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vidleonardi/Projects/KE5106CrawlingCA/regression/"/>
    </mc:Choice>
  </mc:AlternateContent>
  <xr:revisionPtr revIDLastSave="0" documentId="13_ncr:1_{AD99F30D-98FF-D049-94B7-8E87A61D7BB1}" xr6:coauthVersionLast="36" xr6:coauthVersionMax="36" xr10:uidLastSave="{00000000-0000-0000-0000-000000000000}"/>
  <bookViews>
    <workbookView xWindow="0" yWindow="460" windowWidth="28800" windowHeight="16200" xr2:uid="{00000000-000D-0000-FFFF-FFFF00000000}"/>
  </bookViews>
  <sheets>
    <sheet name="Car_data_regression_predicted" sheetId="1" r:id="rId1"/>
  </sheets>
  <calcPr calcId="179021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U7631" i="1" l="1"/>
  <c r="N7635" i="1"/>
  <c r="N7634" i="1"/>
  <c r="N7633" i="1"/>
  <c r="N7632" i="1"/>
  <c r="T2" i="1" l="1"/>
  <c r="U2" i="1" s="1"/>
  <c r="V2" i="1" s="1"/>
  <c r="T10" i="1"/>
  <c r="U10" i="1" s="1"/>
  <c r="V10" i="1" s="1"/>
  <c r="T18" i="1"/>
  <c r="U18" i="1" s="1"/>
  <c r="V18" i="1" s="1"/>
  <c r="T26" i="1"/>
  <c r="U26" i="1" s="1"/>
  <c r="V26" i="1" s="1"/>
  <c r="T34" i="1"/>
  <c r="U34" i="1" s="1"/>
  <c r="V34" i="1" s="1"/>
  <c r="T42" i="1"/>
  <c r="U42" i="1" s="1"/>
  <c r="V42" i="1" s="1"/>
  <c r="T50" i="1"/>
  <c r="U50" i="1" s="1"/>
  <c r="V50" i="1" s="1"/>
  <c r="T58" i="1"/>
  <c r="U58" i="1" s="1"/>
  <c r="V58" i="1" s="1"/>
  <c r="T66" i="1"/>
  <c r="U66" i="1" s="1"/>
  <c r="V66" i="1" s="1"/>
  <c r="T74" i="1"/>
  <c r="U74" i="1" s="1"/>
  <c r="V74" i="1" s="1"/>
  <c r="T82" i="1"/>
  <c r="U82" i="1" s="1"/>
  <c r="V82" i="1" s="1"/>
  <c r="T90" i="1"/>
  <c r="U90" i="1" s="1"/>
  <c r="V90" i="1" s="1"/>
  <c r="T98" i="1"/>
  <c r="U98" i="1" s="1"/>
  <c r="V98" i="1" s="1"/>
  <c r="T106" i="1"/>
  <c r="U106" i="1" s="1"/>
  <c r="V106" i="1" s="1"/>
  <c r="T114" i="1"/>
  <c r="U114" i="1" s="1"/>
  <c r="V114" i="1" s="1"/>
  <c r="T122" i="1"/>
  <c r="U122" i="1" s="1"/>
  <c r="V122" i="1" s="1"/>
  <c r="T130" i="1"/>
  <c r="U130" i="1" s="1"/>
  <c r="V130" i="1" s="1"/>
  <c r="T138" i="1"/>
  <c r="U138" i="1" s="1"/>
  <c r="V138" i="1" s="1"/>
  <c r="T146" i="1"/>
  <c r="U146" i="1" s="1"/>
  <c r="V146" i="1" s="1"/>
  <c r="T154" i="1"/>
  <c r="U154" i="1" s="1"/>
  <c r="V154" i="1" s="1"/>
  <c r="T162" i="1"/>
  <c r="U162" i="1" s="1"/>
  <c r="V162" i="1" s="1"/>
  <c r="T170" i="1"/>
  <c r="U170" i="1" s="1"/>
  <c r="V170" i="1" s="1"/>
  <c r="T178" i="1"/>
  <c r="U178" i="1" s="1"/>
  <c r="V178" i="1" s="1"/>
  <c r="T186" i="1"/>
  <c r="U186" i="1" s="1"/>
  <c r="V186" i="1" s="1"/>
  <c r="T194" i="1"/>
  <c r="U194" i="1" s="1"/>
  <c r="V194" i="1" s="1"/>
  <c r="T202" i="1"/>
  <c r="U202" i="1" s="1"/>
  <c r="V202" i="1" s="1"/>
  <c r="T210" i="1"/>
  <c r="U210" i="1" s="1"/>
  <c r="V210" i="1" s="1"/>
  <c r="T218" i="1"/>
  <c r="U218" i="1" s="1"/>
  <c r="V218" i="1" s="1"/>
  <c r="T226" i="1"/>
  <c r="U226" i="1" s="1"/>
  <c r="V226" i="1" s="1"/>
  <c r="T234" i="1"/>
  <c r="U234" i="1" s="1"/>
  <c r="V234" i="1" s="1"/>
  <c r="T242" i="1"/>
  <c r="U242" i="1" s="1"/>
  <c r="V242" i="1" s="1"/>
  <c r="T250" i="1"/>
  <c r="U250" i="1" s="1"/>
  <c r="V250" i="1" s="1"/>
  <c r="T258" i="1"/>
  <c r="U258" i="1" s="1"/>
  <c r="V258" i="1" s="1"/>
  <c r="T266" i="1"/>
  <c r="U266" i="1" s="1"/>
  <c r="V266" i="1" s="1"/>
  <c r="T274" i="1"/>
  <c r="U274" i="1" s="1"/>
  <c r="V274" i="1" s="1"/>
  <c r="T282" i="1"/>
  <c r="U282" i="1" s="1"/>
  <c r="V282" i="1" s="1"/>
  <c r="T290" i="1"/>
  <c r="U290" i="1" s="1"/>
  <c r="V290" i="1" s="1"/>
  <c r="T298" i="1"/>
  <c r="U298" i="1" s="1"/>
  <c r="V298" i="1" s="1"/>
  <c r="T306" i="1"/>
  <c r="U306" i="1" s="1"/>
  <c r="V306" i="1" s="1"/>
  <c r="T314" i="1"/>
  <c r="U314" i="1" s="1"/>
  <c r="V314" i="1" s="1"/>
  <c r="T322" i="1"/>
  <c r="U322" i="1" s="1"/>
  <c r="V322" i="1" s="1"/>
  <c r="T330" i="1"/>
  <c r="U330" i="1" s="1"/>
  <c r="V330" i="1" s="1"/>
  <c r="T338" i="1"/>
  <c r="U338" i="1" s="1"/>
  <c r="V338" i="1" s="1"/>
  <c r="T346" i="1"/>
  <c r="U346" i="1" s="1"/>
  <c r="V346" i="1" s="1"/>
  <c r="T354" i="1"/>
  <c r="U354" i="1" s="1"/>
  <c r="V354" i="1" s="1"/>
  <c r="T362" i="1"/>
  <c r="U362" i="1" s="1"/>
  <c r="V362" i="1" s="1"/>
  <c r="T370" i="1"/>
  <c r="U370" i="1" s="1"/>
  <c r="V370" i="1" s="1"/>
  <c r="T378" i="1"/>
  <c r="U378" i="1" s="1"/>
  <c r="V378" i="1" s="1"/>
  <c r="T386" i="1"/>
  <c r="U386" i="1" s="1"/>
  <c r="V386" i="1" s="1"/>
  <c r="T394" i="1"/>
  <c r="U394" i="1" s="1"/>
  <c r="V394" i="1" s="1"/>
  <c r="T402" i="1"/>
  <c r="U402" i="1" s="1"/>
  <c r="V402" i="1" s="1"/>
  <c r="T410" i="1"/>
  <c r="U410" i="1" s="1"/>
  <c r="V410" i="1" s="1"/>
  <c r="T418" i="1"/>
  <c r="U418" i="1" s="1"/>
  <c r="V418" i="1" s="1"/>
  <c r="T426" i="1"/>
  <c r="U426" i="1" s="1"/>
  <c r="V426" i="1" s="1"/>
  <c r="T434" i="1"/>
  <c r="U434" i="1" s="1"/>
  <c r="V434" i="1" s="1"/>
  <c r="T442" i="1"/>
  <c r="U442" i="1" s="1"/>
  <c r="V442" i="1" s="1"/>
  <c r="T450" i="1"/>
  <c r="U450" i="1" s="1"/>
  <c r="V450" i="1" s="1"/>
  <c r="T458" i="1"/>
  <c r="U458" i="1" s="1"/>
  <c r="V458" i="1" s="1"/>
  <c r="T466" i="1"/>
  <c r="U466" i="1" s="1"/>
  <c r="V466" i="1" s="1"/>
  <c r="T474" i="1"/>
  <c r="U474" i="1" s="1"/>
  <c r="V474" i="1" s="1"/>
  <c r="T482" i="1"/>
  <c r="U482" i="1" s="1"/>
  <c r="V482" i="1" s="1"/>
  <c r="T490" i="1"/>
  <c r="U490" i="1" s="1"/>
  <c r="V490" i="1" s="1"/>
  <c r="T498" i="1"/>
  <c r="U498" i="1" s="1"/>
  <c r="V498" i="1" s="1"/>
  <c r="T506" i="1"/>
  <c r="U506" i="1" s="1"/>
  <c r="V506" i="1" s="1"/>
  <c r="T514" i="1"/>
  <c r="U514" i="1" s="1"/>
  <c r="V514" i="1" s="1"/>
  <c r="T522" i="1"/>
  <c r="U522" i="1" s="1"/>
  <c r="V522" i="1" s="1"/>
  <c r="T530" i="1"/>
  <c r="U530" i="1" s="1"/>
  <c r="V530" i="1" s="1"/>
  <c r="T538" i="1"/>
  <c r="U538" i="1" s="1"/>
  <c r="V538" i="1" s="1"/>
  <c r="T546" i="1"/>
  <c r="U546" i="1" s="1"/>
  <c r="V546" i="1" s="1"/>
  <c r="T554" i="1"/>
  <c r="U554" i="1" s="1"/>
  <c r="V554" i="1" s="1"/>
  <c r="T562" i="1"/>
  <c r="U562" i="1" s="1"/>
  <c r="V562" i="1" s="1"/>
  <c r="T570" i="1"/>
  <c r="U570" i="1" s="1"/>
  <c r="V570" i="1" s="1"/>
  <c r="T578" i="1"/>
  <c r="U578" i="1" s="1"/>
  <c r="V578" i="1" s="1"/>
  <c r="T586" i="1"/>
  <c r="U586" i="1" s="1"/>
  <c r="V586" i="1" s="1"/>
  <c r="T594" i="1"/>
  <c r="U594" i="1" s="1"/>
  <c r="V594" i="1" s="1"/>
  <c r="T602" i="1"/>
  <c r="U602" i="1" s="1"/>
  <c r="V602" i="1" s="1"/>
  <c r="T610" i="1"/>
  <c r="U610" i="1" s="1"/>
  <c r="V610" i="1" s="1"/>
  <c r="T618" i="1"/>
  <c r="U618" i="1" s="1"/>
  <c r="V618" i="1" s="1"/>
  <c r="T626" i="1"/>
  <c r="U626" i="1" s="1"/>
  <c r="V626" i="1" s="1"/>
  <c r="T634" i="1"/>
  <c r="U634" i="1" s="1"/>
  <c r="V634" i="1" s="1"/>
  <c r="T642" i="1"/>
  <c r="U642" i="1" s="1"/>
  <c r="V642" i="1" s="1"/>
  <c r="T650" i="1"/>
  <c r="U650" i="1" s="1"/>
  <c r="V650" i="1" s="1"/>
  <c r="T658" i="1"/>
  <c r="U658" i="1" s="1"/>
  <c r="V658" i="1" s="1"/>
  <c r="T666" i="1"/>
  <c r="U666" i="1" s="1"/>
  <c r="V666" i="1" s="1"/>
  <c r="T674" i="1"/>
  <c r="U674" i="1" s="1"/>
  <c r="V674" i="1" s="1"/>
  <c r="T3" i="1"/>
  <c r="U3" i="1" s="1"/>
  <c r="V3" i="1" s="1"/>
  <c r="T11" i="1"/>
  <c r="U11" i="1" s="1"/>
  <c r="V11" i="1" s="1"/>
  <c r="T19" i="1"/>
  <c r="U19" i="1" s="1"/>
  <c r="V19" i="1" s="1"/>
  <c r="T27" i="1"/>
  <c r="U27" i="1" s="1"/>
  <c r="V27" i="1" s="1"/>
  <c r="T35" i="1"/>
  <c r="U35" i="1" s="1"/>
  <c r="V35" i="1" s="1"/>
  <c r="T43" i="1"/>
  <c r="U43" i="1" s="1"/>
  <c r="V43" i="1" s="1"/>
  <c r="T51" i="1"/>
  <c r="U51" i="1" s="1"/>
  <c r="V51" i="1" s="1"/>
  <c r="T59" i="1"/>
  <c r="U59" i="1" s="1"/>
  <c r="V59" i="1" s="1"/>
  <c r="T67" i="1"/>
  <c r="U67" i="1" s="1"/>
  <c r="V67" i="1" s="1"/>
  <c r="T75" i="1"/>
  <c r="U75" i="1" s="1"/>
  <c r="V75" i="1" s="1"/>
  <c r="T83" i="1"/>
  <c r="U83" i="1" s="1"/>
  <c r="V83" i="1" s="1"/>
  <c r="T91" i="1"/>
  <c r="U91" i="1" s="1"/>
  <c r="V91" i="1" s="1"/>
  <c r="T99" i="1"/>
  <c r="U99" i="1" s="1"/>
  <c r="V99" i="1" s="1"/>
  <c r="T107" i="1"/>
  <c r="U107" i="1" s="1"/>
  <c r="V107" i="1" s="1"/>
  <c r="T115" i="1"/>
  <c r="U115" i="1" s="1"/>
  <c r="V115" i="1" s="1"/>
  <c r="T123" i="1"/>
  <c r="U123" i="1" s="1"/>
  <c r="V123" i="1" s="1"/>
  <c r="T131" i="1"/>
  <c r="U131" i="1" s="1"/>
  <c r="V131" i="1" s="1"/>
  <c r="T139" i="1"/>
  <c r="U139" i="1" s="1"/>
  <c r="V139" i="1" s="1"/>
  <c r="T147" i="1"/>
  <c r="U147" i="1" s="1"/>
  <c r="V147" i="1" s="1"/>
  <c r="T155" i="1"/>
  <c r="U155" i="1" s="1"/>
  <c r="V155" i="1" s="1"/>
  <c r="T163" i="1"/>
  <c r="U163" i="1" s="1"/>
  <c r="V163" i="1" s="1"/>
  <c r="T171" i="1"/>
  <c r="U171" i="1" s="1"/>
  <c r="V171" i="1" s="1"/>
  <c r="T179" i="1"/>
  <c r="U179" i="1" s="1"/>
  <c r="V179" i="1" s="1"/>
  <c r="T187" i="1"/>
  <c r="U187" i="1" s="1"/>
  <c r="V187" i="1" s="1"/>
  <c r="T195" i="1"/>
  <c r="U195" i="1" s="1"/>
  <c r="V195" i="1" s="1"/>
  <c r="T203" i="1"/>
  <c r="U203" i="1" s="1"/>
  <c r="V203" i="1" s="1"/>
  <c r="T211" i="1"/>
  <c r="U211" i="1" s="1"/>
  <c r="V211" i="1" s="1"/>
  <c r="T219" i="1"/>
  <c r="U219" i="1" s="1"/>
  <c r="V219" i="1" s="1"/>
  <c r="T227" i="1"/>
  <c r="U227" i="1" s="1"/>
  <c r="V227" i="1" s="1"/>
  <c r="T235" i="1"/>
  <c r="U235" i="1" s="1"/>
  <c r="V235" i="1" s="1"/>
  <c r="T243" i="1"/>
  <c r="U243" i="1" s="1"/>
  <c r="V243" i="1" s="1"/>
  <c r="T251" i="1"/>
  <c r="U251" i="1" s="1"/>
  <c r="V251" i="1" s="1"/>
  <c r="T259" i="1"/>
  <c r="U259" i="1" s="1"/>
  <c r="V259" i="1" s="1"/>
  <c r="T267" i="1"/>
  <c r="U267" i="1" s="1"/>
  <c r="V267" i="1" s="1"/>
  <c r="T275" i="1"/>
  <c r="U275" i="1" s="1"/>
  <c r="V275" i="1" s="1"/>
  <c r="T283" i="1"/>
  <c r="U283" i="1" s="1"/>
  <c r="V283" i="1" s="1"/>
  <c r="T291" i="1"/>
  <c r="U291" i="1" s="1"/>
  <c r="V291" i="1" s="1"/>
  <c r="T299" i="1"/>
  <c r="U299" i="1" s="1"/>
  <c r="V299" i="1" s="1"/>
  <c r="T307" i="1"/>
  <c r="U307" i="1" s="1"/>
  <c r="V307" i="1" s="1"/>
  <c r="T315" i="1"/>
  <c r="U315" i="1" s="1"/>
  <c r="V315" i="1" s="1"/>
  <c r="T323" i="1"/>
  <c r="U323" i="1" s="1"/>
  <c r="V323" i="1" s="1"/>
  <c r="T331" i="1"/>
  <c r="U331" i="1" s="1"/>
  <c r="V331" i="1" s="1"/>
  <c r="T339" i="1"/>
  <c r="U339" i="1" s="1"/>
  <c r="V339" i="1" s="1"/>
  <c r="T347" i="1"/>
  <c r="U347" i="1" s="1"/>
  <c r="V347" i="1" s="1"/>
  <c r="T355" i="1"/>
  <c r="U355" i="1" s="1"/>
  <c r="V355" i="1" s="1"/>
  <c r="T363" i="1"/>
  <c r="U363" i="1" s="1"/>
  <c r="V363" i="1" s="1"/>
  <c r="T371" i="1"/>
  <c r="U371" i="1" s="1"/>
  <c r="V371" i="1" s="1"/>
  <c r="T379" i="1"/>
  <c r="U379" i="1" s="1"/>
  <c r="V379" i="1" s="1"/>
  <c r="T387" i="1"/>
  <c r="U387" i="1" s="1"/>
  <c r="V387" i="1" s="1"/>
  <c r="T395" i="1"/>
  <c r="U395" i="1" s="1"/>
  <c r="V395" i="1" s="1"/>
  <c r="T403" i="1"/>
  <c r="U403" i="1" s="1"/>
  <c r="V403" i="1" s="1"/>
  <c r="T411" i="1"/>
  <c r="U411" i="1" s="1"/>
  <c r="V411" i="1" s="1"/>
  <c r="T419" i="1"/>
  <c r="U419" i="1" s="1"/>
  <c r="V419" i="1" s="1"/>
  <c r="T427" i="1"/>
  <c r="U427" i="1" s="1"/>
  <c r="V427" i="1" s="1"/>
  <c r="T435" i="1"/>
  <c r="U435" i="1" s="1"/>
  <c r="V435" i="1" s="1"/>
  <c r="T443" i="1"/>
  <c r="U443" i="1" s="1"/>
  <c r="V443" i="1" s="1"/>
  <c r="T451" i="1"/>
  <c r="U451" i="1" s="1"/>
  <c r="V451" i="1" s="1"/>
  <c r="T459" i="1"/>
  <c r="U459" i="1" s="1"/>
  <c r="V459" i="1" s="1"/>
  <c r="T467" i="1"/>
  <c r="U467" i="1" s="1"/>
  <c r="V467" i="1" s="1"/>
  <c r="T475" i="1"/>
  <c r="U475" i="1" s="1"/>
  <c r="V475" i="1" s="1"/>
  <c r="T483" i="1"/>
  <c r="U483" i="1" s="1"/>
  <c r="V483" i="1" s="1"/>
  <c r="T491" i="1"/>
  <c r="U491" i="1" s="1"/>
  <c r="V491" i="1" s="1"/>
  <c r="T499" i="1"/>
  <c r="U499" i="1" s="1"/>
  <c r="V499" i="1" s="1"/>
  <c r="T507" i="1"/>
  <c r="U507" i="1" s="1"/>
  <c r="V507" i="1" s="1"/>
  <c r="T515" i="1"/>
  <c r="U515" i="1" s="1"/>
  <c r="V515" i="1" s="1"/>
  <c r="T523" i="1"/>
  <c r="U523" i="1" s="1"/>
  <c r="V523" i="1" s="1"/>
  <c r="T531" i="1"/>
  <c r="U531" i="1" s="1"/>
  <c r="V531" i="1" s="1"/>
  <c r="T539" i="1"/>
  <c r="U539" i="1" s="1"/>
  <c r="V539" i="1" s="1"/>
  <c r="T547" i="1"/>
  <c r="U547" i="1" s="1"/>
  <c r="V547" i="1" s="1"/>
  <c r="T555" i="1"/>
  <c r="U555" i="1" s="1"/>
  <c r="V555" i="1" s="1"/>
  <c r="T563" i="1"/>
  <c r="U563" i="1" s="1"/>
  <c r="V563" i="1" s="1"/>
  <c r="T571" i="1"/>
  <c r="U571" i="1" s="1"/>
  <c r="V571" i="1" s="1"/>
  <c r="T579" i="1"/>
  <c r="U579" i="1" s="1"/>
  <c r="V579" i="1" s="1"/>
  <c r="T587" i="1"/>
  <c r="U587" i="1" s="1"/>
  <c r="V587" i="1" s="1"/>
  <c r="T595" i="1"/>
  <c r="U595" i="1" s="1"/>
  <c r="V595" i="1" s="1"/>
  <c r="T603" i="1"/>
  <c r="U603" i="1" s="1"/>
  <c r="V603" i="1" s="1"/>
  <c r="T611" i="1"/>
  <c r="U611" i="1" s="1"/>
  <c r="V611" i="1" s="1"/>
  <c r="T619" i="1"/>
  <c r="U619" i="1" s="1"/>
  <c r="V619" i="1" s="1"/>
  <c r="T627" i="1"/>
  <c r="U627" i="1" s="1"/>
  <c r="V627" i="1" s="1"/>
  <c r="T635" i="1"/>
  <c r="U635" i="1" s="1"/>
  <c r="V635" i="1" s="1"/>
  <c r="T643" i="1"/>
  <c r="U643" i="1" s="1"/>
  <c r="V643" i="1" s="1"/>
  <c r="T651" i="1"/>
  <c r="U651" i="1" s="1"/>
  <c r="V651" i="1" s="1"/>
  <c r="T4" i="1"/>
  <c r="U4" i="1" s="1"/>
  <c r="V4" i="1" s="1"/>
  <c r="T12" i="1"/>
  <c r="U12" i="1" s="1"/>
  <c r="V12" i="1" s="1"/>
  <c r="T20" i="1"/>
  <c r="U20" i="1" s="1"/>
  <c r="V20" i="1" s="1"/>
  <c r="T28" i="1"/>
  <c r="U28" i="1" s="1"/>
  <c r="V28" i="1" s="1"/>
  <c r="T36" i="1"/>
  <c r="U36" i="1" s="1"/>
  <c r="V36" i="1" s="1"/>
  <c r="T44" i="1"/>
  <c r="U44" i="1" s="1"/>
  <c r="V44" i="1" s="1"/>
  <c r="T52" i="1"/>
  <c r="U52" i="1" s="1"/>
  <c r="V52" i="1" s="1"/>
  <c r="T60" i="1"/>
  <c r="U60" i="1" s="1"/>
  <c r="V60" i="1" s="1"/>
  <c r="T68" i="1"/>
  <c r="U68" i="1" s="1"/>
  <c r="V68" i="1" s="1"/>
  <c r="T76" i="1"/>
  <c r="U76" i="1" s="1"/>
  <c r="V76" i="1" s="1"/>
  <c r="T84" i="1"/>
  <c r="U84" i="1" s="1"/>
  <c r="V84" i="1" s="1"/>
  <c r="T92" i="1"/>
  <c r="U92" i="1" s="1"/>
  <c r="V92" i="1" s="1"/>
  <c r="T100" i="1"/>
  <c r="U100" i="1" s="1"/>
  <c r="V100" i="1" s="1"/>
  <c r="T108" i="1"/>
  <c r="U108" i="1" s="1"/>
  <c r="V108" i="1" s="1"/>
  <c r="T116" i="1"/>
  <c r="U116" i="1" s="1"/>
  <c r="V116" i="1" s="1"/>
  <c r="T124" i="1"/>
  <c r="U124" i="1" s="1"/>
  <c r="V124" i="1" s="1"/>
  <c r="T132" i="1"/>
  <c r="U132" i="1" s="1"/>
  <c r="V132" i="1" s="1"/>
  <c r="T140" i="1"/>
  <c r="U140" i="1" s="1"/>
  <c r="V140" i="1" s="1"/>
  <c r="T148" i="1"/>
  <c r="U148" i="1" s="1"/>
  <c r="V148" i="1" s="1"/>
  <c r="T156" i="1"/>
  <c r="U156" i="1" s="1"/>
  <c r="V156" i="1" s="1"/>
  <c r="T164" i="1"/>
  <c r="U164" i="1" s="1"/>
  <c r="V164" i="1" s="1"/>
  <c r="T172" i="1"/>
  <c r="U172" i="1" s="1"/>
  <c r="V172" i="1" s="1"/>
  <c r="T180" i="1"/>
  <c r="U180" i="1" s="1"/>
  <c r="V180" i="1" s="1"/>
  <c r="T188" i="1"/>
  <c r="U188" i="1" s="1"/>
  <c r="V188" i="1" s="1"/>
  <c r="T196" i="1"/>
  <c r="U196" i="1" s="1"/>
  <c r="V196" i="1" s="1"/>
  <c r="T204" i="1"/>
  <c r="U204" i="1" s="1"/>
  <c r="V204" i="1" s="1"/>
  <c r="T212" i="1"/>
  <c r="U212" i="1" s="1"/>
  <c r="V212" i="1" s="1"/>
  <c r="T220" i="1"/>
  <c r="U220" i="1" s="1"/>
  <c r="V220" i="1" s="1"/>
  <c r="T228" i="1"/>
  <c r="U228" i="1" s="1"/>
  <c r="V228" i="1" s="1"/>
  <c r="T236" i="1"/>
  <c r="U236" i="1" s="1"/>
  <c r="V236" i="1" s="1"/>
  <c r="T244" i="1"/>
  <c r="U244" i="1" s="1"/>
  <c r="V244" i="1" s="1"/>
  <c r="T252" i="1"/>
  <c r="U252" i="1" s="1"/>
  <c r="V252" i="1" s="1"/>
  <c r="T260" i="1"/>
  <c r="U260" i="1" s="1"/>
  <c r="V260" i="1" s="1"/>
  <c r="T268" i="1"/>
  <c r="U268" i="1" s="1"/>
  <c r="V268" i="1" s="1"/>
  <c r="T276" i="1"/>
  <c r="U276" i="1" s="1"/>
  <c r="V276" i="1" s="1"/>
  <c r="T284" i="1"/>
  <c r="U284" i="1" s="1"/>
  <c r="V284" i="1" s="1"/>
  <c r="T292" i="1"/>
  <c r="U292" i="1" s="1"/>
  <c r="V292" i="1" s="1"/>
  <c r="T300" i="1"/>
  <c r="U300" i="1" s="1"/>
  <c r="V300" i="1" s="1"/>
  <c r="T308" i="1"/>
  <c r="U308" i="1" s="1"/>
  <c r="V308" i="1" s="1"/>
  <c r="T316" i="1"/>
  <c r="U316" i="1" s="1"/>
  <c r="V316" i="1" s="1"/>
  <c r="T324" i="1"/>
  <c r="U324" i="1" s="1"/>
  <c r="V324" i="1" s="1"/>
  <c r="T332" i="1"/>
  <c r="U332" i="1" s="1"/>
  <c r="V332" i="1" s="1"/>
  <c r="T340" i="1"/>
  <c r="U340" i="1" s="1"/>
  <c r="V340" i="1" s="1"/>
  <c r="T348" i="1"/>
  <c r="U348" i="1" s="1"/>
  <c r="V348" i="1" s="1"/>
  <c r="T356" i="1"/>
  <c r="U356" i="1" s="1"/>
  <c r="V356" i="1" s="1"/>
  <c r="T364" i="1"/>
  <c r="U364" i="1" s="1"/>
  <c r="V364" i="1" s="1"/>
  <c r="T372" i="1"/>
  <c r="U372" i="1" s="1"/>
  <c r="V372" i="1" s="1"/>
  <c r="T380" i="1"/>
  <c r="U380" i="1" s="1"/>
  <c r="V380" i="1" s="1"/>
  <c r="T388" i="1"/>
  <c r="U388" i="1" s="1"/>
  <c r="V388" i="1" s="1"/>
  <c r="T396" i="1"/>
  <c r="U396" i="1" s="1"/>
  <c r="V396" i="1" s="1"/>
  <c r="T404" i="1"/>
  <c r="U404" i="1" s="1"/>
  <c r="V404" i="1" s="1"/>
  <c r="T412" i="1"/>
  <c r="U412" i="1" s="1"/>
  <c r="V412" i="1" s="1"/>
  <c r="T420" i="1"/>
  <c r="U420" i="1" s="1"/>
  <c r="V420" i="1" s="1"/>
  <c r="T428" i="1"/>
  <c r="U428" i="1" s="1"/>
  <c r="V428" i="1" s="1"/>
  <c r="T436" i="1"/>
  <c r="U436" i="1" s="1"/>
  <c r="V436" i="1" s="1"/>
  <c r="T444" i="1"/>
  <c r="U444" i="1" s="1"/>
  <c r="V444" i="1" s="1"/>
  <c r="T452" i="1"/>
  <c r="U452" i="1" s="1"/>
  <c r="V452" i="1" s="1"/>
  <c r="T460" i="1"/>
  <c r="U460" i="1" s="1"/>
  <c r="V460" i="1" s="1"/>
  <c r="T468" i="1"/>
  <c r="U468" i="1" s="1"/>
  <c r="V468" i="1" s="1"/>
  <c r="T476" i="1"/>
  <c r="U476" i="1" s="1"/>
  <c r="V476" i="1" s="1"/>
  <c r="T484" i="1"/>
  <c r="U484" i="1" s="1"/>
  <c r="V484" i="1" s="1"/>
  <c r="T492" i="1"/>
  <c r="U492" i="1" s="1"/>
  <c r="V492" i="1" s="1"/>
  <c r="T500" i="1"/>
  <c r="U500" i="1" s="1"/>
  <c r="V500" i="1" s="1"/>
  <c r="T508" i="1"/>
  <c r="U508" i="1" s="1"/>
  <c r="V508" i="1" s="1"/>
  <c r="T516" i="1"/>
  <c r="U516" i="1" s="1"/>
  <c r="V516" i="1" s="1"/>
  <c r="T524" i="1"/>
  <c r="U524" i="1" s="1"/>
  <c r="V524" i="1" s="1"/>
  <c r="T532" i="1"/>
  <c r="U532" i="1" s="1"/>
  <c r="V532" i="1" s="1"/>
  <c r="T540" i="1"/>
  <c r="U540" i="1" s="1"/>
  <c r="V540" i="1" s="1"/>
  <c r="T548" i="1"/>
  <c r="U548" i="1" s="1"/>
  <c r="V548" i="1" s="1"/>
  <c r="T556" i="1"/>
  <c r="U556" i="1" s="1"/>
  <c r="V556" i="1" s="1"/>
  <c r="T564" i="1"/>
  <c r="U564" i="1" s="1"/>
  <c r="V564" i="1" s="1"/>
  <c r="T572" i="1"/>
  <c r="U572" i="1" s="1"/>
  <c r="V572" i="1" s="1"/>
  <c r="T580" i="1"/>
  <c r="U580" i="1" s="1"/>
  <c r="V580" i="1" s="1"/>
  <c r="T588" i="1"/>
  <c r="U588" i="1" s="1"/>
  <c r="V588" i="1" s="1"/>
  <c r="T596" i="1"/>
  <c r="U596" i="1" s="1"/>
  <c r="V596" i="1" s="1"/>
  <c r="T604" i="1"/>
  <c r="U604" i="1" s="1"/>
  <c r="V604" i="1" s="1"/>
  <c r="T612" i="1"/>
  <c r="U612" i="1" s="1"/>
  <c r="V612" i="1" s="1"/>
  <c r="T620" i="1"/>
  <c r="U620" i="1" s="1"/>
  <c r="V620" i="1" s="1"/>
  <c r="T628" i="1"/>
  <c r="U628" i="1" s="1"/>
  <c r="V628" i="1" s="1"/>
  <c r="T636" i="1"/>
  <c r="U636" i="1" s="1"/>
  <c r="V636" i="1" s="1"/>
  <c r="T644" i="1"/>
  <c r="U644" i="1" s="1"/>
  <c r="V644" i="1" s="1"/>
  <c r="T652" i="1"/>
  <c r="U652" i="1" s="1"/>
  <c r="V652" i="1" s="1"/>
  <c r="T5" i="1"/>
  <c r="U5" i="1" s="1"/>
  <c r="V5" i="1" s="1"/>
  <c r="T13" i="1"/>
  <c r="U13" i="1" s="1"/>
  <c r="V13" i="1" s="1"/>
  <c r="T21" i="1"/>
  <c r="U21" i="1" s="1"/>
  <c r="V21" i="1" s="1"/>
  <c r="T29" i="1"/>
  <c r="U29" i="1" s="1"/>
  <c r="V29" i="1" s="1"/>
  <c r="T37" i="1"/>
  <c r="U37" i="1" s="1"/>
  <c r="V37" i="1" s="1"/>
  <c r="T45" i="1"/>
  <c r="U45" i="1" s="1"/>
  <c r="V45" i="1" s="1"/>
  <c r="T53" i="1"/>
  <c r="U53" i="1" s="1"/>
  <c r="V53" i="1" s="1"/>
  <c r="T61" i="1"/>
  <c r="U61" i="1" s="1"/>
  <c r="V61" i="1" s="1"/>
  <c r="T69" i="1"/>
  <c r="U69" i="1" s="1"/>
  <c r="V69" i="1" s="1"/>
  <c r="T77" i="1"/>
  <c r="U77" i="1" s="1"/>
  <c r="V77" i="1" s="1"/>
  <c r="T85" i="1"/>
  <c r="U85" i="1" s="1"/>
  <c r="V85" i="1" s="1"/>
  <c r="T93" i="1"/>
  <c r="U93" i="1" s="1"/>
  <c r="V93" i="1" s="1"/>
  <c r="T101" i="1"/>
  <c r="U101" i="1" s="1"/>
  <c r="V101" i="1" s="1"/>
  <c r="T109" i="1"/>
  <c r="U109" i="1" s="1"/>
  <c r="V109" i="1" s="1"/>
  <c r="T117" i="1"/>
  <c r="U117" i="1" s="1"/>
  <c r="V117" i="1" s="1"/>
  <c r="T125" i="1"/>
  <c r="U125" i="1" s="1"/>
  <c r="V125" i="1" s="1"/>
  <c r="T133" i="1"/>
  <c r="U133" i="1" s="1"/>
  <c r="V133" i="1" s="1"/>
  <c r="T141" i="1"/>
  <c r="U141" i="1" s="1"/>
  <c r="V141" i="1" s="1"/>
  <c r="T149" i="1"/>
  <c r="U149" i="1" s="1"/>
  <c r="V149" i="1" s="1"/>
  <c r="T157" i="1"/>
  <c r="U157" i="1" s="1"/>
  <c r="V157" i="1" s="1"/>
  <c r="T165" i="1"/>
  <c r="U165" i="1" s="1"/>
  <c r="V165" i="1" s="1"/>
  <c r="T173" i="1"/>
  <c r="U173" i="1" s="1"/>
  <c r="V173" i="1" s="1"/>
  <c r="T181" i="1"/>
  <c r="U181" i="1" s="1"/>
  <c r="V181" i="1" s="1"/>
  <c r="T189" i="1"/>
  <c r="U189" i="1" s="1"/>
  <c r="V189" i="1" s="1"/>
  <c r="T197" i="1"/>
  <c r="U197" i="1" s="1"/>
  <c r="V197" i="1" s="1"/>
  <c r="T205" i="1"/>
  <c r="U205" i="1" s="1"/>
  <c r="V205" i="1" s="1"/>
  <c r="T213" i="1"/>
  <c r="U213" i="1" s="1"/>
  <c r="V213" i="1" s="1"/>
  <c r="T221" i="1"/>
  <c r="U221" i="1" s="1"/>
  <c r="V221" i="1" s="1"/>
  <c r="T229" i="1"/>
  <c r="U229" i="1" s="1"/>
  <c r="V229" i="1" s="1"/>
  <c r="T237" i="1"/>
  <c r="U237" i="1" s="1"/>
  <c r="V237" i="1" s="1"/>
  <c r="T245" i="1"/>
  <c r="U245" i="1" s="1"/>
  <c r="V245" i="1" s="1"/>
  <c r="T253" i="1"/>
  <c r="U253" i="1" s="1"/>
  <c r="V253" i="1" s="1"/>
  <c r="T261" i="1"/>
  <c r="U261" i="1" s="1"/>
  <c r="V261" i="1" s="1"/>
  <c r="T269" i="1"/>
  <c r="U269" i="1" s="1"/>
  <c r="V269" i="1" s="1"/>
  <c r="T277" i="1"/>
  <c r="U277" i="1" s="1"/>
  <c r="V277" i="1" s="1"/>
  <c r="T285" i="1"/>
  <c r="U285" i="1" s="1"/>
  <c r="V285" i="1" s="1"/>
  <c r="T293" i="1"/>
  <c r="U293" i="1" s="1"/>
  <c r="V293" i="1" s="1"/>
  <c r="T301" i="1"/>
  <c r="U301" i="1" s="1"/>
  <c r="V301" i="1" s="1"/>
  <c r="T309" i="1"/>
  <c r="U309" i="1" s="1"/>
  <c r="V309" i="1" s="1"/>
  <c r="T317" i="1"/>
  <c r="U317" i="1" s="1"/>
  <c r="V317" i="1" s="1"/>
  <c r="T325" i="1"/>
  <c r="U325" i="1" s="1"/>
  <c r="V325" i="1" s="1"/>
  <c r="T333" i="1"/>
  <c r="U333" i="1" s="1"/>
  <c r="V333" i="1" s="1"/>
  <c r="T341" i="1"/>
  <c r="U341" i="1" s="1"/>
  <c r="V341" i="1" s="1"/>
  <c r="T349" i="1"/>
  <c r="U349" i="1" s="1"/>
  <c r="V349" i="1" s="1"/>
  <c r="T357" i="1"/>
  <c r="U357" i="1" s="1"/>
  <c r="V357" i="1" s="1"/>
  <c r="T365" i="1"/>
  <c r="U365" i="1" s="1"/>
  <c r="V365" i="1" s="1"/>
  <c r="T373" i="1"/>
  <c r="U373" i="1" s="1"/>
  <c r="V373" i="1" s="1"/>
  <c r="T381" i="1"/>
  <c r="U381" i="1" s="1"/>
  <c r="V381" i="1" s="1"/>
  <c r="T389" i="1"/>
  <c r="U389" i="1" s="1"/>
  <c r="V389" i="1" s="1"/>
  <c r="T397" i="1"/>
  <c r="U397" i="1" s="1"/>
  <c r="V397" i="1" s="1"/>
  <c r="T405" i="1"/>
  <c r="U405" i="1" s="1"/>
  <c r="V405" i="1" s="1"/>
  <c r="T413" i="1"/>
  <c r="U413" i="1" s="1"/>
  <c r="V413" i="1" s="1"/>
  <c r="T421" i="1"/>
  <c r="U421" i="1" s="1"/>
  <c r="V421" i="1" s="1"/>
  <c r="T429" i="1"/>
  <c r="U429" i="1" s="1"/>
  <c r="V429" i="1" s="1"/>
  <c r="T437" i="1"/>
  <c r="U437" i="1" s="1"/>
  <c r="V437" i="1" s="1"/>
  <c r="T445" i="1"/>
  <c r="U445" i="1" s="1"/>
  <c r="V445" i="1" s="1"/>
  <c r="T453" i="1"/>
  <c r="U453" i="1" s="1"/>
  <c r="V453" i="1" s="1"/>
  <c r="T461" i="1"/>
  <c r="U461" i="1" s="1"/>
  <c r="V461" i="1" s="1"/>
  <c r="T469" i="1"/>
  <c r="U469" i="1" s="1"/>
  <c r="V469" i="1" s="1"/>
  <c r="T477" i="1"/>
  <c r="U477" i="1" s="1"/>
  <c r="V477" i="1" s="1"/>
  <c r="T485" i="1"/>
  <c r="U485" i="1" s="1"/>
  <c r="V485" i="1" s="1"/>
  <c r="T493" i="1"/>
  <c r="U493" i="1" s="1"/>
  <c r="V493" i="1" s="1"/>
  <c r="T501" i="1"/>
  <c r="U501" i="1" s="1"/>
  <c r="V501" i="1" s="1"/>
  <c r="T509" i="1"/>
  <c r="U509" i="1" s="1"/>
  <c r="V509" i="1" s="1"/>
  <c r="T517" i="1"/>
  <c r="U517" i="1" s="1"/>
  <c r="V517" i="1" s="1"/>
  <c r="T525" i="1"/>
  <c r="U525" i="1" s="1"/>
  <c r="V525" i="1" s="1"/>
  <c r="T533" i="1"/>
  <c r="U533" i="1" s="1"/>
  <c r="V533" i="1" s="1"/>
  <c r="T541" i="1"/>
  <c r="U541" i="1" s="1"/>
  <c r="V541" i="1" s="1"/>
  <c r="T549" i="1"/>
  <c r="U549" i="1" s="1"/>
  <c r="V549" i="1" s="1"/>
  <c r="T557" i="1"/>
  <c r="U557" i="1" s="1"/>
  <c r="V557" i="1" s="1"/>
  <c r="T565" i="1"/>
  <c r="U565" i="1" s="1"/>
  <c r="V565" i="1" s="1"/>
  <c r="T573" i="1"/>
  <c r="U573" i="1" s="1"/>
  <c r="V573" i="1" s="1"/>
  <c r="T581" i="1"/>
  <c r="U581" i="1" s="1"/>
  <c r="V581" i="1" s="1"/>
  <c r="T589" i="1"/>
  <c r="U589" i="1" s="1"/>
  <c r="V589" i="1" s="1"/>
  <c r="T597" i="1"/>
  <c r="U597" i="1" s="1"/>
  <c r="V597" i="1" s="1"/>
  <c r="T605" i="1"/>
  <c r="U605" i="1" s="1"/>
  <c r="V605" i="1" s="1"/>
  <c r="T613" i="1"/>
  <c r="U613" i="1" s="1"/>
  <c r="V613" i="1" s="1"/>
  <c r="T621" i="1"/>
  <c r="U621" i="1" s="1"/>
  <c r="V621" i="1" s="1"/>
  <c r="T629" i="1"/>
  <c r="U629" i="1" s="1"/>
  <c r="V629" i="1" s="1"/>
  <c r="T637" i="1"/>
  <c r="U637" i="1" s="1"/>
  <c r="V637" i="1" s="1"/>
  <c r="T645" i="1"/>
  <c r="U645" i="1" s="1"/>
  <c r="V645" i="1" s="1"/>
  <c r="T653" i="1"/>
  <c r="U653" i="1" s="1"/>
  <c r="V653" i="1" s="1"/>
  <c r="T661" i="1"/>
  <c r="U661" i="1" s="1"/>
  <c r="V661" i="1" s="1"/>
  <c r="T669" i="1"/>
  <c r="U669" i="1" s="1"/>
  <c r="V669" i="1" s="1"/>
  <c r="T677" i="1"/>
  <c r="U677" i="1" s="1"/>
  <c r="V677" i="1" s="1"/>
  <c r="T6" i="1"/>
  <c r="U6" i="1" s="1"/>
  <c r="V6" i="1" s="1"/>
  <c r="T14" i="1"/>
  <c r="U14" i="1" s="1"/>
  <c r="V14" i="1" s="1"/>
  <c r="T22" i="1"/>
  <c r="U22" i="1" s="1"/>
  <c r="V22" i="1" s="1"/>
  <c r="T30" i="1"/>
  <c r="U30" i="1" s="1"/>
  <c r="V30" i="1" s="1"/>
  <c r="T38" i="1"/>
  <c r="U38" i="1" s="1"/>
  <c r="V38" i="1" s="1"/>
  <c r="T46" i="1"/>
  <c r="U46" i="1" s="1"/>
  <c r="V46" i="1" s="1"/>
  <c r="T54" i="1"/>
  <c r="U54" i="1" s="1"/>
  <c r="V54" i="1" s="1"/>
  <c r="T62" i="1"/>
  <c r="U62" i="1" s="1"/>
  <c r="V62" i="1" s="1"/>
  <c r="T70" i="1"/>
  <c r="U70" i="1" s="1"/>
  <c r="V70" i="1" s="1"/>
  <c r="T78" i="1"/>
  <c r="U78" i="1" s="1"/>
  <c r="V78" i="1" s="1"/>
  <c r="T86" i="1"/>
  <c r="U86" i="1" s="1"/>
  <c r="V86" i="1" s="1"/>
  <c r="T94" i="1"/>
  <c r="U94" i="1" s="1"/>
  <c r="V94" i="1" s="1"/>
  <c r="T102" i="1"/>
  <c r="U102" i="1" s="1"/>
  <c r="V102" i="1" s="1"/>
  <c r="T110" i="1"/>
  <c r="U110" i="1" s="1"/>
  <c r="V110" i="1" s="1"/>
  <c r="T118" i="1"/>
  <c r="U118" i="1" s="1"/>
  <c r="V118" i="1" s="1"/>
  <c r="T126" i="1"/>
  <c r="U126" i="1" s="1"/>
  <c r="V126" i="1" s="1"/>
  <c r="T134" i="1"/>
  <c r="U134" i="1" s="1"/>
  <c r="V134" i="1" s="1"/>
  <c r="T142" i="1"/>
  <c r="U142" i="1" s="1"/>
  <c r="V142" i="1" s="1"/>
  <c r="T150" i="1"/>
  <c r="U150" i="1" s="1"/>
  <c r="V150" i="1" s="1"/>
  <c r="T158" i="1"/>
  <c r="U158" i="1" s="1"/>
  <c r="V158" i="1" s="1"/>
  <c r="T166" i="1"/>
  <c r="U166" i="1" s="1"/>
  <c r="V166" i="1" s="1"/>
  <c r="T174" i="1"/>
  <c r="U174" i="1" s="1"/>
  <c r="V174" i="1" s="1"/>
  <c r="T182" i="1"/>
  <c r="U182" i="1" s="1"/>
  <c r="V182" i="1" s="1"/>
  <c r="T190" i="1"/>
  <c r="U190" i="1" s="1"/>
  <c r="V190" i="1" s="1"/>
  <c r="T198" i="1"/>
  <c r="U198" i="1" s="1"/>
  <c r="V198" i="1" s="1"/>
  <c r="T206" i="1"/>
  <c r="U206" i="1" s="1"/>
  <c r="V206" i="1" s="1"/>
  <c r="T214" i="1"/>
  <c r="U214" i="1" s="1"/>
  <c r="V214" i="1" s="1"/>
  <c r="T222" i="1"/>
  <c r="U222" i="1" s="1"/>
  <c r="V222" i="1" s="1"/>
  <c r="T230" i="1"/>
  <c r="U230" i="1" s="1"/>
  <c r="V230" i="1" s="1"/>
  <c r="T238" i="1"/>
  <c r="U238" i="1" s="1"/>
  <c r="V238" i="1" s="1"/>
  <c r="T246" i="1"/>
  <c r="U246" i="1" s="1"/>
  <c r="V246" i="1" s="1"/>
  <c r="T254" i="1"/>
  <c r="U254" i="1" s="1"/>
  <c r="V254" i="1" s="1"/>
  <c r="T262" i="1"/>
  <c r="U262" i="1" s="1"/>
  <c r="V262" i="1" s="1"/>
  <c r="T270" i="1"/>
  <c r="U270" i="1" s="1"/>
  <c r="V270" i="1" s="1"/>
  <c r="T278" i="1"/>
  <c r="U278" i="1" s="1"/>
  <c r="V278" i="1" s="1"/>
  <c r="T286" i="1"/>
  <c r="U286" i="1" s="1"/>
  <c r="V286" i="1" s="1"/>
  <c r="T294" i="1"/>
  <c r="U294" i="1" s="1"/>
  <c r="V294" i="1" s="1"/>
  <c r="T302" i="1"/>
  <c r="U302" i="1" s="1"/>
  <c r="V302" i="1" s="1"/>
  <c r="T310" i="1"/>
  <c r="U310" i="1" s="1"/>
  <c r="V310" i="1" s="1"/>
  <c r="T318" i="1"/>
  <c r="U318" i="1" s="1"/>
  <c r="V318" i="1" s="1"/>
  <c r="T326" i="1"/>
  <c r="U326" i="1" s="1"/>
  <c r="V326" i="1" s="1"/>
  <c r="T334" i="1"/>
  <c r="U334" i="1" s="1"/>
  <c r="V334" i="1" s="1"/>
  <c r="T342" i="1"/>
  <c r="U342" i="1" s="1"/>
  <c r="V342" i="1" s="1"/>
  <c r="T350" i="1"/>
  <c r="U350" i="1" s="1"/>
  <c r="V350" i="1" s="1"/>
  <c r="T358" i="1"/>
  <c r="U358" i="1" s="1"/>
  <c r="V358" i="1" s="1"/>
  <c r="T366" i="1"/>
  <c r="U366" i="1" s="1"/>
  <c r="V366" i="1" s="1"/>
  <c r="T374" i="1"/>
  <c r="U374" i="1" s="1"/>
  <c r="V374" i="1" s="1"/>
  <c r="T382" i="1"/>
  <c r="U382" i="1" s="1"/>
  <c r="V382" i="1" s="1"/>
  <c r="T390" i="1"/>
  <c r="U390" i="1" s="1"/>
  <c r="V390" i="1" s="1"/>
  <c r="T398" i="1"/>
  <c r="U398" i="1" s="1"/>
  <c r="V398" i="1" s="1"/>
  <c r="T406" i="1"/>
  <c r="U406" i="1" s="1"/>
  <c r="V406" i="1" s="1"/>
  <c r="T414" i="1"/>
  <c r="U414" i="1" s="1"/>
  <c r="V414" i="1" s="1"/>
  <c r="T422" i="1"/>
  <c r="U422" i="1" s="1"/>
  <c r="V422" i="1" s="1"/>
  <c r="T430" i="1"/>
  <c r="U430" i="1" s="1"/>
  <c r="V430" i="1" s="1"/>
  <c r="T438" i="1"/>
  <c r="U438" i="1" s="1"/>
  <c r="V438" i="1" s="1"/>
  <c r="T446" i="1"/>
  <c r="U446" i="1" s="1"/>
  <c r="V446" i="1" s="1"/>
  <c r="T454" i="1"/>
  <c r="U454" i="1" s="1"/>
  <c r="V454" i="1" s="1"/>
  <c r="T462" i="1"/>
  <c r="U462" i="1" s="1"/>
  <c r="V462" i="1" s="1"/>
  <c r="T470" i="1"/>
  <c r="U470" i="1" s="1"/>
  <c r="V470" i="1" s="1"/>
  <c r="T478" i="1"/>
  <c r="U478" i="1" s="1"/>
  <c r="V478" i="1" s="1"/>
  <c r="T486" i="1"/>
  <c r="U486" i="1" s="1"/>
  <c r="V486" i="1" s="1"/>
  <c r="T494" i="1"/>
  <c r="U494" i="1" s="1"/>
  <c r="V494" i="1" s="1"/>
  <c r="T502" i="1"/>
  <c r="U502" i="1" s="1"/>
  <c r="V502" i="1" s="1"/>
  <c r="T510" i="1"/>
  <c r="U510" i="1" s="1"/>
  <c r="V510" i="1" s="1"/>
  <c r="T518" i="1"/>
  <c r="U518" i="1" s="1"/>
  <c r="V518" i="1" s="1"/>
  <c r="T526" i="1"/>
  <c r="U526" i="1" s="1"/>
  <c r="V526" i="1" s="1"/>
  <c r="T534" i="1"/>
  <c r="U534" i="1" s="1"/>
  <c r="V534" i="1" s="1"/>
  <c r="T542" i="1"/>
  <c r="U542" i="1" s="1"/>
  <c r="V542" i="1" s="1"/>
  <c r="T550" i="1"/>
  <c r="U550" i="1" s="1"/>
  <c r="V550" i="1" s="1"/>
  <c r="T558" i="1"/>
  <c r="U558" i="1" s="1"/>
  <c r="V558" i="1" s="1"/>
  <c r="T566" i="1"/>
  <c r="U566" i="1" s="1"/>
  <c r="V566" i="1" s="1"/>
  <c r="T7" i="1"/>
  <c r="U7" i="1" s="1"/>
  <c r="V7" i="1" s="1"/>
  <c r="T15" i="1"/>
  <c r="U15" i="1" s="1"/>
  <c r="V15" i="1" s="1"/>
  <c r="T23" i="1"/>
  <c r="U23" i="1" s="1"/>
  <c r="V23" i="1" s="1"/>
  <c r="T31" i="1"/>
  <c r="U31" i="1" s="1"/>
  <c r="V31" i="1" s="1"/>
  <c r="T39" i="1"/>
  <c r="U39" i="1" s="1"/>
  <c r="V39" i="1" s="1"/>
  <c r="T47" i="1"/>
  <c r="U47" i="1" s="1"/>
  <c r="V47" i="1" s="1"/>
  <c r="T55" i="1"/>
  <c r="U55" i="1" s="1"/>
  <c r="V55" i="1" s="1"/>
  <c r="T63" i="1"/>
  <c r="U63" i="1" s="1"/>
  <c r="V63" i="1" s="1"/>
  <c r="T71" i="1"/>
  <c r="U71" i="1" s="1"/>
  <c r="V71" i="1" s="1"/>
  <c r="T79" i="1"/>
  <c r="U79" i="1" s="1"/>
  <c r="V79" i="1" s="1"/>
  <c r="T87" i="1"/>
  <c r="U87" i="1" s="1"/>
  <c r="V87" i="1" s="1"/>
  <c r="T95" i="1"/>
  <c r="U95" i="1" s="1"/>
  <c r="V95" i="1" s="1"/>
  <c r="T103" i="1"/>
  <c r="U103" i="1" s="1"/>
  <c r="V103" i="1" s="1"/>
  <c r="T111" i="1"/>
  <c r="U111" i="1" s="1"/>
  <c r="V111" i="1" s="1"/>
  <c r="T119" i="1"/>
  <c r="U119" i="1" s="1"/>
  <c r="V119" i="1" s="1"/>
  <c r="T127" i="1"/>
  <c r="U127" i="1" s="1"/>
  <c r="V127" i="1" s="1"/>
  <c r="T135" i="1"/>
  <c r="U135" i="1" s="1"/>
  <c r="V135" i="1" s="1"/>
  <c r="T143" i="1"/>
  <c r="U143" i="1" s="1"/>
  <c r="V143" i="1" s="1"/>
  <c r="T151" i="1"/>
  <c r="U151" i="1" s="1"/>
  <c r="V151" i="1" s="1"/>
  <c r="T159" i="1"/>
  <c r="U159" i="1" s="1"/>
  <c r="V159" i="1" s="1"/>
  <c r="T167" i="1"/>
  <c r="U167" i="1" s="1"/>
  <c r="V167" i="1" s="1"/>
  <c r="T175" i="1"/>
  <c r="U175" i="1" s="1"/>
  <c r="V175" i="1" s="1"/>
  <c r="T183" i="1"/>
  <c r="U183" i="1" s="1"/>
  <c r="V183" i="1" s="1"/>
  <c r="T191" i="1"/>
  <c r="U191" i="1" s="1"/>
  <c r="V191" i="1" s="1"/>
  <c r="T199" i="1"/>
  <c r="U199" i="1" s="1"/>
  <c r="V199" i="1" s="1"/>
  <c r="T207" i="1"/>
  <c r="U207" i="1" s="1"/>
  <c r="V207" i="1" s="1"/>
  <c r="T215" i="1"/>
  <c r="U215" i="1" s="1"/>
  <c r="V215" i="1" s="1"/>
  <c r="T223" i="1"/>
  <c r="U223" i="1" s="1"/>
  <c r="V223" i="1" s="1"/>
  <c r="T231" i="1"/>
  <c r="U231" i="1" s="1"/>
  <c r="V231" i="1" s="1"/>
  <c r="T239" i="1"/>
  <c r="U239" i="1" s="1"/>
  <c r="V239" i="1" s="1"/>
  <c r="T247" i="1"/>
  <c r="U247" i="1" s="1"/>
  <c r="V247" i="1" s="1"/>
  <c r="T255" i="1"/>
  <c r="U255" i="1" s="1"/>
  <c r="V255" i="1" s="1"/>
  <c r="T263" i="1"/>
  <c r="U263" i="1" s="1"/>
  <c r="V263" i="1" s="1"/>
  <c r="T271" i="1"/>
  <c r="U271" i="1" s="1"/>
  <c r="V271" i="1" s="1"/>
  <c r="T279" i="1"/>
  <c r="U279" i="1" s="1"/>
  <c r="V279" i="1" s="1"/>
  <c r="T287" i="1"/>
  <c r="U287" i="1" s="1"/>
  <c r="V287" i="1" s="1"/>
  <c r="T295" i="1"/>
  <c r="U295" i="1" s="1"/>
  <c r="V295" i="1" s="1"/>
  <c r="T303" i="1"/>
  <c r="U303" i="1" s="1"/>
  <c r="V303" i="1" s="1"/>
  <c r="T311" i="1"/>
  <c r="U311" i="1" s="1"/>
  <c r="V311" i="1" s="1"/>
  <c r="T319" i="1"/>
  <c r="U319" i="1" s="1"/>
  <c r="V319" i="1" s="1"/>
  <c r="T327" i="1"/>
  <c r="U327" i="1" s="1"/>
  <c r="V327" i="1" s="1"/>
  <c r="T335" i="1"/>
  <c r="U335" i="1" s="1"/>
  <c r="V335" i="1" s="1"/>
  <c r="T343" i="1"/>
  <c r="U343" i="1" s="1"/>
  <c r="V343" i="1" s="1"/>
  <c r="T351" i="1"/>
  <c r="U351" i="1" s="1"/>
  <c r="V351" i="1" s="1"/>
  <c r="T359" i="1"/>
  <c r="U359" i="1" s="1"/>
  <c r="V359" i="1" s="1"/>
  <c r="T367" i="1"/>
  <c r="U367" i="1" s="1"/>
  <c r="V367" i="1" s="1"/>
  <c r="T375" i="1"/>
  <c r="U375" i="1" s="1"/>
  <c r="V375" i="1" s="1"/>
  <c r="T383" i="1"/>
  <c r="U383" i="1" s="1"/>
  <c r="V383" i="1" s="1"/>
  <c r="T391" i="1"/>
  <c r="U391" i="1" s="1"/>
  <c r="V391" i="1" s="1"/>
  <c r="T399" i="1"/>
  <c r="U399" i="1" s="1"/>
  <c r="V399" i="1" s="1"/>
  <c r="T407" i="1"/>
  <c r="U407" i="1" s="1"/>
  <c r="V407" i="1" s="1"/>
  <c r="T415" i="1"/>
  <c r="U415" i="1" s="1"/>
  <c r="V415" i="1" s="1"/>
  <c r="T423" i="1"/>
  <c r="U423" i="1" s="1"/>
  <c r="V423" i="1" s="1"/>
  <c r="T431" i="1"/>
  <c r="U431" i="1" s="1"/>
  <c r="V431" i="1" s="1"/>
  <c r="T439" i="1"/>
  <c r="U439" i="1" s="1"/>
  <c r="V439" i="1" s="1"/>
  <c r="T447" i="1"/>
  <c r="U447" i="1" s="1"/>
  <c r="V447" i="1" s="1"/>
  <c r="T455" i="1"/>
  <c r="U455" i="1" s="1"/>
  <c r="V455" i="1" s="1"/>
  <c r="T463" i="1"/>
  <c r="U463" i="1" s="1"/>
  <c r="V463" i="1" s="1"/>
  <c r="T471" i="1"/>
  <c r="U471" i="1" s="1"/>
  <c r="V471" i="1" s="1"/>
  <c r="T479" i="1"/>
  <c r="U479" i="1" s="1"/>
  <c r="V479" i="1" s="1"/>
  <c r="T487" i="1"/>
  <c r="U487" i="1" s="1"/>
  <c r="V487" i="1" s="1"/>
  <c r="T8" i="1"/>
  <c r="U8" i="1" s="1"/>
  <c r="V8" i="1" s="1"/>
  <c r="T16" i="1"/>
  <c r="U16" i="1" s="1"/>
  <c r="V16" i="1" s="1"/>
  <c r="T24" i="1"/>
  <c r="U24" i="1" s="1"/>
  <c r="V24" i="1" s="1"/>
  <c r="T32" i="1"/>
  <c r="U32" i="1" s="1"/>
  <c r="V32" i="1" s="1"/>
  <c r="T40" i="1"/>
  <c r="U40" i="1" s="1"/>
  <c r="V40" i="1" s="1"/>
  <c r="T48" i="1"/>
  <c r="U48" i="1" s="1"/>
  <c r="V48" i="1" s="1"/>
  <c r="T56" i="1"/>
  <c r="U56" i="1" s="1"/>
  <c r="V56" i="1" s="1"/>
  <c r="T64" i="1"/>
  <c r="U64" i="1" s="1"/>
  <c r="V64" i="1" s="1"/>
  <c r="T72" i="1"/>
  <c r="U72" i="1" s="1"/>
  <c r="V72" i="1" s="1"/>
  <c r="T80" i="1"/>
  <c r="U80" i="1" s="1"/>
  <c r="V80" i="1" s="1"/>
  <c r="T88" i="1"/>
  <c r="U88" i="1" s="1"/>
  <c r="V88" i="1" s="1"/>
  <c r="T96" i="1"/>
  <c r="U96" i="1" s="1"/>
  <c r="V96" i="1" s="1"/>
  <c r="T104" i="1"/>
  <c r="U104" i="1" s="1"/>
  <c r="V104" i="1" s="1"/>
  <c r="T112" i="1"/>
  <c r="U112" i="1" s="1"/>
  <c r="V112" i="1" s="1"/>
  <c r="T120" i="1"/>
  <c r="U120" i="1" s="1"/>
  <c r="V120" i="1" s="1"/>
  <c r="T128" i="1"/>
  <c r="U128" i="1" s="1"/>
  <c r="V128" i="1" s="1"/>
  <c r="T136" i="1"/>
  <c r="U136" i="1" s="1"/>
  <c r="V136" i="1" s="1"/>
  <c r="T144" i="1"/>
  <c r="U144" i="1" s="1"/>
  <c r="V144" i="1" s="1"/>
  <c r="T152" i="1"/>
  <c r="U152" i="1" s="1"/>
  <c r="V152" i="1" s="1"/>
  <c r="T160" i="1"/>
  <c r="U160" i="1" s="1"/>
  <c r="V160" i="1" s="1"/>
  <c r="T168" i="1"/>
  <c r="U168" i="1" s="1"/>
  <c r="V168" i="1" s="1"/>
  <c r="T176" i="1"/>
  <c r="U176" i="1" s="1"/>
  <c r="V176" i="1" s="1"/>
  <c r="T184" i="1"/>
  <c r="U184" i="1" s="1"/>
  <c r="V184" i="1" s="1"/>
  <c r="T192" i="1"/>
  <c r="U192" i="1" s="1"/>
  <c r="V192" i="1" s="1"/>
  <c r="T200" i="1"/>
  <c r="U200" i="1" s="1"/>
  <c r="V200" i="1" s="1"/>
  <c r="T208" i="1"/>
  <c r="U208" i="1" s="1"/>
  <c r="V208" i="1" s="1"/>
  <c r="T216" i="1"/>
  <c r="U216" i="1" s="1"/>
  <c r="V216" i="1" s="1"/>
  <c r="T224" i="1"/>
  <c r="U224" i="1" s="1"/>
  <c r="V224" i="1" s="1"/>
  <c r="T232" i="1"/>
  <c r="U232" i="1" s="1"/>
  <c r="V232" i="1" s="1"/>
  <c r="T9" i="1"/>
  <c r="U9" i="1" s="1"/>
  <c r="V9" i="1" s="1"/>
  <c r="T17" i="1"/>
  <c r="U17" i="1" s="1"/>
  <c r="V17" i="1" s="1"/>
  <c r="T25" i="1"/>
  <c r="U25" i="1" s="1"/>
  <c r="V25" i="1" s="1"/>
  <c r="T33" i="1"/>
  <c r="U33" i="1" s="1"/>
  <c r="V33" i="1" s="1"/>
  <c r="T41" i="1"/>
  <c r="U41" i="1" s="1"/>
  <c r="V41" i="1" s="1"/>
  <c r="T49" i="1"/>
  <c r="U49" i="1" s="1"/>
  <c r="V49" i="1" s="1"/>
  <c r="T57" i="1"/>
  <c r="U57" i="1" s="1"/>
  <c r="V57" i="1" s="1"/>
  <c r="T65" i="1"/>
  <c r="U65" i="1" s="1"/>
  <c r="V65" i="1" s="1"/>
  <c r="T73" i="1"/>
  <c r="U73" i="1" s="1"/>
  <c r="V73" i="1" s="1"/>
  <c r="T81" i="1"/>
  <c r="U81" i="1" s="1"/>
  <c r="V81" i="1" s="1"/>
  <c r="T89" i="1"/>
  <c r="U89" i="1" s="1"/>
  <c r="V89" i="1" s="1"/>
  <c r="T97" i="1"/>
  <c r="U97" i="1" s="1"/>
  <c r="V97" i="1" s="1"/>
  <c r="T105" i="1"/>
  <c r="U105" i="1" s="1"/>
  <c r="V105" i="1" s="1"/>
  <c r="T113" i="1"/>
  <c r="U113" i="1" s="1"/>
  <c r="V113" i="1" s="1"/>
  <c r="T177" i="1"/>
  <c r="U177" i="1" s="1"/>
  <c r="V177" i="1" s="1"/>
  <c r="T240" i="1"/>
  <c r="U240" i="1" s="1"/>
  <c r="V240" i="1" s="1"/>
  <c r="T272" i="1"/>
  <c r="U272" i="1" s="1"/>
  <c r="V272" i="1" s="1"/>
  <c r="T304" i="1"/>
  <c r="U304" i="1" s="1"/>
  <c r="V304" i="1" s="1"/>
  <c r="T336" i="1"/>
  <c r="U336" i="1" s="1"/>
  <c r="V336" i="1" s="1"/>
  <c r="T368" i="1"/>
  <c r="U368" i="1" s="1"/>
  <c r="V368" i="1" s="1"/>
  <c r="T400" i="1"/>
  <c r="U400" i="1" s="1"/>
  <c r="V400" i="1" s="1"/>
  <c r="T432" i="1"/>
  <c r="U432" i="1" s="1"/>
  <c r="V432" i="1" s="1"/>
  <c r="T464" i="1"/>
  <c r="U464" i="1" s="1"/>
  <c r="V464" i="1" s="1"/>
  <c r="T495" i="1"/>
  <c r="U495" i="1" s="1"/>
  <c r="V495" i="1" s="1"/>
  <c r="T513" i="1"/>
  <c r="U513" i="1" s="1"/>
  <c r="V513" i="1" s="1"/>
  <c r="T536" i="1"/>
  <c r="U536" i="1" s="1"/>
  <c r="V536" i="1" s="1"/>
  <c r="T559" i="1"/>
  <c r="U559" i="1" s="1"/>
  <c r="V559" i="1" s="1"/>
  <c r="T576" i="1"/>
  <c r="U576" i="1" s="1"/>
  <c r="V576" i="1" s="1"/>
  <c r="T592" i="1"/>
  <c r="U592" i="1" s="1"/>
  <c r="V592" i="1" s="1"/>
  <c r="T608" i="1"/>
  <c r="U608" i="1" s="1"/>
  <c r="V608" i="1" s="1"/>
  <c r="T624" i="1"/>
  <c r="U624" i="1" s="1"/>
  <c r="V624" i="1" s="1"/>
  <c r="T640" i="1"/>
  <c r="U640" i="1" s="1"/>
  <c r="V640" i="1" s="1"/>
  <c r="T656" i="1"/>
  <c r="U656" i="1" s="1"/>
  <c r="V656" i="1" s="1"/>
  <c r="T667" i="1"/>
  <c r="U667" i="1" s="1"/>
  <c r="V667" i="1" s="1"/>
  <c r="T678" i="1"/>
  <c r="U678" i="1" s="1"/>
  <c r="V678" i="1" s="1"/>
  <c r="T686" i="1"/>
  <c r="U686" i="1" s="1"/>
  <c r="V686" i="1" s="1"/>
  <c r="T694" i="1"/>
  <c r="U694" i="1" s="1"/>
  <c r="V694" i="1" s="1"/>
  <c r="T702" i="1"/>
  <c r="U702" i="1" s="1"/>
  <c r="V702" i="1" s="1"/>
  <c r="T710" i="1"/>
  <c r="U710" i="1" s="1"/>
  <c r="V710" i="1" s="1"/>
  <c r="T718" i="1"/>
  <c r="U718" i="1" s="1"/>
  <c r="V718" i="1" s="1"/>
  <c r="T726" i="1"/>
  <c r="U726" i="1" s="1"/>
  <c r="V726" i="1" s="1"/>
  <c r="T734" i="1"/>
  <c r="U734" i="1" s="1"/>
  <c r="V734" i="1" s="1"/>
  <c r="T742" i="1"/>
  <c r="U742" i="1" s="1"/>
  <c r="V742" i="1" s="1"/>
  <c r="T750" i="1"/>
  <c r="U750" i="1" s="1"/>
  <c r="V750" i="1" s="1"/>
  <c r="T758" i="1"/>
  <c r="U758" i="1" s="1"/>
  <c r="V758" i="1" s="1"/>
  <c r="T766" i="1"/>
  <c r="U766" i="1" s="1"/>
  <c r="V766" i="1" s="1"/>
  <c r="T774" i="1"/>
  <c r="U774" i="1" s="1"/>
  <c r="V774" i="1" s="1"/>
  <c r="T782" i="1"/>
  <c r="U782" i="1" s="1"/>
  <c r="V782" i="1" s="1"/>
  <c r="T790" i="1"/>
  <c r="U790" i="1" s="1"/>
  <c r="V790" i="1" s="1"/>
  <c r="T798" i="1"/>
  <c r="U798" i="1" s="1"/>
  <c r="V798" i="1" s="1"/>
  <c r="T806" i="1"/>
  <c r="U806" i="1" s="1"/>
  <c r="V806" i="1" s="1"/>
  <c r="T814" i="1"/>
  <c r="U814" i="1" s="1"/>
  <c r="V814" i="1" s="1"/>
  <c r="T822" i="1"/>
  <c r="U822" i="1" s="1"/>
  <c r="V822" i="1" s="1"/>
  <c r="T830" i="1"/>
  <c r="U830" i="1" s="1"/>
  <c r="V830" i="1" s="1"/>
  <c r="T838" i="1"/>
  <c r="U838" i="1" s="1"/>
  <c r="V838" i="1" s="1"/>
  <c r="T846" i="1"/>
  <c r="U846" i="1" s="1"/>
  <c r="V846" i="1" s="1"/>
  <c r="T854" i="1"/>
  <c r="U854" i="1" s="1"/>
  <c r="V854" i="1" s="1"/>
  <c r="T862" i="1"/>
  <c r="U862" i="1" s="1"/>
  <c r="V862" i="1" s="1"/>
  <c r="T870" i="1"/>
  <c r="U870" i="1" s="1"/>
  <c r="V870" i="1" s="1"/>
  <c r="T878" i="1"/>
  <c r="U878" i="1" s="1"/>
  <c r="V878" i="1" s="1"/>
  <c r="T886" i="1"/>
  <c r="U886" i="1" s="1"/>
  <c r="V886" i="1" s="1"/>
  <c r="T894" i="1"/>
  <c r="U894" i="1" s="1"/>
  <c r="V894" i="1" s="1"/>
  <c r="T902" i="1"/>
  <c r="U902" i="1" s="1"/>
  <c r="V902" i="1" s="1"/>
  <c r="T910" i="1"/>
  <c r="U910" i="1" s="1"/>
  <c r="V910" i="1" s="1"/>
  <c r="T918" i="1"/>
  <c r="U918" i="1" s="1"/>
  <c r="V918" i="1" s="1"/>
  <c r="T926" i="1"/>
  <c r="U926" i="1" s="1"/>
  <c r="V926" i="1" s="1"/>
  <c r="T934" i="1"/>
  <c r="U934" i="1" s="1"/>
  <c r="V934" i="1" s="1"/>
  <c r="T942" i="1"/>
  <c r="U942" i="1" s="1"/>
  <c r="V942" i="1" s="1"/>
  <c r="T950" i="1"/>
  <c r="U950" i="1" s="1"/>
  <c r="V950" i="1" s="1"/>
  <c r="T958" i="1"/>
  <c r="U958" i="1" s="1"/>
  <c r="V958" i="1" s="1"/>
  <c r="T966" i="1"/>
  <c r="U966" i="1" s="1"/>
  <c r="V966" i="1" s="1"/>
  <c r="T974" i="1"/>
  <c r="U974" i="1" s="1"/>
  <c r="V974" i="1" s="1"/>
  <c r="T982" i="1"/>
  <c r="U982" i="1" s="1"/>
  <c r="V982" i="1" s="1"/>
  <c r="T990" i="1"/>
  <c r="U990" i="1" s="1"/>
  <c r="V990" i="1" s="1"/>
  <c r="T998" i="1"/>
  <c r="U998" i="1" s="1"/>
  <c r="V998" i="1" s="1"/>
  <c r="T1006" i="1"/>
  <c r="U1006" i="1" s="1"/>
  <c r="V1006" i="1" s="1"/>
  <c r="T1014" i="1"/>
  <c r="U1014" i="1" s="1"/>
  <c r="V1014" i="1" s="1"/>
  <c r="T1022" i="1"/>
  <c r="U1022" i="1" s="1"/>
  <c r="V1022" i="1" s="1"/>
  <c r="T1030" i="1"/>
  <c r="U1030" i="1" s="1"/>
  <c r="V1030" i="1" s="1"/>
  <c r="T1038" i="1"/>
  <c r="U1038" i="1" s="1"/>
  <c r="V1038" i="1" s="1"/>
  <c r="T1046" i="1"/>
  <c r="U1046" i="1" s="1"/>
  <c r="V1046" i="1" s="1"/>
  <c r="T1054" i="1"/>
  <c r="U1054" i="1" s="1"/>
  <c r="V1054" i="1" s="1"/>
  <c r="T1062" i="1"/>
  <c r="U1062" i="1" s="1"/>
  <c r="V1062" i="1" s="1"/>
  <c r="T1070" i="1"/>
  <c r="U1070" i="1" s="1"/>
  <c r="V1070" i="1" s="1"/>
  <c r="T1078" i="1"/>
  <c r="U1078" i="1" s="1"/>
  <c r="V1078" i="1" s="1"/>
  <c r="T121" i="1"/>
  <c r="U121" i="1" s="1"/>
  <c r="V121" i="1" s="1"/>
  <c r="T185" i="1"/>
  <c r="U185" i="1" s="1"/>
  <c r="V185" i="1" s="1"/>
  <c r="T241" i="1"/>
  <c r="U241" i="1" s="1"/>
  <c r="V241" i="1" s="1"/>
  <c r="T273" i="1"/>
  <c r="U273" i="1" s="1"/>
  <c r="V273" i="1" s="1"/>
  <c r="T305" i="1"/>
  <c r="U305" i="1" s="1"/>
  <c r="V305" i="1" s="1"/>
  <c r="T337" i="1"/>
  <c r="U337" i="1" s="1"/>
  <c r="V337" i="1" s="1"/>
  <c r="T369" i="1"/>
  <c r="U369" i="1" s="1"/>
  <c r="V369" i="1" s="1"/>
  <c r="T401" i="1"/>
  <c r="U401" i="1" s="1"/>
  <c r="V401" i="1" s="1"/>
  <c r="T433" i="1"/>
  <c r="U433" i="1" s="1"/>
  <c r="V433" i="1" s="1"/>
  <c r="T465" i="1"/>
  <c r="U465" i="1" s="1"/>
  <c r="V465" i="1" s="1"/>
  <c r="T496" i="1"/>
  <c r="U496" i="1" s="1"/>
  <c r="V496" i="1" s="1"/>
  <c r="T519" i="1"/>
  <c r="U519" i="1" s="1"/>
  <c r="V519" i="1" s="1"/>
  <c r="T537" i="1"/>
  <c r="U537" i="1" s="1"/>
  <c r="V537" i="1" s="1"/>
  <c r="T560" i="1"/>
  <c r="U560" i="1" s="1"/>
  <c r="V560" i="1" s="1"/>
  <c r="T577" i="1"/>
  <c r="U577" i="1" s="1"/>
  <c r="V577" i="1" s="1"/>
  <c r="T593" i="1"/>
  <c r="U593" i="1" s="1"/>
  <c r="V593" i="1" s="1"/>
  <c r="T609" i="1"/>
  <c r="U609" i="1" s="1"/>
  <c r="V609" i="1" s="1"/>
  <c r="T625" i="1"/>
  <c r="U625" i="1" s="1"/>
  <c r="V625" i="1" s="1"/>
  <c r="T641" i="1"/>
  <c r="U641" i="1" s="1"/>
  <c r="V641" i="1" s="1"/>
  <c r="T657" i="1"/>
  <c r="U657" i="1" s="1"/>
  <c r="V657" i="1" s="1"/>
  <c r="T668" i="1"/>
  <c r="U668" i="1" s="1"/>
  <c r="V668" i="1" s="1"/>
  <c r="T679" i="1"/>
  <c r="U679" i="1" s="1"/>
  <c r="V679" i="1" s="1"/>
  <c r="T687" i="1"/>
  <c r="U687" i="1" s="1"/>
  <c r="V687" i="1" s="1"/>
  <c r="T695" i="1"/>
  <c r="U695" i="1" s="1"/>
  <c r="V695" i="1" s="1"/>
  <c r="T703" i="1"/>
  <c r="U703" i="1" s="1"/>
  <c r="V703" i="1" s="1"/>
  <c r="T711" i="1"/>
  <c r="U711" i="1" s="1"/>
  <c r="V711" i="1" s="1"/>
  <c r="T719" i="1"/>
  <c r="U719" i="1" s="1"/>
  <c r="V719" i="1" s="1"/>
  <c r="T727" i="1"/>
  <c r="U727" i="1" s="1"/>
  <c r="V727" i="1" s="1"/>
  <c r="T735" i="1"/>
  <c r="U735" i="1" s="1"/>
  <c r="V735" i="1" s="1"/>
  <c r="T743" i="1"/>
  <c r="U743" i="1" s="1"/>
  <c r="V743" i="1" s="1"/>
  <c r="T751" i="1"/>
  <c r="U751" i="1" s="1"/>
  <c r="V751" i="1" s="1"/>
  <c r="T759" i="1"/>
  <c r="U759" i="1" s="1"/>
  <c r="V759" i="1" s="1"/>
  <c r="T767" i="1"/>
  <c r="U767" i="1" s="1"/>
  <c r="V767" i="1" s="1"/>
  <c r="T775" i="1"/>
  <c r="U775" i="1" s="1"/>
  <c r="V775" i="1" s="1"/>
  <c r="T783" i="1"/>
  <c r="U783" i="1" s="1"/>
  <c r="V783" i="1" s="1"/>
  <c r="T791" i="1"/>
  <c r="U791" i="1" s="1"/>
  <c r="V791" i="1" s="1"/>
  <c r="T799" i="1"/>
  <c r="U799" i="1" s="1"/>
  <c r="V799" i="1" s="1"/>
  <c r="T807" i="1"/>
  <c r="U807" i="1" s="1"/>
  <c r="V807" i="1" s="1"/>
  <c r="T815" i="1"/>
  <c r="U815" i="1" s="1"/>
  <c r="V815" i="1" s="1"/>
  <c r="T823" i="1"/>
  <c r="U823" i="1" s="1"/>
  <c r="V823" i="1" s="1"/>
  <c r="T831" i="1"/>
  <c r="U831" i="1" s="1"/>
  <c r="V831" i="1" s="1"/>
  <c r="T839" i="1"/>
  <c r="U839" i="1" s="1"/>
  <c r="V839" i="1" s="1"/>
  <c r="T847" i="1"/>
  <c r="U847" i="1" s="1"/>
  <c r="V847" i="1" s="1"/>
  <c r="T855" i="1"/>
  <c r="U855" i="1" s="1"/>
  <c r="V855" i="1" s="1"/>
  <c r="T863" i="1"/>
  <c r="U863" i="1" s="1"/>
  <c r="V863" i="1" s="1"/>
  <c r="T871" i="1"/>
  <c r="U871" i="1" s="1"/>
  <c r="V871" i="1" s="1"/>
  <c r="T879" i="1"/>
  <c r="U879" i="1" s="1"/>
  <c r="V879" i="1" s="1"/>
  <c r="T887" i="1"/>
  <c r="U887" i="1" s="1"/>
  <c r="V887" i="1" s="1"/>
  <c r="T895" i="1"/>
  <c r="U895" i="1" s="1"/>
  <c r="V895" i="1" s="1"/>
  <c r="T903" i="1"/>
  <c r="U903" i="1" s="1"/>
  <c r="V903" i="1" s="1"/>
  <c r="T911" i="1"/>
  <c r="U911" i="1" s="1"/>
  <c r="V911" i="1" s="1"/>
  <c r="T919" i="1"/>
  <c r="U919" i="1" s="1"/>
  <c r="V919" i="1" s="1"/>
  <c r="T927" i="1"/>
  <c r="U927" i="1" s="1"/>
  <c r="V927" i="1" s="1"/>
  <c r="T935" i="1"/>
  <c r="U935" i="1" s="1"/>
  <c r="V935" i="1" s="1"/>
  <c r="T943" i="1"/>
  <c r="U943" i="1" s="1"/>
  <c r="V943" i="1" s="1"/>
  <c r="T951" i="1"/>
  <c r="U951" i="1" s="1"/>
  <c r="V951" i="1" s="1"/>
  <c r="T959" i="1"/>
  <c r="U959" i="1" s="1"/>
  <c r="V959" i="1" s="1"/>
  <c r="T967" i="1"/>
  <c r="U967" i="1" s="1"/>
  <c r="V967" i="1" s="1"/>
  <c r="T975" i="1"/>
  <c r="U975" i="1" s="1"/>
  <c r="V975" i="1" s="1"/>
  <c r="T983" i="1"/>
  <c r="U983" i="1" s="1"/>
  <c r="V983" i="1" s="1"/>
  <c r="T991" i="1"/>
  <c r="U991" i="1" s="1"/>
  <c r="V991" i="1" s="1"/>
  <c r="T999" i="1"/>
  <c r="U999" i="1" s="1"/>
  <c r="V999" i="1" s="1"/>
  <c r="T1007" i="1"/>
  <c r="U1007" i="1" s="1"/>
  <c r="V1007" i="1" s="1"/>
  <c r="T1015" i="1"/>
  <c r="U1015" i="1" s="1"/>
  <c r="V1015" i="1" s="1"/>
  <c r="T1023" i="1"/>
  <c r="U1023" i="1" s="1"/>
  <c r="V1023" i="1" s="1"/>
  <c r="T1031" i="1"/>
  <c r="U1031" i="1" s="1"/>
  <c r="V1031" i="1" s="1"/>
  <c r="T1039" i="1"/>
  <c r="U1039" i="1" s="1"/>
  <c r="V1039" i="1" s="1"/>
  <c r="T1047" i="1"/>
  <c r="U1047" i="1" s="1"/>
  <c r="V1047" i="1" s="1"/>
  <c r="T1055" i="1"/>
  <c r="U1055" i="1" s="1"/>
  <c r="V1055" i="1" s="1"/>
  <c r="T1063" i="1"/>
  <c r="U1063" i="1" s="1"/>
  <c r="V1063" i="1" s="1"/>
  <c r="T1071" i="1"/>
  <c r="U1071" i="1" s="1"/>
  <c r="V1071" i="1" s="1"/>
  <c r="T1079" i="1"/>
  <c r="U1079" i="1" s="1"/>
  <c r="V1079" i="1" s="1"/>
  <c r="T1087" i="1"/>
  <c r="U1087" i="1" s="1"/>
  <c r="V1087" i="1" s="1"/>
  <c r="T1095" i="1"/>
  <c r="U1095" i="1" s="1"/>
  <c r="V1095" i="1" s="1"/>
  <c r="T1103" i="1"/>
  <c r="U1103" i="1" s="1"/>
  <c r="V1103" i="1" s="1"/>
  <c r="T1111" i="1"/>
  <c r="U1111" i="1" s="1"/>
  <c r="V1111" i="1" s="1"/>
  <c r="T1119" i="1"/>
  <c r="U1119" i="1" s="1"/>
  <c r="V1119" i="1" s="1"/>
  <c r="T1127" i="1"/>
  <c r="U1127" i="1" s="1"/>
  <c r="V1127" i="1" s="1"/>
  <c r="T1135" i="1"/>
  <c r="U1135" i="1" s="1"/>
  <c r="V1135" i="1" s="1"/>
  <c r="T1143" i="1"/>
  <c r="U1143" i="1" s="1"/>
  <c r="V1143" i="1" s="1"/>
  <c r="T1151" i="1"/>
  <c r="U1151" i="1" s="1"/>
  <c r="V1151" i="1" s="1"/>
  <c r="T1159" i="1"/>
  <c r="U1159" i="1" s="1"/>
  <c r="V1159" i="1" s="1"/>
  <c r="T1167" i="1"/>
  <c r="U1167" i="1" s="1"/>
  <c r="V1167" i="1" s="1"/>
  <c r="T1175" i="1"/>
  <c r="U1175" i="1" s="1"/>
  <c r="V1175" i="1" s="1"/>
  <c r="T1183" i="1"/>
  <c r="U1183" i="1" s="1"/>
  <c r="V1183" i="1" s="1"/>
  <c r="T129" i="1"/>
  <c r="U129" i="1" s="1"/>
  <c r="V129" i="1" s="1"/>
  <c r="T193" i="1"/>
  <c r="U193" i="1" s="1"/>
  <c r="V193" i="1" s="1"/>
  <c r="T248" i="1"/>
  <c r="U248" i="1" s="1"/>
  <c r="V248" i="1" s="1"/>
  <c r="T280" i="1"/>
  <c r="U280" i="1" s="1"/>
  <c r="V280" i="1" s="1"/>
  <c r="T312" i="1"/>
  <c r="U312" i="1" s="1"/>
  <c r="V312" i="1" s="1"/>
  <c r="T344" i="1"/>
  <c r="U344" i="1" s="1"/>
  <c r="V344" i="1" s="1"/>
  <c r="T376" i="1"/>
  <c r="U376" i="1" s="1"/>
  <c r="V376" i="1" s="1"/>
  <c r="T408" i="1"/>
  <c r="U408" i="1" s="1"/>
  <c r="V408" i="1" s="1"/>
  <c r="T440" i="1"/>
  <c r="U440" i="1" s="1"/>
  <c r="V440" i="1" s="1"/>
  <c r="T472" i="1"/>
  <c r="U472" i="1" s="1"/>
  <c r="V472" i="1" s="1"/>
  <c r="T497" i="1"/>
  <c r="U497" i="1" s="1"/>
  <c r="V497" i="1" s="1"/>
  <c r="T520" i="1"/>
  <c r="U520" i="1" s="1"/>
  <c r="V520" i="1" s="1"/>
  <c r="T543" i="1"/>
  <c r="U543" i="1" s="1"/>
  <c r="V543" i="1" s="1"/>
  <c r="T561" i="1"/>
  <c r="U561" i="1" s="1"/>
  <c r="V561" i="1" s="1"/>
  <c r="T582" i="1"/>
  <c r="U582" i="1" s="1"/>
  <c r="V582" i="1" s="1"/>
  <c r="T598" i="1"/>
  <c r="U598" i="1" s="1"/>
  <c r="V598" i="1" s="1"/>
  <c r="T614" i="1"/>
  <c r="U614" i="1" s="1"/>
  <c r="V614" i="1" s="1"/>
  <c r="T630" i="1"/>
  <c r="U630" i="1" s="1"/>
  <c r="V630" i="1" s="1"/>
  <c r="T646" i="1"/>
  <c r="U646" i="1" s="1"/>
  <c r="V646" i="1" s="1"/>
  <c r="T659" i="1"/>
  <c r="U659" i="1" s="1"/>
  <c r="V659" i="1" s="1"/>
  <c r="T670" i="1"/>
  <c r="U670" i="1" s="1"/>
  <c r="V670" i="1" s="1"/>
  <c r="T680" i="1"/>
  <c r="U680" i="1" s="1"/>
  <c r="V680" i="1" s="1"/>
  <c r="T688" i="1"/>
  <c r="U688" i="1" s="1"/>
  <c r="V688" i="1" s="1"/>
  <c r="T696" i="1"/>
  <c r="U696" i="1" s="1"/>
  <c r="V696" i="1" s="1"/>
  <c r="T704" i="1"/>
  <c r="U704" i="1" s="1"/>
  <c r="V704" i="1" s="1"/>
  <c r="T712" i="1"/>
  <c r="U712" i="1" s="1"/>
  <c r="V712" i="1" s="1"/>
  <c r="T720" i="1"/>
  <c r="U720" i="1" s="1"/>
  <c r="V720" i="1" s="1"/>
  <c r="T728" i="1"/>
  <c r="U728" i="1" s="1"/>
  <c r="V728" i="1" s="1"/>
  <c r="T736" i="1"/>
  <c r="U736" i="1" s="1"/>
  <c r="V736" i="1" s="1"/>
  <c r="T744" i="1"/>
  <c r="U744" i="1" s="1"/>
  <c r="V744" i="1" s="1"/>
  <c r="T752" i="1"/>
  <c r="U752" i="1" s="1"/>
  <c r="V752" i="1" s="1"/>
  <c r="T760" i="1"/>
  <c r="U760" i="1" s="1"/>
  <c r="V760" i="1" s="1"/>
  <c r="T768" i="1"/>
  <c r="U768" i="1" s="1"/>
  <c r="V768" i="1" s="1"/>
  <c r="T776" i="1"/>
  <c r="U776" i="1" s="1"/>
  <c r="V776" i="1" s="1"/>
  <c r="T784" i="1"/>
  <c r="U784" i="1" s="1"/>
  <c r="V784" i="1" s="1"/>
  <c r="T792" i="1"/>
  <c r="U792" i="1" s="1"/>
  <c r="V792" i="1" s="1"/>
  <c r="T800" i="1"/>
  <c r="U800" i="1" s="1"/>
  <c r="V800" i="1" s="1"/>
  <c r="T808" i="1"/>
  <c r="U808" i="1" s="1"/>
  <c r="V808" i="1" s="1"/>
  <c r="T816" i="1"/>
  <c r="U816" i="1" s="1"/>
  <c r="V816" i="1" s="1"/>
  <c r="T824" i="1"/>
  <c r="U824" i="1" s="1"/>
  <c r="V824" i="1" s="1"/>
  <c r="T832" i="1"/>
  <c r="U832" i="1" s="1"/>
  <c r="V832" i="1" s="1"/>
  <c r="T840" i="1"/>
  <c r="U840" i="1" s="1"/>
  <c r="V840" i="1" s="1"/>
  <c r="T848" i="1"/>
  <c r="U848" i="1" s="1"/>
  <c r="V848" i="1" s="1"/>
  <c r="T856" i="1"/>
  <c r="U856" i="1" s="1"/>
  <c r="V856" i="1" s="1"/>
  <c r="T864" i="1"/>
  <c r="U864" i="1" s="1"/>
  <c r="V864" i="1" s="1"/>
  <c r="T872" i="1"/>
  <c r="U872" i="1" s="1"/>
  <c r="V872" i="1" s="1"/>
  <c r="T880" i="1"/>
  <c r="U880" i="1" s="1"/>
  <c r="V880" i="1" s="1"/>
  <c r="T888" i="1"/>
  <c r="U888" i="1" s="1"/>
  <c r="V888" i="1" s="1"/>
  <c r="T896" i="1"/>
  <c r="U896" i="1" s="1"/>
  <c r="V896" i="1" s="1"/>
  <c r="T904" i="1"/>
  <c r="U904" i="1" s="1"/>
  <c r="V904" i="1" s="1"/>
  <c r="T912" i="1"/>
  <c r="U912" i="1" s="1"/>
  <c r="V912" i="1" s="1"/>
  <c r="T920" i="1"/>
  <c r="U920" i="1" s="1"/>
  <c r="V920" i="1" s="1"/>
  <c r="T928" i="1"/>
  <c r="U928" i="1" s="1"/>
  <c r="V928" i="1" s="1"/>
  <c r="T936" i="1"/>
  <c r="U936" i="1" s="1"/>
  <c r="V936" i="1" s="1"/>
  <c r="T944" i="1"/>
  <c r="U944" i="1" s="1"/>
  <c r="V944" i="1" s="1"/>
  <c r="T952" i="1"/>
  <c r="U952" i="1" s="1"/>
  <c r="V952" i="1" s="1"/>
  <c r="T960" i="1"/>
  <c r="U960" i="1" s="1"/>
  <c r="V960" i="1" s="1"/>
  <c r="T968" i="1"/>
  <c r="U968" i="1" s="1"/>
  <c r="V968" i="1" s="1"/>
  <c r="T976" i="1"/>
  <c r="U976" i="1" s="1"/>
  <c r="V976" i="1" s="1"/>
  <c r="T984" i="1"/>
  <c r="U984" i="1" s="1"/>
  <c r="V984" i="1" s="1"/>
  <c r="T992" i="1"/>
  <c r="U992" i="1" s="1"/>
  <c r="V992" i="1" s="1"/>
  <c r="T1000" i="1"/>
  <c r="U1000" i="1" s="1"/>
  <c r="V1000" i="1" s="1"/>
  <c r="T1008" i="1"/>
  <c r="U1008" i="1" s="1"/>
  <c r="V1008" i="1" s="1"/>
  <c r="T1016" i="1"/>
  <c r="U1016" i="1" s="1"/>
  <c r="V1016" i="1" s="1"/>
  <c r="T1024" i="1"/>
  <c r="U1024" i="1" s="1"/>
  <c r="V1024" i="1" s="1"/>
  <c r="T1032" i="1"/>
  <c r="U1032" i="1" s="1"/>
  <c r="V1032" i="1" s="1"/>
  <c r="T1040" i="1"/>
  <c r="U1040" i="1" s="1"/>
  <c r="V1040" i="1" s="1"/>
  <c r="T1048" i="1"/>
  <c r="U1048" i="1" s="1"/>
  <c r="V1048" i="1" s="1"/>
  <c r="T1056" i="1"/>
  <c r="U1056" i="1" s="1"/>
  <c r="V1056" i="1" s="1"/>
  <c r="T1064" i="1"/>
  <c r="U1064" i="1" s="1"/>
  <c r="V1064" i="1" s="1"/>
  <c r="T1072" i="1"/>
  <c r="U1072" i="1" s="1"/>
  <c r="V1072" i="1" s="1"/>
  <c r="T1080" i="1"/>
  <c r="U1080" i="1" s="1"/>
  <c r="V1080" i="1" s="1"/>
  <c r="T1088" i="1"/>
  <c r="U1088" i="1" s="1"/>
  <c r="V1088" i="1" s="1"/>
  <c r="T1096" i="1"/>
  <c r="U1096" i="1" s="1"/>
  <c r="V1096" i="1" s="1"/>
  <c r="T1104" i="1"/>
  <c r="U1104" i="1" s="1"/>
  <c r="V1104" i="1" s="1"/>
  <c r="T1112" i="1"/>
  <c r="U1112" i="1" s="1"/>
  <c r="V1112" i="1" s="1"/>
  <c r="T137" i="1"/>
  <c r="U137" i="1" s="1"/>
  <c r="V137" i="1" s="1"/>
  <c r="T201" i="1"/>
  <c r="U201" i="1" s="1"/>
  <c r="V201" i="1" s="1"/>
  <c r="T249" i="1"/>
  <c r="U249" i="1" s="1"/>
  <c r="V249" i="1" s="1"/>
  <c r="T281" i="1"/>
  <c r="U281" i="1" s="1"/>
  <c r="V281" i="1" s="1"/>
  <c r="T313" i="1"/>
  <c r="U313" i="1" s="1"/>
  <c r="V313" i="1" s="1"/>
  <c r="T345" i="1"/>
  <c r="U345" i="1" s="1"/>
  <c r="V345" i="1" s="1"/>
  <c r="T377" i="1"/>
  <c r="U377" i="1" s="1"/>
  <c r="V377" i="1" s="1"/>
  <c r="T409" i="1"/>
  <c r="U409" i="1" s="1"/>
  <c r="V409" i="1" s="1"/>
  <c r="T441" i="1"/>
  <c r="U441" i="1" s="1"/>
  <c r="V441" i="1" s="1"/>
  <c r="T473" i="1"/>
  <c r="U473" i="1" s="1"/>
  <c r="V473" i="1" s="1"/>
  <c r="T503" i="1"/>
  <c r="U503" i="1" s="1"/>
  <c r="V503" i="1" s="1"/>
  <c r="T521" i="1"/>
  <c r="U521" i="1" s="1"/>
  <c r="V521" i="1" s="1"/>
  <c r="T544" i="1"/>
  <c r="U544" i="1" s="1"/>
  <c r="V544" i="1" s="1"/>
  <c r="T567" i="1"/>
  <c r="U567" i="1" s="1"/>
  <c r="V567" i="1" s="1"/>
  <c r="T583" i="1"/>
  <c r="U583" i="1" s="1"/>
  <c r="V583" i="1" s="1"/>
  <c r="T599" i="1"/>
  <c r="U599" i="1" s="1"/>
  <c r="V599" i="1" s="1"/>
  <c r="T615" i="1"/>
  <c r="U615" i="1" s="1"/>
  <c r="V615" i="1" s="1"/>
  <c r="T631" i="1"/>
  <c r="U631" i="1" s="1"/>
  <c r="V631" i="1" s="1"/>
  <c r="T647" i="1"/>
  <c r="U647" i="1" s="1"/>
  <c r="V647" i="1" s="1"/>
  <c r="T660" i="1"/>
  <c r="U660" i="1" s="1"/>
  <c r="V660" i="1" s="1"/>
  <c r="T671" i="1"/>
  <c r="U671" i="1" s="1"/>
  <c r="V671" i="1" s="1"/>
  <c r="T681" i="1"/>
  <c r="U681" i="1" s="1"/>
  <c r="V681" i="1" s="1"/>
  <c r="T689" i="1"/>
  <c r="U689" i="1" s="1"/>
  <c r="V689" i="1" s="1"/>
  <c r="T697" i="1"/>
  <c r="U697" i="1" s="1"/>
  <c r="V697" i="1" s="1"/>
  <c r="T705" i="1"/>
  <c r="U705" i="1" s="1"/>
  <c r="V705" i="1" s="1"/>
  <c r="T713" i="1"/>
  <c r="U713" i="1" s="1"/>
  <c r="V713" i="1" s="1"/>
  <c r="T721" i="1"/>
  <c r="U721" i="1" s="1"/>
  <c r="V721" i="1" s="1"/>
  <c r="T729" i="1"/>
  <c r="U729" i="1" s="1"/>
  <c r="V729" i="1" s="1"/>
  <c r="T737" i="1"/>
  <c r="U737" i="1" s="1"/>
  <c r="V737" i="1" s="1"/>
  <c r="T745" i="1"/>
  <c r="U745" i="1" s="1"/>
  <c r="V745" i="1" s="1"/>
  <c r="T753" i="1"/>
  <c r="U753" i="1" s="1"/>
  <c r="V753" i="1" s="1"/>
  <c r="T761" i="1"/>
  <c r="U761" i="1" s="1"/>
  <c r="V761" i="1" s="1"/>
  <c r="T769" i="1"/>
  <c r="U769" i="1" s="1"/>
  <c r="V769" i="1" s="1"/>
  <c r="T777" i="1"/>
  <c r="U777" i="1" s="1"/>
  <c r="V777" i="1" s="1"/>
  <c r="T785" i="1"/>
  <c r="U785" i="1" s="1"/>
  <c r="V785" i="1" s="1"/>
  <c r="T793" i="1"/>
  <c r="U793" i="1" s="1"/>
  <c r="V793" i="1" s="1"/>
  <c r="T801" i="1"/>
  <c r="U801" i="1" s="1"/>
  <c r="V801" i="1" s="1"/>
  <c r="T809" i="1"/>
  <c r="U809" i="1" s="1"/>
  <c r="V809" i="1" s="1"/>
  <c r="T817" i="1"/>
  <c r="U817" i="1" s="1"/>
  <c r="V817" i="1" s="1"/>
  <c r="T825" i="1"/>
  <c r="U825" i="1" s="1"/>
  <c r="V825" i="1" s="1"/>
  <c r="T833" i="1"/>
  <c r="U833" i="1" s="1"/>
  <c r="V833" i="1" s="1"/>
  <c r="T841" i="1"/>
  <c r="U841" i="1" s="1"/>
  <c r="V841" i="1" s="1"/>
  <c r="T849" i="1"/>
  <c r="U849" i="1" s="1"/>
  <c r="V849" i="1" s="1"/>
  <c r="T857" i="1"/>
  <c r="U857" i="1" s="1"/>
  <c r="V857" i="1" s="1"/>
  <c r="T865" i="1"/>
  <c r="U865" i="1" s="1"/>
  <c r="V865" i="1" s="1"/>
  <c r="T873" i="1"/>
  <c r="U873" i="1" s="1"/>
  <c r="V873" i="1" s="1"/>
  <c r="T881" i="1"/>
  <c r="U881" i="1" s="1"/>
  <c r="V881" i="1" s="1"/>
  <c r="T889" i="1"/>
  <c r="U889" i="1" s="1"/>
  <c r="V889" i="1" s="1"/>
  <c r="T897" i="1"/>
  <c r="U897" i="1" s="1"/>
  <c r="V897" i="1" s="1"/>
  <c r="T905" i="1"/>
  <c r="U905" i="1" s="1"/>
  <c r="V905" i="1" s="1"/>
  <c r="T913" i="1"/>
  <c r="U913" i="1" s="1"/>
  <c r="V913" i="1" s="1"/>
  <c r="T921" i="1"/>
  <c r="U921" i="1" s="1"/>
  <c r="V921" i="1" s="1"/>
  <c r="T929" i="1"/>
  <c r="U929" i="1" s="1"/>
  <c r="V929" i="1" s="1"/>
  <c r="T937" i="1"/>
  <c r="U937" i="1" s="1"/>
  <c r="V937" i="1" s="1"/>
  <c r="T945" i="1"/>
  <c r="U945" i="1" s="1"/>
  <c r="V945" i="1" s="1"/>
  <c r="T953" i="1"/>
  <c r="U953" i="1" s="1"/>
  <c r="V953" i="1" s="1"/>
  <c r="T961" i="1"/>
  <c r="U961" i="1" s="1"/>
  <c r="V961" i="1" s="1"/>
  <c r="T969" i="1"/>
  <c r="U969" i="1" s="1"/>
  <c r="V969" i="1" s="1"/>
  <c r="T977" i="1"/>
  <c r="U977" i="1" s="1"/>
  <c r="V977" i="1" s="1"/>
  <c r="T985" i="1"/>
  <c r="U985" i="1" s="1"/>
  <c r="V985" i="1" s="1"/>
  <c r="T993" i="1"/>
  <c r="U993" i="1" s="1"/>
  <c r="V993" i="1" s="1"/>
  <c r="T1001" i="1"/>
  <c r="U1001" i="1" s="1"/>
  <c r="V1001" i="1" s="1"/>
  <c r="T1009" i="1"/>
  <c r="U1009" i="1" s="1"/>
  <c r="V1009" i="1" s="1"/>
  <c r="T1017" i="1"/>
  <c r="U1017" i="1" s="1"/>
  <c r="V1017" i="1" s="1"/>
  <c r="T1025" i="1"/>
  <c r="U1025" i="1" s="1"/>
  <c r="V1025" i="1" s="1"/>
  <c r="T1033" i="1"/>
  <c r="U1033" i="1" s="1"/>
  <c r="V1033" i="1" s="1"/>
  <c r="T1041" i="1"/>
  <c r="U1041" i="1" s="1"/>
  <c r="V1041" i="1" s="1"/>
  <c r="T1049" i="1"/>
  <c r="U1049" i="1" s="1"/>
  <c r="V1049" i="1" s="1"/>
  <c r="T1057" i="1"/>
  <c r="U1057" i="1" s="1"/>
  <c r="V1057" i="1" s="1"/>
  <c r="T1065" i="1"/>
  <c r="U1065" i="1" s="1"/>
  <c r="V1065" i="1" s="1"/>
  <c r="T1073" i="1"/>
  <c r="U1073" i="1" s="1"/>
  <c r="V1073" i="1" s="1"/>
  <c r="T145" i="1"/>
  <c r="U145" i="1" s="1"/>
  <c r="V145" i="1" s="1"/>
  <c r="T209" i="1"/>
  <c r="U209" i="1" s="1"/>
  <c r="V209" i="1" s="1"/>
  <c r="T256" i="1"/>
  <c r="U256" i="1" s="1"/>
  <c r="V256" i="1" s="1"/>
  <c r="T288" i="1"/>
  <c r="U288" i="1" s="1"/>
  <c r="V288" i="1" s="1"/>
  <c r="T320" i="1"/>
  <c r="U320" i="1" s="1"/>
  <c r="V320" i="1" s="1"/>
  <c r="T352" i="1"/>
  <c r="U352" i="1" s="1"/>
  <c r="V352" i="1" s="1"/>
  <c r="T384" i="1"/>
  <c r="U384" i="1" s="1"/>
  <c r="V384" i="1" s="1"/>
  <c r="T416" i="1"/>
  <c r="U416" i="1" s="1"/>
  <c r="V416" i="1" s="1"/>
  <c r="T448" i="1"/>
  <c r="U448" i="1" s="1"/>
  <c r="V448" i="1" s="1"/>
  <c r="T480" i="1"/>
  <c r="U480" i="1" s="1"/>
  <c r="V480" i="1" s="1"/>
  <c r="T504" i="1"/>
  <c r="U504" i="1" s="1"/>
  <c r="V504" i="1" s="1"/>
  <c r="T527" i="1"/>
  <c r="U527" i="1" s="1"/>
  <c r="V527" i="1" s="1"/>
  <c r="T545" i="1"/>
  <c r="U545" i="1" s="1"/>
  <c r="V545" i="1" s="1"/>
  <c r="T568" i="1"/>
  <c r="U568" i="1" s="1"/>
  <c r="V568" i="1" s="1"/>
  <c r="T584" i="1"/>
  <c r="U584" i="1" s="1"/>
  <c r="V584" i="1" s="1"/>
  <c r="T600" i="1"/>
  <c r="U600" i="1" s="1"/>
  <c r="V600" i="1" s="1"/>
  <c r="T616" i="1"/>
  <c r="U616" i="1" s="1"/>
  <c r="V616" i="1" s="1"/>
  <c r="T632" i="1"/>
  <c r="U632" i="1" s="1"/>
  <c r="V632" i="1" s="1"/>
  <c r="T648" i="1"/>
  <c r="U648" i="1" s="1"/>
  <c r="V648" i="1" s="1"/>
  <c r="T662" i="1"/>
  <c r="U662" i="1" s="1"/>
  <c r="V662" i="1" s="1"/>
  <c r="T672" i="1"/>
  <c r="U672" i="1" s="1"/>
  <c r="V672" i="1" s="1"/>
  <c r="T682" i="1"/>
  <c r="U682" i="1" s="1"/>
  <c r="V682" i="1" s="1"/>
  <c r="T690" i="1"/>
  <c r="U690" i="1" s="1"/>
  <c r="V690" i="1" s="1"/>
  <c r="T698" i="1"/>
  <c r="U698" i="1" s="1"/>
  <c r="V698" i="1" s="1"/>
  <c r="T706" i="1"/>
  <c r="U706" i="1" s="1"/>
  <c r="V706" i="1" s="1"/>
  <c r="T714" i="1"/>
  <c r="U714" i="1" s="1"/>
  <c r="V714" i="1" s="1"/>
  <c r="T722" i="1"/>
  <c r="U722" i="1" s="1"/>
  <c r="V722" i="1" s="1"/>
  <c r="T730" i="1"/>
  <c r="U730" i="1" s="1"/>
  <c r="V730" i="1" s="1"/>
  <c r="T738" i="1"/>
  <c r="U738" i="1" s="1"/>
  <c r="V738" i="1" s="1"/>
  <c r="T746" i="1"/>
  <c r="U746" i="1" s="1"/>
  <c r="V746" i="1" s="1"/>
  <c r="T754" i="1"/>
  <c r="U754" i="1" s="1"/>
  <c r="V754" i="1" s="1"/>
  <c r="T762" i="1"/>
  <c r="U762" i="1" s="1"/>
  <c r="V762" i="1" s="1"/>
  <c r="T770" i="1"/>
  <c r="U770" i="1" s="1"/>
  <c r="V770" i="1" s="1"/>
  <c r="T778" i="1"/>
  <c r="U778" i="1" s="1"/>
  <c r="V778" i="1" s="1"/>
  <c r="T786" i="1"/>
  <c r="U786" i="1" s="1"/>
  <c r="V786" i="1" s="1"/>
  <c r="T794" i="1"/>
  <c r="U794" i="1" s="1"/>
  <c r="V794" i="1" s="1"/>
  <c r="T802" i="1"/>
  <c r="U802" i="1" s="1"/>
  <c r="V802" i="1" s="1"/>
  <c r="T810" i="1"/>
  <c r="U810" i="1" s="1"/>
  <c r="V810" i="1" s="1"/>
  <c r="T818" i="1"/>
  <c r="U818" i="1" s="1"/>
  <c r="V818" i="1" s="1"/>
  <c r="T826" i="1"/>
  <c r="U826" i="1" s="1"/>
  <c r="V826" i="1" s="1"/>
  <c r="T834" i="1"/>
  <c r="U834" i="1" s="1"/>
  <c r="V834" i="1" s="1"/>
  <c r="T842" i="1"/>
  <c r="U842" i="1" s="1"/>
  <c r="V842" i="1" s="1"/>
  <c r="T850" i="1"/>
  <c r="U850" i="1" s="1"/>
  <c r="V850" i="1" s="1"/>
  <c r="T858" i="1"/>
  <c r="U858" i="1" s="1"/>
  <c r="V858" i="1" s="1"/>
  <c r="T866" i="1"/>
  <c r="U866" i="1" s="1"/>
  <c r="V866" i="1" s="1"/>
  <c r="T874" i="1"/>
  <c r="U874" i="1" s="1"/>
  <c r="V874" i="1" s="1"/>
  <c r="T882" i="1"/>
  <c r="U882" i="1" s="1"/>
  <c r="V882" i="1" s="1"/>
  <c r="T890" i="1"/>
  <c r="U890" i="1" s="1"/>
  <c r="V890" i="1" s="1"/>
  <c r="T898" i="1"/>
  <c r="U898" i="1" s="1"/>
  <c r="V898" i="1" s="1"/>
  <c r="T906" i="1"/>
  <c r="U906" i="1" s="1"/>
  <c r="V906" i="1" s="1"/>
  <c r="T914" i="1"/>
  <c r="U914" i="1" s="1"/>
  <c r="V914" i="1" s="1"/>
  <c r="T922" i="1"/>
  <c r="U922" i="1" s="1"/>
  <c r="V922" i="1" s="1"/>
  <c r="T930" i="1"/>
  <c r="U930" i="1" s="1"/>
  <c r="V930" i="1" s="1"/>
  <c r="T938" i="1"/>
  <c r="U938" i="1" s="1"/>
  <c r="V938" i="1" s="1"/>
  <c r="T946" i="1"/>
  <c r="U946" i="1" s="1"/>
  <c r="V946" i="1" s="1"/>
  <c r="T954" i="1"/>
  <c r="U954" i="1" s="1"/>
  <c r="V954" i="1" s="1"/>
  <c r="T962" i="1"/>
  <c r="U962" i="1" s="1"/>
  <c r="V962" i="1" s="1"/>
  <c r="T970" i="1"/>
  <c r="U970" i="1" s="1"/>
  <c r="V970" i="1" s="1"/>
  <c r="T978" i="1"/>
  <c r="U978" i="1" s="1"/>
  <c r="V978" i="1" s="1"/>
  <c r="T986" i="1"/>
  <c r="U986" i="1" s="1"/>
  <c r="V986" i="1" s="1"/>
  <c r="T994" i="1"/>
  <c r="U994" i="1" s="1"/>
  <c r="V994" i="1" s="1"/>
  <c r="T1002" i="1"/>
  <c r="U1002" i="1" s="1"/>
  <c r="V1002" i="1" s="1"/>
  <c r="T1010" i="1"/>
  <c r="U1010" i="1" s="1"/>
  <c r="V1010" i="1" s="1"/>
  <c r="T1018" i="1"/>
  <c r="U1018" i="1" s="1"/>
  <c r="V1018" i="1" s="1"/>
  <c r="T1026" i="1"/>
  <c r="U1026" i="1" s="1"/>
  <c r="V1026" i="1" s="1"/>
  <c r="T1034" i="1"/>
  <c r="U1034" i="1" s="1"/>
  <c r="V1034" i="1" s="1"/>
  <c r="T1042" i="1"/>
  <c r="U1042" i="1" s="1"/>
  <c r="V1042" i="1" s="1"/>
  <c r="T1050" i="1"/>
  <c r="U1050" i="1" s="1"/>
  <c r="V1050" i="1" s="1"/>
  <c r="T1058" i="1"/>
  <c r="U1058" i="1" s="1"/>
  <c r="V1058" i="1" s="1"/>
  <c r="T1066" i="1"/>
  <c r="U1066" i="1" s="1"/>
  <c r="V1066" i="1" s="1"/>
  <c r="T1074" i="1"/>
  <c r="U1074" i="1" s="1"/>
  <c r="V1074" i="1" s="1"/>
  <c r="T1082" i="1"/>
  <c r="U1082" i="1" s="1"/>
  <c r="V1082" i="1" s="1"/>
  <c r="T1090" i="1"/>
  <c r="U1090" i="1" s="1"/>
  <c r="V1090" i="1" s="1"/>
  <c r="T153" i="1"/>
  <c r="U153" i="1" s="1"/>
  <c r="V153" i="1" s="1"/>
  <c r="T217" i="1"/>
  <c r="U217" i="1" s="1"/>
  <c r="V217" i="1" s="1"/>
  <c r="T257" i="1"/>
  <c r="U257" i="1" s="1"/>
  <c r="V257" i="1" s="1"/>
  <c r="T289" i="1"/>
  <c r="U289" i="1" s="1"/>
  <c r="V289" i="1" s="1"/>
  <c r="T321" i="1"/>
  <c r="U321" i="1" s="1"/>
  <c r="V321" i="1" s="1"/>
  <c r="T353" i="1"/>
  <c r="U353" i="1" s="1"/>
  <c r="V353" i="1" s="1"/>
  <c r="T385" i="1"/>
  <c r="U385" i="1" s="1"/>
  <c r="V385" i="1" s="1"/>
  <c r="T417" i="1"/>
  <c r="U417" i="1" s="1"/>
  <c r="V417" i="1" s="1"/>
  <c r="T449" i="1"/>
  <c r="U449" i="1" s="1"/>
  <c r="V449" i="1" s="1"/>
  <c r="T481" i="1"/>
  <c r="U481" i="1" s="1"/>
  <c r="V481" i="1" s="1"/>
  <c r="T505" i="1"/>
  <c r="U505" i="1" s="1"/>
  <c r="V505" i="1" s="1"/>
  <c r="T528" i="1"/>
  <c r="U528" i="1" s="1"/>
  <c r="V528" i="1" s="1"/>
  <c r="T551" i="1"/>
  <c r="U551" i="1" s="1"/>
  <c r="V551" i="1" s="1"/>
  <c r="T569" i="1"/>
  <c r="U569" i="1" s="1"/>
  <c r="V569" i="1" s="1"/>
  <c r="T585" i="1"/>
  <c r="U585" i="1" s="1"/>
  <c r="V585" i="1" s="1"/>
  <c r="T601" i="1"/>
  <c r="U601" i="1" s="1"/>
  <c r="V601" i="1" s="1"/>
  <c r="T617" i="1"/>
  <c r="U617" i="1" s="1"/>
  <c r="V617" i="1" s="1"/>
  <c r="T633" i="1"/>
  <c r="U633" i="1" s="1"/>
  <c r="V633" i="1" s="1"/>
  <c r="T649" i="1"/>
  <c r="U649" i="1" s="1"/>
  <c r="V649" i="1" s="1"/>
  <c r="T663" i="1"/>
  <c r="U663" i="1" s="1"/>
  <c r="V663" i="1" s="1"/>
  <c r="T673" i="1"/>
  <c r="U673" i="1" s="1"/>
  <c r="V673" i="1" s="1"/>
  <c r="T683" i="1"/>
  <c r="U683" i="1" s="1"/>
  <c r="V683" i="1" s="1"/>
  <c r="T691" i="1"/>
  <c r="U691" i="1" s="1"/>
  <c r="V691" i="1" s="1"/>
  <c r="T699" i="1"/>
  <c r="U699" i="1" s="1"/>
  <c r="V699" i="1" s="1"/>
  <c r="T707" i="1"/>
  <c r="U707" i="1" s="1"/>
  <c r="V707" i="1" s="1"/>
  <c r="T715" i="1"/>
  <c r="U715" i="1" s="1"/>
  <c r="V715" i="1" s="1"/>
  <c r="T723" i="1"/>
  <c r="U723" i="1" s="1"/>
  <c r="V723" i="1" s="1"/>
  <c r="T731" i="1"/>
  <c r="U731" i="1" s="1"/>
  <c r="V731" i="1" s="1"/>
  <c r="T739" i="1"/>
  <c r="U739" i="1" s="1"/>
  <c r="V739" i="1" s="1"/>
  <c r="T747" i="1"/>
  <c r="U747" i="1" s="1"/>
  <c r="V747" i="1" s="1"/>
  <c r="T755" i="1"/>
  <c r="U755" i="1" s="1"/>
  <c r="V755" i="1" s="1"/>
  <c r="T763" i="1"/>
  <c r="U763" i="1" s="1"/>
  <c r="V763" i="1" s="1"/>
  <c r="T771" i="1"/>
  <c r="U771" i="1" s="1"/>
  <c r="V771" i="1" s="1"/>
  <c r="T779" i="1"/>
  <c r="U779" i="1" s="1"/>
  <c r="V779" i="1" s="1"/>
  <c r="T787" i="1"/>
  <c r="U787" i="1" s="1"/>
  <c r="V787" i="1" s="1"/>
  <c r="T795" i="1"/>
  <c r="U795" i="1" s="1"/>
  <c r="V795" i="1" s="1"/>
  <c r="T803" i="1"/>
  <c r="U803" i="1" s="1"/>
  <c r="V803" i="1" s="1"/>
  <c r="T811" i="1"/>
  <c r="U811" i="1" s="1"/>
  <c r="V811" i="1" s="1"/>
  <c r="T819" i="1"/>
  <c r="U819" i="1" s="1"/>
  <c r="V819" i="1" s="1"/>
  <c r="T827" i="1"/>
  <c r="U827" i="1" s="1"/>
  <c r="V827" i="1" s="1"/>
  <c r="T835" i="1"/>
  <c r="U835" i="1" s="1"/>
  <c r="V835" i="1" s="1"/>
  <c r="T843" i="1"/>
  <c r="U843" i="1" s="1"/>
  <c r="V843" i="1" s="1"/>
  <c r="T851" i="1"/>
  <c r="U851" i="1" s="1"/>
  <c r="V851" i="1" s="1"/>
  <c r="T859" i="1"/>
  <c r="U859" i="1" s="1"/>
  <c r="V859" i="1" s="1"/>
  <c r="T867" i="1"/>
  <c r="U867" i="1" s="1"/>
  <c r="V867" i="1" s="1"/>
  <c r="T875" i="1"/>
  <c r="U875" i="1" s="1"/>
  <c r="V875" i="1" s="1"/>
  <c r="T883" i="1"/>
  <c r="U883" i="1" s="1"/>
  <c r="V883" i="1" s="1"/>
  <c r="T891" i="1"/>
  <c r="U891" i="1" s="1"/>
  <c r="V891" i="1" s="1"/>
  <c r="T899" i="1"/>
  <c r="U899" i="1" s="1"/>
  <c r="V899" i="1" s="1"/>
  <c r="T907" i="1"/>
  <c r="U907" i="1" s="1"/>
  <c r="V907" i="1" s="1"/>
  <c r="T915" i="1"/>
  <c r="U915" i="1" s="1"/>
  <c r="V915" i="1" s="1"/>
  <c r="T923" i="1"/>
  <c r="U923" i="1" s="1"/>
  <c r="V923" i="1" s="1"/>
  <c r="T931" i="1"/>
  <c r="U931" i="1" s="1"/>
  <c r="V931" i="1" s="1"/>
  <c r="T939" i="1"/>
  <c r="U939" i="1" s="1"/>
  <c r="V939" i="1" s="1"/>
  <c r="T947" i="1"/>
  <c r="U947" i="1" s="1"/>
  <c r="V947" i="1" s="1"/>
  <c r="T955" i="1"/>
  <c r="U955" i="1" s="1"/>
  <c r="V955" i="1" s="1"/>
  <c r="T963" i="1"/>
  <c r="U963" i="1" s="1"/>
  <c r="V963" i="1" s="1"/>
  <c r="T971" i="1"/>
  <c r="U971" i="1" s="1"/>
  <c r="V971" i="1" s="1"/>
  <c r="T979" i="1"/>
  <c r="U979" i="1" s="1"/>
  <c r="V979" i="1" s="1"/>
  <c r="T987" i="1"/>
  <c r="U987" i="1" s="1"/>
  <c r="V987" i="1" s="1"/>
  <c r="T995" i="1"/>
  <c r="U995" i="1" s="1"/>
  <c r="V995" i="1" s="1"/>
  <c r="T1003" i="1"/>
  <c r="U1003" i="1" s="1"/>
  <c r="V1003" i="1" s="1"/>
  <c r="T1011" i="1"/>
  <c r="U1011" i="1" s="1"/>
  <c r="V1011" i="1" s="1"/>
  <c r="T1019" i="1"/>
  <c r="U1019" i="1" s="1"/>
  <c r="V1019" i="1" s="1"/>
  <c r="T1027" i="1"/>
  <c r="U1027" i="1" s="1"/>
  <c r="V1027" i="1" s="1"/>
  <c r="T1035" i="1"/>
  <c r="U1035" i="1" s="1"/>
  <c r="V1035" i="1" s="1"/>
  <c r="T1043" i="1"/>
  <c r="U1043" i="1" s="1"/>
  <c r="V1043" i="1" s="1"/>
  <c r="T1051" i="1"/>
  <c r="U1051" i="1" s="1"/>
  <c r="V1051" i="1" s="1"/>
  <c r="T1059" i="1"/>
  <c r="U1059" i="1" s="1"/>
  <c r="V1059" i="1" s="1"/>
  <c r="T1067" i="1"/>
  <c r="U1067" i="1" s="1"/>
  <c r="V1067" i="1" s="1"/>
  <c r="T1075" i="1"/>
  <c r="U1075" i="1" s="1"/>
  <c r="V1075" i="1" s="1"/>
  <c r="T1083" i="1"/>
  <c r="U1083" i="1" s="1"/>
  <c r="V1083" i="1" s="1"/>
  <c r="T1091" i="1"/>
  <c r="U1091" i="1" s="1"/>
  <c r="V1091" i="1" s="1"/>
  <c r="T1099" i="1"/>
  <c r="U1099" i="1" s="1"/>
  <c r="V1099" i="1" s="1"/>
  <c r="T1107" i="1"/>
  <c r="U1107" i="1" s="1"/>
  <c r="V1107" i="1" s="1"/>
  <c r="T1115" i="1"/>
  <c r="U1115" i="1" s="1"/>
  <c r="V1115" i="1" s="1"/>
  <c r="T1123" i="1"/>
  <c r="U1123" i="1" s="1"/>
  <c r="V1123" i="1" s="1"/>
  <c r="T1131" i="1"/>
  <c r="U1131" i="1" s="1"/>
  <c r="V1131" i="1" s="1"/>
  <c r="T1139" i="1"/>
  <c r="U1139" i="1" s="1"/>
  <c r="V1139" i="1" s="1"/>
  <c r="T161" i="1"/>
  <c r="U161" i="1" s="1"/>
  <c r="V161" i="1" s="1"/>
  <c r="T328" i="1"/>
  <c r="U328" i="1" s="1"/>
  <c r="V328" i="1" s="1"/>
  <c r="T456" i="1"/>
  <c r="U456" i="1" s="1"/>
  <c r="V456" i="1" s="1"/>
  <c r="T552" i="1"/>
  <c r="U552" i="1" s="1"/>
  <c r="V552" i="1" s="1"/>
  <c r="T622" i="1"/>
  <c r="U622" i="1" s="1"/>
  <c r="V622" i="1" s="1"/>
  <c r="T675" i="1"/>
  <c r="U675" i="1" s="1"/>
  <c r="V675" i="1" s="1"/>
  <c r="T708" i="1"/>
  <c r="U708" i="1" s="1"/>
  <c r="V708" i="1" s="1"/>
  <c r="T740" i="1"/>
  <c r="U740" i="1" s="1"/>
  <c r="V740" i="1" s="1"/>
  <c r="T772" i="1"/>
  <c r="U772" i="1" s="1"/>
  <c r="V772" i="1" s="1"/>
  <c r="T804" i="1"/>
  <c r="U804" i="1" s="1"/>
  <c r="V804" i="1" s="1"/>
  <c r="T836" i="1"/>
  <c r="U836" i="1" s="1"/>
  <c r="V836" i="1" s="1"/>
  <c r="T868" i="1"/>
  <c r="U868" i="1" s="1"/>
  <c r="V868" i="1" s="1"/>
  <c r="T900" i="1"/>
  <c r="U900" i="1" s="1"/>
  <c r="V900" i="1" s="1"/>
  <c r="T932" i="1"/>
  <c r="U932" i="1" s="1"/>
  <c r="V932" i="1" s="1"/>
  <c r="T964" i="1"/>
  <c r="U964" i="1" s="1"/>
  <c r="V964" i="1" s="1"/>
  <c r="T996" i="1"/>
  <c r="U996" i="1" s="1"/>
  <c r="V996" i="1" s="1"/>
  <c r="T1028" i="1"/>
  <c r="U1028" i="1" s="1"/>
  <c r="V1028" i="1" s="1"/>
  <c r="T1060" i="1"/>
  <c r="U1060" i="1" s="1"/>
  <c r="V1060" i="1" s="1"/>
  <c r="T1085" i="1"/>
  <c r="U1085" i="1" s="1"/>
  <c r="V1085" i="1" s="1"/>
  <c r="T1100" i="1"/>
  <c r="U1100" i="1" s="1"/>
  <c r="V1100" i="1" s="1"/>
  <c r="T1113" i="1"/>
  <c r="U1113" i="1" s="1"/>
  <c r="V1113" i="1" s="1"/>
  <c r="T1124" i="1"/>
  <c r="U1124" i="1" s="1"/>
  <c r="V1124" i="1" s="1"/>
  <c r="T1134" i="1"/>
  <c r="U1134" i="1" s="1"/>
  <c r="V1134" i="1" s="1"/>
  <c r="T1145" i="1"/>
  <c r="U1145" i="1" s="1"/>
  <c r="V1145" i="1" s="1"/>
  <c r="T1154" i="1"/>
  <c r="U1154" i="1" s="1"/>
  <c r="V1154" i="1" s="1"/>
  <c r="T1163" i="1"/>
  <c r="U1163" i="1" s="1"/>
  <c r="V1163" i="1" s="1"/>
  <c r="T1172" i="1"/>
  <c r="U1172" i="1" s="1"/>
  <c r="V1172" i="1" s="1"/>
  <c r="T1181" i="1"/>
  <c r="U1181" i="1" s="1"/>
  <c r="V1181" i="1" s="1"/>
  <c r="T1190" i="1"/>
  <c r="U1190" i="1" s="1"/>
  <c r="V1190" i="1" s="1"/>
  <c r="T1198" i="1"/>
  <c r="U1198" i="1" s="1"/>
  <c r="V1198" i="1" s="1"/>
  <c r="T1206" i="1"/>
  <c r="U1206" i="1" s="1"/>
  <c r="V1206" i="1" s="1"/>
  <c r="T1214" i="1"/>
  <c r="U1214" i="1" s="1"/>
  <c r="V1214" i="1" s="1"/>
  <c r="T1222" i="1"/>
  <c r="U1222" i="1" s="1"/>
  <c r="V1222" i="1" s="1"/>
  <c r="T1230" i="1"/>
  <c r="U1230" i="1" s="1"/>
  <c r="V1230" i="1" s="1"/>
  <c r="T1238" i="1"/>
  <c r="U1238" i="1" s="1"/>
  <c r="V1238" i="1" s="1"/>
  <c r="T1246" i="1"/>
  <c r="U1246" i="1" s="1"/>
  <c r="V1246" i="1" s="1"/>
  <c r="T1254" i="1"/>
  <c r="U1254" i="1" s="1"/>
  <c r="V1254" i="1" s="1"/>
  <c r="T1262" i="1"/>
  <c r="U1262" i="1" s="1"/>
  <c r="V1262" i="1" s="1"/>
  <c r="T1270" i="1"/>
  <c r="U1270" i="1" s="1"/>
  <c r="V1270" i="1" s="1"/>
  <c r="T1278" i="1"/>
  <c r="U1278" i="1" s="1"/>
  <c r="V1278" i="1" s="1"/>
  <c r="T1286" i="1"/>
  <c r="U1286" i="1" s="1"/>
  <c r="V1286" i="1" s="1"/>
  <c r="T1294" i="1"/>
  <c r="U1294" i="1" s="1"/>
  <c r="V1294" i="1" s="1"/>
  <c r="T1302" i="1"/>
  <c r="U1302" i="1" s="1"/>
  <c r="V1302" i="1" s="1"/>
  <c r="T1310" i="1"/>
  <c r="U1310" i="1" s="1"/>
  <c r="V1310" i="1" s="1"/>
  <c r="T1318" i="1"/>
  <c r="U1318" i="1" s="1"/>
  <c r="V1318" i="1" s="1"/>
  <c r="T1326" i="1"/>
  <c r="U1326" i="1" s="1"/>
  <c r="V1326" i="1" s="1"/>
  <c r="T1334" i="1"/>
  <c r="U1334" i="1" s="1"/>
  <c r="V1334" i="1" s="1"/>
  <c r="T1342" i="1"/>
  <c r="U1342" i="1" s="1"/>
  <c r="V1342" i="1" s="1"/>
  <c r="T1350" i="1"/>
  <c r="U1350" i="1" s="1"/>
  <c r="V1350" i="1" s="1"/>
  <c r="T1358" i="1"/>
  <c r="U1358" i="1" s="1"/>
  <c r="V1358" i="1" s="1"/>
  <c r="T1366" i="1"/>
  <c r="U1366" i="1" s="1"/>
  <c r="V1366" i="1" s="1"/>
  <c r="T1374" i="1"/>
  <c r="U1374" i="1" s="1"/>
  <c r="V1374" i="1" s="1"/>
  <c r="T1382" i="1"/>
  <c r="U1382" i="1" s="1"/>
  <c r="V1382" i="1" s="1"/>
  <c r="T1390" i="1"/>
  <c r="U1390" i="1" s="1"/>
  <c r="V1390" i="1" s="1"/>
  <c r="T1398" i="1"/>
  <c r="U1398" i="1" s="1"/>
  <c r="V1398" i="1" s="1"/>
  <c r="T1406" i="1"/>
  <c r="U1406" i="1" s="1"/>
  <c r="V1406" i="1" s="1"/>
  <c r="T1414" i="1"/>
  <c r="U1414" i="1" s="1"/>
  <c r="V1414" i="1" s="1"/>
  <c r="T1422" i="1"/>
  <c r="U1422" i="1" s="1"/>
  <c r="V1422" i="1" s="1"/>
  <c r="T1430" i="1"/>
  <c r="U1430" i="1" s="1"/>
  <c r="V1430" i="1" s="1"/>
  <c r="T1438" i="1"/>
  <c r="U1438" i="1" s="1"/>
  <c r="V1438" i="1" s="1"/>
  <c r="T1446" i="1"/>
  <c r="U1446" i="1" s="1"/>
  <c r="V1446" i="1" s="1"/>
  <c r="T1454" i="1"/>
  <c r="U1454" i="1" s="1"/>
  <c r="V1454" i="1" s="1"/>
  <c r="T1462" i="1"/>
  <c r="U1462" i="1" s="1"/>
  <c r="V1462" i="1" s="1"/>
  <c r="T1470" i="1"/>
  <c r="U1470" i="1" s="1"/>
  <c r="V1470" i="1" s="1"/>
  <c r="T1478" i="1"/>
  <c r="U1478" i="1" s="1"/>
  <c r="V1478" i="1" s="1"/>
  <c r="T1486" i="1"/>
  <c r="U1486" i="1" s="1"/>
  <c r="V1486" i="1" s="1"/>
  <c r="T1494" i="1"/>
  <c r="U1494" i="1" s="1"/>
  <c r="V1494" i="1" s="1"/>
  <c r="T1502" i="1"/>
  <c r="U1502" i="1" s="1"/>
  <c r="V1502" i="1" s="1"/>
  <c r="T1510" i="1"/>
  <c r="U1510" i="1" s="1"/>
  <c r="V1510" i="1" s="1"/>
  <c r="T1518" i="1"/>
  <c r="U1518" i="1" s="1"/>
  <c r="V1518" i="1" s="1"/>
  <c r="T1526" i="1"/>
  <c r="U1526" i="1" s="1"/>
  <c r="V1526" i="1" s="1"/>
  <c r="T1534" i="1"/>
  <c r="U1534" i="1" s="1"/>
  <c r="V1534" i="1" s="1"/>
  <c r="T1542" i="1"/>
  <c r="U1542" i="1" s="1"/>
  <c r="V1542" i="1" s="1"/>
  <c r="T1550" i="1"/>
  <c r="U1550" i="1" s="1"/>
  <c r="V1550" i="1" s="1"/>
  <c r="T1558" i="1"/>
  <c r="U1558" i="1" s="1"/>
  <c r="V1558" i="1" s="1"/>
  <c r="T1566" i="1"/>
  <c r="U1566" i="1" s="1"/>
  <c r="V1566" i="1" s="1"/>
  <c r="T1574" i="1"/>
  <c r="U1574" i="1" s="1"/>
  <c r="V1574" i="1" s="1"/>
  <c r="T1582" i="1"/>
  <c r="U1582" i="1" s="1"/>
  <c r="V1582" i="1" s="1"/>
  <c r="T1590" i="1"/>
  <c r="U1590" i="1" s="1"/>
  <c r="V1590" i="1" s="1"/>
  <c r="T1598" i="1"/>
  <c r="U1598" i="1" s="1"/>
  <c r="V1598" i="1" s="1"/>
  <c r="T1606" i="1"/>
  <c r="U1606" i="1" s="1"/>
  <c r="V1606" i="1" s="1"/>
  <c r="T1614" i="1"/>
  <c r="U1614" i="1" s="1"/>
  <c r="V1614" i="1" s="1"/>
  <c r="T1622" i="1"/>
  <c r="U1622" i="1" s="1"/>
  <c r="V1622" i="1" s="1"/>
  <c r="T1630" i="1"/>
  <c r="U1630" i="1" s="1"/>
  <c r="V1630" i="1" s="1"/>
  <c r="T1638" i="1"/>
  <c r="U1638" i="1" s="1"/>
  <c r="V1638" i="1" s="1"/>
  <c r="T1646" i="1"/>
  <c r="U1646" i="1" s="1"/>
  <c r="V1646" i="1" s="1"/>
  <c r="T1654" i="1"/>
  <c r="U1654" i="1" s="1"/>
  <c r="V1654" i="1" s="1"/>
  <c r="T1662" i="1"/>
  <c r="U1662" i="1" s="1"/>
  <c r="V1662" i="1" s="1"/>
  <c r="T1670" i="1"/>
  <c r="U1670" i="1" s="1"/>
  <c r="V1670" i="1" s="1"/>
  <c r="T169" i="1"/>
  <c r="U169" i="1" s="1"/>
  <c r="V169" i="1" s="1"/>
  <c r="T329" i="1"/>
  <c r="U329" i="1" s="1"/>
  <c r="V329" i="1" s="1"/>
  <c r="T457" i="1"/>
  <c r="U457" i="1" s="1"/>
  <c r="V457" i="1" s="1"/>
  <c r="T553" i="1"/>
  <c r="U553" i="1" s="1"/>
  <c r="V553" i="1" s="1"/>
  <c r="T623" i="1"/>
  <c r="U623" i="1" s="1"/>
  <c r="V623" i="1" s="1"/>
  <c r="T676" i="1"/>
  <c r="U676" i="1" s="1"/>
  <c r="V676" i="1" s="1"/>
  <c r="T709" i="1"/>
  <c r="U709" i="1" s="1"/>
  <c r="V709" i="1" s="1"/>
  <c r="T741" i="1"/>
  <c r="U741" i="1" s="1"/>
  <c r="V741" i="1" s="1"/>
  <c r="T773" i="1"/>
  <c r="U773" i="1" s="1"/>
  <c r="V773" i="1" s="1"/>
  <c r="T805" i="1"/>
  <c r="U805" i="1" s="1"/>
  <c r="V805" i="1" s="1"/>
  <c r="T837" i="1"/>
  <c r="U837" i="1" s="1"/>
  <c r="V837" i="1" s="1"/>
  <c r="T869" i="1"/>
  <c r="U869" i="1" s="1"/>
  <c r="V869" i="1" s="1"/>
  <c r="T901" i="1"/>
  <c r="U901" i="1" s="1"/>
  <c r="V901" i="1" s="1"/>
  <c r="T933" i="1"/>
  <c r="U933" i="1" s="1"/>
  <c r="V933" i="1" s="1"/>
  <c r="T965" i="1"/>
  <c r="U965" i="1" s="1"/>
  <c r="V965" i="1" s="1"/>
  <c r="T997" i="1"/>
  <c r="U997" i="1" s="1"/>
  <c r="V997" i="1" s="1"/>
  <c r="T1029" i="1"/>
  <c r="U1029" i="1" s="1"/>
  <c r="V1029" i="1" s="1"/>
  <c r="T1061" i="1"/>
  <c r="U1061" i="1" s="1"/>
  <c r="V1061" i="1" s="1"/>
  <c r="T1086" i="1"/>
  <c r="U1086" i="1" s="1"/>
  <c r="V1086" i="1" s="1"/>
  <c r="T1101" i="1"/>
  <c r="U1101" i="1" s="1"/>
  <c r="V1101" i="1" s="1"/>
  <c r="T1114" i="1"/>
  <c r="U1114" i="1" s="1"/>
  <c r="V1114" i="1" s="1"/>
  <c r="T1125" i="1"/>
  <c r="U1125" i="1" s="1"/>
  <c r="V1125" i="1" s="1"/>
  <c r="T1136" i="1"/>
  <c r="U1136" i="1" s="1"/>
  <c r="V1136" i="1" s="1"/>
  <c r="T1146" i="1"/>
  <c r="U1146" i="1" s="1"/>
  <c r="V1146" i="1" s="1"/>
  <c r="T1155" i="1"/>
  <c r="U1155" i="1" s="1"/>
  <c r="V1155" i="1" s="1"/>
  <c r="T1164" i="1"/>
  <c r="U1164" i="1" s="1"/>
  <c r="V1164" i="1" s="1"/>
  <c r="T1173" i="1"/>
  <c r="U1173" i="1" s="1"/>
  <c r="V1173" i="1" s="1"/>
  <c r="T1182" i="1"/>
  <c r="U1182" i="1" s="1"/>
  <c r="V1182" i="1" s="1"/>
  <c r="T1191" i="1"/>
  <c r="U1191" i="1" s="1"/>
  <c r="V1191" i="1" s="1"/>
  <c r="T1199" i="1"/>
  <c r="U1199" i="1" s="1"/>
  <c r="V1199" i="1" s="1"/>
  <c r="T1207" i="1"/>
  <c r="U1207" i="1" s="1"/>
  <c r="V1207" i="1" s="1"/>
  <c r="T1215" i="1"/>
  <c r="U1215" i="1" s="1"/>
  <c r="V1215" i="1" s="1"/>
  <c r="T1223" i="1"/>
  <c r="U1223" i="1" s="1"/>
  <c r="V1223" i="1" s="1"/>
  <c r="T1231" i="1"/>
  <c r="U1231" i="1" s="1"/>
  <c r="V1231" i="1" s="1"/>
  <c r="T1239" i="1"/>
  <c r="U1239" i="1" s="1"/>
  <c r="V1239" i="1" s="1"/>
  <c r="T1247" i="1"/>
  <c r="U1247" i="1" s="1"/>
  <c r="V1247" i="1" s="1"/>
  <c r="T1255" i="1"/>
  <c r="U1255" i="1" s="1"/>
  <c r="V1255" i="1" s="1"/>
  <c r="T1263" i="1"/>
  <c r="U1263" i="1" s="1"/>
  <c r="V1263" i="1" s="1"/>
  <c r="T1271" i="1"/>
  <c r="U1271" i="1" s="1"/>
  <c r="V1271" i="1" s="1"/>
  <c r="T1279" i="1"/>
  <c r="U1279" i="1" s="1"/>
  <c r="V1279" i="1" s="1"/>
  <c r="T1287" i="1"/>
  <c r="U1287" i="1" s="1"/>
  <c r="V1287" i="1" s="1"/>
  <c r="T1295" i="1"/>
  <c r="U1295" i="1" s="1"/>
  <c r="V1295" i="1" s="1"/>
  <c r="T1303" i="1"/>
  <c r="U1303" i="1" s="1"/>
  <c r="V1303" i="1" s="1"/>
  <c r="T1311" i="1"/>
  <c r="U1311" i="1" s="1"/>
  <c r="V1311" i="1" s="1"/>
  <c r="T1319" i="1"/>
  <c r="U1319" i="1" s="1"/>
  <c r="V1319" i="1" s="1"/>
  <c r="T1327" i="1"/>
  <c r="U1327" i="1" s="1"/>
  <c r="V1327" i="1" s="1"/>
  <c r="T1335" i="1"/>
  <c r="U1335" i="1" s="1"/>
  <c r="V1335" i="1" s="1"/>
  <c r="T1343" i="1"/>
  <c r="U1343" i="1" s="1"/>
  <c r="V1343" i="1" s="1"/>
  <c r="T1351" i="1"/>
  <c r="U1351" i="1" s="1"/>
  <c r="V1351" i="1" s="1"/>
  <c r="T1359" i="1"/>
  <c r="U1359" i="1" s="1"/>
  <c r="V1359" i="1" s="1"/>
  <c r="T1367" i="1"/>
  <c r="U1367" i="1" s="1"/>
  <c r="V1367" i="1" s="1"/>
  <c r="T1375" i="1"/>
  <c r="U1375" i="1" s="1"/>
  <c r="V1375" i="1" s="1"/>
  <c r="T1383" i="1"/>
  <c r="U1383" i="1" s="1"/>
  <c r="V1383" i="1" s="1"/>
  <c r="T1391" i="1"/>
  <c r="U1391" i="1" s="1"/>
  <c r="V1391" i="1" s="1"/>
  <c r="T1399" i="1"/>
  <c r="U1399" i="1" s="1"/>
  <c r="V1399" i="1" s="1"/>
  <c r="T1407" i="1"/>
  <c r="U1407" i="1" s="1"/>
  <c r="V1407" i="1" s="1"/>
  <c r="T1415" i="1"/>
  <c r="U1415" i="1" s="1"/>
  <c r="V1415" i="1" s="1"/>
  <c r="T1423" i="1"/>
  <c r="U1423" i="1" s="1"/>
  <c r="V1423" i="1" s="1"/>
  <c r="T1431" i="1"/>
  <c r="U1431" i="1" s="1"/>
  <c r="V1431" i="1" s="1"/>
  <c r="T1439" i="1"/>
  <c r="U1439" i="1" s="1"/>
  <c r="V1439" i="1" s="1"/>
  <c r="T1447" i="1"/>
  <c r="U1447" i="1" s="1"/>
  <c r="V1447" i="1" s="1"/>
  <c r="T1455" i="1"/>
  <c r="U1455" i="1" s="1"/>
  <c r="V1455" i="1" s="1"/>
  <c r="T1463" i="1"/>
  <c r="U1463" i="1" s="1"/>
  <c r="V1463" i="1" s="1"/>
  <c r="T1471" i="1"/>
  <c r="U1471" i="1" s="1"/>
  <c r="V1471" i="1" s="1"/>
  <c r="T1479" i="1"/>
  <c r="U1479" i="1" s="1"/>
  <c r="V1479" i="1" s="1"/>
  <c r="T1487" i="1"/>
  <c r="U1487" i="1" s="1"/>
  <c r="V1487" i="1" s="1"/>
  <c r="T1495" i="1"/>
  <c r="U1495" i="1" s="1"/>
  <c r="V1495" i="1" s="1"/>
  <c r="T1503" i="1"/>
  <c r="U1503" i="1" s="1"/>
  <c r="V1503" i="1" s="1"/>
  <c r="T1511" i="1"/>
  <c r="U1511" i="1" s="1"/>
  <c r="V1511" i="1" s="1"/>
  <c r="T1519" i="1"/>
  <c r="U1519" i="1" s="1"/>
  <c r="V1519" i="1" s="1"/>
  <c r="T1527" i="1"/>
  <c r="U1527" i="1" s="1"/>
  <c r="V1527" i="1" s="1"/>
  <c r="T1535" i="1"/>
  <c r="U1535" i="1" s="1"/>
  <c r="V1535" i="1" s="1"/>
  <c r="T1543" i="1"/>
  <c r="U1543" i="1" s="1"/>
  <c r="V1543" i="1" s="1"/>
  <c r="T1551" i="1"/>
  <c r="U1551" i="1" s="1"/>
  <c r="V1551" i="1" s="1"/>
  <c r="T1559" i="1"/>
  <c r="U1559" i="1" s="1"/>
  <c r="V1559" i="1" s="1"/>
  <c r="T1567" i="1"/>
  <c r="U1567" i="1" s="1"/>
  <c r="V1567" i="1" s="1"/>
  <c r="T1575" i="1"/>
  <c r="U1575" i="1" s="1"/>
  <c r="V1575" i="1" s="1"/>
  <c r="T1583" i="1"/>
  <c r="U1583" i="1" s="1"/>
  <c r="V1583" i="1" s="1"/>
  <c r="T1591" i="1"/>
  <c r="U1591" i="1" s="1"/>
  <c r="V1591" i="1" s="1"/>
  <c r="T1599" i="1"/>
  <c r="U1599" i="1" s="1"/>
  <c r="V1599" i="1" s="1"/>
  <c r="T1607" i="1"/>
  <c r="U1607" i="1" s="1"/>
  <c r="V1607" i="1" s="1"/>
  <c r="T1615" i="1"/>
  <c r="U1615" i="1" s="1"/>
  <c r="V1615" i="1" s="1"/>
  <c r="T1623" i="1"/>
  <c r="U1623" i="1" s="1"/>
  <c r="V1623" i="1" s="1"/>
  <c r="T1631" i="1"/>
  <c r="U1631" i="1" s="1"/>
  <c r="V1631" i="1" s="1"/>
  <c r="T1639" i="1"/>
  <c r="U1639" i="1" s="1"/>
  <c r="V1639" i="1" s="1"/>
  <c r="T1647" i="1"/>
  <c r="U1647" i="1" s="1"/>
  <c r="V1647" i="1" s="1"/>
  <c r="T225" i="1"/>
  <c r="U225" i="1" s="1"/>
  <c r="V225" i="1" s="1"/>
  <c r="T360" i="1"/>
  <c r="U360" i="1" s="1"/>
  <c r="V360" i="1" s="1"/>
  <c r="T488" i="1"/>
  <c r="U488" i="1" s="1"/>
  <c r="V488" i="1" s="1"/>
  <c r="T574" i="1"/>
  <c r="U574" i="1" s="1"/>
  <c r="V574" i="1" s="1"/>
  <c r="T638" i="1"/>
  <c r="U638" i="1" s="1"/>
  <c r="V638" i="1" s="1"/>
  <c r="T684" i="1"/>
  <c r="U684" i="1" s="1"/>
  <c r="V684" i="1" s="1"/>
  <c r="T716" i="1"/>
  <c r="U716" i="1" s="1"/>
  <c r="V716" i="1" s="1"/>
  <c r="T748" i="1"/>
  <c r="U748" i="1" s="1"/>
  <c r="V748" i="1" s="1"/>
  <c r="T780" i="1"/>
  <c r="U780" i="1" s="1"/>
  <c r="V780" i="1" s="1"/>
  <c r="T812" i="1"/>
  <c r="U812" i="1" s="1"/>
  <c r="V812" i="1" s="1"/>
  <c r="T844" i="1"/>
  <c r="U844" i="1" s="1"/>
  <c r="V844" i="1" s="1"/>
  <c r="T876" i="1"/>
  <c r="U876" i="1" s="1"/>
  <c r="V876" i="1" s="1"/>
  <c r="T908" i="1"/>
  <c r="U908" i="1" s="1"/>
  <c r="V908" i="1" s="1"/>
  <c r="T940" i="1"/>
  <c r="U940" i="1" s="1"/>
  <c r="V940" i="1" s="1"/>
  <c r="T972" i="1"/>
  <c r="U972" i="1" s="1"/>
  <c r="V972" i="1" s="1"/>
  <c r="T1004" i="1"/>
  <c r="U1004" i="1" s="1"/>
  <c r="V1004" i="1" s="1"/>
  <c r="T1036" i="1"/>
  <c r="U1036" i="1" s="1"/>
  <c r="V1036" i="1" s="1"/>
  <c r="T1068" i="1"/>
  <c r="U1068" i="1" s="1"/>
  <c r="V1068" i="1" s="1"/>
  <c r="T1089" i="1"/>
  <c r="U1089" i="1" s="1"/>
  <c r="V1089" i="1" s="1"/>
  <c r="T1102" i="1"/>
  <c r="U1102" i="1" s="1"/>
  <c r="V1102" i="1" s="1"/>
  <c r="T1116" i="1"/>
  <c r="U1116" i="1" s="1"/>
  <c r="V1116" i="1" s="1"/>
  <c r="T1126" i="1"/>
  <c r="U1126" i="1" s="1"/>
  <c r="V1126" i="1" s="1"/>
  <c r="T1137" i="1"/>
  <c r="U1137" i="1" s="1"/>
  <c r="V1137" i="1" s="1"/>
  <c r="T1147" i="1"/>
  <c r="U1147" i="1" s="1"/>
  <c r="V1147" i="1" s="1"/>
  <c r="T1156" i="1"/>
  <c r="U1156" i="1" s="1"/>
  <c r="V1156" i="1" s="1"/>
  <c r="T1165" i="1"/>
  <c r="U1165" i="1" s="1"/>
  <c r="V1165" i="1" s="1"/>
  <c r="T1174" i="1"/>
  <c r="U1174" i="1" s="1"/>
  <c r="V1174" i="1" s="1"/>
  <c r="T1184" i="1"/>
  <c r="U1184" i="1" s="1"/>
  <c r="V1184" i="1" s="1"/>
  <c r="T1192" i="1"/>
  <c r="U1192" i="1" s="1"/>
  <c r="V1192" i="1" s="1"/>
  <c r="T1200" i="1"/>
  <c r="U1200" i="1" s="1"/>
  <c r="V1200" i="1" s="1"/>
  <c r="T1208" i="1"/>
  <c r="U1208" i="1" s="1"/>
  <c r="V1208" i="1" s="1"/>
  <c r="T1216" i="1"/>
  <c r="U1216" i="1" s="1"/>
  <c r="V1216" i="1" s="1"/>
  <c r="T1224" i="1"/>
  <c r="U1224" i="1" s="1"/>
  <c r="V1224" i="1" s="1"/>
  <c r="T1232" i="1"/>
  <c r="U1232" i="1" s="1"/>
  <c r="V1232" i="1" s="1"/>
  <c r="T1240" i="1"/>
  <c r="U1240" i="1" s="1"/>
  <c r="V1240" i="1" s="1"/>
  <c r="T1248" i="1"/>
  <c r="U1248" i="1" s="1"/>
  <c r="V1248" i="1" s="1"/>
  <c r="T1256" i="1"/>
  <c r="U1256" i="1" s="1"/>
  <c r="V1256" i="1" s="1"/>
  <c r="T1264" i="1"/>
  <c r="U1264" i="1" s="1"/>
  <c r="V1264" i="1" s="1"/>
  <c r="T1272" i="1"/>
  <c r="U1272" i="1" s="1"/>
  <c r="V1272" i="1" s="1"/>
  <c r="T1280" i="1"/>
  <c r="U1280" i="1" s="1"/>
  <c r="V1280" i="1" s="1"/>
  <c r="T1288" i="1"/>
  <c r="U1288" i="1" s="1"/>
  <c r="V1288" i="1" s="1"/>
  <c r="T1296" i="1"/>
  <c r="U1296" i="1" s="1"/>
  <c r="V1296" i="1" s="1"/>
  <c r="T1304" i="1"/>
  <c r="U1304" i="1" s="1"/>
  <c r="V1304" i="1" s="1"/>
  <c r="T1312" i="1"/>
  <c r="U1312" i="1" s="1"/>
  <c r="V1312" i="1" s="1"/>
  <c r="T1320" i="1"/>
  <c r="U1320" i="1" s="1"/>
  <c r="V1320" i="1" s="1"/>
  <c r="T1328" i="1"/>
  <c r="U1328" i="1" s="1"/>
  <c r="V1328" i="1" s="1"/>
  <c r="T1336" i="1"/>
  <c r="U1336" i="1" s="1"/>
  <c r="V1336" i="1" s="1"/>
  <c r="T1344" i="1"/>
  <c r="U1344" i="1" s="1"/>
  <c r="V1344" i="1" s="1"/>
  <c r="T1352" i="1"/>
  <c r="U1352" i="1" s="1"/>
  <c r="V1352" i="1" s="1"/>
  <c r="T1360" i="1"/>
  <c r="U1360" i="1" s="1"/>
  <c r="V1360" i="1" s="1"/>
  <c r="T1368" i="1"/>
  <c r="U1368" i="1" s="1"/>
  <c r="V1368" i="1" s="1"/>
  <c r="T1376" i="1"/>
  <c r="U1376" i="1" s="1"/>
  <c r="V1376" i="1" s="1"/>
  <c r="T1384" i="1"/>
  <c r="U1384" i="1" s="1"/>
  <c r="V1384" i="1" s="1"/>
  <c r="T1392" i="1"/>
  <c r="U1392" i="1" s="1"/>
  <c r="V1392" i="1" s="1"/>
  <c r="T1400" i="1"/>
  <c r="U1400" i="1" s="1"/>
  <c r="V1400" i="1" s="1"/>
  <c r="T1408" i="1"/>
  <c r="U1408" i="1" s="1"/>
  <c r="V1408" i="1" s="1"/>
  <c r="T1416" i="1"/>
  <c r="U1416" i="1" s="1"/>
  <c r="V1416" i="1" s="1"/>
  <c r="T1424" i="1"/>
  <c r="U1424" i="1" s="1"/>
  <c r="V1424" i="1" s="1"/>
  <c r="T1432" i="1"/>
  <c r="U1432" i="1" s="1"/>
  <c r="V1432" i="1" s="1"/>
  <c r="T1440" i="1"/>
  <c r="U1440" i="1" s="1"/>
  <c r="V1440" i="1" s="1"/>
  <c r="T1448" i="1"/>
  <c r="U1448" i="1" s="1"/>
  <c r="V1448" i="1" s="1"/>
  <c r="T1456" i="1"/>
  <c r="U1456" i="1" s="1"/>
  <c r="V1456" i="1" s="1"/>
  <c r="T1464" i="1"/>
  <c r="U1464" i="1" s="1"/>
  <c r="V1464" i="1" s="1"/>
  <c r="T1472" i="1"/>
  <c r="U1472" i="1" s="1"/>
  <c r="V1472" i="1" s="1"/>
  <c r="T1480" i="1"/>
  <c r="U1480" i="1" s="1"/>
  <c r="V1480" i="1" s="1"/>
  <c r="T1488" i="1"/>
  <c r="U1488" i="1" s="1"/>
  <c r="V1488" i="1" s="1"/>
  <c r="T1496" i="1"/>
  <c r="U1496" i="1" s="1"/>
  <c r="V1496" i="1" s="1"/>
  <c r="T1504" i="1"/>
  <c r="U1504" i="1" s="1"/>
  <c r="V1504" i="1" s="1"/>
  <c r="T1512" i="1"/>
  <c r="U1512" i="1" s="1"/>
  <c r="V1512" i="1" s="1"/>
  <c r="T1520" i="1"/>
  <c r="U1520" i="1" s="1"/>
  <c r="V1520" i="1" s="1"/>
  <c r="T1528" i="1"/>
  <c r="U1528" i="1" s="1"/>
  <c r="V1528" i="1" s="1"/>
  <c r="T1536" i="1"/>
  <c r="U1536" i="1" s="1"/>
  <c r="V1536" i="1" s="1"/>
  <c r="T1544" i="1"/>
  <c r="U1544" i="1" s="1"/>
  <c r="V1544" i="1" s="1"/>
  <c r="T1552" i="1"/>
  <c r="U1552" i="1" s="1"/>
  <c r="V1552" i="1" s="1"/>
  <c r="T1560" i="1"/>
  <c r="U1560" i="1" s="1"/>
  <c r="V1560" i="1" s="1"/>
  <c r="T1568" i="1"/>
  <c r="U1568" i="1" s="1"/>
  <c r="V1568" i="1" s="1"/>
  <c r="T1576" i="1"/>
  <c r="U1576" i="1" s="1"/>
  <c r="V1576" i="1" s="1"/>
  <c r="T1584" i="1"/>
  <c r="U1584" i="1" s="1"/>
  <c r="V1584" i="1" s="1"/>
  <c r="T1592" i="1"/>
  <c r="U1592" i="1" s="1"/>
  <c r="V1592" i="1" s="1"/>
  <c r="T1600" i="1"/>
  <c r="U1600" i="1" s="1"/>
  <c r="V1600" i="1" s="1"/>
  <c r="T1608" i="1"/>
  <c r="U1608" i="1" s="1"/>
  <c r="V1608" i="1" s="1"/>
  <c r="T1616" i="1"/>
  <c r="U1616" i="1" s="1"/>
  <c r="V1616" i="1" s="1"/>
  <c r="T1624" i="1"/>
  <c r="U1624" i="1" s="1"/>
  <c r="V1624" i="1" s="1"/>
  <c r="T1632" i="1"/>
  <c r="U1632" i="1" s="1"/>
  <c r="V1632" i="1" s="1"/>
  <c r="T1640" i="1"/>
  <c r="U1640" i="1" s="1"/>
  <c r="V1640" i="1" s="1"/>
  <c r="T233" i="1"/>
  <c r="U233" i="1" s="1"/>
  <c r="V233" i="1" s="1"/>
  <c r="T361" i="1"/>
  <c r="U361" i="1" s="1"/>
  <c r="V361" i="1" s="1"/>
  <c r="T489" i="1"/>
  <c r="U489" i="1" s="1"/>
  <c r="V489" i="1" s="1"/>
  <c r="T575" i="1"/>
  <c r="U575" i="1" s="1"/>
  <c r="V575" i="1" s="1"/>
  <c r="T639" i="1"/>
  <c r="U639" i="1" s="1"/>
  <c r="V639" i="1" s="1"/>
  <c r="T685" i="1"/>
  <c r="U685" i="1" s="1"/>
  <c r="V685" i="1" s="1"/>
  <c r="T717" i="1"/>
  <c r="U717" i="1" s="1"/>
  <c r="V717" i="1" s="1"/>
  <c r="T749" i="1"/>
  <c r="U749" i="1" s="1"/>
  <c r="V749" i="1" s="1"/>
  <c r="T781" i="1"/>
  <c r="U781" i="1" s="1"/>
  <c r="V781" i="1" s="1"/>
  <c r="T813" i="1"/>
  <c r="U813" i="1" s="1"/>
  <c r="V813" i="1" s="1"/>
  <c r="T845" i="1"/>
  <c r="U845" i="1" s="1"/>
  <c r="V845" i="1" s="1"/>
  <c r="T877" i="1"/>
  <c r="U877" i="1" s="1"/>
  <c r="V877" i="1" s="1"/>
  <c r="T909" i="1"/>
  <c r="U909" i="1" s="1"/>
  <c r="V909" i="1" s="1"/>
  <c r="T941" i="1"/>
  <c r="U941" i="1" s="1"/>
  <c r="V941" i="1" s="1"/>
  <c r="T973" i="1"/>
  <c r="U973" i="1" s="1"/>
  <c r="V973" i="1" s="1"/>
  <c r="T1005" i="1"/>
  <c r="U1005" i="1" s="1"/>
  <c r="V1005" i="1" s="1"/>
  <c r="T1037" i="1"/>
  <c r="U1037" i="1" s="1"/>
  <c r="V1037" i="1" s="1"/>
  <c r="T1069" i="1"/>
  <c r="U1069" i="1" s="1"/>
  <c r="V1069" i="1" s="1"/>
  <c r="T1092" i="1"/>
  <c r="U1092" i="1" s="1"/>
  <c r="V1092" i="1" s="1"/>
  <c r="T1105" i="1"/>
  <c r="U1105" i="1" s="1"/>
  <c r="V1105" i="1" s="1"/>
  <c r="T1117" i="1"/>
  <c r="U1117" i="1" s="1"/>
  <c r="V1117" i="1" s="1"/>
  <c r="T1128" i="1"/>
  <c r="U1128" i="1" s="1"/>
  <c r="V1128" i="1" s="1"/>
  <c r="T1138" i="1"/>
  <c r="U1138" i="1" s="1"/>
  <c r="V1138" i="1" s="1"/>
  <c r="T1148" i="1"/>
  <c r="U1148" i="1" s="1"/>
  <c r="V1148" i="1" s="1"/>
  <c r="T1157" i="1"/>
  <c r="U1157" i="1" s="1"/>
  <c r="V1157" i="1" s="1"/>
  <c r="T1166" i="1"/>
  <c r="U1166" i="1" s="1"/>
  <c r="V1166" i="1" s="1"/>
  <c r="T1176" i="1"/>
  <c r="U1176" i="1" s="1"/>
  <c r="V1176" i="1" s="1"/>
  <c r="T1185" i="1"/>
  <c r="U1185" i="1" s="1"/>
  <c r="V1185" i="1" s="1"/>
  <c r="T1193" i="1"/>
  <c r="U1193" i="1" s="1"/>
  <c r="V1193" i="1" s="1"/>
  <c r="T1201" i="1"/>
  <c r="U1201" i="1" s="1"/>
  <c r="V1201" i="1" s="1"/>
  <c r="T1209" i="1"/>
  <c r="U1209" i="1" s="1"/>
  <c r="V1209" i="1" s="1"/>
  <c r="T1217" i="1"/>
  <c r="U1217" i="1" s="1"/>
  <c r="V1217" i="1" s="1"/>
  <c r="T1225" i="1"/>
  <c r="U1225" i="1" s="1"/>
  <c r="V1225" i="1" s="1"/>
  <c r="T1233" i="1"/>
  <c r="U1233" i="1" s="1"/>
  <c r="V1233" i="1" s="1"/>
  <c r="T1241" i="1"/>
  <c r="U1241" i="1" s="1"/>
  <c r="V1241" i="1" s="1"/>
  <c r="T1249" i="1"/>
  <c r="U1249" i="1" s="1"/>
  <c r="V1249" i="1" s="1"/>
  <c r="T1257" i="1"/>
  <c r="U1257" i="1" s="1"/>
  <c r="V1257" i="1" s="1"/>
  <c r="T1265" i="1"/>
  <c r="U1265" i="1" s="1"/>
  <c r="V1265" i="1" s="1"/>
  <c r="T1273" i="1"/>
  <c r="U1273" i="1" s="1"/>
  <c r="V1273" i="1" s="1"/>
  <c r="T1281" i="1"/>
  <c r="U1281" i="1" s="1"/>
  <c r="V1281" i="1" s="1"/>
  <c r="T1289" i="1"/>
  <c r="U1289" i="1" s="1"/>
  <c r="V1289" i="1" s="1"/>
  <c r="T1297" i="1"/>
  <c r="U1297" i="1" s="1"/>
  <c r="V1297" i="1" s="1"/>
  <c r="T1305" i="1"/>
  <c r="U1305" i="1" s="1"/>
  <c r="V1305" i="1" s="1"/>
  <c r="T1313" i="1"/>
  <c r="U1313" i="1" s="1"/>
  <c r="V1313" i="1" s="1"/>
  <c r="T1321" i="1"/>
  <c r="U1321" i="1" s="1"/>
  <c r="V1321" i="1" s="1"/>
  <c r="T1329" i="1"/>
  <c r="U1329" i="1" s="1"/>
  <c r="V1329" i="1" s="1"/>
  <c r="T1337" i="1"/>
  <c r="U1337" i="1" s="1"/>
  <c r="V1337" i="1" s="1"/>
  <c r="T1345" i="1"/>
  <c r="U1345" i="1" s="1"/>
  <c r="V1345" i="1" s="1"/>
  <c r="T1353" i="1"/>
  <c r="U1353" i="1" s="1"/>
  <c r="V1353" i="1" s="1"/>
  <c r="T1361" i="1"/>
  <c r="U1361" i="1" s="1"/>
  <c r="V1361" i="1" s="1"/>
  <c r="T1369" i="1"/>
  <c r="U1369" i="1" s="1"/>
  <c r="V1369" i="1" s="1"/>
  <c r="T1377" i="1"/>
  <c r="U1377" i="1" s="1"/>
  <c r="V1377" i="1" s="1"/>
  <c r="T1385" i="1"/>
  <c r="U1385" i="1" s="1"/>
  <c r="V1385" i="1" s="1"/>
  <c r="T1393" i="1"/>
  <c r="U1393" i="1" s="1"/>
  <c r="V1393" i="1" s="1"/>
  <c r="T1401" i="1"/>
  <c r="U1401" i="1" s="1"/>
  <c r="V1401" i="1" s="1"/>
  <c r="T1409" i="1"/>
  <c r="U1409" i="1" s="1"/>
  <c r="V1409" i="1" s="1"/>
  <c r="T1417" i="1"/>
  <c r="U1417" i="1" s="1"/>
  <c r="V1417" i="1" s="1"/>
  <c r="T1425" i="1"/>
  <c r="U1425" i="1" s="1"/>
  <c r="V1425" i="1" s="1"/>
  <c r="T1433" i="1"/>
  <c r="U1433" i="1" s="1"/>
  <c r="V1433" i="1" s="1"/>
  <c r="T1441" i="1"/>
  <c r="U1441" i="1" s="1"/>
  <c r="V1441" i="1" s="1"/>
  <c r="T1449" i="1"/>
  <c r="U1449" i="1" s="1"/>
  <c r="V1449" i="1" s="1"/>
  <c r="T1457" i="1"/>
  <c r="U1457" i="1" s="1"/>
  <c r="V1457" i="1" s="1"/>
  <c r="T1465" i="1"/>
  <c r="U1465" i="1" s="1"/>
  <c r="V1465" i="1" s="1"/>
  <c r="T1473" i="1"/>
  <c r="U1473" i="1" s="1"/>
  <c r="V1473" i="1" s="1"/>
  <c r="T1481" i="1"/>
  <c r="U1481" i="1" s="1"/>
  <c r="V1481" i="1" s="1"/>
  <c r="T1489" i="1"/>
  <c r="U1489" i="1" s="1"/>
  <c r="V1489" i="1" s="1"/>
  <c r="T1497" i="1"/>
  <c r="U1497" i="1" s="1"/>
  <c r="V1497" i="1" s="1"/>
  <c r="T1505" i="1"/>
  <c r="U1505" i="1" s="1"/>
  <c r="V1505" i="1" s="1"/>
  <c r="T1513" i="1"/>
  <c r="U1513" i="1" s="1"/>
  <c r="V1513" i="1" s="1"/>
  <c r="T1521" i="1"/>
  <c r="U1521" i="1" s="1"/>
  <c r="V1521" i="1" s="1"/>
  <c r="T1529" i="1"/>
  <c r="U1529" i="1" s="1"/>
  <c r="V1529" i="1" s="1"/>
  <c r="T1537" i="1"/>
  <c r="U1537" i="1" s="1"/>
  <c r="V1537" i="1" s="1"/>
  <c r="T1545" i="1"/>
  <c r="U1545" i="1" s="1"/>
  <c r="V1545" i="1" s="1"/>
  <c r="T1553" i="1"/>
  <c r="U1553" i="1" s="1"/>
  <c r="V1553" i="1" s="1"/>
  <c r="T1561" i="1"/>
  <c r="U1561" i="1" s="1"/>
  <c r="V1561" i="1" s="1"/>
  <c r="T1569" i="1"/>
  <c r="U1569" i="1" s="1"/>
  <c r="V1569" i="1" s="1"/>
  <c r="T1577" i="1"/>
  <c r="U1577" i="1" s="1"/>
  <c r="V1577" i="1" s="1"/>
  <c r="T1585" i="1"/>
  <c r="U1585" i="1" s="1"/>
  <c r="V1585" i="1" s="1"/>
  <c r="T264" i="1"/>
  <c r="U264" i="1" s="1"/>
  <c r="V264" i="1" s="1"/>
  <c r="T392" i="1"/>
  <c r="U392" i="1" s="1"/>
  <c r="V392" i="1" s="1"/>
  <c r="T511" i="1"/>
  <c r="U511" i="1" s="1"/>
  <c r="V511" i="1" s="1"/>
  <c r="T590" i="1"/>
  <c r="U590" i="1" s="1"/>
  <c r="V590" i="1" s="1"/>
  <c r="T654" i="1"/>
  <c r="U654" i="1" s="1"/>
  <c r="V654" i="1" s="1"/>
  <c r="T692" i="1"/>
  <c r="U692" i="1" s="1"/>
  <c r="V692" i="1" s="1"/>
  <c r="T724" i="1"/>
  <c r="U724" i="1" s="1"/>
  <c r="V724" i="1" s="1"/>
  <c r="T756" i="1"/>
  <c r="U756" i="1" s="1"/>
  <c r="V756" i="1" s="1"/>
  <c r="T788" i="1"/>
  <c r="U788" i="1" s="1"/>
  <c r="V788" i="1" s="1"/>
  <c r="T820" i="1"/>
  <c r="U820" i="1" s="1"/>
  <c r="V820" i="1" s="1"/>
  <c r="T852" i="1"/>
  <c r="U852" i="1" s="1"/>
  <c r="V852" i="1" s="1"/>
  <c r="T884" i="1"/>
  <c r="U884" i="1" s="1"/>
  <c r="V884" i="1" s="1"/>
  <c r="T916" i="1"/>
  <c r="U916" i="1" s="1"/>
  <c r="V916" i="1" s="1"/>
  <c r="T948" i="1"/>
  <c r="U948" i="1" s="1"/>
  <c r="V948" i="1" s="1"/>
  <c r="T980" i="1"/>
  <c r="U980" i="1" s="1"/>
  <c r="V980" i="1" s="1"/>
  <c r="T1012" i="1"/>
  <c r="U1012" i="1" s="1"/>
  <c r="V1012" i="1" s="1"/>
  <c r="T1044" i="1"/>
  <c r="U1044" i="1" s="1"/>
  <c r="V1044" i="1" s="1"/>
  <c r="T1076" i="1"/>
  <c r="U1076" i="1" s="1"/>
  <c r="V1076" i="1" s="1"/>
  <c r="T1093" i="1"/>
  <c r="U1093" i="1" s="1"/>
  <c r="V1093" i="1" s="1"/>
  <c r="T1106" i="1"/>
  <c r="U1106" i="1" s="1"/>
  <c r="V1106" i="1" s="1"/>
  <c r="T1118" i="1"/>
  <c r="U1118" i="1" s="1"/>
  <c r="V1118" i="1" s="1"/>
  <c r="T1129" i="1"/>
  <c r="U1129" i="1" s="1"/>
  <c r="V1129" i="1" s="1"/>
  <c r="T1140" i="1"/>
  <c r="U1140" i="1" s="1"/>
  <c r="V1140" i="1" s="1"/>
  <c r="T1149" i="1"/>
  <c r="U1149" i="1" s="1"/>
  <c r="V1149" i="1" s="1"/>
  <c r="T1158" i="1"/>
  <c r="U1158" i="1" s="1"/>
  <c r="V1158" i="1" s="1"/>
  <c r="T1168" i="1"/>
  <c r="U1168" i="1" s="1"/>
  <c r="V1168" i="1" s="1"/>
  <c r="T1177" i="1"/>
  <c r="U1177" i="1" s="1"/>
  <c r="V1177" i="1" s="1"/>
  <c r="T1186" i="1"/>
  <c r="U1186" i="1" s="1"/>
  <c r="V1186" i="1" s="1"/>
  <c r="T1194" i="1"/>
  <c r="U1194" i="1" s="1"/>
  <c r="V1194" i="1" s="1"/>
  <c r="T1202" i="1"/>
  <c r="U1202" i="1" s="1"/>
  <c r="V1202" i="1" s="1"/>
  <c r="T1210" i="1"/>
  <c r="U1210" i="1" s="1"/>
  <c r="V1210" i="1" s="1"/>
  <c r="T1218" i="1"/>
  <c r="U1218" i="1" s="1"/>
  <c r="V1218" i="1" s="1"/>
  <c r="T1226" i="1"/>
  <c r="U1226" i="1" s="1"/>
  <c r="V1226" i="1" s="1"/>
  <c r="T1234" i="1"/>
  <c r="U1234" i="1" s="1"/>
  <c r="V1234" i="1" s="1"/>
  <c r="T1242" i="1"/>
  <c r="U1242" i="1" s="1"/>
  <c r="V1242" i="1" s="1"/>
  <c r="T1250" i="1"/>
  <c r="U1250" i="1" s="1"/>
  <c r="V1250" i="1" s="1"/>
  <c r="T1258" i="1"/>
  <c r="U1258" i="1" s="1"/>
  <c r="V1258" i="1" s="1"/>
  <c r="T1266" i="1"/>
  <c r="U1266" i="1" s="1"/>
  <c r="V1266" i="1" s="1"/>
  <c r="T1274" i="1"/>
  <c r="U1274" i="1" s="1"/>
  <c r="V1274" i="1" s="1"/>
  <c r="T1282" i="1"/>
  <c r="U1282" i="1" s="1"/>
  <c r="V1282" i="1" s="1"/>
  <c r="T1290" i="1"/>
  <c r="U1290" i="1" s="1"/>
  <c r="V1290" i="1" s="1"/>
  <c r="T1298" i="1"/>
  <c r="U1298" i="1" s="1"/>
  <c r="V1298" i="1" s="1"/>
  <c r="T1306" i="1"/>
  <c r="U1306" i="1" s="1"/>
  <c r="V1306" i="1" s="1"/>
  <c r="T1314" i="1"/>
  <c r="U1314" i="1" s="1"/>
  <c r="V1314" i="1" s="1"/>
  <c r="T1322" i="1"/>
  <c r="U1322" i="1" s="1"/>
  <c r="V1322" i="1" s="1"/>
  <c r="T1330" i="1"/>
  <c r="U1330" i="1" s="1"/>
  <c r="V1330" i="1" s="1"/>
  <c r="T1338" i="1"/>
  <c r="U1338" i="1" s="1"/>
  <c r="V1338" i="1" s="1"/>
  <c r="T1346" i="1"/>
  <c r="U1346" i="1" s="1"/>
  <c r="V1346" i="1" s="1"/>
  <c r="T1354" i="1"/>
  <c r="U1354" i="1" s="1"/>
  <c r="V1354" i="1" s="1"/>
  <c r="T1362" i="1"/>
  <c r="U1362" i="1" s="1"/>
  <c r="V1362" i="1" s="1"/>
  <c r="T1370" i="1"/>
  <c r="U1370" i="1" s="1"/>
  <c r="V1370" i="1" s="1"/>
  <c r="T1378" i="1"/>
  <c r="U1378" i="1" s="1"/>
  <c r="V1378" i="1" s="1"/>
  <c r="T1386" i="1"/>
  <c r="U1386" i="1" s="1"/>
  <c r="V1386" i="1" s="1"/>
  <c r="T1394" i="1"/>
  <c r="U1394" i="1" s="1"/>
  <c r="V1394" i="1" s="1"/>
  <c r="T1402" i="1"/>
  <c r="U1402" i="1" s="1"/>
  <c r="V1402" i="1" s="1"/>
  <c r="T1410" i="1"/>
  <c r="U1410" i="1" s="1"/>
  <c r="V1410" i="1" s="1"/>
  <c r="T1418" i="1"/>
  <c r="U1418" i="1" s="1"/>
  <c r="V1418" i="1" s="1"/>
  <c r="T1426" i="1"/>
  <c r="U1426" i="1" s="1"/>
  <c r="V1426" i="1" s="1"/>
  <c r="T1434" i="1"/>
  <c r="U1434" i="1" s="1"/>
  <c r="V1434" i="1" s="1"/>
  <c r="T1442" i="1"/>
  <c r="U1442" i="1" s="1"/>
  <c r="V1442" i="1" s="1"/>
  <c r="T1450" i="1"/>
  <c r="U1450" i="1" s="1"/>
  <c r="V1450" i="1" s="1"/>
  <c r="T1458" i="1"/>
  <c r="U1458" i="1" s="1"/>
  <c r="V1458" i="1" s="1"/>
  <c r="T1466" i="1"/>
  <c r="U1466" i="1" s="1"/>
  <c r="V1466" i="1" s="1"/>
  <c r="T1474" i="1"/>
  <c r="U1474" i="1" s="1"/>
  <c r="V1474" i="1" s="1"/>
  <c r="T1482" i="1"/>
  <c r="U1482" i="1" s="1"/>
  <c r="V1482" i="1" s="1"/>
  <c r="T1490" i="1"/>
  <c r="U1490" i="1" s="1"/>
  <c r="V1490" i="1" s="1"/>
  <c r="T1498" i="1"/>
  <c r="U1498" i="1" s="1"/>
  <c r="V1498" i="1" s="1"/>
  <c r="T1506" i="1"/>
  <c r="U1506" i="1" s="1"/>
  <c r="V1506" i="1" s="1"/>
  <c r="T1514" i="1"/>
  <c r="U1514" i="1" s="1"/>
  <c r="V1514" i="1" s="1"/>
  <c r="T1522" i="1"/>
  <c r="U1522" i="1" s="1"/>
  <c r="V1522" i="1" s="1"/>
  <c r="T1530" i="1"/>
  <c r="U1530" i="1" s="1"/>
  <c r="V1530" i="1" s="1"/>
  <c r="T1538" i="1"/>
  <c r="U1538" i="1" s="1"/>
  <c r="V1538" i="1" s="1"/>
  <c r="T1546" i="1"/>
  <c r="U1546" i="1" s="1"/>
  <c r="V1546" i="1" s="1"/>
  <c r="T1554" i="1"/>
  <c r="U1554" i="1" s="1"/>
  <c r="V1554" i="1" s="1"/>
  <c r="T1562" i="1"/>
  <c r="U1562" i="1" s="1"/>
  <c r="V1562" i="1" s="1"/>
  <c r="T1570" i="1"/>
  <c r="U1570" i="1" s="1"/>
  <c r="V1570" i="1" s="1"/>
  <c r="T1578" i="1"/>
  <c r="U1578" i="1" s="1"/>
  <c r="V1578" i="1" s="1"/>
  <c r="T1586" i="1"/>
  <c r="U1586" i="1" s="1"/>
  <c r="V1586" i="1" s="1"/>
  <c r="T1594" i="1"/>
  <c r="U1594" i="1" s="1"/>
  <c r="V1594" i="1" s="1"/>
  <c r="T1602" i="1"/>
  <c r="U1602" i="1" s="1"/>
  <c r="V1602" i="1" s="1"/>
  <c r="T1610" i="1"/>
  <c r="U1610" i="1" s="1"/>
  <c r="V1610" i="1" s="1"/>
  <c r="T1618" i="1"/>
  <c r="U1618" i="1" s="1"/>
  <c r="V1618" i="1" s="1"/>
  <c r="T1626" i="1"/>
  <c r="U1626" i="1" s="1"/>
  <c r="V1626" i="1" s="1"/>
  <c r="T1634" i="1"/>
  <c r="U1634" i="1" s="1"/>
  <c r="V1634" i="1" s="1"/>
  <c r="T1642" i="1"/>
  <c r="U1642" i="1" s="1"/>
  <c r="V1642" i="1" s="1"/>
  <c r="T265" i="1"/>
  <c r="U265" i="1" s="1"/>
  <c r="V265" i="1" s="1"/>
  <c r="T393" i="1"/>
  <c r="U393" i="1" s="1"/>
  <c r="V393" i="1" s="1"/>
  <c r="T512" i="1"/>
  <c r="U512" i="1" s="1"/>
  <c r="V512" i="1" s="1"/>
  <c r="T591" i="1"/>
  <c r="U591" i="1" s="1"/>
  <c r="V591" i="1" s="1"/>
  <c r="T655" i="1"/>
  <c r="U655" i="1" s="1"/>
  <c r="V655" i="1" s="1"/>
  <c r="T693" i="1"/>
  <c r="U693" i="1" s="1"/>
  <c r="V693" i="1" s="1"/>
  <c r="T725" i="1"/>
  <c r="U725" i="1" s="1"/>
  <c r="V725" i="1" s="1"/>
  <c r="T757" i="1"/>
  <c r="U757" i="1" s="1"/>
  <c r="V757" i="1" s="1"/>
  <c r="T789" i="1"/>
  <c r="U789" i="1" s="1"/>
  <c r="V789" i="1" s="1"/>
  <c r="T821" i="1"/>
  <c r="U821" i="1" s="1"/>
  <c r="V821" i="1" s="1"/>
  <c r="T853" i="1"/>
  <c r="U853" i="1" s="1"/>
  <c r="V853" i="1" s="1"/>
  <c r="T885" i="1"/>
  <c r="U885" i="1" s="1"/>
  <c r="V885" i="1" s="1"/>
  <c r="T917" i="1"/>
  <c r="U917" i="1" s="1"/>
  <c r="V917" i="1" s="1"/>
  <c r="T949" i="1"/>
  <c r="U949" i="1" s="1"/>
  <c r="V949" i="1" s="1"/>
  <c r="T981" i="1"/>
  <c r="U981" i="1" s="1"/>
  <c r="V981" i="1" s="1"/>
  <c r="T1013" i="1"/>
  <c r="U1013" i="1" s="1"/>
  <c r="V1013" i="1" s="1"/>
  <c r="T1045" i="1"/>
  <c r="U1045" i="1" s="1"/>
  <c r="V1045" i="1" s="1"/>
  <c r="T1077" i="1"/>
  <c r="U1077" i="1" s="1"/>
  <c r="V1077" i="1" s="1"/>
  <c r="T1094" i="1"/>
  <c r="U1094" i="1" s="1"/>
  <c r="V1094" i="1" s="1"/>
  <c r="T1108" i="1"/>
  <c r="U1108" i="1" s="1"/>
  <c r="V1108" i="1" s="1"/>
  <c r="T1120" i="1"/>
  <c r="U1120" i="1" s="1"/>
  <c r="V1120" i="1" s="1"/>
  <c r="T1130" i="1"/>
  <c r="U1130" i="1" s="1"/>
  <c r="V1130" i="1" s="1"/>
  <c r="T1141" i="1"/>
  <c r="U1141" i="1" s="1"/>
  <c r="V1141" i="1" s="1"/>
  <c r="T1150" i="1"/>
  <c r="U1150" i="1" s="1"/>
  <c r="V1150" i="1" s="1"/>
  <c r="T1160" i="1"/>
  <c r="U1160" i="1" s="1"/>
  <c r="V1160" i="1" s="1"/>
  <c r="T1169" i="1"/>
  <c r="U1169" i="1" s="1"/>
  <c r="V1169" i="1" s="1"/>
  <c r="T1178" i="1"/>
  <c r="U1178" i="1" s="1"/>
  <c r="V1178" i="1" s="1"/>
  <c r="T1187" i="1"/>
  <c r="U1187" i="1" s="1"/>
  <c r="V1187" i="1" s="1"/>
  <c r="T1195" i="1"/>
  <c r="U1195" i="1" s="1"/>
  <c r="V1195" i="1" s="1"/>
  <c r="T1203" i="1"/>
  <c r="U1203" i="1" s="1"/>
  <c r="V1203" i="1" s="1"/>
  <c r="T1211" i="1"/>
  <c r="U1211" i="1" s="1"/>
  <c r="V1211" i="1" s="1"/>
  <c r="T1219" i="1"/>
  <c r="U1219" i="1" s="1"/>
  <c r="V1219" i="1" s="1"/>
  <c r="T1227" i="1"/>
  <c r="U1227" i="1" s="1"/>
  <c r="V1227" i="1" s="1"/>
  <c r="T1235" i="1"/>
  <c r="U1235" i="1" s="1"/>
  <c r="V1235" i="1" s="1"/>
  <c r="T1243" i="1"/>
  <c r="U1243" i="1" s="1"/>
  <c r="V1243" i="1" s="1"/>
  <c r="T1251" i="1"/>
  <c r="U1251" i="1" s="1"/>
  <c r="V1251" i="1" s="1"/>
  <c r="T1259" i="1"/>
  <c r="U1259" i="1" s="1"/>
  <c r="V1259" i="1" s="1"/>
  <c r="T1267" i="1"/>
  <c r="U1267" i="1" s="1"/>
  <c r="V1267" i="1" s="1"/>
  <c r="T1275" i="1"/>
  <c r="U1275" i="1" s="1"/>
  <c r="V1275" i="1" s="1"/>
  <c r="T1283" i="1"/>
  <c r="U1283" i="1" s="1"/>
  <c r="V1283" i="1" s="1"/>
  <c r="T1291" i="1"/>
  <c r="U1291" i="1" s="1"/>
  <c r="V1291" i="1" s="1"/>
  <c r="T1299" i="1"/>
  <c r="U1299" i="1" s="1"/>
  <c r="V1299" i="1" s="1"/>
  <c r="T1307" i="1"/>
  <c r="U1307" i="1" s="1"/>
  <c r="V1307" i="1" s="1"/>
  <c r="T1315" i="1"/>
  <c r="U1315" i="1" s="1"/>
  <c r="V1315" i="1" s="1"/>
  <c r="T1323" i="1"/>
  <c r="U1323" i="1" s="1"/>
  <c r="V1323" i="1" s="1"/>
  <c r="T1331" i="1"/>
  <c r="U1331" i="1" s="1"/>
  <c r="V1331" i="1" s="1"/>
  <c r="T1339" i="1"/>
  <c r="U1339" i="1" s="1"/>
  <c r="V1339" i="1" s="1"/>
  <c r="T1347" i="1"/>
  <c r="U1347" i="1" s="1"/>
  <c r="V1347" i="1" s="1"/>
  <c r="T1355" i="1"/>
  <c r="U1355" i="1" s="1"/>
  <c r="V1355" i="1" s="1"/>
  <c r="T1363" i="1"/>
  <c r="U1363" i="1" s="1"/>
  <c r="V1363" i="1" s="1"/>
  <c r="T1371" i="1"/>
  <c r="U1371" i="1" s="1"/>
  <c r="V1371" i="1" s="1"/>
  <c r="T1379" i="1"/>
  <c r="U1379" i="1" s="1"/>
  <c r="V1379" i="1" s="1"/>
  <c r="T1387" i="1"/>
  <c r="U1387" i="1" s="1"/>
  <c r="V1387" i="1" s="1"/>
  <c r="T1395" i="1"/>
  <c r="U1395" i="1" s="1"/>
  <c r="V1395" i="1" s="1"/>
  <c r="T1403" i="1"/>
  <c r="U1403" i="1" s="1"/>
  <c r="V1403" i="1" s="1"/>
  <c r="T1411" i="1"/>
  <c r="U1411" i="1" s="1"/>
  <c r="V1411" i="1" s="1"/>
  <c r="T1419" i="1"/>
  <c r="U1419" i="1" s="1"/>
  <c r="V1419" i="1" s="1"/>
  <c r="T1427" i="1"/>
  <c r="U1427" i="1" s="1"/>
  <c r="V1427" i="1" s="1"/>
  <c r="T1435" i="1"/>
  <c r="U1435" i="1" s="1"/>
  <c r="V1435" i="1" s="1"/>
  <c r="T1443" i="1"/>
  <c r="U1443" i="1" s="1"/>
  <c r="V1443" i="1" s="1"/>
  <c r="T1451" i="1"/>
  <c r="U1451" i="1" s="1"/>
  <c r="V1451" i="1" s="1"/>
  <c r="T1459" i="1"/>
  <c r="U1459" i="1" s="1"/>
  <c r="V1459" i="1" s="1"/>
  <c r="T1467" i="1"/>
  <c r="U1467" i="1" s="1"/>
  <c r="V1467" i="1" s="1"/>
  <c r="T1475" i="1"/>
  <c r="U1475" i="1" s="1"/>
  <c r="V1475" i="1" s="1"/>
  <c r="T1483" i="1"/>
  <c r="U1483" i="1" s="1"/>
  <c r="V1483" i="1" s="1"/>
  <c r="T1491" i="1"/>
  <c r="U1491" i="1" s="1"/>
  <c r="V1491" i="1" s="1"/>
  <c r="T1499" i="1"/>
  <c r="U1499" i="1" s="1"/>
  <c r="V1499" i="1" s="1"/>
  <c r="T1507" i="1"/>
  <c r="U1507" i="1" s="1"/>
  <c r="V1507" i="1" s="1"/>
  <c r="T1515" i="1"/>
  <c r="U1515" i="1" s="1"/>
  <c r="V1515" i="1" s="1"/>
  <c r="T1523" i="1"/>
  <c r="U1523" i="1" s="1"/>
  <c r="V1523" i="1" s="1"/>
  <c r="T1531" i="1"/>
  <c r="U1531" i="1" s="1"/>
  <c r="V1531" i="1" s="1"/>
  <c r="T1539" i="1"/>
  <c r="U1539" i="1" s="1"/>
  <c r="V1539" i="1" s="1"/>
  <c r="T1547" i="1"/>
  <c r="U1547" i="1" s="1"/>
  <c r="V1547" i="1" s="1"/>
  <c r="T1555" i="1"/>
  <c r="U1555" i="1" s="1"/>
  <c r="V1555" i="1" s="1"/>
  <c r="T1563" i="1"/>
  <c r="U1563" i="1" s="1"/>
  <c r="V1563" i="1" s="1"/>
  <c r="T1571" i="1"/>
  <c r="U1571" i="1" s="1"/>
  <c r="V1571" i="1" s="1"/>
  <c r="T1579" i="1"/>
  <c r="U1579" i="1" s="1"/>
  <c r="V1579" i="1" s="1"/>
  <c r="T1587" i="1"/>
  <c r="U1587" i="1" s="1"/>
  <c r="V1587" i="1" s="1"/>
  <c r="T1595" i="1"/>
  <c r="U1595" i="1" s="1"/>
  <c r="V1595" i="1" s="1"/>
  <c r="T296" i="1"/>
  <c r="U296" i="1" s="1"/>
  <c r="V296" i="1" s="1"/>
  <c r="T424" i="1"/>
  <c r="U424" i="1" s="1"/>
  <c r="V424" i="1" s="1"/>
  <c r="T529" i="1"/>
  <c r="U529" i="1" s="1"/>
  <c r="V529" i="1" s="1"/>
  <c r="T606" i="1"/>
  <c r="U606" i="1" s="1"/>
  <c r="V606" i="1" s="1"/>
  <c r="T664" i="1"/>
  <c r="U664" i="1" s="1"/>
  <c r="V664" i="1" s="1"/>
  <c r="T700" i="1"/>
  <c r="U700" i="1" s="1"/>
  <c r="V700" i="1" s="1"/>
  <c r="T732" i="1"/>
  <c r="U732" i="1" s="1"/>
  <c r="V732" i="1" s="1"/>
  <c r="T764" i="1"/>
  <c r="U764" i="1" s="1"/>
  <c r="V764" i="1" s="1"/>
  <c r="T796" i="1"/>
  <c r="U796" i="1" s="1"/>
  <c r="V796" i="1" s="1"/>
  <c r="T828" i="1"/>
  <c r="U828" i="1" s="1"/>
  <c r="V828" i="1" s="1"/>
  <c r="T860" i="1"/>
  <c r="U860" i="1" s="1"/>
  <c r="V860" i="1" s="1"/>
  <c r="T892" i="1"/>
  <c r="U892" i="1" s="1"/>
  <c r="V892" i="1" s="1"/>
  <c r="T924" i="1"/>
  <c r="U924" i="1" s="1"/>
  <c r="V924" i="1" s="1"/>
  <c r="T956" i="1"/>
  <c r="U956" i="1" s="1"/>
  <c r="V956" i="1" s="1"/>
  <c r="T988" i="1"/>
  <c r="U988" i="1" s="1"/>
  <c r="V988" i="1" s="1"/>
  <c r="T1020" i="1"/>
  <c r="U1020" i="1" s="1"/>
  <c r="V1020" i="1" s="1"/>
  <c r="T1052" i="1"/>
  <c r="U1052" i="1" s="1"/>
  <c r="V1052" i="1" s="1"/>
  <c r="T1081" i="1"/>
  <c r="U1081" i="1" s="1"/>
  <c r="V1081" i="1" s="1"/>
  <c r="T1097" i="1"/>
  <c r="U1097" i="1" s="1"/>
  <c r="V1097" i="1" s="1"/>
  <c r="T1109" i="1"/>
  <c r="U1109" i="1" s="1"/>
  <c r="V1109" i="1" s="1"/>
  <c r="T1121" i="1"/>
  <c r="U1121" i="1" s="1"/>
  <c r="V1121" i="1" s="1"/>
  <c r="T1132" i="1"/>
  <c r="U1132" i="1" s="1"/>
  <c r="V1132" i="1" s="1"/>
  <c r="T1142" i="1"/>
  <c r="U1142" i="1" s="1"/>
  <c r="V1142" i="1" s="1"/>
  <c r="T1152" i="1"/>
  <c r="U1152" i="1" s="1"/>
  <c r="V1152" i="1" s="1"/>
  <c r="T1161" i="1"/>
  <c r="U1161" i="1" s="1"/>
  <c r="V1161" i="1" s="1"/>
  <c r="T1170" i="1"/>
  <c r="U1170" i="1" s="1"/>
  <c r="V1170" i="1" s="1"/>
  <c r="T1179" i="1"/>
  <c r="U1179" i="1" s="1"/>
  <c r="V1179" i="1" s="1"/>
  <c r="T1188" i="1"/>
  <c r="U1188" i="1" s="1"/>
  <c r="V1188" i="1" s="1"/>
  <c r="T1196" i="1"/>
  <c r="U1196" i="1" s="1"/>
  <c r="V1196" i="1" s="1"/>
  <c r="T1204" i="1"/>
  <c r="U1204" i="1" s="1"/>
  <c r="V1204" i="1" s="1"/>
  <c r="T1212" i="1"/>
  <c r="U1212" i="1" s="1"/>
  <c r="V1212" i="1" s="1"/>
  <c r="T1220" i="1"/>
  <c r="U1220" i="1" s="1"/>
  <c r="V1220" i="1" s="1"/>
  <c r="T1228" i="1"/>
  <c r="U1228" i="1" s="1"/>
  <c r="V1228" i="1" s="1"/>
  <c r="T1236" i="1"/>
  <c r="U1236" i="1" s="1"/>
  <c r="V1236" i="1" s="1"/>
  <c r="T1244" i="1"/>
  <c r="U1244" i="1" s="1"/>
  <c r="V1244" i="1" s="1"/>
  <c r="T1252" i="1"/>
  <c r="U1252" i="1" s="1"/>
  <c r="V1252" i="1" s="1"/>
  <c r="T1260" i="1"/>
  <c r="U1260" i="1" s="1"/>
  <c r="V1260" i="1" s="1"/>
  <c r="T1268" i="1"/>
  <c r="U1268" i="1" s="1"/>
  <c r="V1268" i="1" s="1"/>
  <c r="T1276" i="1"/>
  <c r="U1276" i="1" s="1"/>
  <c r="V1276" i="1" s="1"/>
  <c r="T1284" i="1"/>
  <c r="U1284" i="1" s="1"/>
  <c r="V1284" i="1" s="1"/>
  <c r="T1292" i="1"/>
  <c r="U1292" i="1" s="1"/>
  <c r="V1292" i="1" s="1"/>
  <c r="T1300" i="1"/>
  <c r="U1300" i="1" s="1"/>
  <c r="V1300" i="1" s="1"/>
  <c r="T1308" i="1"/>
  <c r="U1308" i="1" s="1"/>
  <c r="V1308" i="1" s="1"/>
  <c r="T1316" i="1"/>
  <c r="U1316" i="1" s="1"/>
  <c r="V1316" i="1" s="1"/>
  <c r="T1324" i="1"/>
  <c r="U1324" i="1" s="1"/>
  <c r="V1324" i="1" s="1"/>
  <c r="T1332" i="1"/>
  <c r="U1332" i="1" s="1"/>
  <c r="V1332" i="1" s="1"/>
  <c r="T1340" i="1"/>
  <c r="U1340" i="1" s="1"/>
  <c r="V1340" i="1" s="1"/>
  <c r="T1348" i="1"/>
  <c r="U1348" i="1" s="1"/>
  <c r="V1348" i="1" s="1"/>
  <c r="T1356" i="1"/>
  <c r="U1356" i="1" s="1"/>
  <c r="V1356" i="1" s="1"/>
  <c r="T1364" i="1"/>
  <c r="U1364" i="1" s="1"/>
  <c r="V1364" i="1" s="1"/>
  <c r="T1372" i="1"/>
  <c r="U1372" i="1" s="1"/>
  <c r="V1372" i="1" s="1"/>
  <c r="T1380" i="1"/>
  <c r="U1380" i="1" s="1"/>
  <c r="V1380" i="1" s="1"/>
  <c r="T1388" i="1"/>
  <c r="U1388" i="1" s="1"/>
  <c r="V1388" i="1" s="1"/>
  <c r="T1396" i="1"/>
  <c r="U1396" i="1" s="1"/>
  <c r="V1396" i="1" s="1"/>
  <c r="T1404" i="1"/>
  <c r="U1404" i="1" s="1"/>
  <c r="V1404" i="1" s="1"/>
  <c r="T1412" i="1"/>
  <c r="U1412" i="1" s="1"/>
  <c r="V1412" i="1" s="1"/>
  <c r="T1420" i="1"/>
  <c r="U1420" i="1" s="1"/>
  <c r="V1420" i="1" s="1"/>
  <c r="T1428" i="1"/>
  <c r="U1428" i="1" s="1"/>
  <c r="V1428" i="1" s="1"/>
  <c r="T1436" i="1"/>
  <c r="U1436" i="1" s="1"/>
  <c r="V1436" i="1" s="1"/>
  <c r="T1444" i="1"/>
  <c r="U1444" i="1" s="1"/>
  <c r="V1444" i="1" s="1"/>
  <c r="T1452" i="1"/>
  <c r="U1452" i="1" s="1"/>
  <c r="V1452" i="1" s="1"/>
  <c r="T1460" i="1"/>
  <c r="U1460" i="1" s="1"/>
  <c r="V1460" i="1" s="1"/>
  <c r="T1468" i="1"/>
  <c r="U1468" i="1" s="1"/>
  <c r="V1468" i="1" s="1"/>
  <c r="T1476" i="1"/>
  <c r="U1476" i="1" s="1"/>
  <c r="V1476" i="1" s="1"/>
  <c r="T1484" i="1"/>
  <c r="U1484" i="1" s="1"/>
  <c r="V1484" i="1" s="1"/>
  <c r="T1492" i="1"/>
  <c r="U1492" i="1" s="1"/>
  <c r="V1492" i="1" s="1"/>
  <c r="T1500" i="1"/>
  <c r="U1500" i="1" s="1"/>
  <c r="V1500" i="1" s="1"/>
  <c r="T1508" i="1"/>
  <c r="U1508" i="1" s="1"/>
  <c r="V1508" i="1" s="1"/>
  <c r="T1516" i="1"/>
  <c r="U1516" i="1" s="1"/>
  <c r="V1516" i="1" s="1"/>
  <c r="T1524" i="1"/>
  <c r="U1524" i="1" s="1"/>
  <c r="V1524" i="1" s="1"/>
  <c r="T1532" i="1"/>
  <c r="U1532" i="1" s="1"/>
  <c r="V1532" i="1" s="1"/>
  <c r="T297" i="1"/>
  <c r="U297" i="1" s="1"/>
  <c r="V297" i="1" s="1"/>
  <c r="T425" i="1"/>
  <c r="U425" i="1" s="1"/>
  <c r="V425" i="1" s="1"/>
  <c r="T535" i="1"/>
  <c r="U535" i="1" s="1"/>
  <c r="V535" i="1" s="1"/>
  <c r="T607" i="1"/>
  <c r="U607" i="1" s="1"/>
  <c r="V607" i="1" s="1"/>
  <c r="T665" i="1"/>
  <c r="U665" i="1" s="1"/>
  <c r="V665" i="1" s="1"/>
  <c r="T701" i="1"/>
  <c r="U701" i="1" s="1"/>
  <c r="V701" i="1" s="1"/>
  <c r="T733" i="1"/>
  <c r="U733" i="1" s="1"/>
  <c r="V733" i="1" s="1"/>
  <c r="T765" i="1"/>
  <c r="U765" i="1" s="1"/>
  <c r="V765" i="1" s="1"/>
  <c r="T797" i="1"/>
  <c r="U797" i="1" s="1"/>
  <c r="V797" i="1" s="1"/>
  <c r="T829" i="1"/>
  <c r="U829" i="1" s="1"/>
  <c r="V829" i="1" s="1"/>
  <c r="T861" i="1"/>
  <c r="U861" i="1" s="1"/>
  <c r="V861" i="1" s="1"/>
  <c r="T893" i="1"/>
  <c r="U893" i="1" s="1"/>
  <c r="V893" i="1" s="1"/>
  <c r="T925" i="1"/>
  <c r="U925" i="1" s="1"/>
  <c r="V925" i="1" s="1"/>
  <c r="T957" i="1"/>
  <c r="U957" i="1" s="1"/>
  <c r="V957" i="1" s="1"/>
  <c r="T989" i="1"/>
  <c r="U989" i="1" s="1"/>
  <c r="V989" i="1" s="1"/>
  <c r="T1021" i="1"/>
  <c r="U1021" i="1" s="1"/>
  <c r="V1021" i="1" s="1"/>
  <c r="T1053" i="1"/>
  <c r="U1053" i="1" s="1"/>
  <c r="V1053" i="1" s="1"/>
  <c r="T1084" i="1"/>
  <c r="U1084" i="1" s="1"/>
  <c r="V1084" i="1" s="1"/>
  <c r="T1098" i="1"/>
  <c r="U1098" i="1" s="1"/>
  <c r="V1098" i="1" s="1"/>
  <c r="T1110" i="1"/>
  <c r="U1110" i="1" s="1"/>
  <c r="V1110" i="1" s="1"/>
  <c r="T1122" i="1"/>
  <c r="U1122" i="1" s="1"/>
  <c r="V1122" i="1" s="1"/>
  <c r="T1133" i="1"/>
  <c r="U1133" i="1" s="1"/>
  <c r="V1133" i="1" s="1"/>
  <c r="T1144" i="1"/>
  <c r="U1144" i="1" s="1"/>
  <c r="V1144" i="1" s="1"/>
  <c r="T1153" i="1"/>
  <c r="U1153" i="1" s="1"/>
  <c r="V1153" i="1" s="1"/>
  <c r="T1162" i="1"/>
  <c r="U1162" i="1" s="1"/>
  <c r="V1162" i="1" s="1"/>
  <c r="T1171" i="1"/>
  <c r="U1171" i="1" s="1"/>
  <c r="V1171" i="1" s="1"/>
  <c r="T1237" i="1"/>
  <c r="U1237" i="1" s="1"/>
  <c r="V1237" i="1" s="1"/>
  <c r="T1301" i="1"/>
  <c r="U1301" i="1" s="1"/>
  <c r="V1301" i="1" s="1"/>
  <c r="T1365" i="1"/>
  <c r="U1365" i="1" s="1"/>
  <c r="V1365" i="1" s="1"/>
  <c r="T1429" i="1"/>
  <c r="U1429" i="1" s="1"/>
  <c r="V1429" i="1" s="1"/>
  <c r="T1493" i="1"/>
  <c r="U1493" i="1" s="1"/>
  <c r="V1493" i="1" s="1"/>
  <c r="T1548" i="1"/>
  <c r="U1548" i="1" s="1"/>
  <c r="V1548" i="1" s="1"/>
  <c r="T1580" i="1"/>
  <c r="U1580" i="1" s="1"/>
  <c r="V1580" i="1" s="1"/>
  <c r="T1603" i="1"/>
  <c r="U1603" i="1" s="1"/>
  <c r="V1603" i="1" s="1"/>
  <c r="T1619" i="1"/>
  <c r="U1619" i="1" s="1"/>
  <c r="V1619" i="1" s="1"/>
  <c r="T1635" i="1"/>
  <c r="U1635" i="1" s="1"/>
  <c r="V1635" i="1" s="1"/>
  <c r="T1649" i="1"/>
  <c r="U1649" i="1" s="1"/>
  <c r="V1649" i="1" s="1"/>
  <c r="T1658" i="1"/>
  <c r="U1658" i="1" s="1"/>
  <c r="V1658" i="1" s="1"/>
  <c r="T1667" i="1"/>
  <c r="U1667" i="1" s="1"/>
  <c r="V1667" i="1" s="1"/>
  <c r="T1676" i="1"/>
  <c r="U1676" i="1" s="1"/>
  <c r="V1676" i="1" s="1"/>
  <c r="T1684" i="1"/>
  <c r="U1684" i="1" s="1"/>
  <c r="V1684" i="1" s="1"/>
  <c r="T1692" i="1"/>
  <c r="U1692" i="1" s="1"/>
  <c r="V1692" i="1" s="1"/>
  <c r="T1700" i="1"/>
  <c r="U1700" i="1" s="1"/>
  <c r="V1700" i="1" s="1"/>
  <c r="T1708" i="1"/>
  <c r="U1708" i="1" s="1"/>
  <c r="V1708" i="1" s="1"/>
  <c r="T1716" i="1"/>
  <c r="U1716" i="1" s="1"/>
  <c r="V1716" i="1" s="1"/>
  <c r="T1724" i="1"/>
  <c r="U1724" i="1" s="1"/>
  <c r="V1724" i="1" s="1"/>
  <c r="T1732" i="1"/>
  <c r="U1732" i="1" s="1"/>
  <c r="V1732" i="1" s="1"/>
  <c r="T1740" i="1"/>
  <c r="U1740" i="1" s="1"/>
  <c r="V1740" i="1" s="1"/>
  <c r="T1748" i="1"/>
  <c r="U1748" i="1" s="1"/>
  <c r="V1748" i="1" s="1"/>
  <c r="T1756" i="1"/>
  <c r="U1756" i="1" s="1"/>
  <c r="V1756" i="1" s="1"/>
  <c r="T1764" i="1"/>
  <c r="U1764" i="1" s="1"/>
  <c r="V1764" i="1" s="1"/>
  <c r="T1772" i="1"/>
  <c r="U1772" i="1" s="1"/>
  <c r="V1772" i="1" s="1"/>
  <c r="T1780" i="1"/>
  <c r="U1780" i="1" s="1"/>
  <c r="V1780" i="1" s="1"/>
  <c r="T1788" i="1"/>
  <c r="U1788" i="1" s="1"/>
  <c r="V1788" i="1" s="1"/>
  <c r="T1796" i="1"/>
  <c r="U1796" i="1" s="1"/>
  <c r="V1796" i="1" s="1"/>
  <c r="T1804" i="1"/>
  <c r="U1804" i="1" s="1"/>
  <c r="V1804" i="1" s="1"/>
  <c r="T1812" i="1"/>
  <c r="U1812" i="1" s="1"/>
  <c r="V1812" i="1" s="1"/>
  <c r="T1820" i="1"/>
  <c r="U1820" i="1" s="1"/>
  <c r="V1820" i="1" s="1"/>
  <c r="T1828" i="1"/>
  <c r="U1828" i="1" s="1"/>
  <c r="V1828" i="1" s="1"/>
  <c r="T1836" i="1"/>
  <c r="U1836" i="1" s="1"/>
  <c r="V1836" i="1" s="1"/>
  <c r="T1844" i="1"/>
  <c r="U1844" i="1" s="1"/>
  <c r="V1844" i="1" s="1"/>
  <c r="T1852" i="1"/>
  <c r="U1852" i="1" s="1"/>
  <c r="V1852" i="1" s="1"/>
  <c r="T1860" i="1"/>
  <c r="U1860" i="1" s="1"/>
  <c r="V1860" i="1" s="1"/>
  <c r="T1868" i="1"/>
  <c r="U1868" i="1" s="1"/>
  <c r="V1868" i="1" s="1"/>
  <c r="T1876" i="1"/>
  <c r="U1876" i="1" s="1"/>
  <c r="V1876" i="1" s="1"/>
  <c r="T1884" i="1"/>
  <c r="U1884" i="1" s="1"/>
  <c r="V1884" i="1" s="1"/>
  <c r="T1892" i="1"/>
  <c r="U1892" i="1" s="1"/>
  <c r="V1892" i="1" s="1"/>
  <c r="T1900" i="1"/>
  <c r="U1900" i="1" s="1"/>
  <c r="V1900" i="1" s="1"/>
  <c r="T1908" i="1"/>
  <c r="U1908" i="1" s="1"/>
  <c r="V1908" i="1" s="1"/>
  <c r="T1916" i="1"/>
  <c r="U1916" i="1" s="1"/>
  <c r="V1916" i="1" s="1"/>
  <c r="T1924" i="1"/>
  <c r="U1924" i="1" s="1"/>
  <c r="V1924" i="1" s="1"/>
  <c r="T1932" i="1"/>
  <c r="U1932" i="1" s="1"/>
  <c r="V1932" i="1" s="1"/>
  <c r="T1940" i="1"/>
  <c r="U1940" i="1" s="1"/>
  <c r="V1940" i="1" s="1"/>
  <c r="T1948" i="1"/>
  <c r="U1948" i="1" s="1"/>
  <c r="V1948" i="1" s="1"/>
  <c r="T1956" i="1"/>
  <c r="U1956" i="1" s="1"/>
  <c r="V1956" i="1" s="1"/>
  <c r="T1964" i="1"/>
  <c r="U1964" i="1" s="1"/>
  <c r="V1964" i="1" s="1"/>
  <c r="T1972" i="1"/>
  <c r="U1972" i="1" s="1"/>
  <c r="V1972" i="1" s="1"/>
  <c r="T1980" i="1"/>
  <c r="U1980" i="1" s="1"/>
  <c r="V1980" i="1" s="1"/>
  <c r="T1988" i="1"/>
  <c r="U1988" i="1" s="1"/>
  <c r="V1988" i="1" s="1"/>
  <c r="T1996" i="1"/>
  <c r="U1996" i="1" s="1"/>
  <c r="V1996" i="1" s="1"/>
  <c r="T2004" i="1"/>
  <c r="U2004" i="1" s="1"/>
  <c r="V2004" i="1" s="1"/>
  <c r="T2012" i="1"/>
  <c r="U2012" i="1" s="1"/>
  <c r="V2012" i="1" s="1"/>
  <c r="T2020" i="1"/>
  <c r="U2020" i="1" s="1"/>
  <c r="V2020" i="1" s="1"/>
  <c r="T2028" i="1"/>
  <c r="U2028" i="1" s="1"/>
  <c r="V2028" i="1" s="1"/>
  <c r="T2036" i="1"/>
  <c r="U2036" i="1" s="1"/>
  <c r="V2036" i="1" s="1"/>
  <c r="T2044" i="1"/>
  <c r="U2044" i="1" s="1"/>
  <c r="V2044" i="1" s="1"/>
  <c r="T2052" i="1"/>
  <c r="U2052" i="1" s="1"/>
  <c r="V2052" i="1" s="1"/>
  <c r="T2060" i="1"/>
  <c r="U2060" i="1" s="1"/>
  <c r="V2060" i="1" s="1"/>
  <c r="T2068" i="1"/>
  <c r="U2068" i="1" s="1"/>
  <c r="V2068" i="1" s="1"/>
  <c r="T2076" i="1"/>
  <c r="U2076" i="1" s="1"/>
  <c r="V2076" i="1" s="1"/>
  <c r="T2084" i="1"/>
  <c r="U2084" i="1" s="1"/>
  <c r="V2084" i="1" s="1"/>
  <c r="T2092" i="1"/>
  <c r="U2092" i="1" s="1"/>
  <c r="V2092" i="1" s="1"/>
  <c r="T2100" i="1"/>
  <c r="U2100" i="1" s="1"/>
  <c r="V2100" i="1" s="1"/>
  <c r="T2108" i="1"/>
  <c r="U2108" i="1" s="1"/>
  <c r="V2108" i="1" s="1"/>
  <c r="T2116" i="1"/>
  <c r="U2116" i="1" s="1"/>
  <c r="V2116" i="1" s="1"/>
  <c r="T2124" i="1"/>
  <c r="U2124" i="1" s="1"/>
  <c r="V2124" i="1" s="1"/>
  <c r="T2132" i="1"/>
  <c r="U2132" i="1" s="1"/>
  <c r="V2132" i="1" s="1"/>
  <c r="T2140" i="1"/>
  <c r="U2140" i="1" s="1"/>
  <c r="V2140" i="1" s="1"/>
  <c r="T2148" i="1"/>
  <c r="U2148" i="1" s="1"/>
  <c r="V2148" i="1" s="1"/>
  <c r="T2156" i="1"/>
  <c r="U2156" i="1" s="1"/>
  <c r="V2156" i="1" s="1"/>
  <c r="T2164" i="1"/>
  <c r="U2164" i="1" s="1"/>
  <c r="V2164" i="1" s="1"/>
  <c r="T2172" i="1"/>
  <c r="U2172" i="1" s="1"/>
  <c r="V2172" i="1" s="1"/>
  <c r="T2180" i="1"/>
  <c r="U2180" i="1" s="1"/>
  <c r="V2180" i="1" s="1"/>
  <c r="T2188" i="1"/>
  <c r="U2188" i="1" s="1"/>
  <c r="V2188" i="1" s="1"/>
  <c r="T2196" i="1"/>
  <c r="U2196" i="1" s="1"/>
  <c r="V2196" i="1" s="1"/>
  <c r="T2204" i="1"/>
  <c r="U2204" i="1" s="1"/>
  <c r="V2204" i="1" s="1"/>
  <c r="T2212" i="1"/>
  <c r="U2212" i="1" s="1"/>
  <c r="V2212" i="1" s="1"/>
  <c r="T2220" i="1"/>
  <c r="U2220" i="1" s="1"/>
  <c r="V2220" i="1" s="1"/>
  <c r="T2228" i="1"/>
  <c r="U2228" i="1" s="1"/>
  <c r="V2228" i="1" s="1"/>
  <c r="T1180" i="1"/>
  <c r="U1180" i="1" s="1"/>
  <c r="V1180" i="1" s="1"/>
  <c r="T1245" i="1"/>
  <c r="U1245" i="1" s="1"/>
  <c r="V1245" i="1" s="1"/>
  <c r="T1309" i="1"/>
  <c r="U1309" i="1" s="1"/>
  <c r="V1309" i="1" s="1"/>
  <c r="T1373" i="1"/>
  <c r="U1373" i="1" s="1"/>
  <c r="V1373" i="1" s="1"/>
  <c r="T1437" i="1"/>
  <c r="U1437" i="1" s="1"/>
  <c r="V1437" i="1" s="1"/>
  <c r="T1501" i="1"/>
  <c r="U1501" i="1" s="1"/>
  <c r="V1501" i="1" s="1"/>
  <c r="T1549" i="1"/>
  <c r="U1549" i="1" s="1"/>
  <c r="V1549" i="1" s="1"/>
  <c r="T1581" i="1"/>
  <c r="U1581" i="1" s="1"/>
  <c r="V1581" i="1" s="1"/>
  <c r="T1604" i="1"/>
  <c r="U1604" i="1" s="1"/>
  <c r="V1604" i="1" s="1"/>
  <c r="T1620" i="1"/>
  <c r="U1620" i="1" s="1"/>
  <c r="V1620" i="1" s="1"/>
  <c r="T1636" i="1"/>
  <c r="U1636" i="1" s="1"/>
  <c r="V1636" i="1" s="1"/>
  <c r="T1650" i="1"/>
  <c r="U1650" i="1" s="1"/>
  <c r="V1650" i="1" s="1"/>
  <c r="T1659" i="1"/>
  <c r="U1659" i="1" s="1"/>
  <c r="V1659" i="1" s="1"/>
  <c r="T1668" i="1"/>
  <c r="U1668" i="1" s="1"/>
  <c r="V1668" i="1" s="1"/>
  <c r="T1677" i="1"/>
  <c r="U1677" i="1" s="1"/>
  <c r="V1677" i="1" s="1"/>
  <c r="T1685" i="1"/>
  <c r="U1685" i="1" s="1"/>
  <c r="V1685" i="1" s="1"/>
  <c r="T1693" i="1"/>
  <c r="U1693" i="1" s="1"/>
  <c r="V1693" i="1" s="1"/>
  <c r="T1701" i="1"/>
  <c r="U1701" i="1" s="1"/>
  <c r="V1701" i="1" s="1"/>
  <c r="T1709" i="1"/>
  <c r="U1709" i="1" s="1"/>
  <c r="V1709" i="1" s="1"/>
  <c r="T1717" i="1"/>
  <c r="U1717" i="1" s="1"/>
  <c r="V1717" i="1" s="1"/>
  <c r="T1725" i="1"/>
  <c r="U1725" i="1" s="1"/>
  <c r="V1725" i="1" s="1"/>
  <c r="T1733" i="1"/>
  <c r="U1733" i="1" s="1"/>
  <c r="V1733" i="1" s="1"/>
  <c r="T1741" i="1"/>
  <c r="U1741" i="1" s="1"/>
  <c r="V1741" i="1" s="1"/>
  <c r="T1749" i="1"/>
  <c r="U1749" i="1" s="1"/>
  <c r="V1749" i="1" s="1"/>
  <c r="T1757" i="1"/>
  <c r="U1757" i="1" s="1"/>
  <c r="V1757" i="1" s="1"/>
  <c r="T1765" i="1"/>
  <c r="U1765" i="1" s="1"/>
  <c r="V1765" i="1" s="1"/>
  <c r="T1773" i="1"/>
  <c r="U1773" i="1" s="1"/>
  <c r="V1773" i="1" s="1"/>
  <c r="T1781" i="1"/>
  <c r="U1781" i="1" s="1"/>
  <c r="V1781" i="1" s="1"/>
  <c r="T1789" i="1"/>
  <c r="U1789" i="1" s="1"/>
  <c r="V1789" i="1" s="1"/>
  <c r="T1797" i="1"/>
  <c r="U1797" i="1" s="1"/>
  <c r="V1797" i="1" s="1"/>
  <c r="T1805" i="1"/>
  <c r="U1805" i="1" s="1"/>
  <c r="V1805" i="1" s="1"/>
  <c r="T1813" i="1"/>
  <c r="U1813" i="1" s="1"/>
  <c r="V1813" i="1" s="1"/>
  <c r="T1821" i="1"/>
  <c r="U1821" i="1" s="1"/>
  <c r="V1821" i="1" s="1"/>
  <c r="T1829" i="1"/>
  <c r="U1829" i="1" s="1"/>
  <c r="V1829" i="1" s="1"/>
  <c r="T1837" i="1"/>
  <c r="U1837" i="1" s="1"/>
  <c r="V1837" i="1" s="1"/>
  <c r="T1845" i="1"/>
  <c r="U1845" i="1" s="1"/>
  <c r="V1845" i="1" s="1"/>
  <c r="T1853" i="1"/>
  <c r="U1853" i="1" s="1"/>
  <c r="V1853" i="1" s="1"/>
  <c r="T1861" i="1"/>
  <c r="U1861" i="1" s="1"/>
  <c r="V1861" i="1" s="1"/>
  <c r="T1869" i="1"/>
  <c r="U1869" i="1" s="1"/>
  <c r="V1869" i="1" s="1"/>
  <c r="T1877" i="1"/>
  <c r="U1877" i="1" s="1"/>
  <c r="V1877" i="1" s="1"/>
  <c r="T1885" i="1"/>
  <c r="U1885" i="1" s="1"/>
  <c r="V1885" i="1" s="1"/>
  <c r="T1893" i="1"/>
  <c r="U1893" i="1" s="1"/>
  <c r="V1893" i="1" s="1"/>
  <c r="T1901" i="1"/>
  <c r="U1901" i="1" s="1"/>
  <c r="V1901" i="1" s="1"/>
  <c r="T1909" i="1"/>
  <c r="U1909" i="1" s="1"/>
  <c r="V1909" i="1" s="1"/>
  <c r="T1917" i="1"/>
  <c r="U1917" i="1" s="1"/>
  <c r="V1917" i="1" s="1"/>
  <c r="T1925" i="1"/>
  <c r="U1925" i="1" s="1"/>
  <c r="V1925" i="1" s="1"/>
  <c r="T1933" i="1"/>
  <c r="U1933" i="1" s="1"/>
  <c r="V1933" i="1" s="1"/>
  <c r="T1941" i="1"/>
  <c r="U1941" i="1" s="1"/>
  <c r="V1941" i="1" s="1"/>
  <c r="T1949" i="1"/>
  <c r="U1949" i="1" s="1"/>
  <c r="V1949" i="1" s="1"/>
  <c r="T1957" i="1"/>
  <c r="U1957" i="1" s="1"/>
  <c r="V1957" i="1" s="1"/>
  <c r="T1965" i="1"/>
  <c r="U1965" i="1" s="1"/>
  <c r="V1965" i="1" s="1"/>
  <c r="T1973" i="1"/>
  <c r="U1973" i="1" s="1"/>
  <c r="V1973" i="1" s="1"/>
  <c r="T1981" i="1"/>
  <c r="U1981" i="1" s="1"/>
  <c r="V1981" i="1" s="1"/>
  <c r="T1989" i="1"/>
  <c r="U1989" i="1" s="1"/>
  <c r="V1989" i="1" s="1"/>
  <c r="T1997" i="1"/>
  <c r="U1997" i="1" s="1"/>
  <c r="V1997" i="1" s="1"/>
  <c r="T2005" i="1"/>
  <c r="U2005" i="1" s="1"/>
  <c r="V2005" i="1" s="1"/>
  <c r="T2013" i="1"/>
  <c r="U2013" i="1" s="1"/>
  <c r="V2013" i="1" s="1"/>
  <c r="T2021" i="1"/>
  <c r="U2021" i="1" s="1"/>
  <c r="V2021" i="1" s="1"/>
  <c r="T2029" i="1"/>
  <c r="U2029" i="1" s="1"/>
  <c r="V2029" i="1" s="1"/>
  <c r="T2037" i="1"/>
  <c r="U2037" i="1" s="1"/>
  <c r="V2037" i="1" s="1"/>
  <c r="T2045" i="1"/>
  <c r="U2045" i="1" s="1"/>
  <c r="V2045" i="1" s="1"/>
  <c r="T2053" i="1"/>
  <c r="U2053" i="1" s="1"/>
  <c r="V2053" i="1" s="1"/>
  <c r="T2061" i="1"/>
  <c r="U2061" i="1" s="1"/>
  <c r="V2061" i="1" s="1"/>
  <c r="T2069" i="1"/>
  <c r="U2069" i="1" s="1"/>
  <c r="V2069" i="1" s="1"/>
  <c r="T2077" i="1"/>
  <c r="U2077" i="1" s="1"/>
  <c r="V2077" i="1" s="1"/>
  <c r="T2085" i="1"/>
  <c r="U2085" i="1" s="1"/>
  <c r="V2085" i="1" s="1"/>
  <c r="T2093" i="1"/>
  <c r="U2093" i="1" s="1"/>
  <c r="V2093" i="1" s="1"/>
  <c r="T2101" i="1"/>
  <c r="U2101" i="1" s="1"/>
  <c r="V2101" i="1" s="1"/>
  <c r="T2109" i="1"/>
  <c r="U2109" i="1" s="1"/>
  <c r="V2109" i="1" s="1"/>
  <c r="T2117" i="1"/>
  <c r="U2117" i="1" s="1"/>
  <c r="V2117" i="1" s="1"/>
  <c r="T2125" i="1"/>
  <c r="U2125" i="1" s="1"/>
  <c r="V2125" i="1" s="1"/>
  <c r="T2133" i="1"/>
  <c r="U2133" i="1" s="1"/>
  <c r="V2133" i="1" s="1"/>
  <c r="T2141" i="1"/>
  <c r="U2141" i="1" s="1"/>
  <c r="V2141" i="1" s="1"/>
  <c r="T2149" i="1"/>
  <c r="U2149" i="1" s="1"/>
  <c r="V2149" i="1" s="1"/>
  <c r="T2157" i="1"/>
  <c r="U2157" i="1" s="1"/>
  <c r="V2157" i="1" s="1"/>
  <c r="T2165" i="1"/>
  <c r="U2165" i="1" s="1"/>
  <c r="V2165" i="1" s="1"/>
  <c r="T2173" i="1"/>
  <c r="U2173" i="1" s="1"/>
  <c r="V2173" i="1" s="1"/>
  <c r="T2181" i="1"/>
  <c r="U2181" i="1" s="1"/>
  <c r="V2181" i="1" s="1"/>
  <c r="T2189" i="1"/>
  <c r="U2189" i="1" s="1"/>
  <c r="V2189" i="1" s="1"/>
  <c r="T2197" i="1"/>
  <c r="U2197" i="1" s="1"/>
  <c r="V2197" i="1" s="1"/>
  <c r="T2205" i="1"/>
  <c r="U2205" i="1" s="1"/>
  <c r="V2205" i="1" s="1"/>
  <c r="T2213" i="1"/>
  <c r="U2213" i="1" s="1"/>
  <c r="V2213" i="1" s="1"/>
  <c r="T1189" i="1"/>
  <c r="U1189" i="1" s="1"/>
  <c r="V1189" i="1" s="1"/>
  <c r="T1253" i="1"/>
  <c r="U1253" i="1" s="1"/>
  <c r="V1253" i="1" s="1"/>
  <c r="T1317" i="1"/>
  <c r="U1317" i="1" s="1"/>
  <c r="V1317" i="1" s="1"/>
  <c r="T1381" i="1"/>
  <c r="U1381" i="1" s="1"/>
  <c r="V1381" i="1" s="1"/>
  <c r="T1445" i="1"/>
  <c r="U1445" i="1" s="1"/>
  <c r="V1445" i="1" s="1"/>
  <c r="T1509" i="1"/>
  <c r="U1509" i="1" s="1"/>
  <c r="V1509" i="1" s="1"/>
  <c r="T1556" i="1"/>
  <c r="U1556" i="1" s="1"/>
  <c r="V1556" i="1" s="1"/>
  <c r="T1588" i="1"/>
  <c r="U1588" i="1" s="1"/>
  <c r="V1588" i="1" s="1"/>
  <c r="T1605" i="1"/>
  <c r="U1605" i="1" s="1"/>
  <c r="V1605" i="1" s="1"/>
  <c r="T1621" i="1"/>
  <c r="U1621" i="1" s="1"/>
  <c r="V1621" i="1" s="1"/>
  <c r="T1637" i="1"/>
  <c r="U1637" i="1" s="1"/>
  <c r="V1637" i="1" s="1"/>
  <c r="T1651" i="1"/>
  <c r="U1651" i="1" s="1"/>
  <c r="V1651" i="1" s="1"/>
  <c r="T1660" i="1"/>
  <c r="U1660" i="1" s="1"/>
  <c r="V1660" i="1" s="1"/>
  <c r="T1669" i="1"/>
  <c r="U1669" i="1" s="1"/>
  <c r="V1669" i="1" s="1"/>
  <c r="T1678" i="1"/>
  <c r="U1678" i="1" s="1"/>
  <c r="V1678" i="1" s="1"/>
  <c r="T1686" i="1"/>
  <c r="U1686" i="1" s="1"/>
  <c r="V1686" i="1" s="1"/>
  <c r="T1694" i="1"/>
  <c r="U1694" i="1" s="1"/>
  <c r="V1694" i="1" s="1"/>
  <c r="T1702" i="1"/>
  <c r="U1702" i="1" s="1"/>
  <c r="V1702" i="1" s="1"/>
  <c r="T1710" i="1"/>
  <c r="U1710" i="1" s="1"/>
  <c r="V1710" i="1" s="1"/>
  <c r="T1718" i="1"/>
  <c r="U1718" i="1" s="1"/>
  <c r="V1718" i="1" s="1"/>
  <c r="T1726" i="1"/>
  <c r="U1726" i="1" s="1"/>
  <c r="V1726" i="1" s="1"/>
  <c r="T1734" i="1"/>
  <c r="U1734" i="1" s="1"/>
  <c r="V1734" i="1" s="1"/>
  <c r="T1742" i="1"/>
  <c r="U1742" i="1" s="1"/>
  <c r="V1742" i="1" s="1"/>
  <c r="T1750" i="1"/>
  <c r="U1750" i="1" s="1"/>
  <c r="V1750" i="1" s="1"/>
  <c r="T1758" i="1"/>
  <c r="U1758" i="1" s="1"/>
  <c r="V1758" i="1" s="1"/>
  <c r="T1766" i="1"/>
  <c r="U1766" i="1" s="1"/>
  <c r="V1766" i="1" s="1"/>
  <c r="T1774" i="1"/>
  <c r="U1774" i="1" s="1"/>
  <c r="V1774" i="1" s="1"/>
  <c r="T1782" i="1"/>
  <c r="U1782" i="1" s="1"/>
  <c r="V1782" i="1" s="1"/>
  <c r="T1790" i="1"/>
  <c r="U1790" i="1" s="1"/>
  <c r="V1790" i="1" s="1"/>
  <c r="T1798" i="1"/>
  <c r="U1798" i="1" s="1"/>
  <c r="V1798" i="1" s="1"/>
  <c r="T1806" i="1"/>
  <c r="U1806" i="1" s="1"/>
  <c r="V1806" i="1" s="1"/>
  <c r="T1814" i="1"/>
  <c r="U1814" i="1" s="1"/>
  <c r="V1814" i="1" s="1"/>
  <c r="T1822" i="1"/>
  <c r="U1822" i="1" s="1"/>
  <c r="V1822" i="1" s="1"/>
  <c r="T1830" i="1"/>
  <c r="U1830" i="1" s="1"/>
  <c r="V1830" i="1" s="1"/>
  <c r="T1838" i="1"/>
  <c r="U1838" i="1" s="1"/>
  <c r="V1838" i="1" s="1"/>
  <c r="T1846" i="1"/>
  <c r="U1846" i="1" s="1"/>
  <c r="V1846" i="1" s="1"/>
  <c r="T1854" i="1"/>
  <c r="U1854" i="1" s="1"/>
  <c r="V1854" i="1" s="1"/>
  <c r="T1862" i="1"/>
  <c r="U1862" i="1" s="1"/>
  <c r="V1862" i="1" s="1"/>
  <c r="T1870" i="1"/>
  <c r="U1870" i="1" s="1"/>
  <c r="V1870" i="1" s="1"/>
  <c r="T1878" i="1"/>
  <c r="U1878" i="1" s="1"/>
  <c r="V1878" i="1" s="1"/>
  <c r="T1886" i="1"/>
  <c r="U1886" i="1" s="1"/>
  <c r="V1886" i="1" s="1"/>
  <c r="T1894" i="1"/>
  <c r="U1894" i="1" s="1"/>
  <c r="V1894" i="1" s="1"/>
  <c r="T1902" i="1"/>
  <c r="U1902" i="1" s="1"/>
  <c r="V1902" i="1" s="1"/>
  <c r="T1910" i="1"/>
  <c r="U1910" i="1" s="1"/>
  <c r="V1910" i="1" s="1"/>
  <c r="T1918" i="1"/>
  <c r="U1918" i="1" s="1"/>
  <c r="V1918" i="1" s="1"/>
  <c r="T1926" i="1"/>
  <c r="U1926" i="1" s="1"/>
  <c r="V1926" i="1" s="1"/>
  <c r="T1934" i="1"/>
  <c r="U1934" i="1" s="1"/>
  <c r="V1934" i="1" s="1"/>
  <c r="T1942" i="1"/>
  <c r="U1942" i="1" s="1"/>
  <c r="V1942" i="1" s="1"/>
  <c r="T1950" i="1"/>
  <c r="U1950" i="1" s="1"/>
  <c r="V1950" i="1" s="1"/>
  <c r="T1958" i="1"/>
  <c r="U1958" i="1" s="1"/>
  <c r="V1958" i="1" s="1"/>
  <c r="T1966" i="1"/>
  <c r="U1966" i="1" s="1"/>
  <c r="V1966" i="1" s="1"/>
  <c r="T1974" i="1"/>
  <c r="U1974" i="1" s="1"/>
  <c r="V1974" i="1" s="1"/>
  <c r="T1982" i="1"/>
  <c r="U1982" i="1" s="1"/>
  <c r="V1982" i="1" s="1"/>
  <c r="T1990" i="1"/>
  <c r="U1990" i="1" s="1"/>
  <c r="V1990" i="1" s="1"/>
  <c r="T1998" i="1"/>
  <c r="U1998" i="1" s="1"/>
  <c r="V1998" i="1" s="1"/>
  <c r="T2006" i="1"/>
  <c r="U2006" i="1" s="1"/>
  <c r="V2006" i="1" s="1"/>
  <c r="T2014" i="1"/>
  <c r="U2014" i="1" s="1"/>
  <c r="V2014" i="1" s="1"/>
  <c r="T2022" i="1"/>
  <c r="U2022" i="1" s="1"/>
  <c r="V2022" i="1" s="1"/>
  <c r="T2030" i="1"/>
  <c r="U2030" i="1" s="1"/>
  <c r="V2030" i="1" s="1"/>
  <c r="T2038" i="1"/>
  <c r="U2038" i="1" s="1"/>
  <c r="V2038" i="1" s="1"/>
  <c r="T2046" i="1"/>
  <c r="U2046" i="1" s="1"/>
  <c r="V2046" i="1" s="1"/>
  <c r="T2054" i="1"/>
  <c r="U2054" i="1" s="1"/>
  <c r="V2054" i="1" s="1"/>
  <c r="T2062" i="1"/>
  <c r="U2062" i="1" s="1"/>
  <c r="V2062" i="1" s="1"/>
  <c r="T2070" i="1"/>
  <c r="U2070" i="1" s="1"/>
  <c r="V2070" i="1" s="1"/>
  <c r="T2078" i="1"/>
  <c r="U2078" i="1" s="1"/>
  <c r="V2078" i="1" s="1"/>
  <c r="T2086" i="1"/>
  <c r="U2086" i="1" s="1"/>
  <c r="V2086" i="1" s="1"/>
  <c r="T2094" i="1"/>
  <c r="U2094" i="1" s="1"/>
  <c r="V2094" i="1" s="1"/>
  <c r="T2102" i="1"/>
  <c r="U2102" i="1" s="1"/>
  <c r="V2102" i="1" s="1"/>
  <c r="T2110" i="1"/>
  <c r="U2110" i="1" s="1"/>
  <c r="V2110" i="1" s="1"/>
  <c r="T2118" i="1"/>
  <c r="U2118" i="1" s="1"/>
  <c r="V2118" i="1" s="1"/>
  <c r="T2126" i="1"/>
  <c r="U2126" i="1" s="1"/>
  <c r="V2126" i="1" s="1"/>
  <c r="T2134" i="1"/>
  <c r="U2134" i="1" s="1"/>
  <c r="V2134" i="1" s="1"/>
  <c r="T2142" i="1"/>
  <c r="U2142" i="1" s="1"/>
  <c r="V2142" i="1" s="1"/>
  <c r="T2150" i="1"/>
  <c r="U2150" i="1" s="1"/>
  <c r="V2150" i="1" s="1"/>
  <c r="T2158" i="1"/>
  <c r="U2158" i="1" s="1"/>
  <c r="V2158" i="1" s="1"/>
  <c r="T2166" i="1"/>
  <c r="U2166" i="1" s="1"/>
  <c r="V2166" i="1" s="1"/>
  <c r="T2174" i="1"/>
  <c r="U2174" i="1" s="1"/>
  <c r="V2174" i="1" s="1"/>
  <c r="T2182" i="1"/>
  <c r="U2182" i="1" s="1"/>
  <c r="V2182" i="1" s="1"/>
  <c r="T2190" i="1"/>
  <c r="U2190" i="1" s="1"/>
  <c r="V2190" i="1" s="1"/>
  <c r="T2198" i="1"/>
  <c r="U2198" i="1" s="1"/>
  <c r="V2198" i="1" s="1"/>
  <c r="T2206" i="1"/>
  <c r="U2206" i="1" s="1"/>
  <c r="V2206" i="1" s="1"/>
  <c r="T1197" i="1"/>
  <c r="U1197" i="1" s="1"/>
  <c r="V1197" i="1" s="1"/>
  <c r="T1261" i="1"/>
  <c r="U1261" i="1" s="1"/>
  <c r="V1261" i="1" s="1"/>
  <c r="T1325" i="1"/>
  <c r="U1325" i="1" s="1"/>
  <c r="V1325" i="1" s="1"/>
  <c r="T1389" i="1"/>
  <c r="U1389" i="1" s="1"/>
  <c r="V1389" i="1" s="1"/>
  <c r="T1453" i="1"/>
  <c r="U1453" i="1" s="1"/>
  <c r="V1453" i="1" s="1"/>
  <c r="T1517" i="1"/>
  <c r="U1517" i="1" s="1"/>
  <c r="V1517" i="1" s="1"/>
  <c r="T1557" i="1"/>
  <c r="U1557" i="1" s="1"/>
  <c r="V1557" i="1" s="1"/>
  <c r="T1589" i="1"/>
  <c r="U1589" i="1" s="1"/>
  <c r="V1589" i="1" s="1"/>
  <c r="T1609" i="1"/>
  <c r="U1609" i="1" s="1"/>
  <c r="V1609" i="1" s="1"/>
  <c r="T1625" i="1"/>
  <c r="U1625" i="1" s="1"/>
  <c r="V1625" i="1" s="1"/>
  <c r="T1641" i="1"/>
  <c r="U1641" i="1" s="1"/>
  <c r="V1641" i="1" s="1"/>
  <c r="T1652" i="1"/>
  <c r="U1652" i="1" s="1"/>
  <c r="V1652" i="1" s="1"/>
  <c r="T1661" i="1"/>
  <c r="U1661" i="1" s="1"/>
  <c r="V1661" i="1" s="1"/>
  <c r="T1671" i="1"/>
  <c r="U1671" i="1" s="1"/>
  <c r="V1671" i="1" s="1"/>
  <c r="T1679" i="1"/>
  <c r="U1679" i="1" s="1"/>
  <c r="V1679" i="1" s="1"/>
  <c r="T1687" i="1"/>
  <c r="U1687" i="1" s="1"/>
  <c r="V1687" i="1" s="1"/>
  <c r="T1695" i="1"/>
  <c r="U1695" i="1" s="1"/>
  <c r="V1695" i="1" s="1"/>
  <c r="T1703" i="1"/>
  <c r="U1703" i="1" s="1"/>
  <c r="V1703" i="1" s="1"/>
  <c r="T1711" i="1"/>
  <c r="U1711" i="1" s="1"/>
  <c r="V1711" i="1" s="1"/>
  <c r="T1719" i="1"/>
  <c r="U1719" i="1" s="1"/>
  <c r="V1719" i="1" s="1"/>
  <c r="T1727" i="1"/>
  <c r="U1727" i="1" s="1"/>
  <c r="V1727" i="1" s="1"/>
  <c r="T1735" i="1"/>
  <c r="U1735" i="1" s="1"/>
  <c r="V1735" i="1" s="1"/>
  <c r="T1743" i="1"/>
  <c r="U1743" i="1" s="1"/>
  <c r="V1743" i="1" s="1"/>
  <c r="T1751" i="1"/>
  <c r="U1751" i="1" s="1"/>
  <c r="V1751" i="1" s="1"/>
  <c r="T1759" i="1"/>
  <c r="U1759" i="1" s="1"/>
  <c r="V1759" i="1" s="1"/>
  <c r="T1767" i="1"/>
  <c r="U1767" i="1" s="1"/>
  <c r="V1767" i="1" s="1"/>
  <c r="T1775" i="1"/>
  <c r="U1775" i="1" s="1"/>
  <c r="V1775" i="1" s="1"/>
  <c r="T1783" i="1"/>
  <c r="U1783" i="1" s="1"/>
  <c r="V1783" i="1" s="1"/>
  <c r="T1791" i="1"/>
  <c r="U1791" i="1" s="1"/>
  <c r="V1791" i="1" s="1"/>
  <c r="T1799" i="1"/>
  <c r="U1799" i="1" s="1"/>
  <c r="V1799" i="1" s="1"/>
  <c r="T1807" i="1"/>
  <c r="U1807" i="1" s="1"/>
  <c r="V1807" i="1" s="1"/>
  <c r="T1815" i="1"/>
  <c r="U1815" i="1" s="1"/>
  <c r="V1815" i="1" s="1"/>
  <c r="T1823" i="1"/>
  <c r="U1823" i="1" s="1"/>
  <c r="V1823" i="1" s="1"/>
  <c r="T1831" i="1"/>
  <c r="U1831" i="1" s="1"/>
  <c r="V1831" i="1" s="1"/>
  <c r="T1839" i="1"/>
  <c r="U1839" i="1" s="1"/>
  <c r="V1839" i="1" s="1"/>
  <c r="T1847" i="1"/>
  <c r="U1847" i="1" s="1"/>
  <c r="V1847" i="1" s="1"/>
  <c r="T1855" i="1"/>
  <c r="U1855" i="1" s="1"/>
  <c r="V1855" i="1" s="1"/>
  <c r="T1863" i="1"/>
  <c r="U1863" i="1" s="1"/>
  <c r="V1863" i="1" s="1"/>
  <c r="T1871" i="1"/>
  <c r="U1871" i="1" s="1"/>
  <c r="V1871" i="1" s="1"/>
  <c r="T1879" i="1"/>
  <c r="U1879" i="1" s="1"/>
  <c r="V1879" i="1" s="1"/>
  <c r="T1887" i="1"/>
  <c r="U1887" i="1" s="1"/>
  <c r="V1887" i="1" s="1"/>
  <c r="T1895" i="1"/>
  <c r="U1895" i="1" s="1"/>
  <c r="V1895" i="1" s="1"/>
  <c r="T1903" i="1"/>
  <c r="U1903" i="1" s="1"/>
  <c r="V1903" i="1" s="1"/>
  <c r="T1911" i="1"/>
  <c r="U1911" i="1" s="1"/>
  <c r="V1911" i="1" s="1"/>
  <c r="T1919" i="1"/>
  <c r="U1919" i="1" s="1"/>
  <c r="V1919" i="1" s="1"/>
  <c r="T1927" i="1"/>
  <c r="U1927" i="1" s="1"/>
  <c r="V1927" i="1" s="1"/>
  <c r="T1935" i="1"/>
  <c r="U1935" i="1" s="1"/>
  <c r="V1935" i="1" s="1"/>
  <c r="T1943" i="1"/>
  <c r="U1943" i="1" s="1"/>
  <c r="V1943" i="1" s="1"/>
  <c r="T1951" i="1"/>
  <c r="U1951" i="1" s="1"/>
  <c r="V1951" i="1" s="1"/>
  <c r="T1959" i="1"/>
  <c r="U1959" i="1" s="1"/>
  <c r="V1959" i="1" s="1"/>
  <c r="T1967" i="1"/>
  <c r="U1967" i="1" s="1"/>
  <c r="V1967" i="1" s="1"/>
  <c r="T1975" i="1"/>
  <c r="U1975" i="1" s="1"/>
  <c r="V1975" i="1" s="1"/>
  <c r="T1983" i="1"/>
  <c r="U1983" i="1" s="1"/>
  <c r="V1983" i="1" s="1"/>
  <c r="T1991" i="1"/>
  <c r="U1991" i="1" s="1"/>
  <c r="V1991" i="1" s="1"/>
  <c r="T1999" i="1"/>
  <c r="U1999" i="1" s="1"/>
  <c r="V1999" i="1" s="1"/>
  <c r="T2007" i="1"/>
  <c r="U2007" i="1" s="1"/>
  <c r="V2007" i="1" s="1"/>
  <c r="T2015" i="1"/>
  <c r="U2015" i="1" s="1"/>
  <c r="V2015" i="1" s="1"/>
  <c r="T2023" i="1"/>
  <c r="U2023" i="1" s="1"/>
  <c r="V2023" i="1" s="1"/>
  <c r="T2031" i="1"/>
  <c r="U2031" i="1" s="1"/>
  <c r="V2031" i="1" s="1"/>
  <c r="T2039" i="1"/>
  <c r="U2039" i="1" s="1"/>
  <c r="V2039" i="1" s="1"/>
  <c r="T2047" i="1"/>
  <c r="U2047" i="1" s="1"/>
  <c r="V2047" i="1" s="1"/>
  <c r="T2055" i="1"/>
  <c r="U2055" i="1" s="1"/>
  <c r="V2055" i="1" s="1"/>
  <c r="T2063" i="1"/>
  <c r="U2063" i="1" s="1"/>
  <c r="V2063" i="1" s="1"/>
  <c r="T2071" i="1"/>
  <c r="U2071" i="1" s="1"/>
  <c r="V2071" i="1" s="1"/>
  <c r="T2079" i="1"/>
  <c r="U2079" i="1" s="1"/>
  <c r="V2079" i="1" s="1"/>
  <c r="T2087" i="1"/>
  <c r="U2087" i="1" s="1"/>
  <c r="V2087" i="1" s="1"/>
  <c r="T2095" i="1"/>
  <c r="U2095" i="1" s="1"/>
  <c r="V2095" i="1" s="1"/>
  <c r="T2103" i="1"/>
  <c r="U2103" i="1" s="1"/>
  <c r="V2103" i="1" s="1"/>
  <c r="T2111" i="1"/>
  <c r="U2111" i="1" s="1"/>
  <c r="V2111" i="1" s="1"/>
  <c r="T2119" i="1"/>
  <c r="U2119" i="1" s="1"/>
  <c r="V2119" i="1" s="1"/>
  <c r="T2127" i="1"/>
  <c r="U2127" i="1" s="1"/>
  <c r="V2127" i="1" s="1"/>
  <c r="T2135" i="1"/>
  <c r="U2135" i="1" s="1"/>
  <c r="V2135" i="1" s="1"/>
  <c r="T2143" i="1"/>
  <c r="U2143" i="1" s="1"/>
  <c r="V2143" i="1" s="1"/>
  <c r="T2151" i="1"/>
  <c r="U2151" i="1" s="1"/>
  <c r="V2151" i="1" s="1"/>
  <c r="T2159" i="1"/>
  <c r="U2159" i="1" s="1"/>
  <c r="V2159" i="1" s="1"/>
  <c r="T2167" i="1"/>
  <c r="U2167" i="1" s="1"/>
  <c r="V2167" i="1" s="1"/>
  <c r="T2175" i="1"/>
  <c r="U2175" i="1" s="1"/>
  <c r="V2175" i="1" s="1"/>
  <c r="T2183" i="1"/>
  <c r="U2183" i="1" s="1"/>
  <c r="V2183" i="1" s="1"/>
  <c r="T2191" i="1"/>
  <c r="U2191" i="1" s="1"/>
  <c r="V2191" i="1" s="1"/>
  <c r="T2199" i="1"/>
  <c r="U2199" i="1" s="1"/>
  <c r="V2199" i="1" s="1"/>
  <c r="T2207" i="1"/>
  <c r="U2207" i="1" s="1"/>
  <c r="V2207" i="1" s="1"/>
  <c r="T2215" i="1"/>
  <c r="U2215" i="1" s="1"/>
  <c r="V2215" i="1" s="1"/>
  <c r="T2223" i="1"/>
  <c r="U2223" i="1" s="1"/>
  <c r="V2223" i="1" s="1"/>
  <c r="T2231" i="1"/>
  <c r="U2231" i="1" s="1"/>
  <c r="V2231" i="1" s="1"/>
  <c r="T1205" i="1"/>
  <c r="U1205" i="1" s="1"/>
  <c r="V1205" i="1" s="1"/>
  <c r="T1269" i="1"/>
  <c r="U1269" i="1" s="1"/>
  <c r="V1269" i="1" s="1"/>
  <c r="T1333" i="1"/>
  <c r="U1333" i="1" s="1"/>
  <c r="V1333" i="1" s="1"/>
  <c r="T1397" i="1"/>
  <c r="U1397" i="1" s="1"/>
  <c r="V1397" i="1" s="1"/>
  <c r="T1461" i="1"/>
  <c r="U1461" i="1" s="1"/>
  <c r="V1461" i="1" s="1"/>
  <c r="T1525" i="1"/>
  <c r="U1525" i="1" s="1"/>
  <c r="V1525" i="1" s="1"/>
  <c r="T1564" i="1"/>
  <c r="U1564" i="1" s="1"/>
  <c r="V1564" i="1" s="1"/>
  <c r="T1593" i="1"/>
  <c r="U1593" i="1" s="1"/>
  <c r="V1593" i="1" s="1"/>
  <c r="T1611" i="1"/>
  <c r="U1611" i="1" s="1"/>
  <c r="V1611" i="1" s="1"/>
  <c r="T1627" i="1"/>
  <c r="U1627" i="1" s="1"/>
  <c r="V1627" i="1" s="1"/>
  <c r="T1643" i="1"/>
  <c r="U1643" i="1" s="1"/>
  <c r="V1643" i="1" s="1"/>
  <c r="T1653" i="1"/>
  <c r="U1653" i="1" s="1"/>
  <c r="V1653" i="1" s="1"/>
  <c r="T1663" i="1"/>
  <c r="U1663" i="1" s="1"/>
  <c r="V1663" i="1" s="1"/>
  <c r="T1672" i="1"/>
  <c r="U1672" i="1" s="1"/>
  <c r="V1672" i="1" s="1"/>
  <c r="T1680" i="1"/>
  <c r="U1680" i="1" s="1"/>
  <c r="V1680" i="1" s="1"/>
  <c r="T1688" i="1"/>
  <c r="U1688" i="1" s="1"/>
  <c r="V1688" i="1" s="1"/>
  <c r="T1696" i="1"/>
  <c r="U1696" i="1" s="1"/>
  <c r="V1696" i="1" s="1"/>
  <c r="T1704" i="1"/>
  <c r="U1704" i="1" s="1"/>
  <c r="V1704" i="1" s="1"/>
  <c r="T1712" i="1"/>
  <c r="U1712" i="1" s="1"/>
  <c r="V1712" i="1" s="1"/>
  <c r="T1720" i="1"/>
  <c r="U1720" i="1" s="1"/>
  <c r="V1720" i="1" s="1"/>
  <c r="T1728" i="1"/>
  <c r="U1728" i="1" s="1"/>
  <c r="V1728" i="1" s="1"/>
  <c r="T1736" i="1"/>
  <c r="U1736" i="1" s="1"/>
  <c r="V1736" i="1" s="1"/>
  <c r="T1744" i="1"/>
  <c r="U1744" i="1" s="1"/>
  <c r="V1744" i="1" s="1"/>
  <c r="T1752" i="1"/>
  <c r="U1752" i="1" s="1"/>
  <c r="V1752" i="1" s="1"/>
  <c r="T1760" i="1"/>
  <c r="U1760" i="1" s="1"/>
  <c r="V1760" i="1" s="1"/>
  <c r="T1768" i="1"/>
  <c r="U1768" i="1" s="1"/>
  <c r="V1768" i="1" s="1"/>
  <c r="T1776" i="1"/>
  <c r="U1776" i="1" s="1"/>
  <c r="V1776" i="1" s="1"/>
  <c r="T1784" i="1"/>
  <c r="U1784" i="1" s="1"/>
  <c r="V1784" i="1" s="1"/>
  <c r="T1792" i="1"/>
  <c r="U1792" i="1" s="1"/>
  <c r="V1792" i="1" s="1"/>
  <c r="T1800" i="1"/>
  <c r="U1800" i="1" s="1"/>
  <c r="V1800" i="1" s="1"/>
  <c r="T1808" i="1"/>
  <c r="U1808" i="1" s="1"/>
  <c r="V1808" i="1" s="1"/>
  <c r="T1816" i="1"/>
  <c r="U1816" i="1" s="1"/>
  <c r="V1816" i="1" s="1"/>
  <c r="T1824" i="1"/>
  <c r="U1824" i="1" s="1"/>
  <c r="V1824" i="1" s="1"/>
  <c r="T1832" i="1"/>
  <c r="U1832" i="1" s="1"/>
  <c r="V1832" i="1" s="1"/>
  <c r="T1840" i="1"/>
  <c r="U1840" i="1" s="1"/>
  <c r="V1840" i="1" s="1"/>
  <c r="T1848" i="1"/>
  <c r="U1848" i="1" s="1"/>
  <c r="V1848" i="1" s="1"/>
  <c r="T1856" i="1"/>
  <c r="U1856" i="1" s="1"/>
  <c r="V1856" i="1" s="1"/>
  <c r="T1864" i="1"/>
  <c r="U1864" i="1" s="1"/>
  <c r="V1864" i="1" s="1"/>
  <c r="T1872" i="1"/>
  <c r="U1872" i="1" s="1"/>
  <c r="V1872" i="1" s="1"/>
  <c r="T1880" i="1"/>
  <c r="U1880" i="1" s="1"/>
  <c r="V1880" i="1" s="1"/>
  <c r="T1888" i="1"/>
  <c r="U1888" i="1" s="1"/>
  <c r="V1888" i="1" s="1"/>
  <c r="T1896" i="1"/>
  <c r="U1896" i="1" s="1"/>
  <c r="V1896" i="1" s="1"/>
  <c r="T1904" i="1"/>
  <c r="U1904" i="1" s="1"/>
  <c r="V1904" i="1" s="1"/>
  <c r="T1912" i="1"/>
  <c r="U1912" i="1" s="1"/>
  <c r="V1912" i="1" s="1"/>
  <c r="T1920" i="1"/>
  <c r="U1920" i="1" s="1"/>
  <c r="V1920" i="1" s="1"/>
  <c r="T1928" i="1"/>
  <c r="U1928" i="1" s="1"/>
  <c r="V1928" i="1" s="1"/>
  <c r="T1936" i="1"/>
  <c r="U1936" i="1" s="1"/>
  <c r="V1936" i="1" s="1"/>
  <c r="T1944" i="1"/>
  <c r="U1944" i="1" s="1"/>
  <c r="V1944" i="1" s="1"/>
  <c r="T1952" i="1"/>
  <c r="U1952" i="1" s="1"/>
  <c r="V1952" i="1" s="1"/>
  <c r="T1960" i="1"/>
  <c r="U1960" i="1" s="1"/>
  <c r="V1960" i="1" s="1"/>
  <c r="T1968" i="1"/>
  <c r="U1968" i="1" s="1"/>
  <c r="V1968" i="1" s="1"/>
  <c r="T1976" i="1"/>
  <c r="U1976" i="1" s="1"/>
  <c r="V1976" i="1" s="1"/>
  <c r="T1984" i="1"/>
  <c r="U1984" i="1" s="1"/>
  <c r="V1984" i="1" s="1"/>
  <c r="T1992" i="1"/>
  <c r="U1992" i="1" s="1"/>
  <c r="V1992" i="1" s="1"/>
  <c r="T2000" i="1"/>
  <c r="U2000" i="1" s="1"/>
  <c r="V2000" i="1" s="1"/>
  <c r="T2008" i="1"/>
  <c r="U2008" i="1" s="1"/>
  <c r="V2008" i="1" s="1"/>
  <c r="T2016" i="1"/>
  <c r="U2016" i="1" s="1"/>
  <c r="V2016" i="1" s="1"/>
  <c r="T2024" i="1"/>
  <c r="U2024" i="1" s="1"/>
  <c r="V2024" i="1" s="1"/>
  <c r="T2032" i="1"/>
  <c r="U2032" i="1" s="1"/>
  <c r="V2032" i="1" s="1"/>
  <c r="T2040" i="1"/>
  <c r="U2040" i="1" s="1"/>
  <c r="V2040" i="1" s="1"/>
  <c r="T2048" i="1"/>
  <c r="U2048" i="1" s="1"/>
  <c r="V2048" i="1" s="1"/>
  <c r="T2056" i="1"/>
  <c r="U2056" i="1" s="1"/>
  <c r="V2056" i="1" s="1"/>
  <c r="T2064" i="1"/>
  <c r="U2064" i="1" s="1"/>
  <c r="V2064" i="1" s="1"/>
  <c r="T2072" i="1"/>
  <c r="U2072" i="1" s="1"/>
  <c r="V2072" i="1" s="1"/>
  <c r="T2080" i="1"/>
  <c r="U2080" i="1" s="1"/>
  <c r="V2080" i="1" s="1"/>
  <c r="T2088" i="1"/>
  <c r="U2088" i="1" s="1"/>
  <c r="V2088" i="1" s="1"/>
  <c r="T2096" i="1"/>
  <c r="U2096" i="1" s="1"/>
  <c r="V2096" i="1" s="1"/>
  <c r="T2104" i="1"/>
  <c r="U2104" i="1" s="1"/>
  <c r="V2104" i="1" s="1"/>
  <c r="T2112" i="1"/>
  <c r="U2112" i="1" s="1"/>
  <c r="V2112" i="1" s="1"/>
  <c r="T2120" i="1"/>
  <c r="U2120" i="1" s="1"/>
  <c r="V2120" i="1" s="1"/>
  <c r="T2128" i="1"/>
  <c r="U2128" i="1" s="1"/>
  <c r="V2128" i="1" s="1"/>
  <c r="T2136" i="1"/>
  <c r="U2136" i="1" s="1"/>
  <c r="V2136" i="1" s="1"/>
  <c r="T2144" i="1"/>
  <c r="U2144" i="1" s="1"/>
  <c r="V2144" i="1" s="1"/>
  <c r="T2152" i="1"/>
  <c r="U2152" i="1" s="1"/>
  <c r="V2152" i="1" s="1"/>
  <c r="T2160" i="1"/>
  <c r="U2160" i="1" s="1"/>
  <c r="V2160" i="1" s="1"/>
  <c r="T2168" i="1"/>
  <c r="U2168" i="1" s="1"/>
  <c r="V2168" i="1" s="1"/>
  <c r="T2176" i="1"/>
  <c r="U2176" i="1" s="1"/>
  <c r="V2176" i="1" s="1"/>
  <c r="T2184" i="1"/>
  <c r="U2184" i="1" s="1"/>
  <c r="V2184" i="1" s="1"/>
  <c r="T2192" i="1"/>
  <c r="U2192" i="1" s="1"/>
  <c r="V2192" i="1" s="1"/>
  <c r="T2200" i="1"/>
  <c r="U2200" i="1" s="1"/>
  <c r="V2200" i="1" s="1"/>
  <c r="T2208" i="1"/>
  <c r="U2208" i="1" s="1"/>
  <c r="V2208" i="1" s="1"/>
  <c r="T2216" i="1"/>
  <c r="U2216" i="1" s="1"/>
  <c r="V2216" i="1" s="1"/>
  <c r="T2224" i="1"/>
  <c r="U2224" i="1" s="1"/>
  <c r="V2224" i="1" s="1"/>
  <c r="T2232" i="1"/>
  <c r="U2232" i="1" s="1"/>
  <c r="V2232" i="1" s="1"/>
  <c r="T2240" i="1"/>
  <c r="U2240" i="1" s="1"/>
  <c r="V2240" i="1" s="1"/>
  <c r="T1213" i="1"/>
  <c r="U1213" i="1" s="1"/>
  <c r="V1213" i="1" s="1"/>
  <c r="T1277" i="1"/>
  <c r="U1277" i="1" s="1"/>
  <c r="V1277" i="1" s="1"/>
  <c r="T1341" i="1"/>
  <c r="U1341" i="1" s="1"/>
  <c r="V1341" i="1" s="1"/>
  <c r="T1405" i="1"/>
  <c r="U1405" i="1" s="1"/>
  <c r="V1405" i="1" s="1"/>
  <c r="T1469" i="1"/>
  <c r="U1469" i="1" s="1"/>
  <c r="V1469" i="1" s="1"/>
  <c r="T1533" i="1"/>
  <c r="U1533" i="1" s="1"/>
  <c r="V1533" i="1" s="1"/>
  <c r="T1565" i="1"/>
  <c r="U1565" i="1" s="1"/>
  <c r="V1565" i="1" s="1"/>
  <c r="T1596" i="1"/>
  <c r="U1596" i="1" s="1"/>
  <c r="V1596" i="1" s="1"/>
  <c r="T1612" i="1"/>
  <c r="U1612" i="1" s="1"/>
  <c r="V1612" i="1" s="1"/>
  <c r="T1628" i="1"/>
  <c r="U1628" i="1" s="1"/>
  <c r="V1628" i="1" s="1"/>
  <c r="T1644" i="1"/>
  <c r="U1644" i="1" s="1"/>
  <c r="V1644" i="1" s="1"/>
  <c r="T1655" i="1"/>
  <c r="U1655" i="1" s="1"/>
  <c r="V1655" i="1" s="1"/>
  <c r="T1664" i="1"/>
  <c r="U1664" i="1" s="1"/>
  <c r="V1664" i="1" s="1"/>
  <c r="T1673" i="1"/>
  <c r="U1673" i="1" s="1"/>
  <c r="V1673" i="1" s="1"/>
  <c r="T1681" i="1"/>
  <c r="U1681" i="1" s="1"/>
  <c r="V1681" i="1" s="1"/>
  <c r="T1689" i="1"/>
  <c r="U1689" i="1" s="1"/>
  <c r="V1689" i="1" s="1"/>
  <c r="T1697" i="1"/>
  <c r="U1697" i="1" s="1"/>
  <c r="V1697" i="1" s="1"/>
  <c r="T1705" i="1"/>
  <c r="U1705" i="1" s="1"/>
  <c r="V1705" i="1" s="1"/>
  <c r="T1713" i="1"/>
  <c r="U1713" i="1" s="1"/>
  <c r="V1713" i="1" s="1"/>
  <c r="T1721" i="1"/>
  <c r="U1721" i="1" s="1"/>
  <c r="V1721" i="1" s="1"/>
  <c r="T1729" i="1"/>
  <c r="U1729" i="1" s="1"/>
  <c r="V1729" i="1" s="1"/>
  <c r="T1737" i="1"/>
  <c r="U1737" i="1" s="1"/>
  <c r="V1737" i="1" s="1"/>
  <c r="T1745" i="1"/>
  <c r="U1745" i="1" s="1"/>
  <c r="V1745" i="1" s="1"/>
  <c r="T1753" i="1"/>
  <c r="U1753" i="1" s="1"/>
  <c r="V1753" i="1" s="1"/>
  <c r="T1761" i="1"/>
  <c r="U1761" i="1" s="1"/>
  <c r="V1761" i="1" s="1"/>
  <c r="T1769" i="1"/>
  <c r="U1769" i="1" s="1"/>
  <c r="V1769" i="1" s="1"/>
  <c r="T1777" i="1"/>
  <c r="U1777" i="1" s="1"/>
  <c r="V1777" i="1" s="1"/>
  <c r="T1785" i="1"/>
  <c r="U1785" i="1" s="1"/>
  <c r="V1785" i="1" s="1"/>
  <c r="T1793" i="1"/>
  <c r="U1793" i="1" s="1"/>
  <c r="V1793" i="1" s="1"/>
  <c r="T1801" i="1"/>
  <c r="U1801" i="1" s="1"/>
  <c r="V1801" i="1" s="1"/>
  <c r="T1809" i="1"/>
  <c r="U1809" i="1" s="1"/>
  <c r="V1809" i="1" s="1"/>
  <c r="T1817" i="1"/>
  <c r="U1817" i="1" s="1"/>
  <c r="V1817" i="1" s="1"/>
  <c r="T1825" i="1"/>
  <c r="U1825" i="1" s="1"/>
  <c r="V1825" i="1" s="1"/>
  <c r="T1833" i="1"/>
  <c r="U1833" i="1" s="1"/>
  <c r="V1833" i="1" s="1"/>
  <c r="T1841" i="1"/>
  <c r="U1841" i="1" s="1"/>
  <c r="V1841" i="1" s="1"/>
  <c r="T1849" i="1"/>
  <c r="U1849" i="1" s="1"/>
  <c r="V1849" i="1" s="1"/>
  <c r="T1857" i="1"/>
  <c r="U1857" i="1" s="1"/>
  <c r="V1857" i="1" s="1"/>
  <c r="T1865" i="1"/>
  <c r="U1865" i="1" s="1"/>
  <c r="V1865" i="1" s="1"/>
  <c r="T1873" i="1"/>
  <c r="U1873" i="1" s="1"/>
  <c r="V1873" i="1" s="1"/>
  <c r="T1881" i="1"/>
  <c r="U1881" i="1" s="1"/>
  <c r="V1881" i="1" s="1"/>
  <c r="T1889" i="1"/>
  <c r="U1889" i="1" s="1"/>
  <c r="V1889" i="1" s="1"/>
  <c r="T1897" i="1"/>
  <c r="U1897" i="1" s="1"/>
  <c r="V1897" i="1" s="1"/>
  <c r="T1905" i="1"/>
  <c r="U1905" i="1" s="1"/>
  <c r="V1905" i="1" s="1"/>
  <c r="T1913" i="1"/>
  <c r="U1913" i="1" s="1"/>
  <c r="V1913" i="1" s="1"/>
  <c r="T1921" i="1"/>
  <c r="U1921" i="1" s="1"/>
  <c r="V1921" i="1" s="1"/>
  <c r="T1929" i="1"/>
  <c r="U1929" i="1" s="1"/>
  <c r="V1929" i="1" s="1"/>
  <c r="T1937" i="1"/>
  <c r="U1937" i="1" s="1"/>
  <c r="V1937" i="1" s="1"/>
  <c r="T1945" i="1"/>
  <c r="U1945" i="1" s="1"/>
  <c r="V1945" i="1" s="1"/>
  <c r="T1953" i="1"/>
  <c r="U1953" i="1" s="1"/>
  <c r="V1953" i="1" s="1"/>
  <c r="T1961" i="1"/>
  <c r="U1961" i="1" s="1"/>
  <c r="V1961" i="1" s="1"/>
  <c r="T1969" i="1"/>
  <c r="U1969" i="1" s="1"/>
  <c r="V1969" i="1" s="1"/>
  <c r="T1977" i="1"/>
  <c r="U1977" i="1" s="1"/>
  <c r="V1977" i="1" s="1"/>
  <c r="T1985" i="1"/>
  <c r="U1985" i="1" s="1"/>
  <c r="V1985" i="1" s="1"/>
  <c r="T1993" i="1"/>
  <c r="U1993" i="1" s="1"/>
  <c r="V1993" i="1" s="1"/>
  <c r="T2001" i="1"/>
  <c r="U2001" i="1" s="1"/>
  <c r="V2001" i="1" s="1"/>
  <c r="T2009" i="1"/>
  <c r="U2009" i="1" s="1"/>
  <c r="V2009" i="1" s="1"/>
  <c r="T2017" i="1"/>
  <c r="U2017" i="1" s="1"/>
  <c r="V2017" i="1" s="1"/>
  <c r="T2025" i="1"/>
  <c r="U2025" i="1" s="1"/>
  <c r="V2025" i="1" s="1"/>
  <c r="T2033" i="1"/>
  <c r="U2033" i="1" s="1"/>
  <c r="V2033" i="1" s="1"/>
  <c r="T2041" i="1"/>
  <c r="U2041" i="1" s="1"/>
  <c r="V2041" i="1" s="1"/>
  <c r="T2049" i="1"/>
  <c r="U2049" i="1" s="1"/>
  <c r="V2049" i="1" s="1"/>
  <c r="T2057" i="1"/>
  <c r="U2057" i="1" s="1"/>
  <c r="V2057" i="1" s="1"/>
  <c r="T2065" i="1"/>
  <c r="U2065" i="1" s="1"/>
  <c r="V2065" i="1" s="1"/>
  <c r="T2073" i="1"/>
  <c r="U2073" i="1" s="1"/>
  <c r="V2073" i="1" s="1"/>
  <c r="T2081" i="1"/>
  <c r="U2081" i="1" s="1"/>
  <c r="V2081" i="1" s="1"/>
  <c r="T2089" i="1"/>
  <c r="U2089" i="1" s="1"/>
  <c r="V2089" i="1" s="1"/>
  <c r="T2097" i="1"/>
  <c r="U2097" i="1" s="1"/>
  <c r="V2097" i="1" s="1"/>
  <c r="T2105" i="1"/>
  <c r="U2105" i="1" s="1"/>
  <c r="V2105" i="1" s="1"/>
  <c r="T2113" i="1"/>
  <c r="U2113" i="1" s="1"/>
  <c r="V2113" i="1" s="1"/>
  <c r="T2121" i="1"/>
  <c r="U2121" i="1" s="1"/>
  <c r="V2121" i="1" s="1"/>
  <c r="T2129" i="1"/>
  <c r="U2129" i="1" s="1"/>
  <c r="V2129" i="1" s="1"/>
  <c r="T2137" i="1"/>
  <c r="U2137" i="1" s="1"/>
  <c r="V2137" i="1" s="1"/>
  <c r="T2145" i="1"/>
  <c r="U2145" i="1" s="1"/>
  <c r="V2145" i="1" s="1"/>
  <c r="T2153" i="1"/>
  <c r="U2153" i="1" s="1"/>
  <c r="V2153" i="1" s="1"/>
  <c r="T2161" i="1"/>
  <c r="U2161" i="1" s="1"/>
  <c r="V2161" i="1" s="1"/>
  <c r="T2169" i="1"/>
  <c r="U2169" i="1" s="1"/>
  <c r="V2169" i="1" s="1"/>
  <c r="T2177" i="1"/>
  <c r="U2177" i="1" s="1"/>
  <c r="V2177" i="1" s="1"/>
  <c r="T2185" i="1"/>
  <c r="U2185" i="1" s="1"/>
  <c r="V2185" i="1" s="1"/>
  <c r="T2193" i="1"/>
  <c r="U2193" i="1" s="1"/>
  <c r="V2193" i="1" s="1"/>
  <c r="T2201" i="1"/>
  <c r="U2201" i="1" s="1"/>
  <c r="V2201" i="1" s="1"/>
  <c r="T2209" i="1"/>
  <c r="U2209" i="1" s="1"/>
  <c r="V2209" i="1" s="1"/>
  <c r="T2217" i="1"/>
  <c r="U2217" i="1" s="1"/>
  <c r="V2217" i="1" s="1"/>
  <c r="T2225" i="1"/>
  <c r="U2225" i="1" s="1"/>
  <c r="V2225" i="1" s="1"/>
  <c r="T2233" i="1"/>
  <c r="U2233" i="1" s="1"/>
  <c r="V2233" i="1" s="1"/>
  <c r="T1221" i="1"/>
  <c r="U1221" i="1" s="1"/>
  <c r="V1221" i="1" s="1"/>
  <c r="T1477" i="1"/>
  <c r="U1477" i="1" s="1"/>
  <c r="V1477" i="1" s="1"/>
  <c r="T1613" i="1"/>
  <c r="U1613" i="1" s="1"/>
  <c r="V1613" i="1" s="1"/>
  <c r="T1665" i="1"/>
  <c r="U1665" i="1" s="1"/>
  <c r="V1665" i="1" s="1"/>
  <c r="T1698" i="1"/>
  <c r="U1698" i="1" s="1"/>
  <c r="V1698" i="1" s="1"/>
  <c r="T1730" i="1"/>
  <c r="U1730" i="1" s="1"/>
  <c r="V1730" i="1" s="1"/>
  <c r="T1762" i="1"/>
  <c r="U1762" i="1" s="1"/>
  <c r="V1762" i="1" s="1"/>
  <c r="T1794" i="1"/>
  <c r="U1794" i="1" s="1"/>
  <c r="V1794" i="1" s="1"/>
  <c r="T1826" i="1"/>
  <c r="U1826" i="1" s="1"/>
  <c r="V1826" i="1" s="1"/>
  <c r="T1858" i="1"/>
  <c r="U1858" i="1" s="1"/>
  <c r="V1858" i="1" s="1"/>
  <c r="T1890" i="1"/>
  <c r="U1890" i="1" s="1"/>
  <c r="V1890" i="1" s="1"/>
  <c r="T1922" i="1"/>
  <c r="U1922" i="1" s="1"/>
  <c r="V1922" i="1" s="1"/>
  <c r="T1954" i="1"/>
  <c r="U1954" i="1" s="1"/>
  <c r="V1954" i="1" s="1"/>
  <c r="T1986" i="1"/>
  <c r="U1986" i="1" s="1"/>
  <c r="V1986" i="1" s="1"/>
  <c r="T2018" i="1"/>
  <c r="U2018" i="1" s="1"/>
  <c r="V2018" i="1" s="1"/>
  <c r="T2050" i="1"/>
  <c r="U2050" i="1" s="1"/>
  <c r="V2050" i="1" s="1"/>
  <c r="T2082" i="1"/>
  <c r="U2082" i="1" s="1"/>
  <c r="V2082" i="1" s="1"/>
  <c r="T2114" i="1"/>
  <c r="U2114" i="1" s="1"/>
  <c r="V2114" i="1" s="1"/>
  <c r="T2146" i="1"/>
  <c r="U2146" i="1" s="1"/>
  <c r="V2146" i="1" s="1"/>
  <c r="T2178" i="1"/>
  <c r="U2178" i="1" s="1"/>
  <c r="V2178" i="1" s="1"/>
  <c r="T2210" i="1"/>
  <c r="U2210" i="1" s="1"/>
  <c r="V2210" i="1" s="1"/>
  <c r="T2227" i="1"/>
  <c r="U2227" i="1" s="1"/>
  <c r="V2227" i="1" s="1"/>
  <c r="T2239" i="1"/>
  <c r="U2239" i="1" s="1"/>
  <c r="V2239" i="1" s="1"/>
  <c r="T2248" i="1"/>
  <c r="U2248" i="1" s="1"/>
  <c r="V2248" i="1" s="1"/>
  <c r="T2256" i="1"/>
  <c r="U2256" i="1" s="1"/>
  <c r="V2256" i="1" s="1"/>
  <c r="T2264" i="1"/>
  <c r="U2264" i="1" s="1"/>
  <c r="V2264" i="1" s="1"/>
  <c r="T2272" i="1"/>
  <c r="U2272" i="1" s="1"/>
  <c r="V2272" i="1" s="1"/>
  <c r="T2280" i="1"/>
  <c r="U2280" i="1" s="1"/>
  <c r="V2280" i="1" s="1"/>
  <c r="T2288" i="1"/>
  <c r="U2288" i="1" s="1"/>
  <c r="V2288" i="1" s="1"/>
  <c r="T2296" i="1"/>
  <c r="U2296" i="1" s="1"/>
  <c r="V2296" i="1" s="1"/>
  <c r="T2304" i="1"/>
  <c r="U2304" i="1" s="1"/>
  <c r="V2304" i="1" s="1"/>
  <c r="T2312" i="1"/>
  <c r="U2312" i="1" s="1"/>
  <c r="V2312" i="1" s="1"/>
  <c r="T2320" i="1"/>
  <c r="U2320" i="1" s="1"/>
  <c r="V2320" i="1" s="1"/>
  <c r="T2328" i="1"/>
  <c r="U2328" i="1" s="1"/>
  <c r="V2328" i="1" s="1"/>
  <c r="T2336" i="1"/>
  <c r="U2336" i="1" s="1"/>
  <c r="V2336" i="1" s="1"/>
  <c r="T2344" i="1"/>
  <c r="U2344" i="1" s="1"/>
  <c r="V2344" i="1" s="1"/>
  <c r="T2352" i="1"/>
  <c r="U2352" i="1" s="1"/>
  <c r="V2352" i="1" s="1"/>
  <c r="T2360" i="1"/>
  <c r="U2360" i="1" s="1"/>
  <c r="V2360" i="1" s="1"/>
  <c r="T2368" i="1"/>
  <c r="U2368" i="1" s="1"/>
  <c r="V2368" i="1" s="1"/>
  <c r="T2376" i="1"/>
  <c r="U2376" i="1" s="1"/>
  <c r="V2376" i="1" s="1"/>
  <c r="T2384" i="1"/>
  <c r="U2384" i="1" s="1"/>
  <c r="V2384" i="1" s="1"/>
  <c r="T2392" i="1"/>
  <c r="U2392" i="1" s="1"/>
  <c r="V2392" i="1" s="1"/>
  <c r="T2400" i="1"/>
  <c r="U2400" i="1" s="1"/>
  <c r="V2400" i="1" s="1"/>
  <c r="T2408" i="1"/>
  <c r="U2408" i="1" s="1"/>
  <c r="V2408" i="1" s="1"/>
  <c r="T2416" i="1"/>
  <c r="U2416" i="1" s="1"/>
  <c r="V2416" i="1" s="1"/>
  <c r="T2424" i="1"/>
  <c r="U2424" i="1" s="1"/>
  <c r="V2424" i="1" s="1"/>
  <c r="T2432" i="1"/>
  <c r="U2432" i="1" s="1"/>
  <c r="V2432" i="1" s="1"/>
  <c r="T2440" i="1"/>
  <c r="U2440" i="1" s="1"/>
  <c r="V2440" i="1" s="1"/>
  <c r="T2448" i="1"/>
  <c r="U2448" i="1" s="1"/>
  <c r="V2448" i="1" s="1"/>
  <c r="T2456" i="1"/>
  <c r="U2456" i="1" s="1"/>
  <c r="V2456" i="1" s="1"/>
  <c r="T2464" i="1"/>
  <c r="U2464" i="1" s="1"/>
  <c r="V2464" i="1" s="1"/>
  <c r="T2472" i="1"/>
  <c r="U2472" i="1" s="1"/>
  <c r="V2472" i="1" s="1"/>
  <c r="T2480" i="1"/>
  <c r="U2480" i="1" s="1"/>
  <c r="V2480" i="1" s="1"/>
  <c r="T2488" i="1"/>
  <c r="U2488" i="1" s="1"/>
  <c r="V2488" i="1" s="1"/>
  <c r="T2496" i="1"/>
  <c r="U2496" i="1" s="1"/>
  <c r="V2496" i="1" s="1"/>
  <c r="T2504" i="1"/>
  <c r="U2504" i="1" s="1"/>
  <c r="V2504" i="1" s="1"/>
  <c r="T2512" i="1"/>
  <c r="U2512" i="1" s="1"/>
  <c r="V2512" i="1" s="1"/>
  <c r="T2520" i="1"/>
  <c r="U2520" i="1" s="1"/>
  <c r="V2520" i="1" s="1"/>
  <c r="T2528" i="1"/>
  <c r="U2528" i="1" s="1"/>
  <c r="V2528" i="1" s="1"/>
  <c r="T2536" i="1"/>
  <c r="U2536" i="1" s="1"/>
  <c r="V2536" i="1" s="1"/>
  <c r="T2544" i="1"/>
  <c r="U2544" i="1" s="1"/>
  <c r="V2544" i="1" s="1"/>
  <c r="T2552" i="1"/>
  <c r="U2552" i="1" s="1"/>
  <c r="V2552" i="1" s="1"/>
  <c r="T2560" i="1"/>
  <c r="U2560" i="1" s="1"/>
  <c r="V2560" i="1" s="1"/>
  <c r="T2568" i="1"/>
  <c r="U2568" i="1" s="1"/>
  <c r="V2568" i="1" s="1"/>
  <c r="T2576" i="1"/>
  <c r="U2576" i="1" s="1"/>
  <c r="V2576" i="1" s="1"/>
  <c r="T2584" i="1"/>
  <c r="U2584" i="1" s="1"/>
  <c r="V2584" i="1" s="1"/>
  <c r="T2592" i="1"/>
  <c r="U2592" i="1" s="1"/>
  <c r="V2592" i="1" s="1"/>
  <c r="T2600" i="1"/>
  <c r="U2600" i="1" s="1"/>
  <c r="V2600" i="1" s="1"/>
  <c r="T2608" i="1"/>
  <c r="U2608" i="1" s="1"/>
  <c r="V2608" i="1" s="1"/>
  <c r="T2616" i="1"/>
  <c r="U2616" i="1" s="1"/>
  <c r="V2616" i="1" s="1"/>
  <c r="T2624" i="1"/>
  <c r="U2624" i="1" s="1"/>
  <c r="V2624" i="1" s="1"/>
  <c r="T2632" i="1"/>
  <c r="U2632" i="1" s="1"/>
  <c r="V2632" i="1" s="1"/>
  <c r="T2640" i="1"/>
  <c r="U2640" i="1" s="1"/>
  <c r="V2640" i="1" s="1"/>
  <c r="T2648" i="1"/>
  <c r="U2648" i="1" s="1"/>
  <c r="V2648" i="1" s="1"/>
  <c r="T2656" i="1"/>
  <c r="U2656" i="1" s="1"/>
  <c r="V2656" i="1" s="1"/>
  <c r="T2664" i="1"/>
  <c r="U2664" i="1" s="1"/>
  <c r="V2664" i="1" s="1"/>
  <c r="T2672" i="1"/>
  <c r="U2672" i="1" s="1"/>
  <c r="V2672" i="1" s="1"/>
  <c r="T2680" i="1"/>
  <c r="U2680" i="1" s="1"/>
  <c r="V2680" i="1" s="1"/>
  <c r="T2688" i="1"/>
  <c r="U2688" i="1" s="1"/>
  <c r="V2688" i="1" s="1"/>
  <c r="T2696" i="1"/>
  <c r="U2696" i="1" s="1"/>
  <c r="V2696" i="1" s="1"/>
  <c r="T2704" i="1"/>
  <c r="U2704" i="1" s="1"/>
  <c r="V2704" i="1" s="1"/>
  <c r="T2712" i="1"/>
  <c r="U2712" i="1" s="1"/>
  <c r="V2712" i="1" s="1"/>
  <c r="T2720" i="1"/>
  <c r="U2720" i="1" s="1"/>
  <c r="V2720" i="1" s="1"/>
  <c r="T2728" i="1"/>
  <c r="U2728" i="1" s="1"/>
  <c r="V2728" i="1" s="1"/>
  <c r="T2736" i="1"/>
  <c r="U2736" i="1" s="1"/>
  <c r="V2736" i="1" s="1"/>
  <c r="T2744" i="1"/>
  <c r="U2744" i="1" s="1"/>
  <c r="V2744" i="1" s="1"/>
  <c r="T1229" i="1"/>
  <c r="U1229" i="1" s="1"/>
  <c r="V1229" i="1" s="1"/>
  <c r="T1485" i="1"/>
  <c r="U1485" i="1" s="1"/>
  <c r="V1485" i="1" s="1"/>
  <c r="T1617" i="1"/>
  <c r="U1617" i="1" s="1"/>
  <c r="V1617" i="1" s="1"/>
  <c r="T1666" i="1"/>
  <c r="U1666" i="1" s="1"/>
  <c r="V1666" i="1" s="1"/>
  <c r="T1699" i="1"/>
  <c r="U1699" i="1" s="1"/>
  <c r="V1699" i="1" s="1"/>
  <c r="T1731" i="1"/>
  <c r="U1731" i="1" s="1"/>
  <c r="V1731" i="1" s="1"/>
  <c r="T1763" i="1"/>
  <c r="U1763" i="1" s="1"/>
  <c r="V1763" i="1" s="1"/>
  <c r="T1795" i="1"/>
  <c r="U1795" i="1" s="1"/>
  <c r="V1795" i="1" s="1"/>
  <c r="T1827" i="1"/>
  <c r="U1827" i="1" s="1"/>
  <c r="V1827" i="1" s="1"/>
  <c r="T1859" i="1"/>
  <c r="U1859" i="1" s="1"/>
  <c r="V1859" i="1" s="1"/>
  <c r="T1891" i="1"/>
  <c r="U1891" i="1" s="1"/>
  <c r="V1891" i="1" s="1"/>
  <c r="T1923" i="1"/>
  <c r="U1923" i="1" s="1"/>
  <c r="V1923" i="1" s="1"/>
  <c r="T1955" i="1"/>
  <c r="U1955" i="1" s="1"/>
  <c r="V1955" i="1" s="1"/>
  <c r="T1987" i="1"/>
  <c r="U1987" i="1" s="1"/>
  <c r="V1987" i="1" s="1"/>
  <c r="T2019" i="1"/>
  <c r="U2019" i="1" s="1"/>
  <c r="V2019" i="1" s="1"/>
  <c r="T2051" i="1"/>
  <c r="U2051" i="1" s="1"/>
  <c r="V2051" i="1" s="1"/>
  <c r="T2083" i="1"/>
  <c r="U2083" i="1" s="1"/>
  <c r="V2083" i="1" s="1"/>
  <c r="T2115" i="1"/>
  <c r="U2115" i="1" s="1"/>
  <c r="V2115" i="1" s="1"/>
  <c r="T2147" i="1"/>
  <c r="U2147" i="1" s="1"/>
  <c r="V2147" i="1" s="1"/>
  <c r="T2179" i="1"/>
  <c r="U2179" i="1" s="1"/>
  <c r="V2179" i="1" s="1"/>
  <c r="T2211" i="1"/>
  <c r="U2211" i="1" s="1"/>
  <c r="V2211" i="1" s="1"/>
  <c r="T2229" i="1"/>
  <c r="U2229" i="1" s="1"/>
  <c r="V2229" i="1" s="1"/>
  <c r="T2241" i="1"/>
  <c r="U2241" i="1" s="1"/>
  <c r="V2241" i="1" s="1"/>
  <c r="T2249" i="1"/>
  <c r="U2249" i="1" s="1"/>
  <c r="V2249" i="1" s="1"/>
  <c r="T2257" i="1"/>
  <c r="U2257" i="1" s="1"/>
  <c r="V2257" i="1" s="1"/>
  <c r="T2265" i="1"/>
  <c r="U2265" i="1" s="1"/>
  <c r="V2265" i="1" s="1"/>
  <c r="T2273" i="1"/>
  <c r="U2273" i="1" s="1"/>
  <c r="V2273" i="1" s="1"/>
  <c r="T2281" i="1"/>
  <c r="U2281" i="1" s="1"/>
  <c r="V2281" i="1" s="1"/>
  <c r="T2289" i="1"/>
  <c r="U2289" i="1" s="1"/>
  <c r="V2289" i="1" s="1"/>
  <c r="T2297" i="1"/>
  <c r="U2297" i="1" s="1"/>
  <c r="V2297" i="1" s="1"/>
  <c r="T2305" i="1"/>
  <c r="U2305" i="1" s="1"/>
  <c r="V2305" i="1" s="1"/>
  <c r="T2313" i="1"/>
  <c r="U2313" i="1" s="1"/>
  <c r="V2313" i="1" s="1"/>
  <c r="T2321" i="1"/>
  <c r="U2321" i="1" s="1"/>
  <c r="V2321" i="1" s="1"/>
  <c r="T2329" i="1"/>
  <c r="U2329" i="1" s="1"/>
  <c r="V2329" i="1" s="1"/>
  <c r="T2337" i="1"/>
  <c r="U2337" i="1" s="1"/>
  <c r="V2337" i="1" s="1"/>
  <c r="T2345" i="1"/>
  <c r="U2345" i="1" s="1"/>
  <c r="V2345" i="1" s="1"/>
  <c r="T2353" i="1"/>
  <c r="U2353" i="1" s="1"/>
  <c r="V2353" i="1" s="1"/>
  <c r="T2361" i="1"/>
  <c r="U2361" i="1" s="1"/>
  <c r="V2361" i="1" s="1"/>
  <c r="T2369" i="1"/>
  <c r="U2369" i="1" s="1"/>
  <c r="V2369" i="1" s="1"/>
  <c r="T2377" i="1"/>
  <c r="U2377" i="1" s="1"/>
  <c r="V2377" i="1" s="1"/>
  <c r="T2385" i="1"/>
  <c r="U2385" i="1" s="1"/>
  <c r="V2385" i="1" s="1"/>
  <c r="T2393" i="1"/>
  <c r="U2393" i="1" s="1"/>
  <c r="V2393" i="1" s="1"/>
  <c r="T2401" i="1"/>
  <c r="U2401" i="1" s="1"/>
  <c r="V2401" i="1" s="1"/>
  <c r="T2409" i="1"/>
  <c r="U2409" i="1" s="1"/>
  <c r="V2409" i="1" s="1"/>
  <c r="T2417" i="1"/>
  <c r="U2417" i="1" s="1"/>
  <c r="V2417" i="1" s="1"/>
  <c r="T2425" i="1"/>
  <c r="U2425" i="1" s="1"/>
  <c r="V2425" i="1" s="1"/>
  <c r="T2433" i="1"/>
  <c r="U2433" i="1" s="1"/>
  <c r="V2433" i="1" s="1"/>
  <c r="T2441" i="1"/>
  <c r="U2441" i="1" s="1"/>
  <c r="V2441" i="1" s="1"/>
  <c r="T2449" i="1"/>
  <c r="U2449" i="1" s="1"/>
  <c r="V2449" i="1" s="1"/>
  <c r="T2457" i="1"/>
  <c r="U2457" i="1" s="1"/>
  <c r="V2457" i="1" s="1"/>
  <c r="T2465" i="1"/>
  <c r="U2465" i="1" s="1"/>
  <c r="V2465" i="1" s="1"/>
  <c r="T2473" i="1"/>
  <c r="U2473" i="1" s="1"/>
  <c r="V2473" i="1" s="1"/>
  <c r="T2481" i="1"/>
  <c r="U2481" i="1" s="1"/>
  <c r="V2481" i="1" s="1"/>
  <c r="T2489" i="1"/>
  <c r="U2489" i="1" s="1"/>
  <c r="V2489" i="1" s="1"/>
  <c r="T2497" i="1"/>
  <c r="U2497" i="1" s="1"/>
  <c r="V2497" i="1" s="1"/>
  <c r="T2505" i="1"/>
  <c r="U2505" i="1" s="1"/>
  <c r="V2505" i="1" s="1"/>
  <c r="T2513" i="1"/>
  <c r="U2513" i="1" s="1"/>
  <c r="V2513" i="1" s="1"/>
  <c r="T2521" i="1"/>
  <c r="U2521" i="1" s="1"/>
  <c r="V2521" i="1" s="1"/>
  <c r="T2529" i="1"/>
  <c r="U2529" i="1" s="1"/>
  <c r="V2529" i="1" s="1"/>
  <c r="T2537" i="1"/>
  <c r="U2537" i="1" s="1"/>
  <c r="V2537" i="1" s="1"/>
  <c r="T2545" i="1"/>
  <c r="U2545" i="1" s="1"/>
  <c r="V2545" i="1" s="1"/>
  <c r="T2553" i="1"/>
  <c r="U2553" i="1" s="1"/>
  <c r="V2553" i="1" s="1"/>
  <c r="T2561" i="1"/>
  <c r="U2561" i="1" s="1"/>
  <c r="V2561" i="1" s="1"/>
  <c r="T2569" i="1"/>
  <c r="U2569" i="1" s="1"/>
  <c r="V2569" i="1" s="1"/>
  <c r="T2577" i="1"/>
  <c r="U2577" i="1" s="1"/>
  <c r="V2577" i="1" s="1"/>
  <c r="T2585" i="1"/>
  <c r="U2585" i="1" s="1"/>
  <c r="V2585" i="1" s="1"/>
  <c r="T2593" i="1"/>
  <c r="U2593" i="1" s="1"/>
  <c r="V2593" i="1" s="1"/>
  <c r="T2601" i="1"/>
  <c r="U2601" i="1" s="1"/>
  <c r="V2601" i="1" s="1"/>
  <c r="T2609" i="1"/>
  <c r="U2609" i="1" s="1"/>
  <c r="V2609" i="1" s="1"/>
  <c r="T2617" i="1"/>
  <c r="U2617" i="1" s="1"/>
  <c r="V2617" i="1" s="1"/>
  <c r="T2625" i="1"/>
  <c r="U2625" i="1" s="1"/>
  <c r="V2625" i="1" s="1"/>
  <c r="T2633" i="1"/>
  <c r="U2633" i="1" s="1"/>
  <c r="V2633" i="1" s="1"/>
  <c r="T2641" i="1"/>
  <c r="U2641" i="1" s="1"/>
  <c r="V2641" i="1" s="1"/>
  <c r="T2649" i="1"/>
  <c r="U2649" i="1" s="1"/>
  <c r="V2649" i="1" s="1"/>
  <c r="T2657" i="1"/>
  <c r="U2657" i="1" s="1"/>
  <c r="V2657" i="1" s="1"/>
  <c r="T2665" i="1"/>
  <c r="U2665" i="1" s="1"/>
  <c r="V2665" i="1" s="1"/>
  <c r="T2673" i="1"/>
  <c r="U2673" i="1" s="1"/>
  <c r="V2673" i="1" s="1"/>
  <c r="T2681" i="1"/>
  <c r="U2681" i="1" s="1"/>
  <c r="V2681" i="1" s="1"/>
  <c r="T2689" i="1"/>
  <c r="U2689" i="1" s="1"/>
  <c r="V2689" i="1" s="1"/>
  <c r="T2697" i="1"/>
  <c r="U2697" i="1" s="1"/>
  <c r="V2697" i="1" s="1"/>
  <c r="T2705" i="1"/>
  <c r="U2705" i="1" s="1"/>
  <c r="V2705" i="1" s="1"/>
  <c r="T2713" i="1"/>
  <c r="U2713" i="1" s="1"/>
  <c r="V2713" i="1" s="1"/>
  <c r="T2721" i="1"/>
  <c r="U2721" i="1" s="1"/>
  <c r="V2721" i="1" s="1"/>
  <c r="T2729" i="1"/>
  <c r="U2729" i="1" s="1"/>
  <c r="V2729" i="1" s="1"/>
  <c r="T2737" i="1"/>
  <c r="U2737" i="1" s="1"/>
  <c r="V2737" i="1" s="1"/>
  <c r="T1285" i="1"/>
  <c r="U1285" i="1" s="1"/>
  <c r="V1285" i="1" s="1"/>
  <c r="T1540" i="1"/>
  <c r="U1540" i="1" s="1"/>
  <c r="V1540" i="1" s="1"/>
  <c r="T1629" i="1"/>
  <c r="U1629" i="1" s="1"/>
  <c r="V1629" i="1" s="1"/>
  <c r="T1674" i="1"/>
  <c r="U1674" i="1" s="1"/>
  <c r="V1674" i="1" s="1"/>
  <c r="T1706" i="1"/>
  <c r="U1706" i="1" s="1"/>
  <c r="V1706" i="1" s="1"/>
  <c r="T1738" i="1"/>
  <c r="U1738" i="1" s="1"/>
  <c r="V1738" i="1" s="1"/>
  <c r="T1770" i="1"/>
  <c r="U1770" i="1" s="1"/>
  <c r="V1770" i="1" s="1"/>
  <c r="T1802" i="1"/>
  <c r="U1802" i="1" s="1"/>
  <c r="V1802" i="1" s="1"/>
  <c r="T1834" i="1"/>
  <c r="U1834" i="1" s="1"/>
  <c r="V1834" i="1" s="1"/>
  <c r="T1866" i="1"/>
  <c r="U1866" i="1" s="1"/>
  <c r="V1866" i="1" s="1"/>
  <c r="T1898" i="1"/>
  <c r="U1898" i="1" s="1"/>
  <c r="V1898" i="1" s="1"/>
  <c r="T1930" i="1"/>
  <c r="U1930" i="1" s="1"/>
  <c r="V1930" i="1" s="1"/>
  <c r="T1962" i="1"/>
  <c r="U1962" i="1" s="1"/>
  <c r="V1962" i="1" s="1"/>
  <c r="T1994" i="1"/>
  <c r="U1994" i="1" s="1"/>
  <c r="V1994" i="1" s="1"/>
  <c r="T2026" i="1"/>
  <c r="U2026" i="1" s="1"/>
  <c r="V2026" i="1" s="1"/>
  <c r="T2058" i="1"/>
  <c r="U2058" i="1" s="1"/>
  <c r="V2058" i="1" s="1"/>
  <c r="T2090" i="1"/>
  <c r="U2090" i="1" s="1"/>
  <c r="V2090" i="1" s="1"/>
  <c r="T2122" i="1"/>
  <c r="U2122" i="1" s="1"/>
  <c r="V2122" i="1" s="1"/>
  <c r="T2154" i="1"/>
  <c r="U2154" i="1" s="1"/>
  <c r="V2154" i="1" s="1"/>
  <c r="T2186" i="1"/>
  <c r="U2186" i="1" s="1"/>
  <c r="V2186" i="1" s="1"/>
  <c r="T2214" i="1"/>
  <c r="U2214" i="1" s="1"/>
  <c r="V2214" i="1" s="1"/>
  <c r="T2230" i="1"/>
  <c r="U2230" i="1" s="1"/>
  <c r="V2230" i="1" s="1"/>
  <c r="T2242" i="1"/>
  <c r="U2242" i="1" s="1"/>
  <c r="V2242" i="1" s="1"/>
  <c r="T2250" i="1"/>
  <c r="U2250" i="1" s="1"/>
  <c r="V2250" i="1" s="1"/>
  <c r="T2258" i="1"/>
  <c r="U2258" i="1" s="1"/>
  <c r="V2258" i="1" s="1"/>
  <c r="T2266" i="1"/>
  <c r="U2266" i="1" s="1"/>
  <c r="V2266" i="1" s="1"/>
  <c r="T2274" i="1"/>
  <c r="U2274" i="1" s="1"/>
  <c r="V2274" i="1" s="1"/>
  <c r="T2282" i="1"/>
  <c r="U2282" i="1" s="1"/>
  <c r="V2282" i="1" s="1"/>
  <c r="T2290" i="1"/>
  <c r="U2290" i="1" s="1"/>
  <c r="V2290" i="1" s="1"/>
  <c r="T2298" i="1"/>
  <c r="U2298" i="1" s="1"/>
  <c r="V2298" i="1" s="1"/>
  <c r="T2306" i="1"/>
  <c r="U2306" i="1" s="1"/>
  <c r="V2306" i="1" s="1"/>
  <c r="T2314" i="1"/>
  <c r="U2314" i="1" s="1"/>
  <c r="V2314" i="1" s="1"/>
  <c r="T2322" i="1"/>
  <c r="U2322" i="1" s="1"/>
  <c r="V2322" i="1" s="1"/>
  <c r="T2330" i="1"/>
  <c r="U2330" i="1" s="1"/>
  <c r="V2330" i="1" s="1"/>
  <c r="T2338" i="1"/>
  <c r="U2338" i="1" s="1"/>
  <c r="V2338" i="1" s="1"/>
  <c r="T2346" i="1"/>
  <c r="U2346" i="1" s="1"/>
  <c r="V2346" i="1" s="1"/>
  <c r="T2354" i="1"/>
  <c r="U2354" i="1" s="1"/>
  <c r="V2354" i="1" s="1"/>
  <c r="T2362" i="1"/>
  <c r="U2362" i="1" s="1"/>
  <c r="V2362" i="1" s="1"/>
  <c r="T2370" i="1"/>
  <c r="U2370" i="1" s="1"/>
  <c r="V2370" i="1" s="1"/>
  <c r="T2378" i="1"/>
  <c r="U2378" i="1" s="1"/>
  <c r="V2378" i="1" s="1"/>
  <c r="T2386" i="1"/>
  <c r="U2386" i="1" s="1"/>
  <c r="V2386" i="1" s="1"/>
  <c r="T2394" i="1"/>
  <c r="U2394" i="1" s="1"/>
  <c r="V2394" i="1" s="1"/>
  <c r="T2402" i="1"/>
  <c r="U2402" i="1" s="1"/>
  <c r="V2402" i="1" s="1"/>
  <c r="T2410" i="1"/>
  <c r="U2410" i="1" s="1"/>
  <c r="V2410" i="1" s="1"/>
  <c r="T2418" i="1"/>
  <c r="U2418" i="1" s="1"/>
  <c r="V2418" i="1" s="1"/>
  <c r="T2426" i="1"/>
  <c r="U2426" i="1" s="1"/>
  <c r="V2426" i="1" s="1"/>
  <c r="T2434" i="1"/>
  <c r="U2434" i="1" s="1"/>
  <c r="V2434" i="1" s="1"/>
  <c r="T2442" i="1"/>
  <c r="U2442" i="1" s="1"/>
  <c r="V2442" i="1" s="1"/>
  <c r="T2450" i="1"/>
  <c r="U2450" i="1" s="1"/>
  <c r="V2450" i="1" s="1"/>
  <c r="T2458" i="1"/>
  <c r="U2458" i="1" s="1"/>
  <c r="V2458" i="1" s="1"/>
  <c r="T2466" i="1"/>
  <c r="U2466" i="1" s="1"/>
  <c r="V2466" i="1" s="1"/>
  <c r="T2474" i="1"/>
  <c r="U2474" i="1" s="1"/>
  <c r="V2474" i="1" s="1"/>
  <c r="T2482" i="1"/>
  <c r="U2482" i="1" s="1"/>
  <c r="V2482" i="1" s="1"/>
  <c r="T2490" i="1"/>
  <c r="U2490" i="1" s="1"/>
  <c r="V2490" i="1" s="1"/>
  <c r="T2498" i="1"/>
  <c r="U2498" i="1" s="1"/>
  <c r="V2498" i="1" s="1"/>
  <c r="T2506" i="1"/>
  <c r="U2506" i="1" s="1"/>
  <c r="V2506" i="1" s="1"/>
  <c r="T2514" i="1"/>
  <c r="U2514" i="1" s="1"/>
  <c r="V2514" i="1" s="1"/>
  <c r="T2522" i="1"/>
  <c r="U2522" i="1" s="1"/>
  <c r="V2522" i="1" s="1"/>
  <c r="T2530" i="1"/>
  <c r="U2530" i="1" s="1"/>
  <c r="V2530" i="1" s="1"/>
  <c r="T2538" i="1"/>
  <c r="U2538" i="1" s="1"/>
  <c r="V2538" i="1" s="1"/>
  <c r="T2546" i="1"/>
  <c r="U2546" i="1" s="1"/>
  <c r="V2546" i="1" s="1"/>
  <c r="T2554" i="1"/>
  <c r="U2554" i="1" s="1"/>
  <c r="V2554" i="1" s="1"/>
  <c r="T2562" i="1"/>
  <c r="U2562" i="1" s="1"/>
  <c r="V2562" i="1" s="1"/>
  <c r="T2570" i="1"/>
  <c r="U2570" i="1" s="1"/>
  <c r="V2570" i="1" s="1"/>
  <c r="T2578" i="1"/>
  <c r="U2578" i="1" s="1"/>
  <c r="V2578" i="1" s="1"/>
  <c r="T2586" i="1"/>
  <c r="U2586" i="1" s="1"/>
  <c r="V2586" i="1" s="1"/>
  <c r="T2594" i="1"/>
  <c r="U2594" i="1" s="1"/>
  <c r="V2594" i="1" s="1"/>
  <c r="T2602" i="1"/>
  <c r="U2602" i="1" s="1"/>
  <c r="V2602" i="1" s="1"/>
  <c r="T2610" i="1"/>
  <c r="U2610" i="1" s="1"/>
  <c r="V2610" i="1" s="1"/>
  <c r="T2618" i="1"/>
  <c r="U2618" i="1" s="1"/>
  <c r="V2618" i="1" s="1"/>
  <c r="T2626" i="1"/>
  <c r="U2626" i="1" s="1"/>
  <c r="V2626" i="1" s="1"/>
  <c r="T2634" i="1"/>
  <c r="U2634" i="1" s="1"/>
  <c r="V2634" i="1" s="1"/>
  <c r="T2642" i="1"/>
  <c r="U2642" i="1" s="1"/>
  <c r="V2642" i="1" s="1"/>
  <c r="T2650" i="1"/>
  <c r="U2650" i="1" s="1"/>
  <c r="V2650" i="1" s="1"/>
  <c r="T2658" i="1"/>
  <c r="U2658" i="1" s="1"/>
  <c r="V2658" i="1" s="1"/>
  <c r="T2666" i="1"/>
  <c r="U2666" i="1" s="1"/>
  <c r="V2666" i="1" s="1"/>
  <c r="T2674" i="1"/>
  <c r="U2674" i="1" s="1"/>
  <c r="V2674" i="1" s="1"/>
  <c r="T2682" i="1"/>
  <c r="U2682" i="1" s="1"/>
  <c r="V2682" i="1" s="1"/>
  <c r="T2690" i="1"/>
  <c r="U2690" i="1" s="1"/>
  <c r="V2690" i="1" s="1"/>
  <c r="T2698" i="1"/>
  <c r="U2698" i="1" s="1"/>
  <c r="V2698" i="1" s="1"/>
  <c r="T2706" i="1"/>
  <c r="U2706" i="1" s="1"/>
  <c r="V2706" i="1" s="1"/>
  <c r="T2714" i="1"/>
  <c r="U2714" i="1" s="1"/>
  <c r="V2714" i="1" s="1"/>
  <c r="T2722" i="1"/>
  <c r="U2722" i="1" s="1"/>
  <c r="V2722" i="1" s="1"/>
  <c r="T2730" i="1"/>
  <c r="U2730" i="1" s="1"/>
  <c r="V2730" i="1" s="1"/>
  <c r="T2738" i="1"/>
  <c r="U2738" i="1" s="1"/>
  <c r="V2738" i="1" s="1"/>
  <c r="T2746" i="1"/>
  <c r="U2746" i="1" s="1"/>
  <c r="V2746" i="1" s="1"/>
  <c r="T1293" i="1"/>
  <c r="U1293" i="1" s="1"/>
  <c r="V1293" i="1" s="1"/>
  <c r="T1541" i="1"/>
  <c r="U1541" i="1" s="1"/>
  <c r="V1541" i="1" s="1"/>
  <c r="T1633" i="1"/>
  <c r="U1633" i="1" s="1"/>
  <c r="V1633" i="1" s="1"/>
  <c r="T1675" i="1"/>
  <c r="U1675" i="1" s="1"/>
  <c r="V1675" i="1" s="1"/>
  <c r="T1707" i="1"/>
  <c r="U1707" i="1" s="1"/>
  <c r="V1707" i="1" s="1"/>
  <c r="T1739" i="1"/>
  <c r="U1739" i="1" s="1"/>
  <c r="V1739" i="1" s="1"/>
  <c r="T1771" i="1"/>
  <c r="U1771" i="1" s="1"/>
  <c r="V1771" i="1" s="1"/>
  <c r="T1803" i="1"/>
  <c r="U1803" i="1" s="1"/>
  <c r="V1803" i="1" s="1"/>
  <c r="T1835" i="1"/>
  <c r="U1835" i="1" s="1"/>
  <c r="V1835" i="1" s="1"/>
  <c r="T1867" i="1"/>
  <c r="U1867" i="1" s="1"/>
  <c r="V1867" i="1" s="1"/>
  <c r="T1899" i="1"/>
  <c r="U1899" i="1" s="1"/>
  <c r="V1899" i="1" s="1"/>
  <c r="T1931" i="1"/>
  <c r="U1931" i="1" s="1"/>
  <c r="V1931" i="1" s="1"/>
  <c r="T1963" i="1"/>
  <c r="U1963" i="1" s="1"/>
  <c r="V1963" i="1" s="1"/>
  <c r="T1995" i="1"/>
  <c r="U1995" i="1" s="1"/>
  <c r="V1995" i="1" s="1"/>
  <c r="T2027" i="1"/>
  <c r="U2027" i="1" s="1"/>
  <c r="V2027" i="1" s="1"/>
  <c r="T2059" i="1"/>
  <c r="U2059" i="1" s="1"/>
  <c r="V2059" i="1" s="1"/>
  <c r="T2091" i="1"/>
  <c r="U2091" i="1" s="1"/>
  <c r="V2091" i="1" s="1"/>
  <c r="T2123" i="1"/>
  <c r="U2123" i="1" s="1"/>
  <c r="V2123" i="1" s="1"/>
  <c r="T2155" i="1"/>
  <c r="U2155" i="1" s="1"/>
  <c r="V2155" i="1" s="1"/>
  <c r="T2187" i="1"/>
  <c r="U2187" i="1" s="1"/>
  <c r="V2187" i="1" s="1"/>
  <c r="T2218" i="1"/>
  <c r="U2218" i="1" s="1"/>
  <c r="V2218" i="1" s="1"/>
  <c r="T2234" i="1"/>
  <c r="U2234" i="1" s="1"/>
  <c r="V2234" i="1" s="1"/>
  <c r="T2243" i="1"/>
  <c r="U2243" i="1" s="1"/>
  <c r="V2243" i="1" s="1"/>
  <c r="T2251" i="1"/>
  <c r="U2251" i="1" s="1"/>
  <c r="V2251" i="1" s="1"/>
  <c r="T2259" i="1"/>
  <c r="U2259" i="1" s="1"/>
  <c r="V2259" i="1" s="1"/>
  <c r="T2267" i="1"/>
  <c r="U2267" i="1" s="1"/>
  <c r="V2267" i="1" s="1"/>
  <c r="T2275" i="1"/>
  <c r="U2275" i="1" s="1"/>
  <c r="V2275" i="1" s="1"/>
  <c r="T2283" i="1"/>
  <c r="U2283" i="1" s="1"/>
  <c r="V2283" i="1" s="1"/>
  <c r="T2291" i="1"/>
  <c r="U2291" i="1" s="1"/>
  <c r="V2291" i="1" s="1"/>
  <c r="T2299" i="1"/>
  <c r="U2299" i="1" s="1"/>
  <c r="V2299" i="1" s="1"/>
  <c r="T2307" i="1"/>
  <c r="U2307" i="1" s="1"/>
  <c r="V2307" i="1" s="1"/>
  <c r="T2315" i="1"/>
  <c r="U2315" i="1" s="1"/>
  <c r="V2315" i="1" s="1"/>
  <c r="T2323" i="1"/>
  <c r="U2323" i="1" s="1"/>
  <c r="V2323" i="1" s="1"/>
  <c r="T2331" i="1"/>
  <c r="U2331" i="1" s="1"/>
  <c r="V2331" i="1" s="1"/>
  <c r="T2339" i="1"/>
  <c r="U2339" i="1" s="1"/>
  <c r="V2339" i="1" s="1"/>
  <c r="T2347" i="1"/>
  <c r="U2347" i="1" s="1"/>
  <c r="V2347" i="1" s="1"/>
  <c r="T2355" i="1"/>
  <c r="U2355" i="1" s="1"/>
  <c r="V2355" i="1" s="1"/>
  <c r="T2363" i="1"/>
  <c r="U2363" i="1" s="1"/>
  <c r="V2363" i="1" s="1"/>
  <c r="T2371" i="1"/>
  <c r="U2371" i="1" s="1"/>
  <c r="V2371" i="1" s="1"/>
  <c r="T2379" i="1"/>
  <c r="U2379" i="1" s="1"/>
  <c r="V2379" i="1" s="1"/>
  <c r="T2387" i="1"/>
  <c r="U2387" i="1" s="1"/>
  <c r="V2387" i="1" s="1"/>
  <c r="T2395" i="1"/>
  <c r="U2395" i="1" s="1"/>
  <c r="V2395" i="1" s="1"/>
  <c r="T2403" i="1"/>
  <c r="U2403" i="1" s="1"/>
  <c r="V2403" i="1" s="1"/>
  <c r="T2411" i="1"/>
  <c r="U2411" i="1" s="1"/>
  <c r="V2411" i="1" s="1"/>
  <c r="T2419" i="1"/>
  <c r="U2419" i="1" s="1"/>
  <c r="V2419" i="1" s="1"/>
  <c r="T2427" i="1"/>
  <c r="U2427" i="1" s="1"/>
  <c r="V2427" i="1" s="1"/>
  <c r="T2435" i="1"/>
  <c r="U2435" i="1" s="1"/>
  <c r="V2435" i="1" s="1"/>
  <c r="T2443" i="1"/>
  <c r="U2443" i="1" s="1"/>
  <c r="V2443" i="1" s="1"/>
  <c r="T2451" i="1"/>
  <c r="U2451" i="1" s="1"/>
  <c r="V2451" i="1" s="1"/>
  <c r="T2459" i="1"/>
  <c r="U2459" i="1" s="1"/>
  <c r="V2459" i="1" s="1"/>
  <c r="T2467" i="1"/>
  <c r="U2467" i="1" s="1"/>
  <c r="V2467" i="1" s="1"/>
  <c r="T2475" i="1"/>
  <c r="U2475" i="1" s="1"/>
  <c r="V2475" i="1" s="1"/>
  <c r="T2483" i="1"/>
  <c r="U2483" i="1" s="1"/>
  <c r="V2483" i="1" s="1"/>
  <c r="T2491" i="1"/>
  <c r="U2491" i="1" s="1"/>
  <c r="V2491" i="1" s="1"/>
  <c r="T2499" i="1"/>
  <c r="U2499" i="1" s="1"/>
  <c r="V2499" i="1" s="1"/>
  <c r="T2507" i="1"/>
  <c r="U2507" i="1" s="1"/>
  <c r="V2507" i="1" s="1"/>
  <c r="T2515" i="1"/>
  <c r="U2515" i="1" s="1"/>
  <c r="V2515" i="1" s="1"/>
  <c r="T2523" i="1"/>
  <c r="U2523" i="1" s="1"/>
  <c r="V2523" i="1" s="1"/>
  <c r="T2531" i="1"/>
  <c r="U2531" i="1" s="1"/>
  <c r="V2531" i="1" s="1"/>
  <c r="T2539" i="1"/>
  <c r="U2539" i="1" s="1"/>
  <c r="V2539" i="1" s="1"/>
  <c r="T2547" i="1"/>
  <c r="U2547" i="1" s="1"/>
  <c r="V2547" i="1" s="1"/>
  <c r="T2555" i="1"/>
  <c r="U2555" i="1" s="1"/>
  <c r="V2555" i="1" s="1"/>
  <c r="T2563" i="1"/>
  <c r="U2563" i="1" s="1"/>
  <c r="V2563" i="1" s="1"/>
  <c r="T2571" i="1"/>
  <c r="U2571" i="1" s="1"/>
  <c r="V2571" i="1" s="1"/>
  <c r="T2579" i="1"/>
  <c r="U2579" i="1" s="1"/>
  <c r="V2579" i="1" s="1"/>
  <c r="T2587" i="1"/>
  <c r="U2587" i="1" s="1"/>
  <c r="V2587" i="1" s="1"/>
  <c r="T2595" i="1"/>
  <c r="U2595" i="1" s="1"/>
  <c r="V2595" i="1" s="1"/>
  <c r="T2603" i="1"/>
  <c r="U2603" i="1" s="1"/>
  <c r="V2603" i="1" s="1"/>
  <c r="T2611" i="1"/>
  <c r="U2611" i="1" s="1"/>
  <c r="V2611" i="1" s="1"/>
  <c r="T2619" i="1"/>
  <c r="U2619" i="1" s="1"/>
  <c r="V2619" i="1" s="1"/>
  <c r="T2627" i="1"/>
  <c r="U2627" i="1" s="1"/>
  <c r="V2627" i="1" s="1"/>
  <c r="T2635" i="1"/>
  <c r="U2635" i="1" s="1"/>
  <c r="V2635" i="1" s="1"/>
  <c r="T2643" i="1"/>
  <c r="U2643" i="1" s="1"/>
  <c r="V2643" i="1" s="1"/>
  <c r="T2651" i="1"/>
  <c r="U2651" i="1" s="1"/>
  <c r="V2651" i="1" s="1"/>
  <c r="T2659" i="1"/>
  <c r="U2659" i="1" s="1"/>
  <c r="V2659" i="1" s="1"/>
  <c r="T2667" i="1"/>
  <c r="U2667" i="1" s="1"/>
  <c r="V2667" i="1" s="1"/>
  <c r="T2675" i="1"/>
  <c r="U2675" i="1" s="1"/>
  <c r="V2675" i="1" s="1"/>
  <c r="T2683" i="1"/>
  <c r="U2683" i="1" s="1"/>
  <c r="V2683" i="1" s="1"/>
  <c r="T2691" i="1"/>
  <c r="U2691" i="1" s="1"/>
  <c r="V2691" i="1" s="1"/>
  <c r="T2699" i="1"/>
  <c r="U2699" i="1" s="1"/>
  <c r="V2699" i="1" s="1"/>
  <c r="T2707" i="1"/>
  <c r="U2707" i="1" s="1"/>
  <c r="V2707" i="1" s="1"/>
  <c r="T2715" i="1"/>
  <c r="U2715" i="1" s="1"/>
  <c r="V2715" i="1" s="1"/>
  <c r="T2723" i="1"/>
  <c r="U2723" i="1" s="1"/>
  <c r="V2723" i="1" s="1"/>
  <c r="T2731" i="1"/>
  <c r="U2731" i="1" s="1"/>
  <c r="V2731" i="1" s="1"/>
  <c r="T2739" i="1"/>
  <c r="U2739" i="1" s="1"/>
  <c r="V2739" i="1" s="1"/>
  <c r="T1349" i="1"/>
  <c r="U1349" i="1" s="1"/>
  <c r="V1349" i="1" s="1"/>
  <c r="T1572" i="1"/>
  <c r="U1572" i="1" s="1"/>
  <c r="V1572" i="1" s="1"/>
  <c r="T1645" i="1"/>
  <c r="U1645" i="1" s="1"/>
  <c r="V1645" i="1" s="1"/>
  <c r="T1682" i="1"/>
  <c r="U1682" i="1" s="1"/>
  <c r="V1682" i="1" s="1"/>
  <c r="T1714" i="1"/>
  <c r="U1714" i="1" s="1"/>
  <c r="V1714" i="1" s="1"/>
  <c r="T1746" i="1"/>
  <c r="U1746" i="1" s="1"/>
  <c r="V1746" i="1" s="1"/>
  <c r="T1778" i="1"/>
  <c r="U1778" i="1" s="1"/>
  <c r="V1778" i="1" s="1"/>
  <c r="T1810" i="1"/>
  <c r="U1810" i="1" s="1"/>
  <c r="V1810" i="1" s="1"/>
  <c r="T1842" i="1"/>
  <c r="U1842" i="1" s="1"/>
  <c r="V1842" i="1" s="1"/>
  <c r="T1874" i="1"/>
  <c r="U1874" i="1" s="1"/>
  <c r="V1874" i="1" s="1"/>
  <c r="T1906" i="1"/>
  <c r="U1906" i="1" s="1"/>
  <c r="V1906" i="1" s="1"/>
  <c r="T1938" i="1"/>
  <c r="U1938" i="1" s="1"/>
  <c r="V1938" i="1" s="1"/>
  <c r="T1970" i="1"/>
  <c r="U1970" i="1" s="1"/>
  <c r="V1970" i="1" s="1"/>
  <c r="T2002" i="1"/>
  <c r="U2002" i="1" s="1"/>
  <c r="V2002" i="1" s="1"/>
  <c r="T2034" i="1"/>
  <c r="U2034" i="1" s="1"/>
  <c r="V2034" i="1" s="1"/>
  <c r="T2066" i="1"/>
  <c r="U2066" i="1" s="1"/>
  <c r="V2066" i="1" s="1"/>
  <c r="T2098" i="1"/>
  <c r="U2098" i="1" s="1"/>
  <c r="V2098" i="1" s="1"/>
  <c r="T2130" i="1"/>
  <c r="U2130" i="1" s="1"/>
  <c r="V2130" i="1" s="1"/>
  <c r="T2162" i="1"/>
  <c r="U2162" i="1" s="1"/>
  <c r="V2162" i="1" s="1"/>
  <c r="T2194" i="1"/>
  <c r="U2194" i="1" s="1"/>
  <c r="V2194" i="1" s="1"/>
  <c r="T2219" i="1"/>
  <c r="U2219" i="1" s="1"/>
  <c r="V2219" i="1" s="1"/>
  <c r="T2235" i="1"/>
  <c r="U2235" i="1" s="1"/>
  <c r="V2235" i="1" s="1"/>
  <c r="T2244" i="1"/>
  <c r="U2244" i="1" s="1"/>
  <c r="V2244" i="1" s="1"/>
  <c r="T2252" i="1"/>
  <c r="U2252" i="1" s="1"/>
  <c r="V2252" i="1" s="1"/>
  <c r="T2260" i="1"/>
  <c r="U2260" i="1" s="1"/>
  <c r="V2260" i="1" s="1"/>
  <c r="T2268" i="1"/>
  <c r="U2268" i="1" s="1"/>
  <c r="V2268" i="1" s="1"/>
  <c r="T2276" i="1"/>
  <c r="U2276" i="1" s="1"/>
  <c r="V2276" i="1" s="1"/>
  <c r="T2284" i="1"/>
  <c r="U2284" i="1" s="1"/>
  <c r="V2284" i="1" s="1"/>
  <c r="T2292" i="1"/>
  <c r="U2292" i="1" s="1"/>
  <c r="V2292" i="1" s="1"/>
  <c r="T2300" i="1"/>
  <c r="U2300" i="1" s="1"/>
  <c r="V2300" i="1" s="1"/>
  <c r="T2308" i="1"/>
  <c r="U2308" i="1" s="1"/>
  <c r="V2308" i="1" s="1"/>
  <c r="T2316" i="1"/>
  <c r="U2316" i="1" s="1"/>
  <c r="V2316" i="1" s="1"/>
  <c r="T2324" i="1"/>
  <c r="U2324" i="1" s="1"/>
  <c r="V2324" i="1" s="1"/>
  <c r="T2332" i="1"/>
  <c r="U2332" i="1" s="1"/>
  <c r="V2332" i="1" s="1"/>
  <c r="T2340" i="1"/>
  <c r="U2340" i="1" s="1"/>
  <c r="V2340" i="1" s="1"/>
  <c r="T2348" i="1"/>
  <c r="U2348" i="1" s="1"/>
  <c r="V2348" i="1" s="1"/>
  <c r="T2356" i="1"/>
  <c r="U2356" i="1" s="1"/>
  <c r="V2356" i="1" s="1"/>
  <c r="T2364" i="1"/>
  <c r="U2364" i="1" s="1"/>
  <c r="V2364" i="1" s="1"/>
  <c r="T2372" i="1"/>
  <c r="U2372" i="1" s="1"/>
  <c r="V2372" i="1" s="1"/>
  <c r="T2380" i="1"/>
  <c r="U2380" i="1" s="1"/>
  <c r="V2380" i="1" s="1"/>
  <c r="T2388" i="1"/>
  <c r="U2388" i="1" s="1"/>
  <c r="V2388" i="1" s="1"/>
  <c r="T2396" i="1"/>
  <c r="U2396" i="1" s="1"/>
  <c r="V2396" i="1" s="1"/>
  <c r="T2404" i="1"/>
  <c r="U2404" i="1" s="1"/>
  <c r="V2404" i="1" s="1"/>
  <c r="T2412" i="1"/>
  <c r="U2412" i="1" s="1"/>
  <c r="V2412" i="1" s="1"/>
  <c r="T2420" i="1"/>
  <c r="U2420" i="1" s="1"/>
  <c r="V2420" i="1" s="1"/>
  <c r="T2428" i="1"/>
  <c r="U2428" i="1" s="1"/>
  <c r="V2428" i="1" s="1"/>
  <c r="T2436" i="1"/>
  <c r="U2436" i="1" s="1"/>
  <c r="V2436" i="1" s="1"/>
  <c r="T2444" i="1"/>
  <c r="U2444" i="1" s="1"/>
  <c r="V2444" i="1" s="1"/>
  <c r="T2452" i="1"/>
  <c r="U2452" i="1" s="1"/>
  <c r="V2452" i="1" s="1"/>
  <c r="T2460" i="1"/>
  <c r="U2460" i="1" s="1"/>
  <c r="V2460" i="1" s="1"/>
  <c r="T2468" i="1"/>
  <c r="U2468" i="1" s="1"/>
  <c r="V2468" i="1" s="1"/>
  <c r="T2476" i="1"/>
  <c r="U2476" i="1" s="1"/>
  <c r="V2476" i="1" s="1"/>
  <c r="T2484" i="1"/>
  <c r="U2484" i="1" s="1"/>
  <c r="V2484" i="1" s="1"/>
  <c r="T2492" i="1"/>
  <c r="U2492" i="1" s="1"/>
  <c r="V2492" i="1" s="1"/>
  <c r="T2500" i="1"/>
  <c r="U2500" i="1" s="1"/>
  <c r="V2500" i="1" s="1"/>
  <c r="T2508" i="1"/>
  <c r="U2508" i="1" s="1"/>
  <c r="V2508" i="1" s="1"/>
  <c r="T2516" i="1"/>
  <c r="U2516" i="1" s="1"/>
  <c r="V2516" i="1" s="1"/>
  <c r="T2524" i="1"/>
  <c r="U2524" i="1" s="1"/>
  <c r="V2524" i="1" s="1"/>
  <c r="T2532" i="1"/>
  <c r="U2532" i="1" s="1"/>
  <c r="V2532" i="1" s="1"/>
  <c r="T2540" i="1"/>
  <c r="U2540" i="1" s="1"/>
  <c r="V2540" i="1" s="1"/>
  <c r="T2548" i="1"/>
  <c r="U2548" i="1" s="1"/>
  <c r="V2548" i="1" s="1"/>
  <c r="T2556" i="1"/>
  <c r="U2556" i="1" s="1"/>
  <c r="V2556" i="1" s="1"/>
  <c r="T2564" i="1"/>
  <c r="U2564" i="1" s="1"/>
  <c r="V2564" i="1" s="1"/>
  <c r="T2572" i="1"/>
  <c r="U2572" i="1" s="1"/>
  <c r="V2572" i="1" s="1"/>
  <c r="T2580" i="1"/>
  <c r="U2580" i="1" s="1"/>
  <c r="V2580" i="1" s="1"/>
  <c r="T2588" i="1"/>
  <c r="U2588" i="1" s="1"/>
  <c r="V2588" i="1" s="1"/>
  <c r="T2596" i="1"/>
  <c r="U2596" i="1" s="1"/>
  <c r="V2596" i="1" s="1"/>
  <c r="T2604" i="1"/>
  <c r="U2604" i="1" s="1"/>
  <c r="V2604" i="1" s="1"/>
  <c r="T2612" i="1"/>
  <c r="U2612" i="1" s="1"/>
  <c r="V2612" i="1" s="1"/>
  <c r="T2620" i="1"/>
  <c r="U2620" i="1" s="1"/>
  <c r="V2620" i="1" s="1"/>
  <c r="T2628" i="1"/>
  <c r="U2628" i="1" s="1"/>
  <c r="V2628" i="1" s="1"/>
  <c r="T2636" i="1"/>
  <c r="U2636" i="1" s="1"/>
  <c r="V2636" i="1" s="1"/>
  <c r="T2644" i="1"/>
  <c r="U2644" i="1" s="1"/>
  <c r="V2644" i="1" s="1"/>
  <c r="T2652" i="1"/>
  <c r="U2652" i="1" s="1"/>
  <c r="V2652" i="1" s="1"/>
  <c r="T2660" i="1"/>
  <c r="U2660" i="1" s="1"/>
  <c r="V2660" i="1" s="1"/>
  <c r="T2668" i="1"/>
  <c r="U2668" i="1" s="1"/>
  <c r="V2668" i="1" s="1"/>
  <c r="T2676" i="1"/>
  <c r="U2676" i="1" s="1"/>
  <c r="V2676" i="1" s="1"/>
  <c r="T2684" i="1"/>
  <c r="U2684" i="1" s="1"/>
  <c r="V2684" i="1" s="1"/>
  <c r="T2692" i="1"/>
  <c r="U2692" i="1" s="1"/>
  <c r="V2692" i="1" s="1"/>
  <c r="T2700" i="1"/>
  <c r="U2700" i="1" s="1"/>
  <c r="V2700" i="1" s="1"/>
  <c r="T2708" i="1"/>
  <c r="U2708" i="1" s="1"/>
  <c r="V2708" i="1" s="1"/>
  <c r="T2716" i="1"/>
  <c r="U2716" i="1" s="1"/>
  <c r="V2716" i="1" s="1"/>
  <c r="T2724" i="1"/>
  <c r="U2724" i="1" s="1"/>
  <c r="V2724" i="1" s="1"/>
  <c r="T1357" i="1"/>
  <c r="U1357" i="1" s="1"/>
  <c r="V1357" i="1" s="1"/>
  <c r="T1573" i="1"/>
  <c r="U1573" i="1" s="1"/>
  <c r="V1573" i="1" s="1"/>
  <c r="T1648" i="1"/>
  <c r="U1648" i="1" s="1"/>
  <c r="V1648" i="1" s="1"/>
  <c r="T1683" i="1"/>
  <c r="U1683" i="1" s="1"/>
  <c r="V1683" i="1" s="1"/>
  <c r="T1715" i="1"/>
  <c r="U1715" i="1" s="1"/>
  <c r="V1715" i="1" s="1"/>
  <c r="T1747" i="1"/>
  <c r="U1747" i="1" s="1"/>
  <c r="V1747" i="1" s="1"/>
  <c r="T1779" i="1"/>
  <c r="U1779" i="1" s="1"/>
  <c r="V1779" i="1" s="1"/>
  <c r="T1811" i="1"/>
  <c r="U1811" i="1" s="1"/>
  <c r="V1811" i="1" s="1"/>
  <c r="T1843" i="1"/>
  <c r="U1843" i="1" s="1"/>
  <c r="V1843" i="1" s="1"/>
  <c r="T1875" i="1"/>
  <c r="U1875" i="1" s="1"/>
  <c r="V1875" i="1" s="1"/>
  <c r="T1907" i="1"/>
  <c r="U1907" i="1" s="1"/>
  <c r="V1907" i="1" s="1"/>
  <c r="T1939" i="1"/>
  <c r="U1939" i="1" s="1"/>
  <c r="V1939" i="1" s="1"/>
  <c r="T1971" i="1"/>
  <c r="U1971" i="1" s="1"/>
  <c r="V1971" i="1" s="1"/>
  <c r="T2003" i="1"/>
  <c r="U2003" i="1" s="1"/>
  <c r="V2003" i="1" s="1"/>
  <c r="T2035" i="1"/>
  <c r="U2035" i="1" s="1"/>
  <c r="V2035" i="1" s="1"/>
  <c r="T2067" i="1"/>
  <c r="U2067" i="1" s="1"/>
  <c r="V2067" i="1" s="1"/>
  <c r="T2099" i="1"/>
  <c r="U2099" i="1" s="1"/>
  <c r="V2099" i="1" s="1"/>
  <c r="T2131" i="1"/>
  <c r="U2131" i="1" s="1"/>
  <c r="V2131" i="1" s="1"/>
  <c r="T2163" i="1"/>
  <c r="U2163" i="1" s="1"/>
  <c r="V2163" i="1" s="1"/>
  <c r="T2195" i="1"/>
  <c r="U2195" i="1" s="1"/>
  <c r="V2195" i="1" s="1"/>
  <c r="T2221" i="1"/>
  <c r="U2221" i="1" s="1"/>
  <c r="V2221" i="1" s="1"/>
  <c r="T2236" i="1"/>
  <c r="U2236" i="1" s="1"/>
  <c r="V2236" i="1" s="1"/>
  <c r="T2245" i="1"/>
  <c r="U2245" i="1" s="1"/>
  <c r="V2245" i="1" s="1"/>
  <c r="T2253" i="1"/>
  <c r="U2253" i="1" s="1"/>
  <c r="V2253" i="1" s="1"/>
  <c r="T2261" i="1"/>
  <c r="U2261" i="1" s="1"/>
  <c r="V2261" i="1" s="1"/>
  <c r="T2269" i="1"/>
  <c r="U2269" i="1" s="1"/>
  <c r="V2269" i="1" s="1"/>
  <c r="T2277" i="1"/>
  <c r="U2277" i="1" s="1"/>
  <c r="V2277" i="1" s="1"/>
  <c r="T2285" i="1"/>
  <c r="U2285" i="1" s="1"/>
  <c r="V2285" i="1" s="1"/>
  <c r="T2293" i="1"/>
  <c r="U2293" i="1" s="1"/>
  <c r="V2293" i="1" s="1"/>
  <c r="T2301" i="1"/>
  <c r="U2301" i="1" s="1"/>
  <c r="V2301" i="1" s="1"/>
  <c r="T2309" i="1"/>
  <c r="U2309" i="1" s="1"/>
  <c r="V2309" i="1" s="1"/>
  <c r="T2317" i="1"/>
  <c r="U2317" i="1" s="1"/>
  <c r="V2317" i="1" s="1"/>
  <c r="T2325" i="1"/>
  <c r="U2325" i="1" s="1"/>
  <c r="V2325" i="1" s="1"/>
  <c r="T2333" i="1"/>
  <c r="U2333" i="1" s="1"/>
  <c r="V2333" i="1" s="1"/>
  <c r="T2341" i="1"/>
  <c r="U2341" i="1" s="1"/>
  <c r="V2341" i="1" s="1"/>
  <c r="T2349" i="1"/>
  <c r="U2349" i="1" s="1"/>
  <c r="V2349" i="1" s="1"/>
  <c r="T2357" i="1"/>
  <c r="U2357" i="1" s="1"/>
  <c r="V2357" i="1" s="1"/>
  <c r="T2365" i="1"/>
  <c r="U2365" i="1" s="1"/>
  <c r="V2365" i="1" s="1"/>
  <c r="T2373" i="1"/>
  <c r="U2373" i="1" s="1"/>
  <c r="V2373" i="1" s="1"/>
  <c r="T2381" i="1"/>
  <c r="U2381" i="1" s="1"/>
  <c r="V2381" i="1" s="1"/>
  <c r="T2389" i="1"/>
  <c r="U2389" i="1" s="1"/>
  <c r="V2389" i="1" s="1"/>
  <c r="T2397" i="1"/>
  <c r="U2397" i="1" s="1"/>
  <c r="V2397" i="1" s="1"/>
  <c r="T2405" i="1"/>
  <c r="U2405" i="1" s="1"/>
  <c r="V2405" i="1" s="1"/>
  <c r="T2413" i="1"/>
  <c r="U2413" i="1" s="1"/>
  <c r="V2413" i="1" s="1"/>
  <c r="T2421" i="1"/>
  <c r="U2421" i="1" s="1"/>
  <c r="V2421" i="1" s="1"/>
  <c r="T2429" i="1"/>
  <c r="U2429" i="1" s="1"/>
  <c r="V2429" i="1" s="1"/>
  <c r="T2437" i="1"/>
  <c r="U2437" i="1" s="1"/>
  <c r="V2437" i="1" s="1"/>
  <c r="T2445" i="1"/>
  <c r="U2445" i="1" s="1"/>
  <c r="V2445" i="1" s="1"/>
  <c r="T2453" i="1"/>
  <c r="U2453" i="1" s="1"/>
  <c r="V2453" i="1" s="1"/>
  <c r="T2461" i="1"/>
  <c r="U2461" i="1" s="1"/>
  <c r="V2461" i="1" s="1"/>
  <c r="T2469" i="1"/>
  <c r="U2469" i="1" s="1"/>
  <c r="V2469" i="1" s="1"/>
  <c r="T2477" i="1"/>
  <c r="U2477" i="1" s="1"/>
  <c r="V2477" i="1" s="1"/>
  <c r="T2485" i="1"/>
  <c r="U2485" i="1" s="1"/>
  <c r="V2485" i="1" s="1"/>
  <c r="T2493" i="1"/>
  <c r="U2493" i="1" s="1"/>
  <c r="V2493" i="1" s="1"/>
  <c r="T2501" i="1"/>
  <c r="U2501" i="1" s="1"/>
  <c r="V2501" i="1" s="1"/>
  <c r="T2509" i="1"/>
  <c r="U2509" i="1" s="1"/>
  <c r="V2509" i="1" s="1"/>
  <c r="T2517" i="1"/>
  <c r="U2517" i="1" s="1"/>
  <c r="V2517" i="1" s="1"/>
  <c r="T2525" i="1"/>
  <c r="U2525" i="1" s="1"/>
  <c r="V2525" i="1" s="1"/>
  <c r="T2533" i="1"/>
  <c r="U2533" i="1" s="1"/>
  <c r="V2533" i="1" s="1"/>
  <c r="T2541" i="1"/>
  <c r="U2541" i="1" s="1"/>
  <c r="V2541" i="1" s="1"/>
  <c r="T2549" i="1"/>
  <c r="U2549" i="1" s="1"/>
  <c r="V2549" i="1" s="1"/>
  <c r="T2557" i="1"/>
  <c r="U2557" i="1" s="1"/>
  <c r="V2557" i="1" s="1"/>
  <c r="T2565" i="1"/>
  <c r="U2565" i="1" s="1"/>
  <c r="V2565" i="1" s="1"/>
  <c r="T2573" i="1"/>
  <c r="U2573" i="1" s="1"/>
  <c r="V2573" i="1" s="1"/>
  <c r="T2581" i="1"/>
  <c r="U2581" i="1" s="1"/>
  <c r="V2581" i="1" s="1"/>
  <c r="T2589" i="1"/>
  <c r="U2589" i="1" s="1"/>
  <c r="V2589" i="1" s="1"/>
  <c r="T2597" i="1"/>
  <c r="U2597" i="1" s="1"/>
  <c r="V2597" i="1" s="1"/>
  <c r="T2605" i="1"/>
  <c r="U2605" i="1" s="1"/>
  <c r="V2605" i="1" s="1"/>
  <c r="T2613" i="1"/>
  <c r="U2613" i="1" s="1"/>
  <c r="V2613" i="1" s="1"/>
  <c r="T2621" i="1"/>
  <c r="U2621" i="1" s="1"/>
  <c r="V2621" i="1" s="1"/>
  <c r="T2629" i="1"/>
  <c r="U2629" i="1" s="1"/>
  <c r="V2629" i="1" s="1"/>
  <c r="T2637" i="1"/>
  <c r="U2637" i="1" s="1"/>
  <c r="V2637" i="1" s="1"/>
  <c r="T2645" i="1"/>
  <c r="U2645" i="1" s="1"/>
  <c r="V2645" i="1" s="1"/>
  <c r="T2653" i="1"/>
  <c r="U2653" i="1" s="1"/>
  <c r="V2653" i="1" s="1"/>
  <c r="T2661" i="1"/>
  <c r="U2661" i="1" s="1"/>
  <c r="V2661" i="1" s="1"/>
  <c r="T2669" i="1"/>
  <c r="U2669" i="1" s="1"/>
  <c r="V2669" i="1" s="1"/>
  <c r="T2677" i="1"/>
  <c r="U2677" i="1" s="1"/>
  <c r="V2677" i="1" s="1"/>
  <c r="T2685" i="1"/>
  <c r="U2685" i="1" s="1"/>
  <c r="V2685" i="1" s="1"/>
  <c r="T2693" i="1"/>
  <c r="U2693" i="1" s="1"/>
  <c r="V2693" i="1" s="1"/>
  <c r="T2701" i="1"/>
  <c r="U2701" i="1" s="1"/>
  <c r="V2701" i="1" s="1"/>
  <c r="T2709" i="1"/>
  <c r="U2709" i="1" s="1"/>
  <c r="V2709" i="1" s="1"/>
  <c r="T2717" i="1"/>
  <c r="U2717" i="1" s="1"/>
  <c r="V2717" i="1" s="1"/>
  <c r="T2725" i="1"/>
  <c r="U2725" i="1" s="1"/>
  <c r="V2725" i="1" s="1"/>
  <c r="T1413" i="1"/>
  <c r="U1413" i="1" s="1"/>
  <c r="V1413" i="1" s="1"/>
  <c r="T1722" i="1"/>
  <c r="U1722" i="1" s="1"/>
  <c r="V1722" i="1" s="1"/>
  <c r="T1850" i="1"/>
  <c r="U1850" i="1" s="1"/>
  <c r="V1850" i="1" s="1"/>
  <c r="T1978" i="1"/>
  <c r="U1978" i="1" s="1"/>
  <c r="V1978" i="1" s="1"/>
  <c r="T2106" i="1"/>
  <c r="U2106" i="1" s="1"/>
  <c r="V2106" i="1" s="1"/>
  <c r="T2222" i="1"/>
  <c r="U2222" i="1" s="1"/>
  <c r="V2222" i="1" s="1"/>
  <c r="T2262" i="1"/>
  <c r="U2262" i="1" s="1"/>
  <c r="V2262" i="1" s="1"/>
  <c r="T2294" i="1"/>
  <c r="U2294" i="1" s="1"/>
  <c r="V2294" i="1" s="1"/>
  <c r="T2326" i="1"/>
  <c r="U2326" i="1" s="1"/>
  <c r="V2326" i="1" s="1"/>
  <c r="T2358" i="1"/>
  <c r="U2358" i="1" s="1"/>
  <c r="V2358" i="1" s="1"/>
  <c r="T2390" i="1"/>
  <c r="U2390" i="1" s="1"/>
  <c r="V2390" i="1" s="1"/>
  <c r="T2422" i="1"/>
  <c r="U2422" i="1" s="1"/>
  <c r="V2422" i="1" s="1"/>
  <c r="T2454" i="1"/>
  <c r="U2454" i="1" s="1"/>
  <c r="V2454" i="1" s="1"/>
  <c r="T2486" i="1"/>
  <c r="U2486" i="1" s="1"/>
  <c r="V2486" i="1" s="1"/>
  <c r="T2518" i="1"/>
  <c r="U2518" i="1" s="1"/>
  <c r="V2518" i="1" s="1"/>
  <c r="T2550" i="1"/>
  <c r="U2550" i="1" s="1"/>
  <c r="V2550" i="1" s="1"/>
  <c r="T2582" i="1"/>
  <c r="U2582" i="1" s="1"/>
  <c r="V2582" i="1" s="1"/>
  <c r="T2614" i="1"/>
  <c r="U2614" i="1" s="1"/>
  <c r="V2614" i="1" s="1"/>
  <c r="T2646" i="1"/>
  <c r="U2646" i="1" s="1"/>
  <c r="V2646" i="1" s="1"/>
  <c r="T2678" i="1"/>
  <c r="U2678" i="1" s="1"/>
  <c r="V2678" i="1" s="1"/>
  <c r="T2710" i="1"/>
  <c r="U2710" i="1" s="1"/>
  <c r="V2710" i="1" s="1"/>
  <c r="T2734" i="1"/>
  <c r="U2734" i="1" s="1"/>
  <c r="V2734" i="1" s="1"/>
  <c r="T2748" i="1"/>
  <c r="U2748" i="1" s="1"/>
  <c r="V2748" i="1" s="1"/>
  <c r="T2756" i="1"/>
  <c r="U2756" i="1" s="1"/>
  <c r="V2756" i="1" s="1"/>
  <c r="T2764" i="1"/>
  <c r="U2764" i="1" s="1"/>
  <c r="V2764" i="1" s="1"/>
  <c r="T2772" i="1"/>
  <c r="U2772" i="1" s="1"/>
  <c r="V2772" i="1" s="1"/>
  <c r="T2780" i="1"/>
  <c r="U2780" i="1" s="1"/>
  <c r="V2780" i="1" s="1"/>
  <c r="T2788" i="1"/>
  <c r="U2788" i="1" s="1"/>
  <c r="V2788" i="1" s="1"/>
  <c r="T2796" i="1"/>
  <c r="U2796" i="1" s="1"/>
  <c r="V2796" i="1" s="1"/>
  <c r="T2804" i="1"/>
  <c r="U2804" i="1" s="1"/>
  <c r="V2804" i="1" s="1"/>
  <c r="T2812" i="1"/>
  <c r="U2812" i="1" s="1"/>
  <c r="V2812" i="1" s="1"/>
  <c r="T2820" i="1"/>
  <c r="U2820" i="1" s="1"/>
  <c r="V2820" i="1" s="1"/>
  <c r="T2828" i="1"/>
  <c r="U2828" i="1" s="1"/>
  <c r="V2828" i="1" s="1"/>
  <c r="T2836" i="1"/>
  <c r="U2836" i="1" s="1"/>
  <c r="V2836" i="1" s="1"/>
  <c r="T2844" i="1"/>
  <c r="U2844" i="1" s="1"/>
  <c r="V2844" i="1" s="1"/>
  <c r="T2852" i="1"/>
  <c r="U2852" i="1" s="1"/>
  <c r="V2852" i="1" s="1"/>
  <c r="T2860" i="1"/>
  <c r="U2860" i="1" s="1"/>
  <c r="V2860" i="1" s="1"/>
  <c r="T2868" i="1"/>
  <c r="U2868" i="1" s="1"/>
  <c r="V2868" i="1" s="1"/>
  <c r="T2876" i="1"/>
  <c r="U2876" i="1" s="1"/>
  <c r="V2876" i="1" s="1"/>
  <c r="T2884" i="1"/>
  <c r="U2884" i="1" s="1"/>
  <c r="V2884" i="1" s="1"/>
  <c r="T2892" i="1"/>
  <c r="U2892" i="1" s="1"/>
  <c r="V2892" i="1" s="1"/>
  <c r="T2900" i="1"/>
  <c r="U2900" i="1" s="1"/>
  <c r="V2900" i="1" s="1"/>
  <c r="T2908" i="1"/>
  <c r="U2908" i="1" s="1"/>
  <c r="V2908" i="1" s="1"/>
  <c r="T2916" i="1"/>
  <c r="U2916" i="1" s="1"/>
  <c r="V2916" i="1" s="1"/>
  <c r="T2924" i="1"/>
  <c r="U2924" i="1" s="1"/>
  <c r="V2924" i="1" s="1"/>
  <c r="T2932" i="1"/>
  <c r="U2932" i="1" s="1"/>
  <c r="V2932" i="1" s="1"/>
  <c r="T2940" i="1"/>
  <c r="U2940" i="1" s="1"/>
  <c r="V2940" i="1" s="1"/>
  <c r="T2948" i="1"/>
  <c r="U2948" i="1" s="1"/>
  <c r="V2948" i="1" s="1"/>
  <c r="T2956" i="1"/>
  <c r="U2956" i="1" s="1"/>
  <c r="V2956" i="1" s="1"/>
  <c r="T2964" i="1"/>
  <c r="U2964" i="1" s="1"/>
  <c r="V2964" i="1" s="1"/>
  <c r="T2972" i="1"/>
  <c r="U2972" i="1" s="1"/>
  <c r="V2972" i="1" s="1"/>
  <c r="T2980" i="1"/>
  <c r="U2980" i="1" s="1"/>
  <c r="V2980" i="1" s="1"/>
  <c r="T2988" i="1"/>
  <c r="U2988" i="1" s="1"/>
  <c r="V2988" i="1" s="1"/>
  <c r="T2996" i="1"/>
  <c r="U2996" i="1" s="1"/>
  <c r="V2996" i="1" s="1"/>
  <c r="T3004" i="1"/>
  <c r="U3004" i="1" s="1"/>
  <c r="V3004" i="1" s="1"/>
  <c r="T3012" i="1"/>
  <c r="U3012" i="1" s="1"/>
  <c r="V3012" i="1" s="1"/>
  <c r="T3020" i="1"/>
  <c r="U3020" i="1" s="1"/>
  <c r="V3020" i="1" s="1"/>
  <c r="T3028" i="1"/>
  <c r="U3028" i="1" s="1"/>
  <c r="V3028" i="1" s="1"/>
  <c r="T3036" i="1"/>
  <c r="U3036" i="1" s="1"/>
  <c r="V3036" i="1" s="1"/>
  <c r="T3044" i="1"/>
  <c r="U3044" i="1" s="1"/>
  <c r="V3044" i="1" s="1"/>
  <c r="T3052" i="1"/>
  <c r="U3052" i="1" s="1"/>
  <c r="V3052" i="1" s="1"/>
  <c r="T3060" i="1"/>
  <c r="U3060" i="1" s="1"/>
  <c r="V3060" i="1" s="1"/>
  <c r="T3068" i="1"/>
  <c r="U3068" i="1" s="1"/>
  <c r="V3068" i="1" s="1"/>
  <c r="T3076" i="1"/>
  <c r="U3076" i="1" s="1"/>
  <c r="V3076" i="1" s="1"/>
  <c r="T3084" i="1"/>
  <c r="U3084" i="1" s="1"/>
  <c r="V3084" i="1" s="1"/>
  <c r="T3092" i="1"/>
  <c r="U3092" i="1" s="1"/>
  <c r="V3092" i="1" s="1"/>
  <c r="T3100" i="1"/>
  <c r="U3100" i="1" s="1"/>
  <c r="V3100" i="1" s="1"/>
  <c r="T3108" i="1"/>
  <c r="U3108" i="1" s="1"/>
  <c r="V3108" i="1" s="1"/>
  <c r="T3116" i="1"/>
  <c r="U3116" i="1" s="1"/>
  <c r="V3116" i="1" s="1"/>
  <c r="T3124" i="1"/>
  <c r="U3124" i="1" s="1"/>
  <c r="V3124" i="1" s="1"/>
  <c r="T3132" i="1"/>
  <c r="U3132" i="1" s="1"/>
  <c r="V3132" i="1" s="1"/>
  <c r="T3140" i="1"/>
  <c r="U3140" i="1" s="1"/>
  <c r="V3140" i="1" s="1"/>
  <c r="T3148" i="1"/>
  <c r="U3148" i="1" s="1"/>
  <c r="V3148" i="1" s="1"/>
  <c r="T3156" i="1"/>
  <c r="U3156" i="1" s="1"/>
  <c r="V3156" i="1" s="1"/>
  <c r="T3164" i="1"/>
  <c r="U3164" i="1" s="1"/>
  <c r="V3164" i="1" s="1"/>
  <c r="T3172" i="1"/>
  <c r="U3172" i="1" s="1"/>
  <c r="V3172" i="1" s="1"/>
  <c r="T3180" i="1"/>
  <c r="U3180" i="1" s="1"/>
  <c r="V3180" i="1" s="1"/>
  <c r="T3188" i="1"/>
  <c r="U3188" i="1" s="1"/>
  <c r="V3188" i="1" s="1"/>
  <c r="T3196" i="1"/>
  <c r="U3196" i="1" s="1"/>
  <c r="V3196" i="1" s="1"/>
  <c r="T3204" i="1"/>
  <c r="U3204" i="1" s="1"/>
  <c r="V3204" i="1" s="1"/>
  <c r="T3212" i="1"/>
  <c r="U3212" i="1" s="1"/>
  <c r="V3212" i="1" s="1"/>
  <c r="T3220" i="1"/>
  <c r="U3220" i="1" s="1"/>
  <c r="V3220" i="1" s="1"/>
  <c r="T3228" i="1"/>
  <c r="U3228" i="1" s="1"/>
  <c r="V3228" i="1" s="1"/>
  <c r="T3236" i="1"/>
  <c r="U3236" i="1" s="1"/>
  <c r="V3236" i="1" s="1"/>
  <c r="T3244" i="1"/>
  <c r="U3244" i="1" s="1"/>
  <c r="V3244" i="1" s="1"/>
  <c r="T3252" i="1"/>
  <c r="U3252" i="1" s="1"/>
  <c r="V3252" i="1" s="1"/>
  <c r="T3260" i="1"/>
  <c r="U3260" i="1" s="1"/>
  <c r="V3260" i="1" s="1"/>
  <c r="T3268" i="1"/>
  <c r="U3268" i="1" s="1"/>
  <c r="V3268" i="1" s="1"/>
  <c r="T3276" i="1"/>
  <c r="U3276" i="1" s="1"/>
  <c r="V3276" i="1" s="1"/>
  <c r="T1421" i="1"/>
  <c r="U1421" i="1" s="1"/>
  <c r="V1421" i="1" s="1"/>
  <c r="T1723" i="1"/>
  <c r="U1723" i="1" s="1"/>
  <c r="V1723" i="1" s="1"/>
  <c r="T1851" i="1"/>
  <c r="U1851" i="1" s="1"/>
  <c r="V1851" i="1" s="1"/>
  <c r="T1979" i="1"/>
  <c r="U1979" i="1" s="1"/>
  <c r="V1979" i="1" s="1"/>
  <c r="T2107" i="1"/>
  <c r="U2107" i="1" s="1"/>
  <c r="V2107" i="1" s="1"/>
  <c r="T2226" i="1"/>
  <c r="U2226" i="1" s="1"/>
  <c r="V2226" i="1" s="1"/>
  <c r="T2263" i="1"/>
  <c r="U2263" i="1" s="1"/>
  <c r="V2263" i="1" s="1"/>
  <c r="T2295" i="1"/>
  <c r="U2295" i="1" s="1"/>
  <c r="V2295" i="1" s="1"/>
  <c r="T2327" i="1"/>
  <c r="U2327" i="1" s="1"/>
  <c r="V2327" i="1" s="1"/>
  <c r="T2359" i="1"/>
  <c r="U2359" i="1" s="1"/>
  <c r="V2359" i="1" s="1"/>
  <c r="T2391" i="1"/>
  <c r="U2391" i="1" s="1"/>
  <c r="V2391" i="1" s="1"/>
  <c r="T2423" i="1"/>
  <c r="U2423" i="1" s="1"/>
  <c r="V2423" i="1" s="1"/>
  <c r="T2455" i="1"/>
  <c r="U2455" i="1" s="1"/>
  <c r="V2455" i="1" s="1"/>
  <c r="T2487" i="1"/>
  <c r="U2487" i="1" s="1"/>
  <c r="V2487" i="1" s="1"/>
  <c r="T2519" i="1"/>
  <c r="U2519" i="1" s="1"/>
  <c r="V2519" i="1" s="1"/>
  <c r="T2551" i="1"/>
  <c r="U2551" i="1" s="1"/>
  <c r="V2551" i="1" s="1"/>
  <c r="T2583" i="1"/>
  <c r="U2583" i="1" s="1"/>
  <c r="V2583" i="1" s="1"/>
  <c r="T2615" i="1"/>
  <c r="U2615" i="1" s="1"/>
  <c r="V2615" i="1" s="1"/>
  <c r="T2647" i="1"/>
  <c r="U2647" i="1" s="1"/>
  <c r="V2647" i="1" s="1"/>
  <c r="T2679" i="1"/>
  <c r="U2679" i="1" s="1"/>
  <c r="V2679" i="1" s="1"/>
  <c r="T2711" i="1"/>
  <c r="U2711" i="1" s="1"/>
  <c r="V2711" i="1" s="1"/>
  <c r="T2735" i="1"/>
  <c r="U2735" i="1" s="1"/>
  <c r="V2735" i="1" s="1"/>
  <c r="T2749" i="1"/>
  <c r="U2749" i="1" s="1"/>
  <c r="V2749" i="1" s="1"/>
  <c r="T2757" i="1"/>
  <c r="U2757" i="1" s="1"/>
  <c r="V2757" i="1" s="1"/>
  <c r="T2765" i="1"/>
  <c r="U2765" i="1" s="1"/>
  <c r="V2765" i="1" s="1"/>
  <c r="T2773" i="1"/>
  <c r="U2773" i="1" s="1"/>
  <c r="V2773" i="1" s="1"/>
  <c r="T2781" i="1"/>
  <c r="U2781" i="1" s="1"/>
  <c r="V2781" i="1" s="1"/>
  <c r="T2789" i="1"/>
  <c r="U2789" i="1" s="1"/>
  <c r="V2789" i="1" s="1"/>
  <c r="T2797" i="1"/>
  <c r="U2797" i="1" s="1"/>
  <c r="V2797" i="1" s="1"/>
  <c r="T2805" i="1"/>
  <c r="U2805" i="1" s="1"/>
  <c r="V2805" i="1" s="1"/>
  <c r="T2813" i="1"/>
  <c r="U2813" i="1" s="1"/>
  <c r="V2813" i="1" s="1"/>
  <c r="T2821" i="1"/>
  <c r="U2821" i="1" s="1"/>
  <c r="V2821" i="1" s="1"/>
  <c r="T2829" i="1"/>
  <c r="U2829" i="1" s="1"/>
  <c r="V2829" i="1" s="1"/>
  <c r="T2837" i="1"/>
  <c r="U2837" i="1" s="1"/>
  <c r="V2837" i="1" s="1"/>
  <c r="T2845" i="1"/>
  <c r="U2845" i="1" s="1"/>
  <c r="V2845" i="1" s="1"/>
  <c r="T2853" i="1"/>
  <c r="U2853" i="1" s="1"/>
  <c r="V2853" i="1" s="1"/>
  <c r="T2861" i="1"/>
  <c r="U2861" i="1" s="1"/>
  <c r="V2861" i="1" s="1"/>
  <c r="T2869" i="1"/>
  <c r="U2869" i="1" s="1"/>
  <c r="V2869" i="1" s="1"/>
  <c r="T2877" i="1"/>
  <c r="U2877" i="1" s="1"/>
  <c r="V2877" i="1" s="1"/>
  <c r="T2885" i="1"/>
  <c r="U2885" i="1" s="1"/>
  <c r="V2885" i="1" s="1"/>
  <c r="T2893" i="1"/>
  <c r="U2893" i="1" s="1"/>
  <c r="V2893" i="1" s="1"/>
  <c r="T2901" i="1"/>
  <c r="U2901" i="1" s="1"/>
  <c r="V2901" i="1" s="1"/>
  <c r="T2909" i="1"/>
  <c r="U2909" i="1" s="1"/>
  <c r="V2909" i="1" s="1"/>
  <c r="T2917" i="1"/>
  <c r="U2917" i="1" s="1"/>
  <c r="V2917" i="1" s="1"/>
  <c r="T2925" i="1"/>
  <c r="U2925" i="1" s="1"/>
  <c r="V2925" i="1" s="1"/>
  <c r="T2933" i="1"/>
  <c r="U2933" i="1" s="1"/>
  <c r="V2933" i="1" s="1"/>
  <c r="T2941" i="1"/>
  <c r="U2941" i="1" s="1"/>
  <c r="V2941" i="1" s="1"/>
  <c r="T2949" i="1"/>
  <c r="U2949" i="1" s="1"/>
  <c r="V2949" i="1" s="1"/>
  <c r="T2957" i="1"/>
  <c r="U2957" i="1" s="1"/>
  <c r="V2957" i="1" s="1"/>
  <c r="T2965" i="1"/>
  <c r="U2965" i="1" s="1"/>
  <c r="V2965" i="1" s="1"/>
  <c r="T2973" i="1"/>
  <c r="U2973" i="1" s="1"/>
  <c r="V2973" i="1" s="1"/>
  <c r="T2981" i="1"/>
  <c r="U2981" i="1" s="1"/>
  <c r="V2981" i="1" s="1"/>
  <c r="T2989" i="1"/>
  <c r="U2989" i="1" s="1"/>
  <c r="V2989" i="1" s="1"/>
  <c r="T2997" i="1"/>
  <c r="U2997" i="1" s="1"/>
  <c r="V2997" i="1" s="1"/>
  <c r="T3005" i="1"/>
  <c r="U3005" i="1" s="1"/>
  <c r="V3005" i="1" s="1"/>
  <c r="T3013" i="1"/>
  <c r="U3013" i="1" s="1"/>
  <c r="V3013" i="1" s="1"/>
  <c r="T3021" i="1"/>
  <c r="U3021" i="1" s="1"/>
  <c r="V3021" i="1" s="1"/>
  <c r="T3029" i="1"/>
  <c r="U3029" i="1" s="1"/>
  <c r="V3029" i="1" s="1"/>
  <c r="T3037" i="1"/>
  <c r="U3037" i="1" s="1"/>
  <c r="V3037" i="1" s="1"/>
  <c r="T3045" i="1"/>
  <c r="U3045" i="1" s="1"/>
  <c r="V3045" i="1" s="1"/>
  <c r="T3053" i="1"/>
  <c r="U3053" i="1" s="1"/>
  <c r="V3053" i="1" s="1"/>
  <c r="T3061" i="1"/>
  <c r="U3061" i="1" s="1"/>
  <c r="V3061" i="1" s="1"/>
  <c r="T3069" i="1"/>
  <c r="U3069" i="1" s="1"/>
  <c r="V3069" i="1" s="1"/>
  <c r="T3077" i="1"/>
  <c r="U3077" i="1" s="1"/>
  <c r="V3077" i="1" s="1"/>
  <c r="T3085" i="1"/>
  <c r="U3085" i="1" s="1"/>
  <c r="V3085" i="1" s="1"/>
  <c r="T3093" i="1"/>
  <c r="U3093" i="1" s="1"/>
  <c r="V3093" i="1" s="1"/>
  <c r="T3101" i="1"/>
  <c r="U3101" i="1" s="1"/>
  <c r="V3101" i="1" s="1"/>
  <c r="T3109" i="1"/>
  <c r="U3109" i="1" s="1"/>
  <c r="V3109" i="1" s="1"/>
  <c r="T3117" i="1"/>
  <c r="U3117" i="1" s="1"/>
  <c r="V3117" i="1" s="1"/>
  <c r="T3125" i="1"/>
  <c r="U3125" i="1" s="1"/>
  <c r="V3125" i="1" s="1"/>
  <c r="T3133" i="1"/>
  <c r="U3133" i="1" s="1"/>
  <c r="V3133" i="1" s="1"/>
  <c r="T3141" i="1"/>
  <c r="U3141" i="1" s="1"/>
  <c r="V3141" i="1" s="1"/>
  <c r="T3149" i="1"/>
  <c r="U3149" i="1" s="1"/>
  <c r="V3149" i="1" s="1"/>
  <c r="T3157" i="1"/>
  <c r="U3157" i="1" s="1"/>
  <c r="V3157" i="1" s="1"/>
  <c r="T3165" i="1"/>
  <c r="U3165" i="1" s="1"/>
  <c r="V3165" i="1" s="1"/>
  <c r="T3173" i="1"/>
  <c r="U3173" i="1" s="1"/>
  <c r="V3173" i="1" s="1"/>
  <c r="T3181" i="1"/>
  <c r="U3181" i="1" s="1"/>
  <c r="V3181" i="1" s="1"/>
  <c r="T3189" i="1"/>
  <c r="U3189" i="1" s="1"/>
  <c r="V3189" i="1" s="1"/>
  <c r="T3197" i="1"/>
  <c r="U3197" i="1" s="1"/>
  <c r="V3197" i="1" s="1"/>
  <c r="T3205" i="1"/>
  <c r="U3205" i="1" s="1"/>
  <c r="V3205" i="1" s="1"/>
  <c r="T3213" i="1"/>
  <c r="U3213" i="1" s="1"/>
  <c r="V3213" i="1" s="1"/>
  <c r="T3221" i="1"/>
  <c r="U3221" i="1" s="1"/>
  <c r="V3221" i="1" s="1"/>
  <c r="T3229" i="1"/>
  <c r="U3229" i="1" s="1"/>
  <c r="V3229" i="1" s="1"/>
  <c r="T3237" i="1"/>
  <c r="U3237" i="1" s="1"/>
  <c r="V3237" i="1" s="1"/>
  <c r="T3245" i="1"/>
  <c r="U3245" i="1" s="1"/>
  <c r="V3245" i="1" s="1"/>
  <c r="T3253" i="1"/>
  <c r="U3253" i="1" s="1"/>
  <c r="V3253" i="1" s="1"/>
  <c r="T3261" i="1"/>
  <c r="U3261" i="1" s="1"/>
  <c r="V3261" i="1" s="1"/>
  <c r="T3269" i="1"/>
  <c r="U3269" i="1" s="1"/>
  <c r="V3269" i="1" s="1"/>
  <c r="T3277" i="1"/>
  <c r="U3277" i="1" s="1"/>
  <c r="V3277" i="1" s="1"/>
  <c r="T1597" i="1"/>
  <c r="U1597" i="1" s="1"/>
  <c r="V1597" i="1" s="1"/>
  <c r="T1754" i="1"/>
  <c r="U1754" i="1" s="1"/>
  <c r="V1754" i="1" s="1"/>
  <c r="T1882" i="1"/>
  <c r="U1882" i="1" s="1"/>
  <c r="V1882" i="1" s="1"/>
  <c r="T2010" i="1"/>
  <c r="U2010" i="1" s="1"/>
  <c r="V2010" i="1" s="1"/>
  <c r="T2138" i="1"/>
  <c r="U2138" i="1" s="1"/>
  <c r="V2138" i="1" s="1"/>
  <c r="T2237" i="1"/>
  <c r="U2237" i="1" s="1"/>
  <c r="V2237" i="1" s="1"/>
  <c r="T2270" i="1"/>
  <c r="U2270" i="1" s="1"/>
  <c r="V2270" i="1" s="1"/>
  <c r="T2302" i="1"/>
  <c r="U2302" i="1" s="1"/>
  <c r="V2302" i="1" s="1"/>
  <c r="T2334" i="1"/>
  <c r="U2334" i="1" s="1"/>
  <c r="V2334" i="1" s="1"/>
  <c r="T2366" i="1"/>
  <c r="U2366" i="1" s="1"/>
  <c r="V2366" i="1" s="1"/>
  <c r="T2398" i="1"/>
  <c r="U2398" i="1" s="1"/>
  <c r="V2398" i="1" s="1"/>
  <c r="T2430" i="1"/>
  <c r="U2430" i="1" s="1"/>
  <c r="V2430" i="1" s="1"/>
  <c r="T2462" i="1"/>
  <c r="U2462" i="1" s="1"/>
  <c r="V2462" i="1" s="1"/>
  <c r="T2494" i="1"/>
  <c r="U2494" i="1" s="1"/>
  <c r="V2494" i="1" s="1"/>
  <c r="T2526" i="1"/>
  <c r="U2526" i="1" s="1"/>
  <c r="V2526" i="1" s="1"/>
  <c r="T2558" i="1"/>
  <c r="U2558" i="1" s="1"/>
  <c r="V2558" i="1" s="1"/>
  <c r="T2590" i="1"/>
  <c r="U2590" i="1" s="1"/>
  <c r="V2590" i="1" s="1"/>
  <c r="T2622" i="1"/>
  <c r="U2622" i="1" s="1"/>
  <c r="V2622" i="1" s="1"/>
  <c r="T2654" i="1"/>
  <c r="U2654" i="1" s="1"/>
  <c r="V2654" i="1" s="1"/>
  <c r="T2686" i="1"/>
  <c r="U2686" i="1" s="1"/>
  <c r="V2686" i="1" s="1"/>
  <c r="T2718" i="1"/>
  <c r="U2718" i="1" s="1"/>
  <c r="V2718" i="1" s="1"/>
  <c r="T2740" i="1"/>
  <c r="U2740" i="1" s="1"/>
  <c r="V2740" i="1" s="1"/>
  <c r="T2750" i="1"/>
  <c r="U2750" i="1" s="1"/>
  <c r="V2750" i="1" s="1"/>
  <c r="T2758" i="1"/>
  <c r="U2758" i="1" s="1"/>
  <c r="V2758" i="1" s="1"/>
  <c r="T2766" i="1"/>
  <c r="U2766" i="1" s="1"/>
  <c r="V2766" i="1" s="1"/>
  <c r="T2774" i="1"/>
  <c r="U2774" i="1" s="1"/>
  <c r="V2774" i="1" s="1"/>
  <c r="T2782" i="1"/>
  <c r="U2782" i="1" s="1"/>
  <c r="V2782" i="1" s="1"/>
  <c r="T2790" i="1"/>
  <c r="U2790" i="1" s="1"/>
  <c r="V2790" i="1" s="1"/>
  <c r="T2798" i="1"/>
  <c r="U2798" i="1" s="1"/>
  <c r="V2798" i="1" s="1"/>
  <c r="T2806" i="1"/>
  <c r="U2806" i="1" s="1"/>
  <c r="V2806" i="1" s="1"/>
  <c r="T2814" i="1"/>
  <c r="U2814" i="1" s="1"/>
  <c r="V2814" i="1" s="1"/>
  <c r="T2822" i="1"/>
  <c r="U2822" i="1" s="1"/>
  <c r="V2822" i="1" s="1"/>
  <c r="T2830" i="1"/>
  <c r="U2830" i="1" s="1"/>
  <c r="V2830" i="1" s="1"/>
  <c r="T2838" i="1"/>
  <c r="U2838" i="1" s="1"/>
  <c r="V2838" i="1" s="1"/>
  <c r="T2846" i="1"/>
  <c r="U2846" i="1" s="1"/>
  <c r="V2846" i="1" s="1"/>
  <c r="T2854" i="1"/>
  <c r="U2854" i="1" s="1"/>
  <c r="V2854" i="1" s="1"/>
  <c r="T2862" i="1"/>
  <c r="U2862" i="1" s="1"/>
  <c r="V2862" i="1" s="1"/>
  <c r="T2870" i="1"/>
  <c r="U2870" i="1" s="1"/>
  <c r="V2870" i="1" s="1"/>
  <c r="T2878" i="1"/>
  <c r="U2878" i="1" s="1"/>
  <c r="V2878" i="1" s="1"/>
  <c r="T2886" i="1"/>
  <c r="U2886" i="1" s="1"/>
  <c r="V2886" i="1" s="1"/>
  <c r="T2894" i="1"/>
  <c r="U2894" i="1" s="1"/>
  <c r="V2894" i="1" s="1"/>
  <c r="T2902" i="1"/>
  <c r="U2902" i="1" s="1"/>
  <c r="V2902" i="1" s="1"/>
  <c r="T2910" i="1"/>
  <c r="U2910" i="1" s="1"/>
  <c r="V2910" i="1" s="1"/>
  <c r="T2918" i="1"/>
  <c r="U2918" i="1" s="1"/>
  <c r="V2918" i="1" s="1"/>
  <c r="T2926" i="1"/>
  <c r="U2926" i="1" s="1"/>
  <c r="V2926" i="1" s="1"/>
  <c r="T2934" i="1"/>
  <c r="U2934" i="1" s="1"/>
  <c r="V2934" i="1" s="1"/>
  <c r="T2942" i="1"/>
  <c r="U2942" i="1" s="1"/>
  <c r="V2942" i="1" s="1"/>
  <c r="T2950" i="1"/>
  <c r="U2950" i="1" s="1"/>
  <c r="V2950" i="1" s="1"/>
  <c r="T2958" i="1"/>
  <c r="U2958" i="1" s="1"/>
  <c r="V2958" i="1" s="1"/>
  <c r="T2966" i="1"/>
  <c r="U2966" i="1" s="1"/>
  <c r="V2966" i="1" s="1"/>
  <c r="T2974" i="1"/>
  <c r="U2974" i="1" s="1"/>
  <c r="V2974" i="1" s="1"/>
  <c r="T2982" i="1"/>
  <c r="U2982" i="1" s="1"/>
  <c r="V2982" i="1" s="1"/>
  <c r="T2990" i="1"/>
  <c r="U2990" i="1" s="1"/>
  <c r="V2990" i="1" s="1"/>
  <c r="T2998" i="1"/>
  <c r="U2998" i="1" s="1"/>
  <c r="V2998" i="1" s="1"/>
  <c r="T3006" i="1"/>
  <c r="U3006" i="1" s="1"/>
  <c r="V3006" i="1" s="1"/>
  <c r="T3014" i="1"/>
  <c r="U3014" i="1" s="1"/>
  <c r="V3014" i="1" s="1"/>
  <c r="T3022" i="1"/>
  <c r="U3022" i="1" s="1"/>
  <c r="V3022" i="1" s="1"/>
  <c r="T3030" i="1"/>
  <c r="U3030" i="1" s="1"/>
  <c r="V3030" i="1" s="1"/>
  <c r="T3038" i="1"/>
  <c r="U3038" i="1" s="1"/>
  <c r="V3038" i="1" s="1"/>
  <c r="T3046" i="1"/>
  <c r="U3046" i="1" s="1"/>
  <c r="V3046" i="1" s="1"/>
  <c r="T3054" i="1"/>
  <c r="U3054" i="1" s="1"/>
  <c r="V3054" i="1" s="1"/>
  <c r="T3062" i="1"/>
  <c r="U3062" i="1" s="1"/>
  <c r="V3062" i="1" s="1"/>
  <c r="T3070" i="1"/>
  <c r="U3070" i="1" s="1"/>
  <c r="V3070" i="1" s="1"/>
  <c r="T3078" i="1"/>
  <c r="U3078" i="1" s="1"/>
  <c r="V3078" i="1" s="1"/>
  <c r="T3086" i="1"/>
  <c r="U3086" i="1" s="1"/>
  <c r="V3086" i="1" s="1"/>
  <c r="T3094" i="1"/>
  <c r="U3094" i="1" s="1"/>
  <c r="V3094" i="1" s="1"/>
  <c r="T3102" i="1"/>
  <c r="U3102" i="1" s="1"/>
  <c r="V3102" i="1" s="1"/>
  <c r="T3110" i="1"/>
  <c r="U3110" i="1" s="1"/>
  <c r="V3110" i="1" s="1"/>
  <c r="T3118" i="1"/>
  <c r="U3118" i="1" s="1"/>
  <c r="V3118" i="1" s="1"/>
  <c r="T3126" i="1"/>
  <c r="U3126" i="1" s="1"/>
  <c r="V3126" i="1" s="1"/>
  <c r="T3134" i="1"/>
  <c r="U3134" i="1" s="1"/>
  <c r="V3134" i="1" s="1"/>
  <c r="T3142" i="1"/>
  <c r="U3142" i="1" s="1"/>
  <c r="V3142" i="1" s="1"/>
  <c r="T3150" i="1"/>
  <c r="U3150" i="1" s="1"/>
  <c r="V3150" i="1" s="1"/>
  <c r="T3158" i="1"/>
  <c r="U3158" i="1" s="1"/>
  <c r="V3158" i="1" s="1"/>
  <c r="T3166" i="1"/>
  <c r="U3166" i="1" s="1"/>
  <c r="V3166" i="1" s="1"/>
  <c r="T3174" i="1"/>
  <c r="U3174" i="1" s="1"/>
  <c r="V3174" i="1" s="1"/>
  <c r="T3182" i="1"/>
  <c r="U3182" i="1" s="1"/>
  <c r="V3182" i="1" s="1"/>
  <c r="T3190" i="1"/>
  <c r="U3190" i="1" s="1"/>
  <c r="V3190" i="1" s="1"/>
  <c r="T3198" i="1"/>
  <c r="U3198" i="1" s="1"/>
  <c r="V3198" i="1" s="1"/>
  <c r="T3206" i="1"/>
  <c r="U3206" i="1" s="1"/>
  <c r="V3206" i="1" s="1"/>
  <c r="T3214" i="1"/>
  <c r="U3214" i="1" s="1"/>
  <c r="V3214" i="1" s="1"/>
  <c r="T3222" i="1"/>
  <c r="U3222" i="1" s="1"/>
  <c r="V3222" i="1" s="1"/>
  <c r="T3230" i="1"/>
  <c r="U3230" i="1" s="1"/>
  <c r="V3230" i="1" s="1"/>
  <c r="T3238" i="1"/>
  <c r="U3238" i="1" s="1"/>
  <c r="V3238" i="1" s="1"/>
  <c r="T3246" i="1"/>
  <c r="U3246" i="1" s="1"/>
  <c r="V3246" i="1" s="1"/>
  <c r="T3254" i="1"/>
  <c r="U3254" i="1" s="1"/>
  <c r="V3254" i="1" s="1"/>
  <c r="T1601" i="1"/>
  <c r="U1601" i="1" s="1"/>
  <c r="V1601" i="1" s="1"/>
  <c r="T1755" i="1"/>
  <c r="U1755" i="1" s="1"/>
  <c r="V1755" i="1" s="1"/>
  <c r="T1883" i="1"/>
  <c r="U1883" i="1" s="1"/>
  <c r="V1883" i="1" s="1"/>
  <c r="T2011" i="1"/>
  <c r="U2011" i="1" s="1"/>
  <c r="V2011" i="1" s="1"/>
  <c r="T2139" i="1"/>
  <c r="U2139" i="1" s="1"/>
  <c r="V2139" i="1" s="1"/>
  <c r="T2238" i="1"/>
  <c r="U2238" i="1" s="1"/>
  <c r="V2238" i="1" s="1"/>
  <c r="T2271" i="1"/>
  <c r="U2271" i="1" s="1"/>
  <c r="V2271" i="1" s="1"/>
  <c r="T2303" i="1"/>
  <c r="U2303" i="1" s="1"/>
  <c r="V2303" i="1" s="1"/>
  <c r="T2335" i="1"/>
  <c r="U2335" i="1" s="1"/>
  <c r="V2335" i="1" s="1"/>
  <c r="T2367" i="1"/>
  <c r="U2367" i="1" s="1"/>
  <c r="V2367" i="1" s="1"/>
  <c r="T2399" i="1"/>
  <c r="U2399" i="1" s="1"/>
  <c r="V2399" i="1" s="1"/>
  <c r="T2431" i="1"/>
  <c r="U2431" i="1" s="1"/>
  <c r="V2431" i="1" s="1"/>
  <c r="T2463" i="1"/>
  <c r="U2463" i="1" s="1"/>
  <c r="V2463" i="1" s="1"/>
  <c r="T2495" i="1"/>
  <c r="U2495" i="1" s="1"/>
  <c r="V2495" i="1" s="1"/>
  <c r="T2527" i="1"/>
  <c r="U2527" i="1" s="1"/>
  <c r="V2527" i="1" s="1"/>
  <c r="T2559" i="1"/>
  <c r="U2559" i="1" s="1"/>
  <c r="V2559" i="1" s="1"/>
  <c r="T2591" i="1"/>
  <c r="U2591" i="1" s="1"/>
  <c r="V2591" i="1" s="1"/>
  <c r="T2623" i="1"/>
  <c r="U2623" i="1" s="1"/>
  <c r="V2623" i="1" s="1"/>
  <c r="T2655" i="1"/>
  <c r="U2655" i="1" s="1"/>
  <c r="V2655" i="1" s="1"/>
  <c r="T2687" i="1"/>
  <c r="U2687" i="1" s="1"/>
  <c r="V2687" i="1" s="1"/>
  <c r="T2719" i="1"/>
  <c r="U2719" i="1" s="1"/>
  <c r="V2719" i="1" s="1"/>
  <c r="T2741" i="1"/>
  <c r="U2741" i="1" s="1"/>
  <c r="V2741" i="1" s="1"/>
  <c r="T2751" i="1"/>
  <c r="U2751" i="1" s="1"/>
  <c r="V2751" i="1" s="1"/>
  <c r="T2759" i="1"/>
  <c r="U2759" i="1" s="1"/>
  <c r="V2759" i="1" s="1"/>
  <c r="T2767" i="1"/>
  <c r="U2767" i="1" s="1"/>
  <c r="V2767" i="1" s="1"/>
  <c r="T2775" i="1"/>
  <c r="U2775" i="1" s="1"/>
  <c r="V2775" i="1" s="1"/>
  <c r="T2783" i="1"/>
  <c r="U2783" i="1" s="1"/>
  <c r="V2783" i="1" s="1"/>
  <c r="T2791" i="1"/>
  <c r="U2791" i="1" s="1"/>
  <c r="V2791" i="1" s="1"/>
  <c r="T2799" i="1"/>
  <c r="U2799" i="1" s="1"/>
  <c r="V2799" i="1" s="1"/>
  <c r="T2807" i="1"/>
  <c r="U2807" i="1" s="1"/>
  <c r="V2807" i="1" s="1"/>
  <c r="T2815" i="1"/>
  <c r="U2815" i="1" s="1"/>
  <c r="V2815" i="1" s="1"/>
  <c r="T2823" i="1"/>
  <c r="U2823" i="1" s="1"/>
  <c r="V2823" i="1" s="1"/>
  <c r="T2831" i="1"/>
  <c r="U2831" i="1" s="1"/>
  <c r="V2831" i="1" s="1"/>
  <c r="T2839" i="1"/>
  <c r="U2839" i="1" s="1"/>
  <c r="V2839" i="1" s="1"/>
  <c r="T2847" i="1"/>
  <c r="U2847" i="1" s="1"/>
  <c r="V2847" i="1" s="1"/>
  <c r="T2855" i="1"/>
  <c r="U2855" i="1" s="1"/>
  <c r="V2855" i="1" s="1"/>
  <c r="T2863" i="1"/>
  <c r="U2863" i="1" s="1"/>
  <c r="V2863" i="1" s="1"/>
  <c r="T2871" i="1"/>
  <c r="U2871" i="1" s="1"/>
  <c r="V2871" i="1" s="1"/>
  <c r="T2879" i="1"/>
  <c r="U2879" i="1" s="1"/>
  <c r="V2879" i="1" s="1"/>
  <c r="T2887" i="1"/>
  <c r="U2887" i="1" s="1"/>
  <c r="V2887" i="1" s="1"/>
  <c r="T2895" i="1"/>
  <c r="U2895" i="1" s="1"/>
  <c r="V2895" i="1" s="1"/>
  <c r="T2903" i="1"/>
  <c r="U2903" i="1" s="1"/>
  <c r="V2903" i="1" s="1"/>
  <c r="T2911" i="1"/>
  <c r="U2911" i="1" s="1"/>
  <c r="V2911" i="1" s="1"/>
  <c r="T2919" i="1"/>
  <c r="U2919" i="1" s="1"/>
  <c r="V2919" i="1" s="1"/>
  <c r="T2927" i="1"/>
  <c r="U2927" i="1" s="1"/>
  <c r="V2927" i="1" s="1"/>
  <c r="T2935" i="1"/>
  <c r="U2935" i="1" s="1"/>
  <c r="V2935" i="1" s="1"/>
  <c r="T2943" i="1"/>
  <c r="U2943" i="1" s="1"/>
  <c r="V2943" i="1" s="1"/>
  <c r="T2951" i="1"/>
  <c r="U2951" i="1" s="1"/>
  <c r="V2951" i="1" s="1"/>
  <c r="T2959" i="1"/>
  <c r="U2959" i="1" s="1"/>
  <c r="V2959" i="1" s="1"/>
  <c r="T2967" i="1"/>
  <c r="U2967" i="1" s="1"/>
  <c r="V2967" i="1" s="1"/>
  <c r="T2975" i="1"/>
  <c r="U2975" i="1" s="1"/>
  <c r="V2975" i="1" s="1"/>
  <c r="T1656" i="1"/>
  <c r="U1656" i="1" s="1"/>
  <c r="V1656" i="1" s="1"/>
  <c r="T1786" i="1"/>
  <c r="U1786" i="1" s="1"/>
  <c r="V1786" i="1" s="1"/>
  <c r="T1914" i="1"/>
  <c r="U1914" i="1" s="1"/>
  <c r="V1914" i="1" s="1"/>
  <c r="T2042" i="1"/>
  <c r="U2042" i="1" s="1"/>
  <c r="V2042" i="1" s="1"/>
  <c r="T2170" i="1"/>
  <c r="U2170" i="1" s="1"/>
  <c r="V2170" i="1" s="1"/>
  <c r="T2246" i="1"/>
  <c r="U2246" i="1" s="1"/>
  <c r="V2246" i="1" s="1"/>
  <c r="T2278" i="1"/>
  <c r="U2278" i="1" s="1"/>
  <c r="V2278" i="1" s="1"/>
  <c r="T2310" i="1"/>
  <c r="U2310" i="1" s="1"/>
  <c r="V2310" i="1" s="1"/>
  <c r="T2342" i="1"/>
  <c r="U2342" i="1" s="1"/>
  <c r="V2342" i="1" s="1"/>
  <c r="T2374" i="1"/>
  <c r="U2374" i="1" s="1"/>
  <c r="V2374" i="1" s="1"/>
  <c r="T2406" i="1"/>
  <c r="U2406" i="1" s="1"/>
  <c r="V2406" i="1" s="1"/>
  <c r="T2438" i="1"/>
  <c r="U2438" i="1" s="1"/>
  <c r="V2438" i="1" s="1"/>
  <c r="T2470" i="1"/>
  <c r="U2470" i="1" s="1"/>
  <c r="V2470" i="1" s="1"/>
  <c r="T2502" i="1"/>
  <c r="U2502" i="1" s="1"/>
  <c r="V2502" i="1" s="1"/>
  <c r="T2534" i="1"/>
  <c r="U2534" i="1" s="1"/>
  <c r="V2534" i="1" s="1"/>
  <c r="T2566" i="1"/>
  <c r="U2566" i="1" s="1"/>
  <c r="V2566" i="1" s="1"/>
  <c r="T2598" i="1"/>
  <c r="U2598" i="1" s="1"/>
  <c r="V2598" i="1" s="1"/>
  <c r="T2630" i="1"/>
  <c r="U2630" i="1" s="1"/>
  <c r="V2630" i="1" s="1"/>
  <c r="T2662" i="1"/>
  <c r="U2662" i="1" s="1"/>
  <c r="V2662" i="1" s="1"/>
  <c r="T2694" i="1"/>
  <c r="U2694" i="1" s="1"/>
  <c r="V2694" i="1" s="1"/>
  <c r="T2726" i="1"/>
  <c r="U2726" i="1" s="1"/>
  <c r="V2726" i="1" s="1"/>
  <c r="T2742" i="1"/>
  <c r="U2742" i="1" s="1"/>
  <c r="V2742" i="1" s="1"/>
  <c r="T2752" i="1"/>
  <c r="U2752" i="1" s="1"/>
  <c r="V2752" i="1" s="1"/>
  <c r="T2760" i="1"/>
  <c r="U2760" i="1" s="1"/>
  <c r="V2760" i="1" s="1"/>
  <c r="T2768" i="1"/>
  <c r="U2768" i="1" s="1"/>
  <c r="V2768" i="1" s="1"/>
  <c r="T2776" i="1"/>
  <c r="U2776" i="1" s="1"/>
  <c r="V2776" i="1" s="1"/>
  <c r="T2784" i="1"/>
  <c r="U2784" i="1" s="1"/>
  <c r="V2784" i="1" s="1"/>
  <c r="T2792" i="1"/>
  <c r="U2792" i="1" s="1"/>
  <c r="V2792" i="1" s="1"/>
  <c r="T2800" i="1"/>
  <c r="U2800" i="1" s="1"/>
  <c r="V2800" i="1" s="1"/>
  <c r="T2808" i="1"/>
  <c r="U2808" i="1" s="1"/>
  <c r="V2808" i="1" s="1"/>
  <c r="T2816" i="1"/>
  <c r="U2816" i="1" s="1"/>
  <c r="V2816" i="1" s="1"/>
  <c r="T2824" i="1"/>
  <c r="U2824" i="1" s="1"/>
  <c r="V2824" i="1" s="1"/>
  <c r="T2832" i="1"/>
  <c r="U2832" i="1" s="1"/>
  <c r="V2832" i="1" s="1"/>
  <c r="T2840" i="1"/>
  <c r="U2840" i="1" s="1"/>
  <c r="V2840" i="1" s="1"/>
  <c r="T2848" i="1"/>
  <c r="U2848" i="1" s="1"/>
  <c r="V2848" i="1" s="1"/>
  <c r="T2856" i="1"/>
  <c r="U2856" i="1" s="1"/>
  <c r="V2856" i="1" s="1"/>
  <c r="T2864" i="1"/>
  <c r="U2864" i="1" s="1"/>
  <c r="V2864" i="1" s="1"/>
  <c r="T2872" i="1"/>
  <c r="U2872" i="1" s="1"/>
  <c r="V2872" i="1" s="1"/>
  <c r="T2880" i="1"/>
  <c r="U2880" i="1" s="1"/>
  <c r="V2880" i="1" s="1"/>
  <c r="T2888" i="1"/>
  <c r="U2888" i="1" s="1"/>
  <c r="V2888" i="1" s="1"/>
  <c r="T2896" i="1"/>
  <c r="U2896" i="1" s="1"/>
  <c r="V2896" i="1" s="1"/>
  <c r="T2904" i="1"/>
  <c r="U2904" i="1" s="1"/>
  <c r="V2904" i="1" s="1"/>
  <c r="T2912" i="1"/>
  <c r="U2912" i="1" s="1"/>
  <c r="V2912" i="1" s="1"/>
  <c r="T2920" i="1"/>
  <c r="U2920" i="1" s="1"/>
  <c r="V2920" i="1" s="1"/>
  <c r="T2928" i="1"/>
  <c r="U2928" i="1" s="1"/>
  <c r="V2928" i="1" s="1"/>
  <c r="T2936" i="1"/>
  <c r="U2936" i="1" s="1"/>
  <c r="V2936" i="1" s="1"/>
  <c r="T2944" i="1"/>
  <c r="U2944" i="1" s="1"/>
  <c r="V2944" i="1" s="1"/>
  <c r="T2952" i="1"/>
  <c r="U2952" i="1" s="1"/>
  <c r="V2952" i="1" s="1"/>
  <c r="T2960" i="1"/>
  <c r="U2960" i="1" s="1"/>
  <c r="V2960" i="1" s="1"/>
  <c r="T2968" i="1"/>
  <c r="U2968" i="1" s="1"/>
  <c r="V2968" i="1" s="1"/>
  <c r="T2976" i="1"/>
  <c r="U2976" i="1" s="1"/>
  <c r="V2976" i="1" s="1"/>
  <c r="T2984" i="1"/>
  <c r="U2984" i="1" s="1"/>
  <c r="V2984" i="1" s="1"/>
  <c r="T2992" i="1"/>
  <c r="U2992" i="1" s="1"/>
  <c r="V2992" i="1" s="1"/>
  <c r="T3000" i="1"/>
  <c r="U3000" i="1" s="1"/>
  <c r="V3000" i="1" s="1"/>
  <c r="T3008" i="1"/>
  <c r="U3008" i="1" s="1"/>
  <c r="V3008" i="1" s="1"/>
  <c r="T3016" i="1"/>
  <c r="U3016" i="1" s="1"/>
  <c r="V3016" i="1" s="1"/>
  <c r="T3024" i="1"/>
  <c r="U3024" i="1" s="1"/>
  <c r="V3024" i="1" s="1"/>
  <c r="T3032" i="1"/>
  <c r="U3032" i="1" s="1"/>
  <c r="V3032" i="1" s="1"/>
  <c r="T3040" i="1"/>
  <c r="U3040" i="1" s="1"/>
  <c r="V3040" i="1" s="1"/>
  <c r="T3048" i="1"/>
  <c r="U3048" i="1" s="1"/>
  <c r="V3048" i="1" s="1"/>
  <c r="T3056" i="1"/>
  <c r="U3056" i="1" s="1"/>
  <c r="V3056" i="1" s="1"/>
  <c r="T3064" i="1"/>
  <c r="U3064" i="1" s="1"/>
  <c r="V3064" i="1" s="1"/>
  <c r="T3072" i="1"/>
  <c r="U3072" i="1" s="1"/>
  <c r="V3072" i="1" s="1"/>
  <c r="T3080" i="1"/>
  <c r="U3080" i="1" s="1"/>
  <c r="V3080" i="1" s="1"/>
  <c r="T3088" i="1"/>
  <c r="U3088" i="1" s="1"/>
  <c r="V3088" i="1" s="1"/>
  <c r="T3096" i="1"/>
  <c r="U3096" i="1" s="1"/>
  <c r="V3096" i="1" s="1"/>
  <c r="T3104" i="1"/>
  <c r="U3104" i="1" s="1"/>
  <c r="V3104" i="1" s="1"/>
  <c r="T3112" i="1"/>
  <c r="U3112" i="1" s="1"/>
  <c r="V3112" i="1" s="1"/>
  <c r="T3120" i="1"/>
  <c r="U3120" i="1" s="1"/>
  <c r="V3120" i="1" s="1"/>
  <c r="T3128" i="1"/>
  <c r="U3128" i="1" s="1"/>
  <c r="V3128" i="1" s="1"/>
  <c r="T3136" i="1"/>
  <c r="U3136" i="1" s="1"/>
  <c r="V3136" i="1" s="1"/>
  <c r="T3144" i="1"/>
  <c r="U3144" i="1" s="1"/>
  <c r="V3144" i="1" s="1"/>
  <c r="T3152" i="1"/>
  <c r="U3152" i="1" s="1"/>
  <c r="V3152" i="1" s="1"/>
  <c r="T3160" i="1"/>
  <c r="U3160" i="1" s="1"/>
  <c r="V3160" i="1" s="1"/>
  <c r="T3168" i="1"/>
  <c r="U3168" i="1" s="1"/>
  <c r="V3168" i="1" s="1"/>
  <c r="T3176" i="1"/>
  <c r="U3176" i="1" s="1"/>
  <c r="V3176" i="1" s="1"/>
  <c r="T3184" i="1"/>
  <c r="U3184" i="1" s="1"/>
  <c r="V3184" i="1" s="1"/>
  <c r="T3192" i="1"/>
  <c r="U3192" i="1" s="1"/>
  <c r="V3192" i="1" s="1"/>
  <c r="T3200" i="1"/>
  <c r="U3200" i="1" s="1"/>
  <c r="V3200" i="1" s="1"/>
  <c r="T3208" i="1"/>
  <c r="U3208" i="1" s="1"/>
  <c r="V3208" i="1" s="1"/>
  <c r="T3216" i="1"/>
  <c r="U3216" i="1" s="1"/>
  <c r="V3216" i="1" s="1"/>
  <c r="T3224" i="1"/>
  <c r="U3224" i="1" s="1"/>
  <c r="V3224" i="1" s="1"/>
  <c r="T3232" i="1"/>
  <c r="U3232" i="1" s="1"/>
  <c r="V3232" i="1" s="1"/>
  <c r="T3240" i="1"/>
  <c r="U3240" i="1" s="1"/>
  <c r="V3240" i="1" s="1"/>
  <c r="T3248" i="1"/>
  <c r="U3248" i="1" s="1"/>
  <c r="V3248" i="1" s="1"/>
  <c r="T3256" i="1"/>
  <c r="U3256" i="1" s="1"/>
  <c r="V3256" i="1" s="1"/>
  <c r="T3264" i="1"/>
  <c r="U3264" i="1" s="1"/>
  <c r="V3264" i="1" s="1"/>
  <c r="T3272" i="1"/>
  <c r="U3272" i="1" s="1"/>
  <c r="V3272" i="1" s="1"/>
  <c r="T3280" i="1"/>
  <c r="U3280" i="1" s="1"/>
  <c r="V3280" i="1" s="1"/>
  <c r="T1657" i="1"/>
  <c r="U1657" i="1" s="1"/>
  <c r="V1657" i="1" s="1"/>
  <c r="T1787" i="1"/>
  <c r="U1787" i="1" s="1"/>
  <c r="V1787" i="1" s="1"/>
  <c r="T1915" i="1"/>
  <c r="U1915" i="1" s="1"/>
  <c r="V1915" i="1" s="1"/>
  <c r="T2043" i="1"/>
  <c r="U2043" i="1" s="1"/>
  <c r="V2043" i="1" s="1"/>
  <c r="T2171" i="1"/>
  <c r="U2171" i="1" s="1"/>
  <c r="V2171" i="1" s="1"/>
  <c r="T2247" i="1"/>
  <c r="U2247" i="1" s="1"/>
  <c r="V2247" i="1" s="1"/>
  <c r="T2279" i="1"/>
  <c r="U2279" i="1" s="1"/>
  <c r="V2279" i="1" s="1"/>
  <c r="T2311" i="1"/>
  <c r="U2311" i="1" s="1"/>
  <c r="V2311" i="1" s="1"/>
  <c r="T2343" i="1"/>
  <c r="U2343" i="1" s="1"/>
  <c r="V2343" i="1" s="1"/>
  <c r="T2375" i="1"/>
  <c r="U2375" i="1" s="1"/>
  <c r="V2375" i="1" s="1"/>
  <c r="T2407" i="1"/>
  <c r="U2407" i="1" s="1"/>
  <c r="V2407" i="1" s="1"/>
  <c r="T2439" i="1"/>
  <c r="U2439" i="1" s="1"/>
  <c r="V2439" i="1" s="1"/>
  <c r="T2471" i="1"/>
  <c r="U2471" i="1" s="1"/>
  <c r="V2471" i="1" s="1"/>
  <c r="T2503" i="1"/>
  <c r="U2503" i="1" s="1"/>
  <c r="V2503" i="1" s="1"/>
  <c r="T2535" i="1"/>
  <c r="U2535" i="1" s="1"/>
  <c r="V2535" i="1" s="1"/>
  <c r="T2567" i="1"/>
  <c r="U2567" i="1" s="1"/>
  <c r="V2567" i="1" s="1"/>
  <c r="T2599" i="1"/>
  <c r="U2599" i="1" s="1"/>
  <c r="V2599" i="1" s="1"/>
  <c r="T2631" i="1"/>
  <c r="U2631" i="1" s="1"/>
  <c r="V2631" i="1" s="1"/>
  <c r="T2663" i="1"/>
  <c r="U2663" i="1" s="1"/>
  <c r="V2663" i="1" s="1"/>
  <c r="T2695" i="1"/>
  <c r="U2695" i="1" s="1"/>
  <c r="V2695" i="1" s="1"/>
  <c r="T2727" i="1"/>
  <c r="U2727" i="1" s="1"/>
  <c r="V2727" i="1" s="1"/>
  <c r="T2743" i="1"/>
  <c r="U2743" i="1" s="1"/>
  <c r="V2743" i="1" s="1"/>
  <c r="T2753" i="1"/>
  <c r="U2753" i="1" s="1"/>
  <c r="V2753" i="1" s="1"/>
  <c r="T2761" i="1"/>
  <c r="U2761" i="1" s="1"/>
  <c r="V2761" i="1" s="1"/>
  <c r="T2769" i="1"/>
  <c r="U2769" i="1" s="1"/>
  <c r="V2769" i="1" s="1"/>
  <c r="T2777" i="1"/>
  <c r="U2777" i="1" s="1"/>
  <c r="V2777" i="1" s="1"/>
  <c r="T2785" i="1"/>
  <c r="U2785" i="1" s="1"/>
  <c r="V2785" i="1" s="1"/>
  <c r="T2793" i="1"/>
  <c r="U2793" i="1" s="1"/>
  <c r="V2793" i="1" s="1"/>
  <c r="T2801" i="1"/>
  <c r="U2801" i="1" s="1"/>
  <c r="V2801" i="1" s="1"/>
  <c r="T2809" i="1"/>
  <c r="U2809" i="1" s="1"/>
  <c r="V2809" i="1" s="1"/>
  <c r="T2817" i="1"/>
  <c r="U2817" i="1" s="1"/>
  <c r="V2817" i="1" s="1"/>
  <c r="T2825" i="1"/>
  <c r="U2825" i="1" s="1"/>
  <c r="V2825" i="1" s="1"/>
  <c r="T2833" i="1"/>
  <c r="U2833" i="1" s="1"/>
  <c r="V2833" i="1" s="1"/>
  <c r="T2841" i="1"/>
  <c r="U2841" i="1" s="1"/>
  <c r="V2841" i="1" s="1"/>
  <c r="T2849" i="1"/>
  <c r="U2849" i="1" s="1"/>
  <c r="V2849" i="1" s="1"/>
  <c r="T2857" i="1"/>
  <c r="U2857" i="1" s="1"/>
  <c r="V2857" i="1" s="1"/>
  <c r="T2865" i="1"/>
  <c r="U2865" i="1" s="1"/>
  <c r="V2865" i="1" s="1"/>
  <c r="T2873" i="1"/>
  <c r="U2873" i="1" s="1"/>
  <c r="V2873" i="1" s="1"/>
  <c r="T2881" i="1"/>
  <c r="U2881" i="1" s="1"/>
  <c r="V2881" i="1" s="1"/>
  <c r="T2889" i="1"/>
  <c r="U2889" i="1" s="1"/>
  <c r="V2889" i="1" s="1"/>
  <c r="T2897" i="1"/>
  <c r="U2897" i="1" s="1"/>
  <c r="V2897" i="1" s="1"/>
  <c r="T2905" i="1"/>
  <c r="U2905" i="1" s="1"/>
  <c r="V2905" i="1" s="1"/>
  <c r="T2913" i="1"/>
  <c r="U2913" i="1" s="1"/>
  <c r="V2913" i="1" s="1"/>
  <c r="T2921" i="1"/>
  <c r="U2921" i="1" s="1"/>
  <c r="V2921" i="1" s="1"/>
  <c r="T2929" i="1"/>
  <c r="U2929" i="1" s="1"/>
  <c r="V2929" i="1" s="1"/>
  <c r="T2937" i="1"/>
  <c r="U2937" i="1" s="1"/>
  <c r="V2937" i="1" s="1"/>
  <c r="T2945" i="1"/>
  <c r="U2945" i="1" s="1"/>
  <c r="V2945" i="1" s="1"/>
  <c r="T2953" i="1"/>
  <c r="U2953" i="1" s="1"/>
  <c r="V2953" i="1" s="1"/>
  <c r="T2961" i="1"/>
  <c r="U2961" i="1" s="1"/>
  <c r="V2961" i="1" s="1"/>
  <c r="T2969" i="1"/>
  <c r="U2969" i="1" s="1"/>
  <c r="V2969" i="1" s="1"/>
  <c r="T2977" i="1"/>
  <c r="U2977" i="1" s="1"/>
  <c r="V2977" i="1" s="1"/>
  <c r="T2985" i="1"/>
  <c r="U2985" i="1" s="1"/>
  <c r="V2985" i="1" s="1"/>
  <c r="T2993" i="1"/>
  <c r="U2993" i="1" s="1"/>
  <c r="V2993" i="1" s="1"/>
  <c r="T3001" i="1"/>
  <c r="U3001" i="1" s="1"/>
  <c r="V3001" i="1" s="1"/>
  <c r="T3009" i="1"/>
  <c r="U3009" i="1" s="1"/>
  <c r="V3009" i="1" s="1"/>
  <c r="T3017" i="1"/>
  <c r="U3017" i="1" s="1"/>
  <c r="V3017" i="1" s="1"/>
  <c r="T3025" i="1"/>
  <c r="U3025" i="1" s="1"/>
  <c r="V3025" i="1" s="1"/>
  <c r="T3033" i="1"/>
  <c r="U3033" i="1" s="1"/>
  <c r="V3033" i="1" s="1"/>
  <c r="T3041" i="1"/>
  <c r="U3041" i="1" s="1"/>
  <c r="V3041" i="1" s="1"/>
  <c r="T3049" i="1"/>
  <c r="U3049" i="1" s="1"/>
  <c r="V3049" i="1" s="1"/>
  <c r="T3057" i="1"/>
  <c r="U3057" i="1" s="1"/>
  <c r="V3057" i="1" s="1"/>
  <c r="T3065" i="1"/>
  <c r="U3065" i="1" s="1"/>
  <c r="V3065" i="1" s="1"/>
  <c r="T3073" i="1"/>
  <c r="U3073" i="1" s="1"/>
  <c r="V3073" i="1" s="1"/>
  <c r="T3081" i="1"/>
  <c r="U3081" i="1" s="1"/>
  <c r="V3081" i="1" s="1"/>
  <c r="T3089" i="1"/>
  <c r="U3089" i="1" s="1"/>
  <c r="V3089" i="1" s="1"/>
  <c r="T3097" i="1"/>
  <c r="U3097" i="1" s="1"/>
  <c r="V3097" i="1" s="1"/>
  <c r="T3105" i="1"/>
  <c r="U3105" i="1" s="1"/>
  <c r="V3105" i="1" s="1"/>
  <c r="T3113" i="1"/>
  <c r="U3113" i="1" s="1"/>
  <c r="V3113" i="1" s="1"/>
  <c r="T3121" i="1"/>
  <c r="U3121" i="1" s="1"/>
  <c r="V3121" i="1" s="1"/>
  <c r="T3129" i="1"/>
  <c r="U3129" i="1" s="1"/>
  <c r="V3129" i="1" s="1"/>
  <c r="T3137" i="1"/>
  <c r="U3137" i="1" s="1"/>
  <c r="V3137" i="1" s="1"/>
  <c r="T3145" i="1"/>
  <c r="U3145" i="1" s="1"/>
  <c r="V3145" i="1" s="1"/>
  <c r="T3153" i="1"/>
  <c r="U3153" i="1" s="1"/>
  <c r="V3153" i="1" s="1"/>
  <c r="T3161" i="1"/>
  <c r="U3161" i="1" s="1"/>
  <c r="V3161" i="1" s="1"/>
  <c r="T3169" i="1"/>
  <c r="U3169" i="1" s="1"/>
  <c r="V3169" i="1" s="1"/>
  <c r="T3177" i="1"/>
  <c r="U3177" i="1" s="1"/>
  <c r="V3177" i="1" s="1"/>
  <c r="T3185" i="1"/>
  <c r="U3185" i="1" s="1"/>
  <c r="V3185" i="1" s="1"/>
  <c r="T3193" i="1"/>
  <c r="U3193" i="1" s="1"/>
  <c r="V3193" i="1" s="1"/>
  <c r="T3201" i="1"/>
  <c r="U3201" i="1" s="1"/>
  <c r="V3201" i="1" s="1"/>
  <c r="T3209" i="1"/>
  <c r="U3209" i="1" s="1"/>
  <c r="V3209" i="1" s="1"/>
  <c r="T3217" i="1"/>
  <c r="U3217" i="1" s="1"/>
  <c r="V3217" i="1" s="1"/>
  <c r="T3225" i="1"/>
  <c r="U3225" i="1" s="1"/>
  <c r="V3225" i="1" s="1"/>
  <c r="T3233" i="1"/>
  <c r="U3233" i="1" s="1"/>
  <c r="V3233" i="1" s="1"/>
  <c r="T3241" i="1"/>
  <c r="U3241" i="1" s="1"/>
  <c r="V3241" i="1" s="1"/>
  <c r="T3249" i="1"/>
  <c r="U3249" i="1" s="1"/>
  <c r="V3249" i="1" s="1"/>
  <c r="T1690" i="1"/>
  <c r="U1690" i="1" s="1"/>
  <c r="V1690" i="1" s="1"/>
  <c r="T2202" i="1"/>
  <c r="U2202" i="1" s="1"/>
  <c r="V2202" i="1" s="1"/>
  <c r="T2350" i="1"/>
  <c r="U2350" i="1" s="1"/>
  <c r="V2350" i="1" s="1"/>
  <c r="T2478" i="1"/>
  <c r="U2478" i="1" s="1"/>
  <c r="V2478" i="1" s="1"/>
  <c r="T2606" i="1"/>
  <c r="U2606" i="1" s="1"/>
  <c r="V2606" i="1" s="1"/>
  <c r="T2732" i="1"/>
  <c r="U2732" i="1" s="1"/>
  <c r="V2732" i="1" s="1"/>
  <c r="T2770" i="1"/>
  <c r="U2770" i="1" s="1"/>
  <c r="V2770" i="1" s="1"/>
  <c r="T2802" i="1"/>
  <c r="U2802" i="1" s="1"/>
  <c r="V2802" i="1" s="1"/>
  <c r="T2834" i="1"/>
  <c r="U2834" i="1" s="1"/>
  <c r="V2834" i="1" s="1"/>
  <c r="T2866" i="1"/>
  <c r="U2866" i="1" s="1"/>
  <c r="V2866" i="1" s="1"/>
  <c r="T2898" i="1"/>
  <c r="U2898" i="1" s="1"/>
  <c r="V2898" i="1" s="1"/>
  <c r="T2930" i="1"/>
  <c r="U2930" i="1" s="1"/>
  <c r="V2930" i="1" s="1"/>
  <c r="T2962" i="1"/>
  <c r="U2962" i="1" s="1"/>
  <c r="V2962" i="1" s="1"/>
  <c r="T2987" i="1"/>
  <c r="U2987" i="1" s="1"/>
  <c r="V2987" i="1" s="1"/>
  <c r="T3010" i="1"/>
  <c r="U3010" i="1" s="1"/>
  <c r="V3010" i="1" s="1"/>
  <c r="T3031" i="1"/>
  <c r="U3031" i="1" s="1"/>
  <c r="V3031" i="1" s="1"/>
  <c r="T3051" i="1"/>
  <c r="U3051" i="1" s="1"/>
  <c r="V3051" i="1" s="1"/>
  <c r="T3074" i="1"/>
  <c r="U3074" i="1" s="1"/>
  <c r="V3074" i="1" s="1"/>
  <c r="T3095" i="1"/>
  <c r="U3095" i="1" s="1"/>
  <c r="V3095" i="1" s="1"/>
  <c r="T3115" i="1"/>
  <c r="U3115" i="1" s="1"/>
  <c r="V3115" i="1" s="1"/>
  <c r="T3138" i="1"/>
  <c r="U3138" i="1" s="1"/>
  <c r="V3138" i="1" s="1"/>
  <c r="T3159" i="1"/>
  <c r="U3159" i="1" s="1"/>
  <c r="V3159" i="1" s="1"/>
  <c r="T3179" i="1"/>
  <c r="U3179" i="1" s="1"/>
  <c r="V3179" i="1" s="1"/>
  <c r="T3202" i="1"/>
  <c r="U3202" i="1" s="1"/>
  <c r="V3202" i="1" s="1"/>
  <c r="T3223" i="1"/>
  <c r="U3223" i="1" s="1"/>
  <c r="V3223" i="1" s="1"/>
  <c r="T3243" i="1"/>
  <c r="U3243" i="1" s="1"/>
  <c r="V3243" i="1" s="1"/>
  <c r="T3262" i="1"/>
  <c r="U3262" i="1" s="1"/>
  <c r="V3262" i="1" s="1"/>
  <c r="T3274" i="1"/>
  <c r="U3274" i="1" s="1"/>
  <c r="V3274" i="1" s="1"/>
  <c r="T3285" i="1"/>
  <c r="U3285" i="1" s="1"/>
  <c r="V3285" i="1" s="1"/>
  <c r="T3293" i="1"/>
  <c r="U3293" i="1" s="1"/>
  <c r="V3293" i="1" s="1"/>
  <c r="T3301" i="1"/>
  <c r="U3301" i="1" s="1"/>
  <c r="V3301" i="1" s="1"/>
  <c r="T3309" i="1"/>
  <c r="U3309" i="1" s="1"/>
  <c r="V3309" i="1" s="1"/>
  <c r="T3317" i="1"/>
  <c r="U3317" i="1" s="1"/>
  <c r="V3317" i="1" s="1"/>
  <c r="T3325" i="1"/>
  <c r="U3325" i="1" s="1"/>
  <c r="V3325" i="1" s="1"/>
  <c r="T3333" i="1"/>
  <c r="U3333" i="1" s="1"/>
  <c r="V3333" i="1" s="1"/>
  <c r="T3341" i="1"/>
  <c r="U3341" i="1" s="1"/>
  <c r="V3341" i="1" s="1"/>
  <c r="T3349" i="1"/>
  <c r="U3349" i="1" s="1"/>
  <c r="V3349" i="1" s="1"/>
  <c r="T3357" i="1"/>
  <c r="U3357" i="1" s="1"/>
  <c r="V3357" i="1" s="1"/>
  <c r="T3365" i="1"/>
  <c r="U3365" i="1" s="1"/>
  <c r="V3365" i="1" s="1"/>
  <c r="T3373" i="1"/>
  <c r="U3373" i="1" s="1"/>
  <c r="V3373" i="1" s="1"/>
  <c r="T3381" i="1"/>
  <c r="U3381" i="1" s="1"/>
  <c r="V3381" i="1" s="1"/>
  <c r="T3389" i="1"/>
  <c r="U3389" i="1" s="1"/>
  <c r="V3389" i="1" s="1"/>
  <c r="T3397" i="1"/>
  <c r="U3397" i="1" s="1"/>
  <c r="V3397" i="1" s="1"/>
  <c r="T3405" i="1"/>
  <c r="U3405" i="1" s="1"/>
  <c r="V3405" i="1" s="1"/>
  <c r="T3413" i="1"/>
  <c r="U3413" i="1" s="1"/>
  <c r="V3413" i="1" s="1"/>
  <c r="T3421" i="1"/>
  <c r="U3421" i="1" s="1"/>
  <c r="V3421" i="1" s="1"/>
  <c r="T3429" i="1"/>
  <c r="U3429" i="1" s="1"/>
  <c r="V3429" i="1" s="1"/>
  <c r="T3437" i="1"/>
  <c r="U3437" i="1" s="1"/>
  <c r="V3437" i="1" s="1"/>
  <c r="T3445" i="1"/>
  <c r="U3445" i="1" s="1"/>
  <c r="V3445" i="1" s="1"/>
  <c r="T3453" i="1"/>
  <c r="U3453" i="1" s="1"/>
  <c r="V3453" i="1" s="1"/>
  <c r="T3461" i="1"/>
  <c r="U3461" i="1" s="1"/>
  <c r="V3461" i="1" s="1"/>
  <c r="T3469" i="1"/>
  <c r="U3469" i="1" s="1"/>
  <c r="V3469" i="1" s="1"/>
  <c r="T3477" i="1"/>
  <c r="U3477" i="1" s="1"/>
  <c r="V3477" i="1" s="1"/>
  <c r="T3485" i="1"/>
  <c r="U3485" i="1" s="1"/>
  <c r="V3485" i="1" s="1"/>
  <c r="T3493" i="1"/>
  <c r="U3493" i="1" s="1"/>
  <c r="V3493" i="1" s="1"/>
  <c r="T3501" i="1"/>
  <c r="U3501" i="1" s="1"/>
  <c r="V3501" i="1" s="1"/>
  <c r="T3509" i="1"/>
  <c r="U3509" i="1" s="1"/>
  <c r="V3509" i="1" s="1"/>
  <c r="T3517" i="1"/>
  <c r="U3517" i="1" s="1"/>
  <c r="V3517" i="1" s="1"/>
  <c r="T3525" i="1"/>
  <c r="U3525" i="1" s="1"/>
  <c r="V3525" i="1" s="1"/>
  <c r="T3533" i="1"/>
  <c r="U3533" i="1" s="1"/>
  <c r="V3533" i="1" s="1"/>
  <c r="T3541" i="1"/>
  <c r="U3541" i="1" s="1"/>
  <c r="V3541" i="1" s="1"/>
  <c r="T3549" i="1"/>
  <c r="U3549" i="1" s="1"/>
  <c r="V3549" i="1" s="1"/>
  <c r="T3557" i="1"/>
  <c r="U3557" i="1" s="1"/>
  <c r="V3557" i="1" s="1"/>
  <c r="T3565" i="1"/>
  <c r="U3565" i="1" s="1"/>
  <c r="V3565" i="1" s="1"/>
  <c r="T3573" i="1"/>
  <c r="U3573" i="1" s="1"/>
  <c r="V3573" i="1" s="1"/>
  <c r="T3581" i="1"/>
  <c r="U3581" i="1" s="1"/>
  <c r="V3581" i="1" s="1"/>
  <c r="T3589" i="1"/>
  <c r="U3589" i="1" s="1"/>
  <c r="V3589" i="1" s="1"/>
  <c r="T3597" i="1"/>
  <c r="U3597" i="1" s="1"/>
  <c r="V3597" i="1" s="1"/>
  <c r="T3605" i="1"/>
  <c r="U3605" i="1" s="1"/>
  <c r="V3605" i="1" s="1"/>
  <c r="T3613" i="1"/>
  <c r="U3613" i="1" s="1"/>
  <c r="V3613" i="1" s="1"/>
  <c r="T3621" i="1"/>
  <c r="U3621" i="1" s="1"/>
  <c r="V3621" i="1" s="1"/>
  <c r="T3629" i="1"/>
  <c r="U3629" i="1" s="1"/>
  <c r="V3629" i="1" s="1"/>
  <c r="T3637" i="1"/>
  <c r="U3637" i="1" s="1"/>
  <c r="V3637" i="1" s="1"/>
  <c r="T3645" i="1"/>
  <c r="U3645" i="1" s="1"/>
  <c r="V3645" i="1" s="1"/>
  <c r="T3653" i="1"/>
  <c r="U3653" i="1" s="1"/>
  <c r="V3653" i="1" s="1"/>
  <c r="T3661" i="1"/>
  <c r="U3661" i="1" s="1"/>
  <c r="V3661" i="1" s="1"/>
  <c r="T3669" i="1"/>
  <c r="U3669" i="1" s="1"/>
  <c r="V3669" i="1" s="1"/>
  <c r="T3677" i="1"/>
  <c r="U3677" i="1" s="1"/>
  <c r="V3677" i="1" s="1"/>
  <c r="T3685" i="1"/>
  <c r="U3685" i="1" s="1"/>
  <c r="V3685" i="1" s="1"/>
  <c r="T3693" i="1"/>
  <c r="U3693" i="1" s="1"/>
  <c r="V3693" i="1" s="1"/>
  <c r="T3701" i="1"/>
  <c r="U3701" i="1" s="1"/>
  <c r="V3701" i="1" s="1"/>
  <c r="T3709" i="1"/>
  <c r="U3709" i="1" s="1"/>
  <c r="V3709" i="1" s="1"/>
  <c r="T3717" i="1"/>
  <c r="U3717" i="1" s="1"/>
  <c r="V3717" i="1" s="1"/>
  <c r="T3725" i="1"/>
  <c r="U3725" i="1" s="1"/>
  <c r="V3725" i="1" s="1"/>
  <c r="T3733" i="1"/>
  <c r="U3733" i="1" s="1"/>
  <c r="V3733" i="1" s="1"/>
  <c r="T3741" i="1"/>
  <c r="U3741" i="1" s="1"/>
  <c r="V3741" i="1" s="1"/>
  <c r="T3749" i="1"/>
  <c r="U3749" i="1" s="1"/>
  <c r="V3749" i="1" s="1"/>
  <c r="T3757" i="1"/>
  <c r="U3757" i="1" s="1"/>
  <c r="V3757" i="1" s="1"/>
  <c r="T3765" i="1"/>
  <c r="U3765" i="1" s="1"/>
  <c r="V3765" i="1" s="1"/>
  <c r="T3773" i="1"/>
  <c r="U3773" i="1" s="1"/>
  <c r="V3773" i="1" s="1"/>
  <c r="T3781" i="1"/>
  <c r="U3781" i="1" s="1"/>
  <c r="V3781" i="1" s="1"/>
  <c r="T3789" i="1"/>
  <c r="U3789" i="1" s="1"/>
  <c r="V3789" i="1" s="1"/>
  <c r="T3797" i="1"/>
  <c r="U3797" i="1" s="1"/>
  <c r="V3797" i="1" s="1"/>
  <c r="T3805" i="1"/>
  <c r="U3805" i="1" s="1"/>
  <c r="V3805" i="1" s="1"/>
  <c r="T3813" i="1"/>
  <c r="U3813" i="1" s="1"/>
  <c r="V3813" i="1" s="1"/>
  <c r="T3821" i="1"/>
  <c r="U3821" i="1" s="1"/>
  <c r="V3821" i="1" s="1"/>
  <c r="T3829" i="1"/>
  <c r="U3829" i="1" s="1"/>
  <c r="V3829" i="1" s="1"/>
  <c r="T3837" i="1"/>
  <c r="U3837" i="1" s="1"/>
  <c r="V3837" i="1" s="1"/>
  <c r="T3845" i="1"/>
  <c r="U3845" i="1" s="1"/>
  <c r="V3845" i="1" s="1"/>
  <c r="T3853" i="1"/>
  <c r="U3853" i="1" s="1"/>
  <c r="V3853" i="1" s="1"/>
  <c r="T3861" i="1"/>
  <c r="U3861" i="1" s="1"/>
  <c r="V3861" i="1" s="1"/>
  <c r="T3869" i="1"/>
  <c r="U3869" i="1" s="1"/>
  <c r="V3869" i="1" s="1"/>
  <c r="T3877" i="1"/>
  <c r="U3877" i="1" s="1"/>
  <c r="V3877" i="1" s="1"/>
  <c r="T3885" i="1"/>
  <c r="U3885" i="1" s="1"/>
  <c r="V3885" i="1" s="1"/>
  <c r="T3893" i="1"/>
  <c r="U3893" i="1" s="1"/>
  <c r="V3893" i="1" s="1"/>
  <c r="T3901" i="1"/>
  <c r="U3901" i="1" s="1"/>
  <c r="V3901" i="1" s="1"/>
  <c r="T3909" i="1"/>
  <c r="U3909" i="1" s="1"/>
  <c r="V3909" i="1" s="1"/>
  <c r="T3917" i="1"/>
  <c r="U3917" i="1" s="1"/>
  <c r="V3917" i="1" s="1"/>
  <c r="T3925" i="1"/>
  <c r="U3925" i="1" s="1"/>
  <c r="V3925" i="1" s="1"/>
  <c r="T3933" i="1"/>
  <c r="U3933" i="1" s="1"/>
  <c r="V3933" i="1" s="1"/>
  <c r="T3941" i="1"/>
  <c r="U3941" i="1" s="1"/>
  <c r="V3941" i="1" s="1"/>
  <c r="T3949" i="1"/>
  <c r="U3949" i="1" s="1"/>
  <c r="V3949" i="1" s="1"/>
  <c r="T3957" i="1"/>
  <c r="U3957" i="1" s="1"/>
  <c r="V3957" i="1" s="1"/>
  <c r="T3965" i="1"/>
  <c r="U3965" i="1" s="1"/>
  <c r="V3965" i="1" s="1"/>
  <c r="T3973" i="1"/>
  <c r="U3973" i="1" s="1"/>
  <c r="V3973" i="1" s="1"/>
  <c r="T3981" i="1"/>
  <c r="U3981" i="1" s="1"/>
  <c r="V3981" i="1" s="1"/>
  <c r="T3989" i="1"/>
  <c r="U3989" i="1" s="1"/>
  <c r="V3989" i="1" s="1"/>
  <c r="T3997" i="1"/>
  <c r="U3997" i="1" s="1"/>
  <c r="V3997" i="1" s="1"/>
  <c r="T4005" i="1"/>
  <c r="U4005" i="1" s="1"/>
  <c r="V4005" i="1" s="1"/>
  <c r="T4013" i="1"/>
  <c r="U4013" i="1" s="1"/>
  <c r="V4013" i="1" s="1"/>
  <c r="T4021" i="1"/>
  <c r="U4021" i="1" s="1"/>
  <c r="V4021" i="1" s="1"/>
  <c r="T4029" i="1"/>
  <c r="U4029" i="1" s="1"/>
  <c r="V4029" i="1" s="1"/>
  <c r="T4037" i="1"/>
  <c r="U4037" i="1" s="1"/>
  <c r="V4037" i="1" s="1"/>
  <c r="T4045" i="1"/>
  <c r="U4045" i="1" s="1"/>
  <c r="V4045" i="1" s="1"/>
  <c r="T4053" i="1"/>
  <c r="U4053" i="1" s="1"/>
  <c r="V4053" i="1" s="1"/>
  <c r="T4061" i="1"/>
  <c r="U4061" i="1" s="1"/>
  <c r="V4061" i="1" s="1"/>
  <c r="T4069" i="1"/>
  <c r="U4069" i="1" s="1"/>
  <c r="V4069" i="1" s="1"/>
  <c r="T4077" i="1"/>
  <c r="U4077" i="1" s="1"/>
  <c r="V4077" i="1" s="1"/>
  <c r="T4085" i="1"/>
  <c r="U4085" i="1" s="1"/>
  <c r="V4085" i="1" s="1"/>
  <c r="T4093" i="1"/>
  <c r="U4093" i="1" s="1"/>
  <c r="V4093" i="1" s="1"/>
  <c r="T4101" i="1"/>
  <c r="U4101" i="1" s="1"/>
  <c r="V4101" i="1" s="1"/>
  <c r="T4109" i="1"/>
  <c r="U4109" i="1" s="1"/>
  <c r="V4109" i="1" s="1"/>
  <c r="T4117" i="1"/>
  <c r="U4117" i="1" s="1"/>
  <c r="V4117" i="1" s="1"/>
  <c r="T4125" i="1"/>
  <c r="U4125" i="1" s="1"/>
  <c r="V4125" i="1" s="1"/>
  <c r="T4133" i="1"/>
  <c r="U4133" i="1" s="1"/>
  <c r="V4133" i="1" s="1"/>
  <c r="T4141" i="1"/>
  <c r="U4141" i="1" s="1"/>
  <c r="V4141" i="1" s="1"/>
  <c r="T4149" i="1"/>
  <c r="U4149" i="1" s="1"/>
  <c r="V4149" i="1" s="1"/>
  <c r="T4157" i="1"/>
  <c r="U4157" i="1" s="1"/>
  <c r="V4157" i="1" s="1"/>
  <c r="T4165" i="1"/>
  <c r="U4165" i="1" s="1"/>
  <c r="V4165" i="1" s="1"/>
  <c r="T4173" i="1"/>
  <c r="U4173" i="1" s="1"/>
  <c r="V4173" i="1" s="1"/>
  <c r="T4181" i="1"/>
  <c r="U4181" i="1" s="1"/>
  <c r="V4181" i="1" s="1"/>
  <c r="T4189" i="1"/>
  <c r="U4189" i="1" s="1"/>
  <c r="V4189" i="1" s="1"/>
  <c r="T4197" i="1"/>
  <c r="U4197" i="1" s="1"/>
  <c r="V4197" i="1" s="1"/>
  <c r="T4205" i="1"/>
  <c r="U4205" i="1" s="1"/>
  <c r="V4205" i="1" s="1"/>
  <c r="T4213" i="1"/>
  <c r="U4213" i="1" s="1"/>
  <c r="V4213" i="1" s="1"/>
  <c r="T4221" i="1"/>
  <c r="U4221" i="1" s="1"/>
  <c r="V4221" i="1" s="1"/>
  <c r="T4229" i="1"/>
  <c r="U4229" i="1" s="1"/>
  <c r="V4229" i="1" s="1"/>
  <c r="T4237" i="1"/>
  <c r="U4237" i="1" s="1"/>
  <c r="V4237" i="1" s="1"/>
  <c r="T4245" i="1"/>
  <c r="U4245" i="1" s="1"/>
  <c r="V4245" i="1" s="1"/>
  <c r="T4253" i="1"/>
  <c r="U4253" i="1" s="1"/>
  <c r="V4253" i="1" s="1"/>
  <c r="T4261" i="1"/>
  <c r="U4261" i="1" s="1"/>
  <c r="V4261" i="1" s="1"/>
  <c r="T4269" i="1"/>
  <c r="U4269" i="1" s="1"/>
  <c r="V4269" i="1" s="1"/>
  <c r="T4277" i="1"/>
  <c r="U4277" i="1" s="1"/>
  <c r="V4277" i="1" s="1"/>
  <c r="T4285" i="1"/>
  <c r="U4285" i="1" s="1"/>
  <c r="V4285" i="1" s="1"/>
  <c r="T4293" i="1"/>
  <c r="U4293" i="1" s="1"/>
  <c r="V4293" i="1" s="1"/>
  <c r="T4301" i="1"/>
  <c r="U4301" i="1" s="1"/>
  <c r="V4301" i="1" s="1"/>
  <c r="T4309" i="1"/>
  <c r="U4309" i="1" s="1"/>
  <c r="V4309" i="1" s="1"/>
  <c r="T4317" i="1"/>
  <c r="U4317" i="1" s="1"/>
  <c r="V4317" i="1" s="1"/>
  <c r="T4325" i="1"/>
  <c r="U4325" i="1" s="1"/>
  <c r="V4325" i="1" s="1"/>
  <c r="T4333" i="1"/>
  <c r="U4333" i="1" s="1"/>
  <c r="V4333" i="1" s="1"/>
  <c r="T4341" i="1"/>
  <c r="U4341" i="1" s="1"/>
  <c r="V4341" i="1" s="1"/>
  <c r="T4349" i="1"/>
  <c r="U4349" i="1" s="1"/>
  <c r="V4349" i="1" s="1"/>
  <c r="T4357" i="1"/>
  <c r="U4357" i="1" s="1"/>
  <c r="V4357" i="1" s="1"/>
  <c r="T4365" i="1"/>
  <c r="U4365" i="1" s="1"/>
  <c r="V4365" i="1" s="1"/>
  <c r="T4373" i="1"/>
  <c r="U4373" i="1" s="1"/>
  <c r="V4373" i="1" s="1"/>
  <c r="T4381" i="1"/>
  <c r="U4381" i="1" s="1"/>
  <c r="V4381" i="1" s="1"/>
  <c r="T4389" i="1"/>
  <c r="U4389" i="1" s="1"/>
  <c r="V4389" i="1" s="1"/>
  <c r="T4397" i="1"/>
  <c r="U4397" i="1" s="1"/>
  <c r="V4397" i="1" s="1"/>
  <c r="T4405" i="1"/>
  <c r="U4405" i="1" s="1"/>
  <c r="V4405" i="1" s="1"/>
  <c r="T1691" i="1"/>
  <c r="U1691" i="1" s="1"/>
  <c r="V1691" i="1" s="1"/>
  <c r="T2203" i="1"/>
  <c r="U2203" i="1" s="1"/>
  <c r="V2203" i="1" s="1"/>
  <c r="T2351" i="1"/>
  <c r="U2351" i="1" s="1"/>
  <c r="V2351" i="1" s="1"/>
  <c r="T2479" i="1"/>
  <c r="U2479" i="1" s="1"/>
  <c r="V2479" i="1" s="1"/>
  <c r="T2607" i="1"/>
  <c r="U2607" i="1" s="1"/>
  <c r="V2607" i="1" s="1"/>
  <c r="T2733" i="1"/>
  <c r="U2733" i="1" s="1"/>
  <c r="V2733" i="1" s="1"/>
  <c r="T2771" i="1"/>
  <c r="U2771" i="1" s="1"/>
  <c r="V2771" i="1" s="1"/>
  <c r="T2803" i="1"/>
  <c r="U2803" i="1" s="1"/>
  <c r="V2803" i="1" s="1"/>
  <c r="T2835" i="1"/>
  <c r="U2835" i="1" s="1"/>
  <c r="V2835" i="1" s="1"/>
  <c r="T2867" i="1"/>
  <c r="U2867" i="1" s="1"/>
  <c r="V2867" i="1" s="1"/>
  <c r="T2899" i="1"/>
  <c r="U2899" i="1" s="1"/>
  <c r="V2899" i="1" s="1"/>
  <c r="T2931" i="1"/>
  <c r="U2931" i="1" s="1"/>
  <c r="V2931" i="1" s="1"/>
  <c r="T2963" i="1"/>
  <c r="U2963" i="1" s="1"/>
  <c r="V2963" i="1" s="1"/>
  <c r="T2991" i="1"/>
  <c r="U2991" i="1" s="1"/>
  <c r="V2991" i="1" s="1"/>
  <c r="T3011" i="1"/>
  <c r="U3011" i="1" s="1"/>
  <c r="V3011" i="1" s="1"/>
  <c r="T3034" i="1"/>
  <c r="U3034" i="1" s="1"/>
  <c r="V3034" i="1" s="1"/>
  <c r="T3055" i="1"/>
  <c r="U3055" i="1" s="1"/>
  <c r="V3055" i="1" s="1"/>
  <c r="T3075" i="1"/>
  <c r="U3075" i="1" s="1"/>
  <c r="V3075" i="1" s="1"/>
  <c r="T3098" i="1"/>
  <c r="U3098" i="1" s="1"/>
  <c r="V3098" i="1" s="1"/>
  <c r="T3119" i="1"/>
  <c r="U3119" i="1" s="1"/>
  <c r="V3119" i="1" s="1"/>
  <c r="T3139" i="1"/>
  <c r="U3139" i="1" s="1"/>
  <c r="V3139" i="1" s="1"/>
  <c r="T3162" i="1"/>
  <c r="U3162" i="1" s="1"/>
  <c r="V3162" i="1" s="1"/>
  <c r="T3183" i="1"/>
  <c r="U3183" i="1" s="1"/>
  <c r="V3183" i="1" s="1"/>
  <c r="T3203" i="1"/>
  <c r="U3203" i="1" s="1"/>
  <c r="V3203" i="1" s="1"/>
  <c r="T3226" i="1"/>
  <c r="U3226" i="1" s="1"/>
  <c r="V3226" i="1" s="1"/>
  <c r="T3247" i="1"/>
  <c r="U3247" i="1" s="1"/>
  <c r="V3247" i="1" s="1"/>
  <c r="T3263" i="1"/>
  <c r="U3263" i="1" s="1"/>
  <c r="V3263" i="1" s="1"/>
  <c r="T3275" i="1"/>
  <c r="U3275" i="1" s="1"/>
  <c r="V3275" i="1" s="1"/>
  <c r="T3286" i="1"/>
  <c r="U3286" i="1" s="1"/>
  <c r="V3286" i="1" s="1"/>
  <c r="T3294" i="1"/>
  <c r="U3294" i="1" s="1"/>
  <c r="V3294" i="1" s="1"/>
  <c r="T3302" i="1"/>
  <c r="U3302" i="1" s="1"/>
  <c r="V3302" i="1" s="1"/>
  <c r="T3310" i="1"/>
  <c r="U3310" i="1" s="1"/>
  <c r="V3310" i="1" s="1"/>
  <c r="T3318" i="1"/>
  <c r="U3318" i="1" s="1"/>
  <c r="V3318" i="1" s="1"/>
  <c r="T3326" i="1"/>
  <c r="U3326" i="1" s="1"/>
  <c r="V3326" i="1" s="1"/>
  <c r="T3334" i="1"/>
  <c r="U3334" i="1" s="1"/>
  <c r="V3334" i="1" s="1"/>
  <c r="T3342" i="1"/>
  <c r="U3342" i="1" s="1"/>
  <c r="V3342" i="1" s="1"/>
  <c r="T3350" i="1"/>
  <c r="U3350" i="1" s="1"/>
  <c r="V3350" i="1" s="1"/>
  <c r="T3358" i="1"/>
  <c r="U3358" i="1" s="1"/>
  <c r="V3358" i="1" s="1"/>
  <c r="T3366" i="1"/>
  <c r="U3366" i="1" s="1"/>
  <c r="V3366" i="1" s="1"/>
  <c r="T3374" i="1"/>
  <c r="U3374" i="1" s="1"/>
  <c r="V3374" i="1" s="1"/>
  <c r="T3382" i="1"/>
  <c r="U3382" i="1" s="1"/>
  <c r="V3382" i="1" s="1"/>
  <c r="T3390" i="1"/>
  <c r="U3390" i="1" s="1"/>
  <c r="V3390" i="1" s="1"/>
  <c r="T3398" i="1"/>
  <c r="U3398" i="1" s="1"/>
  <c r="V3398" i="1" s="1"/>
  <c r="T3406" i="1"/>
  <c r="U3406" i="1" s="1"/>
  <c r="V3406" i="1" s="1"/>
  <c r="T3414" i="1"/>
  <c r="U3414" i="1" s="1"/>
  <c r="V3414" i="1" s="1"/>
  <c r="T3422" i="1"/>
  <c r="U3422" i="1" s="1"/>
  <c r="V3422" i="1" s="1"/>
  <c r="T3430" i="1"/>
  <c r="U3430" i="1" s="1"/>
  <c r="V3430" i="1" s="1"/>
  <c r="T3438" i="1"/>
  <c r="U3438" i="1" s="1"/>
  <c r="V3438" i="1" s="1"/>
  <c r="T3446" i="1"/>
  <c r="U3446" i="1" s="1"/>
  <c r="V3446" i="1" s="1"/>
  <c r="T3454" i="1"/>
  <c r="U3454" i="1" s="1"/>
  <c r="V3454" i="1" s="1"/>
  <c r="T3462" i="1"/>
  <c r="U3462" i="1" s="1"/>
  <c r="V3462" i="1" s="1"/>
  <c r="T3470" i="1"/>
  <c r="U3470" i="1" s="1"/>
  <c r="V3470" i="1" s="1"/>
  <c r="T3478" i="1"/>
  <c r="U3478" i="1" s="1"/>
  <c r="V3478" i="1" s="1"/>
  <c r="T3486" i="1"/>
  <c r="U3486" i="1" s="1"/>
  <c r="V3486" i="1" s="1"/>
  <c r="T3494" i="1"/>
  <c r="U3494" i="1" s="1"/>
  <c r="V3494" i="1" s="1"/>
  <c r="T3502" i="1"/>
  <c r="U3502" i="1" s="1"/>
  <c r="V3502" i="1" s="1"/>
  <c r="T3510" i="1"/>
  <c r="U3510" i="1" s="1"/>
  <c r="V3510" i="1" s="1"/>
  <c r="T3518" i="1"/>
  <c r="U3518" i="1" s="1"/>
  <c r="V3518" i="1" s="1"/>
  <c r="T3526" i="1"/>
  <c r="U3526" i="1" s="1"/>
  <c r="V3526" i="1" s="1"/>
  <c r="T3534" i="1"/>
  <c r="U3534" i="1" s="1"/>
  <c r="V3534" i="1" s="1"/>
  <c r="T3542" i="1"/>
  <c r="U3542" i="1" s="1"/>
  <c r="V3542" i="1" s="1"/>
  <c r="T3550" i="1"/>
  <c r="U3550" i="1" s="1"/>
  <c r="V3550" i="1" s="1"/>
  <c r="T3558" i="1"/>
  <c r="U3558" i="1" s="1"/>
  <c r="V3558" i="1" s="1"/>
  <c r="T3566" i="1"/>
  <c r="U3566" i="1" s="1"/>
  <c r="V3566" i="1" s="1"/>
  <c r="T3574" i="1"/>
  <c r="U3574" i="1" s="1"/>
  <c r="V3574" i="1" s="1"/>
  <c r="T3582" i="1"/>
  <c r="U3582" i="1" s="1"/>
  <c r="V3582" i="1" s="1"/>
  <c r="T3590" i="1"/>
  <c r="U3590" i="1" s="1"/>
  <c r="V3590" i="1" s="1"/>
  <c r="T3598" i="1"/>
  <c r="U3598" i="1" s="1"/>
  <c r="V3598" i="1" s="1"/>
  <c r="T3606" i="1"/>
  <c r="U3606" i="1" s="1"/>
  <c r="V3606" i="1" s="1"/>
  <c r="T3614" i="1"/>
  <c r="U3614" i="1" s="1"/>
  <c r="V3614" i="1" s="1"/>
  <c r="T3622" i="1"/>
  <c r="U3622" i="1" s="1"/>
  <c r="V3622" i="1" s="1"/>
  <c r="T3630" i="1"/>
  <c r="U3630" i="1" s="1"/>
  <c r="V3630" i="1" s="1"/>
  <c r="T3638" i="1"/>
  <c r="U3638" i="1" s="1"/>
  <c r="V3638" i="1" s="1"/>
  <c r="T3646" i="1"/>
  <c r="U3646" i="1" s="1"/>
  <c r="V3646" i="1" s="1"/>
  <c r="T3654" i="1"/>
  <c r="U3654" i="1" s="1"/>
  <c r="V3654" i="1" s="1"/>
  <c r="T3662" i="1"/>
  <c r="U3662" i="1" s="1"/>
  <c r="V3662" i="1" s="1"/>
  <c r="T3670" i="1"/>
  <c r="U3670" i="1" s="1"/>
  <c r="V3670" i="1" s="1"/>
  <c r="T3678" i="1"/>
  <c r="U3678" i="1" s="1"/>
  <c r="V3678" i="1" s="1"/>
  <c r="T3686" i="1"/>
  <c r="U3686" i="1" s="1"/>
  <c r="V3686" i="1" s="1"/>
  <c r="T3694" i="1"/>
  <c r="U3694" i="1" s="1"/>
  <c r="V3694" i="1" s="1"/>
  <c r="T3702" i="1"/>
  <c r="U3702" i="1" s="1"/>
  <c r="V3702" i="1" s="1"/>
  <c r="T3710" i="1"/>
  <c r="U3710" i="1" s="1"/>
  <c r="V3710" i="1" s="1"/>
  <c r="T3718" i="1"/>
  <c r="U3718" i="1" s="1"/>
  <c r="V3718" i="1" s="1"/>
  <c r="T3726" i="1"/>
  <c r="U3726" i="1" s="1"/>
  <c r="V3726" i="1" s="1"/>
  <c r="T3734" i="1"/>
  <c r="U3734" i="1" s="1"/>
  <c r="V3734" i="1" s="1"/>
  <c r="T3742" i="1"/>
  <c r="U3742" i="1" s="1"/>
  <c r="V3742" i="1" s="1"/>
  <c r="T3750" i="1"/>
  <c r="U3750" i="1" s="1"/>
  <c r="V3750" i="1" s="1"/>
  <c r="T3758" i="1"/>
  <c r="U3758" i="1" s="1"/>
  <c r="V3758" i="1" s="1"/>
  <c r="T3766" i="1"/>
  <c r="U3766" i="1" s="1"/>
  <c r="V3766" i="1" s="1"/>
  <c r="T3774" i="1"/>
  <c r="U3774" i="1" s="1"/>
  <c r="V3774" i="1" s="1"/>
  <c r="T3782" i="1"/>
  <c r="U3782" i="1" s="1"/>
  <c r="V3782" i="1" s="1"/>
  <c r="T3790" i="1"/>
  <c r="U3790" i="1" s="1"/>
  <c r="V3790" i="1" s="1"/>
  <c r="T3798" i="1"/>
  <c r="U3798" i="1" s="1"/>
  <c r="V3798" i="1" s="1"/>
  <c r="T3806" i="1"/>
  <c r="U3806" i="1" s="1"/>
  <c r="V3806" i="1" s="1"/>
  <c r="T3814" i="1"/>
  <c r="U3814" i="1" s="1"/>
  <c r="V3814" i="1" s="1"/>
  <c r="T3822" i="1"/>
  <c r="U3822" i="1" s="1"/>
  <c r="V3822" i="1" s="1"/>
  <c r="T3830" i="1"/>
  <c r="U3830" i="1" s="1"/>
  <c r="V3830" i="1" s="1"/>
  <c r="T3838" i="1"/>
  <c r="U3838" i="1" s="1"/>
  <c r="V3838" i="1" s="1"/>
  <c r="T3846" i="1"/>
  <c r="U3846" i="1" s="1"/>
  <c r="V3846" i="1" s="1"/>
  <c r="T3854" i="1"/>
  <c r="U3854" i="1" s="1"/>
  <c r="V3854" i="1" s="1"/>
  <c r="T3862" i="1"/>
  <c r="U3862" i="1" s="1"/>
  <c r="V3862" i="1" s="1"/>
  <c r="T3870" i="1"/>
  <c r="U3870" i="1" s="1"/>
  <c r="V3870" i="1" s="1"/>
  <c r="T3878" i="1"/>
  <c r="U3878" i="1" s="1"/>
  <c r="V3878" i="1" s="1"/>
  <c r="T3886" i="1"/>
  <c r="U3886" i="1" s="1"/>
  <c r="V3886" i="1" s="1"/>
  <c r="T3894" i="1"/>
  <c r="U3894" i="1" s="1"/>
  <c r="V3894" i="1" s="1"/>
  <c r="T3902" i="1"/>
  <c r="U3902" i="1" s="1"/>
  <c r="V3902" i="1" s="1"/>
  <c r="T3910" i="1"/>
  <c r="U3910" i="1" s="1"/>
  <c r="V3910" i="1" s="1"/>
  <c r="T3918" i="1"/>
  <c r="U3918" i="1" s="1"/>
  <c r="V3918" i="1" s="1"/>
  <c r="T3926" i="1"/>
  <c r="U3926" i="1" s="1"/>
  <c r="V3926" i="1" s="1"/>
  <c r="T3934" i="1"/>
  <c r="U3934" i="1" s="1"/>
  <c r="V3934" i="1" s="1"/>
  <c r="T3942" i="1"/>
  <c r="U3942" i="1" s="1"/>
  <c r="V3942" i="1" s="1"/>
  <c r="T3950" i="1"/>
  <c r="U3950" i="1" s="1"/>
  <c r="V3950" i="1" s="1"/>
  <c r="T3958" i="1"/>
  <c r="U3958" i="1" s="1"/>
  <c r="V3958" i="1" s="1"/>
  <c r="T3966" i="1"/>
  <c r="U3966" i="1" s="1"/>
  <c r="V3966" i="1" s="1"/>
  <c r="T3974" i="1"/>
  <c r="U3974" i="1" s="1"/>
  <c r="V3974" i="1" s="1"/>
  <c r="T3982" i="1"/>
  <c r="U3982" i="1" s="1"/>
  <c r="V3982" i="1" s="1"/>
  <c r="T3990" i="1"/>
  <c r="U3990" i="1" s="1"/>
  <c r="V3990" i="1" s="1"/>
  <c r="T3998" i="1"/>
  <c r="U3998" i="1" s="1"/>
  <c r="V3998" i="1" s="1"/>
  <c r="T4006" i="1"/>
  <c r="U4006" i="1" s="1"/>
  <c r="V4006" i="1" s="1"/>
  <c r="T4014" i="1"/>
  <c r="U4014" i="1" s="1"/>
  <c r="V4014" i="1" s="1"/>
  <c r="T4022" i="1"/>
  <c r="U4022" i="1" s="1"/>
  <c r="V4022" i="1" s="1"/>
  <c r="T4030" i="1"/>
  <c r="U4030" i="1" s="1"/>
  <c r="V4030" i="1" s="1"/>
  <c r="T4038" i="1"/>
  <c r="U4038" i="1" s="1"/>
  <c r="V4038" i="1" s="1"/>
  <c r="T4046" i="1"/>
  <c r="U4046" i="1" s="1"/>
  <c r="V4046" i="1" s="1"/>
  <c r="T4054" i="1"/>
  <c r="U4054" i="1" s="1"/>
  <c r="V4054" i="1" s="1"/>
  <c r="T4062" i="1"/>
  <c r="U4062" i="1" s="1"/>
  <c r="V4062" i="1" s="1"/>
  <c r="T4070" i="1"/>
  <c r="U4070" i="1" s="1"/>
  <c r="V4070" i="1" s="1"/>
  <c r="T4078" i="1"/>
  <c r="U4078" i="1" s="1"/>
  <c r="V4078" i="1" s="1"/>
  <c r="T4086" i="1"/>
  <c r="U4086" i="1" s="1"/>
  <c r="V4086" i="1" s="1"/>
  <c r="T4094" i="1"/>
  <c r="U4094" i="1" s="1"/>
  <c r="V4094" i="1" s="1"/>
  <c r="T4102" i="1"/>
  <c r="U4102" i="1" s="1"/>
  <c r="V4102" i="1" s="1"/>
  <c r="T4110" i="1"/>
  <c r="U4110" i="1" s="1"/>
  <c r="V4110" i="1" s="1"/>
  <c r="T4118" i="1"/>
  <c r="U4118" i="1" s="1"/>
  <c r="V4118" i="1" s="1"/>
  <c r="T4126" i="1"/>
  <c r="U4126" i="1" s="1"/>
  <c r="V4126" i="1" s="1"/>
  <c r="T4134" i="1"/>
  <c r="U4134" i="1" s="1"/>
  <c r="V4134" i="1" s="1"/>
  <c r="T4142" i="1"/>
  <c r="U4142" i="1" s="1"/>
  <c r="V4142" i="1" s="1"/>
  <c r="T4150" i="1"/>
  <c r="U4150" i="1" s="1"/>
  <c r="V4150" i="1" s="1"/>
  <c r="T4158" i="1"/>
  <c r="U4158" i="1" s="1"/>
  <c r="V4158" i="1" s="1"/>
  <c r="T4166" i="1"/>
  <c r="U4166" i="1" s="1"/>
  <c r="V4166" i="1" s="1"/>
  <c r="T4174" i="1"/>
  <c r="U4174" i="1" s="1"/>
  <c r="V4174" i="1" s="1"/>
  <c r="T4182" i="1"/>
  <c r="U4182" i="1" s="1"/>
  <c r="V4182" i="1" s="1"/>
  <c r="T4190" i="1"/>
  <c r="U4190" i="1" s="1"/>
  <c r="V4190" i="1" s="1"/>
  <c r="T4198" i="1"/>
  <c r="U4198" i="1" s="1"/>
  <c r="V4198" i="1" s="1"/>
  <c r="T4206" i="1"/>
  <c r="U4206" i="1" s="1"/>
  <c r="V4206" i="1" s="1"/>
  <c r="T4214" i="1"/>
  <c r="U4214" i="1" s="1"/>
  <c r="V4214" i="1" s="1"/>
  <c r="T4222" i="1"/>
  <c r="U4222" i="1" s="1"/>
  <c r="V4222" i="1" s="1"/>
  <c r="T4230" i="1"/>
  <c r="U4230" i="1" s="1"/>
  <c r="V4230" i="1" s="1"/>
  <c r="T4238" i="1"/>
  <c r="U4238" i="1" s="1"/>
  <c r="V4238" i="1" s="1"/>
  <c r="T4246" i="1"/>
  <c r="U4246" i="1" s="1"/>
  <c r="V4246" i="1" s="1"/>
  <c r="T4254" i="1"/>
  <c r="U4254" i="1" s="1"/>
  <c r="V4254" i="1" s="1"/>
  <c r="T4262" i="1"/>
  <c r="U4262" i="1" s="1"/>
  <c r="V4262" i="1" s="1"/>
  <c r="T4270" i="1"/>
  <c r="U4270" i="1" s="1"/>
  <c r="V4270" i="1" s="1"/>
  <c r="T4278" i="1"/>
  <c r="U4278" i="1" s="1"/>
  <c r="V4278" i="1" s="1"/>
  <c r="T4286" i="1"/>
  <c r="U4286" i="1" s="1"/>
  <c r="V4286" i="1" s="1"/>
  <c r="T4294" i="1"/>
  <c r="U4294" i="1" s="1"/>
  <c r="V4294" i="1" s="1"/>
  <c r="T4302" i="1"/>
  <c r="U4302" i="1" s="1"/>
  <c r="V4302" i="1" s="1"/>
  <c r="T4310" i="1"/>
  <c r="U4310" i="1" s="1"/>
  <c r="V4310" i="1" s="1"/>
  <c r="T4318" i="1"/>
  <c r="U4318" i="1" s="1"/>
  <c r="V4318" i="1" s="1"/>
  <c r="T4326" i="1"/>
  <c r="U4326" i="1" s="1"/>
  <c r="V4326" i="1" s="1"/>
  <c r="T4334" i="1"/>
  <c r="U4334" i="1" s="1"/>
  <c r="V4334" i="1" s="1"/>
  <c r="T4342" i="1"/>
  <c r="U4342" i="1" s="1"/>
  <c r="V4342" i="1" s="1"/>
  <c r="T4350" i="1"/>
  <c r="U4350" i="1" s="1"/>
  <c r="V4350" i="1" s="1"/>
  <c r="T4358" i="1"/>
  <c r="U4358" i="1" s="1"/>
  <c r="V4358" i="1" s="1"/>
  <c r="T1818" i="1"/>
  <c r="U1818" i="1" s="1"/>
  <c r="V1818" i="1" s="1"/>
  <c r="T2254" i="1"/>
  <c r="U2254" i="1" s="1"/>
  <c r="V2254" i="1" s="1"/>
  <c r="T2382" i="1"/>
  <c r="U2382" i="1" s="1"/>
  <c r="V2382" i="1" s="1"/>
  <c r="T2510" i="1"/>
  <c r="U2510" i="1" s="1"/>
  <c r="V2510" i="1" s="1"/>
  <c r="T2638" i="1"/>
  <c r="U2638" i="1" s="1"/>
  <c r="V2638" i="1" s="1"/>
  <c r="T2745" i="1"/>
  <c r="U2745" i="1" s="1"/>
  <c r="V2745" i="1" s="1"/>
  <c r="T2778" i="1"/>
  <c r="U2778" i="1" s="1"/>
  <c r="V2778" i="1" s="1"/>
  <c r="T2810" i="1"/>
  <c r="U2810" i="1" s="1"/>
  <c r="V2810" i="1" s="1"/>
  <c r="T2842" i="1"/>
  <c r="U2842" i="1" s="1"/>
  <c r="V2842" i="1" s="1"/>
  <c r="T2874" i="1"/>
  <c r="U2874" i="1" s="1"/>
  <c r="V2874" i="1" s="1"/>
  <c r="T2906" i="1"/>
  <c r="U2906" i="1" s="1"/>
  <c r="V2906" i="1" s="1"/>
  <c r="T2938" i="1"/>
  <c r="U2938" i="1" s="1"/>
  <c r="V2938" i="1" s="1"/>
  <c r="T2970" i="1"/>
  <c r="U2970" i="1" s="1"/>
  <c r="V2970" i="1" s="1"/>
  <c r="T2994" i="1"/>
  <c r="U2994" i="1" s="1"/>
  <c r="V2994" i="1" s="1"/>
  <c r="T3015" i="1"/>
  <c r="U3015" i="1" s="1"/>
  <c r="V3015" i="1" s="1"/>
  <c r="T3035" i="1"/>
  <c r="U3035" i="1" s="1"/>
  <c r="V3035" i="1" s="1"/>
  <c r="T3058" i="1"/>
  <c r="U3058" i="1" s="1"/>
  <c r="V3058" i="1" s="1"/>
  <c r="T3079" i="1"/>
  <c r="U3079" i="1" s="1"/>
  <c r="V3079" i="1" s="1"/>
  <c r="T3099" i="1"/>
  <c r="U3099" i="1" s="1"/>
  <c r="V3099" i="1" s="1"/>
  <c r="T3122" i="1"/>
  <c r="U3122" i="1" s="1"/>
  <c r="V3122" i="1" s="1"/>
  <c r="T3143" i="1"/>
  <c r="U3143" i="1" s="1"/>
  <c r="V3143" i="1" s="1"/>
  <c r="T3163" i="1"/>
  <c r="U3163" i="1" s="1"/>
  <c r="V3163" i="1" s="1"/>
  <c r="T3186" i="1"/>
  <c r="U3186" i="1" s="1"/>
  <c r="V3186" i="1" s="1"/>
  <c r="T3207" i="1"/>
  <c r="U3207" i="1" s="1"/>
  <c r="V3207" i="1" s="1"/>
  <c r="T3227" i="1"/>
  <c r="U3227" i="1" s="1"/>
  <c r="V3227" i="1" s="1"/>
  <c r="T3250" i="1"/>
  <c r="U3250" i="1" s="1"/>
  <c r="V3250" i="1" s="1"/>
  <c r="T3265" i="1"/>
  <c r="U3265" i="1" s="1"/>
  <c r="V3265" i="1" s="1"/>
  <c r="T3278" i="1"/>
  <c r="U3278" i="1" s="1"/>
  <c r="V3278" i="1" s="1"/>
  <c r="T3287" i="1"/>
  <c r="U3287" i="1" s="1"/>
  <c r="V3287" i="1" s="1"/>
  <c r="T3295" i="1"/>
  <c r="U3295" i="1" s="1"/>
  <c r="V3295" i="1" s="1"/>
  <c r="T3303" i="1"/>
  <c r="U3303" i="1" s="1"/>
  <c r="V3303" i="1" s="1"/>
  <c r="T3311" i="1"/>
  <c r="U3311" i="1" s="1"/>
  <c r="V3311" i="1" s="1"/>
  <c r="T3319" i="1"/>
  <c r="U3319" i="1" s="1"/>
  <c r="V3319" i="1" s="1"/>
  <c r="T3327" i="1"/>
  <c r="U3327" i="1" s="1"/>
  <c r="V3327" i="1" s="1"/>
  <c r="T3335" i="1"/>
  <c r="U3335" i="1" s="1"/>
  <c r="V3335" i="1" s="1"/>
  <c r="T3343" i="1"/>
  <c r="U3343" i="1" s="1"/>
  <c r="V3343" i="1" s="1"/>
  <c r="T3351" i="1"/>
  <c r="U3351" i="1" s="1"/>
  <c r="V3351" i="1" s="1"/>
  <c r="T3359" i="1"/>
  <c r="U3359" i="1" s="1"/>
  <c r="V3359" i="1" s="1"/>
  <c r="T3367" i="1"/>
  <c r="U3367" i="1" s="1"/>
  <c r="V3367" i="1" s="1"/>
  <c r="T3375" i="1"/>
  <c r="U3375" i="1" s="1"/>
  <c r="V3375" i="1" s="1"/>
  <c r="T3383" i="1"/>
  <c r="U3383" i="1" s="1"/>
  <c r="V3383" i="1" s="1"/>
  <c r="T3391" i="1"/>
  <c r="U3391" i="1" s="1"/>
  <c r="V3391" i="1" s="1"/>
  <c r="T3399" i="1"/>
  <c r="U3399" i="1" s="1"/>
  <c r="V3399" i="1" s="1"/>
  <c r="T3407" i="1"/>
  <c r="U3407" i="1" s="1"/>
  <c r="V3407" i="1" s="1"/>
  <c r="T3415" i="1"/>
  <c r="U3415" i="1" s="1"/>
  <c r="V3415" i="1" s="1"/>
  <c r="T3423" i="1"/>
  <c r="U3423" i="1" s="1"/>
  <c r="V3423" i="1" s="1"/>
  <c r="T3431" i="1"/>
  <c r="U3431" i="1" s="1"/>
  <c r="V3431" i="1" s="1"/>
  <c r="T3439" i="1"/>
  <c r="U3439" i="1" s="1"/>
  <c r="V3439" i="1" s="1"/>
  <c r="T3447" i="1"/>
  <c r="U3447" i="1" s="1"/>
  <c r="V3447" i="1" s="1"/>
  <c r="T3455" i="1"/>
  <c r="U3455" i="1" s="1"/>
  <c r="V3455" i="1" s="1"/>
  <c r="T3463" i="1"/>
  <c r="U3463" i="1" s="1"/>
  <c r="V3463" i="1" s="1"/>
  <c r="T3471" i="1"/>
  <c r="U3471" i="1" s="1"/>
  <c r="V3471" i="1" s="1"/>
  <c r="T3479" i="1"/>
  <c r="U3479" i="1" s="1"/>
  <c r="V3479" i="1" s="1"/>
  <c r="T3487" i="1"/>
  <c r="U3487" i="1" s="1"/>
  <c r="V3487" i="1" s="1"/>
  <c r="T3495" i="1"/>
  <c r="U3495" i="1" s="1"/>
  <c r="V3495" i="1" s="1"/>
  <c r="T3503" i="1"/>
  <c r="U3503" i="1" s="1"/>
  <c r="V3503" i="1" s="1"/>
  <c r="T3511" i="1"/>
  <c r="U3511" i="1" s="1"/>
  <c r="V3511" i="1" s="1"/>
  <c r="T3519" i="1"/>
  <c r="U3519" i="1" s="1"/>
  <c r="V3519" i="1" s="1"/>
  <c r="T3527" i="1"/>
  <c r="U3527" i="1" s="1"/>
  <c r="V3527" i="1" s="1"/>
  <c r="T3535" i="1"/>
  <c r="U3535" i="1" s="1"/>
  <c r="V3535" i="1" s="1"/>
  <c r="T3543" i="1"/>
  <c r="U3543" i="1" s="1"/>
  <c r="V3543" i="1" s="1"/>
  <c r="T3551" i="1"/>
  <c r="U3551" i="1" s="1"/>
  <c r="V3551" i="1" s="1"/>
  <c r="T3559" i="1"/>
  <c r="U3559" i="1" s="1"/>
  <c r="V3559" i="1" s="1"/>
  <c r="T3567" i="1"/>
  <c r="U3567" i="1" s="1"/>
  <c r="V3567" i="1" s="1"/>
  <c r="T3575" i="1"/>
  <c r="U3575" i="1" s="1"/>
  <c r="V3575" i="1" s="1"/>
  <c r="T3583" i="1"/>
  <c r="U3583" i="1" s="1"/>
  <c r="V3583" i="1" s="1"/>
  <c r="T3591" i="1"/>
  <c r="U3591" i="1" s="1"/>
  <c r="V3591" i="1" s="1"/>
  <c r="T3599" i="1"/>
  <c r="U3599" i="1" s="1"/>
  <c r="V3599" i="1" s="1"/>
  <c r="T3607" i="1"/>
  <c r="U3607" i="1" s="1"/>
  <c r="V3607" i="1" s="1"/>
  <c r="T3615" i="1"/>
  <c r="U3615" i="1" s="1"/>
  <c r="V3615" i="1" s="1"/>
  <c r="T3623" i="1"/>
  <c r="U3623" i="1" s="1"/>
  <c r="V3623" i="1" s="1"/>
  <c r="T3631" i="1"/>
  <c r="U3631" i="1" s="1"/>
  <c r="V3631" i="1" s="1"/>
  <c r="T3639" i="1"/>
  <c r="U3639" i="1" s="1"/>
  <c r="V3639" i="1" s="1"/>
  <c r="T3647" i="1"/>
  <c r="U3647" i="1" s="1"/>
  <c r="V3647" i="1" s="1"/>
  <c r="T3655" i="1"/>
  <c r="U3655" i="1" s="1"/>
  <c r="V3655" i="1" s="1"/>
  <c r="T3663" i="1"/>
  <c r="U3663" i="1" s="1"/>
  <c r="V3663" i="1" s="1"/>
  <c r="T3671" i="1"/>
  <c r="U3671" i="1" s="1"/>
  <c r="V3671" i="1" s="1"/>
  <c r="T3679" i="1"/>
  <c r="U3679" i="1" s="1"/>
  <c r="V3679" i="1" s="1"/>
  <c r="T3687" i="1"/>
  <c r="U3687" i="1" s="1"/>
  <c r="V3687" i="1" s="1"/>
  <c r="T3695" i="1"/>
  <c r="U3695" i="1" s="1"/>
  <c r="V3695" i="1" s="1"/>
  <c r="T3703" i="1"/>
  <c r="U3703" i="1" s="1"/>
  <c r="V3703" i="1" s="1"/>
  <c r="T3711" i="1"/>
  <c r="U3711" i="1" s="1"/>
  <c r="V3711" i="1" s="1"/>
  <c r="T3719" i="1"/>
  <c r="U3719" i="1" s="1"/>
  <c r="V3719" i="1" s="1"/>
  <c r="T3727" i="1"/>
  <c r="U3727" i="1" s="1"/>
  <c r="V3727" i="1" s="1"/>
  <c r="T3735" i="1"/>
  <c r="U3735" i="1" s="1"/>
  <c r="V3735" i="1" s="1"/>
  <c r="T3743" i="1"/>
  <c r="U3743" i="1" s="1"/>
  <c r="V3743" i="1" s="1"/>
  <c r="T3751" i="1"/>
  <c r="U3751" i="1" s="1"/>
  <c r="V3751" i="1" s="1"/>
  <c r="T3759" i="1"/>
  <c r="U3759" i="1" s="1"/>
  <c r="V3759" i="1" s="1"/>
  <c r="T3767" i="1"/>
  <c r="U3767" i="1" s="1"/>
  <c r="V3767" i="1" s="1"/>
  <c r="T3775" i="1"/>
  <c r="U3775" i="1" s="1"/>
  <c r="V3775" i="1" s="1"/>
  <c r="T3783" i="1"/>
  <c r="U3783" i="1" s="1"/>
  <c r="V3783" i="1" s="1"/>
  <c r="T3791" i="1"/>
  <c r="U3791" i="1" s="1"/>
  <c r="V3791" i="1" s="1"/>
  <c r="T3799" i="1"/>
  <c r="U3799" i="1" s="1"/>
  <c r="V3799" i="1" s="1"/>
  <c r="T3807" i="1"/>
  <c r="U3807" i="1" s="1"/>
  <c r="V3807" i="1" s="1"/>
  <c r="T3815" i="1"/>
  <c r="U3815" i="1" s="1"/>
  <c r="V3815" i="1" s="1"/>
  <c r="T3823" i="1"/>
  <c r="U3823" i="1" s="1"/>
  <c r="V3823" i="1" s="1"/>
  <c r="T3831" i="1"/>
  <c r="U3831" i="1" s="1"/>
  <c r="V3831" i="1" s="1"/>
  <c r="T3839" i="1"/>
  <c r="U3839" i="1" s="1"/>
  <c r="V3839" i="1" s="1"/>
  <c r="T3847" i="1"/>
  <c r="U3847" i="1" s="1"/>
  <c r="V3847" i="1" s="1"/>
  <c r="T3855" i="1"/>
  <c r="U3855" i="1" s="1"/>
  <c r="V3855" i="1" s="1"/>
  <c r="T3863" i="1"/>
  <c r="U3863" i="1" s="1"/>
  <c r="V3863" i="1" s="1"/>
  <c r="T3871" i="1"/>
  <c r="U3871" i="1" s="1"/>
  <c r="V3871" i="1" s="1"/>
  <c r="T3879" i="1"/>
  <c r="U3879" i="1" s="1"/>
  <c r="V3879" i="1" s="1"/>
  <c r="T3887" i="1"/>
  <c r="U3887" i="1" s="1"/>
  <c r="V3887" i="1" s="1"/>
  <c r="T3895" i="1"/>
  <c r="U3895" i="1" s="1"/>
  <c r="V3895" i="1" s="1"/>
  <c r="T3903" i="1"/>
  <c r="U3903" i="1" s="1"/>
  <c r="V3903" i="1" s="1"/>
  <c r="T3911" i="1"/>
  <c r="U3911" i="1" s="1"/>
  <c r="V3911" i="1" s="1"/>
  <c r="T3919" i="1"/>
  <c r="U3919" i="1" s="1"/>
  <c r="V3919" i="1" s="1"/>
  <c r="T3927" i="1"/>
  <c r="U3927" i="1" s="1"/>
  <c r="V3927" i="1" s="1"/>
  <c r="T3935" i="1"/>
  <c r="U3935" i="1" s="1"/>
  <c r="V3935" i="1" s="1"/>
  <c r="T3943" i="1"/>
  <c r="U3943" i="1" s="1"/>
  <c r="V3943" i="1" s="1"/>
  <c r="T3951" i="1"/>
  <c r="U3951" i="1" s="1"/>
  <c r="V3951" i="1" s="1"/>
  <c r="T3959" i="1"/>
  <c r="U3959" i="1" s="1"/>
  <c r="V3959" i="1" s="1"/>
  <c r="T3967" i="1"/>
  <c r="U3967" i="1" s="1"/>
  <c r="V3967" i="1" s="1"/>
  <c r="T3975" i="1"/>
  <c r="U3975" i="1" s="1"/>
  <c r="V3975" i="1" s="1"/>
  <c r="T3983" i="1"/>
  <c r="U3983" i="1" s="1"/>
  <c r="V3983" i="1" s="1"/>
  <c r="T3991" i="1"/>
  <c r="U3991" i="1" s="1"/>
  <c r="V3991" i="1" s="1"/>
  <c r="T3999" i="1"/>
  <c r="U3999" i="1" s="1"/>
  <c r="V3999" i="1" s="1"/>
  <c r="T4007" i="1"/>
  <c r="U4007" i="1" s="1"/>
  <c r="V4007" i="1" s="1"/>
  <c r="T4015" i="1"/>
  <c r="U4015" i="1" s="1"/>
  <c r="V4015" i="1" s="1"/>
  <c r="T4023" i="1"/>
  <c r="U4023" i="1" s="1"/>
  <c r="V4023" i="1" s="1"/>
  <c r="T4031" i="1"/>
  <c r="U4031" i="1" s="1"/>
  <c r="V4031" i="1" s="1"/>
  <c r="T4039" i="1"/>
  <c r="U4039" i="1" s="1"/>
  <c r="V4039" i="1" s="1"/>
  <c r="T4047" i="1"/>
  <c r="U4047" i="1" s="1"/>
  <c r="V4047" i="1" s="1"/>
  <c r="T4055" i="1"/>
  <c r="U4055" i="1" s="1"/>
  <c r="V4055" i="1" s="1"/>
  <c r="T4063" i="1"/>
  <c r="U4063" i="1" s="1"/>
  <c r="V4063" i="1" s="1"/>
  <c r="T4071" i="1"/>
  <c r="U4071" i="1" s="1"/>
  <c r="V4071" i="1" s="1"/>
  <c r="T4079" i="1"/>
  <c r="U4079" i="1" s="1"/>
  <c r="V4079" i="1" s="1"/>
  <c r="T4087" i="1"/>
  <c r="U4087" i="1" s="1"/>
  <c r="V4087" i="1" s="1"/>
  <c r="T4095" i="1"/>
  <c r="U4095" i="1" s="1"/>
  <c r="V4095" i="1" s="1"/>
  <c r="T4103" i="1"/>
  <c r="U4103" i="1" s="1"/>
  <c r="V4103" i="1" s="1"/>
  <c r="T4111" i="1"/>
  <c r="U4111" i="1" s="1"/>
  <c r="V4111" i="1" s="1"/>
  <c r="T4119" i="1"/>
  <c r="U4119" i="1" s="1"/>
  <c r="V4119" i="1" s="1"/>
  <c r="T4127" i="1"/>
  <c r="U4127" i="1" s="1"/>
  <c r="V4127" i="1" s="1"/>
  <c r="T4135" i="1"/>
  <c r="U4135" i="1" s="1"/>
  <c r="V4135" i="1" s="1"/>
  <c r="T4143" i="1"/>
  <c r="U4143" i="1" s="1"/>
  <c r="V4143" i="1" s="1"/>
  <c r="T4151" i="1"/>
  <c r="U4151" i="1" s="1"/>
  <c r="V4151" i="1" s="1"/>
  <c r="T4159" i="1"/>
  <c r="U4159" i="1" s="1"/>
  <c r="V4159" i="1" s="1"/>
  <c r="T4167" i="1"/>
  <c r="U4167" i="1" s="1"/>
  <c r="V4167" i="1" s="1"/>
  <c r="T4175" i="1"/>
  <c r="U4175" i="1" s="1"/>
  <c r="V4175" i="1" s="1"/>
  <c r="T4183" i="1"/>
  <c r="U4183" i="1" s="1"/>
  <c r="V4183" i="1" s="1"/>
  <c r="T4191" i="1"/>
  <c r="U4191" i="1" s="1"/>
  <c r="V4191" i="1" s="1"/>
  <c r="T4199" i="1"/>
  <c r="U4199" i="1" s="1"/>
  <c r="V4199" i="1" s="1"/>
  <c r="T4207" i="1"/>
  <c r="U4207" i="1" s="1"/>
  <c r="V4207" i="1" s="1"/>
  <c r="T4215" i="1"/>
  <c r="U4215" i="1" s="1"/>
  <c r="V4215" i="1" s="1"/>
  <c r="T4223" i="1"/>
  <c r="U4223" i="1" s="1"/>
  <c r="V4223" i="1" s="1"/>
  <c r="T4231" i="1"/>
  <c r="U4231" i="1" s="1"/>
  <c r="V4231" i="1" s="1"/>
  <c r="T4239" i="1"/>
  <c r="U4239" i="1" s="1"/>
  <c r="V4239" i="1" s="1"/>
  <c r="T4247" i="1"/>
  <c r="U4247" i="1" s="1"/>
  <c r="V4247" i="1" s="1"/>
  <c r="T4255" i="1"/>
  <c r="U4255" i="1" s="1"/>
  <c r="V4255" i="1" s="1"/>
  <c r="T4263" i="1"/>
  <c r="U4263" i="1" s="1"/>
  <c r="V4263" i="1" s="1"/>
  <c r="T4271" i="1"/>
  <c r="U4271" i="1" s="1"/>
  <c r="V4271" i="1" s="1"/>
  <c r="T4279" i="1"/>
  <c r="U4279" i="1" s="1"/>
  <c r="V4279" i="1" s="1"/>
  <c r="T4287" i="1"/>
  <c r="U4287" i="1" s="1"/>
  <c r="V4287" i="1" s="1"/>
  <c r="T4295" i="1"/>
  <c r="U4295" i="1" s="1"/>
  <c r="V4295" i="1" s="1"/>
  <c r="T4303" i="1"/>
  <c r="U4303" i="1" s="1"/>
  <c r="V4303" i="1" s="1"/>
  <c r="T4311" i="1"/>
  <c r="U4311" i="1" s="1"/>
  <c r="V4311" i="1" s="1"/>
  <c r="T4319" i="1"/>
  <c r="U4319" i="1" s="1"/>
  <c r="V4319" i="1" s="1"/>
  <c r="T4327" i="1"/>
  <c r="U4327" i="1" s="1"/>
  <c r="V4327" i="1" s="1"/>
  <c r="T4335" i="1"/>
  <c r="U4335" i="1" s="1"/>
  <c r="V4335" i="1" s="1"/>
  <c r="T4343" i="1"/>
  <c r="U4343" i="1" s="1"/>
  <c r="V4343" i="1" s="1"/>
  <c r="T4351" i="1"/>
  <c r="U4351" i="1" s="1"/>
  <c r="V4351" i="1" s="1"/>
  <c r="T1819" i="1"/>
  <c r="U1819" i="1" s="1"/>
  <c r="V1819" i="1" s="1"/>
  <c r="T2255" i="1"/>
  <c r="U2255" i="1" s="1"/>
  <c r="V2255" i="1" s="1"/>
  <c r="T2383" i="1"/>
  <c r="U2383" i="1" s="1"/>
  <c r="V2383" i="1" s="1"/>
  <c r="T2511" i="1"/>
  <c r="U2511" i="1" s="1"/>
  <c r="V2511" i="1" s="1"/>
  <c r="T2639" i="1"/>
  <c r="U2639" i="1" s="1"/>
  <c r="V2639" i="1" s="1"/>
  <c r="T2747" i="1"/>
  <c r="U2747" i="1" s="1"/>
  <c r="V2747" i="1" s="1"/>
  <c r="T2779" i="1"/>
  <c r="U2779" i="1" s="1"/>
  <c r="V2779" i="1" s="1"/>
  <c r="T2811" i="1"/>
  <c r="U2811" i="1" s="1"/>
  <c r="V2811" i="1" s="1"/>
  <c r="T2843" i="1"/>
  <c r="U2843" i="1" s="1"/>
  <c r="V2843" i="1" s="1"/>
  <c r="T2875" i="1"/>
  <c r="U2875" i="1" s="1"/>
  <c r="V2875" i="1" s="1"/>
  <c r="T2907" i="1"/>
  <c r="U2907" i="1" s="1"/>
  <c r="V2907" i="1" s="1"/>
  <c r="T2939" i="1"/>
  <c r="U2939" i="1" s="1"/>
  <c r="V2939" i="1" s="1"/>
  <c r="T2971" i="1"/>
  <c r="U2971" i="1" s="1"/>
  <c r="V2971" i="1" s="1"/>
  <c r="T2995" i="1"/>
  <c r="U2995" i="1" s="1"/>
  <c r="V2995" i="1" s="1"/>
  <c r="T3018" i="1"/>
  <c r="U3018" i="1" s="1"/>
  <c r="V3018" i="1" s="1"/>
  <c r="T3039" i="1"/>
  <c r="U3039" i="1" s="1"/>
  <c r="V3039" i="1" s="1"/>
  <c r="T3059" i="1"/>
  <c r="U3059" i="1" s="1"/>
  <c r="V3059" i="1" s="1"/>
  <c r="T3082" i="1"/>
  <c r="U3082" i="1" s="1"/>
  <c r="V3082" i="1" s="1"/>
  <c r="T3103" i="1"/>
  <c r="U3103" i="1" s="1"/>
  <c r="V3103" i="1" s="1"/>
  <c r="T3123" i="1"/>
  <c r="U3123" i="1" s="1"/>
  <c r="V3123" i="1" s="1"/>
  <c r="T3146" i="1"/>
  <c r="U3146" i="1" s="1"/>
  <c r="V3146" i="1" s="1"/>
  <c r="T3167" i="1"/>
  <c r="U3167" i="1" s="1"/>
  <c r="V3167" i="1" s="1"/>
  <c r="T3187" i="1"/>
  <c r="U3187" i="1" s="1"/>
  <c r="V3187" i="1" s="1"/>
  <c r="T3210" i="1"/>
  <c r="U3210" i="1" s="1"/>
  <c r="V3210" i="1" s="1"/>
  <c r="T3231" i="1"/>
  <c r="U3231" i="1" s="1"/>
  <c r="V3231" i="1" s="1"/>
  <c r="T3251" i="1"/>
  <c r="U3251" i="1" s="1"/>
  <c r="V3251" i="1" s="1"/>
  <c r="T3266" i="1"/>
  <c r="U3266" i="1" s="1"/>
  <c r="V3266" i="1" s="1"/>
  <c r="T3279" i="1"/>
  <c r="U3279" i="1" s="1"/>
  <c r="V3279" i="1" s="1"/>
  <c r="T3288" i="1"/>
  <c r="U3288" i="1" s="1"/>
  <c r="V3288" i="1" s="1"/>
  <c r="T3296" i="1"/>
  <c r="U3296" i="1" s="1"/>
  <c r="V3296" i="1" s="1"/>
  <c r="T3304" i="1"/>
  <c r="U3304" i="1" s="1"/>
  <c r="V3304" i="1" s="1"/>
  <c r="T3312" i="1"/>
  <c r="U3312" i="1" s="1"/>
  <c r="V3312" i="1" s="1"/>
  <c r="T3320" i="1"/>
  <c r="U3320" i="1" s="1"/>
  <c r="V3320" i="1" s="1"/>
  <c r="T3328" i="1"/>
  <c r="U3328" i="1" s="1"/>
  <c r="V3328" i="1" s="1"/>
  <c r="T3336" i="1"/>
  <c r="U3336" i="1" s="1"/>
  <c r="V3336" i="1" s="1"/>
  <c r="T3344" i="1"/>
  <c r="U3344" i="1" s="1"/>
  <c r="V3344" i="1" s="1"/>
  <c r="T3352" i="1"/>
  <c r="U3352" i="1" s="1"/>
  <c r="V3352" i="1" s="1"/>
  <c r="T3360" i="1"/>
  <c r="U3360" i="1" s="1"/>
  <c r="V3360" i="1" s="1"/>
  <c r="T3368" i="1"/>
  <c r="U3368" i="1" s="1"/>
  <c r="V3368" i="1" s="1"/>
  <c r="T3376" i="1"/>
  <c r="U3376" i="1" s="1"/>
  <c r="V3376" i="1" s="1"/>
  <c r="T3384" i="1"/>
  <c r="U3384" i="1" s="1"/>
  <c r="V3384" i="1" s="1"/>
  <c r="T3392" i="1"/>
  <c r="U3392" i="1" s="1"/>
  <c r="V3392" i="1" s="1"/>
  <c r="T3400" i="1"/>
  <c r="U3400" i="1" s="1"/>
  <c r="V3400" i="1" s="1"/>
  <c r="T3408" i="1"/>
  <c r="U3408" i="1" s="1"/>
  <c r="V3408" i="1" s="1"/>
  <c r="T3416" i="1"/>
  <c r="U3416" i="1" s="1"/>
  <c r="V3416" i="1" s="1"/>
  <c r="T3424" i="1"/>
  <c r="U3424" i="1" s="1"/>
  <c r="V3424" i="1" s="1"/>
  <c r="T3432" i="1"/>
  <c r="U3432" i="1" s="1"/>
  <c r="V3432" i="1" s="1"/>
  <c r="T3440" i="1"/>
  <c r="U3440" i="1" s="1"/>
  <c r="V3440" i="1" s="1"/>
  <c r="T3448" i="1"/>
  <c r="U3448" i="1" s="1"/>
  <c r="V3448" i="1" s="1"/>
  <c r="T3456" i="1"/>
  <c r="U3456" i="1" s="1"/>
  <c r="V3456" i="1" s="1"/>
  <c r="T3464" i="1"/>
  <c r="U3464" i="1" s="1"/>
  <c r="V3464" i="1" s="1"/>
  <c r="T3472" i="1"/>
  <c r="U3472" i="1" s="1"/>
  <c r="V3472" i="1" s="1"/>
  <c r="T3480" i="1"/>
  <c r="U3480" i="1" s="1"/>
  <c r="V3480" i="1" s="1"/>
  <c r="T3488" i="1"/>
  <c r="U3488" i="1" s="1"/>
  <c r="V3488" i="1" s="1"/>
  <c r="T3496" i="1"/>
  <c r="U3496" i="1" s="1"/>
  <c r="V3496" i="1" s="1"/>
  <c r="T3504" i="1"/>
  <c r="U3504" i="1" s="1"/>
  <c r="V3504" i="1" s="1"/>
  <c r="T3512" i="1"/>
  <c r="U3512" i="1" s="1"/>
  <c r="V3512" i="1" s="1"/>
  <c r="T3520" i="1"/>
  <c r="U3520" i="1" s="1"/>
  <c r="V3520" i="1" s="1"/>
  <c r="T3528" i="1"/>
  <c r="U3528" i="1" s="1"/>
  <c r="V3528" i="1" s="1"/>
  <c r="T3536" i="1"/>
  <c r="U3536" i="1" s="1"/>
  <c r="V3536" i="1" s="1"/>
  <c r="T3544" i="1"/>
  <c r="U3544" i="1" s="1"/>
  <c r="V3544" i="1" s="1"/>
  <c r="T3552" i="1"/>
  <c r="U3552" i="1" s="1"/>
  <c r="V3552" i="1" s="1"/>
  <c r="T3560" i="1"/>
  <c r="U3560" i="1" s="1"/>
  <c r="V3560" i="1" s="1"/>
  <c r="T3568" i="1"/>
  <c r="U3568" i="1" s="1"/>
  <c r="V3568" i="1" s="1"/>
  <c r="T3576" i="1"/>
  <c r="U3576" i="1" s="1"/>
  <c r="V3576" i="1" s="1"/>
  <c r="T3584" i="1"/>
  <c r="U3584" i="1" s="1"/>
  <c r="V3584" i="1" s="1"/>
  <c r="T3592" i="1"/>
  <c r="U3592" i="1" s="1"/>
  <c r="V3592" i="1" s="1"/>
  <c r="T3600" i="1"/>
  <c r="U3600" i="1" s="1"/>
  <c r="V3600" i="1" s="1"/>
  <c r="T3608" i="1"/>
  <c r="U3608" i="1" s="1"/>
  <c r="V3608" i="1" s="1"/>
  <c r="T3616" i="1"/>
  <c r="U3616" i="1" s="1"/>
  <c r="V3616" i="1" s="1"/>
  <c r="T3624" i="1"/>
  <c r="U3624" i="1" s="1"/>
  <c r="V3624" i="1" s="1"/>
  <c r="T3632" i="1"/>
  <c r="U3632" i="1" s="1"/>
  <c r="V3632" i="1" s="1"/>
  <c r="T3640" i="1"/>
  <c r="U3640" i="1" s="1"/>
  <c r="V3640" i="1" s="1"/>
  <c r="T3648" i="1"/>
  <c r="U3648" i="1" s="1"/>
  <c r="V3648" i="1" s="1"/>
  <c r="T3656" i="1"/>
  <c r="U3656" i="1" s="1"/>
  <c r="V3656" i="1" s="1"/>
  <c r="T3664" i="1"/>
  <c r="U3664" i="1" s="1"/>
  <c r="V3664" i="1" s="1"/>
  <c r="T3672" i="1"/>
  <c r="U3672" i="1" s="1"/>
  <c r="V3672" i="1" s="1"/>
  <c r="T3680" i="1"/>
  <c r="U3680" i="1" s="1"/>
  <c r="V3680" i="1" s="1"/>
  <c r="T3688" i="1"/>
  <c r="U3688" i="1" s="1"/>
  <c r="V3688" i="1" s="1"/>
  <c r="T3696" i="1"/>
  <c r="U3696" i="1" s="1"/>
  <c r="V3696" i="1" s="1"/>
  <c r="T3704" i="1"/>
  <c r="U3704" i="1" s="1"/>
  <c r="V3704" i="1" s="1"/>
  <c r="T3712" i="1"/>
  <c r="U3712" i="1" s="1"/>
  <c r="V3712" i="1" s="1"/>
  <c r="T3720" i="1"/>
  <c r="U3720" i="1" s="1"/>
  <c r="V3720" i="1" s="1"/>
  <c r="T3728" i="1"/>
  <c r="U3728" i="1" s="1"/>
  <c r="V3728" i="1" s="1"/>
  <c r="T3736" i="1"/>
  <c r="U3736" i="1" s="1"/>
  <c r="V3736" i="1" s="1"/>
  <c r="T3744" i="1"/>
  <c r="U3744" i="1" s="1"/>
  <c r="V3744" i="1" s="1"/>
  <c r="T3752" i="1"/>
  <c r="U3752" i="1" s="1"/>
  <c r="V3752" i="1" s="1"/>
  <c r="T3760" i="1"/>
  <c r="U3760" i="1" s="1"/>
  <c r="V3760" i="1" s="1"/>
  <c r="T3768" i="1"/>
  <c r="U3768" i="1" s="1"/>
  <c r="V3768" i="1" s="1"/>
  <c r="T3776" i="1"/>
  <c r="U3776" i="1" s="1"/>
  <c r="V3776" i="1" s="1"/>
  <c r="T3784" i="1"/>
  <c r="U3784" i="1" s="1"/>
  <c r="V3784" i="1" s="1"/>
  <c r="T3792" i="1"/>
  <c r="U3792" i="1" s="1"/>
  <c r="V3792" i="1" s="1"/>
  <c r="T3800" i="1"/>
  <c r="U3800" i="1" s="1"/>
  <c r="V3800" i="1" s="1"/>
  <c r="T3808" i="1"/>
  <c r="U3808" i="1" s="1"/>
  <c r="V3808" i="1" s="1"/>
  <c r="T3816" i="1"/>
  <c r="U3816" i="1" s="1"/>
  <c r="V3816" i="1" s="1"/>
  <c r="T3824" i="1"/>
  <c r="U3824" i="1" s="1"/>
  <c r="V3824" i="1" s="1"/>
  <c r="T3832" i="1"/>
  <c r="U3832" i="1" s="1"/>
  <c r="V3832" i="1" s="1"/>
  <c r="T3840" i="1"/>
  <c r="U3840" i="1" s="1"/>
  <c r="V3840" i="1" s="1"/>
  <c r="T3848" i="1"/>
  <c r="U3848" i="1" s="1"/>
  <c r="V3848" i="1" s="1"/>
  <c r="T3856" i="1"/>
  <c r="U3856" i="1" s="1"/>
  <c r="V3856" i="1" s="1"/>
  <c r="T3864" i="1"/>
  <c r="U3864" i="1" s="1"/>
  <c r="V3864" i="1" s="1"/>
  <c r="T3872" i="1"/>
  <c r="U3872" i="1" s="1"/>
  <c r="V3872" i="1" s="1"/>
  <c r="T3880" i="1"/>
  <c r="U3880" i="1" s="1"/>
  <c r="V3880" i="1" s="1"/>
  <c r="T3888" i="1"/>
  <c r="U3888" i="1" s="1"/>
  <c r="V3888" i="1" s="1"/>
  <c r="T3896" i="1"/>
  <c r="U3896" i="1" s="1"/>
  <c r="V3896" i="1" s="1"/>
  <c r="T3904" i="1"/>
  <c r="U3904" i="1" s="1"/>
  <c r="V3904" i="1" s="1"/>
  <c r="T3912" i="1"/>
  <c r="U3912" i="1" s="1"/>
  <c r="V3912" i="1" s="1"/>
  <c r="T3920" i="1"/>
  <c r="U3920" i="1" s="1"/>
  <c r="V3920" i="1" s="1"/>
  <c r="T3928" i="1"/>
  <c r="U3928" i="1" s="1"/>
  <c r="V3928" i="1" s="1"/>
  <c r="T3936" i="1"/>
  <c r="U3936" i="1" s="1"/>
  <c r="V3936" i="1" s="1"/>
  <c r="T3944" i="1"/>
  <c r="U3944" i="1" s="1"/>
  <c r="V3944" i="1" s="1"/>
  <c r="T3952" i="1"/>
  <c r="U3952" i="1" s="1"/>
  <c r="V3952" i="1" s="1"/>
  <c r="T3960" i="1"/>
  <c r="U3960" i="1" s="1"/>
  <c r="V3960" i="1" s="1"/>
  <c r="T3968" i="1"/>
  <c r="U3968" i="1" s="1"/>
  <c r="V3968" i="1" s="1"/>
  <c r="T3976" i="1"/>
  <c r="U3976" i="1" s="1"/>
  <c r="V3976" i="1" s="1"/>
  <c r="T3984" i="1"/>
  <c r="U3984" i="1" s="1"/>
  <c r="V3984" i="1" s="1"/>
  <c r="T3992" i="1"/>
  <c r="U3992" i="1" s="1"/>
  <c r="V3992" i="1" s="1"/>
  <c r="T4000" i="1"/>
  <c r="U4000" i="1" s="1"/>
  <c r="V4000" i="1" s="1"/>
  <c r="T4008" i="1"/>
  <c r="U4008" i="1" s="1"/>
  <c r="V4008" i="1" s="1"/>
  <c r="T4016" i="1"/>
  <c r="U4016" i="1" s="1"/>
  <c r="V4016" i="1" s="1"/>
  <c r="T4024" i="1"/>
  <c r="U4024" i="1" s="1"/>
  <c r="V4024" i="1" s="1"/>
  <c r="T4032" i="1"/>
  <c r="U4032" i="1" s="1"/>
  <c r="V4032" i="1" s="1"/>
  <c r="T4040" i="1"/>
  <c r="U4040" i="1" s="1"/>
  <c r="V4040" i="1" s="1"/>
  <c r="T4048" i="1"/>
  <c r="U4048" i="1" s="1"/>
  <c r="V4048" i="1" s="1"/>
  <c r="T4056" i="1"/>
  <c r="U4056" i="1" s="1"/>
  <c r="V4056" i="1" s="1"/>
  <c r="T4064" i="1"/>
  <c r="U4064" i="1" s="1"/>
  <c r="V4064" i="1" s="1"/>
  <c r="T4072" i="1"/>
  <c r="U4072" i="1" s="1"/>
  <c r="V4072" i="1" s="1"/>
  <c r="T4080" i="1"/>
  <c r="U4080" i="1" s="1"/>
  <c r="V4080" i="1" s="1"/>
  <c r="T4088" i="1"/>
  <c r="U4088" i="1" s="1"/>
  <c r="V4088" i="1" s="1"/>
  <c r="T4096" i="1"/>
  <c r="U4096" i="1" s="1"/>
  <c r="V4096" i="1" s="1"/>
  <c r="T4104" i="1"/>
  <c r="U4104" i="1" s="1"/>
  <c r="V4104" i="1" s="1"/>
  <c r="T4112" i="1"/>
  <c r="U4112" i="1" s="1"/>
  <c r="V4112" i="1" s="1"/>
  <c r="T4120" i="1"/>
  <c r="U4120" i="1" s="1"/>
  <c r="V4120" i="1" s="1"/>
  <c r="T4128" i="1"/>
  <c r="U4128" i="1" s="1"/>
  <c r="V4128" i="1" s="1"/>
  <c r="T4136" i="1"/>
  <c r="U4136" i="1" s="1"/>
  <c r="V4136" i="1" s="1"/>
  <c r="T4144" i="1"/>
  <c r="U4144" i="1" s="1"/>
  <c r="V4144" i="1" s="1"/>
  <c r="T4152" i="1"/>
  <c r="U4152" i="1" s="1"/>
  <c r="V4152" i="1" s="1"/>
  <c r="T4160" i="1"/>
  <c r="U4160" i="1" s="1"/>
  <c r="V4160" i="1" s="1"/>
  <c r="T4168" i="1"/>
  <c r="U4168" i="1" s="1"/>
  <c r="V4168" i="1" s="1"/>
  <c r="T4176" i="1"/>
  <c r="U4176" i="1" s="1"/>
  <c r="V4176" i="1" s="1"/>
  <c r="T4184" i="1"/>
  <c r="U4184" i="1" s="1"/>
  <c r="V4184" i="1" s="1"/>
  <c r="T4192" i="1"/>
  <c r="U4192" i="1" s="1"/>
  <c r="V4192" i="1" s="1"/>
  <c r="T4200" i="1"/>
  <c r="U4200" i="1" s="1"/>
  <c r="V4200" i="1" s="1"/>
  <c r="T4208" i="1"/>
  <c r="U4208" i="1" s="1"/>
  <c r="V4208" i="1" s="1"/>
  <c r="T4216" i="1"/>
  <c r="U4216" i="1" s="1"/>
  <c r="V4216" i="1" s="1"/>
  <c r="T4224" i="1"/>
  <c r="U4224" i="1" s="1"/>
  <c r="V4224" i="1" s="1"/>
  <c r="T4232" i="1"/>
  <c r="U4232" i="1" s="1"/>
  <c r="V4232" i="1" s="1"/>
  <c r="T4240" i="1"/>
  <c r="U4240" i="1" s="1"/>
  <c r="V4240" i="1" s="1"/>
  <c r="T4248" i="1"/>
  <c r="U4248" i="1" s="1"/>
  <c r="V4248" i="1" s="1"/>
  <c r="T4256" i="1"/>
  <c r="U4256" i="1" s="1"/>
  <c r="V4256" i="1" s="1"/>
  <c r="T4264" i="1"/>
  <c r="U4264" i="1" s="1"/>
  <c r="V4264" i="1" s="1"/>
  <c r="T4272" i="1"/>
  <c r="U4272" i="1" s="1"/>
  <c r="V4272" i="1" s="1"/>
  <c r="T4280" i="1"/>
  <c r="U4280" i="1" s="1"/>
  <c r="V4280" i="1" s="1"/>
  <c r="T4288" i="1"/>
  <c r="U4288" i="1" s="1"/>
  <c r="V4288" i="1" s="1"/>
  <c r="T4296" i="1"/>
  <c r="U4296" i="1" s="1"/>
  <c r="V4296" i="1" s="1"/>
  <c r="T4304" i="1"/>
  <c r="U4304" i="1" s="1"/>
  <c r="V4304" i="1" s="1"/>
  <c r="T4312" i="1"/>
  <c r="U4312" i="1" s="1"/>
  <c r="V4312" i="1" s="1"/>
  <c r="T4320" i="1"/>
  <c r="U4320" i="1" s="1"/>
  <c r="V4320" i="1" s="1"/>
  <c r="T4328" i="1"/>
  <c r="U4328" i="1" s="1"/>
  <c r="V4328" i="1" s="1"/>
  <c r="T4336" i="1"/>
  <c r="U4336" i="1" s="1"/>
  <c r="V4336" i="1" s="1"/>
  <c r="T4344" i="1"/>
  <c r="U4344" i="1" s="1"/>
  <c r="V4344" i="1" s="1"/>
  <c r="T4352" i="1"/>
  <c r="U4352" i="1" s="1"/>
  <c r="V4352" i="1" s="1"/>
  <c r="T4360" i="1"/>
  <c r="U4360" i="1" s="1"/>
  <c r="V4360" i="1" s="1"/>
  <c r="T4368" i="1"/>
  <c r="U4368" i="1" s="1"/>
  <c r="V4368" i="1" s="1"/>
  <c r="T4376" i="1"/>
  <c r="U4376" i="1" s="1"/>
  <c r="V4376" i="1" s="1"/>
  <c r="T4384" i="1"/>
  <c r="U4384" i="1" s="1"/>
  <c r="V4384" i="1" s="1"/>
  <c r="T4392" i="1"/>
  <c r="U4392" i="1" s="1"/>
  <c r="V4392" i="1" s="1"/>
  <c r="T4400" i="1"/>
  <c r="U4400" i="1" s="1"/>
  <c r="V4400" i="1" s="1"/>
  <c r="T4408" i="1"/>
  <c r="U4408" i="1" s="1"/>
  <c r="V4408" i="1" s="1"/>
  <c r="T1946" i="1"/>
  <c r="U1946" i="1" s="1"/>
  <c r="V1946" i="1" s="1"/>
  <c r="T2286" i="1"/>
  <c r="U2286" i="1" s="1"/>
  <c r="V2286" i="1" s="1"/>
  <c r="T2414" i="1"/>
  <c r="U2414" i="1" s="1"/>
  <c r="V2414" i="1" s="1"/>
  <c r="T2542" i="1"/>
  <c r="U2542" i="1" s="1"/>
  <c r="V2542" i="1" s="1"/>
  <c r="T2670" i="1"/>
  <c r="U2670" i="1" s="1"/>
  <c r="V2670" i="1" s="1"/>
  <c r="T2754" i="1"/>
  <c r="U2754" i="1" s="1"/>
  <c r="V2754" i="1" s="1"/>
  <c r="T2786" i="1"/>
  <c r="U2786" i="1" s="1"/>
  <c r="V2786" i="1" s="1"/>
  <c r="T2818" i="1"/>
  <c r="U2818" i="1" s="1"/>
  <c r="V2818" i="1" s="1"/>
  <c r="T2850" i="1"/>
  <c r="U2850" i="1" s="1"/>
  <c r="V2850" i="1" s="1"/>
  <c r="T2882" i="1"/>
  <c r="U2882" i="1" s="1"/>
  <c r="V2882" i="1" s="1"/>
  <c r="T2914" i="1"/>
  <c r="U2914" i="1" s="1"/>
  <c r="V2914" i="1" s="1"/>
  <c r="T2946" i="1"/>
  <c r="U2946" i="1" s="1"/>
  <c r="V2946" i="1" s="1"/>
  <c r="T2978" i="1"/>
  <c r="U2978" i="1" s="1"/>
  <c r="V2978" i="1" s="1"/>
  <c r="T2999" i="1"/>
  <c r="U2999" i="1" s="1"/>
  <c r="V2999" i="1" s="1"/>
  <c r="T3019" i="1"/>
  <c r="U3019" i="1" s="1"/>
  <c r="V3019" i="1" s="1"/>
  <c r="T3042" i="1"/>
  <c r="U3042" i="1" s="1"/>
  <c r="V3042" i="1" s="1"/>
  <c r="T3063" i="1"/>
  <c r="U3063" i="1" s="1"/>
  <c r="V3063" i="1" s="1"/>
  <c r="T3083" i="1"/>
  <c r="U3083" i="1" s="1"/>
  <c r="V3083" i="1" s="1"/>
  <c r="T3106" i="1"/>
  <c r="U3106" i="1" s="1"/>
  <c r="V3106" i="1" s="1"/>
  <c r="T3127" i="1"/>
  <c r="U3127" i="1" s="1"/>
  <c r="V3127" i="1" s="1"/>
  <c r="T3147" i="1"/>
  <c r="U3147" i="1" s="1"/>
  <c r="V3147" i="1" s="1"/>
  <c r="T3170" i="1"/>
  <c r="U3170" i="1" s="1"/>
  <c r="V3170" i="1" s="1"/>
  <c r="T3191" i="1"/>
  <c r="U3191" i="1" s="1"/>
  <c r="V3191" i="1" s="1"/>
  <c r="T3211" i="1"/>
  <c r="U3211" i="1" s="1"/>
  <c r="V3211" i="1" s="1"/>
  <c r="T3234" i="1"/>
  <c r="U3234" i="1" s="1"/>
  <c r="V3234" i="1" s="1"/>
  <c r="T3255" i="1"/>
  <c r="U3255" i="1" s="1"/>
  <c r="V3255" i="1" s="1"/>
  <c r="T3267" i="1"/>
  <c r="U3267" i="1" s="1"/>
  <c r="V3267" i="1" s="1"/>
  <c r="T3281" i="1"/>
  <c r="U3281" i="1" s="1"/>
  <c r="V3281" i="1" s="1"/>
  <c r="T3289" i="1"/>
  <c r="U3289" i="1" s="1"/>
  <c r="V3289" i="1" s="1"/>
  <c r="T3297" i="1"/>
  <c r="U3297" i="1" s="1"/>
  <c r="V3297" i="1" s="1"/>
  <c r="T3305" i="1"/>
  <c r="U3305" i="1" s="1"/>
  <c r="V3305" i="1" s="1"/>
  <c r="T3313" i="1"/>
  <c r="U3313" i="1" s="1"/>
  <c r="V3313" i="1" s="1"/>
  <c r="T3321" i="1"/>
  <c r="U3321" i="1" s="1"/>
  <c r="V3321" i="1" s="1"/>
  <c r="T3329" i="1"/>
  <c r="U3329" i="1" s="1"/>
  <c r="V3329" i="1" s="1"/>
  <c r="T3337" i="1"/>
  <c r="U3337" i="1" s="1"/>
  <c r="V3337" i="1" s="1"/>
  <c r="T3345" i="1"/>
  <c r="U3345" i="1" s="1"/>
  <c r="V3345" i="1" s="1"/>
  <c r="T3353" i="1"/>
  <c r="U3353" i="1" s="1"/>
  <c r="V3353" i="1" s="1"/>
  <c r="T3361" i="1"/>
  <c r="U3361" i="1" s="1"/>
  <c r="V3361" i="1" s="1"/>
  <c r="T3369" i="1"/>
  <c r="U3369" i="1" s="1"/>
  <c r="V3369" i="1" s="1"/>
  <c r="T3377" i="1"/>
  <c r="U3377" i="1" s="1"/>
  <c r="V3377" i="1" s="1"/>
  <c r="T3385" i="1"/>
  <c r="U3385" i="1" s="1"/>
  <c r="V3385" i="1" s="1"/>
  <c r="T3393" i="1"/>
  <c r="U3393" i="1" s="1"/>
  <c r="V3393" i="1" s="1"/>
  <c r="T3401" i="1"/>
  <c r="U3401" i="1" s="1"/>
  <c r="V3401" i="1" s="1"/>
  <c r="T3409" i="1"/>
  <c r="U3409" i="1" s="1"/>
  <c r="V3409" i="1" s="1"/>
  <c r="T3417" i="1"/>
  <c r="U3417" i="1" s="1"/>
  <c r="V3417" i="1" s="1"/>
  <c r="T3425" i="1"/>
  <c r="U3425" i="1" s="1"/>
  <c r="V3425" i="1" s="1"/>
  <c r="T3433" i="1"/>
  <c r="U3433" i="1" s="1"/>
  <c r="V3433" i="1" s="1"/>
  <c r="T3441" i="1"/>
  <c r="U3441" i="1" s="1"/>
  <c r="V3441" i="1" s="1"/>
  <c r="T3449" i="1"/>
  <c r="U3449" i="1" s="1"/>
  <c r="V3449" i="1" s="1"/>
  <c r="T3457" i="1"/>
  <c r="U3457" i="1" s="1"/>
  <c r="V3457" i="1" s="1"/>
  <c r="T3465" i="1"/>
  <c r="U3465" i="1" s="1"/>
  <c r="V3465" i="1" s="1"/>
  <c r="T3473" i="1"/>
  <c r="U3473" i="1" s="1"/>
  <c r="V3473" i="1" s="1"/>
  <c r="T3481" i="1"/>
  <c r="U3481" i="1" s="1"/>
  <c r="V3481" i="1" s="1"/>
  <c r="T3489" i="1"/>
  <c r="U3489" i="1" s="1"/>
  <c r="V3489" i="1" s="1"/>
  <c r="T3497" i="1"/>
  <c r="U3497" i="1" s="1"/>
  <c r="V3497" i="1" s="1"/>
  <c r="T3505" i="1"/>
  <c r="U3505" i="1" s="1"/>
  <c r="V3505" i="1" s="1"/>
  <c r="T3513" i="1"/>
  <c r="U3513" i="1" s="1"/>
  <c r="V3513" i="1" s="1"/>
  <c r="T3521" i="1"/>
  <c r="U3521" i="1" s="1"/>
  <c r="V3521" i="1" s="1"/>
  <c r="T3529" i="1"/>
  <c r="U3529" i="1" s="1"/>
  <c r="V3529" i="1" s="1"/>
  <c r="T3537" i="1"/>
  <c r="U3537" i="1" s="1"/>
  <c r="V3537" i="1" s="1"/>
  <c r="T3545" i="1"/>
  <c r="U3545" i="1" s="1"/>
  <c r="V3545" i="1" s="1"/>
  <c r="T3553" i="1"/>
  <c r="U3553" i="1" s="1"/>
  <c r="V3553" i="1" s="1"/>
  <c r="T3561" i="1"/>
  <c r="U3561" i="1" s="1"/>
  <c r="V3561" i="1" s="1"/>
  <c r="T3569" i="1"/>
  <c r="U3569" i="1" s="1"/>
  <c r="V3569" i="1" s="1"/>
  <c r="T3577" i="1"/>
  <c r="U3577" i="1" s="1"/>
  <c r="V3577" i="1" s="1"/>
  <c r="T3585" i="1"/>
  <c r="U3585" i="1" s="1"/>
  <c r="V3585" i="1" s="1"/>
  <c r="T3593" i="1"/>
  <c r="U3593" i="1" s="1"/>
  <c r="V3593" i="1" s="1"/>
  <c r="T3601" i="1"/>
  <c r="U3601" i="1" s="1"/>
  <c r="V3601" i="1" s="1"/>
  <c r="T3609" i="1"/>
  <c r="U3609" i="1" s="1"/>
  <c r="V3609" i="1" s="1"/>
  <c r="T3617" i="1"/>
  <c r="U3617" i="1" s="1"/>
  <c r="V3617" i="1" s="1"/>
  <c r="T3625" i="1"/>
  <c r="U3625" i="1" s="1"/>
  <c r="V3625" i="1" s="1"/>
  <c r="T3633" i="1"/>
  <c r="U3633" i="1" s="1"/>
  <c r="V3633" i="1" s="1"/>
  <c r="T3641" i="1"/>
  <c r="U3641" i="1" s="1"/>
  <c r="V3641" i="1" s="1"/>
  <c r="T3649" i="1"/>
  <c r="U3649" i="1" s="1"/>
  <c r="V3649" i="1" s="1"/>
  <c r="T3657" i="1"/>
  <c r="U3657" i="1" s="1"/>
  <c r="V3657" i="1" s="1"/>
  <c r="T3665" i="1"/>
  <c r="U3665" i="1" s="1"/>
  <c r="V3665" i="1" s="1"/>
  <c r="T3673" i="1"/>
  <c r="U3673" i="1" s="1"/>
  <c r="V3673" i="1" s="1"/>
  <c r="T3681" i="1"/>
  <c r="U3681" i="1" s="1"/>
  <c r="V3681" i="1" s="1"/>
  <c r="T3689" i="1"/>
  <c r="U3689" i="1" s="1"/>
  <c r="V3689" i="1" s="1"/>
  <c r="T3697" i="1"/>
  <c r="U3697" i="1" s="1"/>
  <c r="V3697" i="1" s="1"/>
  <c r="T3705" i="1"/>
  <c r="U3705" i="1" s="1"/>
  <c r="V3705" i="1" s="1"/>
  <c r="T3713" i="1"/>
  <c r="U3713" i="1" s="1"/>
  <c r="V3713" i="1" s="1"/>
  <c r="T3721" i="1"/>
  <c r="U3721" i="1" s="1"/>
  <c r="V3721" i="1" s="1"/>
  <c r="T3729" i="1"/>
  <c r="U3729" i="1" s="1"/>
  <c r="V3729" i="1" s="1"/>
  <c r="T3737" i="1"/>
  <c r="U3737" i="1" s="1"/>
  <c r="V3737" i="1" s="1"/>
  <c r="T3745" i="1"/>
  <c r="U3745" i="1" s="1"/>
  <c r="V3745" i="1" s="1"/>
  <c r="T3753" i="1"/>
  <c r="U3753" i="1" s="1"/>
  <c r="V3753" i="1" s="1"/>
  <c r="T3761" i="1"/>
  <c r="U3761" i="1" s="1"/>
  <c r="V3761" i="1" s="1"/>
  <c r="T3769" i="1"/>
  <c r="U3769" i="1" s="1"/>
  <c r="V3769" i="1" s="1"/>
  <c r="T3777" i="1"/>
  <c r="U3777" i="1" s="1"/>
  <c r="V3777" i="1" s="1"/>
  <c r="T3785" i="1"/>
  <c r="U3785" i="1" s="1"/>
  <c r="V3785" i="1" s="1"/>
  <c r="T3793" i="1"/>
  <c r="U3793" i="1" s="1"/>
  <c r="V3793" i="1" s="1"/>
  <c r="T3801" i="1"/>
  <c r="U3801" i="1" s="1"/>
  <c r="V3801" i="1" s="1"/>
  <c r="T3809" i="1"/>
  <c r="U3809" i="1" s="1"/>
  <c r="V3809" i="1" s="1"/>
  <c r="T3817" i="1"/>
  <c r="U3817" i="1" s="1"/>
  <c r="V3817" i="1" s="1"/>
  <c r="T3825" i="1"/>
  <c r="U3825" i="1" s="1"/>
  <c r="V3825" i="1" s="1"/>
  <c r="T3833" i="1"/>
  <c r="U3833" i="1" s="1"/>
  <c r="V3833" i="1" s="1"/>
  <c r="T3841" i="1"/>
  <c r="U3841" i="1" s="1"/>
  <c r="V3841" i="1" s="1"/>
  <c r="T3849" i="1"/>
  <c r="U3849" i="1" s="1"/>
  <c r="V3849" i="1" s="1"/>
  <c r="T3857" i="1"/>
  <c r="U3857" i="1" s="1"/>
  <c r="V3857" i="1" s="1"/>
  <c r="T3865" i="1"/>
  <c r="U3865" i="1" s="1"/>
  <c r="V3865" i="1" s="1"/>
  <c r="T3873" i="1"/>
  <c r="U3873" i="1" s="1"/>
  <c r="V3873" i="1" s="1"/>
  <c r="T3881" i="1"/>
  <c r="U3881" i="1" s="1"/>
  <c r="V3881" i="1" s="1"/>
  <c r="T3889" i="1"/>
  <c r="U3889" i="1" s="1"/>
  <c r="V3889" i="1" s="1"/>
  <c r="T3897" i="1"/>
  <c r="U3897" i="1" s="1"/>
  <c r="V3897" i="1" s="1"/>
  <c r="T3905" i="1"/>
  <c r="U3905" i="1" s="1"/>
  <c r="V3905" i="1" s="1"/>
  <c r="T3913" i="1"/>
  <c r="U3913" i="1" s="1"/>
  <c r="V3913" i="1" s="1"/>
  <c r="T3921" i="1"/>
  <c r="U3921" i="1" s="1"/>
  <c r="V3921" i="1" s="1"/>
  <c r="T3929" i="1"/>
  <c r="U3929" i="1" s="1"/>
  <c r="V3929" i="1" s="1"/>
  <c r="T3937" i="1"/>
  <c r="U3937" i="1" s="1"/>
  <c r="V3937" i="1" s="1"/>
  <c r="T3945" i="1"/>
  <c r="U3945" i="1" s="1"/>
  <c r="V3945" i="1" s="1"/>
  <c r="T3953" i="1"/>
  <c r="U3953" i="1" s="1"/>
  <c r="V3953" i="1" s="1"/>
  <c r="T3961" i="1"/>
  <c r="U3961" i="1" s="1"/>
  <c r="V3961" i="1" s="1"/>
  <c r="T3969" i="1"/>
  <c r="U3969" i="1" s="1"/>
  <c r="V3969" i="1" s="1"/>
  <c r="T3977" i="1"/>
  <c r="U3977" i="1" s="1"/>
  <c r="V3977" i="1" s="1"/>
  <c r="T3985" i="1"/>
  <c r="U3985" i="1" s="1"/>
  <c r="V3985" i="1" s="1"/>
  <c r="T3993" i="1"/>
  <c r="U3993" i="1" s="1"/>
  <c r="V3993" i="1" s="1"/>
  <c r="T4001" i="1"/>
  <c r="U4001" i="1" s="1"/>
  <c r="V4001" i="1" s="1"/>
  <c r="T4009" i="1"/>
  <c r="U4009" i="1" s="1"/>
  <c r="V4009" i="1" s="1"/>
  <c r="T4017" i="1"/>
  <c r="U4017" i="1" s="1"/>
  <c r="V4017" i="1" s="1"/>
  <c r="T4025" i="1"/>
  <c r="U4025" i="1" s="1"/>
  <c r="V4025" i="1" s="1"/>
  <c r="T4033" i="1"/>
  <c r="U4033" i="1" s="1"/>
  <c r="V4033" i="1" s="1"/>
  <c r="T4041" i="1"/>
  <c r="U4041" i="1" s="1"/>
  <c r="V4041" i="1" s="1"/>
  <c r="T4049" i="1"/>
  <c r="U4049" i="1" s="1"/>
  <c r="V4049" i="1" s="1"/>
  <c r="T4057" i="1"/>
  <c r="U4057" i="1" s="1"/>
  <c r="V4057" i="1" s="1"/>
  <c r="T4065" i="1"/>
  <c r="U4065" i="1" s="1"/>
  <c r="V4065" i="1" s="1"/>
  <c r="T4073" i="1"/>
  <c r="U4073" i="1" s="1"/>
  <c r="V4073" i="1" s="1"/>
  <c r="T4081" i="1"/>
  <c r="U4081" i="1" s="1"/>
  <c r="V4081" i="1" s="1"/>
  <c r="T4089" i="1"/>
  <c r="U4089" i="1" s="1"/>
  <c r="V4089" i="1" s="1"/>
  <c r="T4097" i="1"/>
  <c r="U4097" i="1" s="1"/>
  <c r="V4097" i="1" s="1"/>
  <c r="T4105" i="1"/>
  <c r="U4105" i="1" s="1"/>
  <c r="V4105" i="1" s="1"/>
  <c r="T4113" i="1"/>
  <c r="U4113" i="1" s="1"/>
  <c r="V4113" i="1" s="1"/>
  <c r="T4121" i="1"/>
  <c r="U4121" i="1" s="1"/>
  <c r="V4121" i="1" s="1"/>
  <c r="T4129" i="1"/>
  <c r="U4129" i="1" s="1"/>
  <c r="V4129" i="1" s="1"/>
  <c r="T4137" i="1"/>
  <c r="U4137" i="1" s="1"/>
  <c r="V4137" i="1" s="1"/>
  <c r="T4145" i="1"/>
  <c r="U4145" i="1" s="1"/>
  <c r="V4145" i="1" s="1"/>
  <c r="T4153" i="1"/>
  <c r="U4153" i="1" s="1"/>
  <c r="V4153" i="1" s="1"/>
  <c r="T4161" i="1"/>
  <c r="U4161" i="1" s="1"/>
  <c r="V4161" i="1" s="1"/>
  <c r="T4169" i="1"/>
  <c r="U4169" i="1" s="1"/>
  <c r="V4169" i="1" s="1"/>
  <c r="T4177" i="1"/>
  <c r="U4177" i="1" s="1"/>
  <c r="V4177" i="1" s="1"/>
  <c r="T4185" i="1"/>
  <c r="U4185" i="1" s="1"/>
  <c r="V4185" i="1" s="1"/>
  <c r="T4193" i="1"/>
  <c r="U4193" i="1" s="1"/>
  <c r="V4193" i="1" s="1"/>
  <c r="T4201" i="1"/>
  <c r="U4201" i="1" s="1"/>
  <c r="V4201" i="1" s="1"/>
  <c r="T4209" i="1"/>
  <c r="U4209" i="1" s="1"/>
  <c r="V4209" i="1" s="1"/>
  <c r="T4217" i="1"/>
  <c r="U4217" i="1" s="1"/>
  <c r="V4217" i="1" s="1"/>
  <c r="T4225" i="1"/>
  <c r="U4225" i="1" s="1"/>
  <c r="V4225" i="1" s="1"/>
  <c r="T4233" i="1"/>
  <c r="U4233" i="1" s="1"/>
  <c r="V4233" i="1" s="1"/>
  <c r="T4241" i="1"/>
  <c r="U4241" i="1" s="1"/>
  <c r="V4241" i="1" s="1"/>
  <c r="T4249" i="1"/>
  <c r="U4249" i="1" s="1"/>
  <c r="V4249" i="1" s="1"/>
  <c r="T4257" i="1"/>
  <c r="U4257" i="1" s="1"/>
  <c r="V4257" i="1" s="1"/>
  <c r="T4265" i="1"/>
  <c r="U4265" i="1" s="1"/>
  <c r="V4265" i="1" s="1"/>
  <c r="T4273" i="1"/>
  <c r="U4273" i="1" s="1"/>
  <c r="V4273" i="1" s="1"/>
  <c r="T4281" i="1"/>
  <c r="U4281" i="1" s="1"/>
  <c r="V4281" i="1" s="1"/>
  <c r="T4289" i="1"/>
  <c r="U4289" i="1" s="1"/>
  <c r="V4289" i="1" s="1"/>
  <c r="T4297" i="1"/>
  <c r="U4297" i="1" s="1"/>
  <c r="V4297" i="1" s="1"/>
  <c r="T4305" i="1"/>
  <c r="U4305" i="1" s="1"/>
  <c r="V4305" i="1" s="1"/>
  <c r="T4313" i="1"/>
  <c r="U4313" i="1" s="1"/>
  <c r="V4313" i="1" s="1"/>
  <c r="T4321" i="1"/>
  <c r="U4321" i="1" s="1"/>
  <c r="V4321" i="1" s="1"/>
  <c r="T4329" i="1"/>
  <c r="U4329" i="1" s="1"/>
  <c r="V4329" i="1" s="1"/>
  <c r="T4337" i="1"/>
  <c r="U4337" i="1" s="1"/>
  <c r="V4337" i="1" s="1"/>
  <c r="T4345" i="1"/>
  <c r="U4345" i="1" s="1"/>
  <c r="V4345" i="1" s="1"/>
  <c r="T4353" i="1"/>
  <c r="U4353" i="1" s="1"/>
  <c r="V4353" i="1" s="1"/>
  <c r="T4361" i="1"/>
  <c r="U4361" i="1" s="1"/>
  <c r="V4361" i="1" s="1"/>
  <c r="T4369" i="1"/>
  <c r="U4369" i="1" s="1"/>
  <c r="V4369" i="1" s="1"/>
  <c r="T4377" i="1"/>
  <c r="U4377" i="1" s="1"/>
  <c r="V4377" i="1" s="1"/>
  <c r="T4385" i="1"/>
  <c r="U4385" i="1" s="1"/>
  <c r="V4385" i="1" s="1"/>
  <c r="T4393" i="1"/>
  <c r="U4393" i="1" s="1"/>
  <c r="V4393" i="1" s="1"/>
  <c r="T4401" i="1"/>
  <c r="U4401" i="1" s="1"/>
  <c r="V4401" i="1" s="1"/>
  <c r="T4409" i="1"/>
  <c r="U4409" i="1" s="1"/>
  <c r="V4409" i="1" s="1"/>
  <c r="T4417" i="1"/>
  <c r="U4417" i="1" s="1"/>
  <c r="V4417" i="1" s="1"/>
  <c r="T1947" i="1"/>
  <c r="U1947" i="1" s="1"/>
  <c r="V1947" i="1" s="1"/>
  <c r="T2287" i="1"/>
  <c r="U2287" i="1" s="1"/>
  <c r="V2287" i="1" s="1"/>
  <c r="T2415" i="1"/>
  <c r="U2415" i="1" s="1"/>
  <c r="V2415" i="1" s="1"/>
  <c r="T2543" i="1"/>
  <c r="U2543" i="1" s="1"/>
  <c r="V2543" i="1" s="1"/>
  <c r="T2671" i="1"/>
  <c r="U2671" i="1" s="1"/>
  <c r="V2671" i="1" s="1"/>
  <c r="T2755" i="1"/>
  <c r="U2755" i="1" s="1"/>
  <c r="V2755" i="1" s="1"/>
  <c r="T2787" i="1"/>
  <c r="U2787" i="1" s="1"/>
  <c r="V2787" i="1" s="1"/>
  <c r="T2819" i="1"/>
  <c r="U2819" i="1" s="1"/>
  <c r="V2819" i="1" s="1"/>
  <c r="T2851" i="1"/>
  <c r="U2851" i="1" s="1"/>
  <c r="V2851" i="1" s="1"/>
  <c r="T2883" i="1"/>
  <c r="U2883" i="1" s="1"/>
  <c r="V2883" i="1" s="1"/>
  <c r="T2915" i="1"/>
  <c r="U2915" i="1" s="1"/>
  <c r="V2915" i="1" s="1"/>
  <c r="T2947" i="1"/>
  <c r="U2947" i="1" s="1"/>
  <c r="V2947" i="1" s="1"/>
  <c r="T2979" i="1"/>
  <c r="U2979" i="1" s="1"/>
  <c r="V2979" i="1" s="1"/>
  <c r="T3002" i="1"/>
  <c r="U3002" i="1" s="1"/>
  <c r="V3002" i="1" s="1"/>
  <c r="T3023" i="1"/>
  <c r="U3023" i="1" s="1"/>
  <c r="V3023" i="1" s="1"/>
  <c r="T3043" i="1"/>
  <c r="U3043" i="1" s="1"/>
  <c r="V3043" i="1" s="1"/>
  <c r="T3066" i="1"/>
  <c r="U3066" i="1" s="1"/>
  <c r="V3066" i="1" s="1"/>
  <c r="T3087" i="1"/>
  <c r="U3087" i="1" s="1"/>
  <c r="V3087" i="1" s="1"/>
  <c r="T3107" i="1"/>
  <c r="U3107" i="1" s="1"/>
  <c r="V3107" i="1" s="1"/>
  <c r="T3130" i="1"/>
  <c r="U3130" i="1" s="1"/>
  <c r="V3130" i="1" s="1"/>
  <c r="T3151" i="1"/>
  <c r="U3151" i="1" s="1"/>
  <c r="V3151" i="1" s="1"/>
  <c r="T3171" i="1"/>
  <c r="U3171" i="1" s="1"/>
  <c r="V3171" i="1" s="1"/>
  <c r="T3194" i="1"/>
  <c r="U3194" i="1" s="1"/>
  <c r="V3194" i="1" s="1"/>
  <c r="T3215" i="1"/>
  <c r="U3215" i="1" s="1"/>
  <c r="V3215" i="1" s="1"/>
  <c r="T3235" i="1"/>
  <c r="U3235" i="1" s="1"/>
  <c r="V3235" i="1" s="1"/>
  <c r="T3257" i="1"/>
  <c r="U3257" i="1" s="1"/>
  <c r="V3257" i="1" s="1"/>
  <c r="T3270" i="1"/>
  <c r="U3270" i="1" s="1"/>
  <c r="V3270" i="1" s="1"/>
  <c r="T3282" i="1"/>
  <c r="U3282" i="1" s="1"/>
  <c r="V3282" i="1" s="1"/>
  <c r="T3290" i="1"/>
  <c r="U3290" i="1" s="1"/>
  <c r="V3290" i="1" s="1"/>
  <c r="T3298" i="1"/>
  <c r="U3298" i="1" s="1"/>
  <c r="V3298" i="1" s="1"/>
  <c r="T3306" i="1"/>
  <c r="U3306" i="1" s="1"/>
  <c r="V3306" i="1" s="1"/>
  <c r="T3314" i="1"/>
  <c r="U3314" i="1" s="1"/>
  <c r="V3314" i="1" s="1"/>
  <c r="T3322" i="1"/>
  <c r="U3322" i="1" s="1"/>
  <c r="V3322" i="1" s="1"/>
  <c r="T3330" i="1"/>
  <c r="U3330" i="1" s="1"/>
  <c r="V3330" i="1" s="1"/>
  <c r="T3338" i="1"/>
  <c r="U3338" i="1" s="1"/>
  <c r="V3338" i="1" s="1"/>
  <c r="T3346" i="1"/>
  <c r="U3346" i="1" s="1"/>
  <c r="V3346" i="1" s="1"/>
  <c r="T3354" i="1"/>
  <c r="U3354" i="1" s="1"/>
  <c r="V3354" i="1" s="1"/>
  <c r="T3362" i="1"/>
  <c r="U3362" i="1" s="1"/>
  <c r="V3362" i="1" s="1"/>
  <c r="T3370" i="1"/>
  <c r="U3370" i="1" s="1"/>
  <c r="V3370" i="1" s="1"/>
  <c r="T3378" i="1"/>
  <c r="U3378" i="1" s="1"/>
  <c r="V3378" i="1" s="1"/>
  <c r="T3386" i="1"/>
  <c r="U3386" i="1" s="1"/>
  <c r="V3386" i="1" s="1"/>
  <c r="T3394" i="1"/>
  <c r="U3394" i="1" s="1"/>
  <c r="V3394" i="1" s="1"/>
  <c r="T3402" i="1"/>
  <c r="U3402" i="1" s="1"/>
  <c r="V3402" i="1" s="1"/>
  <c r="T3410" i="1"/>
  <c r="U3410" i="1" s="1"/>
  <c r="V3410" i="1" s="1"/>
  <c r="T3418" i="1"/>
  <c r="U3418" i="1" s="1"/>
  <c r="V3418" i="1" s="1"/>
  <c r="T3426" i="1"/>
  <c r="U3426" i="1" s="1"/>
  <c r="V3426" i="1" s="1"/>
  <c r="T3434" i="1"/>
  <c r="U3434" i="1" s="1"/>
  <c r="V3434" i="1" s="1"/>
  <c r="T3442" i="1"/>
  <c r="U3442" i="1" s="1"/>
  <c r="V3442" i="1" s="1"/>
  <c r="T3450" i="1"/>
  <c r="U3450" i="1" s="1"/>
  <c r="V3450" i="1" s="1"/>
  <c r="T3458" i="1"/>
  <c r="U3458" i="1" s="1"/>
  <c r="V3458" i="1" s="1"/>
  <c r="T3466" i="1"/>
  <c r="U3466" i="1" s="1"/>
  <c r="V3466" i="1" s="1"/>
  <c r="T3474" i="1"/>
  <c r="U3474" i="1" s="1"/>
  <c r="V3474" i="1" s="1"/>
  <c r="T3482" i="1"/>
  <c r="U3482" i="1" s="1"/>
  <c r="V3482" i="1" s="1"/>
  <c r="T3490" i="1"/>
  <c r="U3490" i="1" s="1"/>
  <c r="V3490" i="1" s="1"/>
  <c r="T3498" i="1"/>
  <c r="U3498" i="1" s="1"/>
  <c r="V3498" i="1" s="1"/>
  <c r="T3506" i="1"/>
  <c r="U3506" i="1" s="1"/>
  <c r="V3506" i="1" s="1"/>
  <c r="T3514" i="1"/>
  <c r="U3514" i="1" s="1"/>
  <c r="V3514" i="1" s="1"/>
  <c r="T3522" i="1"/>
  <c r="U3522" i="1" s="1"/>
  <c r="V3522" i="1" s="1"/>
  <c r="T3530" i="1"/>
  <c r="U3530" i="1" s="1"/>
  <c r="V3530" i="1" s="1"/>
  <c r="T3538" i="1"/>
  <c r="U3538" i="1" s="1"/>
  <c r="V3538" i="1" s="1"/>
  <c r="T3546" i="1"/>
  <c r="U3546" i="1" s="1"/>
  <c r="V3546" i="1" s="1"/>
  <c r="T3554" i="1"/>
  <c r="U3554" i="1" s="1"/>
  <c r="V3554" i="1" s="1"/>
  <c r="T3562" i="1"/>
  <c r="U3562" i="1" s="1"/>
  <c r="V3562" i="1" s="1"/>
  <c r="T3570" i="1"/>
  <c r="U3570" i="1" s="1"/>
  <c r="V3570" i="1" s="1"/>
  <c r="T3578" i="1"/>
  <c r="U3578" i="1" s="1"/>
  <c r="V3578" i="1" s="1"/>
  <c r="T3586" i="1"/>
  <c r="U3586" i="1" s="1"/>
  <c r="V3586" i="1" s="1"/>
  <c r="T3594" i="1"/>
  <c r="U3594" i="1" s="1"/>
  <c r="V3594" i="1" s="1"/>
  <c r="T3602" i="1"/>
  <c r="U3602" i="1" s="1"/>
  <c r="V3602" i="1" s="1"/>
  <c r="T3610" i="1"/>
  <c r="U3610" i="1" s="1"/>
  <c r="V3610" i="1" s="1"/>
  <c r="T3618" i="1"/>
  <c r="U3618" i="1" s="1"/>
  <c r="V3618" i="1" s="1"/>
  <c r="T3626" i="1"/>
  <c r="U3626" i="1" s="1"/>
  <c r="V3626" i="1" s="1"/>
  <c r="T3634" i="1"/>
  <c r="U3634" i="1" s="1"/>
  <c r="V3634" i="1" s="1"/>
  <c r="T3642" i="1"/>
  <c r="U3642" i="1" s="1"/>
  <c r="V3642" i="1" s="1"/>
  <c r="T3650" i="1"/>
  <c r="U3650" i="1" s="1"/>
  <c r="V3650" i="1" s="1"/>
  <c r="T3658" i="1"/>
  <c r="U3658" i="1" s="1"/>
  <c r="V3658" i="1" s="1"/>
  <c r="T3666" i="1"/>
  <c r="U3666" i="1" s="1"/>
  <c r="V3666" i="1" s="1"/>
  <c r="T3674" i="1"/>
  <c r="U3674" i="1" s="1"/>
  <c r="V3674" i="1" s="1"/>
  <c r="T3682" i="1"/>
  <c r="U3682" i="1" s="1"/>
  <c r="V3682" i="1" s="1"/>
  <c r="T3690" i="1"/>
  <c r="U3690" i="1" s="1"/>
  <c r="V3690" i="1" s="1"/>
  <c r="T3698" i="1"/>
  <c r="U3698" i="1" s="1"/>
  <c r="V3698" i="1" s="1"/>
  <c r="T3706" i="1"/>
  <c r="U3706" i="1" s="1"/>
  <c r="V3706" i="1" s="1"/>
  <c r="T3714" i="1"/>
  <c r="U3714" i="1" s="1"/>
  <c r="V3714" i="1" s="1"/>
  <c r="T3722" i="1"/>
  <c r="U3722" i="1" s="1"/>
  <c r="V3722" i="1" s="1"/>
  <c r="T3730" i="1"/>
  <c r="U3730" i="1" s="1"/>
  <c r="V3730" i="1" s="1"/>
  <c r="T3738" i="1"/>
  <c r="U3738" i="1" s="1"/>
  <c r="V3738" i="1" s="1"/>
  <c r="T3746" i="1"/>
  <c r="U3746" i="1" s="1"/>
  <c r="V3746" i="1" s="1"/>
  <c r="T3754" i="1"/>
  <c r="U3754" i="1" s="1"/>
  <c r="V3754" i="1" s="1"/>
  <c r="T3762" i="1"/>
  <c r="U3762" i="1" s="1"/>
  <c r="V3762" i="1" s="1"/>
  <c r="T3770" i="1"/>
  <c r="U3770" i="1" s="1"/>
  <c r="V3770" i="1" s="1"/>
  <c r="T3778" i="1"/>
  <c r="U3778" i="1" s="1"/>
  <c r="V3778" i="1" s="1"/>
  <c r="T3786" i="1"/>
  <c r="U3786" i="1" s="1"/>
  <c r="V3786" i="1" s="1"/>
  <c r="T3794" i="1"/>
  <c r="U3794" i="1" s="1"/>
  <c r="V3794" i="1" s="1"/>
  <c r="T3802" i="1"/>
  <c r="U3802" i="1" s="1"/>
  <c r="V3802" i="1" s="1"/>
  <c r="T3810" i="1"/>
  <c r="U3810" i="1" s="1"/>
  <c r="V3810" i="1" s="1"/>
  <c r="T3818" i="1"/>
  <c r="U3818" i="1" s="1"/>
  <c r="V3818" i="1" s="1"/>
  <c r="T3826" i="1"/>
  <c r="U3826" i="1" s="1"/>
  <c r="V3826" i="1" s="1"/>
  <c r="T3834" i="1"/>
  <c r="U3834" i="1" s="1"/>
  <c r="V3834" i="1" s="1"/>
  <c r="T3842" i="1"/>
  <c r="U3842" i="1" s="1"/>
  <c r="V3842" i="1" s="1"/>
  <c r="T3850" i="1"/>
  <c r="U3850" i="1" s="1"/>
  <c r="V3850" i="1" s="1"/>
  <c r="T3858" i="1"/>
  <c r="U3858" i="1" s="1"/>
  <c r="V3858" i="1" s="1"/>
  <c r="T3866" i="1"/>
  <c r="U3866" i="1" s="1"/>
  <c r="V3866" i="1" s="1"/>
  <c r="T3874" i="1"/>
  <c r="U3874" i="1" s="1"/>
  <c r="V3874" i="1" s="1"/>
  <c r="T3882" i="1"/>
  <c r="U3882" i="1" s="1"/>
  <c r="V3882" i="1" s="1"/>
  <c r="T3890" i="1"/>
  <c r="U3890" i="1" s="1"/>
  <c r="V3890" i="1" s="1"/>
  <c r="T3898" i="1"/>
  <c r="U3898" i="1" s="1"/>
  <c r="V3898" i="1" s="1"/>
  <c r="T3906" i="1"/>
  <c r="U3906" i="1" s="1"/>
  <c r="V3906" i="1" s="1"/>
  <c r="T3914" i="1"/>
  <c r="U3914" i="1" s="1"/>
  <c r="V3914" i="1" s="1"/>
  <c r="T3922" i="1"/>
  <c r="U3922" i="1" s="1"/>
  <c r="V3922" i="1" s="1"/>
  <c r="T3930" i="1"/>
  <c r="U3930" i="1" s="1"/>
  <c r="V3930" i="1" s="1"/>
  <c r="T3938" i="1"/>
  <c r="U3938" i="1" s="1"/>
  <c r="V3938" i="1" s="1"/>
  <c r="T3946" i="1"/>
  <c r="U3946" i="1" s="1"/>
  <c r="V3946" i="1" s="1"/>
  <c r="T3954" i="1"/>
  <c r="U3954" i="1" s="1"/>
  <c r="V3954" i="1" s="1"/>
  <c r="T3962" i="1"/>
  <c r="U3962" i="1" s="1"/>
  <c r="V3962" i="1" s="1"/>
  <c r="T3970" i="1"/>
  <c r="U3970" i="1" s="1"/>
  <c r="V3970" i="1" s="1"/>
  <c r="T3978" i="1"/>
  <c r="U3978" i="1" s="1"/>
  <c r="V3978" i="1" s="1"/>
  <c r="T3986" i="1"/>
  <c r="U3986" i="1" s="1"/>
  <c r="V3986" i="1" s="1"/>
  <c r="T3994" i="1"/>
  <c r="U3994" i="1" s="1"/>
  <c r="V3994" i="1" s="1"/>
  <c r="T4002" i="1"/>
  <c r="U4002" i="1" s="1"/>
  <c r="V4002" i="1" s="1"/>
  <c r="T4010" i="1"/>
  <c r="U4010" i="1" s="1"/>
  <c r="V4010" i="1" s="1"/>
  <c r="T4018" i="1"/>
  <c r="U4018" i="1" s="1"/>
  <c r="V4018" i="1" s="1"/>
  <c r="T4026" i="1"/>
  <c r="U4026" i="1" s="1"/>
  <c r="V4026" i="1" s="1"/>
  <c r="T4034" i="1"/>
  <c r="U4034" i="1" s="1"/>
  <c r="V4034" i="1" s="1"/>
  <c r="T4042" i="1"/>
  <c r="U4042" i="1" s="1"/>
  <c r="V4042" i="1" s="1"/>
  <c r="T4050" i="1"/>
  <c r="U4050" i="1" s="1"/>
  <c r="V4050" i="1" s="1"/>
  <c r="T4058" i="1"/>
  <c r="U4058" i="1" s="1"/>
  <c r="V4058" i="1" s="1"/>
  <c r="T4066" i="1"/>
  <c r="U4066" i="1" s="1"/>
  <c r="V4066" i="1" s="1"/>
  <c r="T4074" i="1"/>
  <c r="U4074" i="1" s="1"/>
  <c r="V4074" i="1" s="1"/>
  <c r="T4082" i="1"/>
  <c r="U4082" i="1" s="1"/>
  <c r="V4082" i="1" s="1"/>
  <c r="T4090" i="1"/>
  <c r="U4090" i="1" s="1"/>
  <c r="V4090" i="1" s="1"/>
  <c r="T4098" i="1"/>
  <c r="U4098" i="1" s="1"/>
  <c r="V4098" i="1" s="1"/>
  <c r="T4106" i="1"/>
  <c r="U4106" i="1" s="1"/>
  <c r="V4106" i="1" s="1"/>
  <c r="T4114" i="1"/>
  <c r="U4114" i="1" s="1"/>
  <c r="V4114" i="1" s="1"/>
  <c r="T4122" i="1"/>
  <c r="U4122" i="1" s="1"/>
  <c r="V4122" i="1" s="1"/>
  <c r="T4130" i="1"/>
  <c r="U4130" i="1" s="1"/>
  <c r="V4130" i="1" s="1"/>
  <c r="T4138" i="1"/>
  <c r="U4138" i="1" s="1"/>
  <c r="V4138" i="1" s="1"/>
  <c r="T4146" i="1"/>
  <c r="U4146" i="1" s="1"/>
  <c r="V4146" i="1" s="1"/>
  <c r="T4154" i="1"/>
  <c r="U4154" i="1" s="1"/>
  <c r="V4154" i="1" s="1"/>
  <c r="T4162" i="1"/>
  <c r="U4162" i="1" s="1"/>
  <c r="V4162" i="1" s="1"/>
  <c r="T4170" i="1"/>
  <c r="U4170" i="1" s="1"/>
  <c r="V4170" i="1" s="1"/>
  <c r="T4178" i="1"/>
  <c r="U4178" i="1" s="1"/>
  <c r="V4178" i="1" s="1"/>
  <c r="T4186" i="1"/>
  <c r="U4186" i="1" s="1"/>
  <c r="V4186" i="1" s="1"/>
  <c r="T4194" i="1"/>
  <c r="U4194" i="1" s="1"/>
  <c r="V4194" i="1" s="1"/>
  <c r="T4202" i="1"/>
  <c r="U4202" i="1" s="1"/>
  <c r="V4202" i="1" s="1"/>
  <c r="T4210" i="1"/>
  <c r="U4210" i="1" s="1"/>
  <c r="V4210" i="1" s="1"/>
  <c r="T4218" i="1"/>
  <c r="U4218" i="1" s="1"/>
  <c r="V4218" i="1" s="1"/>
  <c r="T4226" i="1"/>
  <c r="U4226" i="1" s="1"/>
  <c r="V4226" i="1" s="1"/>
  <c r="T4234" i="1"/>
  <c r="U4234" i="1" s="1"/>
  <c r="V4234" i="1" s="1"/>
  <c r="T4242" i="1"/>
  <c r="U4242" i="1" s="1"/>
  <c r="V4242" i="1" s="1"/>
  <c r="T4250" i="1"/>
  <c r="U4250" i="1" s="1"/>
  <c r="V4250" i="1" s="1"/>
  <c r="T4258" i="1"/>
  <c r="U4258" i="1" s="1"/>
  <c r="V4258" i="1" s="1"/>
  <c r="T4266" i="1"/>
  <c r="U4266" i="1" s="1"/>
  <c r="V4266" i="1" s="1"/>
  <c r="T4274" i="1"/>
  <c r="U4274" i="1" s="1"/>
  <c r="V4274" i="1" s="1"/>
  <c r="T4282" i="1"/>
  <c r="U4282" i="1" s="1"/>
  <c r="V4282" i="1" s="1"/>
  <c r="T4290" i="1"/>
  <c r="U4290" i="1" s="1"/>
  <c r="V4290" i="1" s="1"/>
  <c r="T4298" i="1"/>
  <c r="U4298" i="1" s="1"/>
  <c r="V4298" i="1" s="1"/>
  <c r="T4306" i="1"/>
  <c r="U4306" i="1" s="1"/>
  <c r="V4306" i="1" s="1"/>
  <c r="T4314" i="1"/>
  <c r="U4314" i="1" s="1"/>
  <c r="V4314" i="1" s="1"/>
  <c r="T4322" i="1"/>
  <c r="U4322" i="1" s="1"/>
  <c r="V4322" i="1" s="1"/>
  <c r="T4330" i="1"/>
  <c r="U4330" i="1" s="1"/>
  <c r="V4330" i="1" s="1"/>
  <c r="T4338" i="1"/>
  <c r="U4338" i="1" s="1"/>
  <c r="V4338" i="1" s="1"/>
  <c r="T4346" i="1"/>
  <c r="U4346" i="1" s="1"/>
  <c r="V4346" i="1" s="1"/>
  <c r="T4354" i="1"/>
  <c r="U4354" i="1" s="1"/>
  <c r="V4354" i="1" s="1"/>
  <c r="T4362" i="1"/>
  <c r="U4362" i="1" s="1"/>
  <c r="V4362" i="1" s="1"/>
  <c r="T4370" i="1"/>
  <c r="U4370" i="1" s="1"/>
  <c r="V4370" i="1" s="1"/>
  <c r="T4378" i="1"/>
  <c r="U4378" i="1" s="1"/>
  <c r="V4378" i="1" s="1"/>
  <c r="T4386" i="1"/>
  <c r="U4386" i="1" s="1"/>
  <c r="V4386" i="1" s="1"/>
  <c r="T4394" i="1"/>
  <c r="U4394" i="1" s="1"/>
  <c r="V4394" i="1" s="1"/>
  <c r="T4402" i="1"/>
  <c r="U4402" i="1" s="1"/>
  <c r="V4402" i="1" s="1"/>
  <c r="T4410" i="1"/>
  <c r="U4410" i="1" s="1"/>
  <c r="V4410" i="1" s="1"/>
  <c r="T4418" i="1"/>
  <c r="U4418" i="1" s="1"/>
  <c r="V4418" i="1" s="1"/>
  <c r="T2074" i="1"/>
  <c r="U2074" i="1" s="1"/>
  <c r="V2074" i="1" s="1"/>
  <c r="T2702" i="1"/>
  <c r="U2702" i="1" s="1"/>
  <c r="V2702" i="1" s="1"/>
  <c r="T2858" i="1"/>
  <c r="U2858" i="1" s="1"/>
  <c r="V2858" i="1" s="1"/>
  <c r="T2983" i="1"/>
  <c r="U2983" i="1" s="1"/>
  <c r="V2983" i="1" s="1"/>
  <c r="T3067" i="1"/>
  <c r="U3067" i="1" s="1"/>
  <c r="V3067" i="1" s="1"/>
  <c r="T3154" i="1"/>
  <c r="U3154" i="1" s="1"/>
  <c r="V3154" i="1" s="1"/>
  <c r="T3239" i="1"/>
  <c r="U3239" i="1" s="1"/>
  <c r="V3239" i="1" s="1"/>
  <c r="T3291" i="1"/>
  <c r="U3291" i="1" s="1"/>
  <c r="V3291" i="1" s="1"/>
  <c r="T3323" i="1"/>
  <c r="U3323" i="1" s="1"/>
  <c r="V3323" i="1" s="1"/>
  <c r="T3355" i="1"/>
  <c r="U3355" i="1" s="1"/>
  <c r="V3355" i="1" s="1"/>
  <c r="T3387" i="1"/>
  <c r="U3387" i="1" s="1"/>
  <c r="V3387" i="1" s="1"/>
  <c r="T3419" i="1"/>
  <c r="U3419" i="1" s="1"/>
  <c r="V3419" i="1" s="1"/>
  <c r="T3451" i="1"/>
  <c r="U3451" i="1" s="1"/>
  <c r="V3451" i="1" s="1"/>
  <c r="T3483" i="1"/>
  <c r="U3483" i="1" s="1"/>
  <c r="V3483" i="1" s="1"/>
  <c r="T3515" i="1"/>
  <c r="U3515" i="1" s="1"/>
  <c r="V3515" i="1" s="1"/>
  <c r="T3547" i="1"/>
  <c r="U3547" i="1" s="1"/>
  <c r="V3547" i="1" s="1"/>
  <c r="T3579" i="1"/>
  <c r="U3579" i="1" s="1"/>
  <c r="V3579" i="1" s="1"/>
  <c r="T3611" i="1"/>
  <c r="U3611" i="1" s="1"/>
  <c r="V3611" i="1" s="1"/>
  <c r="T3643" i="1"/>
  <c r="U3643" i="1" s="1"/>
  <c r="V3643" i="1" s="1"/>
  <c r="T3675" i="1"/>
  <c r="U3675" i="1" s="1"/>
  <c r="V3675" i="1" s="1"/>
  <c r="T3707" i="1"/>
  <c r="U3707" i="1" s="1"/>
  <c r="V3707" i="1" s="1"/>
  <c r="T3739" i="1"/>
  <c r="U3739" i="1" s="1"/>
  <c r="V3739" i="1" s="1"/>
  <c r="T3771" i="1"/>
  <c r="U3771" i="1" s="1"/>
  <c r="V3771" i="1" s="1"/>
  <c r="T3803" i="1"/>
  <c r="U3803" i="1" s="1"/>
  <c r="V3803" i="1" s="1"/>
  <c r="T3835" i="1"/>
  <c r="U3835" i="1" s="1"/>
  <c r="V3835" i="1" s="1"/>
  <c r="T3867" i="1"/>
  <c r="U3867" i="1" s="1"/>
  <c r="V3867" i="1" s="1"/>
  <c r="T3899" i="1"/>
  <c r="U3899" i="1" s="1"/>
  <c r="V3899" i="1" s="1"/>
  <c r="T3931" i="1"/>
  <c r="U3931" i="1" s="1"/>
  <c r="V3931" i="1" s="1"/>
  <c r="T3963" i="1"/>
  <c r="U3963" i="1" s="1"/>
  <c r="V3963" i="1" s="1"/>
  <c r="T3995" i="1"/>
  <c r="U3995" i="1" s="1"/>
  <c r="V3995" i="1" s="1"/>
  <c r="T4027" i="1"/>
  <c r="U4027" i="1" s="1"/>
  <c r="V4027" i="1" s="1"/>
  <c r="T4059" i="1"/>
  <c r="U4059" i="1" s="1"/>
  <c r="V4059" i="1" s="1"/>
  <c r="T4091" i="1"/>
  <c r="U4091" i="1" s="1"/>
  <c r="V4091" i="1" s="1"/>
  <c r="T4123" i="1"/>
  <c r="U4123" i="1" s="1"/>
  <c r="V4123" i="1" s="1"/>
  <c r="T4155" i="1"/>
  <c r="U4155" i="1" s="1"/>
  <c r="V4155" i="1" s="1"/>
  <c r="T4187" i="1"/>
  <c r="U4187" i="1" s="1"/>
  <c r="V4187" i="1" s="1"/>
  <c r="T4219" i="1"/>
  <c r="U4219" i="1" s="1"/>
  <c r="V4219" i="1" s="1"/>
  <c r="T4251" i="1"/>
  <c r="U4251" i="1" s="1"/>
  <c r="V4251" i="1" s="1"/>
  <c r="T4283" i="1"/>
  <c r="U4283" i="1" s="1"/>
  <c r="V4283" i="1" s="1"/>
  <c r="T4315" i="1"/>
  <c r="U4315" i="1" s="1"/>
  <c r="V4315" i="1" s="1"/>
  <c r="T4347" i="1"/>
  <c r="U4347" i="1" s="1"/>
  <c r="V4347" i="1" s="1"/>
  <c r="T4367" i="1"/>
  <c r="U4367" i="1" s="1"/>
  <c r="V4367" i="1" s="1"/>
  <c r="T4383" i="1"/>
  <c r="U4383" i="1" s="1"/>
  <c r="V4383" i="1" s="1"/>
  <c r="T4399" i="1"/>
  <c r="U4399" i="1" s="1"/>
  <c r="V4399" i="1" s="1"/>
  <c r="T4414" i="1"/>
  <c r="U4414" i="1" s="1"/>
  <c r="V4414" i="1" s="1"/>
  <c r="T4424" i="1"/>
  <c r="U4424" i="1" s="1"/>
  <c r="V4424" i="1" s="1"/>
  <c r="T4432" i="1"/>
  <c r="U4432" i="1" s="1"/>
  <c r="V4432" i="1" s="1"/>
  <c r="T4440" i="1"/>
  <c r="U4440" i="1" s="1"/>
  <c r="V4440" i="1" s="1"/>
  <c r="T4448" i="1"/>
  <c r="U4448" i="1" s="1"/>
  <c r="V4448" i="1" s="1"/>
  <c r="T4456" i="1"/>
  <c r="U4456" i="1" s="1"/>
  <c r="V4456" i="1" s="1"/>
  <c r="T4464" i="1"/>
  <c r="U4464" i="1" s="1"/>
  <c r="V4464" i="1" s="1"/>
  <c r="T4472" i="1"/>
  <c r="U4472" i="1" s="1"/>
  <c r="V4472" i="1" s="1"/>
  <c r="T4480" i="1"/>
  <c r="U4480" i="1" s="1"/>
  <c r="V4480" i="1" s="1"/>
  <c r="T4488" i="1"/>
  <c r="U4488" i="1" s="1"/>
  <c r="V4488" i="1" s="1"/>
  <c r="T4496" i="1"/>
  <c r="U4496" i="1" s="1"/>
  <c r="V4496" i="1" s="1"/>
  <c r="T4504" i="1"/>
  <c r="U4504" i="1" s="1"/>
  <c r="V4504" i="1" s="1"/>
  <c r="T4512" i="1"/>
  <c r="U4512" i="1" s="1"/>
  <c r="V4512" i="1" s="1"/>
  <c r="T4520" i="1"/>
  <c r="U4520" i="1" s="1"/>
  <c r="V4520" i="1" s="1"/>
  <c r="T4528" i="1"/>
  <c r="U4528" i="1" s="1"/>
  <c r="V4528" i="1" s="1"/>
  <c r="T4536" i="1"/>
  <c r="U4536" i="1" s="1"/>
  <c r="V4536" i="1" s="1"/>
  <c r="T4544" i="1"/>
  <c r="U4544" i="1" s="1"/>
  <c r="V4544" i="1" s="1"/>
  <c r="T4552" i="1"/>
  <c r="U4552" i="1" s="1"/>
  <c r="V4552" i="1" s="1"/>
  <c r="T4560" i="1"/>
  <c r="U4560" i="1" s="1"/>
  <c r="V4560" i="1" s="1"/>
  <c r="T4568" i="1"/>
  <c r="U4568" i="1" s="1"/>
  <c r="V4568" i="1" s="1"/>
  <c r="T4576" i="1"/>
  <c r="U4576" i="1" s="1"/>
  <c r="V4576" i="1" s="1"/>
  <c r="T4584" i="1"/>
  <c r="U4584" i="1" s="1"/>
  <c r="V4584" i="1" s="1"/>
  <c r="T4592" i="1"/>
  <c r="U4592" i="1" s="1"/>
  <c r="V4592" i="1" s="1"/>
  <c r="T4600" i="1"/>
  <c r="U4600" i="1" s="1"/>
  <c r="V4600" i="1" s="1"/>
  <c r="T4608" i="1"/>
  <c r="U4608" i="1" s="1"/>
  <c r="V4608" i="1" s="1"/>
  <c r="T4616" i="1"/>
  <c r="U4616" i="1" s="1"/>
  <c r="V4616" i="1" s="1"/>
  <c r="T4624" i="1"/>
  <c r="U4624" i="1" s="1"/>
  <c r="V4624" i="1" s="1"/>
  <c r="T4632" i="1"/>
  <c r="U4632" i="1" s="1"/>
  <c r="V4632" i="1" s="1"/>
  <c r="T4640" i="1"/>
  <c r="U4640" i="1" s="1"/>
  <c r="V4640" i="1" s="1"/>
  <c r="T4648" i="1"/>
  <c r="U4648" i="1" s="1"/>
  <c r="V4648" i="1" s="1"/>
  <c r="T4656" i="1"/>
  <c r="U4656" i="1" s="1"/>
  <c r="V4656" i="1" s="1"/>
  <c r="T4664" i="1"/>
  <c r="U4664" i="1" s="1"/>
  <c r="V4664" i="1" s="1"/>
  <c r="T4672" i="1"/>
  <c r="U4672" i="1" s="1"/>
  <c r="V4672" i="1" s="1"/>
  <c r="T4680" i="1"/>
  <c r="U4680" i="1" s="1"/>
  <c r="V4680" i="1" s="1"/>
  <c r="T4688" i="1"/>
  <c r="U4688" i="1" s="1"/>
  <c r="V4688" i="1" s="1"/>
  <c r="T4696" i="1"/>
  <c r="U4696" i="1" s="1"/>
  <c r="V4696" i="1" s="1"/>
  <c r="T4704" i="1"/>
  <c r="U4704" i="1" s="1"/>
  <c r="V4704" i="1" s="1"/>
  <c r="T4712" i="1"/>
  <c r="U4712" i="1" s="1"/>
  <c r="V4712" i="1" s="1"/>
  <c r="T4720" i="1"/>
  <c r="U4720" i="1" s="1"/>
  <c r="V4720" i="1" s="1"/>
  <c r="T4728" i="1"/>
  <c r="U4728" i="1" s="1"/>
  <c r="V4728" i="1" s="1"/>
  <c r="T4736" i="1"/>
  <c r="U4736" i="1" s="1"/>
  <c r="V4736" i="1" s="1"/>
  <c r="T4744" i="1"/>
  <c r="U4744" i="1" s="1"/>
  <c r="V4744" i="1" s="1"/>
  <c r="T4752" i="1"/>
  <c r="U4752" i="1" s="1"/>
  <c r="V4752" i="1" s="1"/>
  <c r="T4760" i="1"/>
  <c r="U4760" i="1" s="1"/>
  <c r="V4760" i="1" s="1"/>
  <c r="T4768" i="1"/>
  <c r="U4768" i="1" s="1"/>
  <c r="V4768" i="1" s="1"/>
  <c r="T4776" i="1"/>
  <c r="U4776" i="1" s="1"/>
  <c r="V4776" i="1" s="1"/>
  <c r="T4784" i="1"/>
  <c r="U4784" i="1" s="1"/>
  <c r="V4784" i="1" s="1"/>
  <c r="T4792" i="1"/>
  <c r="U4792" i="1" s="1"/>
  <c r="V4792" i="1" s="1"/>
  <c r="T4800" i="1"/>
  <c r="U4800" i="1" s="1"/>
  <c r="V4800" i="1" s="1"/>
  <c r="T4808" i="1"/>
  <c r="U4808" i="1" s="1"/>
  <c r="V4808" i="1" s="1"/>
  <c r="T4816" i="1"/>
  <c r="U4816" i="1" s="1"/>
  <c r="V4816" i="1" s="1"/>
  <c r="T4824" i="1"/>
  <c r="U4824" i="1" s="1"/>
  <c r="V4824" i="1" s="1"/>
  <c r="T4832" i="1"/>
  <c r="U4832" i="1" s="1"/>
  <c r="V4832" i="1" s="1"/>
  <c r="T4840" i="1"/>
  <c r="U4840" i="1" s="1"/>
  <c r="V4840" i="1" s="1"/>
  <c r="T4848" i="1"/>
  <c r="U4848" i="1" s="1"/>
  <c r="V4848" i="1" s="1"/>
  <c r="T4856" i="1"/>
  <c r="U4856" i="1" s="1"/>
  <c r="V4856" i="1" s="1"/>
  <c r="T4864" i="1"/>
  <c r="U4864" i="1" s="1"/>
  <c r="V4864" i="1" s="1"/>
  <c r="T4872" i="1"/>
  <c r="U4872" i="1" s="1"/>
  <c r="V4872" i="1" s="1"/>
  <c r="T4880" i="1"/>
  <c r="U4880" i="1" s="1"/>
  <c r="V4880" i="1" s="1"/>
  <c r="T4888" i="1"/>
  <c r="U4888" i="1" s="1"/>
  <c r="V4888" i="1" s="1"/>
  <c r="T4896" i="1"/>
  <c r="U4896" i="1" s="1"/>
  <c r="V4896" i="1" s="1"/>
  <c r="T4904" i="1"/>
  <c r="U4904" i="1" s="1"/>
  <c r="V4904" i="1" s="1"/>
  <c r="T4912" i="1"/>
  <c r="U4912" i="1" s="1"/>
  <c r="V4912" i="1" s="1"/>
  <c r="T4920" i="1"/>
  <c r="U4920" i="1" s="1"/>
  <c r="V4920" i="1" s="1"/>
  <c r="T4928" i="1"/>
  <c r="U4928" i="1" s="1"/>
  <c r="V4928" i="1" s="1"/>
  <c r="T4936" i="1"/>
  <c r="U4936" i="1" s="1"/>
  <c r="V4936" i="1" s="1"/>
  <c r="T4944" i="1"/>
  <c r="U4944" i="1" s="1"/>
  <c r="V4944" i="1" s="1"/>
  <c r="T4952" i="1"/>
  <c r="U4952" i="1" s="1"/>
  <c r="V4952" i="1" s="1"/>
  <c r="T4960" i="1"/>
  <c r="U4960" i="1" s="1"/>
  <c r="V4960" i="1" s="1"/>
  <c r="T4968" i="1"/>
  <c r="U4968" i="1" s="1"/>
  <c r="V4968" i="1" s="1"/>
  <c r="T4976" i="1"/>
  <c r="U4976" i="1" s="1"/>
  <c r="V4976" i="1" s="1"/>
  <c r="T4984" i="1"/>
  <c r="U4984" i="1" s="1"/>
  <c r="V4984" i="1" s="1"/>
  <c r="T4992" i="1"/>
  <c r="U4992" i="1" s="1"/>
  <c r="V4992" i="1" s="1"/>
  <c r="T5000" i="1"/>
  <c r="U5000" i="1" s="1"/>
  <c r="V5000" i="1" s="1"/>
  <c r="T5008" i="1"/>
  <c r="U5008" i="1" s="1"/>
  <c r="V5008" i="1" s="1"/>
  <c r="T5016" i="1"/>
  <c r="U5016" i="1" s="1"/>
  <c r="V5016" i="1" s="1"/>
  <c r="T5024" i="1"/>
  <c r="U5024" i="1" s="1"/>
  <c r="V5024" i="1" s="1"/>
  <c r="T5032" i="1"/>
  <c r="U5032" i="1" s="1"/>
  <c r="V5032" i="1" s="1"/>
  <c r="T5040" i="1"/>
  <c r="U5040" i="1" s="1"/>
  <c r="V5040" i="1" s="1"/>
  <c r="T5048" i="1"/>
  <c r="U5048" i="1" s="1"/>
  <c r="V5048" i="1" s="1"/>
  <c r="T5056" i="1"/>
  <c r="U5056" i="1" s="1"/>
  <c r="V5056" i="1" s="1"/>
  <c r="T5064" i="1"/>
  <c r="U5064" i="1" s="1"/>
  <c r="V5064" i="1" s="1"/>
  <c r="T5072" i="1"/>
  <c r="U5072" i="1" s="1"/>
  <c r="V5072" i="1" s="1"/>
  <c r="T5080" i="1"/>
  <c r="U5080" i="1" s="1"/>
  <c r="V5080" i="1" s="1"/>
  <c r="T5088" i="1"/>
  <c r="U5088" i="1" s="1"/>
  <c r="V5088" i="1" s="1"/>
  <c r="T5096" i="1"/>
  <c r="U5096" i="1" s="1"/>
  <c r="V5096" i="1" s="1"/>
  <c r="T5104" i="1"/>
  <c r="U5104" i="1" s="1"/>
  <c r="V5104" i="1" s="1"/>
  <c r="T5112" i="1"/>
  <c r="U5112" i="1" s="1"/>
  <c r="V5112" i="1" s="1"/>
  <c r="T5120" i="1"/>
  <c r="U5120" i="1" s="1"/>
  <c r="V5120" i="1" s="1"/>
  <c r="T5128" i="1"/>
  <c r="U5128" i="1" s="1"/>
  <c r="V5128" i="1" s="1"/>
  <c r="T5136" i="1"/>
  <c r="U5136" i="1" s="1"/>
  <c r="V5136" i="1" s="1"/>
  <c r="T5144" i="1"/>
  <c r="U5144" i="1" s="1"/>
  <c r="V5144" i="1" s="1"/>
  <c r="T5152" i="1"/>
  <c r="U5152" i="1" s="1"/>
  <c r="V5152" i="1" s="1"/>
  <c r="T5160" i="1"/>
  <c r="U5160" i="1" s="1"/>
  <c r="V5160" i="1" s="1"/>
  <c r="T5168" i="1"/>
  <c r="U5168" i="1" s="1"/>
  <c r="V5168" i="1" s="1"/>
  <c r="T5176" i="1"/>
  <c r="U5176" i="1" s="1"/>
  <c r="V5176" i="1" s="1"/>
  <c r="T5184" i="1"/>
  <c r="U5184" i="1" s="1"/>
  <c r="V5184" i="1" s="1"/>
  <c r="T5192" i="1"/>
  <c r="U5192" i="1" s="1"/>
  <c r="V5192" i="1" s="1"/>
  <c r="T5200" i="1"/>
  <c r="U5200" i="1" s="1"/>
  <c r="V5200" i="1" s="1"/>
  <c r="T5208" i="1"/>
  <c r="U5208" i="1" s="1"/>
  <c r="V5208" i="1" s="1"/>
  <c r="T5216" i="1"/>
  <c r="U5216" i="1" s="1"/>
  <c r="V5216" i="1" s="1"/>
  <c r="T5224" i="1"/>
  <c r="U5224" i="1" s="1"/>
  <c r="V5224" i="1" s="1"/>
  <c r="T5232" i="1"/>
  <c r="U5232" i="1" s="1"/>
  <c r="V5232" i="1" s="1"/>
  <c r="T5240" i="1"/>
  <c r="U5240" i="1" s="1"/>
  <c r="V5240" i="1" s="1"/>
  <c r="T5248" i="1"/>
  <c r="U5248" i="1" s="1"/>
  <c r="V5248" i="1" s="1"/>
  <c r="T5256" i="1"/>
  <c r="U5256" i="1" s="1"/>
  <c r="V5256" i="1" s="1"/>
  <c r="T5264" i="1"/>
  <c r="U5264" i="1" s="1"/>
  <c r="V5264" i="1" s="1"/>
  <c r="T5272" i="1"/>
  <c r="U5272" i="1" s="1"/>
  <c r="V5272" i="1" s="1"/>
  <c r="T5280" i="1"/>
  <c r="U5280" i="1" s="1"/>
  <c r="V5280" i="1" s="1"/>
  <c r="T5288" i="1"/>
  <c r="U5288" i="1" s="1"/>
  <c r="V5288" i="1" s="1"/>
  <c r="T5296" i="1"/>
  <c r="U5296" i="1" s="1"/>
  <c r="V5296" i="1" s="1"/>
  <c r="T5304" i="1"/>
  <c r="U5304" i="1" s="1"/>
  <c r="V5304" i="1" s="1"/>
  <c r="T5312" i="1"/>
  <c r="U5312" i="1" s="1"/>
  <c r="V5312" i="1" s="1"/>
  <c r="T5320" i="1"/>
  <c r="U5320" i="1" s="1"/>
  <c r="V5320" i="1" s="1"/>
  <c r="T5328" i="1"/>
  <c r="U5328" i="1" s="1"/>
  <c r="V5328" i="1" s="1"/>
  <c r="T5336" i="1"/>
  <c r="U5336" i="1" s="1"/>
  <c r="V5336" i="1" s="1"/>
  <c r="T5344" i="1"/>
  <c r="U5344" i="1" s="1"/>
  <c r="V5344" i="1" s="1"/>
  <c r="T5352" i="1"/>
  <c r="U5352" i="1" s="1"/>
  <c r="V5352" i="1" s="1"/>
  <c r="T5360" i="1"/>
  <c r="U5360" i="1" s="1"/>
  <c r="V5360" i="1" s="1"/>
  <c r="T5368" i="1"/>
  <c r="U5368" i="1" s="1"/>
  <c r="V5368" i="1" s="1"/>
  <c r="T5376" i="1"/>
  <c r="U5376" i="1" s="1"/>
  <c r="V5376" i="1" s="1"/>
  <c r="T5384" i="1"/>
  <c r="U5384" i="1" s="1"/>
  <c r="V5384" i="1" s="1"/>
  <c r="T5392" i="1"/>
  <c r="U5392" i="1" s="1"/>
  <c r="V5392" i="1" s="1"/>
  <c r="T5400" i="1"/>
  <c r="U5400" i="1" s="1"/>
  <c r="V5400" i="1" s="1"/>
  <c r="T2075" i="1"/>
  <c r="U2075" i="1" s="1"/>
  <c r="V2075" i="1" s="1"/>
  <c r="T2703" i="1"/>
  <c r="U2703" i="1" s="1"/>
  <c r="V2703" i="1" s="1"/>
  <c r="T2859" i="1"/>
  <c r="U2859" i="1" s="1"/>
  <c r="V2859" i="1" s="1"/>
  <c r="T2986" i="1"/>
  <c r="U2986" i="1" s="1"/>
  <c r="V2986" i="1" s="1"/>
  <c r="T3071" i="1"/>
  <c r="U3071" i="1" s="1"/>
  <c r="V3071" i="1" s="1"/>
  <c r="T3155" i="1"/>
  <c r="U3155" i="1" s="1"/>
  <c r="V3155" i="1" s="1"/>
  <c r="T3242" i="1"/>
  <c r="U3242" i="1" s="1"/>
  <c r="V3242" i="1" s="1"/>
  <c r="T3292" i="1"/>
  <c r="U3292" i="1" s="1"/>
  <c r="V3292" i="1" s="1"/>
  <c r="T3324" i="1"/>
  <c r="U3324" i="1" s="1"/>
  <c r="V3324" i="1" s="1"/>
  <c r="T3356" i="1"/>
  <c r="U3356" i="1" s="1"/>
  <c r="V3356" i="1" s="1"/>
  <c r="T3388" i="1"/>
  <c r="U3388" i="1" s="1"/>
  <c r="V3388" i="1" s="1"/>
  <c r="T3420" i="1"/>
  <c r="U3420" i="1" s="1"/>
  <c r="V3420" i="1" s="1"/>
  <c r="T3452" i="1"/>
  <c r="U3452" i="1" s="1"/>
  <c r="V3452" i="1" s="1"/>
  <c r="T3484" i="1"/>
  <c r="U3484" i="1" s="1"/>
  <c r="V3484" i="1" s="1"/>
  <c r="T3516" i="1"/>
  <c r="U3516" i="1" s="1"/>
  <c r="V3516" i="1" s="1"/>
  <c r="T3548" i="1"/>
  <c r="U3548" i="1" s="1"/>
  <c r="V3548" i="1" s="1"/>
  <c r="T3580" i="1"/>
  <c r="U3580" i="1" s="1"/>
  <c r="V3580" i="1" s="1"/>
  <c r="T3612" i="1"/>
  <c r="U3612" i="1" s="1"/>
  <c r="V3612" i="1" s="1"/>
  <c r="T3644" i="1"/>
  <c r="U3644" i="1" s="1"/>
  <c r="V3644" i="1" s="1"/>
  <c r="T3676" i="1"/>
  <c r="U3676" i="1" s="1"/>
  <c r="V3676" i="1" s="1"/>
  <c r="T3708" i="1"/>
  <c r="U3708" i="1" s="1"/>
  <c r="V3708" i="1" s="1"/>
  <c r="T3740" i="1"/>
  <c r="U3740" i="1" s="1"/>
  <c r="V3740" i="1" s="1"/>
  <c r="T3772" i="1"/>
  <c r="U3772" i="1" s="1"/>
  <c r="V3772" i="1" s="1"/>
  <c r="T3804" i="1"/>
  <c r="U3804" i="1" s="1"/>
  <c r="V3804" i="1" s="1"/>
  <c r="T3836" i="1"/>
  <c r="U3836" i="1" s="1"/>
  <c r="V3836" i="1" s="1"/>
  <c r="T3868" i="1"/>
  <c r="U3868" i="1" s="1"/>
  <c r="V3868" i="1" s="1"/>
  <c r="T3900" i="1"/>
  <c r="U3900" i="1" s="1"/>
  <c r="V3900" i="1" s="1"/>
  <c r="T3932" i="1"/>
  <c r="U3932" i="1" s="1"/>
  <c r="V3932" i="1" s="1"/>
  <c r="T3964" i="1"/>
  <c r="U3964" i="1" s="1"/>
  <c r="V3964" i="1" s="1"/>
  <c r="T3996" i="1"/>
  <c r="U3996" i="1" s="1"/>
  <c r="V3996" i="1" s="1"/>
  <c r="T4028" i="1"/>
  <c r="U4028" i="1" s="1"/>
  <c r="V4028" i="1" s="1"/>
  <c r="T4060" i="1"/>
  <c r="U4060" i="1" s="1"/>
  <c r="V4060" i="1" s="1"/>
  <c r="T4092" i="1"/>
  <c r="U4092" i="1" s="1"/>
  <c r="V4092" i="1" s="1"/>
  <c r="T4124" i="1"/>
  <c r="U4124" i="1" s="1"/>
  <c r="V4124" i="1" s="1"/>
  <c r="T4156" i="1"/>
  <c r="U4156" i="1" s="1"/>
  <c r="V4156" i="1" s="1"/>
  <c r="T4188" i="1"/>
  <c r="U4188" i="1" s="1"/>
  <c r="V4188" i="1" s="1"/>
  <c r="T4220" i="1"/>
  <c r="U4220" i="1" s="1"/>
  <c r="V4220" i="1" s="1"/>
  <c r="T4252" i="1"/>
  <c r="U4252" i="1" s="1"/>
  <c r="V4252" i="1" s="1"/>
  <c r="T4284" i="1"/>
  <c r="U4284" i="1" s="1"/>
  <c r="V4284" i="1" s="1"/>
  <c r="T4316" i="1"/>
  <c r="U4316" i="1" s="1"/>
  <c r="V4316" i="1" s="1"/>
  <c r="T4348" i="1"/>
  <c r="U4348" i="1" s="1"/>
  <c r="V4348" i="1" s="1"/>
  <c r="T4371" i="1"/>
  <c r="U4371" i="1" s="1"/>
  <c r="V4371" i="1" s="1"/>
  <c r="T4387" i="1"/>
  <c r="U4387" i="1" s="1"/>
  <c r="V4387" i="1" s="1"/>
  <c r="T4403" i="1"/>
  <c r="U4403" i="1" s="1"/>
  <c r="V4403" i="1" s="1"/>
  <c r="T4415" i="1"/>
  <c r="U4415" i="1" s="1"/>
  <c r="V4415" i="1" s="1"/>
  <c r="T4425" i="1"/>
  <c r="U4425" i="1" s="1"/>
  <c r="V4425" i="1" s="1"/>
  <c r="T4433" i="1"/>
  <c r="U4433" i="1" s="1"/>
  <c r="V4433" i="1" s="1"/>
  <c r="T4441" i="1"/>
  <c r="U4441" i="1" s="1"/>
  <c r="V4441" i="1" s="1"/>
  <c r="T4449" i="1"/>
  <c r="U4449" i="1" s="1"/>
  <c r="V4449" i="1" s="1"/>
  <c r="T4457" i="1"/>
  <c r="U4457" i="1" s="1"/>
  <c r="V4457" i="1" s="1"/>
  <c r="T4465" i="1"/>
  <c r="U4465" i="1" s="1"/>
  <c r="V4465" i="1" s="1"/>
  <c r="T4473" i="1"/>
  <c r="U4473" i="1" s="1"/>
  <c r="V4473" i="1" s="1"/>
  <c r="T4481" i="1"/>
  <c r="U4481" i="1" s="1"/>
  <c r="V4481" i="1" s="1"/>
  <c r="T4489" i="1"/>
  <c r="U4489" i="1" s="1"/>
  <c r="V4489" i="1" s="1"/>
  <c r="T4497" i="1"/>
  <c r="U4497" i="1" s="1"/>
  <c r="V4497" i="1" s="1"/>
  <c r="T4505" i="1"/>
  <c r="U4505" i="1" s="1"/>
  <c r="V4505" i="1" s="1"/>
  <c r="T4513" i="1"/>
  <c r="U4513" i="1" s="1"/>
  <c r="V4513" i="1" s="1"/>
  <c r="T4521" i="1"/>
  <c r="U4521" i="1" s="1"/>
  <c r="V4521" i="1" s="1"/>
  <c r="T4529" i="1"/>
  <c r="U4529" i="1" s="1"/>
  <c r="V4529" i="1" s="1"/>
  <c r="T4537" i="1"/>
  <c r="U4537" i="1" s="1"/>
  <c r="V4537" i="1" s="1"/>
  <c r="T4545" i="1"/>
  <c r="U4545" i="1" s="1"/>
  <c r="V4545" i="1" s="1"/>
  <c r="T4553" i="1"/>
  <c r="U4553" i="1" s="1"/>
  <c r="V4553" i="1" s="1"/>
  <c r="T4561" i="1"/>
  <c r="U4561" i="1" s="1"/>
  <c r="V4561" i="1" s="1"/>
  <c r="T4569" i="1"/>
  <c r="U4569" i="1" s="1"/>
  <c r="V4569" i="1" s="1"/>
  <c r="T4577" i="1"/>
  <c r="U4577" i="1" s="1"/>
  <c r="V4577" i="1" s="1"/>
  <c r="T4585" i="1"/>
  <c r="U4585" i="1" s="1"/>
  <c r="V4585" i="1" s="1"/>
  <c r="T4593" i="1"/>
  <c r="U4593" i="1" s="1"/>
  <c r="V4593" i="1" s="1"/>
  <c r="T4601" i="1"/>
  <c r="U4601" i="1" s="1"/>
  <c r="V4601" i="1" s="1"/>
  <c r="T4609" i="1"/>
  <c r="U4609" i="1" s="1"/>
  <c r="V4609" i="1" s="1"/>
  <c r="T4617" i="1"/>
  <c r="U4617" i="1" s="1"/>
  <c r="V4617" i="1" s="1"/>
  <c r="T4625" i="1"/>
  <c r="U4625" i="1" s="1"/>
  <c r="V4625" i="1" s="1"/>
  <c r="T4633" i="1"/>
  <c r="U4633" i="1" s="1"/>
  <c r="V4633" i="1" s="1"/>
  <c r="T4641" i="1"/>
  <c r="U4641" i="1" s="1"/>
  <c r="V4641" i="1" s="1"/>
  <c r="T4649" i="1"/>
  <c r="U4649" i="1" s="1"/>
  <c r="V4649" i="1" s="1"/>
  <c r="T4657" i="1"/>
  <c r="U4657" i="1" s="1"/>
  <c r="V4657" i="1" s="1"/>
  <c r="T4665" i="1"/>
  <c r="U4665" i="1" s="1"/>
  <c r="V4665" i="1" s="1"/>
  <c r="T4673" i="1"/>
  <c r="U4673" i="1" s="1"/>
  <c r="V4673" i="1" s="1"/>
  <c r="T4681" i="1"/>
  <c r="U4681" i="1" s="1"/>
  <c r="V4681" i="1" s="1"/>
  <c r="T4689" i="1"/>
  <c r="U4689" i="1" s="1"/>
  <c r="V4689" i="1" s="1"/>
  <c r="T4697" i="1"/>
  <c r="U4697" i="1" s="1"/>
  <c r="V4697" i="1" s="1"/>
  <c r="T4705" i="1"/>
  <c r="U4705" i="1" s="1"/>
  <c r="V4705" i="1" s="1"/>
  <c r="T4713" i="1"/>
  <c r="U4713" i="1" s="1"/>
  <c r="V4713" i="1" s="1"/>
  <c r="T4721" i="1"/>
  <c r="U4721" i="1" s="1"/>
  <c r="V4721" i="1" s="1"/>
  <c r="T4729" i="1"/>
  <c r="U4729" i="1" s="1"/>
  <c r="V4729" i="1" s="1"/>
  <c r="T4737" i="1"/>
  <c r="U4737" i="1" s="1"/>
  <c r="V4737" i="1" s="1"/>
  <c r="T4745" i="1"/>
  <c r="U4745" i="1" s="1"/>
  <c r="V4745" i="1" s="1"/>
  <c r="T4753" i="1"/>
  <c r="U4753" i="1" s="1"/>
  <c r="V4753" i="1" s="1"/>
  <c r="T4761" i="1"/>
  <c r="U4761" i="1" s="1"/>
  <c r="V4761" i="1" s="1"/>
  <c r="T4769" i="1"/>
  <c r="U4769" i="1" s="1"/>
  <c r="V4769" i="1" s="1"/>
  <c r="T4777" i="1"/>
  <c r="U4777" i="1" s="1"/>
  <c r="V4777" i="1" s="1"/>
  <c r="T4785" i="1"/>
  <c r="U4785" i="1" s="1"/>
  <c r="V4785" i="1" s="1"/>
  <c r="T4793" i="1"/>
  <c r="U4793" i="1" s="1"/>
  <c r="V4793" i="1" s="1"/>
  <c r="T4801" i="1"/>
  <c r="U4801" i="1" s="1"/>
  <c r="V4801" i="1" s="1"/>
  <c r="T4809" i="1"/>
  <c r="U4809" i="1" s="1"/>
  <c r="V4809" i="1" s="1"/>
  <c r="T4817" i="1"/>
  <c r="U4817" i="1" s="1"/>
  <c r="V4817" i="1" s="1"/>
  <c r="T4825" i="1"/>
  <c r="U4825" i="1" s="1"/>
  <c r="V4825" i="1" s="1"/>
  <c r="T4833" i="1"/>
  <c r="U4833" i="1" s="1"/>
  <c r="V4833" i="1" s="1"/>
  <c r="T4841" i="1"/>
  <c r="U4841" i="1" s="1"/>
  <c r="V4841" i="1" s="1"/>
  <c r="T4849" i="1"/>
  <c r="U4849" i="1" s="1"/>
  <c r="V4849" i="1" s="1"/>
  <c r="T4857" i="1"/>
  <c r="U4857" i="1" s="1"/>
  <c r="V4857" i="1" s="1"/>
  <c r="T4865" i="1"/>
  <c r="U4865" i="1" s="1"/>
  <c r="V4865" i="1" s="1"/>
  <c r="T4873" i="1"/>
  <c r="U4873" i="1" s="1"/>
  <c r="V4873" i="1" s="1"/>
  <c r="T4881" i="1"/>
  <c r="U4881" i="1" s="1"/>
  <c r="V4881" i="1" s="1"/>
  <c r="T4889" i="1"/>
  <c r="U4889" i="1" s="1"/>
  <c r="V4889" i="1" s="1"/>
  <c r="T4897" i="1"/>
  <c r="U4897" i="1" s="1"/>
  <c r="V4897" i="1" s="1"/>
  <c r="T4905" i="1"/>
  <c r="U4905" i="1" s="1"/>
  <c r="V4905" i="1" s="1"/>
  <c r="T4913" i="1"/>
  <c r="U4913" i="1" s="1"/>
  <c r="V4913" i="1" s="1"/>
  <c r="T4921" i="1"/>
  <c r="U4921" i="1" s="1"/>
  <c r="V4921" i="1" s="1"/>
  <c r="T4929" i="1"/>
  <c r="U4929" i="1" s="1"/>
  <c r="V4929" i="1" s="1"/>
  <c r="T4937" i="1"/>
  <c r="U4937" i="1" s="1"/>
  <c r="V4937" i="1" s="1"/>
  <c r="T4945" i="1"/>
  <c r="U4945" i="1" s="1"/>
  <c r="V4945" i="1" s="1"/>
  <c r="T4953" i="1"/>
  <c r="U4953" i="1" s="1"/>
  <c r="V4953" i="1" s="1"/>
  <c r="T4961" i="1"/>
  <c r="U4961" i="1" s="1"/>
  <c r="V4961" i="1" s="1"/>
  <c r="T4969" i="1"/>
  <c r="U4969" i="1" s="1"/>
  <c r="V4969" i="1" s="1"/>
  <c r="T4977" i="1"/>
  <c r="U4977" i="1" s="1"/>
  <c r="V4977" i="1" s="1"/>
  <c r="T4985" i="1"/>
  <c r="U4985" i="1" s="1"/>
  <c r="V4985" i="1" s="1"/>
  <c r="T4993" i="1"/>
  <c r="U4993" i="1" s="1"/>
  <c r="V4993" i="1" s="1"/>
  <c r="T5001" i="1"/>
  <c r="U5001" i="1" s="1"/>
  <c r="V5001" i="1" s="1"/>
  <c r="T5009" i="1"/>
  <c r="U5009" i="1" s="1"/>
  <c r="V5009" i="1" s="1"/>
  <c r="T5017" i="1"/>
  <c r="U5017" i="1" s="1"/>
  <c r="V5017" i="1" s="1"/>
  <c r="T5025" i="1"/>
  <c r="U5025" i="1" s="1"/>
  <c r="V5025" i="1" s="1"/>
  <c r="T5033" i="1"/>
  <c r="U5033" i="1" s="1"/>
  <c r="V5033" i="1" s="1"/>
  <c r="T5041" i="1"/>
  <c r="U5041" i="1" s="1"/>
  <c r="V5041" i="1" s="1"/>
  <c r="T5049" i="1"/>
  <c r="U5049" i="1" s="1"/>
  <c r="V5049" i="1" s="1"/>
  <c r="T5057" i="1"/>
  <c r="U5057" i="1" s="1"/>
  <c r="V5057" i="1" s="1"/>
  <c r="T5065" i="1"/>
  <c r="U5065" i="1" s="1"/>
  <c r="V5065" i="1" s="1"/>
  <c r="T5073" i="1"/>
  <c r="U5073" i="1" s="1"/>
  <c r="V5073" i="1" s="1"/>
  <c r="T5081" i="1"/>
  <c r="U5081" i="1" s="1"/>
  <c r="V5081" i="1" s="1"/>
  <c r="T5089" i="1"/>
  <c r="U5089" i="1" s="1"/>
  <c r="V5089" i="1" s="1"/>
  <c r="T5097" i="1"/>
  <c r="U5097" i="1" s="1"/>
  <c r="V5097" i="1" s="1"/>
  <c r="T5105" i="1"/>
  <c r="U5105" i="1" s="1"/>
  <c r="V5105" i="1" s="1"/>
  <c r="T5113" i="1"/>
  <c r="U5113" i="1" s="1"/>
  <c r="V5113" i="1" s="1"/>
  <c r="T5121" i="1"/>
  <c r="U5121" i="1" s="1"/>
  <c r="V5121" i="1" s="1"/>
  <c r="T5129" i="1"/>
  <c r="U5129" i="1" s="1"/>
  <c r="V5129" i="1" s="1"/>
  <c r="T5137" i="1"/>
  <c r="U5137" i="1" s="1"/>
  <c r="V5137" i="1" s="1"/>
  <c r="T5145" i="1"/>
  <c r="U5145" i="1" s="1"/>
  <c r="V5145" i="1" s="1"/>
  <c r="T5153" i="1"/>
  <c r="U5153" i="1" s="1"/>
  <c r="V5153" i="1" s="1"/>
  <c r="T5161" i="1"/>
  <c r="U5161" i="1" s="1"/>
  <c r="V5161" i="1" s="1"/>
  <c r="T5169" i="1"/>
  <c r="U5169" i="1" s="1"/>
  <c r="V5169" i="1" s="1"/>
  <c r="T5177" i="1"/>
  <c r="U5177" i="1" s="1"/>
  <c r="V5177" i="1" s="1"/>
  <c r="T5185" i="1"/>
  <c r="U5185" i="1" s="1"/>
  <c r="V5185" i="1" s="1"/>
  <c r="T5193" i="1"/>
  <c r="U5193" i="1" s="1"/>
  <c r="V5193" i="1" s="1"/>
  <c r="T5201" i="1"/>
  <c r="U5201" i="1" s="1"/>
  <c r="V5201" i="1" s="1"/>
  <c r="T5209" i="1"/>
  <c r="U5209" i="1" s="1"/>
  <c r="V5209" i="1" s="1"/>
  <c r="T5217" i="1"/>
  <c r="U5217" i="1" s="1"/>
  <c r="V5217" i="1" s="1"/>
  <c r="T5225" i="1"/>
  <c r="U5225" i="1" s="1"/>
  <c r="V5225" i="1" s="1"/>
  <c r="T5233" i="1"/>
  <c r="U5233" i="1" s="1"/>
  <c r="V5233" i="1" s="1"/>
  <c r="T5241" i="1"/>
  <c r="U5241" i="1" s="1"/>
  <c r="V5241" i="1" s="1"/>
  <c r="T5249" i="1"/>
  <c r="U5249" i="1" s="1"/>
  <c r="V5249" i="1" s="1"/>
  <c r="T5257" i="1"/>
  <c r="U5257" i="1" s="1"/>
  <c r="V5257" i="1" s="1"/>
  <c r="T5265" i="1"/>
  <c r="U5265" i="1" s="1"/>
  <c r="V5265" i="1" s="1"/>
  <c r="T5273" i="1"/>
  <c r="U5273" i="1" s="1"/>
  <c r="V5273" i="1" s="1"/>
  <c r="T5281" i="1"/>
  <c r="U5281" i="1" s="1"/>
  <c r="V5281" i="1" s="1"/>
  <c r="T5289" i="1"/>
  <c r="U5289" i="1" s="1"/>
  <c r="V5289" i="1" s="1"/>
  <c r="T5297" i="1"/>
  <c r="U5297" i="1" s="1"/>
  <c r="V5297" i="1" s="1"/>
  <c r="T5305" i="1"/>
  <c r="U5305" i="1" s="1"/>
  <c r="V5305" i="1" s="1"/>
  <c r="T5313" i="1"/>
  <c r="U5313" i="1" s="1"/>
  <c r="V5313" i="1" s="1"/>
  <c r="T5321" i="1"/>
  <c r="U5321" i="1" s="1"/>
  <c r="V5321" i="1" s="1"/>
  <c r="T5329" i="1"/>
  <c r="U5329" i="1" s="1"/>
  <c r="V5329" i="1" s="1"/>
  <c r="T5337" i="1"/>
  <c r="U5337" i="1" s="1"/>
  <c r="V5337" i="1" s="1"/>
  <c r="T5345" i="1"/>
  <c r="U5345" i="1" s="1"/>
  <c r="V5345" i="1" s="1"/>
  <c r="T5353" i="1"/>
  <c r="U5353" i="1" s="1"/>
  <c r="V5353" i="1" s="1"/>
  <c r="T5361" i="1"/>
  <c r="U5361" i="1" s="1"/>
  <c r="V5361" i="1" s="1"/>
  <c r="T5369" i="1"/>
  <c r="U5369" i="1" s="1"/>
  <c r="V5369" i="1" s="1"/>
  <c r="T5377" i="1"/>
  <c r="U5377" i="1" s="1"/>
  <c r="V5377" i="1" s="1"/>
  <c r="T5385" i="1"/>
  <c r="U5385" i="1" s="1"/>
  <c r="V5385" i="1" s="1"/>
  <c r="T5393" i="1"/>
  <c r="U5393" i="1" s="1"/>
  <c r="V5393" i="1" s="1"/>
  <c r="T5401" i="1"/>
  <c r="U5401" i="1" s="1"/>
  <c r="V5401" i="1" s="1"/>
  <c r="T5409" i="1"/>
  <c r="U5409" i="1" s="1"/>
  <c r="V5409" i="1" s="1"/>
  <c r="T5417" i="1"/>
  <c r="U5417" i="1" s="1"/>
  <c r="V5417" i="1" s="1"/>
  <c r="T2318" i="1"/>
  <c r="U2318" i="1" s="1"/>
  <c r="V2318" i="1" s="1"/>
  <c r="T2762" i="1"/>
  <c r="U2762" i="1" s="1"/>
  <c r="V2762" i="1" s="1"/>
  <c r="T2890" i="1"/>
  <c r="U2890" i="1" s="1"/>
  <c r="V2890" i="1" s="1"/>
  <c r="T3003" i="1"/>
  <c r="U3003" i="1" s="1"/>
  <c r="V3003" i="1" s="1"/>
  <c r="T3090" i="1"/>
  <c r="U3090" i="1" s="1"/>
  <c r="V3090" i="1" s="1"/>
  <c r="T3175" i="1"/>
  <c r="U3175" i="1" s="1"/>
  <c r="V3175" i="1" s="1"/>
  <c r="T3258" i="1"/>
  <c r="U3258" i="1" s="1"/>
  <c r="V3258" i="1" s="1"/>
  <c r="T3299" i="1"/>
  <c r="U3299" i="1" s="1"/>
  <c r="V3299" i="1" s="1"/>
  <c r="T3331" i="1"/>
  <c r="U3331" i="1" s="1"/>
  <c r="V3331" i="1" s="1"/>
  <c r="T3363" i="1"/>
  <c r="U3363" i="1" s="1"/>
  <c r="V3363" i="1" s="1"/>
  <c r="T3395" i="1"/>
  <c r="U3395" i="1" s="1"/>
  <c r="V3395" i="1" s="1"/>
  <c r="T3427" i="1"/>
  <c r="U3427" i="1" s="1"/>
  <c r="V3427" i="1" s="1"/>
  <c r="T3459" i="1"/>
  <c r="U3459" i="1" s="1"/>
  <c r="V3459" i="1" s="1"/>
  <c r="T3491" i="1"/>
  <c r="U3491" i="1" s="1"/>
  <c r="V3491" i="1" s="1"/>
  <c r="T3523" i="1"/>
  <c r="U3523" i="1" s="1"/>
  <c r="V3523" i="1" s="1"/>
  <c r="T3555" i="1"/>
  <c r="U3555" i="1" s="1"/>
  <c r="V3555" i="1" s="1"/>
  <c r="T3587" i="1"/>
  <c r="U3587" i="1" s="1"/>
  <c r="V3587" i="1" s="1"/>
  <c r="T3619" i="1"/>
  <c r="U3619" i="1" s="1"/>
  <c r="V3619" i="1" s="1"/>
  <c r="T3651" i="1"/>
  <c r="U3651" i="1" s="1"/>
  <c r="V3651" i="1" s="1"/>
  <c r="T3683" i="1"/>
  <c r="U3683" i="1" s="1"/>
  <c r="V3683" i="1" s="1"/>
  <c r="T3715" i="1"/>
  <c r="U3715" i="1" s="1"/>
  <c r="V3715" i="1" s="1"/>
  <c r="T3747" i="1"/>
  <c r="U3747" i="1" s="1"/>
  <c r="V3747" i="1" s="1"/>
  <c r="T3779" i="1"/>
  <c r="U3779" i="1" s="1"/>
  <c r="V3779" i="1" s="1"/>
  <c r="T3811" i="1"/>
  <c r="U3811" i="1" s="1"/>
  <c r="V3811" i="1" s="1"/>
  <c r="T3843" i="1"/>
  <c r="U3843" i="1" s="1"/>
  <c r="V3843" i="1" s="1"/>
  <c r="T3875" i="1"/>
  <c r="U3875" i="1" s="1"/>
  <c r="V3875" i="1" s="1"/>
  <c r="T3907" i="1"/>
  <c r="U3907" i="1" s="1"/>
  <c r="V3907" i="1" s="1"/>
  <c r="T3939" i="1"/>
  <c r="U3939" i="1" s="1"/>
  <c r="V3939" i="1" s="1"/>
  <c r="T3971" i="1"/>
  <c r="U3971" i="1" s="1"/>
  <c r="V3971" i="1" s="1"/>
  <c r="T4003" i="1"/>
  <c r="U4003" i="1" s="1"/>
  <c r="V4003" i="1" s="1"/>
  <c r="T4035" i="1"/>
  <c r="U4035" i="1" s="1"/>
  <c r="V4035" i="1" s="1"/>
  <c r="T4067" i="1"/>
  <c r="U4067" i="1" s="1"/>
  <c r="V4067" i="1" s="1"/>
  <c r="T4099" i="1"/>
  <c r="U4099" i="1" s="1"/>
  <c r="V4099" i="1" s="1"/>
  <c r="T4131" i="1"/>
  <c r="U4131" i="1" s="1"/>
  <c r="V4131" i="1" s="1"/>
  <c r="T4163" i="1"/>
  <c r="U4163" i="1" s="1"/>
  <c r="V4163" i="1" s="1"/>
  <c r="T4195" i="1"/>
  <c r="U4195" i="1" s="1"/>
  <c r="V4195" i="1" s="1"/>
  <c r="T4227" i="1"/>
  <c r="U4227" i="1" s="1"/>
  <c r="V4227" i="1" s="1"/>
  <c r="T4259" i="1"/>
  <c r="U4259" i="1" s="1"/>
  <c r="V4259" i="1" s="1"/>
  <c r="T4291" i="1"/>
  <c r="U4291" i="1" s="1"/>
  <c r="V4291" i="1" s="1"/>
  <c r="T4323" i="1"/>
  <c r="U4323" i="1" s="1"/>
  <c r="V4323" i="1" s="1"/>
  <c r="T4355" i="1"/>
  <c r="U4355" i="1" s="1"/>
  <c r="V4355" i="1" s="1"/>
  <c r="T4372" i="1"/>
  <c r="U4372" i="1" s="1"/>
  <c r="V4372" i="1" s="1"/>
  <c r="T4388" i="1"/>
  <c r="U4388" i="1" s="1"/>
  <c r="V4388" i="1" s="1"/>
  <c r="T4404" i="1"/>
  <c r="U4404" i="1" s="1"/>
  <c r="V4404" i="1" s="1"/>
  <c r="T4416" i="1"/>
  <c r="U4416" i="1" s="1"/>
  <c r="V4416" i="1" s="1"/>
  <c r="T4426" i="1"/>
  <c r="U4426" i="1" s="1"/>
  <c r="V4426" i="1" s="1"/>
  <c r="T4434" i="1"/>
  <c r="U4434" i="1" s="1"/>
  <c r="V4434" i="1" s="1"/>
  <c r="T4442" i="1"/>
  <c r="U4442" i="1" s="1"/>
  <c r="V4442" i="1" s="1"/>
  <c r="T4450" i="1"/>
  <c r="U4450" i="1" s="1"/>
  <c r="V4450" i="1" s="1"/>
  <c r="T4458" i="1"/>
  <c r="U4458" i="1" s="1"/>
  <c r="V4458" i="1" s="1"/>
  <c r="T4466" i="1"/>
  <c r="U4466" i="1" s="1"/>
  <c r="V4466" i="1" s="1"/>
  <c r="T4474" i="1"/>
  <c r="U4474" i="1" s="1"/>
  <c r="V4474" i="1" s="1"/>
  <c r="T4482" i="1"/>
  <c r="U4482" i="1" s="1"/>
  <c r="V4482" i="1" s="1"/>
  <c r="T4490" i="1"/>
  <c r="U4490" i="1" s="1"/>
  <c r="V4490" i="1" s="1"/>
  <c r="T4498" i="1"/>
  <c r="U4498" i="1" s="1"/>
  <c r="V4498" i="1" s="1"/>
  <c r="T4506" i="1"/>
  <c r="U4506" i="1" s="1"/>
  <c r="V4506" i="1" s="1"/>
  <c r="T4514" i="1"/>
  <c r="U4514" i="1" s="1"/>
  <c r="V4514" i="1" s="1"/>
  <c r="T4522" i="1"/>
  <c r="U4522" i="1" s="1"/>
  <c r="V4522" i="1" s="1"/>
  <c r="T4530" i="1"/>
  <c r="U4530" i="1" s="1"/>
  <c r="V4530" i="1" s="1"/>
  <c r="T4538" i="1"/>
  <c r="U4538" i="1" s="1"/>
  <c r="V4538" i="1" s="1"/>
  <c r="T4546" i="1"/>
  <c r="U4546" i="1" s="1"/>
  <c r="V4546" i="1" s="1"/>
  <c r="T4554" i="1"/>
  <c r="U4554" i="1" s="1"/>
  <c r="V4554" i="1" s="1"/>
  <c r="T4562" i="1"/>
  <c r="U4562" i="1" s="1"/>
  <c r="V4562" i="1" s="1"/>
  <c r="T4570" i="1"/>
  <c r="U4570" i="1" s="1"/>
  <c r="V4570" i="1" s="1"/>
  <c r="T4578" i="1"/>
  <c r="U4578" i="1" s="1"/>
  <c r="V4578" i="1" s="1"/>
  <c r="T4586" i="1"/>
  <c r="U4586" i="1" s="1"/>
  <c r="V4586" i="1" s="1"/>
  <c r="T4594" i="1"/>
  <c r="U4594" i="1" s="1"/>
  <c r="V4594" i="1" s="1"/>
  <c r="T4602" i="1"/>
  <c r="U4602" i="1" s="1"/>
  <c r="V4602" i="1" s="1"/>
  <c r="T4610" i="1"/>
  <c r="U4610" i="1" s="1"/>
  <c r="V4610" i="1" s="1"/>
  <c r="T4618" i="1"/>
  <c r="U4618" i="1" s="1"/>
  <c r="V4618" i="1" s="1"/>
  <c r="T4626" i="1"/>
  <c r="U4626" i="1" s="1"/>
  <c r="V4626" i="1" s="1"/>
  <c r="T4634" i="1"/>
  <c r="U4634" i="1" s="1"/>
  <c r="V4634" i="1" s="1"/>
  <c r="T4642" i="1"/>
  <c r="U4642" i="1" s="1"/>
  <c r="V4642" i="1" s="1"/>
  <c r="T4650" i="1"/>
  <c r="U4650" i="1" s="1"/>
  <c r="V4650" i="1" s="1"/>
  <c r="T4658" i="1"/>
  <c r="U4658" i="1" s="1"/>
  <c r="V4658" i="1" s="1"/>
  <c r="T4666" i="1"/>
  <c r="U4666" i="1" s="1"/>
  <c r="V4666" i="1" s="1"/>
  <c r="T4674" i="1"/>
  <c r="U4674" i="1" s="1"/>
  <c r="V4674" i="1" s="1"/>
  <c r="T4682" i="1"/>
  <c r="U4682" i="1" s="1"/>
  <c r="V4682" i="1" s="1"/>
  <c r="T4690" i="1"/>
  <c r="U4690" i="1" s="1"/>
  <c r="V4690" i="1" s="1"/>
  <c r="T4698" i="1"/>
  <c r="U4698" i="1" s="1"/>
  <c r="V4698" i="1" s="1"/>
  <c r="T4706" i="1"/>
  <c r="U4706" i="1" s="1"/>
  <c r="V4706" i="1" s="1"/>
  <c r="T4714" i="1"/>
  <c r="U4714" i="1" s="1"/>
  <c r="V4714" i="1" s="1"/>
  <c r="T4722" i="1"/>
  <c r="U4722" i="1" s="1"/>
  <c r="V4722" i="1" s="1"/>
  <c r="T4730" i="1"/>
  <c r="U4730" i="1" s="1"/>
  <c r="V4730" i="1" s="1"/>
  <c r="T4738" i="1"/>
  <c r="U4738" i="1" s="1"/>
  <c r="V4738" i="1" s="1"/>
  <c r="T4746" i="1"/>
  <c r="U4746" i="1" s="1"/>
  <c r="V4746" i="1" s="1"/>
  <c r="T4754" i="1"/>
  <c r="U4754" i="1" s="1"/>
  <c r="V4754" i="1" s="1"/>
  <c r="T4762" i="1"/>
  <c r="U4762" i="1" s="1"/>
  <c r="V4762" i="1" s="1"/>
  <c r="T4770" i="1"/>
  <c r="U4770" i="1" s="1"/>
  <c r="V4770" i="1" s="1"/>
  <c r="T4778" i="1"/>
  <c r="U4778" i="1" s="1"/>
  <c r="V4778" i="1" s="1"/>
  <c r="T4786" i="1"/>
  <c r="U4786" i="1" s="1"/>
  <c r="V4786" i="1" s="1"/>
  <c r="T4794" i="1"/>
  <c r="U4794" i="1" s="1"/>
  <c r="V4794" i="1" s="1"/>
  <c r="T4802" i="1"/>
  <c r="U4802" i="1" s="1"/>
  <c r="V4802" i="1" s="1"/>
  <c r="T4810" i="1"/>
  <c r="U4810" i="1" s="1"/>
  <c r="V4810" i="1" s="1"/>
  <c r="T4818" i="1"/>
  <c r="U4818" i="1" s="1"/>
  <c r="V4818" i="1" s="1"/>
  <c r="T4826" i="1"/>
  <c r="U4826" i="1" s="1"/>
  <c r="V4826" i="1" s="1"/>
  <c r="T4834" i="1"/>
  <c r="U4834" i="1" s="1"/>
  <c r="V4834" i="1" s="1"/>
  <c r="T4842" i="1"/>
  <c r="U4842" i="1" s="1"/>
  <c r="V4842" i="1" s="1"/>
  <c r="T4850" i="1"/>
  <c r="U4850" i="1" s="1"/>
  <c r="V4850" i="1" s="1"/>
  <c r="T4858" i="1"/>
  <c r="U4858" i="1" s="1"/>
  <c r="V4858" i="1" s="1"/>
  <c r="T4866" i="1"/>
  <c r="U4866" i="1" s="1"/>
  <c r="V4866" i="1" s="1"/>
  <c r="T4874" i="1"/>
  <c r="U4874" i="1" s="1"/>
  <c r="V4874" i="1" s="1"/>
  <c r="T4882" i="1"/>
  <c r="U4882" i="1" s="1"/>
  <c r="V4882" i="1" s="1"/>
  <c r="T4890" i="1"/>
  <c r="U4890" i="1" s="1"/>
  <c r="V4890" i="1" s="1"/>
  <c r="T4898" i="1"/>
  <c r="U4898" i="1" s="1"/>
  <c r="V4898" i="1" s="1"/>
  <c r="T4906" i="1"/>
  <c r="U4906" i="1" s="1"/>
  <c r="V4906" i="1" s="1"/>
  <c r="T4914" i="1"/>
  <c r="U4914" i="1" s="1"/>
  <c r="V4914" i="1" s="1"/>
  <c r="T4922" i="1"/>
  <c r="U4922" i="1" s="1"/>
  <c r="V4922" i="1" s="1"/>
  <c r="T4930" i="1"/>
  <c r="U4930" i="1" s="1"/>
  <c r="V4930" i="1" s="1"/>
  <c r="T4938" i="1"/>
  <c r="U4938" i="1" s="1"/>
  <c r="V4938" i="1" s="1"/>
  <c r="T4946" i="1"/>
  <c r="U4946" i="1" s="1"/>
  <c r="V4946" i="1" s="1"/>
  <c r="T4954" i="1"/>
  <c r="U4954" i="1" s="1"/>
  <c r="V4954" i="1" s="1"/>
  <c r="T4962" i="1"/>
  <c r="U4962" i="1" s="1"/>
  <c r="V4962" i="1" s="1"/>
  <c r="T4970" i="1"/>
  <c r="U4970" i="1" s="1"/>
  <c r="V4970" i="1" s="1"/>
  <c r="T4978" i="1"/>
  <c r="U4978" i="1" s="1"/>
  <c r="V4978" i="1" s="1"/>
  <c r="T4986" i="1"/>
  <c r="U4986" i="1" s="1"/>
  <c r="V4986" i="1" s="1"/>
  <c r="T4994" i="1"/>
  <c r="U4994" i="1" s="1"/>
  <c r="V4994" i="1" s="1"/>
  <c r="T5002" i="1"/>
  <c r="U5002" i="1" s="1"/>
  <c r="V5002" i="1" s="1"/>
  <c r="T5010" i="1"/>
  <c r="U5010" i="1" s="1"/>
  <c r="V5010" i="1" s="1"/>
  <c r="T5018" i="1"/>
  <c r="U5018" i="1" s="1"/>
  <c r="V5018" i="1" s="1"/>
  <c r="T5026" i="1"/>
  <c r="U5026" i="1" s="1"/>
  <c r="V5026" i="1" s="1"/>
  <c r="T5034" i="1"/>
  <c r="U5034" i="1" s="1"/>
  <c r="V5034" i="1" s="1"/>
  <c r="T5042" i="1"/>
  <c r="U5042" i="1" s="1"/>
  <c r="V5042" i="1" s="1"/>
  <c r="T5050" i="1"/>
  <c r="U5050" i="1" s="1"/>
  <c r="V5050" i="1" s="1"/>
  <c r="T5058" i="1"/>
  <c r="U5058" i="1" s="1"/>
  <c r="V5058" i="1" s="1"/>
  <c r="T5066" i="1"/>
  <c r="U5066" i="1" s="1"/>
  <c r="V5066" i="1" s="1"/>
  <c r="T5074" i="1"/>
  <c r="U5074" i="1" s="1"/>
  <c r="V5074" i="1" s="1"/>
  <c r="T5082" i="1"/>
  <c r="U5082" i="1" s="1"/>
  <c r="V5082" i="1" s="1"/>
  <c r="T5090" i="1"/>
  <c r="U5090" i="1" s="1"/>
  <c r="V5090" i="1" s="1"/>
  <c r="T5098" i="1"/>
  <c r="U5098" i="1" s="1"/>
  <c r="V5098" i="1" s="1"/>
  <c r="T5106" i="1"/>
  <c r="U5106" i="1" s="1"/>
  <c r="V5106" i="1" s="1"/>
  <c r="T5114" i="1"/>
  <c r="U5114" i="1" s="1"/>
  <c r="V5114" i="1" s="1"/>
  <c r="T5122" i="1"/>
  <c r="U5122" i="1" s="1"/>
  <c r="V5122" i="1" s="1"/>
  <c r="T5130" i="1"/>
  <c r="U5130" i="1" s="1"/>
  <c r="V5130" i="1" s="1"/>
  <c r="T5138" i="1"/>
  <c r="U5138" i="1" s="1"/>
  <c r="V5138" i="1" s="1"/>
  <c r="T5146" i="1"/>
  <c r="U5146" i="1" s="1"/>
  <c r="V5146" i="1" s="1"/>
  <c r="T5154" i="1"/>
  <c r="U5154" i="1" s="1"/>
  <c r="V5154" i="1" s="1"/>
  <c r="T5162" i="1"/>
  <c r="U5162" i="1" s="1"/>
  <c r="V5162" i="1" s="1"/>
  <c r="T5170" i="1"/>
  <c r="U5170" i="1" s="1"/>
  <c r="V5170" i="1" s="1"/>
  <c r="T5178" i="1"/>
  <c r="U5178" i="1" s="1"/>
  <c r="V5178" i="1" s="1"/>
  <c r="T5186" i="1"/>
  <c r="U5186" i="1" s="1"/>
  <c r="V5186" i="1" s="1"/>
  <c r="T5194" i="1"/>
  <c r="U5194" i="1" s="1"/>
  <c r="V5194" i="1" s="1"/>
  <c r="T5202" i="1"/>
  <c r="U5202" i="1" s="1"/>
  <c r="V5202" i="1" s="1"/>
  <c r="T5210" i="1"/>
  <c r="U5210" i="1" s="1"/>
  <c r="V5210" i="1" s="1"/>
  <c r="T5218" i="1"/>
  <c r="U5218" i="1" s="1"/>
  <c r="V5218" i="1" s="1"/>
  <c r="T5226" i="1"/>
  <c r="U5226" i="1" s="1"/>
  <c r="V5226" i="1" s="1"/>
  <c r="T5234" i="1"/>
  <c r="U5234" i="1" s="1"/>
  <c r="V5234" i="1" s="1"/>
  <c r="T5242" i="1"/>
  <c r="U5242" i="1" s="1"/>
  <c r="V5242" i="1" s="1"/>
  <c r="T5250" i="1"/>
  <c r="U5250" i="1" s="1"/>
  <c r="V5250" i="1" s="1"/>
  <c r="T5258" i="1"/>
  <c r="U5258" i="1" s="1"/>
  <c r="V5258" i="1" s="1"/>
  <c r="T5266" i="1"/>
  <c r="U5266" i="1" s="1"/>
  <c r="V5266" i="1" s="1"/>
  <c r="T5274" i="1"/>
  <c r="U5274" i="1" s="1"/>
  <c r="V5274" i="1" s="1"/>
  <c r="T5282" i="1"/>
  <c r="U5282" i="1" s="1"/>
  <c r="V5282" i="1" s="1"/>
  <c r="T5290" i="1"/>
  <c r="U5290" i="1" s="1"/>
  <c r="V5290" i="1" s="1"/>
  <c r="T5298" i="1"/>
  <c r="U5298" i="1" s="1"/>
  <c r="V5298" i="1" s="1"/>
  <c r="T5306" i="1"/>
  <c r="U5306" i="1" s="1"/>
  <c r="V5306" i="1" s="1"/>
  <c r="T5314" i="1"/>
  <c r="U5314" i="1" s="1"/>
  <c r="V5314" i="1" s="1"/>
  <c r="T5322" i="1"/>
  <c r="U5322" i="1" s="1"/>
  <c r="V5322" i="1" s="1"/>
  <c r="T5330" i="1"/>
  <c r="U5330" i="1" s="1"/>
  <c r="V5330" i="1" s="1"/>
  <c r="T5338" i="1"/>
  <c r="U5338" i="1" s="1"/>
  <c r="V5338" i="1" s="1"/>
  <c r="T5346" i="1"/>
  <c r="U5346" i="1" s="1"/>
  <c r="V5346" i="1" s="1"/>
  <c r="T5354" i="1"/>
  <c r="U5354" i="1" s="1"/>
  <c r="V5354" i="1" s="1"/>
  <c r="T5362" i="1"/>
  <c r="U5362" i="1" s="1"/>
  <c r="V5362" i="1" s="1"/>
  <c r="T5370" i="1"/>
  <c r="U5370" i="1" s="1"/>
  <c r="V5370" i="1" s="1"/>
  <c r="T5378" i="1"/>
  <c r="U5378" i="1" s="1"/>
  <c r="V5378" i="1" s="1"/>
  <c r="T5386" i="1"/>
  <c r="U5386" i="1" s="1"/>
  <c r="V5386" i="1" s="1"/>
  <c r="T5394" i="1"/>
  <c r="U5394" i="1" s="1"/>
  <c r="V5394" i="1" s="1"/>
  <c r="T5402" i="1"/>
  <c r="U5402" i="1" s="1"/>
  <c r="V5402" i="1" s="1"/>
  <c r="T5410" i="1"/>
  <c r="U5410" i="1" s="1"/>
  <c r="V5410" i="1" s="1"/>
  <c r="T2319" i="1"/>
  <c r="U2319" i="1" s="1"/>
  <c r="V2319" i="1" s="1"/>
  <c r="T2763" i="1"/>
  <c r="U2763" i="1" s="1"/>
  <c r="V2763" i="1" s="1"/>
  <c r="T2891" i="1"/>
  <c r="U2891" i="1" s="1"/>
  <c r="V2891" i="1" s="1"/>
  <c r="T3007" i="1"/>
  <c r="U3007" i="1" s="1"/>
  <c r="V3007" i="1" s="1"/>
  <c r="T3091" i="1"/>
  <c r="U3091" i="1" s="1"/>
  <c r="V3091" i="1" s="1"/>
  <c r="T3178" i="1"/>
  <c r="U3178" i="1" s="1"/>
  <c r="V3178" i="1" s="1"/>
  <c r="T3259" i="1"/>
  <c r="U3259" i="1" s="1"/>
  <c r="V3259" i="1" s="1"/>
  <c r="T3300" i="1"/>
  <c r="U3300" i="1" s="1"/>
  <c r="V3300" i="1" s="1"/>
  <c r="T3332" i="1"/>
  <c r="U3332" i="1" s="1"/>
  <c r="V3332" i="1" s="1"/>
  <c r="T3364" i="1"/>
  <c r="U3364" i="1" s="1"/>
  <c r="V3364" i="1" s="1"/>
  <c r="T3396" i="1"/>
  <c r="U3396" i="1" s="1"/>
  <c r="V3396" i="1" s="1"/>
  <c r="T3428" i="1"/>
  <c r="U3428" i="1" s="1"/>
  <c r="V3428" i="1" s="1"/>
  <c r="T3460" i="1"/>
  <c r="U3460" i="1" s="1"/>
  <c r="V3460" i="1" s="1"/>
  <c r="T3492" i="1"/>
  <c r="U3492" i="1" s="1"/>
  <c r="V3492" i="1" s="1"/>
  <c r="T3524" i="1"/>
  <c r="U3524" i="1" s="1"/>
  <c r="V3524" i="1" s="1"/>
  <c r="T3556" i="1"/>
  <c r="U3556" i="1" s="1"/>
  <c r="V3556" i="1" s="1"/>
  <c r="T3588" i="1"/>
  <c r="U3588" i="1" s="1"/>
  <c r="V3588" i="1" s="1"/>
  <c r="T3620" i="1"/>
  <c r="U3620" i="1" s="1"/>
  <c r="V3620" i="1" s="1"/>
  <c r="T3652" i="1"/>
  <c r="U3652" i="1" s="1"/>
  <c r="V3652" i="1" s="1"/>
  <c r="T3684" i="1"/>
  <c r="U3684" i="1" s="1"/>
  <c r="V3684" i="1" s="1"/>
  <c r="T3716" i="1"/>
  <c r="U3716" i="1" s="1"/>
  <c r="V3716" i="1" s="1"/>
  <c r="T3748" i="1"/>
  <c r="U3748" i="1" s="1"/>
  <c r="V3748" i="1" s="1"/>
  <c r="T3780" i="1"/>
  <c r="U3780" i="1" s="1"/>
  <c r="V3780" i="1" s="1"/>
  <c r="T3812" i="1"/>
  <c r="U3812" i="1" s="1"/>
  <c r="V3812" i="1" s="1"/>
  <c r="T3844" i="1"/>
  <c r="U3844" i="1" s="1"/>
  <c r="V3844" i="1" s="1"/>
  <c r="T3876" i="1"/>
  <c r="U3876" i="1" s="1"/>
  <c r="V3876" i="1" s="1"/>
  <c r="T3908" i="1"/>
  <c r="U3908" i="1" s="1"/>
  <c r="V3908" i="1" s="1"/>
  <c r="T3940" i="1"/>
  <c r="U3940" i="1" s="1"/>
  <c r="V3940" i="1" s="1"/>
  <c r="T3972" i="1"/>
  <c r="U3972" i="1" s="1"/>
  <c r="V3972" i="1" s="1"/>
  <c r="T4004" i="1"/>
  <c r="U4004" i="1" s="1"/>
  <c r="V4004" i="1" s="1"/>
  <c r="T4036" i="1"/>
  <c r="U4036" i="1" s="1"/>
  <c r="V4036" i="1" s="1"/>
  <c r="T4068" i="1"/>
  <c r="U4068" i="1" s="1"/>
  <c r="V4068" i="1" s="1"/>
  <c r="T4100" i="1"/>
  <c r="U4100" i="1" s="1"/>
  <c r="V4100" i="1" s="1"/>
  <c r="T4132" i="1"/>
  <c r="U4132" i="1" s="1"/>
  <c r="V4132" i="1" s="1"/>
  <c r="T4164" i="1"/>
  <c r="U4164" i="1" s="1"/>
  <c r="V4164" i="1" s="1"/>
  <c r="T4196" i="1"/>
  <c r="U4196" i="1" s="1"/>
  <c r="V4196" i="1" s="1"/>
  <c r="T4228" i="1"/>
  <c r="U4228" i="1" s="1"/>
  <c r="V4228" i="1" s="1"/>
  <c r="T4260" i="1"/>
  <c r="U4260" i="1" s="1"/>
  <c r="V4260" i="1" s="1"/>
  <c r="T4292" i="1"/>
  <c r="U4292" i="1" s="1"/>
  <c r="V4292" i="1" s="1"/>
  <c r="T4324" i="1"/>
  <c r="U4324" i="1" s="1"/>
  <c r="V4324" i="1" s="1"/>
  <c r="T4356" i="1"/>
  <c r="U4356" i="1" s="1"/>
  <c r="V4356" i="1" s="1"/>
  <c r="T4374" i="1"/>
  <c r="U4374" i="1" s="1"/>
  <c r="V4374" i="1" s="1"/>
  <c r="T4390" i="1"/>
  <c r="U4390" i="1" s="1"/>
  <c r="V4390" i="1" s="1"/>
  <c r="T4406" i="1"/>
  <c r="U4406" i="1" s="1"/>
  <c r="V4406" i="1" s="1"/>
  <c r="T4419" i="1"/>
  <c r="U4419" i="1" s="1"/>
  <c r="V4419" i="1" s="1"/>
  <c r="T4427" i="1"/>
  <c r="U4427" i="1" s="1"/>
  <c r="V4427" i="1" s="1"/>
  <c r="T4435" i="1"/>
  <c r="U4435" i="1" s="1"/>
  <c r="V4435" i="1" s="1"/>
  <c r="T4443" i="1"/>
  <c r="U4443" i="1" s="1"/>
  <c r="V4443" i="1" s="1"/>
  <c r="T4451" i="1"/>
  <c r="U4451" i="1" s="1"/>
  <c r="V4451" i="1" s="1"/>
  <c r="T4459" i="1"/>
  <c r="U4459" i="1" s="1"/>
  <c r="V4459" i="1" s="1"/>
  <c r="T4467" i="1"/>
  <c r="U4467" i="1" s="1"/>
  <c r="V4467" i="1" s="1"/>
  <c r="T4475" i="1"/>
  <c r="U4475" i="1" s="1"/>
  <c r="V4475" i="1" s="1"/>
  <c r="T4483" i="1"/>
  <c r="U4483" i="1" s="1"/>
  <c r="V4483" i="1" s="1"/>
  <c r="T4491" i="1"/>
  <c r="U4491" i="1" s="1"/>
  <c r="V4491" i="1" s="1"/>
  <c r="T4499" i="1"/>
  <c r="U4499" i="1" s="1"/>
  <c r="V4499" i="1" s="1"/>
  <c r="T4507" i="1"/>
  <c r="U4507" i="1" s="1"/>
  <c r="V4507" i="1" s="1"/>
  <c r="T4515" i="1"/>
  <c r="U4515" i="1" s="1"/>
  <c r="V4515" i="1" s="1"/>
  <c r="T4523" i="1"/>
  <c r="U4523" i="1" s="1"/>
  <c r="V4523" i="1" s="1"/>
  <c r="T4531" i="1"/>
  <c r="U4531" i="1" s="1"/>
  <c r="V4531" i="1" s="1"/>
  <c r="T4539" i="1"/>
  <c r="U4539" i="1" s="1"/>
  <c r="V4539" i="1" s="1"/>
  <c r="T4547" i="1"/>
  <c r="U4547" i="1" s="1"/>
  <c r="V4547" i="1" s="1"/>
  <c r="T4555" i="1"/>
  <c r="U4555" i="1" s="1"/>
  <c r="V4555" i="1" s="1"/>
  <c r="T4563" i="1"/>
  <c r="U4563" i="1" s="1"/>
  <c r="V4563" i="1" s="1"/>
  <c r="T4571" i="1"/>
  <c r="U4571" i="1" s="1"/>
  <c r="V4571" i="1" s="1"/>
  <c r="T4579" i="1"/>
  <c r="U4579" i="1" s="1"/>
  <c r="V4579" i="1" s="1"/>
  <c r="T4587" i="1"/>
  <c r="U4587" i="1" s="1"/>
  <c r="V4587" i="1" s="1"/>
  <c r="T4595" i="1"/>
  <c r="U4595" i="1" s="1"/>
  <c r="V4595" i="1" s="1"/>
  <c r="T4603" i="1"/>
  <c r="U4603" i="1" s="1"/>
  <c r="V4603" i="1" s="1"/>
  <c r="T4611" i="1"/>
  <c r="U4611" i="1" s="1"/>
  <c r="V4611" i="1" s="1"/>
  <c r="T4619" i="1"/>
  <c r="U4619" i="1" s="1"/>
  <c r="V4619" i="1" s="1"/>
  <c r="T4627" i="1"/>
  <c r="U4627" i="1" s="1"/>
  <c r="V4627" i="1" s="1"/>
  <c r="T4635" i="1"/>
  <c r="U4635" i="1" s="1"/>
  <c r="V4635" i="1" s="1"/>
  <c r="T4643" i="1"/>
  <c r="U4643" i="1" s="1"/>
  <c r="V4643" i="1" s="1"/>
  <c r="T4651" i="1"/>
  <c r="U4651" i="1" s="1"/>
  <c r="V4651" i="1" s="1"/>
  <c r="T4659" i="1"/>
  <c r="U4659" i="1" s="1"/>
  <c r="V4659" i="1" s="1"/>
  <c r="T4667" i="1"/>
  <c r="U4667" i="1" s="1"/>
  <c r="V4667" i="1" s="1"/>
  <c r="T4675" i="1"/>
  <c r="U4675" i="1" s="1"/>
  <c r="V4675" i="1" s="1"/>
  <c r="T4683" i="1"/>
  <c r="U4683" i="1" s="1"/>
  <c r="V4683" i="1" s="1"/>
  <c r="T4691" i="1"/>
  <c r="U4691" i="1" s="1"/>
  <c r="V4691" i="1" s="1"/>
  <c r="T4699" i="1"/>
  <c r="U4699" i="1" s="1"/>
  <c r="V4699" i="1" s="1"/>
  <c r="T4707" i="1"/>
  <c r="U4707" i="1" s="1"/>
  <c r="V4707" i="1" s="1"/>
  <c r="T4715" i="1"/>
  <c r="U4715" i="1" s="1"/>
  <c r="V4715" i="1" s="1"/>
  <c r="T4723" i="1"/>
  <c r="U4723" i="1" s="1"/>
  <c r="V4723" i="1" s="1"/>
  <c r="T4731" i="1"/>
  <c r="U4731" i="1" s="1"/>
  <c r="V4731" i="1" s="1"/>
  <c r="T4739" i="1"/>
  <c r="U4739" i="1" s="1"/>
  <c r="V4739" i="1" s="1"/>
  <c r="T4747" i="1"/>
  <c r="U4747" i="1" s="1"/>
  <c r="V4747" i="1" s="1"/>
  <c r="T4755" i="1"/>
  <c r="U4755" i="1" s="1"/>
  <c r="V4755" i="1" s="1"/>
  <c r="T4763" i="1"/>
  <c r="U4763" i="1" s="1"/>
  <c r="V4763" i="1" s="1"/>
  <c r="T4771" i="1"/>
  <c r="U4771" i="1" s="1"/>
  <c r="V4771" i="1" s="1"/>
  <c r="T4779" i="1"/>
  <c r="U4779" i="1" s="1"/>
  <c r="V4779" i="1" s="1"/>
  <c r="T4787" i="1"/>
  <c r="U4787" i="1" s="1"/>
  <c r="V4787" i="1" s="1"/>
  <c r="T4795" i="1"/>
  <c r="U4795" i="1" s="1"/>
  <c r="V4795" i="1" s="1"/>
  <c r="T4803" i="1"/>
  <c r="U4803" i="1" s="1"/>
  <c r="V4803" i="1" s="1"/>
  <c r="T4811" i="1"/>
  <c r="U4811" i="1" s="1"/>
  <c r="V4811" i="1" s="1"/>
  <c r="T4819" i="1"/>
  <c r="U4819" i="1" s="1"/>
  <c r="V4819" i="1" s="1"/>
  <c r="T4827" i="1"/>
  <c r="U4827" i="1" s="1"/>
  <c r="V4827" i="1" s="1"/>
  <c r="T4835" i="1"/>
  <c r="U4835" i="1" s="1"/>
  <c r="V4835" i="1" s="1"/>
  <c r="T4843" i="1"/>
  <c r="U4843" i="1" s="1"/>
  <c r="V4843" i="1" s="1"/>
  <c r="T4851" i="1"/>
  <c r="U4851" i="1" s="1"/>
  <c r="V4851" i="1" s="1"/>
  <c r="T4859" i="1"/>
  <c r="U4859" i="1" s="1"/>
  <c r="V4859" i="1" s="1"/>
  <c r="T4867" i="1"/>
  <c r="U4867" i="1" s="1"/>
  <c r="V4867" i="1" s="1"/>
  <c r="T4875" i="1"/>
  <c r="U4875" i="1" s="1"/>
  <c r="V4875" i="1" s="1"/>
  <c r="T4883" i="1"/>
  <c r="U4883" i="1" s="1"/>
  <c r="V4883" i="1" s="1"/>
  <c r="T4891" i="1"/>
  <c r="U4891" i="1" s="1"/>
  <c r="V4891" i="1" s="1"/>
  <c r="T4899" i="1"/>
  <c r="U4899" i="1" s="1"/>
  <c r="V4899" i="1" s="1"/>
  <c r="T4907" i="1"/>
  <c r="U4907" i="1" s="1"/>
  <c r="V4907" i="1" s="1"/>
  <c r="T4915" i="1"/>
  <c r="U4915" i="1" s="1"/>
  <c r="V4915" i="1" s="1"/>
  <c r="T4923" i="1"/>
  <c r="U4923" i="1" s="1"/>
  <c r="V4923" i="1" s="1"/>
  <c r="T4931" i="1"/>
  <c r="U4931" i="1" s="1"/>
  <c r="V4931" i="1" s="1"/>
  <c r="T4939" i="1"/>
  <c r="U4939" i="1" s="1"/>
  <c r="V4939" i="1" s="1"/>
  <c r="T4947" i="1"/>
  <c r="U4947" i="1" s="1"/>
  <c r="V4947" i="1" s="1"/>
  <c r="T4955" i="1"/>
  <c r="U4955" i="1" s="1"/>
  <c r="V4955" i="1" s="1"/>
  <c r="T4963" i="1"/>
  <c r="U4963" i="1" s="1"/>
  <c r="V4963" i="1" s="1"/>
  <c r="T4971" i="1"/>
  <c r="U4971" i="1" s="1"/>
  <c r="V4971" i="1" s="1"/>
  <c r="T4979" i="1"/>
  <c r="U4979" i="1" s="1"/>
  <c r="V4979" i="1" s="1"/>
  <c r="T4987" i="1"/>
  <c r="U4987" i="1" s="1"/>
  <c r="V4987" i="1" s="1"/>
  <c r="T4995" i="1"/>
  <c r="U4995" i="1" s="1"/>
  <c r="V4995" i="1" s="1"/>
  <c r="T5003" i="1"/>
  <c r="U5003" i="1" s="1"/>
  <c r="V5003" i="1" s="1"/>
  <c r="T5011" i="1"/>
  <c r="U5011" i="1" s="1"/>
  <c r="V5011" i="1" s="1"/>
  <c r="T5019" i="1"/>
  <c r="U5019" i="1" s="1"/>
  <c r="V5019" i="1" s="1"/>
  <c r="T5027" i="1"/>
  <c r="U5027" i="1" s="1"/>
  <c r="V5027" i="1" s="1"/>
  <c r="T5035" i="1"/>
  <c r="U5035" i="1" s="1"/>
  <c r="V5035" i="1" s="1"/>
  <c r="T5043" i="1"/>
  <c r="U5043" i="1" s="1"/>
  <c r="V5043" i="1" s="1"/>
  <c r="T5051" i="1"/>
  <c r="U5051" i="1" s="1"/>
  <c r="V5051" i="1" s="1"/>
  <c r="T5059" i="1"/>
  <c r="U5059" i="1" s="1"/>
  <c r="V5059" i="1" s="1"/>
  <c r="T5067" i="1"/>
  <c r="U5067" i="1" s="1"/>
  <c r="V5067" i="1" s="1"/>
  <c r="T5075" i="1"/>
  <c r="U5075" i="1" s="1"/>
  <c r="V5075" i="1" s="1"/>
  <c r="T5083" i="1"/>
  <c r="U5083" i="1" s="1"/>
  <c r="V5083" i="1" s="1"/>
  <c r="T5091" i="1"/>
  <c r="U5091" i="1" s="1"/>
  <c r="V5091" i="1" s="1"/>
  <c r="T5099" i="1"/>
  <c r="U5099" i="1" s="1"/>
  <c r="V5099" i="1" s="1"/>
  <c r="T5107" i="1"/>
  <c r="U5107" i="1" s="1"/>
  <c r="V5107" i="1" s="1"/>
  <c r="T5115" i="1"/>
  <c r="U5115" i="1" s="1"/>
  <c r="V5115" i="1" s="1"/>
  <c r="T5123" i="1"/>
  <c r="U5123" i="1" s="1"/>
  <c r="V5123" i="1" s="1"/>
  <c r="T5131" i="1"/>
  <c r="U5131" i="1" s="1"/>
  <c r="V5131" i="1" s="1"/>
  <c r="T5139" i="1"/>
  <c r="U5139" i="1" s="1"/>
  <c r="V5139" i="1" s="1"/>
  <c r="T5147" i="1"/>
  <c r="U5147" i="1" s="1"/>
  <c r="V5147" i="1" s="1"/>
  <c r="T5155" i="1"/>
  <c r="U5155" i="1" s="1"/>
  <c r="V5155" i="1" s="1"/>
  <c r="T5163" i="1"/>
  <c r="U5163" i="1" s="1"/>
  <c r="V5163" i="1" s="1"/>
  <c r="T5171" i="1"/>
  <c r="U5171" i="1" s="1"/>
  <c r="V5171" i="1" s="1"/>
  <c r="T5179" i="1"/>
  <c r="U5179" i="1" s="1"/>
  <c r="V5179" i="1" s="1"/>
  <c r="T5187" i="1"/>
  <c r="U5187" i="1" s="1"/>
  <c r="V5187" i="1" s="1"/>
  <c r="T5195" i="1"/>
  <c r="U5195" i="1" s="1"/>
  <c r="V5195" i="1" s="1"/>
  <c r="T5203" i="1"/>
  <c r="U5203" i="1" s="1"/>
  <c r="V5203" i="1" s="1"/>
  <c r="T5211" i="1"/>
  <c r="U5211" i="1" s="1"/>
  <c r="V5211" i="1" s="1"/>
  <c r="T5219" i="1"/>
  <c r="U5219" i="1" s="1"/>
  <c r="V5219" i="1" s="1"/>
  <c r="T5227" i="1"/>
  <c r="U5227" i="1" s="1"/>
  <c r="V5227" i="1" s="1"/>
  <c r="T5235" i="1"/>
  <c r="U5235" i="1" s="1"/>
  <c r="V5235" i="1" s="1"/>
  <c r="T5243" i="1"/>
  <c r="U5243" i="1" s="1"/>
  <c r="V5243" i="1" s="1"/>
  <c r="T5251" i="1"/>
  <c r="U5251" i="1" s="1"/>
  <c r="V5251" i="1" s="1"/>
  <c r="T5259" i="1"/>
  <c r="U5259" i="1" s="1"/>
  <c r="V5259" i="1" s="1"/>
  <c r="T5267" i="1"/>
  <c r="U5267" i="1" s="1"/>
  <c r="V5267" i="1" s="1"/>
  <c r="T5275" i="1"/>
  <c r="U5275" i="1" s="1"/>
  <c r="V5275" i="1" s="1"/>
  <c r="T5283" i="1"/>
  <c r="U5283" i="1" s="1"/>
  <c r="V5283" i="1" s="1"/>
  <c r="T5291" i="1"/>
  <c r="U5291" i="1" s="1"/>
  <c r="V5291" i="1" s="1"/>
  <c r="T5299" i="1"/>
  <c r="U5299" i="1" s="1"/>
  <c r="V5299" i="1" s="1"/>
  <c r="T5307" i="1"/>
  <c r="U5307" i="1" s="1"/>
  <c r="V5307" i="1" s="1"/>
  <c r="T5315" i="1"/>
  <c r="U5315" i="1" s="1"/>
  <c r="V5315" i="1" s="1"/>
  <c r="T5323" i="1"/>
  <c r="U5323" i="1" s="1"/>
  <c r="V5323" i="1" s="1"/>
  <c r="T5331" i="1"/>
  <c r="U5331" i="1" s="1"/>
  <c r="V5331" i="1" s="1"/>
  <c r="T5339" i="1"/>
  <c r="U5339" i="1" s="1"/>
  <c r="V5339" i="1" s="1"/>
  <c r="T5347" i="1"/>
  <c r="U5347" i="1" s="1"/>
  <c r="V5347" i="1" s="1"/>
  <c r="T5355" i="1"/>
  <c r="U5355" i="1" s="1"/>
  <c r="V5355" i="1" s="1"/>
  <c r="T5363" i="1"/>
  <c r="U5363" i="1" s="1"/>
  <c r="V5363" i="1" s="1"/>
  <c r="T5371" i="1"/>
  <c r="U5371" i="1" s="1"/>
  <c r="V5371" i="1" s="1"/>
  <c r="T5379" i="1"/>
  <c r="U5379" i="1" s="1"/>
  <c r="V5379" i="1" s="1"/>
  <c r="T5387" i="1"/>
  <c r="U5387" i="1" s="1"/>
  <c r="V5387" i="1" s="1"/>
  <c r="T5395" i="1"/>
  <c r="U5395" i="1" s="1"/>
  <c r="V5395" i="1" s="1"/>
  <c r="T5403" i="1"/>
  <c r="U5403" i="1" s="1"/>
  <c r="V5403" i="1" s="1"/>
  <c r="T5411" i="1"/>
  <c r="U5411" i="1" s="1"/>
  <c r="V5411" i="1" s="1"/>
  <c r="T5419" i="1"/>
  <c r="U5419" i="1" s="1"/>
  <c r="V5419" i="1" s="1"/>
  <c r="T2446" i="1"/>
  <c r="U2446" i="1" s="1"/>
  <c r="V2446" i="1" s="1"/>
  <c r="T2794" i="1"/>
  <c r="U2794" i="1" s="1"/>
  <c r="V2794" i="1" s="1"/>
  <c r="T2922" i="1"/>
  <c r="U2922" i="1" s="1"/>
  <c r="V2922" i="1" s="1"/>
  <c r="T3026" i="1"/>
  <c r="U3026" i="1" s="1"/>
  <c r="V3026" i="1" s="1"/>
  <c r="T3111" i="1"/>
  <c r="U3111" i="1" s="1"/>
  <c r="V3111" i="1" s="1"/>
  <c r="T3195" i="1"/>
  <c r="U3195" i="1" s="1"/>
  <c r="V3195" i="1" s="1"/>
  <c r="T3271" i="1"/>
  <c r="U3271" i="1" s="1"/>
  <c r="V3271" i="1" s="1"/>
  <c r="T3307" i="1"/>
  <c r="U3307" i="1" s="1"/>
  <c r="V3307" i="1" s="1"/>
  <c r="T3339" i="1"/>
  <c r="U3339" i="1" s="1"/>
  <c r="V3339" i="1" s="1"/>
  <c r="T3371" i="1"/>
  <c r="U3371" i="1" s="1"/>
  <c r="V3371" i="1" s="1"/>
  <c r="T3403" i="1"/>
  <c r="U3403" i="1" s="1"/>
  <c r="V3403" i="1" s="1"/>
  <c r="T3435" i="1"/>
  <c r="U3435" i="1" s="1"/>
  <c r="V3435" i="1" s="1"/>
  <c r="T3467" i="1"/>
  <c r="U3467" i="1" s="1"/>
  <c r="V3467" i="1" s="1"/>
  <c r="T3499" i="1"/>
  <c r="U3499" i="1" s="1"/>
  <c r="V3499" i="1" s="1"/>
  <c r="T3531" i="1"/>
  <c r="U3531" i="1" s="1"/>
  <c r="V3531" i="1" s="1"/>
  <c r="T3563" i="1"/>
  <c r="U3563" i="1" s="1"/>
  <c r="V3563" i="1" s="1"/>
  <c r="T3595" i="1"/>
  <c r="U3595" i="1" s="1"/>
  <c r="V3595" i="1" s="1"/>
  <c r="T3627" i="1"/>
  <c r="U3627" i="1" s="1"/>
  <c r="V3627" i="1" s="1"/>
  <c r="T3659" i="1"/>
  <c r="U3659" i="1" s="1"/>
  <c r="V3659" i="1" s="1"/>
  <c r="T3691" i="1"/>
  <c r="U3691" i="1" s="1"/>
  <c r="V3691" i="1" s="1"/>
  <c r="T3723" i="1"/>
  <c r="U3723" i="1" s="1"/>
  <c r="V3723" i="1" s="1"/>
  <c r="T3755" i="1"/>
  <c r="U3755" i="1" s="1"/>
  <c r="V3755" i="1" s="1"/>
  <c r="T3787" i="1"/>
  <c r="U3787" i="1" s="1"/>
  <c r="V3787" i="1" s="1"/>
  <c r="T3819" i="1"/>
  <c r="U3819" i="1" s="1"/>
  <c r="V3819" i="1" s="1"/>
  <c r="T3851" i="1"/>
  <c r="U3851" i="1" s="1"/>
  <c r="V3851" i="1" s="1"/>
  <c r="T3883" i="1"/>
  <c r="U3883" i="1" s="1"/>
  <c r="V3883" i="1" s="1"/>
  <c r="T3915" i="1"/>
  <c r="U3915" i="1" s="1"/>
  <c r="V3915" i="1" s="1"/>
  <c r="T3947" i="1"/>
  <c r="U3947" i="1" s="1"/>
  <c r="V3947" i="1" s="1"/>
  <c r="T3979" i="1"/>
  <c r="U3979" i="1" s="1"/>
  <c r="V3979" i="1" s="1"/>
  <c r="T4011" i="1"/>
  <c r="U4011" i="1" s="1"/>
  <c r="V4011" i="1" s="1"/>
  <c r="T4043" i="1"/>
  <c r="U4043" i="1" s="1"/>
  <c r="V4043" i="1" s="1"/>
  <c r="T4075" i="1"/>
  <c r="U4075" i="1" s="1"/>
  <c r="V4075" i="1" s="1"/>
  <c r="T4107" i="1"/>
  <c r="U4107" i="1" s="1"/>
  <c r="V4107" i="1" s="1"/>
  <c r="T4139" i="1"/>
  <c r="U4139" i="1" s="1"/>
  <c r="V4139" i="1" s="1"/>
  <c r="T4171" i="1"/>
  <c r="U4171" i="1" s="1"/>
  <c r="V4171" i="1" s="1"/>
  <c r="T4203" i="1"/>
  <c r="U4203" i="1" s="1"/>
  <c r="V4203" i="1" s="1"/>
  <c r="T4235" i="1"/>
  <c r="U4235" i="1" s="1"/>
  <c r="V4235" i="1" s="1"/>
  <c r="T4267" i="1"/>
  <c r="U4267" i="1" s="1"/>
  <c r="V4267" i="1" s="1"/>
  <c r="T4299" i="1"/>
  <c r="U4299" i="1" s="1"/>
  <c r="V4299" i="1" s="1"/>
  <c r="T4331" i="1"/>
  <c r="U4331" i="1" s="1"/>
  <c r="V4331" i="1" s="1"/>
  <c r="T4359" i="1"/>
  <c r="U4359" i="1" s="1"/>
  <c r="V4359" i="1" s="1"/>
  <c r="T4375" i="1"/>
  <c r="U4375" i="1" s="1"/>
  <c r="V4375" i="1" s="1"/>
  <c r="T4391" i="1"/>
  <c r="U4391" i="1" s="1"/>
  <c r="V4391" i="1" s="1"/>
  <c r="T4407" i="1"/>
  <c r="U4407" i="1" s="1"/>
  <c r="V4407" i="1" s="1"/>
  <c r="T4420" i="1"/>
  <c r="U4420" i="1" s="1"/>
  <c r="V4420" i="1" s="1"/>
  <c r="T4428" i="1"/>
  <c r="U4428" i="1" s="1"/>
  <c r="V4428" i="1" s="1"/>
  <c r="T4436" i="1"/>
  <c r="U4436" i="1" s="1"/>
  <c r="V4436" i="1" s="1"/>
  <c r="T4444" i="1"/>
  <c r="U4444" i="1" s="1"/>
  <c r="V4444" i="1" s="1"/>
  <c r="T4452" i="1"/>
  <c r="U4452" i="1" s="1"/>
  <c r="V4452" i="1" s="1"/>
  <c r="T4460" i="1"/>
  <c r="U4460" i="1" s="1"/>
  <c r="V4460" i="1" s="1"/>
  <c r="T4468" i="1"/>
  <c r="U4468" i="1" s="1"/>
  <c r="V4468" i="1" s="1"/>
  <c r="T4476" i="1"/>
  <c r="U4476" i="1" s="1"/>
  <c r="V4476" i="1" s="1"/>
  <c r="T4484" i="1"/>
  <c r="U4484" i="1" s="1"/>
  <c r="V4484" i="1" s="1"/>
  <c r="T4492" i="1"/>
  <c r="U4492" i="1" s="1"/>
  <c r="V4492" i="1" s="1"/>
  <c r="T4500" i="1"/>
  <c r="U4500" i="1" s="1"/>
  <c r="V4500" i="1" s="1"/>
  <c r="T4508" i="1"/>
  <c r="U4508" i="1" s="1"/>
  <c r="V4508" i="1" s="1"/>
  <c r="T4516" i="1"/>
  <c r="U4516" i="1" s="1"/>
  <c r="V4516" i="1" s="1"/>
  <c r="T4524" i="1"/>
  <c r="U4524" i="1" s="1"/>
  <c r="V4524" i="1" s="1"/>
  <c r="T4532" i="1"/>
  <c r="U4532" i="1" s="1"/>
  <c r="V4532" i="1" s="1"/>
  <c r="T4540" i="1"/>
  <c r="U4540" i="1" s="1"/>
  <c r="V4540" i="1" s="1"/>
  <c r="T4548" i="1"/>
  <c r="U4548" i="1" s="1"/>
  <c r="V4548" i="1" s="1"/>
  <c r="T4556" i="1"/>
  <c r="U4556" i="1" s="1"/>
  <c r="V4556" i="1" s="1"/>
  <c r="T4564" i="1"/>
  <c r="U4564" i="1" s="1"/>
  <c r="V4564" i="1" s="1"/>
  <c r="T4572" i="1"/>
  <c r="U4572" i="1" s="1"/>
  <c r="V4572" i="1" s="1"/>
  <c r="T4580" i="1"/>
  <c r="U4580" i="1" s="1"/>
  <c r="V4580" i="1" s="1"/>
  <c r="T4588" i="1"/>
  <c r="U4588" i="1" s="1"/>
  <c r="V4588" i="1" s="1"/>
  <c r="T4596" i="1"/>
  <c r="U4596" i="1" s="1"/>
  <c r="V4596" i="1" s="1"/>
  <c r="T4604" i="1"/>
  <c r="U4604" i="1" s="1"/>
  <c r="V4604" i="1" s="1"/>
  <c r="T4612" i="1"/>
  <c r="U4612" i="1" s="1"/>
  <c r="V4612" i="1" s="1"/>
  <c r="T4620" i="1"/>
  <c r="U4620" i="1" s="1"/>
  <c r="V4620" i="1" s="1"/>
  <c r="T4628" i="1"/>
  <c r="U4628" i="1" s="1"/>
  <c r="V4628" i="1" s="1"/>
  <c r="T4636" i="1"/>
  <c r="U4636" i="1" s="1"/>
  <c r="V4636" i="1" s="1"/>
  <c r="T4644" i="1"/>
  <c r="U4644" i="1" s="1"/>
  <c r="V4644" i="1" s="1"/>
  <c r="T4652" i="1"/>
  <c r="U4652" i="1" s="1"/>
  <c r="V4652" i="1" s="1"/>
  <c r="T4660" i="1"/>
  <c r="U4660" i="1" s="1"/>
  <c r="V4660" i="1" s="1"/>
  <c r="T4668" i="1"/>
  <c r="U4668" i="1" s="1"/>
  <c r="V4668" i="1" s="1"/>
  <c r="T4676" i="1"/>
  <c r="U4676" i="1" s="1"/>
  <c r="V4676" i="1" s="1"/>
  <c r="T4684" i="1"/>
  <c r="U4684" i="1" s="1"/>
  <c r="V4684" i="1" s="1"/>
  <c r="T4692" i="1"/>
  <c r="U4692" i="1" s="1"/>
  <c r="V4692" i="1" s="1"/>
  <c r="T4700" i="1"/>
  <c r="U4700" i="1" s="1"/>
  <c r="V4700" i="1" s="1"/>
  <c r="T4708" i="1"/>
  <c r="U4708" i="1" s="1"/>
  <c r="V4708" i="1" s="1"/>
  <c r="T4716" i="1"/>
  <c r="U4716" i="1" s="1"/>
  <c r="V4716" i="1" s="1"/>
  <c r="T4724" i="1"/>
  <c r="U4724" i="1" s="1"/>
  <c r="V4724" i="1" s="1"/>
  <c r="T4732" i="1"/>
  <c r="U4732" i="1" s="1"/>
  <c r="V4732" i="1" s="1"/>
  <c r="T4740" i="1"/>
  <c r="U4740" i="1" s="1"/>
  <c r="V4740" i="1" s="1"/>
  <c r="T4748" i="1"/>
  <c r="U4748" i="1" s="1"/>
  <c r="V4748" i="1" s="1"/>
  <c r="T4756" i="1"/>
  <c r="U4756" i="1" s="1"/>
  <c r="V4756" i="1" s="1"/>
  <c r="T4764" i="1"/>
  <c r="U4764" i="1" s="1"/>
  <c r="V4764" i="1" s="1"/>
  <c r="T4772" i="1"/>
  <c r="U4772" i="1" s="1"/>
  <c r="V4772" i="1" s="1"/>
  <c r="T4780" i="1"/>
  <c r="U4780" i="1" s="1"/>
  <c r="V4780" i="1" s="1"/>
  <c r="T4788" i="1"/>
  <c r="U4788" i="1" s="1"/>
  <c r="V4788" i="1" s="1"/>
  <c r="T4796" i="1"/>
  <c r="U4796" i="1" s="1"/>
  <c r="V4796" i="1" s="1"/>
  <c r="T4804" i="1"/>
  <c r="U4804" i="1" s="1"/>
  <c r="V4804" i="1" s="1"/>
  <c r="T4812" i="1"/>
  <c r="U4812" i="1" s="1"/>
  <c r="V4812" i="1" s="1"/>
  <c r="T4820" i="1"/>
  <c r="U4820" i="1" s="1"/>
  <c r="V4820" i="1" s="1"/>
  <c r="T4828" i="1"/>
  <c r="U4828" i="1" s="1"/>
  <c r="V4828" i="1" s="1"/>
  <c r="T4836" i="1"/>
  <c r="U4836" i="1" s="1"/>
  <c r="V4836" i="1" s="1"/>
  <c r="T4844" i="1"/>
  <c r="U4844" i="1" s="1"/>
  <c r="V4844" i="1" s="1"/>
  <c r="T4852" i="1"/>
  <c r="U4852" i="1" s="1"/>
  <c r="V4852" i="1" s="1"/>
  <c r="T4860" i="1"/>
  <c r="U4860" i="1" s="1"/>
  <c r="V4860" i="1" s="1"/>
  <c r="T4868" i="1"/>
  <c r="U4868" i="1" s="1"/>
  <c r="V4868" i="1" s="1"/>
  <c r="T4876" i="1"/>
  <c r="U4876" i="1" s="1"/>
  <c r="V4876" i="1" s="1"/>
  <c r="T4884" i="1"/>
  <c r="U4884" i="1" s="1"/>
  <c r="V4884" i="1" s="1"/>
  <c r="T4892" i="1"/>
  <c r="U4892" i="1" s="1"/>
  <c r="V4892" i="1" s="1"/>
  <c r="T4900" i="1"/>
  <c r="U4900" i="1" s="1"/>
  <c r="V4900" i="1" s="1"/>
  <c r="T4908" i="1"/>
  <c r="U4908" i="1" s="1"/>
  <c r="V4908" i="1" s="1"/>
  <c r="T4916" i="1"/>
  <c r="U4916" i="1" s="1"/>
  <c r="V4916" i="1" s="1"/>
  <c r="T4924" i="1"/>
  <c r="U4924" i="1" s="1"/>
  <c r="V4924" i="1" s="1"/>
  <c r="T4932" i="1"/>
  <c r="U4932" i="1" s="1"/>
  <c r="V4932" i="1" s="1"/>
  <c r="T4940" i="1"/>
  <c r="U4940" i="1" s="1"/>
  <c r="V4940" i="1" s="1"/>
  <c r="T4948" i="1"/>
  <c r="U4948" i="1" s="1"/>
  <c r="V4948" i="1" s="1"/>
  <c r="T4956" i="1"/>
  <c r="U4956" i="1" s="1"/>
  <c r="V4956" i="1" s="1"/>
  <c r="T4964" i="1"/>
  <c r="U4964" i="1" s="1"/>
  <c r="V4964" i="1" s="1"/>
  <c r="T4972" i="1"/>
  <c r="U4972" i="1" s="1"/>
  <c r="V4972" i="1" s="1"/>
  <c r="T4980" i="1"/>
  <c r="U4980" i="1" s="1"/>
  <c r="V4980" i="1" s="1"/>
  <c r="T4988" i="1"/>
  <c r="U4988" i="1" s="1"/>
  <c r="V4988" i="1" s="1"/>
  <c r="T4996" i="1"/>
  <c r="U4996" i="1" s="1"/>
  <c r="V4996" i="1" s="1"/>
  <c r="T5004" i="1"/>
  <c r="U5004" i="1" s="1"/>
  <c r="V5004" i="1" s="1"/>
  <c r="T5012" i="1"/>
  <c r="U5012" i="1" s="1"/>
  <c r="V5012" i="1" s="1"/>
  <c r="T5020" i="1"/>
  <c r="U5020" i="1" s="1"/>
  <c r="V5020" i="1" s="1"/>
  <c r="T5028" i="1"/>
  <c r="U5028" i="1" s="1"/>
  <c r="V5028" i="1" s="1"/>
  <c r="T5036" i="1"/>
  <c r="U5036" i="1" s="1"/>
  <c r="V5036" i="1" s="1"/>
  <c r="T5044" i="1"/>
  <c r="U5044" i="1" s="1"/>
  <c r="V5044" i="1" s="1"/>
  <c r="T5052" i="1"/>
  <c r="U5052" i="1" s="1"/>
  <c r="V5052" i="1" s="1"/>
  <c r="T5060" i="1"/>
  <c r="U5060" i="1" s="1"/>
  <c r="V5060" i="1" s="1"/>
  <c r="T5068" i="1"/>
  <c r="U5068" i="1" s="1"/>
  <c r="V5068" i="1" s="1"/>
  <c r="T5076" i="1"/>
  <c r="U5076" i="1" s="1"/>
  <c r="V5076" i="1" s="1"/>
  <c r="T5084" i="1"/>
  <c r="U5084" i="1" s="1"/>
  <c r="V5084" i="1" s="1"/>
  <c r="T5092" i="1"/>
  <c r="U5092" i="1" s="1"/>
  <c r="V5092" i="1" s="1"/>
  <c r="T5100" i="1"/>
  <c r="U5100" i="1" s="1"/>
  <c r="V5100" i="1" s="1"/>
  <c r="T5108" i="1"/>
  <c r="U5108" i="1" s="1"/>
  <c r="V5108" i="1" s="1"/>
  <c r="T5116" i="1"/>
  <c r="U5116" i="1" s="1"/>
  <c r="V5116" i="1" s="1"/>
  <c r="T5124" i="1"/>
  <c r="U5124" i="1" s="1"/>
  <c r="V5124" i="1" s="1"/>
  <c r="T5132" i="1"/>
  <c r="U5132" i="1" s="1"/>
  <c r="V5132" i="1" s="1"/>
  <c r="T5140" i="1"/>
  <c r="U5140" i="1" s="1"/>
  <c r="V5140" i="1" s="1"/>
  <c r="T5148" i="1"/>
  <c r="U5148" i="1" s="1"/>
  <c r="V5148" i="1" s="1"/>
  <c r="T5156" i="1"/>
  <c r="U5156" i="1" s="1"/>
  <c r="V5156" i="1" s="1"/>
  <c r="T5164" i="1"/>
  <c r="U5164" i="1" s="1"/>
  <c r="V5164" i="1" s="1"/>
  <c r="T5172" i="1"/>
  <c r="U5172" i="1" s="1"/>
  <c r="V5172" i="1" s="1"/>
  <c r="T5180" i="1"/>
  <c r="U5180" i="1" s="1"/>
  <c r="V5180" i="1" s="1"/>
  <c r="T5188" i="1"/>
  <c r="U5188" i="1" s="1"/>
  <c r="V5188" i="1" s="1"/>
  <c r="T5196" i="1"/>
  <c r="U5196" i="1" s="1"/>
  <c r="V5196" i="1" s="1"/>
  <c r="T5204" i="1"/>
  <c r="U5204" i="1" s="1"/>
  <c r="V5204" i="1" s="1"/>
  <c r="T5212" i="1"/>
  <c r="U5212" i="1" s="1"/>
  <c r="V5212" i="1" s="1"/>
  <c r="T5220" i="1"/>
  <c r="U5220" i="1" s="1"/>
  <c r="V5220" i="1" s="1"/>
  <c r="T5228" i="1"/>
  <c r="U5228" i="1" s="1"/>
  <c r="V5228" i="1" s="1"/>
  <c r="T5236" i="1"/>
  <c r="U5236" i="1" s="1"/>
  <c r="V5236" i="1" s="1"/>
  <c r="T5244" i="1"/>
  <c r="U5244" i="1" s="1"/>
  <c r="V5244" i="1" s="1"/>
  <c r="T5252" i="1"/>
  <c r="U5252" i="1" s="1"/>
  <c r="V5252" i="1" s="1"/>
  <c r="T5260" i="1"/>
  <c r="U5260" i="1" s="1"/>
  <c r="V5260" i="1" s="1"/>
  <c r="T5268" i="1"/>
  <c r="U5268" i="1" s="1"/>
  <c r="V5268" i="1" s="1"/>
  <c r="T5276" i="1"/>
  <c r="U5276" i="1" s="1"/>
  <c r="V5276" i="1" s="1"/>
  <c r="T5284" i="1"/>
  <c r="U5284" i="1" s="1"/>
  <c r="V5284" i="1" s="1"/>
  <c r="T5292" i="1"/>
  <c r="U5292" i="1" s="1"/>
  <c r="V5292" i="1" s="1"/>
  <c r="T5300" i="1"/>
  <c r="U5300" i="1" s="1"/>
  <c r="V5300" i="1" s="1"/>
  <c r="T5308" i="1"/>
  <c r="U5308" i="1" s="1"/>
  <c r="V5308" i="1" s="1"/>
  <c r="T5316" i="1"/>
  <c r="U5316" i="1" s="1"/>
  <c r="V5316" i="1" s="1"/>
  <c r="T5324" i="1"/>
  <c r="U5324" i="1" s="1"/>
  <c r="V5324" i="1" s="1"/>
  <c r="T5332" i="1"/>
  <c r="U5332" i="1" s="1"/>
  <c r="V5332" i="1" s="1"/>
  <c r="T5340" i="1"/>
  <c r="U5340" i="1" s="1"/>
  <c r="V5340" i="1" s="1"/>
  <c r="T5348" i="1"/>
  <c r="U5348" i="1" s="1"/>
  <c r="V5348" i="1" s="1"/>
  <c r="T5356" i="1"/>
  <c r="U5356" i="1" s="1"/>
  <c r="V5356" i="1" s="1"/>
  <c r="T5364" i="1"/>
  <c r="U5364" i="1" s="1"/>
  <c r="V5364" i="1" s="1"/>
  <c r="T5372" i="1"/>
  <c r="U5372" i="1" s="1"/>
  <c r="V5372" i="1" s="1"/>
  <c r="T5380" i="1"/>
  <c r="U5380" i="1" s="1"/>
  <c r="V5380" i="1" s="1"/>
  <c r="T5388" i="1"/>
  <c r="U5388" i="1" s="1"/>
  <c r="V5388" i="1" s="1"/>
  <c r="T5396" i="1"/>
  <c r="U5396" i="1" s="1"/>
  <c r="V5396" i="1" s="1"/>
  <c r="T5404" i="1"/>
  <c r="U5404" i="1" s="1"/>
  <c r="V5404" i="1" s="1"/>
  <c r="T5412" i="1"/>
  <c r="U5412" i="1" s="1"/>
  <c r="V5412" i="1" s="1"/>
  <c r="T5420" i="1"/>
  <c r="U5420" i="1" s="1"/>
  <c r="V5420" i="1" s="1"/>
  <c r="T5428" i="1"/>
  <c r="U5428" i="1" s="1"/>
  <c r="V5428" i="1" s="1"/>
  <c r="T5436" i="1"/>
  <c r="U5436" i="1" s="1"/>
  <c r="V5436" i="1" s="1"/>
  <c r="T5444" i="1"/>
  <c r="U5444" i="1" s="1"/>
  <c r="V5444" i="1" s="1"/>
  <c r="T5452" i="1"/>
  <c r="U5452" i="1" s="1"/>
  <c r="V5452" i="1" s="1"/>
  <c r="T5460" i="1"/>
  <c r="U5460" i="1" s="1"/>
  <c r="V5460" i="1" s="1"/>
  <c r="T5468" i="1"/>
  <c r="U5468" i="1" s="1"/>
  <c r="V5468" i="1" s="1"/>
  <c r="T5476" i="1"/>
  <c r="U5476" i="1" s="1"/>
  <c r="V5476" i="1" s="1"/>
  <c r="T5484" i="1"/>
  <c r="U5484" i="1" s="1"/>
  <c r="V5484" i="1" s="1"/>
  <c r="T5492" i="1"/>
  <c r="U5492" i="1" s="1"/>
  <c r="V5492" i="1" s="1"/>
  <c r="T5500" i="1"/>
  <c r="U5500" i="1" s="1"/>
  <c r="V5500" i="1" s="1"/>
  <c r="T5508" i="1"/>
  <c r="U5508" i="1" s="1"/>
  <c r="V5508" i="1" s="1"/>
  <c r="T5516" i="1"/>
  <c r="U5516" i="1" s="1"/>
  <c r="V5516" i="1" s="1"/>
  <c r="T5524" i="1"/>
  <c r="U5524" i="1" s="1"/>
  <c r="V5524" i="1" s="1"/>
  <c r="T5532" i="1"/>
  <c r="U5532" i="1" s="1"/>
  <c r="V5532" i="1" s="1"/>
  <c r="T5540" i="1"/>
  <c r="U5540" i="1" s="1"/>
  <c r="V5540" i="1" s="1"/>
  <c r="T5548" i="1"/>
  <c r="U5548" i="1" s="1"/>
  <c r="V5548" i="1" s="1"/>
  <c r="T5556" i="1"/>
  <c r="U5556" i="1" s="1"/>
  <c r="V5556" i="1" s="1"/>
  <c r="T2447" i="1"/>
  <c r="U2447" i="1" s="1"/>
  <c r="V2447" i="1" s="1"/>
  <c r="T2795" i="1"/>
  <c r="U2795" i="1" s="1"/>
  <c r="V2795" i="1" s="1"/>
  <c r="T2923" i="1"/>
  <c r="U2923" i="1" s="1"/>
  <c r="V2923" i="1" s="1"/>
  <c r="T3027" i="1"/>
  <c r="U3027" i="1" s="1"/>
  <c r="V3027" i="1" s="1"/>
  <c r="T3114" i="1"/>
  <c r="U3114" i="1" s="1"/>
  <c r="V3114" i="1" s="1"/>
  <c r="T3199" i="1"/>
  <c r="U3199" i="1" s="1"/>
  <c r="V3199" i="1" s="1"/>
  <c r="T3273" i="1"/>
  <c r="U3273" i="1" s="1"/>
  <c r="V3273" i="1" s="1"/>
  <c r="T3308" i="1"/>
  <c r="U3308" i="1" s="1"/>
  <c r="V3308" i="1" s="1"/>
  <c r="T3340" i="1"/>
  <c r="U3340" i="1" s="1"/>
  <c r="V3340" i="1" s="1"/>
  <c r="T3372" i="1"/>
  <c r="U3372" i="1" s="1"/>
  <c r="V3372" i="1" s="1"/>
  <c r="T3404" i="1"/>
  <c r="U3404" i="1" s="1"/>
  <c r="V3404" i="1" s="1"/>
  <c r="T3436" i="1"/>
  <c r="U3436" i="1" s="1"/>
  <c r="V3436" i="1" s="1"/>
  <c r="T3468" i="1"/>
  <c r="U3468" i="1" s="1"/>
  <c r="V3468" i="1" s="1"/>
  <c r="T3500" i="1"/>
  <c r="U3500" i="1" s="1"/>
  <c r="V3500" i="1" s="1"/>
  <c r="T3532" i="1"/>
  <c r="U3532" i="1" s="1"/>
  <c r="V3532" i="1" s="1"/>
  <c r="T3564" i="1"/>
  <c r="U3564" i="1" s="1"/>
  <c r="V3564" i="1" s="1"/>
  <c r="T3596" i="1"/>
  <c r="U3596" i="1" s="1"/>
  <c r="V3596" i="1" s="1"/>
  <c r="T3628" i="1"/>
  <c r="U3628" i="1" s="1"/>
  <c r="V3628" i="1" s="1"/>
  <c r="T3660" i="1"/>
  <c r="U3660" i="1" s="1"/>
  <c r="V3660" i="1" s="1"/>
  <c r="T3692" i="1"/>
  <c r="U3692" i="1" s="1"/>
  <c r="V3692" i="1" s="1"/>
  <c r="T3724" i="1"/>
  <c r="U3724" i="1" s="1"/>
  <c r="V3724" i="1" s="1"/>
  <c r="T3756" i="1"/>
  <c r="U3756" i="1" s="1"/>
  <c r="V3756" i="1" s="1"/>
  <c r="T3788" i="1"/>
  <c r="U3788" i="1" s="1"/>
  <c r="V3788" i="1" s="1"/>
  <c r="T3820" i="1"/>
  <c r="U3820" i="1" s="1"/>
  <c r="V3820" i="1" s="1"/>
  <c r="T3852" i="1"/>
  <c r="U3852" i="1" s="1"/>
  <c r="V3852" i="1" s="1"/>
  <c r="T3884" i="1"/>
  <c r="U3884" i="1" s="1"/>
  <c r="V3884" i="1" s="1"/>
  <c r="T3916" i="1"/>
  <c r="U3916" i="1" s="1"/>
  <c r="V3916" i="1" s="1"/>
  <c r="T3948" i="1"/>
  <c r="U3948" i="1" s="1"/>
  <c r="V3948" i="1" s="1"/>
  <c r="T3980" i="1"/>
  <c r="U3980" i="1" s="1"/>
  <c r="V3980" i="1" s="1"/>
  <c r="T4012" i="1"/>
  <c r="U4012" i="1" s="1"/>
  <c r="V4012" i="1" s="1"/>
  <c r="T4044" i="1"/>
  <c r="U4044" i="1" s="1"/>
  <c r="V4044" i="1" s="1"/>
  <c r="T4076" i="1"/>
  <c r="U4076" i="1" s="1"/>
  <c r="V4076" i="1" s="1"/>
  <c r="T4108" i="1"/>
  <c r="U4108" i="1" s="1"/>
  <c r="V4108" i="1" s="1"/>
  <c r="T4140" i="1"/>
  <c r="U4140" i="1" s="1"/>
  <c r="V4140" i="1" s="1"/>
  <c r="T4172" i="1"/>
  <c r="U4172" i="1" s="1"/>
  <c r="V4172" i="1" s="1"/>
  <c r="T4204" i="1"/>
  <c r="U4204" i="1" s="1"/>
  <c r="V4204" i="1" s="1"/>
  <c r="T4236" i="1"/>
  <c r="U4236" i="1" s="1"/>
  <c r="V4236" i="1" s="1"/>
  <c r="T4268" i="1"/>
  <c r="U4268" i="1" s="1"/>
  <c r="V4268" i="1" s="1"/>
  <c r="T4300" i="1"/>
  <c r="U4300" i="1" s="1"/>
  <c r="V4300" i="1" s="1"/>
  <c r="T4332" i="1"/>
  <c r="U4332" i="1" s="1"/>
  <c r="V4332" i="1" s="1"/>
  <c r="T4363" i="1"/>
  <c r="U4363" i="1" s="1"/>
  <c r="V4363" i="1" s="1"/>
  <c r="T4379" i="1"/>
  <c r="U4379" i="1" s="1"/>
  <c r="V4379" i="1" s="1"/>
  <c r="T4395" i="1"/>
  <c r="U4395" i="1" s="1"/>
  <c r="V4395" i="1" s="1"/>
  <c r="T4411" i="1"/>
  <c r="U4411" i="1" s="1"/>
  <c r="V4411" i="1" s="1"/>
  <c r="T4421" i="1"/>
  <c r="U4421" i="1" s="1"/>
  <c r="V4421" i="1" s="1"/>
  <c r="T4429" i="1"/>
  <c r="U4429" i="1" s="1"/>
  <c r="V4429" i="1" s="1"/>
  <c r="T4437" i="1"/>
  <c r="U4437" i="1" s="1"/>
  <c r="V4437" i="1" s="1"/>
  <c r="T4445" i="1"/>
  <c r="U4445" i="1" s="1"/>
  <c r="V4445" i="1" s="1"/>
  <c r="T4453" i="1"/>
  <c r="U4453" i="1" s="1"/>
  <c r="V4453" i="1" s="1"/>
  <c r="T4461" i="1"/>
  <c r="U4461" i="1" s="1"/>
  <c r="V4461" i="1" s="1"/>
  <c r="T4469" i="1"/>
  <c r="U4469" i="1" s="1"/>
  <c r="V4469" i="1" s="1"/>
  <c r="T4477" i="1"/>
  <c r="U4477" i="1" s="1"/>
  <c r="V4477" i="1" s="1"/>
  <c r="T4485" i="1"/>
  <c r="U4485" i="1" s="1"/>
  <c r="V4485" i="1" s="1"/>
  <c r="T4493" i="1"/>
  <c r="U4493" i="1" s="1"/>
  <c r="V4493" i="1" s="1"/>
  <c r="T4501" i="1"/>
  <c r="U4501" i="1" s="1"/>
  <c r="V4501" i="1" s="1"/>
  <c r="T4509" i="1"/>
  <c r="U4509" i="1" s="1"/>
  <c r="V4509" i="1" s="1"/>
  <c r="T4517" i="1"/>
  <c r="U4517" i="1" s="1"/>
  <c r="V4517" i="1" s="1"/>
  <c r="T4525" i="1"/>
  <c r="U4525" i="1" s="1"/>
  <c r="V4525" i="1" s="1"/>
  <c r="T4533" i="1"/>
  <c r="U4533" i="1" s="1"/>
  <c r="V4533" i="1" s="1"/>
  <c r="T4541" i="1"/>
  <c r="U4541" i="1" s="1"/>
  <c r="V4541" i="1" s="1"/>
  <c r="T4549" i="1"/>
  <c r="U4549" i="1" s="1"/>
  <c r="V4549" i="1" s="1"/>
  <c r="T4557" i="1"/>
  <c r="U4557" i="1" s="1"/>
  <c r="V4557" i="1" s="1"/>
  <c r="T4565" i="1"/>
  <c r="U4565" i="1" s="1"/>
  <c r="V4565" i="1" s="1"/>
  <c r="T4573" i="1"/>
  <c r="U4573" i="1" s="1"/>
  <c r="V4573" i="1" s="1"/>
  <c r="T4581" i="1"/>
  <c r="U4581" i="1" s="1"/>
  <c r="V4581" i="1" s="1"/>
  <c r="T4589" i="1"/>
  <c r="U4589" i="1" s="1"/>
  <c r="V4589" i="1" s="1"/>
  <c r="T4597" i="1"/>
  <c r="U4597" i="1" s="1"/>
  <c r="V4597" i="1" s="1"/>
  <c r="T4605" i="1"/>
  <c r="U4605" i="1" s="1"/>
  <c r="V4605" i="1" s="1"/>
  <c r="T4613" i="1"/>
  <c r="U4613" i="1" s="1"/>
  <c r="V4613" i="1" s="1"/>
  <c r="T4621" i="1"/>
  <c r="U4621" i="1" s="1"/>
  <c r="V4621" i="1" s="1"/>
  <c r="T4629" i="1"/>
  <c r="U4629" i="1" s="1"/>
  <c r="V4629" i="1" s="1"/>
  <c r="T4637" i="1"/>
  <c r="U4637" i="1" s="1"/>
  <c r="V4637" i="1" s="1"/>
  <c r="T4645" i="1"/>
  <c r="U4645" i="1" s="1"/>
  <c r="V4645" i="1" s="1"/>
  <c r="T4653" i="1"/>
  <c r="U4653" i="1" s="1"/>
  <c r="V4653" i="1" s="1"/>
  <c r="T4661" i="1"/>
  <c r="U4661" i="1" s="1"/>
  <c r="V4661" i="1" s="1"/>
  <c r="T4669" i="1"/>
  <c r="U4669" i="1" s="1"/>
  <c r="V4669" i="1" s="1"/>
  <c r="T4677" i="1"/>
  <c r="U4677" i="1" s="1"/>
  <c r="V4677" i="1" s="1"/>
  <c r="T4685" i="1"/>
  <c r="U4685" i="1" s="1"/>
  <c r="V4685" i="1" s="1"/>
  <c r="T4693" i="1"/>
  <c r="U4693" i="1" s="1"/>
  <c r="V4693" i="1" s="1"/>
  <c r="T4701" i="1"/>
  <c r="U4701" i="1" s="1"/>
  <c r="V4701" i="1" s="1"/>
  <c r="T4709" i="1"/>
  <c r="U4709" i="1" s="1"/>
  <c r="V4709" i="1" s="1"/>
  <c r="T4717" i="1"/>
  <c r="U4717" i="1" s="1"/>
  <c r="V4717" i="1" s="1"/>
  <c r="T4725" i="1"/>
  <c r="U4725" i="1" s="1"/>
  <c r="V4725" i="1" s="1"/>
  <c r="T4733" i="1"/>
  <c r="U4733" i="1" s="1"/>
  <c r="V4733" i="1" s="1"/>
  <c r="T4741" i="1"/>
  <c r="U4741" i="1" s="1"/>
  <c r="V4741" i="1" s="1"/>
  <c r="T4749" i="1"/>
  <c r="U4749" i="1" s="1"/>
  <c r="V4749" i="1" s="1"/>
  <c r="T4757" i="1"/>
  <c r="U4757" i="1" s="1"/>
  <c r="V4757" i="1" s="1"/>
  <c r="T4765" i="1"/>
  <c r="U4765" i="1" s="1"/>
  <c r="V4765" i="1" s="1"/>
  <c r="T4773" i="1"/>
  <c r="U4773" i="1" s="1"/>
  <c r="V4773" i="1" s="1"/>
  <c r="T4781" i="1"/>
  <c r="U4781" i="1" s="1"/>
  <c r="V4781" i="1" s="1"/>
  <c r="T4789" i="1"/>
  <c r="U4789" i="1" s="1"/>
  <c r="V4789" i="1" s="1"/>
  <c r="T4797" i="1"/>
  <c r="U4797" i="1" s="1"/>
  <c r="V4797" i="1" s="1"/>
  <c r="T4805" i="1"/>
  <c r="U4805" i="1" s="1"/>
  <c r="V4805" i="1" s="1"/>
  <c r="T4813" i="1"/>
  <c r="U4813" i="1" s="1"/>
  <c r="V4813" i="1" s="1"/>
  <c r="T4821" i="1"/>
  <c r="U4821" i="1" s="1"/>
  <c r="V4821" i="1" s="1"/>
  <c r="T4829" i="1"/>
  <c r="U4829" i="1" s="1"/>
  <c r="V4829" i="1" s="1"/>
  <c r="T4837" i="1"/>
  <c r="U4837" i="1" s="1"/>
  <c r="V4837" i="1" s="1"/>
  <c r="T4845" i="1"/>
  <c r="U4845" i="1" s="1"/>
  <c r="V4845" i="1" s="1"/>
  <c r="T4853" i="1"/>
  <c r="U4853" i="1" s="1"/>
  <c r="V4853" i="1" s="1"/>
  <c r="T4861" i="1"/>
  <c r="U4861" i="1" s="1"/>
  <c r="V4861" i="1" s="1"/>
  <c r="T4869" i="1"/>
  <c r="U4869" i="1" s="1"/>
  <c r="V4869" i="1" s="1"/>
  <c r="T4877" i="1"/>
  <c r="U4877" i="1" s="1"/>
  <c r="V4877" i="1" s="1"/>
  <c r="T4885" i="1"/>
  <c r="U4885" i="1" s="1"/>
  <c r="V4885" i="1" s="1"/>
  <c r="T4893" i="1"/>
  <c r="U4893" i="1" s="1"/>
  <c r="V4893" i="1" s="1"/>
  <c r="T4901" i="1"/>
  <c r="U4901" i="1" s="1"/>
  <c r="V4901" i="1" s="1"/>
  <c r="T4909" i="1"/>
  <c r="U4909" i="1" s="1"/>
  <c r="V4909" i="1" s="1"/>
  <c r="T4917" i="1"/>
  <c r="U4917" i="1" s="1"/>
  <c r="V4917" i="1" s="1"/>
  <c r="T4925" i="1"/>
  <c r="U4925" i="1" s="1"/>
  <c r="V4925" i="1" s="1"/>
  <c r="T4933" i="1"/>
  <c r="U4933" i="1" s="1"/>
  <c r="V4933" i="1" s="1"/>
  <c r="T4941" i="1"/>
  <c r="U4941" i="1" s="1"/>
  <c r="V4941" i="1" s="1"/>
  <c r="T4949" i="1"/>
  <c r="U4949" i="1" s="1"/>
  <c r="V4949" i="1" s="1"/>
  <c r="T4957" i="1"/>
  <c r="U4957" i="1" s="1"/>
  <c r="V4957" i="1" s="1"/>
  <c r="T4965" i="1"/>
  <c r="U4965" i="1" s="1"/>
  <c r="V4965" i="1" s="1"/>
  <c r="T4973" i="1"/>
  <c r="U4973" i="1" s="1"/>
  <c r="V4973" i="1" s="1"/>
  <c r="T4981" i="1"/>
  <c r="U4981" i="1" s="1"/>
  <c r="V4981" i="1" s="1"/>
  <c r="T4989" i="1"/>
  <c r="U4989" i="1" s="1"/>
  <c r="V4989" i="1" s="1"/>
  <c r="T4997" i="1"/>
  <c r="U4997" i="1" s="1"/>
  <c r="V4997" i="1" s="1"/>
  <c r="T5005" i="1"/>
  <c r="U5005" i="1" s="1"/>
  <c r="V5005" i="1" s="1"/>
  <c r="T5013" i="1"/>
  <c r="U5013" i="1" s="1"/>
  <c r="V5013" i="1" s="1"/>
  <c r="T5021" i="1"/>
  <c r="U5021" i="1" s="1"/>
  <c r="V5021" i="1" s="1"/>
  <c r="T5029" i="1"/>
  <c r="U5029" i="1" s="1"/>
  <c r="V5029" i="1" s="1"/>
  <c r="T5037" i="1"/>
  <c r="U5037" i="1" s="1"/>
  <c r="V5037" i="1" s="1"/>
  <c r="T5045" i="1"/>
  <c r="U5045" i="1" s="1"/>
  <c r="V5045" i="1" s="1"/>
  <c r="T5053" i="1"/>
  <c r="U5053" i="1" s="1"/>
  <c r="V5053" i="1" s="1"/>
  <c r="T5061" i="1"/>
  <c r="U5061" i="1" s="1"/>
  <c r="V5061" i="1" s="1"/>
  <c r="T5069" i="1"/>
  <c r="U5069" i="1" s="1"/>
  <c r="V5069" i="1" s="1"/>
  <c r="T5077" i="1"/>
  <c r="U5077" i="1" s="1"/>
  <c r="V5077" i="1" s="1"/>
  <c r="T5085" i="1"/>
  <c r="U5085" i="1" s="1"/>
  <c r="V5085" i="1" s="1"/>
  <c r="T5093" i="1"/>
  <c r="U5093" i="1" s="1"/>
  <c r="V5093" i="1" s="1"/>
  <c r="T5101" i="1"/>
  <c r="U5101" i="1" s="1"/>
  <c r="V5101" i="1" s="1"/>
  <c r="T5109" i="1"/>
  <c r="U5109" i="1" s="1"/>
  <c r="V5109" i="1" s="1"/>
  <c r="T5117" i="1"/>
  <c r="U5117" i="1" s="1"/>
  <c r="V5117" i="1" s="1"/>
  <c r="T5125" i="1"/>
  <c r="U5125" i="1" s="1"/>
  <c r="V5125" i="1" s="1"/>
  <c r="T5133" i="1"/>
  <c r="U5133" i="1" s="1"/>
  <c r="V5133" i="1" s="1"/>
  <c r="T5141" i="1"/>
  <c r="U5141" i="1" s="1"/>
  <c r="V5141" i="1" s="1"/>
  <c r="T5149" i="1"/>
  <c r="U5149" i="1" s="1"/>
  <c r="V5149" i="1" s="1"/>
  <c r="T5157" i="1"/>
  <c r="U5157" i="1" s="1"/>
  <c r="V5157" i="1" s="1"/>
  <c r="T5165" i="1"/>
  <c r="U5165" i="1" s="1"/>
  <c r="V5165" i="1" s="1"/>
  <c r="T5173" i="1"/>
  <c r="U5173" i="1" s="1"/>
  <c r="V5173" i="1" s="1"/>
  <c r="T5181" i="1"/>
  <c r="U5181" i="1" s="1"/>
  <c r="V5181" i="1" s="1"/>
  <c r="T5189" i="1"/>
  <c r="U5189" i="1" s="1"/>
  <c r="V5189" i="1" s="1"/>
  <c r="T5197" i="1"/>
  <c r="U5197" i="1" s="1"/>
  <c r="V5197" i="1" s="1"/>
  <c r="T5205" i="1"/>
  <c r="U5205" i="1" s="1"/>
  <c r="V5205" i="1" s="1"/>
  <c r="T5213" i="1"/>
  <c r="U5213" i="1" s="1"/>
  <c r="V5213" i="1" s="1"/>
  <c r="T5221" i="1"/>
  <c r="U5221" i="1" s="1"/>
  <c r="V5221" i="1" s="1"/>
  <c r="T5229" i="1"/>
  <c r="U5229" i="1" s="1"/>
  <c r="V5229" i="1" s="1"/>
  <c r="T5237" i="1"/>
  <c r="U5237" i="1" s="1"/>
  <c r="V5237" i="1" s="1"/>
  <c r="T5245" i="1"/>
  <c r="U5245" i="1" s="1"/>
  <c r="V5245" i="1" s="1"/>
  <c r="T5253" i="1"/>
  <c r="U5253" i="1" s="1"/>
  <c r="V5253" i="1" s="1"/>
  <c r="T5261" i="1"/>
  <c r="U5261" i="1" s="1"/>
  <c r="V5261" i="1" s="1"/>
  <c r="T5269" i="1"/>
  <c r="U5269" i="1" s="1"/>
  <c r="V5269" i="1" s="1"/>
  <c r="T5277" i="1"/>
  <c r="U5277" i="1" s="1"/>
  <c r="V5277" i="1" s="1"/>
  <c r="T5285" i="1"/>
  <c r="U5285" i="1" s="1"/>
  <c r="V5285" i="1" s="1"/>
  <c r="T5293" i="1"/>
  <c r="U5293" i="1" s="1"/>
  <c r="V5293" i="1" s="1"/>
  <c r="T5301" i="1"/>
  <c r="U5301" i="1" s="1"/>
  <c r="V5301" i="1" s="1"/>
  <c r="T5309" i="1"/>
  <c r="U5309" i="1" s="1"/>
  <c r="V5309" i="1" s="1"/>
  <c r="T5317" i="1"/>
  <c r="U5317" i="1" s="1"/>
  <c r="V5317" i="1" s="1"/>
  <c r="T5325" i="1"/>
  <c r="U5325" i="1" s="1"/>
  <c r="V5325" i="1" s="1"/>
  <c r="T5333" i="1"/>
  <c r="U5333" i="1" s="1"/>
  <c r="V5333" i="1" s="1"/>
  <c r="T5341" i="1"/>
  <c r="U5341" i="1" s="1"/>
  <c r="V5341" i="1" s="1"/>
  <c r="T5349" i="1"/>
  <c r="U5349" i="1" s="1"/>
  <c r="V5349" i="1" s="1"/>
  <c r="T5357" i="1"/>
  <c r="U5357" i="1" s="1"/>
  <c r="V5357" i="1" s="1"/>
  <c r="T5365" i="1"/>
  <c r="U5365" i="1" s="1"/>
  <c r="V5365" i="1" s="1"/>
  <c r="T5373" i="1"/>
  <c r="U5373" i="1" s="1"/>
  <c r="V5373" i="1" s="1"/>
  <c r="T5381" i="1"/>
  <c r="U5381" i="1" s="1"/>
  <c r="V5381" i="1" s="1"/>
  <c r="T5389" i="1"/>
  <c r="U5389" i="1" s="1"/>
  <c r="V5389" i="1" s="1"/>
  <c r="T5397" i="1"/>
  <c r="U5397" i="1" s="1"/>
  <c r="V5397" i="1" s="1"/>
  <c r="T5405" i="1"/>
  <c r="U5405" i="1" s="1"/>
  <c r="V5405" i="1" s="1"/>
  <c r="T5413" i="1"/>
  <c r="U5413" i="1" s="1"/>
  <c r="V5413" i="1" s="1"/>
  <c r="T5421" i="1"/>
  <c r="U5421" i="1" s="1"/>
  <c r="V5421" i="1" s="1"/>
  <c r="T5429" i="1"/>
  <c r="U5429" i="1" s="1"/>
  <c r="V5429" i="1" s="1"/>
  <c r="T5437" i="1"/>
  <c r="U5437" i="1" s="1"/>
  <c r="V5437" i="1" s="1"/>
  <c r="T5445" i="1"/>
  <c r="U5445" i="1" s="1"/>
  <c r="V5445" i="1" s="1"/>
  <c r="T5453" i="1"/>
  <c r="U5453" i="1" s="1"/>
  <c r="V5453" i="1" s="1"/>
  <c r="T5461" i="1"/>
  <c r="U5461" i="1" s="1"/>
  <c r="V5461" i="1" s="1"/>
  <c r="T5469" i="1"/>
  <c r="U5469" i="1" s="1"/>
  <c r="V5469" i="1" s="1"/>
  <c r="T5477" i="1"/>
  <c r="U5477" i="1" s="1"/>
  <c r="V5477" i="1" s="1"/>
  <c r="T5485" i="1"/>
  <c r="U5485" i="1" s="1"/>
  <c r="V5485" i="1" s="1"/>
  <c r="T5493" i="1"/>
  <c r="U5493" i="1" s="1"/>
  <c r="V5493" i="1" s="1"/>
  <c r="T5501" i="1"/>
  <c r="U5501" i="1" s="1"/>
  <c r="V5501" i="1" s="1"/>
  <c r="T5509" i="1"/>
  <c r="U5509" i="1" s="1"/>
  <c r="V5509" i="1" s="1"/>
  <c r="T5517" i="1"/>
  <c r="U5517" i="1" s="1"/>
  <c r="V5517" i="1" s="1"/>
  <c r="T5525" i="1"/>
  <c r="U5525" i="1" s="1"/>
  <c r="V5525" i="1" s="1"/>
  <c r="T5533" i="1"/>
  <c r="U5533" i="1" s="1"/>
  <c r="V5533" i="1" s="1"/>
  <c r="T5541" i="1"/>
  <c r="U5541" i="1" s="1"/>
  <c r="V5541" i="1" s="1"/>
  <c r="T5549" i="1"/>
  <c r="U5549" i="1" s="1"/>
  <c r="V5549" i="1" s="1"/>
  <c r="T5557" i="1"/>
  <c r="U5557" i="1" s="1"/>
  <c r="V5557" i="1" s="1"/>
  <c r="T2574" i="1"/>
  <c r="U2574" i="1" s="1"/>
  <c r="V2574" i="1" s="1"/>
  <c r="T3131" i="1"/>
  <c r="U3131" i="1" s="1"/>
  <c r="V3131" i="1" s="1"/>
  <c r="T3347" i="1"/>
  <c r="U3347" i="1" s="1"/>
  <c r="V3347" i="1" s="1"/>
  <c r="T3475" i="1"/>
  <c r="U3475" i="1" s="1"/>
  <c r="V3475" i="1" s="1"/>
  <c r="T3603" i="1"/>
  <c r="U3603" i="1" s="1"/>
  <c r="V3603" i="1" s="1"/>
  <c r="T3731" i="1"/>
  <c r="U3731" i="1" s="1"/>
  <c r="V3731" i="1" s="1"/>
  <c r="T3859" i="1"/>
  <c r="U3859" i="1" s="1"/>
  <c r="V3859" i="1" s="1"/>
  <c r="T3987" i="1"/>
  <c r="U3987" i="1" s="1"/>
  <c r="V3987" i="1" s="1"/>
  <c r="T4115" i="1"/>
  <c r="U4115" i="1" s="1"/>
  <c r="V4115" i="1" s="1"/>
  <c r="T4243" i="1"/>
  <c r="U4243" i="1" s="1"/>
  <c r="V4243" i="1" s="1"/>
  <c r="T4364" i="1"/>
  <c r="U4364" i="1" s="1"/>
  <c r="V4364" i="1" s="1"/>
  <c r="T4422" i="1"/>
  <c r="U4422" i="1" s="1"/>
  <c r="V4422" i="1" s="1"/>
  <c r="T4454" i="1"/>
  <c r="U4454" i="1" s="1"/>
  <c r="V4454" i="1" s="1"/>
  <c r="T4486" i="1"/>
  <c r="U4486" i="1" s="1"/>
  <c r="V4486" i="1" s="1"/>
  <c r="T4518" i="1"/>
  <c r="U4518" i="1" s="1"/>
  <c r="V4518" i="1" s="1"/>
  <c r="T4550" i="1"/>
  <c r="U4550" i="1" s="1"/>
  <c r="V4550" i="1" s="1"/>
  <c r="T4582" i="1"/>
  <c r="U4582" i="1" s="1"/>
  <c r="V4582" i="1" s="1"/>
  <c r="T4614" i="1"/>
  <c r="U4614" i="1" s="1"/>
  <c r="V4614" i="1" s="1"/>
  <c r="T4646" i="1"/>
  <c r="U4646" i="1" s="1"/>
  <c r="V4646" i="1" s="1"/>
  <c r="T4678" i="1"/>
  <c r="U4678" i="1" s="1"/>
  <c r="V4678" i="1" s="1"/>
  <c r="T4710" i="1"/>
  <c r="U4710" i="1" s="1"/>
  <c r="V4710" i="1" s="1"/>
  <c r="T4742" i="1"/>
  <c r="U4742" i="1" s="1"/>
  <c r="V4742" i="1" s="1"/>
  <c r="T4774" i="1"/>
  <c r="U4774" i="1" s="1"/>
  <c r="V4774" i="1" s="1"/>
  <c r="T4806" i="1"/>
  <c r="U4806" i="1" s="1"/>
  <c r="V4806" i="1" s="1"/>
  <c r="T4838" i="1"/>
  <c r="U4838" i="1" s="1"/>
  <c r="V4838" i="1" s="1"/>
  <c r="T4870" i="1"/>
  <c r="U4870" i="1" s="1"/>
  <c r="V4870" i="1" s="1"/>
  <c r="T4902" i="1"/>
  <c r="U4902" i="1" s="1"/>
  <c r="V4902" i="1" s="1"/>
  <c r="T4934" i="1"/>
  <c r="U4934" i="1" s="1"/>
  <c r="V4934" i="1" s="1"/>
  <c r="T4966" i="1"/>
  <c r="U4966" i="1" s="1"/>
  <c r="V4966" i="1" s="1"/>
  <c r="T4998" i="1"/>
  <c r="U4998" i="1" s="1"/>
  <c r="V4998" i="1" s="1"/>
  <c r="T5030" i="1"/>
  <c r="U5030" i="1" s="1"/>
  <c r="V5030" i="1" s="1"/>
  <c r="T5062" i="1"/>
  <c r="U5062" i="1" s="1"/>
  <c r="V5062" i="1" s="1"/>
  <c r="T5094" i="1"/>
  <c r="U5094" i="1" s="1"/>
  <c r="V5094" i="1" s="1"/>
  <c r="T5126" i="1"/>
  <c r="U5126" i="1" s="1"/>
  <c r="V5126" i="1" s="1"/>
  <c r="T5158" i="1"/>
  <c r="U5158" i="1" s="1"/>
  <c r="V5158" i="1" s="1"/>
  <c r="T5190" i="1"/>
  <c r="U5190" i="1" s="1"/>
  <c r="V5190" i="1" s="1"/>
  <c r="T5222" i="1"/>
  <c r="U5222" i="1" s="1"/>
  <c r="V5222" i="1" s="1"/>
  <c r="T5254" i="1"/>
  <c r="U5254" i="1" s="1"/>
  <c r="V5254" i="1" s="1"/>
  <c r="T5286" i="1"/>
  <c r="U5286" i="1" s="1"/>
  <c r="V5286" i="1" s="1"/>
  <c r="T5318" i="1"/>
  <c r="U5318" i="1" s="1"/>
  <c r="V5318" i="1" s="1"/>
  <c r="T5350" i="1"/>
  <c r="U5350" i="1" s="1"/>
  <c r="V5350" i="1" s="1"/>
  <c r="T5382" i="1"/>
  <c r="U5382" i="1" s="1"/>
  <c r="V5382" i="1" s="1"/>
  <c r="T5408" i="1"/>
  <c r="U5408" i="1" s="1"/>
  <c r="V5408" i="1" s="1"/>
  <c r="T5425" i="1"/>
  <c r="U5425" i="1" s="1"/>
  <c r="V5425" i="1" s="1"/>
  <c r="T5435" i="1"/>
  <c r="U5435" i="1" s="1"/>
  <c r="V5435" i="1" s="1"/>
  <c r="T5447" i="1"/>
  <c r="U5447" i="1" s="1"/>
  <c r="V5447" i="1" s="1"/>
  <c r="T5457" i="1"/>
  <c r="U5457" i="1" s="1"/>
  <c r="V5457" i="1" s="1"/>
  <c r="T5467" i="1"/>
  <c r="U5467" i="1" s="1"/>
  <c r="V5467" i="1" s="1"/>
  <c r="T5479" i="1"/>
  <c r="U5479" i="1" s="1"/>
  <c r="V5479" i="1" s="1"/>
  <c r="T5489" i="1"/>
  <c r="U5489" i="1" s="1"/>
  <c r="V5489" i="1" s="1"/>
  <c r="T5499" i="1"/>
  <c r="U5499" i="1" s="1"/>
  <c r="V5499" i="1" s="1"/>
  <c r="T5511" i="1"/>
  <c r="U5511" i="1" s="1"/>
  <c r="V5511" i="1" s="1"/>
  <c r="T5521" i="1"/>
  <c r="U5521" i="1" s="1"/>
  <c r="V5521" i="1" s="1"/>
  <c r="T5531" i="1"/>
  <c r="U5531" i="1" s="1"/>
  <c r="V5531" i="1" s="1"/>
  <c r="T5543" i="1"/>
  <c r="U5543" i="1" s="1"/>
  <c r="V5543" i="1" s="1"/>
  <c r="T5553" i="1"/>
  <c r="U5553" i="1" s="1"/>
  <c r="V5553" i="1" s="1"/>
  <c r="T5563" i="1"/>
  <c r="U5563" i="1" s="1"/>
  <c r="V5563" i="1" s="1"/>
  <c r="T5571" i="1"/>
  <c r="U5571" i="1" s="1"/>
  <c r="V5571" i="1" s="1"/>
  <c r="T5579" i="1"/>
  <c r="U5579" i="1" s="1"/>
  <c r="V5579" i="1" s="1"/>
  <c r="T5587" i="1"/>
  <c r="U5587" i="1" s="1"/>
  <c r="V5587" i="1" s="1"/>
  <c r="T5595" i="1"/>
  <c r="U5595" i="1" s="1"/>
  <c r="V5595" i="1" s="1"/>
  <c r="T5603" i="1"/>
  <c r="U5603" i="1" s="1"/>
  <c r="V5603" i="1" s="1"/>
  <c r="T5611" i="1"/>
  <c r="U5611" i="1" s="1"/>
  <c r="V5611" i="1" s="1"/>
  <c r="T5619" i="1"/>
  <c r="U5619" i="1" s="1"/>
  <c r="V5619" i="1" s="1"/>
  <c r="T5627" i="1"/>
  <c r="U5627" i="1" s="1"/>
  <c r="V5627" i="1" s="1"/>
  <c r="T5635" i="1"/>
  <c r="U5635" i="1" s="1"/>
  <c r="V5635" i="1" s="1"/>
  <c r="T5643" i="1"/>
  <c r="U5643" i="1" s="1"/>
  <c r="V5643" i="1" s="1"/>
  <c r="T5651" i="1"/>
  <c r="U5651" i="1" s="1"/>
  <c r="V5651" i="1" s="1"/>
  <c r="T5659" i="1"/>
  <c r="U5659" i="1" s="1"/>
  <c r="V5659" i="1" s="1"/>
  <c r="T5667" i="1"/>
  <c r="U5667" i="1" s="1"/>
  <c r="V5667" i="1" s="1"/>
  <c r="T5675" i="1"/>
  <c r="U5675" i="1" s="1"/>
  <c r="V5675" i="1" s="1"/>
  <c r="T5683" i="1"/>
  <c r="U5683" i="1" s="1"/>
  <c r="V5683" i="1" s="1"/>
  <c r="T5691" i="1"/>
  <c r="U5691" i="1" s="1"/>
  <c r="V5691" i="1" s="1"/>
  <c r="T5699" i="1"/>
  <c r="U5699" i="1" s="1"/>
  <c r="V5699" i="1" s="1"/>
  <c r="T5707" i="1"/>
  <c r="U5707" i="1" s="1"/>
  <c r="V5707" i="1" s="1"/>
  <c r="T5715" i="1"/>
  <c r="U5715" i="1" s="1"/>
  <c r="V5715" i="1" s="1"/>
  <c r="T5723" i="1"/>
  <c r="U5723" i="1" s="1"/>
  <c r="V5723" i="1" s="1"/>
  <c r="T5731" i="1"/>
  <c r="U5731" i="1" s="1"/>
  <c r="V5731" i="1" s="1"/>
  <c r="T5739" i="1"/>
  <c r="U5739" i="1" s="1"/>
  <c r="V5739" i="1" s="1"/>
  <c r="T5747" i="1"/>
  <c r="U5747" i="1" s="1"/>
  <c r="V5747" i="1" s="1"/>
  <c r="T5755" i="1"/>
  <c r="U5755" i="1" s="1"/>
  <c r="V5755" i="1" s="1"/>
  <c r="T5763" i="1"/>
  <c r="U5763" i="1" s="1"/>
  <c r="V5763" i="1" s="1"/>
  <c r="T5771" i="1"/>
  <c r="U5771" i="1" s="1"/>
  <c r="V5771" i="1" s="1"/>
  <c r="T5779" i="1"/>
  <c r="U5779" i="1" s="1"/>
  <c r="V5779" i="1" s="1"/>
  <c r="T5787" i="1"/>
  <c r="U5787" i="1" s="1"/>
  <c r="V5787" i="1" s="1"/>
  <c r="T5795" i="1"/>
  <c r="U5795" i="1" s="1"/>
  <c r="V5795" i="1" s="1"/>
  <c r="T5803" i="1"/>
  <c r="U5803" i="1" s="1"/>
  <c r="V5803" i="1" s="1"/>
  <c r="T5811" i="1"/>
  <c r="U5811" i="1" s="1"/>
  <c r="V5811" i="1" s="1"/>
  <c r="T5819" i="1"/>
  <c r="U5819" i="1" s="1"/>
  <c r="V5819" i="1" s="1"/>
  <c r="T5827" i="1"/>
  <c r="U5827" i="1" s="1"/>
  <c r="V5827" i="1" s="1"/>
  <c r="T5835" i="1"/>
  <c r="U5835" i="1" s="1"/>
  <c r="V5835" i="1" s="1"/>
  <c r="T5843" i="1"/>
  <c r="U5843" i="1" s="1"/>
  <c r="V5843" i="1" s="1"/>
  <c r="T5851" i="1"/>
  <c r="U5851" i="1" s="1"/>
  <c r="V5851" i="1" s="1"/>
  <c r="T5859" i="1"/>
  <c r="U5859" i="1" s="1"/>
  <c r="V5859" i="1" s="1"/>
  <c r="T5867" i="1"/>
  <c r="U5867" i="1" s="1"/>
  <c r="V5867" i="1" s="1"/>
  <c r="T5875" i="1"/>
  <c r="U5875" i="1" s="1"/>
  <c r="V5875" i="1" s="1"/>
  <c r="T5883" i="1"/>
  <c r="U5883" i="1" s="1"/>
  <c r="V5883" i="1" s="1"/>
  <c r="T5891" i="1"/>
  <c r="U5891" i="1" s="1"/>
  <c r="V5891" i="1" s="1"/>
  <c r="T5899" i="1"/>
  <c r="U5899" i="1" s="1"/>
  <c r="V5899" i="1" s="1"/>
  <c r="T5907" i="1"/>
  <c r="U5907" i="1" s="1"/>
  <c r="V5907" i="1" s="1"/>
  <c r="T5915" i="1"/>
  <c r="U5915" i="1" s="1"/>
  <c r="V5915" i="1" s="1"/>
  <c r="T5923" i="1"/>
  <c r="U5923" i="1" s="1"/>
  <c r="V5923" i="1" s="1"/>
  <c r="T5931" i="1"/>
  <c r="U5931" i="1" s="1"/>
  <c r="V5931" i="1" s="1"/>
  <c r="T5939" i="1"/>
  <c r="U5939" i="1" s="1"/>
  <c r="V5939" i="1" s="1"/>
  <c r="T5947" i="1"/>
  <c r="U5947" i="1" s="1"/>
  <c r="V5947" i="1" s="1"/>
  <c r="T5955" i="1"/>
  <c r="U5955" i="1" s="1"/>
  <c r="V5955" i="1" s="1"/>
  <c r="T5963" i="1"/>
  <c r="U5963" i="1" s="1"/>
  <c r="V5963" i="1" s="1"/>
  <c r="T5971" i="1"/>
  <c r="U5971" i="1" s="1"/>
  <c r="V5971" i="1" s="1"/>
  <c r="T5979" i="1"/>
  <c r="U5979" i="1" s="1"/>
  <c r="V5979" i="1" s="1"/>
  <c r="T5987" i="1"/>
  <c r="U5987" i="1" s="1"/>
  <c r="V5987" i="1" s="1"/>
  <c r="T5995" i="1"/>
  <c r="U5995" i="1" s="1"/>
  <c r="V5995" i="1" s="1"/>
  <c r="T6003" i="1"/>
  <c r="U6003" i="1" s="1"/>
  <c r="V6003" i="1" s="1"/>
  <c r="T6011" i="1"/>
  <c r="U6011" i="1" s="1"/>
  <c r="V6011" i="1" s="1"/>
  <c r="T6019" i="1"/>
  <c r="U6019" i="1" s="1"/>
  <c r="V6019" i="1" s="1"/>
  <c r="T6027" i="1"/>
  <c r="U6027" i="1" s="1"/>
  <c r="V6027" i="1" s="1"/>
  <c r="T6035" i="1"/>
  <c r="U6035" i="1" s="1"/>
  <c r="V6035" i="1" s="1"/>
  <c r="T6043" i="1"/>
  <c r="U6043" i="1" s="1"/>
  <c r="V6043" i="1" s="1"/>
  <c r="T6051" i="1"/>
  <c r="U6051" i="1" s="1"/>
  <c r="V6051" i="1" s="1"/>
  <c r="T6059" i="1"/>
  <c r="U6059" i="1" s="1"/>
  <c r="V6059" i="1" s="1"/>
  <c r="T6067" i="1"/>
  <c r="U6067" i="1" s="1"/>
  <c r="V6067" i="1" s="1"/>
  <c r="T6075" i="1"/>
  <c r="U6075" i="1" s="1"/>
  <c r="V6075" i="1" s="1"/>
  <c r="T6083" i="1"/>
  <c r="U6083" i="1" s="1"/>
  <c r="V6083" i="1" s="1"/>
  <c r="T6091" i="1"/>
  <c r="U6091" i="1" s="1"/>
  <c r="V6091" i="1" s="1"/>
  <c r="T6099" i="1"/>
  <c r="U6099" i="1" s="1"/>
  <c r="V6099" i="1" s="1"/>
  <c r="T6107" i="1"/>
  <c r="U6107" i="1" s="1"/>
  <c r="V6107" i="1" s="1"/>
  <c r="T6115" i="1"/>
  <c r="U6115" i="1" s="1"/>
  <c r="V6115" i="1" s="1"/>
  <c r="T6123" i="1"/>
  <c r="U6123" i="1" s="1"/>
  <c r="V6123" i="1" s="1"/>
  <c r="T6131" i="1"/>
  <c r="U6131" i="1" s="1"/>
  <c r="V6131" i="1" s="1"/>
  <c r="T6139" i="1"/>
  <c r="U6139" i="1" s="1"/>
  <c r="V6139" i="1" s="1"/>
  <c r="T6147" i="1"/>
  <c r="U6147" i="1" s="1"/>
  <c r="V6147" i="1" s="1"/>
  <c r="T2575" i="1"/>
  <c r="U2575" i="1" s="1"/>
  <c r="V2575" i="1" s="1"/>
  <c r="T3135" i="1"/>
  <c r="U3135" i="1" s="1"/>
  <c r="V3135" i="1" s="1"/>
  <c r="T3348" i="1"/>
  <c r="U3348" i="1" s="1"/>
  <c r="V3348" i="1" s="1"/>
  <c r="T3476" i="1"/>
  <c r="U3476" i="1" s="1"/>
  <c r="V3476" i="1" s="1"/>
  <c r="T3604" i="1"/>
  <c r="U3604" i="1" s="1"/>
  <c r="V3604" i="1" s="1"/>
  <c r="T3732" i="1"/>
  <c r="U3732" i="1" s="1"/>
  <c r="V3732" i="1" s="1"/>
  <c r="T3860" i="1"/>
  <c r="U3860" i="1" s="1"/>
  <c r="V3860" i="1" s="1"/>
  <c r="T3988" i="1"/>
  <c r="U3988" i="1" s="1"/>
  <c r="V3988" i="1" s="1"/>
  <c r="T4116" i="1"/>
  <c r="U4116" i="1" s="1"/>
  <c r="V4116" i="1" s="1"/>
  <c r="T4244" i="1"/>
  <c r="U4244" i="1" s="1"/>
  <c r="V4244" i="1" s="1"/>
  <c r="T4366" i="1"/>
  <c r="U4366" i="1" s="1"/>
  <c r="V4366" i="1" s="1"/>
  <c r="T4423" i="1"/>
  <c r="U4423" i="1" s="1"/>
  <c r="V4423" i="1" s="1"/>
  <c r="T4455" i="1"/>
  <c r="U4455" i="1" s="1"/>
  <c r="V4455" i="1" s="1"/>
  <c r="T4487" i="1"/>
  <c r="U4487" i="1" s="1"/>
  <c r="V4487" i="1" s="1"/>
  <c r="T4519" i="1"/>
  <c r="U4519" i="1" s="1"/>
  <c r="V4519" i="1" s="1"/>
  <c r="T4551" i="1"/>
  <c r="U4551" i="1" s="1"/>
  <c r="V4551" i="1" s="1"/>
  <c r="T4583" i="1"/>
  <c r="U4583" i="1" s="1"/>
  <c r="V4583" i="1" s="1"/>
  <c r="T4615" i="1"/>
  <c r="U4615" i="1" s="1"/>
  <c r="V4615" i="1" s="1"/>
  <c r="T4647" i="1"/>
  <c r="U4647" i="1" s="1"/>
  <c r="V4647" i="1" s="1"/>
  <c r="T4679" i="1"/>
  <c r="U4679" i="1" s="1"/>
  <c r="V4679" i="1" s="1"/>
  <c r="T4711" i="1"/>
  <c r="U4711" i="1" s="1"/>
  <c r="V4711" i="1" s="1"/>
  <c r="T4743" i="1"/>
  <c r="U4743" i="1" s="1"/>
  <c r="V4743" i="1" s="1"/>
  <c r="T4775" i="1"/>
  <c r="U4775" i="1" s="1"/>
  <c r="V4775" i="1" s="1"/>
  <c r="T4807" i="1"/>
  <c r="U4807" i="1" s="1"/>
  <c r="V4807" i="1" s="1"/>
  <c r="T4839" i="1"/>
  <c r="U4839" i="1" s="1"/>
  <c r="V4839" i="1" s="1"/>
  <c r="T4871" i="1"/>
  <c r="U4871" i="1" s="1"/>
  <c r="V4871" i="1" s="1"/>
  <c r="T4903" i="1"/>
  <c r="U4903" i="1" s="1"/>
  <c r="V4903" i="1" s="1"/>
  <c r="T4935" i="1"/>
  <c r="U4935" i="1" s="1"/>
  <c r="V4935" i="1" s="1"/>
  <c r="T4967" i="1"/>
  <c r="U4967" i="1" s="1"/>
  <c r="V4967" i="1" s="1"/>
  <c r="T4999" i="1"/>
  <c r="U4999" i="1" s="1"/>
  <c r="V4999" i="1" s="1"/>
  <c r="T5031" i="1"/>
  <c r="U5031" i="1" s="1"/>
  <c r="V5031" i="1" s="1"/>
  <c r="T5063" i="1"/>
  <c r="U5063" i="1" s="1"/>
  <c r="V5063" i="1" s="1"/>
  <c r="T5095" i="1"/>
  <c r="U5095" i="1" s="1"/>
  <c r="V5095" i="1" s="1"/>
  <c r="T5127" i="1"/>
  <c r="U5127" i="1" s="1"/>
  <c r="V5127" i="1" s="1"/>
  <c r="T5159" i="1"/>
  <c r="U5159" i="1" s="1"/>
  <c r="V5159" i="1" s="1"/>
  <c r="T5191" i="1"/>
  <c r="U5191" i="1" s="1"/>
  <c r="V5191" i="1" s="1"/>
  <c r="T5223" i="1"/>
  <c r="U5223" i="1" s="1"/>
  <c r="V5223" i="1" s="1"/>
  <c r="T5255" i="1"/>
  <c r="U5255" i="1" s="1"/>
  <c r="V5255" i="1" s="1"/>
  <c r="T5287" i="1"/>
  <c r="U5287" i="1" s="1"/>
  <c r="V5287" i="1" s="1"/>
  <c r="T5319" i="1"/>
  <c r="U5319" i="1" s="1"/>
  <c r="V5319" i="1" s="1"/>
  <c r="T5351" i="1"/>
  <c r="U5351" i="1" s="1"/>
  <c r="V5351" i="1" s="1"/>
  <c r="T5383" i="1"/>
  <c r="U5383" i="1" s="1"/>
  <c r="V5383" i="1" s="1"/>
  <c r="T5414" i="1"/>
  <c r="U5414" i="1" s="1"/>
  <c r="V5414" i="1" s="1"/>
  <c r="T5426" i="1"/>
  <c r="U5426" i="1" s="1"/>
  <c r="V5426" i="1" s="1"/>
  <c r="T5438" i="1"/>
  <c r="U5438" i="1" s="1"/>
  <c r="V5438" i="1" s="1"/>
  <c r="T5448" i="1"/>
  <c r="U5448" i="1" s="1"/>
  <c r="V5448" i="1" s="1"/>
  <c r="T5458" i="1"/>
  <c r="U5458" i="1" s="1"/>
  <c r="V5458" i="1" s="1"/>
  <c r="T5470" i="1"/>
  <c r="U5470" i="1" s="1"/>
  <c r="V5470" i="1" s="1"/>
  <c r="T5480" i="1"/>
  <c r="U5480" i="1" s="1"/>
  <c r="V5480" i="1" s="1"/>
  <c r="T5490" i="1"/>
  <c r="U5490" i="1" s="1"/>
  <c r="V5490" i="1" s="1"/>
  <c r="T5502" i="1"/>
  <c r="U5502" i="1" s="1"/>
  <c r="V5502" i="1" s="1"/>
  <c r="T5512" i="1"/>
  <c r="U5512" i="1" s="1"/>
  <c r="V5512" i="1" s="1"/>
  <c r="T5522" i="1"/>
  <c r="U5522" i="1" s="1"/>
  <c r="V5522" i="1" s="1"/>
  <c r="T5534" i="1"/>
  <c r="U5534" i="1" s="1"/>
  <c r="V5534" i="1" s="1"/>
  <c r="T5544" i="1"/>
  <c r="U5544" i="1" s="1"/>
  <c r="V5544" i="1" s="1"/>
  <c r="T5554" i="1"/>
  <c r="U5554" i="1" s="1"/>
  <c r="V5554" i="1" s="1"/>
  <c r="T5564" i="1"/>
  <c r="U5564" i="1" s="1"/>
  <c r="V5564" i="1" s="1"/>
  <c r="T5572" i="1"/>
  <c r="U5572" i="1" s="1"/>
  <c r="V5572" i="1" s="1"/>
  <c r="T5580" i="1"/>
  <c r="U5580" i="1" s="1"/>
  <c r="V5580" i="1" s="1"/>
  <c r="T5588" i="1"/>
  <c r="U5588" i="1" s="1"/>
  <c r="V5588" i="1" s="1"/>
  <c r="T5596" i="1"/>
  <c r="U5596" i="1" s="1"/>
  <c r="V5596" i="1" s="1"/>
  <c r="T5604" i="1"/>
  <c r="U5604" i="1" s="1"/>
  <c r="V5604" i="1" s="1"/>
  <c r="T5612" i="1"/>
  <c r="U5612" i="1" s="1"/>
  <c r="V5612" i="1" s="1"/>
  <c r="T5620" i="1"/>
  <c r="U5620" i="1" s="1"/>
  <c r="V5620" i="1" s="1"/>
  <c r="T5628" i="1"/>
  <c r="U5628" i="1" s="1"/>
  <c r="V5628" i="1" s="1"/>
  <c r="T5636" i="1"/>
  <c r="U5636" i="1" s="1"/>
  <c r="V5636" i="1" s="1"/>
  <c r="T5644" i="1"/>
  <c r="U5644" i="1" s="1"/>
  <c r="V5644" i="1" s="1"/>
  <c r="T5652" i="1"/>
  <c r="U5652" i="1" s="1"/>
  <c r="V5652" i="1" s="1"/>
  <c r="T5660" i="1"/>
  <c r="U5660" i="1" s="1"/>
  <c r="V5660" i="1" s="1"/>
  <c r="T5668" i="1"/>
  <c r="U5668" i="1" s="1"/>
  <c r="V5668" i="1" s="1"/>
  <c r="T5676" i="1"/>
  <c r="U5676" i="1" s="1"/>
  <c r="V5676" i="1" s="1"/>
  <c r="T5684" i="1"/>
  <c r="U5684" i="1" s="1"/>
  <c r="V5684" i="1" s="1"/>
  <c r="T5692" i="1"/>
  <c r="U5692" i="1" s="1"/>
  <c r="V5692" i="1" s="1"/>
  <c r="T5700" i="1"/>
  <c r="U5700" i="1" s="1"/>
  <c r="V5700" i="1" s="1"/>
  <c r="T5708" i="1"/>
  <c r="U5708" i="1" s="1"/>
  <c r="V5708" i="1" s="1"/>
  <c r="T5716" i="1"/>
  <c r="U5716" i="1" s="1"/>
  <c r="V5716" i="1" s="1"/>
  <c r="T5724" i="1"/>
  <c r="U5724" i="1" s="1"/>
  <c r="V5724" i="1" s="1"/>
  <c r="T5732" i="1"/>
  <c r="U5732" i="1" s="1"/>
  <c r="V5732" i="1" s="1"/>
  <c r="T5740" i="1"/>
  <c r="U5740" i="1" s="1"/>
  <c r="V5740" i="1" s="1"/>
  <c r="T5748" i="1"/>
  <c r="U5748" i="1" s="1"/>
  <c r="V5748" i="1" s="1"/>
  <c r="T5756" i="1"/>
  <c r="U5756" i="1" s="1"/>
  <c r="V5756" i="1" s="1"/>
  <c r="T5764" i="1"/>
  <c r="U5764" i="1" s="1"/>
  <c r="V5764" i="1" s="1"/>
  <c r="T5772" i="1"/>
  <c r="U5772" i="1" s="1"/>
  <c r="V5772" i="1" s="1"/>
  <c r="T5780" i="1"/>
  <c r="U5780" i="1" s="1"/>
  <c r="V5780" i="1" s="1"/>
  <c r="T5788" i="1"/>
  <c r="U5788" i="1" s="1"/>
  <c r="V5788" i="1" s="1"/>
  <c r="T5796" i="1"/>
  <c r="U5796" i="1" s="1"/>
  <c r="V5796" i="1" s="1"/>
  <c r="T5804" i="1"/>
  <c r="U5804" i="1" s="1"/>
  <c r="V5804" i="1" s="1"/>
  <c r="T5812" i="1"/>
  <c r="U5812" i="1" s="1"/>
  <c r="V5812" i="1" s="1"/>
  <c r="T5820" i="1"/>
  <c r="U5820" i="1" s="1"/>
  <c r="V5820" i="1" s="1"/>
  <c r="T5828" i="1"/>
  <c r="U5828" i="1" s="1"/>
  <c r="V5828" i="1" s="1"/>
  <c r="T5836" i="1"/>
  <c r="U5836" i="1" s="1"/>
  <c r="V5836" i="1" s="1"/>
  <c r="T5844" i="1"/>
  <c r="U5844" i="1" s="1"/>
  <c r="V5844" i="1" s="1"/>
  <c r="T5852" i="1"/>
  <c r="U5852" i="1" s="1"/>
  <c r="V5852" i="1" s="1"/>
  <c r="T5860" i="1"/>
  <c r="U5860" i="1" s="1"/>
  <c r="V5860" i="1" s="1"/>
  <c r="T5868" i="1"/>
  <c r="U5868" i="1" s="1"/>
  <c r="V5868" i="1" s="1"/>
  <c r="T5876" i="1"/>
  <c r="U5876" i="1" s="1"/>
  <c r="V5876" i="1" s="1"/>
  <c r="T5884" i="1"/>
  <c r="U5884" i="1" s="1"/>
  <c r="V5884" i="1" s="1"/>
  <c r="T5892" i="1"/>
  <c r="U5892" i="1" s="1"/>
  <c r="V5892" i="1" s="1"/>
  <c r="T5900" i="1"/>
  <c r="U5900" i="1" s="1"/>
  <c r="V5900" i="1" s="1"/>
  <c r="T5908" i="1"/>
  <c r="U5908" i="1" s="1"/>
  <c r="V5908" i="1" s="1"/>
  <c r="T5916" i="1"/>
  <c r="U5916" i="1" s="1"/>
  <c r="V5916" i="1" s="1"/>
  <c r="T5924" i="1"/>
  <c r="U5924" i="1" s="1"/>
  <c r="V5924" i="1" s="1"/>
  <c r="T5932" i="1"/>
  <c r="U5932" i="1" s="1"/>
  <c r="V5932" i="1" s="1"/>
  <c r="T5940" i="1"/>
  <c r="U5940" i="1" s="1"/>
  <c r="V5940" i="1" s="1"/>
  <c r="T5948" i="1"/>
  <c r="U5948" i="1" s="1"/>
  <c r="V5948" i="1" s="1"/>
  <c r="T5956" i="1"/>
  <c r="U5956" i="1" s="1"/>
  <c r="V5956" i="1" s="1"/>
  <c r="T5964" i="1"/>
  <c r="U5964" i="1" s="1"/>
  <c r="V5964" i="1" s="1"/>
  <c r="T5972" i="1"/>
  <c r="U5972" i="1" s="1"/>
  <c r="V5972" i="1" s="1"/>
  <c r="T5980" i="1"/>
  <c r="U5980" i="1" s="1"/>
  <c r="V5980" i="1" s="1"/>
  <c r="T5988" i="1"/>
  <c r="U5988" i="1" s="1"/>
  <c r="V5988" i="1" s="1"/>
  <c r="T5996" i="1"/>
  <c r="U5996" i="1" s="1"/>
  <c r="V5996" i="1" s="1"/>
  <c r="T6004" i="1"/>
  <c r="U6004" i="1" s="1"/>
  <c r="V6004" i="1" s="1"/>
  <c r="T6012" i="1"/>
  <c r="U6012" i="1" s="1"/>
  <c r="V6012" i="1" s="1"/>
  <c r="T6020" i="1"/>
  <c r="U6020" i="1" s="1"/>
  <c r="V6020" i="1" s="1"/>
  <c r="T6028" i="1"/>
  <c r="U6028" i="1" s="1"/>
  <c r="V6028" i="1" s="1"/>
  <c r="T6036" i="1"/>
  <c r="U6036" i="1" s="1"/>
  <c r="V6036" i="1" s="1"/>
  <c r="T6044" i="1"/>
  <c r="U6044" i="1" s="1"/>
  <c r="V6044" i="1" s="1"/>
  <c r="T6052" i="1"/>
  <c r="U6052" i="1" s="1"/>
  <c r="V6052" i="1" s="1"/>
  <c r="T6060" i="1"/>
  <c r="U6060" i="1" s="1"/>
  <c r="V6060" i="1" s="1"/>
  <c r="T6068" i="1"/>
  <c r="U6068" i="1" s="1"/>
  <c r="V6068" i="1" s="1"/>
  <c r="T6076" i="1"/>
  <c r="U6076" i="1" s="1"/>
  <c r="V6076" i="1" s="1"/>
  <c r="T6084" i="1"/>
  <c r="U6084" i="1" s="1"/>
  <c r="V6084" i="1" s="1"/>
  <c r="T6092" i="1"/>
  <c r="U6092" i="1" s="1"/>
  <c r="V6092" i="1" s="1"/>
  <c r="T6100" i="1"/>
  <c r="U6100" i="1" s="1"/>
  <c r="V6100" i="1" s="1"/>
  <c r="T6108" i="1"/>
  <c r="U6108" i="1" s="1"/>
  <c r="V6108" i="1" s="1"/>
  <c r="T6116" i="1"/>
  <c r="U6116" i="1" s="1"/>
  <c r="V6116" i="1" s="1"/>
  <c r="T6124" i="1"/>
  <c r="U6124" i="1" s="1"/>
  <c r="V6124" i="1" s="1"/>
  <c r="T6132" i="1"/>
  <c r="U6132" i="1" s="1"/>
  <c r="V6132" i="1" s="1"/>
  <c r="T6140" i="1"/>
  <c r="U6140" i="1" s="1"/>
  <c r="V6140" i="1" s="1"/>
  <c r="T6148" i="1"/>
  <c r="U6148" i="1" s="1"/>
  <c r="V6148" i="1" s="1"/>
  <c r="T2826" i="1"/>
  <c r="U2826" i="1" s="1"/>
  <c r="V2826" i="1" s="1"/>
  <c r="T3218" i="1"/>
  <c r="U3218" i="1" s="1"/>
  <c r="V3218" i="1" s="1"/>
  <c r="T3379" i="1"/>
  <c r="U3379" i="1" s="1"/>
  <c r="V3379" i="1" s="1"/>
  <c r="T3507" i="1"/>
  <c r="U3507" i="1" s="1"/>
  <c r="V3507" i="1" s="1"/>
  <c r="T3635" i="1"/>
  <c r="U3635" i="1" s="1"/>
  <c r="V3635" i="1" s="1"/>
  <c r="T3763" i="1"/>
  <c r="U3763" i="1" s="1"/>
  <c r="V3763" i="1" s="1"/>
  <c r="T3891" i="1"/>
  <c r="U3891" i="1" s="1"/>
  <c r="V3891" i="1" s="1"/>
  <c r="T4019" i="1"/>
  <c r="U4019" i="1" s="1"/>
  <c r="V4019" i="1" s="1"/>
  <c r="T4147" i="1"/>
  <c r="U4147" i="1" s="1"/>
  <c r="V4147" i="1" s="1"/>
  <c r="T4275" i="1"/>
  <c r="U4275" i="1" s="1"/>
  <c r="V4275" i="1" s="1"/>
  <c r="T4380" i="1"/>
  <c r="U4380" i="1" s="1"/>
  <c r="V4380" i="1" s="1"/>
  <c r="T4430" i="1"/>
  <c r="U4430" i="1" s="1"/>
  <c r="V4430" i="1" s="1"/>
  <c r="T4462" i="1"/>
  <c r="U4462" i="1" s="1"/>
  <c r="V4462" i="1" s="1"/>
  <c r="T4494" i="1"/>
  <c r="U4494" i="1" s="1"/>
  <c r="V4494" i="1" s="1"/>
  <c r="T4526" i="1"/>
  <c r="U4526" i="1" s="1"/>
  <c r="V4526" i="1" s="1"/>
  <c r="T4558" i="1"/>
  <c r="U4558" i="1" s="1"/>
  <c r="V4558" i="1" s="1"/>
  <c r="T4590" i="1"/>
  <c r="U4590" i="1" s="1"/>
  <c r="V4590" i="1" s="1"/>
  <c r="T4622" i="1"/>
  <c r="U4622" i="1" s="1"/>
  <c r="V4622" i="1" s="1"/>
  <c r="T4654" i="1"/>
  <c r="U4654" i="1" s="1"/>
  <c r="V4654" i="1" s="1"/>
  <c r="T4686" i="1"/>
  <c r="U4686" i="1" s="1"/>
  <c r="V4686" i="1" s="1"/>
  <c r="T4718" i="1"/>
  <c r="U4718" i="1" s="1"/>
  <c r="V4718" i="1" s="1"/>
  <c r="T4750" i="1"/>
  <c r="U4750" i="1" s="1"/>
  <c r="V4750" i="1" s="1"/>
  <c r="T4782" i="1"/>
  <c r="U4782" i="1" s="1"/>
  <c r="V4782" i="1" s="1"/>
  <c r="T4814" i="1"/>
  <c r="U4814" i="1" s="1"/>
  <c r="V4814" i="1" s="1"/>
  <c r="T4846" i="1"/>
  <c r="U4846" i="1" s="1"/>
  <c r="V4846" i="1" s="1"/>
  <c r="T4878" i="1"/>
  <c r="U4878" i="1" s="1"/>
  <c r="V4878" i="1" s="1"/>
  <c r="T4910" i="1"/>
  <c r="U4910" i="1" s="1"/>
  <c r="V4910" i="1" s="1"/>
  <c r="T4942" i="1"/>
  <c r="U4942" i="1" s="1"/>
  <c r="V4942" i="1" s="1"/>
  <c r="T4974" i="1"/>
  <c r="U4974" i="1" s="1"/>
  <c r="V4974" i="1" s="1"/>
  <c r="T5006" i="1"/>
  <c r="U5006" i="1" s="1"/>
  <c r="V5006" i="1" s="1"/>
  <c r="T5038" i="1"/>
  <c r="U5038" i="1" s="1"/>
  <c r="V5038" i="1" s="1"/>
  <c r="T5070" i="1"/>
  <c r="U5070" i="1" s="1"/>
  <c r="V5070" i="1" s="1"/>
  <c r="T5102" i="1"/>
  <c r="U5102" i="1" s="1"/>
  <c r="V5102" i="1" s="1"/>
  <c r="T5134" i="1"/>
  <c r="U5134" i="1" s="1"/>
  <c r="V5134" i="1" s="1"/>
  <c r="T5166" i="1"/>
  <c r="U5166" i="1" s="1"/>
  <c r="V5166" i="1" s="1"/>
  <c r="T5198" i="1"/>
  <c r="U5198" i="1" s="1"/>
  <c r="V5198" i="1" s="1"/>
  <c r="T5230" i="1"/>
  <c r="U5230" i="1" s="1"/>
  <c r="V5230" i="1" s="1"/>
  <c r="T5262" i="1"/>
  <c r="U5262" i="1" s="1"/>
  <c r="V5262" i="1" s="1"/>
  <c r="T5294" i="1"/>
  <c r="U5294" i="1" s="1"/>
  <c r="V5294" i="1" s="1"/>
  <c r="T5326" i="1"/>
  <c r="U5326" i="1" s="1"/>
  <c r="V5326" i="1" s="1"/>
  <c r="T5358" i="1"/>
  <c r="U5358" i="1" s="1"/>
  <c r="V5358" i="1" s="1"/>
  <c r="T5390" i="1"/>
  <c r="U5390" i="1" s="1"/>
  <c r="V5390" i="1" s="1"/>
  <c r="T5415" i="1"/>
  <c r="U5415" i="1" s="1"/>
  <c r="V5415" i="1" s="1"/>
  <c r="T5427" i="1"/>
  <c r="U5427" i="1" s="1"/>
  <c r="V5427" i="1" s="1"/>
  <c r="T5439" i="1"/>
  <c r="U5439" i="1" s="1"/>
  <c r="V5439" i="1" s="1"/>
  <c r="T5449" i="1"/>
  <c r="U5449" i="1" s="1"/>
  <c r="V5449" i="1" s="1"/>
  <c r="T5459" i="1"/>
  <c r="U5459" i="1" s="1"/>
  <c r="V5459" i="1" s="1"/>
  <c r="T5471" i="1"/>
  <c r="U5471" i="1" s="1"/>
  <c r="V5471" i="1" s="1"/>
  <c r="T5481" i="1"/>
  <c r="U5481" i="1" s="1"/>
  <c r="V5481" i="1" s="1"/>
  <c r="T5491" i="1"/>
  <c r="U5491" i="1" s="1"/>
  <c r="V5491" i="1" s="1"/>
  <c r="T5503" i="1"/>
  <c r="U5503" i="1" s="1"/>
  <c r="V5503" i="1" s="1"/>
  <c r="T5513" i="1"/>
  <c r="U5513" i="1" s="1"/>
  <c r="V5513" i="1" s="1"/>
  <c r="T5523" i="1"/>
  <c r="U5523" i="1" s="1"/>
  <c r="V5523" i="1" s="1"/>
  <c r="T5535" i="1"/>
  <c r="U5535" i="1" s="1"/>
  <c r="V5535" i="1" s="1"/>
  <c r="T5545" i="1"/>
  <c r="U5545" i="1" s="1"/>
  <c r="V5545" i="1" s="1"/>
  <c r="T5555" i="1"/>
  <c r="U5555" i="1" s="1"/>
  <c r="V5555" i="1" s="1"/>
  <c r="T5565" i="1"/>
  <c r="U5565" i="1" s="1"/>
  <c r="V5565" i="1" s="1"/>
  <c r="T5573" i="1"/>
  <c r="U5573" i="1" s="1"/>
  <c r="V5573" i="1" s="1"/>
  <c r="T5581" i="1"/>
  <c r="U5581" i="1" s="1"/>
  <c r="V5581" i="1" s="1"/>
  <c r="T5589" i="1"/>
  <c r="U5589" i="1" s="1"/>
  <c r="V5589" i="1" s="1"/>
  <c r="T5597" i="1"/>
  <c r="U5597" i="1" s="1"/>
  <c r="V5597" i="1" s="1"/>
  <c r="T5605" i="1"/>
  <c r="U5605" i="1" s="1"/>
  <c r="V5605" i="1" s="1"/>
  <c r="T5613" i="1"/>
  <c r="U5613" i="1" s="1"/>
  <c r="V5613" i="1" s="1"/>
  <c r="T5621" i="1"/>
  <c r="U5621" i="1" s="1"/>
  <c r="V5621" i="1" s="1"/>
  <c r="T5629" i="1"/>
  <c r="U5629" i="1" s="1"/>
  <c r="V5629" i="1" s="1"/>
  <c r="T5637" i="1"/>
  <c r="U5637" i="1" s="1"/>
  <c r="V5637" i="1" s="1"/>
  <c r="T5645" i="1"/>
  <c r="U5645" i="1" s="1"/>
  <c r="V5645" i="1" s="1"/>
  <c r="T5653" i="1"/>
  <c r="U5653" i="1" s="1"/>
  <c r="V5653" i="1" s="1"/>
  <c r="T5661" i="1"/>
  <c r="U5661" i="1" s="1"/>
  <c r="V5661" i="1" s="1"/>
  <c r="T5669" i="1"/>
  <c r="U5669" i="1" s="1"/>
  <c r="V5669" i="1" s="1"/>
  <c r="T5677" i="1"/>
  <c r="U5677" i="1" s="1"/>
  <c r="V5677" i="1" s="1"/>
  <c r="T5685" i="1"/>
  <c r="U5685" i="1" s="1"/>
  <c r="V5685" i="1" s="1"/>
  <c r="T5693" i="1"/>
  <c r="U5693" i="1" s="1"/>
  <c r="V5693" i="1" s="1"/>
  <c r="T5701" i="1"/>
  <c r="U5701" i="1" s="1"/>
  <c r="V5701" i="1" s="1"/>
  <c r="T5709" i="1"/>
  <c r="U5709" i="1" s="1"/>
  <c r="V5709" i="1" s="1"/>
  <c r="T5717" i="1"/>
  <c r="U5717" i="1" s="1"/>
  <c r="V5717" i="1" s="1"/>
  <c r="T5725" i="1"/>
  <c r="U5725" i="1" s="1"/>
  <c r="V5725" i="1" s="1"/>
  <c r="T5733" i="1"/>
  <c r="U5733" i="1" s="1"/>
  <c r="V5733" i="1" s="1"/>
  <c r="T5741" i="1"/>
  <c r="U5741" i="1" s="1"/>
  <c r="V5741" i="1" s="1"/>
  <c r="T5749" i="1"/>
  <c r="U5749" i="1" s="1"/>
  <c r="V5749" i="1" s="1"/>
  <c r="T5757" i="1"/>
  <c r="U5757" i="1" s="1"/>
  <c r="V5757" i="1" s="1"/>
  <c r="T5765" i="1"/>
  <c r="U5765" i="1" s="1"/>
  <c r="V5765" i="1" s="1"/>
  <c r="T5773" i="1"/>
  <c r="U5773" i="1" s="1"/>
  <c r="V5773" i="1" s="1"/>
  <c r="T5781" i="1"/>
  <c r="U5781" i="1" s="1"/>
  <c r="V5781" i="1" s="1"/>
  <c r="T5789" i="1"/>
  <c r="U5789" i="1" s="1"/>
  <c r="V5789" i="1" s="1"/>
  <c r="T5797" i="1"/>
  <c r="U5797" i="1" s="1"/>
  <c r="V5797" i="1" s="1"/>
  <c r="T5805" i="1"/>
  <c r="U5805" i="1" s="1"/>
  <c r="V5805" i="1" s="1"/>
  <c r="T5813" i="1"/>
  <c r="U5813" i="1" s="1"/>
  <c r="V5813" i="1" s="1"/>
  <c r="T5821" i="1"/>
  <c r="U5821" i="1" s="1"/>
  <c r="V5821" i="1" s="1"/>
  <c r="T5829" i="1"/>
  <c r="U5829" i="1" s="1"/>
  <c r="V5829" i="1" s="1"/>
  <c r="T5837" i="1"/>
  <c r="U5837" i="1" s="1"/>
  <c r="V5837" i="1" s="1"/>
  <c r="T5845" i="1"/>
  <c r="U5845" i="1" s="1"/>
  <c r="V5845" i="1" s="1"/>
  <c r="T5853" i="1"/>
  <c r="U5853" i="1" s="1"/>
  <c r="V5853" i="1" s="1"/>
  <c r="T5861" i="1"/>
  <c r="U5861" i="1" s="1"/>
  <c r="V5861" i="1" s="1"/>
  <c r="T5869" i="1"/>
  <c r="U5869" i="1" s="1"/>
  <c r="V5869" i="1" s="1"/>
  <c r="T5877" i="1"/>
  <c r="U5877" i="1" s="1"/>
  <c r="V5877" i="1" s="1"/>
  <c r="T5885" i="1"/>
  <c r="U5885" i="1" s="1"/>
  <c r="V5885" i="1" s="1"/>
  <c r="T5893" i="1"/>
  <c r="U5893" i="1" s="1"/>
  <c r="V5893" i="1" s="1"/>
  <c r="T5901" i="1"/>
  <c r="U5901" i="1" s="1"/>
  <c r="V5901" i="1" s="1"/>
  <c r="T5909" i="1"/>
  <c r="U5909" i="1" s="1"/>
  <c r="V5909" i="1" s="1"/>
  <c r="T5917" i="1"/>
  <c r="U5917" i="1" s="1"/>
  <c r="V5917" i="1" s="1"/>
  <c r="T5925" i="1"/>
  <c r="U5925" i="1" s="1"/>
  <c r="V5925" i="1" s="1"/>
  <c r="T5933" i="1"/>
  <c r="U5933" i="1" s="1"/>
  <c r="V5933" i="1" s="1"/>
  <c r="T5941" i="1"/>
  <c r="U5941" i="1" s="1"/>
  <c r="V5941" i="1" s="1"/>
  <c r="T5949" i="1"/>
  <c r="U5949" i="1" s="1"/>
  <c r="V5949" i="1" s="1"/>
  <c r="T5957" i="1"/>
  <c r="U5957" i="1" s="1"/>
  <c r="V5957" i="1" s="1"/>
  <c r="T5965" i="1"/>
  <c r="U5965" i="1" s="1"/>
  <c r="V5965" i="1" s="1"/>
  <c r="T5973" i="1"/>
  <c r="U5973" i="1" s="1"/>
  <c r="V5973" i="1" s="1"/>
  <c r="T5981" i="1"/>
  <c r="U5981" i="1" s="1"/>
  <c r="V5981" i="1" s="1"/>
  <c r="T5989" i="1"/>
  <c r="U5989" i="1" s="1"/>
  <c r="V5989" i="1" s="1"/>
  <c r="T5997" i="1"/>
  <c r="U5997" i="1" s="1"/>
  <c r="V5997" i="1" s="1"/>
  <c r="T6005" i="1"/>
  <c r="U6005" i="1" s="1"/>
  <c r="V6005" i="1" s="1"/>
  <c r="T6013" i="1"/>
  <c r="U6013" i="1" s="1"/>
  <c r="V6013" i="1" s="1"/>
  <c r="T6021" i="1"/>
  <c r="U6021" i="1" s="1"/>
  <c r="V6021" i="1" s="1"/>
  <c r="T6029" i="1"/>
  <c r="U6029" i="1" s="1"/>
  <c r="V6029" i="1" s="1"/>
  <c r="T6037" i="1"/>
  <c r="U6037" i="1" s="1"/>
  <c r="V6037" i="1" s="1"/>
  <c r="T6045" i="1"/>
  <c r="U6045" i="1" s="1"/>
  <c r="V6045" i="1" s="1"/>
  <c r="T6053" i="1"/>
  <c r="U6053" i="1" s="1"/>
  <c r="V6053" i="1" s="1"/>
  <c r="T6061" i="1"/>
  <c r="U6061" i="1" s="1"/>
  <c r="V6061" i="1" s="1"/>
  <c r="T6069" i="1"/>
  <c r="U6069" i="1" s="1"/>
  <c r="V6069" i="1" s="1"/>
  <c r="T6077" i="1"/>
  <c r="U6077" i="1" s="1"/>
  <c r="V6077" i="1" s="1"/>
  <c r="T6085" i="1"/>
  <c r="U6085" i="1" s="1"/>
  <c r="V6085" i="1" s="1"/>
  <c r="T6093" i="1"/>
  <c r="U6093" i="1" s="1"/>
  <c r="V6093" i="1" s="1"/>
  <c r="T6101" i="1"/>
  <c r="U6101" i="1" s="1"/>
  <c r="V6101" i="1" s="1"/>
  <c r="T6109" i="1"/>
  <c r="U6109" i="1" s="1"/>
  <c r="V6109" i="1" s="1"/>
  <c r="T6117" i="1"/>
  <c r="U6117" i="1" s="1"/>
  <c r="V6117" i="1" s="1"/>
  <c r="T6125" i="1"/>
  <c r="U6125" i="1" s="1"/>
  <c r="V6125" i="1" s="1"/>
  <c r="T6133" i="1"/>
  <c r="U6133" i="1" s="1"/>
  <c r="V6133" i="1" s="1"/>
  <c r="T6141" i="1"/>
  <c r="U6141" i="1" s="1"/>
  <c r="V6141" i="1" s="1"/>
  <c r="T6149" i="1"/>
  <c r="U6149" i="1" s="1"/>
  <c r="V6149" i="1" s="1"/>
  <c r="T2827" i="1"/>
  <c r="U2827" i="1" s="1"/>
  <c r="V2827" i="1" s="1"/>
  <c r="T3219" i="1"/>
  <c r="U3219" i="1" s="1"/>
  <c r="V3219" i="1" s="1"/>
  <c r="T3380" i="1"/>
  <c r="U3380" i="1" s="1"/>
  <c r="V3380" i="1" s="1"/>
  <c r="T3508" i="1"/>
  <c r="U3508" i="1" s="1"/>
  <c r="V3508" i="1" s="1"/>
  <c r="T3636" i="1"/>
  <c r="U3636" i="1" s="1"/>
  <c r="V3636" i="1" s="1"/>
  <c r="T3764" i="1"/>
  <c r="U3764" i="1" s="1"/>
  <c r="V3764" i="1" s="1"/>
  <c r="T3892" i="1"/>
  <c r="U3892" i="1" s="1"/>
  <c r="V3892" i="1" s="1"/>
  <c r="T4020" i="1"/>
  <c r="U4020" i="1" s="1"/>
  <c r="V4020" i="1" s="1"/>
  <c r="T4148" i="1"/>
  <c r="U4148" i="1" s="1"/>
  <c r="V4148" i="1" s="1"/>
  <c r="T4276" i="1"/>
  <c r="U4276" i="1" s="1"/>
  <c r="V4276" i="1" s="1"/>
  <c r="T4382" i="1"/>
  <c r="U4382" i="1" s="1"/>
  <c r="V4382" i="1" s="1"/>
  <c r="T4431" i="1"/>
  <c r="U4431" i="1" s="1"/>
  <c r="V4431" i="1" s="1"/>
  <c r="T4463" i="1"/>
  <c r="U4463" i="1" s="1"/>
  <c r="V4463" i="1" s="1"/>
  <c r="T4495" i="1"/>
  <c r="U4495" i="1" s="1"/>
  <c r="V4495" i="1" s="1"/>
  <c r="T4527" i="1"/>
  <c r="U4527" i="1" s="1"/>
  <c r="V4527" i="1" s="1"/>
  <c r="T4559" i="1"/>
  <c r="U4559" i="1" s="1"/>
  <c r="V4559" i="1" s="1"/>
  <c r="T4591" i="1"/>
  <c r="U4591" i="1" s="1"/>
  <c r="V4591" i="1" s="1"/>
  <c r="T4623" i="1"/>
  <c r="U4623" i="1" s="1"/>
  <c r="V4623" i="1" s="1"/>
  <c r="T4655" i="1"/>
  <c r="U4655" i="1" s="1"/>
  <c r="V4655" i="1" s="1"/>
  <c r="T4687" i="1"/>
  <c r="U4687" i="1" s="1"/>
  <c r="V4687" i="1" s="1"/>
  <c r="T4719" i="1"/>
  <c r="U4719" i="1" s="1"/>
  <c r="V4719" i="1" s="1"/>
  <c r="T4751" i="1"/>
  <c r="U4751" i="1" s="1"/>
  <c r="V4751" i="1" s="1"/>
  <c r="T4783" i="1"/>
  <c r="U4783" i="1" s="1"/>
  <c r="V4783" i="1" s="1"/>
  <c r="T4815" i="1"/>
  <c r="U4815" i="1" s="1"/>
  <c r="V4815" i="1" s="1"/>
  <c r="T4847" i="1"/>
  <c r="U4847" i="1" s="1"/>
  <c r="V4847" i="1" s="1"/>
  <c r="T4879" i="1"/>
  <c r="U4879" i="1" s="1"/>
  <c r="V4879" i="1" s="1"/>
  <c r="T4911" i="1"/>
  <c r="U4911" i="1" s="1"/>
  <c r="V4911" i="1" s="1"/>
  <c r="T4943" i="1"/>
  <c r="U4943" i="1" s="1"/>
  <c r="V4943" i="1" s="1"/>
  <c r="T4975" i="1"/>
  <c r="U4975" i="1" s="1"/>
  <c r="V4975" i="1" s="1"/>
  <c r="T5007" i="1"/>
  <c r="U5007" i="1" s="1"/>
  <c r="V5007" i="1" s="1"/>
  <c r="T5039" i="1"/>
  <c r="U5039" i="1" s="1"/>
  <c r="V5039" i="1" s="1"/>
  <c r="T5071" i="1"/>
  <c r="U5071" i="1" s="1"/>
  <c r="V5071" i="1" s="1"/>
  <c r="T5103" i="1"/>
  <c r="U5103" i="1" s="1"/>
  <c r="V5103" i="1" s="1"/>
  <c r="T5135" i="1"/>
  <c r="U5135" i="1" s="1"/>
  <c r="V5135" i="1" s="1"/>
  <c r="T5167" i="1"/>
  <c r="U5167" i="1" s="1"/>
  <c r="V5167" i="1" s="1"/>
  <c r="T5199" i="1"/>
  <c r="U5199" i="1" s="1"/>
  <c r="V5199" i="1" s="1"/>
  <c r="T5231" i="1"/>
  <c r="U5231" i="1" s="1"/>
  <c r="V5231" i="1" s="1"/>
  <c r="T5263" i="1"/>
  <c r="U5263" i="1" s="1"/>
  <c r="V5263" i="1" s="1"/>
  <c r="T5295" i="1"/>
  <c r="U5295" i="1" s="1"/>
  <c r="V5295" i="1" s="1"/>
  <c r="T5327" i="1"/>
  <c r="U5327" i="1" s="1"/>
  <c r="V5327" i="1" s="1"/>
  <c r="T5359" i="1"/>
  <c r="U5359" i="1" s="1"/>
  <c r="V5359" i="1" s="1"/>
  <c r="T5391" i="1"/>
  <c r="U5391" i="1" s="1"/>
  <c r="V5391" i="1" s="1"/>
  <c r="T5416" i="1"/>
  <c r="U5416" i="1" s="1"/>
  <c r="V5416" i="1" s="1"/>
  <c r="T5430" i="1"/>
  <c r="U5430" i="1" s="1"/>
  <c r="V5430" i="1" s="1"/>
  <c r="T5440" i="1"/>
  <c r="U5440" i="1" s="1"/>
  <c r="V5440" i="1" s="1"/>
  <c r="T5450" i="1"/>
  <c r="U5450" i="1" s="1"/>
  <c r="V5450" i="1" s="1"/>
  <c r="T5462" i="1"/>
  <c r="U5462" i="1" s="1"/>
  <c r="V5462" i="1" s="1"/>
  <c r="T5472" i="1"/>
  <c r="U5472" i="1" s="1"/>
  <c r="V5472" i="1" s="1"/>
  <c r="T5482" i="1"/>
  <c r="U5482" i="1" s="1"/>
  <c r="V5482" i="1" s="1"/>
  <c r="T5494" i="1"/>
  <c r="U5494" i="1" s="1"/>
  <c r="V5494" i="1" s="1"/>
  <c r="T5504" i="1"/>
  <c r="U5504" i="1" s="1"/>
  <c r="V5504" i="1" s="1"/>
  <c r="T5514" i="1"/>
  <c r="U5514" i="1" s="1"/>
  <c r="V5514" i="1" s="1"/>
  <c r="T5526" i="1"/>
  <c r="U5526" i="1" s="1"/>
  <c r="V5526" i="1" s="1"/>
  <c r="T5536" i="1"/>
  <c r="U5536" i="1" s="1"/>
  <c r="V5536" i="1" s="1"/>
  <c r="T5546" i="1"/>
  <c r="U5546" i="1" s="1"/>
  <c r="V5546" i="1" s="1"/>
  <c r="T5558" i="1"/>
  <c r="U5558" i="1" s="1"/>
  <c r="V5558" i="1" s="1"/>
  <c r="T5566" i="1"/>
  <c r="U5566" i="1" s="1"/>
  <c r="V5566" i="1" s="1"/>
  <c r="T5574" i="1"/>
  <c r="U5574" i="1" s="1"/>
  <c r="V5574" i="1" s="1"/>
  <c r="T5582" i="1"/>
  <c r="U5582" i="1" s="1"/>
  <c r="V5582" i="1" s="1"/>
  <c r="T5590" i="1"/>
  <c r="U5590" i="1" s="1"/>
  <c r="V5590" i="1" s="1"/>
  <c r="T5598" i="1"/>
  <c r="U5598" i="1" s="1"/>
  <c r="V5598" i="1" s="1"/>
  <c r="T5606" i="1"/>
  <c r="U5606" i="1" s="1"/>
  <c r="V5606" i="1" s="1"/>
  <c r="T5614" i="1"/>
  <c r="U5614" i="1" s="1"/>
  <c r="V5614" i="1" s="1"/>
  <c r="T5622" i="1"/>
  <c r="U5622" i="1" s="1"/>
  <c r="V5622" i="1" s="1"/>
  <c r="T5630" i="1"/>
  <c r="U5630" i="1" s="1"/>
  <c r="V5630" i="1" s="1"/>
  <c r="T5638" i="1"/>
  <c r="U5638" i="1" s="1"/>
  <c r="V5638" i="1" s="1"/>
  <c r="T5646" i="1"/>
  <c r="U5646" i="1" s="1"/>
  <c r="V5646" i="1" s="1"/>
  <c r="T5654" i="1"/>
  <c r="U5654" i="1" s="1"/>
  <c r="V5654" i="1" s="1"/>
  <c r="T5662" i="1"/>
  <c r="U5662" i="1" s="1"/>
  <c r="V5662" i="1" s="1"/>
  <c r="T5670" i="1"/>
  <c r="U5670" i="1" s="1"/>
  <c r="V5670" i="1" s="1"/>
  <c r="T5678" i="1"/>
  <c r="U5678" i="1" s="1"/>
  <c r="V5678" i="1" s="1"/>
  <c r="T5686" i="1"/>
  <c r="U5686" i="1" s="1"/>
  <c r="V5686" i="1" s="1"/>
  <c r="T5694" i="1"/>
  <c r="U5694" i="1" s="1"/>
  <c r="V5694" i="1" s="1"/>
  <c r="T5702" i="1"/>
  <c r="U5702" i="1" s="1"/>
  <c r="V5702" i="1" s="1"/>
  <c r="T5710" i="1"/>
  <c r="U5710" i="1" s="1"/>
  <c r="V5710" i="1" s="1"/>
  <c r="T5718" i="1"/>
  <c r="U5718" i="1" s="1"/>
  <c r="V5718" i="1" s="1"/>
  <c r="T5726" i="1"/>
  <c r="U5726" i="1" s="1"/>
  <c r="V5726" i="1" s="1"/>
  <c r="T5734" i="1"/>
  <c r="U5734" i="1" s="1"/>
  <c r="V5734" i="1" s="1"/>
  <c r="T5742" i="1"/>
  <c r="U5742" i="1" s="1"/>
  <c r="V5742" i="1" s="1"/>
  <c r="T5750" i="1"/>
  <c r="U5750" i="1" s="1"/>
  <c r="V5750" i="1" s="1"/>
  <c r="T5758" i="1"/>
  <c r="U5758" i="1" s="1"/>
  <c r="V5758" i="1" s="1"/>
  <c r="T5766" i="1"/>
  <c r="U5766" i="1" s="1"/>
  <c r="V5766" i="1" s="1"/>
  <c r="T5774" i="1"/>
  <c r="U5774" i="1" s="1"/>
  <c r="V5774" i="1" s="1"/>
  <c r="T5782" i="1"/>
  <c r="U5782" i="1" s="1"/>
  <c r="V5782" i="1" s="1"/>
  <c r="T5790" i="1"/>
  <c r="U5790" i="1" s="1"/>
  <c r="V5790" i="1" s="1"/>
  <c r="T5798" i="1"/>
  <c r="U5798" i="1" s="1"/>
  <c r="V5798" i="1" s="1"/>
  <c r="T5806" i="1"/>
  <c r="U5806" i="1" s="1"/>
  <c r="V5806" i="1" s="1"/>
  <c r="T5814" i="1"/>
  <c r="U5814" i="1" s="1"/>
  <c r="V5814" i="1" s="1"/>
  <c r="T5822" i="1"/>
  <c r="U5822" i="1" s="1"/>
  <c r="V5822" i="1" s="1"/>
  <c r="T5830" i="1"/>
  <c r="U5830" i="1" s="1"/>
  <c r="V5830" i="1" s="1"/>
  <c r="T5838" i="1"/>
  <c r="U5838" i="1" s="1"/>
  <c r="V5838" i="1" s="1"/>
  <c r="T5846" i="1"/>
  <c r="U5846" i="1" s="1"/>
  <c r="V5846" i="1" s="1"/>
  <c r="T5854" i="1"/>
  <c r="U5854" i="1" s="1"/>
  <c r="V5854" i="1" s="1"/>
  <c r="T5862" i="1"/>
  <c r="U5862" i="1" s="1"/>
  <c r="V5862" i="1" s="1"/>
  <c r="T5870" i="1"/>
  <c r="U5870" i="1" s="1"/>
  <c r="V5870" i="1" s="1"/>
  <c r="T5878" i="1"/>
  <c r="U5878" i="1" s="1"/>
  <c r="V5878" i="1" s="1"/>
  <c r="T5886" i="1"/>
  <c r="U5886" i="1" s="1"/>
  <c r="V5886" i="1" s="1"/>
  <c r="T5894" i="1"/>
  <c r="U5894" i="1" s="1"/>
  <c r="V5894" i="1" s="1"/>
  <c r="T5902" i="1"/>
  <c r="U5902" i="1" s="1"/>
  <c r="V5902" i="1" s="1"/>
  <c r="T5910" i="1"/>
  <c r="U5910" i="1" s="1"/>
  <c r="V5910" i="1" s="1"/>
  <c r="T5918" i="1"/>
  <c r="U5918" i="1" s="1"/>
  <c r="V5918" i="1" s="1"/>
  <c r="T5926" i="1"/>
  <c r="U5926" i="1" s="1"/>
  <c r="V5926" i="1" s="1"/>
  <c r="T5934" i="1"/>
  <c r="U5934" i="1" s="1"/>
  <c r="V5934" i="1" s="1"/>
  <c r="T5942" i="1"/>
  <c r="U5942" i="1" s="1"/>
  <c r="V5942" i="1" s="1"/>
  <c r="T5950" i="1"/>
  <c r="U5950" i="1" s="1"/>
  <c r="V5950" i="1" s="1"/>
  <c r="T5958" i="1"/>
  <c r="U5958" i="1" s="1"/>
  <c r="V5958" i="1" s="1"/>
  <c r="T5966" i="1"/>
  <c r="U5966" i="1" s="1"/>
  <c r="V5966" i="1" s="1"/>
  <c r="T5974" i="1"/>
  <c r="U5974" i="1" s="1"/>
  <c r="V5974" i="1" s="1"/>
  <c r="T5982" i="1"/>
  <c r="U5982" i="1" s="1"/>
  <c r="V5982" i="1" s="1"/>
  <c r="T5990" i="1"/>
  <c r="U5990" i="1" s="1"/>
  <c r="V5990" i="1" s="1"/>
  <c r="T5998" i="1"/>
  <c r="U5998" i="1" s="1"/>
  <c r="V5998" i="1" s="1"/>
  <c r="T6006" i="1"/>
  <c r="U6006" i="1" s="1"/>
  <c r="V6006" i="1" s="1"/>
  <c r="T6014" i="1"/>
  <c r="U6014" i="1" s="1"/>
  <c r="V6014" i="1" s="1"/>
  <c r="T6022" i="1"/>
  <c r="U6022" i="1" s="1"/>
  <c r="V6022" i="1" s="1"/>
  <c r="T6030" i="1"/>
  <c r="U6030" i="1" s="1"/>
  <c r="V6030" i="1" s="1"/>
  <c r="T6038" i="1"/>
  <c r="U6038" i="1" s="1"/>
  <c r="V6038" i="1" s="1"/>
  <c r="T6046" i="1"/>
  <c r="U6046" i="1" s="1"/>
  <c r="V6046" i="1" s="1"/>
  <c r="T6054" i="1"/>
  <c r="U6054" i="1" s="1"/>
  <c r="V6054" i="1" s="1"/>
  <c r="T2954" i="1"/>
  <c r="U2954" i="1" s="1"/>
  <c r="V2954" i="1" s="1"/>
  <c r="T3283" i="1"/>
  <c r="U3283" i="1" s="1"/>
  <c r="V3283" i="1" s="1"/>
  <c r="T3411" i="1"/>
  <c r="U3411" i="1" s="1"/>
  <c r="V3411" i="1" s="1"/>
  <c r="T3539" i="1"/>
  <c r="U3539" i="1" s="1"/>
  <c r="V3539" i="1" s="1"/>
  <c r="T3667" i="1"/>
  <c r="U3667" i="1" s="1"/>
  <c r="V3667" i="1" s="1"/>
  <c r="T3795" i="1"/>
  <c r="U3795" i="1" s="1"/>
  <c r="V3795" i="1" s="1"/>
  <c r="T3923" i="1"/>
  <c r="U3923" i="1" s="1"/>
  <c r="V3923" i="1" s="1"/>
  <c r="T4051" i="1"/>
  <c r="U4051" i="1" s="1"/>
  <c r="V4051" i="1" s="1"/>
  <c r="T4179" i="1"/>
  <c r="U4179" i="1" s="1"/>
  <c r="V4179" i="1" s="1"/>
  <c r="T4307" i="1"/>
  <c r="U4307" i="1" s="1"/>
  <c r="V4307" i="1" s="1"/>
  <c r="T4396" i="1"/>
  <c r="U4396" i="1" s="1"/>
  <c r="V4396" i="1" s="1"/>
  <c r="T4438" i="1"/>
  <c r="U4438" i="1" s="1"/>
  <c r="V4438" i="1" s="1"/>
  <c r="T4470" i="1"/>
  <c r="U4470" i="1" s="1"/>
  <c r="V4470" i="1" s="1"/>
  <c r="T4502" i="1"/>
  <c r="U4502" i="1" s="1"/>
  <c r="V4502" i="1" s="1"/>
  <c r="T4534" i="1"/>
  <c r="U4534" i="1" s="1"/>
  <c r="V4534" i="1" s="1"/>
  <c r="T4566" i="1"/>
  <c r="U4566" i="1" s="1"/>
  <c r="V4566" i="1" s="1"/>
  <c r="T4598" i="1"/>
  <c r="U4598" i="1" s="1"/>
  <c r="V4598" i="1" s="1"/>
  <c r="T4630" i="1"/>
  <c r="U4630" i="1" s="1"/>
  <c r="V4630" i="1" s="1"/>
  <c r="T4662" i="1"/>
  <c r="U4662" i="1" s="1"/>
  <c r="V4662" i="1" s="1"/>
  <c r="T4694" i="1"/>
  <c r="U4694" i="1" s="1"/>
  <c r="V4694" i="1" s="1"/>
  <c r="T4726" i="1"/>
  <c r="U4726" i="1" s="1"/>
  <c r="V4726" i="1" s="1"/>
  <c r="T4758" i="1"/>
  <c r="U4758" i="1" s="1"/>
  <c r="V4758" i="1" s="1"/>
  <c r="T4790" i="1"/>
  <c r="U4790" i="1" s="1"/>
  <c r="V4790" i="1" s="1"/>
  <c r="T4822" i="1"/>
  <c r="U4822" i="1" s="1"/>
  <c r="V4822" i="1" s="1"/>
  <c r="T4854" i="1"/>
  <c r="U4854" i="1" s="1"/>
  <c r="V4854" i="1" s="1"/>
  <c r="T4886" i="1"/>
  <c r="U4886" i="1" s="1"/>
  <c r="V4886" i="1" s="1"/>
  <c r="T4918" i="1"/>
  <c r="U4918" i="1" s="1"/>
  <c r="V4918" i="1" s="1"/>
  <c r="T4950" i="1"/>
  <c r="U4950" i="1" s="1"/>
  <c r="V4950" i="1" s="1"/>
  <c r="T4982" i="1"/>
  <c r="U4982" i="1" s="1"/>
  <c r="V4982" i="1" s="1"/>
  <c r="T5014" i="1"/>
  <c r="U5014" i="1" s="1"/>
  <c r="V5014" i="1" s="1"/>
  <c r="T5046" i="1"/>
  <c r="U5046" i="1" s="1"/>
  <c r="V5046" i="1" s="1"/>
  <c r="T5078" i="1"/>
  <c r="U5078" i="1" s="1"/>
  <c r="V5078" i="1" s="1"/>
  <c r="T5110" i="1"/>
  <c r="U5110" i="1" s="1"/>
  <c r="V5110" i="1" s="1"/>
  <c r="T5142" i="1"/>
  <c r="U5142" i="1" s="1"/>
  <c r="V5142" i="1" s="1"/>
  <c r="T5174" i="1"/>
  <c r="U5174" i="1" s="1"/>
  <c r="V5174" i="1" s="1"/>
  <c r="T5206" i="1"/>
  <c r="U5206" i="1" s="1"/>
  <c r="V5206" i="1" s="1"/>
  <c r="T5238" i="1"/>
  <c r="U5238" i="1" s="1"/>
  <c r="V5238" i="1" s="1"/>
  <c r="T5270" i="1"/>
  <c r="U5270" i="1" s="1"/>
  <c r="V5270" i="1" s="1"/>
  <c r="T5302" i="1"/>
  <c r="U5302" i="1" s="1"/>
  <c r="V5302" i="1" s="1"/>
  <c r="T5334" i="1"/>
  <c r="U5334" i="1" s="1"/>
  <c r="V5334" i="1" s="1"/>
  <c r="T5366" i="1"/>
  <c r="U5366" i="1" s="1"/>
  <c r="V5366" i="1" s="1"/>
  <c r="T5398" i="1"/>
  <c r="U5398" i="1" s="1"/>
  <c r="V5398" i="1" s="1"/>
  <c r="T5418" i="1"/>
  <c r="U5418" i="1" s="1"/>
  <c r="V5418" i="1" s="1"/>
  <c r="T5431" i="1"/>
  <c r="U5431" i="1" s="1"/>
  <c r="V5431" i="1" s="1"/>
  <c r="T5441" i="1"/>
  <c r="U5441" i="1" s="1"/>
  <c r="V5441" i="1" s="1"/>
  <c r="T5451" i="1"/>
  <c r="U5451" i="1" s="1"/>
  <c r="V5451" i="1" s="1"/>
  <c r="T5463" i="1"/>
  <c r="U5463" i="1" s="1"/>
  <c r="V5463" i="1" s="1"/>
  <c r="T5473" i="1"/>
  <c r="U5473" i="1" s="1"/>
  <c r="V5473" i="1" s="1"/>
  <c r="T5483" i="1"/>
  <c r="U5483" i="1" s="1"/>
  <c r="V5483" i="1" s="1"/>
  <c r="T5495" i="1"/>
  <c r="U5495" i="1" s="1"/>
  <c r="V5495" i="1" s="1"/>
  <c r="T5505" i="1"/>
  <c r="U5505" i="1" s="1"/>
  <c r="V5505" i="1" s="1"/>
  <c r="T5515" i="1"/>
  <c r="U5515" i="1" s="1"/>
  <c r="V5515" i="1" s="1"/>
  <c r="T5527" i="1"/>
  <c r="U5527" i="1" s="1"/>
  <c r="V5527" i="1" s="1"/>
  <c r="T5537" i="1"/>
  <c r="U5537" i="1" s="1"/>
  <c r="V5537" i="1" s="1"/>
  <c r="T5547" i="1"/>
  <c r="U5547" i="1" s="1"/>
  <c r="V5547" i="1" s="1"/>
  <c r="T5559" i="1"/>
  <c r="U5559" i="1" s="1"/>
  <c r="V5559" i="1" s="1"/>
  <c r="T5567" i="1"/>
  <c r="U5567" i="1" s="1"/>
  <c r="V5567" i="1" s="1"/>
  <c r="T5575" i="1"/>
  <c r="U5575" i="1" s="1"/>
  <c r="V5575" i="1" s="1"/>
  <c r="T5583" i="1"/>
  <c r="U5583" i="1" s="1"/>
  <c r="V5583" i="1" s="1"/>
  <c r="T5591" i="1"/>
  <c r="U5591" i="1" s="1"/>
  <c r="V5591" i="1" s="1"/>
  <c r="T5599" i="1"/>
  <c r="U5599" i="1" s="1"/>
  <c r="V5599" i="1" s="1"/>
  <c r="T5607" i="1"/>
  <c r="U5607" i="1" s="1"/>
  <c r="V5607" i="1" s="1"/>
  <c r="T5615" i="1"/>
  <c r="U5615" i="1" s="1"/>
  <c r="V5615" i="1" s="1"/>
  <c r="T5623" i="1"/>
  <c r="U5623" i="1" s="1"/>
  <c r="V5623" i="1" s="1"/>
  <c r="T5631" i="1"/>
  <c r="U5631" i="1" s="1"/>
  <c r="V5631" i="1" s="1"/>
  <c r="T5639" i="1"/>
  <c r="U5639" i="1" s="1"/>
  <c r="V5639" i="1" s="1"/>
  <c r="T5647" i="1"/>
  <c r="U5647" i="1" s="1"/>
  <c r="V5647" i="1" s="1"/>
  <c r="T5655" i="1"/>
  <c r="U5655" i="1" s="1"/>
  <c r="V5655" i="1" s="1"/>
  <c r="T5663" i="1"/>
  <c r="U5663" i="1" s="1"/>
  <c r="V5663" i="1" s="1"/>
  <c r="T5671" i="1"/>
  <c r="U5671" i="1" s="1"/>
  <c r="V5671" i="1" s="1"/>
  <c r="T5679" i="1"/>
  <c r="U5679" i="1" s="1"/>
  <c r="V5679" i="1" s="1"/>
  <c r="T5687" i="1"/>
  <c r="U5687" i="1" s="1"/>
  <c r="V5687" i="1" s="1"/>
  <c r="T5695" i="1"/>
  <c r="U5695" i="1" s="1"/>
  <c r="V5695" i="1" s="1"/>
  <c r="T5703" i="1"/>
  <c r="U5703" i="1" s="1"/>
  <c r="V5703" i="1" s="1"/>
  <c r="T5711" i="1"/>
  <c r="U5711" i="1" s="1"/>
  <c r="V5711" i="1" s="1"/>
  <c r="T5719" i="1"/>
  <c r="U5719" i="1" s="1"/>
  <c r="V5719" i="1" s="1"/>
  <c r="T5727" i="1"/>
  <c r="U5727" i="1" s="1"/>
  <c r="V5727" i="1" s="1"/>
  <c r="T5735" i="1"/>
  <c r="U5735" i="1" s="1"/>
  <c r="V5735" i="1" s="1"/>
  <c r="T5743" i="1"/>
  <c r="U5743" i="1" s="1"/>
  <c r="V5743" i="1" s="1"/>
  <c r="T5751" i="1"/>
  <c r="U5751" i="1" s="1"/>
  <c r="V5751" i="1" s="1"/>
  <c r="T5759" i="1"/>
  <c r="U5759" i="1" s="1"/>
  <c r="V5759" i="1" s="1"/>
  <c r="T5767" i="1"/>
  <c r="U5767" i="1" s="1"/>
  <c r="V5767" i="1" s="1"/>
  <c r="T5775" i="1"/>
  <c r="U5775" i="1" s="1"/>
  <c r="V5775" i="1" s="1"/>
  <c r="T5783" i="1"/>
  <c r="U5783" i="1" s="1"/>
  <c r="V5783" i="1" s="1"/>
  <c r="T5791" i="1"/>
  <c r="U5791" i="1" s="1"/>
  <c r="V5791" i="1" s="1"/>
  <c r="T5799" i="1"/>
  <c r="U5799" i="1" s="1"/>
  <c r="V5799" i="1" s="1"/>
  <c r="T5807" i="1"/>
  <c r="U5807" i="1" s="1"/>
  <c r="V5807" i="1" s="1"/>
  <c r="T5815" i="1"/>
  <c r="U5815" i="1" s="1"/>
  <c r="V5815" i="1" s="1"/>
  <c r="T5823" i="1"/>
  <c r="U5823" i="1" s="1"/>
  <c r="V5823" i="1" s="1"/>
  <c r="T5831" i="1"/>
  <c r="U5831" i="1" s="1"/>
  <c r="V5831" i="1" s="1"/>
  <c r="T5839" i="1"/>
  <c r="U5839" i="1" s="1"/>
  <c r="V5839" i="1" s="1"/>
  <c r="T5847" i="1"/>
  <c r="U5847" i="1" s="1"/>
  <c r="V5847" i="1" s="1"/>
  <c r="T5855" i="1"/>
  <c r="U5855" i="1" s="1"/>
  <c r="V5855" i="1" s="1"/>
  <c r="T5863" i="1"/>
  <c r="U5863" i="1" s="1"/>
  <c r="V5863" i="1" s="1"/>
  <c r="T5871" i="1"/>
  <c r="U5871" i="1" s="1"/>
  <c r="V5871" i="1" s="1"/>
  <c r="T5879" i="1"/>
  <c r="U5879" i="1" s="1"/>
  <c r="V5879" i="1" s="1"/>
  <c r="T5887" i="1"/>
  <c r="U5887" i="1" s="1"/>
  <c r="V5887" i="1" s="1"/>
  <c r="T5895" i="1"/>
  <c r="U5895" i="1" s="1"/>
  <c r="V5895" i="1" s="1"/>
  <c r="T5903" i="1"/>
  <c r="U5903" i="1" s="1"/>
  <c r="V5903" i="1" s="1"/>
  <c r="T5911" i="1"/>
  <c r="U5911" i="1" s="1"/>
  <c r="V5911" i="1" s="1"/>
  <c r="T5919" i="1"/>
  <c r="U5919" i="1" s="1"/>
  <c r="V5919" i="1" s="1"/>
  <c r="T5927" i="1"/>
  <c r="U5927" i="1" s="1"/>
  <c r="V5927" i="1" s="1"/>
  <c r="T5935" i="1"/>
  <c r="U5935" i="1" s="1"/>
  <c r="V5935" i="1" s="1"/>
  <c r="T5943" i="1"/>
  <c r="U5943" i="1" s="1"/>
  <c r="V5943" i="1" s="1"/>
  <c r="T5951" i="1"/>
  <c r="U5951" i="1" s="1"/>
  <c r="V5951" i="1" s="1"/>
  <c r="T5959" i="1"/>
  <c r="U5959" i="1" s="1"/>
  <c r="V5959" i="1" s="1"/>
  <c r="T5967" i="1"/>
  <c r="U5967" i="1" s="1"/>
  <c r="V5967" i="1" s="1"/>
  <c r="T5975" i="1"/>
  <c r="U5975" i="1" s="1"/>
  <c r="V5975" i="1" s="1"/>
  <c r="T5983" i="1"/>
  <c r="U5983" i="1" s="1"/>
  <c r="V5983" i="1" s="1"/>
  <c r="T5991" i="1"/>
  <c r="U5991" i="1" s="1"/>
  <c r="V5991" i="1" s="1"/>
  <c r="T5999" i="1"/>
  <c r="U5999" i="1" s="1"/>
  <c r="V5999" i="1" s="1"/>
  <c r="T6007" i="1"/>
  <c r="U6007" i="1" s="1"/>
  <c r="V6007" i="1" s="1"/>
  <c r="T6015" i="1"/>
  <c r="U6015" i="1" s="1"/>
  <c r="V6015" i="1" s="1"/>
  <c r="T6023" i="1"/>
  <c r="U6023" i="1" s="1"/>
  <c r="V6023" i="1" s="1"/>
  <c r="T6031" i="1"/>
  <c r="U6031" i="1" s="1"/>
  <c r="V6031" i="1" s="1"/>
  <c r="T6039" i="1"/>
  <c r="U6039" i="1" s="1"/>
  <c r="V6039" i="1" s="1"/>
  <c r="T6047" i="1"/>
  <c r="U6047" i="1" s="1"/>
  <c r="V6047" i="1" s="1"/>
  <c r="T6055" i="1"/>
  <c r="U6055" i="1" s="1"/>
  <c r="V6055" i="1" s="1"/>
  <c r="T2955" i="1"/>
  <c r="U2955" i="1" s="1"/>
  <c r="V2955" i="1" s="1"/>
  <c r="T3284" i="1"/>
  <c r="U3284" i="1" s="1"/>
  <c r="V3284" i="1" s="1"/>
  <c r="T3412" i="1"/>
  <c r="U3412" i="1" s="1"/>
  <c r="V3412" i="1" s="1"/>
  <c r="T3540" i="1"/>
  <c r="U3540" i="1" s="1"/>
  <c r="V3540" i="1" s="1"/>
  <c r="T3668" i="1"/>
  <c r="U3668" i="1" s="1"/>
  <c r="V3668" i="1" s="1"/>
  <c r="T3796" i="1"/>
  <c r="U3796" i="1" s="1"/>
  <c r="V3796" i="1" s="1"/>
  <c r="T3924" i="1"/>
  <c r="U3924" i="1" s="1"/>
  <c r="V3924" i="1" s="1"/>
  <c r="T4052" i="1"/>
  <c r="U4052" i="1" s="1"/>
  <c r="V4052" i="1" s="1"/>
  <c r="T4180" i="1"/>
  <c r="U4180" i="1" s="1"/>
  <c r="V4180" i="1" s="1"/>
  <c r="T4308" i="1"/>
  <c r="U4308" i="1" s="1"/>
  <c r="V4308" i="1" s="1"/>
  <c r="T4398" i="1"/>
  <c r="U4398" i="1" s="1"/>
  <c r="V4398" i="1" s="1"/>
  <c r="T4439" i="1"/>
  <c r="U4439" i="1" s="1"/>
  <c r="V4439" i="1" s="1"/>
  <c r="T4471" i="1"/>
  <c r="U4471" i="1" s="1"/>
  <c r="V4471" i="1" s="1"/>
  <c r="T4503" i="1"/>
  <c r="U4503" i="1" s="1"/>
  <c r="V4503" i="1" s="1"/>
  <c r="T4535" i="1"/>
  <c r="U4535" i="1" s="1"/>
  <c r="V4535" i="1" s="1"/>
  <c r="T4567" i="1"/>
  <c r="U4567" i="1" s="1"/>
  <c r="V4567" i="1" s="1"/>
  <c r="T4599" i="1"/>
  <c r="U4599" i="1" s="1"/>
  <c r="V4599" i="1" s="1"/>
  <c r="T4631" i="1"/>
  <c r="U4631" i="1" s="1"/>
  <c r="V4631" i="1" s="1"/>
  <c r="T4663" i="1"/>
  <c r="U4663" i="1" s="1"/>
  <c r="V4663" i="1" s="1"/>
  <c r="T4695" i="1"/>
  <c r="U4695" i="1" s="1"/>
  <c r="V4695" i="1" s="1"/>
  <c r="T4727" i="1"/>
  <c r="U4727" i="1" s="1"/>
  <c r="V4727" i="1" s="1"/>
  <c r="T4759" i="1"/>
  <c r="U4759" i="1" s="1"/>
  <c r="V4759" i="1" s="1"/>
  <c r="T4791" i="1"/>
  <c r="U4791" i="1" s="1"/>
  <c r="V4791" i="1" s="1"/>
  <c r="T4823" i="1"/>
  <c r="U4823" i="1" s="1"/>
  <c r="V4823" i="1" s="1"/>
  <c r="T4855" i="1"/>
  <c r="U4855" i="1" s="1"/>
  <c r="V4855" i="1" s="1"/>
  <c r="T4887" i="1"/>
  <c r="U4887" i="1" s="1"/>
  <c r="V4887" i="1" s="1"/>
  <c r="T4919" i="1"/>
  <c r="U4919" i="1" s="1"/>
  <c r="V4919" i="1" s="1"/>
  <c r="T4951" i="1"/>
  <c r="U4951" i="1" s="1"/>
  <c r="V4951" i="1" s="1"/>
  <c r="T4983" i="1"/>
  <c r="U4983" i="1" s="1"/>
  <c r="V4983" i="1" s="1"/>
  <c r="T5015" i="1"/>
  <c r="U5015" i="1" s="1"/>
  <c r="V5015" i="1" s="1"/>
  <c r="T5047" i="1"/>
  <c r="U5047" i="1" s="1"/>
  <c r="V5047" i="1" s="1"/>
  <c r="T5079" i="1"/>
  <c r="U5079" i="1" s="1"/>
  <c r="V5079" i="1" s="1"/>
  <c r="T5111" i="1"/>
  <c r="U5111" i="1" s="1"/>
  <c r="V5111" i="1" s="1"/>
  <c r="T5143" i="1"/>
  <c r="U5143" i="1" s="1"/>
  <c r="V5143" i="1" s="1"/>
  <c r="T5175" i="1"/>
  <c r="U5175" i="1" s="1"/>
  <c r="V5175" i="1" s="1"/>
  <c r="T5207" i="1"/>
  <c r="U5207" i="1" s="1"/>
  <c r="V5207" i="1" s="1"/>
  <c r="T5239" i="1"/>
  <c r="U5239" i="1" s="1"/>
  <c r="V5239" i="1" s="1"/>
  <c r="T5271" i="1"/>
  <c r="U5271" i="1" s="1"/>
  <c r="V5271" i="1" s="1"/>
  <c r="T5303" i="1"/>
  <c r="U5303" i="1" s="1"/>
  <c r="V5303" i="1" s="1"/>
  <c r="T5335" i="1"/>
  <c r="U5335" i="1" s="1"/>
  <c r="V5335" i="1" s="1"/>
  <c r="T5367" i="1"/>
  <c r="U5367" i="1" s="1"/>
  <c r="V5367" i="1" s="1"/>
  <c r="T5399" i="1"/>
  <c r="U5399" i="1" s="1"/>
  <c r="V5399" i="1" s="1"/>
  <c r="T5422" i="1"/>
  <c r="U5422" i="1" s="1"/>
  <c r="V5422" i="1" s="1"/>
  <c r="T5432" i="1"/>
  <c r="U5432" i="1" s="1"/>
  <c r="V5432" i="1" s="1"/>
  <c r="T5442" i="1"/>
  <c r="U5442" i="1" s="1"/>
  <c r="V5442" i="1" s="1"/>
  <c r="T5454" i="1"/>
  <c r="U5454" i="1" s="1"/>
  <c r="V5454" i="1" s="1"/>
  <c r="T5464" i="1"/>
  <c r="U5464" i="1" s="1"/>
  <c r="V5464" i="1" s="1"/>
  <c r="T5474" i="1"/>
  <c r="U5474" i="1" s="1"/>
  <c r="V5474" i="1" s="1"/>
  <c r="T5486" i="1"/>
  <c r="U5486" i="1" s="1"/>
  <c r="V5486" i="1" s="1"/>
  <c r="T5496" i="1"/>
  <c r="U5496" i="1" s="1"/>
  <c r="V5496" i="1" s="1"/>
  <c r="T5506" i="1"/>
  <c r="U5506" i="1" s="1"/>
  <c r="V5506" i="1" s="1"/>
  <c r="T5518" i="1"/>
  <c r="U5518" i="1" s="1"/>
  <c r="V5518" i="1" s="1"/>
  <c r="T5528" i="1"/>
  <c r="U5528" i="1" s="1"/>
  <c r="V5528" i="1" s="1"/>
  <c r="T5538" i="1"/>
  <c r="U5538" i="1" s="1"/>
  <c r="V5538" i="1" s="1"/>
  <c r="T5550" i="1"/>
  <c r="U5550" i="1" s="1"/>
  <c r="V5550" i="1" s="1"/>
  <c r="T5560" i="1"/>
  <c r="U5560" i="1" s="1"/>
  <c r="V5560" i="1" s="1"/>
  <c r="T5568" i="1"/>
  <c r="U5568" i="1" s="1"/>
  <c r="V5568" i="1" s="1"/>
  <c r="T5576" i="1"/>
  <c r="U5576" i="1" s="1"/>
  <c r="V5576" i="1" s="1"/>
  <c r="T5584" i="1"/>
  <c r="U5584" i="1" s="1"/>
  <c r="V5584" i="1" s="1"/>
  <c r="T5592" i="1"/>
  <c r="U5592" i="1" s="1"/>
  <c r="V5592" i="1" s="1"/>
  <c r="T5600" i="1"/>
  <c r="U5600" i="1" s="1"/>
  <c r="V5600" i="1" s="1"/>
  <c r="T5608" i="1"/>
  <c r="U5608" i="1" s="1"/>
  <c r="V5608" i="1" s="1"/>
  <c r="T5616" i="1"/>
  <c r="U5616" i="1" s="1"/>
  <c r="V5616" i="1" s="1"/>
  <c r="T5624" i="1"/>
  <c r="U5624" i="1" s="1"/>
  <c r="V5624" i="1" s="1"/>
  <c r="T5632" i="1"/>
  <c r="U5632" i="1" s="1"/>
  <c r="V5632" i="1" s="1"/>
  <c r="T5640" i="1"/>
  <c r="U5640" i="1" s="1"/>
  <c r="V5640" i="1" s="1"/>
  <c r="T5648" i="1"/>
  <c r="U5648" i="1" s="1"/>
  <c r="V5648" i="1" s="1"/>
  <c r="T5656" i="1"/>
  <c r="U5656" i="1" s="1"/>
  <c r="V5656" i="1" s="1"/>
  <c r="T5664" i="1"/>
  <c r="U5664" i="1" s="1"/>
  <c r="V5664" i="1" s="1"/>
  <c r="T5672" i="1"/>
  <c r="U5672" i="1" s="1"/>
  <c r="V5672" i="1" s="1"/>
  <c r="T5680" i="1"/>
  <c r="U5680" i="1" s="1"/>
  <c r="V5680" i="1" s="1"/>
  <c r="T5688" i="1"/>
  <c r="U5688" i="1" s="1"/>
  <c r="V5688" i="1" s="1"/>
  <c r="T5696" i="1"/>
  <c r="U5696" i="1" s="1"/>
  <c r="V5696" i="1" s="1"/>
  <c r="T5704" i="1"/>
  <c r="U5704" i="1" s="1"/>
  <c r="V5704" i="1" s="1"/>
  <c r="T5712" i="1"/>
  <c r="U5712" i="1" s="1"/>
  <c r="V5712" i="1" s="1"/>
  <c r="T5720" i="1"/>
  <c r="U5720" i="1" s="1"/>
  <c r="V5720" i="1" s="1"/>
  <c r="T5728" i="1"/>
  <c r="U5728" i="1" s="1"/>
  <c r="V5728" i="1" s="1"/>
  <c r="T5736" i="1"/>
  <c r="U5736" i="1" s="1"/>
  <c r="V5736" i="1" s="1"/>
  <c r="T5744" i="1"/>
  <c r="U5744" i="1" s="1"/>
  <c r="V5744" i="1" s="1"/>
  <c r="T5752" i="1"/>
  <c r="U5752" i="1" s="1"/>
  <c r="V5752" i="1" s="1"/>
  <c r="T5760" i="1"/>
  <c r="U5760" i="1" s="1"/>
  <c r="V5760" i="1" s="1"/>
  <c r="T5768" i="1"/>
  <c r="U5768" i="1" s="1"/>
  <c r="V5768" i="1" s="1"/>
  <c r="T5776" i="1"/>
  <c r="U5776" i="1" s="1"/>
  <c r="V5776" i="1" s="1"/>
  <c r="T5784" i="1"/>
  <c r="U5784" i="1" s="1"/>
  <c r="V5784" i="1" s="1"/>
  <c r="T5792" i="1"/>
  <c r="U5792" i="1" s="1"/>
  <c r="V5792" i="1" s="1"/>
  <c r="T5800" i="1"/>
  <c r="U5800" i="1" s="1"/>
  <c r="V5800" i="1" s="1"/>
  <c r="T5808" i="1"/>
  <c r="U5808" i="1" s="1"/>
  <c r="V5808" i="1" s="1"/>
  <c r="T5816" i="1"/>
  <c r="U5816" i="1" s="1"/>
  <c r="V5816" i="1" s="1"/>
  <c r="T5824" i="1"/>
  <c r="U5824" i="1" s="1"/>
  <c r="V5824" i="1" s="1"/>
  <c r="T5832" i="1"/>
  <c r="U5832" i="1" s="1"/>
  <c r="V5832" i="1" s="1"/>
  <c r="T5840" i="1"/>
  <c r="U5840" i="1" s="1"/>
  <c r="V5840" i="1" s="1"/>
  <c r="T5848" i="1"/>
  <c r="U5848" i="1" s="1"/>
  <c r="V5848" i="1" s="1"/>
  <c r="T5856" i="1"/>
  <c r="U5856" i="1" s="1"/>
  <c r="V5856" i="1" s="1"/>
  <c r="T5864" i="1"/>
  <c r="U5864" i="1" s="1"/>
  <c r="V5864" i="1" s="1"/>
  <c r="T5872" i="1"/>
  <c r="U5872" i="1" s="1"/>
  <c r="V5872" i="1" s="1"/>
  <c r="T5880" i="1"/>
  <c r="U5880" i="1" s="1"/>
  <c r="V5880" i="1" s="1"/>
  <c r="T5888" i="1"/>
  <c r="U5888" i="1" s="1"/>
  <c r="V5888" i="1" s="1"/>
  <c r="T5896" i="1"/>
  <c r="U5896" i="1" s="1"/>
  <c r="V5896" i="1" s="1"/>
  <c r="T5904" i="1"/>
  <c r="U5904" i="1" s="1"/>
  <c r="V5904" i="1" s="1"/>
  <c r="T5912" i="1"/>
  <c r="U5912" i="1" s="1"/>
  <c r="V5912" i="1" s="1"/>
  <c r="T5920" i="1"/>
  <c r="U5920" i="1" s="1"/>
  <c r="V5920" i="1" s="1"/>
  <c r="T5928" i="1"/>
  <c r="U5928" i="1" s="1"/>
  <c r="V5928" i="1" s="1"/>
  <c r="T5936" i="1"/>
  <c r="U5936" i="1" s="1"/>
  <c r="V5936" i="1" s="1"/>
  <c r="T5944" i="1"/>
  <c r="U5944" i="1" s="1"/>
  <c r="V5944" i="1" s="1"/>
  <c r="T5952" i="1"/>
  <c r="U5952" i="1" s="1"/>
  <c r="V5952" i="1" s="1"/>
  <c r="T5960" i="1"/>
  <c r="U5960" i="1" s="1"/>
  <c r="V5960" i="1" s="1"/>
  <c r="T5968" i="1"/>
  <c r="U5968" i="1" s="1"/>
  <c r="V5968" i="1" s="1"/>
  <c r="T5976" i="1"/>
  <c r="U5976" i="1" s="1"/>
  <c r="V5976" i="1" s="1"/>
  <c r="T5984" i="1"/>
  <c r="U5984" i="1" s="1"/>
  <c r="V5984" i="1" s="1"/>
  <c r="T5992" i="1"/>
  <c r="U5992" i="1" s="1"/>
  <c r="V5992" i="1" s="1"/>
  <c r="T6000" i="1"/>
  <c r="U6000" i="1" s="1"/>
  <c r="V6000" i="1" s="1"/>
  <c r="T6008" i="1"/>
  <c r="U6008" i="1" s="1"/>
  <c r="V6008" i="1" s="1"/>
  <c r="T6016" i="1"/>
  <c r="U6016" i="1" s="1"/>
  <c r="V6016" i="1" s="1"/>
  <c r="T6024" i="1"/>
  <c r="U6024" i="1" s="1"/>
  <c r="V6024" i="1" s="1"/>
  <c r="T6032" i="1"/>
  <c r="U6032" i="1" s="1"/>
  <c r="V6032" i="1" s="1"/>
  <c r="T6040" i="1"/>
  <c r="U6040" i="1" s="1"/>
  <c r="V6040" i="1" s="1"/>
  <c r="T3047" i="1"/>
  <c r="U3047" i="1" s="1"/>
  <c r="V3047" i="1" s="1"/>
  <c r="T3315" i="1"/>
  <c r="U3315" i="1" s="1"/>
  <c r="V3315" i="1" s="1"/>
  <c r="T3443" i="1"/>
  <c r="U3443" i="1" s="1"/>
  <c r="V3443" i="1" s="1"/>
  <c r="T3571" i="1"/>
  <c r="U3571" i="1" s="1"/>
  <c r="V3571" i="1" s="1"/>
  <c r="T3699" i="1"/>
  <c r="U3699" i="1" s="1"/>
  <c r="V3699" i="1" s="1"/>
  <c r="T3827" i="1"/>
  <c r="U3827" i="1" s="1"/>
  <c r="V3827" i="1" s="1"/>
  <c r="T3955" i="1"/>
  <c r="U3955" i="1" s="1"/>
  <c r="V3955" i="1" s="1"/>
  <c r="T4083" i="1"/>
  <c r="U4083" i="1" s="1"/>
  <c r="V4083" i="1" s="1"/>
  <c r="T4211" i="1"/>
  <c r="U4211" i="1" s="1"/>
  <c r="V4211" i="1" s="1"/>
  <c r="T4339" i="1"/>
  <c r="U4339" i="1" s="1"/>
  <c r="V4339" i="1" s="1"/>
  <c r="T4412" i="1"/>
  <c r="U4412" i="1" s="1"/>
  <c r="V4412" i="1" s="1"/>
  <c r="T4446" i="1"/>
  <c r="U4446" i="1" s="1"/>
  <c r="V4446" i="1" s="1"/>
  <c r="T4478" i="1"/>
  <c r="U4478" i="1" s="1"/>
  <c r="V4478" i="1" s="1"/>
  <c r="T4510" i="1"/>
  <c r="U4510" i="1" s="1"/>
  <c r="V4510" i="1" s="1"/>
  <c r="T4542" i="1"/>
  <c r="U4542" i="1" s="1"/>
  <c r="V4542" i="1" s="1"/>
  <c r="T4574" i="1"/>
  <c r="U4574" i="1" s="1"/>
  <c r="V4574" i="1" s="1"/>
  <c r="T4606" i="1"/>
  <c r="U4606" i="1" s="1"/>
  <c r="V4606" i="1" s="1"/>
  <c r="T4638" i="1"/>
  <c r="U4638" i="1" s="1"/>
  <c r="V4638" i="1" s="1"/>
  <c r="T4670" i="1"/>
  <c r="U4670" i="1" s="1"/>
  <c r="V4670" i="1" s="1"/>
  <c r="T4702" i="1"/>
  <c r="U4702" i="1" s="1"/>
  <c r="V4702" i="1" s="1"/>
  <c r="T4734" i="1"/>
  <c r="U4734" i="1" s="1"/>
  <c r="V4734" i="1" s="1"/>
  <c r="T4766" i="1"/>
  <c r="U4766" i="1" s="1"/>
  <c r="V4766" i="1" s="1"/>
  <c r="T4798" i="1"/>
  <c r="U4798" i="1" s="1"/>
  <c r="V4798" i="1" s="1"/>
  <c r="T4830" i="1"/>
  <c r="U4830" i="1" s="1"/>
  <c r="V4830" i="1" s="1"/>
  <c r="T4862" i="1"/>
  <c r="U4862" i="1" s="1"/>
  <c r="V4862" i="1" s="1"/>
  <c r="T4894" i="1"/>
  <c r="U4894" i="1" s="1"/>
  <c r="V4894" i="1" s="1"/>
  <c r="T4926" i="1"/>
  <c r="U4926" i="1" s="1"/>
  <c r="V4926" i="1" s="1"/>
  <c r="T4958" i="1"/>
  <c r="U4958" i="1" s="1"/>
  <c r="V4958" i="1" s="1"/>
  <c r="T4990" i="1"/>
  <c r="U4990" i="1" s="1"/>
  <c r="V4990" i="1" s="1"/>
  <c r="T5022" i="1"/>
  <c r="U5022" i="1" s="1"/>
  <c r="V5022" i="1" s="1"/>
  <c r="T5054" i="1"/>
  <c r="U5054" i="1" s="1"/>
  <c r="V5054" i="1" s="1"/>
  <c r="T5086" i="1"/>
  <c r="U5086" i="1" s="1"/>
  <c r="V5086" i="1" s="1"/>
  <c r="T5118" i="1"/>
  <c r="U5118" i="1" s="1"/>
  <c r="V5118" i="1" s="1"/>
  <c r="T5150" i="1"/>
  <c r="U5150" i="1" s="1"/>
  <c r="V5150" i="1" s="1"/>
  <c r="T5182" i="1"/>
  <c r="U5182" i="1" s="1"/>
  <c r="V5182" i="1" s="1"/>
  <c r="T5214" i="1"/>
  <c r="U5214" i="1" s="1"/>
  <c r="V5214" i="1" s="1"/>
  <c r="T5246" i="1"/>
  <c r="U5246" i="1" s="1"/>
  <c r="V5246" i="1" s="1"/>
  <c r="T5278" i="1"/>
  <c r="U5278" i="1" s="1"/>
  <c r="V5278" i="1" s="1"/>
  <c r="T5310" i="1"/>
  <c r="U5310" i="1" s="1"/>
  <c r="V5310" i="1" s="1"/>
  <c r="T5342" i="1"/>
  <c r="U5342" i="1" s="1"/>
  <c r="V5342" i="1" s="1"/>
  <c r="T5374" i="1"/>
  <c r="U5374" i="1" s="1"/>
  <c r="V5374" i="1" s="1"/>
  <c r="T5406" i="1"/>
  <c r="U5406" i="1" s="1"/>
  <c r="V5406" i="1" s="1"/>
  <c r="T5423" i="1"/>
  <c r="U5423" i="1" s="1"/>
  <c r="V5423" i="1" s="1"/>
  <c r="T5433" i="1"/>
  <c r="U5433" i="1" s="1"/>
  <c r="V5433" i="1" s="1"/>
  <c r="T5443" i="1"/>
  <c r="U5443" i="1" s="1"/>
  <c r="V5443" i="1" s="1"/>
  <c r="T5455" i="1"/>
  <c r="U5455" i="1" s="1"/>
  <c r="V5455" i="1" s="1"/>
  <c r="T5465" i="1"/>
  <c r="U5465" i="1" s="1"/>
  <c r="V5465" i="1" s="1"/>
  <c r="T5475" i="1"/>
  <c r="U5475" i="1" s="1"/>
  <c r="V5475" i="1" s="1"/>
  <c r="T5487" i="1"/>
  <c r="U5487" i="1" s="1"/>
  <c r="V5487" i="1" s="1"/>
  <c r="T5497" i="1"/>
  <c r="U5497" i="1" s="1"/>
  <c r="V5497" i="1" s="1"/>
  <c r="T5507" i="1"/>
  <c r="U5507" i="1" s="1"/>
  <c r="V5507" i="1" s="1"/>
  <c r="T5519" i="1"/>
  <c r="U5519" i="1" s="1"/>
  <c r="V5519" i="1" s="1"/>
  <c r="T5529" i="1"/>
  <c r="U5529" i="1" s="1"/>
  <c r="V5529" i="1" s="1"/>
  <c r="T5539" i="1"/>
  <c r="U5539" i="1" s="1"/>
  <c r="V5539" i="1" s="1"/>
  <c r="T5551" i="1"/>
  <c r="U5551" i="1" s="1"/>
  <c r="V5551" i="1" s="1"/>
  <c r="T5561" i="1"/>
  <c r="U5561" i="1" s="1"/>
  <c r="V5561" i="1" s="1"/>
  <c r="T5569" i="1"/>
  <c r="U5569" i="1" s="1"/>
  <c r="V5569" i="1" s="1"/>
  <c r="T5577" i="1"/>
  <c r="U5577" i="1" s="1"/>
  <c r="V5577" i="1" s="1"/>
  <c r="T5585" i="1"/>
  <c r="U5585" i="1" s="1"/>
  <c r="V5585" i="1" s="1"/>
  <c r="T5593" i="1"/>
  <c r="U5593" i="1" s="1"/>
  <c r="V5593" i="1" s="1"/>
  <c r="T5601" i="1"/>
  <c r="U5601" i="1" s="1"/>
  <c r="V5601" i="1" s="1"/>
  <c r="T5609" i="1"/>
  <c r="U5609" i="1" s="1"/>
  <c r="V5609" i="1" s="1"/>
  <c r="T5617" i="1"/>
  <c r="U5617" i="1" s="1"/>
  <c r="V5617" i="1" s="1"/>
  <c r="T5625" i="1"/>
  <c r="U5625" i="1" s="1"/>
  <c r="V5625" i="1" s="1"/>
  <c r="T5633" i="1"/>
  <c r="U5633" i="1" s="1"/>
  <c r="V5633" i="1" s="1"/>
  <c r="T5641" i="1"/>
  <c r="U5641" i="1" s="1"/>
  <c r="V5641" i="1" s="1"/>
  <c r="T5649" i="1"/>
  <c r="U5649" i="1" s="1"/>
  <c r="V5649" i="1" s="1"/>
  <c r="T5657" i="1"/>
  <c r="U5657" i="1" s="1"/>
  <c r="V5657" i="1" s="1"/>
  <c r="T5665" i="1"/>
  <c r="U5665" i="1" s="1"/>
  <c r="V5665" i="1" s="1"/>
  <c r="T5673" i="1"/>
  <c r="U5673" i="1" s="1"/>
  <c r="V5673" i="1" s="1"/>
  <c r="T5681" i="1"/>
  <c r="U5681" i="1" s="1"/>
  <c r="V5681" i="1" s="1"/>
  <c r="T5689" i="1"/>
  <c r="U5689" i="1" s="1"/>
  <c r="V5689" i="1" s="1"/>
  <c r="T5697" i="1"/>
  <c r="U5697" i="1" s="1"/>
  <c r="V5697" i="1" s="1"/>
  <c r="T5705" i="1"/>
  <c r="U5705" i="1" s="1"/>
  <c r="V5705" i="1" s="1"/>
  <c r="T5713" i="1"/>
  <c r="U5713" i="1" s="1"/>
  <c r="V5713" i="1" s="1"/>
  <c r="T5721" i="1"/>
  <c r="U5721" i="1" s="1"/>
  <c r="V5721" i="1" s="1"/>
  <c r="T5729" i="1"/>
  <c r="U5729" i="1" s="1"/>
  <c r="V5729" i="1" s="1"/>
  <c r="T5737" i="1"/>
  <c r="U5737" i="1" s="1"/>
  <c r="V5737" i="1" s="1"/>
  <c r="T5745" i="1"/>
  <c r="U5745" i="1" s="1"/>
  <c r="V5745" i="1" s="1"/>
  <c r="T5753" i="1"/>
  <c r="U5753" i="1" s="1"/>
  <c r="V5753" i="1" s="1"/>
  <c r="T5761" i="1"/>
  <c r="U5761" i="1" s="1"/>
  <c r="V5761" i="1" s="1"/>
  <c r="T5769" i="1"/>
  <c r="U5769" i="1" s="1"/>
  <c r="V5769" i="1" s="1"/>
  <c r="T5777" i="1"/>
  <c r="U5777" i="1" s="1"/>
  <c r="V5777" i="1" s="1"/>
  <c r="T5785" i="1"/>
  <c r="U5785" i="1" s="1"/>
  <c r="V5785" i="1" s="1"/>
  <c r="T5793" i="1"/>
  <c r="U5793" i="1" s="1"/>
  <c r="V5793" i="1" s="1"/>
  <c r="T3050" i="1"/>
  <c r="U3050" i="1" s="1"/>
  <c r="V3050" i="1" s="1"/>
  <c r="T3316" i="1"/>
  <c r="U3316" i="1" s="1"/>
  <c r="V3316" i="1" s="1"/>
  <c r="T3444" i="1"/>
  <c r="U3444" i="1" s="1"/>
  <c r="V3444" i="1" s="1"/>
  <c r="T3572" i="1"/>
  <c r="U3572" i="1" s="1"/>
  <c r="V3572" i="1" s="1"/>
  <c r="T3700" i="1"/>
  <c r="U3700" i="1" s="1"/>
  <c r="V3700" i="1" s="1"/>
  <c r="T3828" i="1"/>
  <c r="U3828" i="1" s="1"/>
  <c r="V3828" i="1" s="1"/>
  <c r="T3956" i="1"/>
  <c r="U3956" i="1" s="1"/>
  <c r="V3956" i="1" s="1"/>
  <c r="T4084" i="1"/>
  <c r="U4084" i="1" s="1"/>
  <c r="V4084" i="1" s="1"/>
  <c r="T4212" i="1"/>
  <c r="U4212" i="1" s="1"/>
  <c r="V4212" i="1" s="1"/>
  <c r="T4340" i="1"/>
  <c r="U4340" i="1" s="1"/>
  <c r="V4340" i="1" s="1"/>
  <c r="T4413" i="1"/>
  <c r="U4413" i="1" s="1"/>
  <c r="V4413" i="1" s="1"/>
  <c r="T4447" i="1"/>
  <c r="U4447" i="1" s="1"/>
  <c r="V4447" i="1" s="1"/>
  <c r="T4479" i="1"/>
  <c r="U4479" i="1" s="1"/>
  <c r="V4479" i="1" s="1"/>
  <c r="T4511" i="1"/>
  <c r="U4511" i="1" s="1"/>
  <c r="V4511" i="1" s="1"/>
  <c r="T4543" i="1"/>
  <c r="U4543" i="1" s="1"/>
  <c r="V4543" i="1" s="1"/>
  <c r="T4575" i="1"/>
  <c r="U4575" i="1" s="1"/>
  <c r="V4575" i="1" s="1"/>
  <c r="T4607" i="1"/>
  <c r="U4607" i="1" s="1"/>
  <c r="V4607" i="1" s="1"/>
  <c r="T4639" i="1"/>
  <c r="U4639" i="1" s="1"/>
  <c r="V4639" i="1" s="1"/>
  <c r="T4671" i="1"/>
  <c r="U4671" i="1" s="1"/>
  <c r="V4671" i="1" s="1"/>
  <c r="T4703" i="1"/>
  <c r="U4703" i="1" s="1"/>
  <c r="V4703" i="1" s="1"/>
  <c r="T4735" i="1"/>
  <c r="U4735" i="1" s="1"/>
  <c r="V4735" i="1" s="1"/>
  <c r="T4767" i="1"/>
  <c r="U4767" i="1" s="1"/>
  <c r="V4767" i="1" s="1"/>
  <c r="T4799" i="1"/>
  <c r="U4799" i="1" s="1"/>
  <c r="V4799" i="1" s="1"/>
  <c r="T4831" i="1"/>
  <c r="U4831" i="1" s="1"/>
  <c r="V4831" i="1" s="1"/>
  <c r="T4863" i="1"/>
  <c r="U4863" i="1" s="1"/>
  <c r="V4863" i="1" s="1"/>
  <c r="T4895" i="1"/>
  <c r="U4895" i="1" s="1"/>
  <c r="V4895" i="1" s="1"/>
  <c r="T4927" i="1"/>
  <c r="U4927" i="1" s="1"/>
  <c r="V4927" i="1" s="1"/>
  <c r="T4959" i="1"/>
  <c r="U4959" i="1" s="1"/>
  <c r="V4959" i="1" s="1"/>
  <c r="T4991" i="1"/>
  <c r="U4991" i="1" s="1"/>
  <c r="V4991" i="1" s="1"/>
  <c r="T5023" i="1"/>
  <c r="U5023" i="1" s="1"/>
  <c r="V5023" i="1" s="1"/>
  <c r="T5055" i="1"/>
  <c r="U5055" i="1" s="1"/>
  <c r="V5055" i="1" s="1"/>
  <c r="T5087" i="1"/>
  <c r="U5087" i="1" s="1"/>
  <c r="V5087" i="1" s="1"/>
  <c r="T5119" i="1"/>
  <c r="U5119" i="1" s="1"/>
  <c r="V5119" i="1" s="1"/>
  <c r="T5151" i="1"/>
  <c r="U5151" i="1" s="1"/>
  <c r="V5151" i="1" s="1"/>
  <c r="T5183" i="1"/>
  <c r="U5183" i="1" s="1"/>
  <c r="V5183" i="1" s="1"/>
  <c r="T5215" i="1"/>
  <c r="U5215" i="1" s="1"/>
  <c r="V5215" i="1" s="1"/>
  <c r="T5247" i="1"/>
  <c r="U5247" i="1" s="1"/>
  <c r="V5247" i="1" s="1"/>
  <c r="T5279" i="1"/>
  <c r="U5279" i="1" s="1"/>
  <c r="V5279" i="1" s="1"/>
  <c r="T5311" i="1"/>
  <c r="U5311" i="1" s="1"/>
  <c r="V5311" i="1" s="1"/>
  <c r="T5343" i="1"/>
  <c r="U5343" i="1" s="1"/>
  <c r="V5343" i="1" s="1"/>
  <c r="T5375" i="1"/>
  <c r="U5375" i="1" s="1"/>
  <c r="V5375" i="1" s="1"/>
  <c r="T5407" i="1"/>
  <c r="U5407" i="1" s="1"/>
  <c r="V5407" i="1" s="1"/>
  <c r="T5424" i="1"/>
  <c r="U5424" i="1" s="1"/>
  <c r="V5424" i="1" s="1"/>
  <c r="T5434" i="1"/>
  <c r="U5434" i="1" s="1"/>
  <c r="V5434" i="1" s="1"/>
  <c r="T5446" i="1"/>
  <c r="U5446" i="1" s="1"/>
  <c r="V5446" i="1" s="1"/>
  <c r="T5456" i="1"/>
  <c r="U5456" i="1" s="1"/>
  <c r="V5456" i="1" s="1"/>
  <c r="T5466" i="1"/>
  <c r="U5466" i="1" s="1"/>
  <c r="V5466" i="1" s="1"/>
  <c r="T5478" i="1"/>
  <c r="U5478" i="1" s="1"/>
  <c r="V5478" i="1" s="1"/>
  <c r="T5488" i="1"/>
  <c r="U5488" i="1" s="1"/>
  <c r="V5488" i="1" s="1"/>
  <c r="T5570" i="1"/>
  <c r="U5570" i="1" s="1"/>
  <c r="V5570" i="1" s="1"/>
  <c r="T5634" i="1"/>
  <c r="U5634" i="1" s="1"/>
  <c r="V5634" i="1" s="1"/>
  <c r="T5698" i="1"/>
  <c r="U5698" i="1" s="1"/>
  <c r="V5698" i="1" s="1"/>
  <c r="T5762" i="1"/>
  <c r="U5762" i="1" s="1"/>
  <c r="V5762" i="1" s="1"/>
  <c r="T5810" i="1"/>
  <c r="U5810" i="1" s="1"/>
  <c r="V5810" i="1" s="1"/>
  <c r="T5842" i="1"/>
  <c r="U5842" i="1" s="1"/>
  <c r="V5842" i="1" s="1"/>
  <c r="T5874" i="1"/>
  <c r="U5874" i="1" s="1"/>
  <c r="V5874" i="1" s="1"/>
  <c r="T5906" i="1"/>
  <c r="U5906" i="1" s="1"/>
  <c r="V5906" i="1" s="1"/>
  <c r="T5938" i="1"/>
  <c r="U5938" i="1" s="1"/>
  <c r="V5938" i="1" s="1"/>
  <c r="T5970" i="1"/>
  <c r="U5970" i="1" s="1"/>
  <c r="V5970" i="1" s="1"/>
  <c r="T6002" i="1"/>
  <c r="U6002" i="1" s="1"/>
  <c r="V6002" i="1" s="1"/>
  <c r="T6034" i="1"/>
  <c r="U6034" i="1" s="1"/>
  <c r="V6034" i="1" s="1"/>
  <c r="T6058" i="1"/>
  <c r="U6058" i="1" s="1"/>
  <c r="V6058" i="1" s="1"/>
  <c r="T6072" i="1"/>
  <c r="U6072" i="1" s="1"/>
  <c r="V6072" i="1" s="1"/>
  <c r="T6086" i="1"/>
  <c r="U6086" i="1" s="1"/>
  <c r="V6086" i="1" s="1"/>
  <c r="T6097" i="1"/>
  <c r="U6097" i="1" s="1"/>
  <c r="V6097" i="1" s="1"/>
  <c r="T6111" i="1"/>
  <c r="U6111" i="1" s="1"/>
  <c r="V6111" i="1" s="1"/>
  <c r="T6122" i="1"/>
  <c r="U6122" i="1" s="1"/>
  <c r="V6122" i="1" s="1"/>
  <c r="T6136" i="1"/>
  <c r="U6136" i="1" s="1"/>
  <c r="V6136" i="1" s="1"/>
  <c r="T6150" i="1"/>
  <c r="U6150" i="1" s="1"/>
  <c r="V6150" i="1" s="1"/>
  <c r="T6158" i="1"/>
  <c r="U6158" i="1" s="1"/>
  <c r="V6158" i="1" s="1"/>
  <c r="T6166" i="1"/>
  <c r="U6166" i="1" s="1"/>
  <c r="V6166" i="1" s="1"/>
  <c r="T6174" i="1"/>
  <c r="U6174" i="1" s="1"/>
  <c r="V6174" i="1" s="1"/>
  <c r="T6182" i="1"/>
  <c r="U6182" i="1" s="1"/>
  <c r="V6182" i="1" s="1"/>
  <c r="T6190" i="1"/>
  <c r="U6190" i="1" s="1"/>
  <c r="V6190" i="1" s="1"/>
  <c r="T6198" i="1"/>
  <c r="U6198" i="1" s="1"/>
  <c r="V6198" i="1" s="1"/>
  <c r="T6206" i="1"/>
  <c r="U6206" i="1" s="1"/>
  <c r="V6206" i="1" s="1"/>
  <c r="T6214" i="1"/>
  <c r="U6214" i="1" s="1"/>
  <c r="V6214" i="1" s="1"/>
  <c r="T6222" i="1"/>
  <c r="U6222" i="1" s="1"/>
  <c r="V6222" i="1" s="1"/>
  <c r="T6230" i="1"/>
  <c r="U6230" i="1" s="1"/>
  <c r="V6230" i="1" s="1"/>
  <c r="T6238" i="1"/>
  <c r="U6238" i="1" s="1"/>
  <c r="V6238" i="1" s="1"/>
  <c r="T6246" i="1"/>
  <c r="U6246" i="1" s="1"/>
  <c r="V6246" i="1" s="1"/>
  <c r="T6254" i="1"/>
  <c r="U6254" i="1" s="1"/>
  <c r="V6254" i="1" s="1"/>
  <c r="T6262" i="1"/>
  <c r="U6262" i="1" s="1"/>
  <c r="V6262" i="1" s="1"/>
  <c r="T6270" i="1"/>
  <c r="U6270" i="1" s="1"/>
  <c r="V6270" i="1" s="1"/>
  <c r="T6278" i="1"/>
  <c r="U6278" i="1" s="1"/>
  <c r="V6278" i="1" s="1"/>
  <c r="T6286" i="1"/>
  <c r="U6286" i="1" s="1"/>
  <c r="V6286" i="1" s="1"/>
  <c r="T6294" i="1"/>
  <c r="U6294" i="1" s="1"/>
  <c r="V6294" i="1" s="1"/>
  <c r="T6302" i="1"/>
  <c r="U6302" i="1" s="1"/>
  <c r="V6302" i="1" s="1"/>
  <c r="T6310" i="1"/>
  <c r="U6310" i="1" s="1"/>
  <c r="V6310" i="1" s="1"/>
  <c r="T6318" i="1"/>
  <c r="U6318" i="1" s="1"/>
  <c r="V6318" i="1" s="1"/>
  <c r="T6326" i="1"/>
  <c r="U6326" i="1" s="1"/>
  <c r="V6326" i="1" s="1"/>
  <c r="T6334" i="1"/>
  <c r="U6334" i="1" s="1"/>
  <c r="V6334" i="1" s="1"/>
  <c r="T6342" i="1"/>
  <c r="U6342" i="1" s="1"/>
  <c r="V6342" i="1" s="1"/>
  <c r="T6350" i="1"/>
  <c r="U6350" i="1" s="1"/>
  <c r="V6350" i="1" s="1"/>
  <c r="T6358" i="1"/>
  <c r="U6358" i="1" s="1"/>
  <c r="V6358" i="1" s="1"/>
  <c r="T6366" i="1"/>
  <c r="U6366" i="1" s="1"/>
  <c r="V6366" i="1" s="1"/>
  <c r="T6374" i="1"/>
  <c r="U6374" i="1" s="1"/>
  <c r="V6374" i="1" s="1"/>
  <c r="T6382" i="1"/>
  <c r="U6382" i="1" s="1"/>
  <c r="V6382" i="1" s="1"/>
  <c r="T6390" i="1"/>
  <c r="U6390" i="1" s="1"/>
  <c r="V6390" i="1" s="1"/>
  <c r="T6398" i="1"/>
  <c r="U6398" i="1" s="1"/>
  <c r="V6398" i="1" s="1"/>
  <c r="T6406" i="1"/>
  <c r="U6406" i="1" s="1"/>
  <c r="V6406" i="1" s="1"/>
  <c r="T6414" i="1"/>
  <c r="U6414" i="1" s="1"/>
  <c r="V6414" i="1" s="1"/>
  <c r="T6422" i="1"/>
  <c r="U6422" i="1" s="1"/>
  <c r="V6422" i="1" s="1"/>
  <c r="T6430" i="1"/>
  <c r="U6430" i="1" s="1"/>
  <c r="V6430" i="1" s="1"/>
  <c r="T6438" i="1"/>
  <c r="U6438" i="1" s="1"/>
  <c r="V6438" i="1" s="1"/>
  <c r="T6446" i="1"/>
  <c r="U6446" i="1" s="1"/>
  <c r="V6446" i="1" s="1"/>
  <c r="T6454" i="1"/>
  <c r="U6454" i="1" s="1"/>
  <c r="V6454" i="1" s="1"/>
  <c r="T6462" i="1"/>
  <c r="U6462" i="1" s="1"/>
  <c r="V6462" i="1" s="1"/>
  <c r="T6470" i="1"/>
  <c r="U6470" i="1" s="1"/>
  <c r="V6470" i="1" s="1"/>
  <c r="T6478" i="1"/>
  <c r="U6478" i="1" s="1"/>
  <c r="V6478" i="1" s="1"/>
  <c r="T6486" i="1"/>
  <c r="U6486" i="1" s="1"/>
  <c r="V6486" i="1" s="1"/>
  <c r="T6494" i="1"/>
  <c r="U6494" i="1" s="1"/>
  <c r="V6494" i="1" s="1"/>
  <c r="T6502" i="1"/>
  <c r="U6502" i="1" s="1"/>
  <c r="V6502" i="1" s="1"/>
  <c r="T6510" i="1"/>
  <c r="U6510" i="1" s="1"/>
  <c r="V6510" i="1" s="1"/>
  <c r="T6518" i="1"/>
  <c r="U6518" i="1" s="1"/>
  <c r="V6518" i="1" s="1"/>
  <c r="T6526" i="1"/>
  <c r="U6526" i="1" s="1"/>
  <c r="V6526" i="1" s="1"/>
  <c r="T6534" i="1"/>
  <c r="U6534" i="1" s="1"/>
  <c r="V6534" i="1" s="1"/>
  <c r="T6542" i="1"/>
  <c r="U6542" i="1" s="1"/>
  <c r="V6542" i="1" s="1"/>
  <c r="T6550" i="1"/>
  <c r="U6550" i="1" s="1"/>
  <c r="V6550" i="1" s="1"/>
  <c r="T6558" i="1"/>
  <c r="U6558" i="1" s="1"/>
  <c r="V6558" i="1" s="1"/>
  <c r="T6566" i="1"/>
  <c r="U6566" i="1" s="1"/>
  <c r="V6566" i="1" s="1"/>
  <c r="T6574" i="1"/>
  <c r="U6574" i="1" s="1"/>
  <c r="V6574" i="1" s="1"/>
  <c r="T6582" i="1"/>
  <c r="U6582" i="1" s="1"/>
  <c r="V6582" i="1" s="1"/>
  <c r="T6590" i="1"/>
  <c r="U6590" i="1" s="1"/>
  <c r="V6590" i="1" s="1"/>
  <c r="T6598" i="1"/>
  <c r="U6598" i="1" s="1"/>
  <c r="V6598" i="1" s="1"/>
  <c r="T6606" i="1"/>
  <c r="U6606" i="1" s="1"/>
  <c r="V6606" i="1" s="1"/>
  <c r="T6614" i="1"/>
  <c r="U6614" i="1" s="1"/>
  <c r="V6614" i="1" s="1"/>
  <c r="T6622" i="1"/>
  <c r="U6622" i="1" s="1"/>
  <c r="V6622" i="1" s="1"/>
  <c r="T6630" i="1"/>
  <c r="U6630" i="1" s="1"/>
  <c r="V6630" i="1" s="1"/>
  <c r="T6638" i="1"/>
  <c r="U6638" i="1" s="1"/>
  <c r="V6638" i="1" s="1"/>
  <c r="T6646" i="1"/>
  <c r="U6646" i="1" s="1"/>
  <c r="V6646" i="1" s="1"/>
  <c r="T6654" i="1"/>
  <c r="U6654" i="1" s="1"/>
  <c r="V6654" i="1" s="1"/>
  <c r="T6662" i="1"/>
  <c r="U6662" i="1" s="1"/>
  <c r="V6662" i="1" s="1"/>
  <c r="T6670" i="1"/>
  <c r="U6670" i="1" s="1"/>
  <c r="V6670" i="1" s="1"/>
  <c r="T6678" i="1"/>
  <c r="U6678" i="1" s="1"/>
  <c r="V6678" i="1" s="1"/>
  <c r="T6686" i="1"/>
  <c r="U6686" i="1" s="1"/>
  <c r="V6686" i="1" s="1"/>
  <c r="T6694" i="1"/>
  <c r="U6694" i="1" s="1"/>
  <c r="V6694" i="1" s="1"/>
  <c r="T6702" i="1"/>
  <c r="U6702" i="1" s="1"/>
  <c r="V6702" i="1" s="1"/>
  <c r="T6710" i="1"/>
  <c r="U6710" i="1" s="1"/>
  <c r="V6710" i="1" s="1"/>
  <c r="T6718" i="1"/>
  <c r="U6718" i="1" s="1"/>
  <c r="V6718" i="1" s="1"/>
  <c r="T6726" i="1"/>
  <c r="U6726" i="1" s="1"/>
  <c r="V6726" i="1" s="1"/>
  <c r="T6734" i="1"/>
  <c r="U6734" i="1" s="1"/>
  <c r="V6734" i="1" s="1"/>
  <c r="T6742" i="1"/>
  <c r="U6742" i="1" s="1"/>
  <c r="V6742" i="1" s="1"/>
  <c r="T6750" i="1"/>
  <c r="U6750" i="1" s="1"/>
  <c r="V6750" i="1" s="1"/>
  <c r="T6758" i="1"/>
  <c r="U6758" i="1" s="1"/>
  <c r="V6758" i="1" s="1"/>
  <c r="T6766" i="1"/>
  <c r="U6766" i="1" s="1"/>
  <c r="V6766" i="1" s="1"/>
  <c r="T6774" i="1"/>
  <c r="U6774" i="1" s="1"/>
  <c r="V6774" i="1" s="1"/>
  <c r="T6782" i="1"/>
  <c r="U6782" i="1" s="1"/>
  <c r="V6782" i="1" s="1"/>
  <c r="T6790" i="1"/>
  <c r="U6790" i="1" s="1"/>
  <c r="V6790" i="1" s="1"/>
  <c r="T6798" i="1"/>
  <c r="U6798" i="1" s="1"/>
  <c r="V6798" i="1" s="1"/>
  <c r="T6806" i="1"/>
  <c r="U6806" i="1" s="1"/>
  <c r="V6806" i="1" s="1"/>
  <c r="T6814" i="1"/>
  <c r="U6814" i="1" s="1"/>
  <c r="V6814" i="1" s="1"/>
  <c r="T6822" i="1"/>
  <c r="U6822" i="1" s="1"/>
  <c r="V6822" i="1" s="1"/>
  <c r="T6830" i="1"/>
  <c r="U6830" i="1" s="1"/>
  <c r="V6830" i="1" s="1"/>
  <c r="T6838" i="1"/>
  <c r="U6838" i="1" s="1"/>
  <c r="V6838" i="1" s="1"/>
  <c r="T6846" i="1"/>
  <c r="U6846" i="1" s="1"/>
  <c r="V6846" i="1" s="1"/>
  <c r="T6854" i="1"/>
  <c r="U6854" i="1" s="1"/>
  <c r="V6854" i="1" s="1"/>
  <c r="T6862" i="1"/>
  <c r="U6862" i="1" s="1"/>
  <c r="V6862" i="1" s="1"/>
  <c r="T6870" i="1"/>
  <c r="U6870" i="1" s="1"/>
  <c r="V6870" i="1" s="1"/>
  <c r="T6878" i="1"/>
  <c r="U6878" i="1" s="1"/>
  <c r="V6878" i="1" s="1"/>
  <c r="T6886" i="1"/>
  <c r="U6886" i="1" s="1"/>
  <c r="V6886" i="1" s="1"/>
  <c r="T6894" i="1"/>
  <c r="U6894" i="1" s="1"/>
  <c r="V6894" i="1" s="1"/>
  <c r="T6902" i="1"/>
  <c r="U6902" i="1" s="1"/>
  <c r="V6902" i="1" s="1"/>
  <c r="T6910" i="1"/>
  <c r="U6910" i="1" s="1"/>
  <c r="V6910" i="1" s="1"/>
  <c r="T6918" i="1"/>
  <c r="U6918" i="1" s="1"/>
  <c r="V6918" i="1" s="1"/>
  <c r="T6926" i="1"/>
  <c r="U6926" i="1" s="1"/>
  <c r="V6926" i="1" s="1"/>
  <c r="T6934" i="1"/>
  <c r="U6934" i="1" s="1"/>
  <c r="V6934" i="1" s="1"/>
  <c r="T6942" i="1"/>
  <c r="U6942" i="1" s="1"/>
  <c r="V6942" i="1" s="1"/>
  <c r="T6950" i="1"/>
  <c r="U6950" i="1" s="1"/>
  <c r="V6950" i="1" s="1"/>
  <c r="T6958" i="1"/>
  <c r="U6958" i="1" s="1"/>
  <c r="V6958" i="1" s="1"/>
  <c r="T6966" i="1"/>
  <c r="U6966" i="1" s="1"/>
  <c r="V6966" i="1" s="1"/>
  <c r="T6974" i="1"/>
  <c r="U6974" i="1" s="1"/>
  <c r="V6974" i="1" s="1"/>
  <c r="T6982" i="1"/>
  <c r="U6982" i="1" s="1"/>
  <c r="V6982" i="1" s="1"/>
  <c r="T6990" i="1"/>
  <c r="U6990" i="1" s="1"/>
  <c r="V6990" i="1" s="1"/>
  <c r="T6998" i="1"/>
  <c r="U6998" i="1" s="1"/>
  <c r="V6998" i="1" s="1"/>
  <c r="T7006" i="1"/>
  <c r="U7006" i="1" s="1"/>
  <c r="V7006" i="1" s="1"/>
  <c r="T7014" i="1"/>
  <c r="U7014" i="1" s="1"/>
  <c r="V7014" i="1" s="1"/>
  <c r="T7022" i="1"/>
  <c r="U7022" i="1" s="1"/>
  <c r="V7022" i="1" s="1"/>
  <c r="T7030" i="1"/>
  <c r="U7030" i="1" s="1"/>
  <c r="V7030" i="1" s="1"/>
  <c r="T7038" i="1"/>
  <c r="U7038" i="1" s="1"/>
  <c r="V7038" i="1" s="1"/>
  <c r="T7046" i="1"/>
  <c r="U7046" i="1" s="1"/>
  <c r="V7046" i="1" s="1"/>
  <c r="T7054" i="1"/>
  <c r="U7054" i="1" s="1"/>
  <c r="V7054" i="1" s="1"/>
  <c r="T7062" i="1"/>
  <c r="U7062" i="1" s="1"/>
  <c r="V7062" i="1" s="1"/>
  <c r="T7070" i="1"/>
  <c r="U7070" i="1" s="1"/>
  <c r="V7070" i="1" s="1"/>
  <c r="T7078" i="1"/>
  <c r="U7078" i="1" s="1"/>
  <c r="V7078" i="1" s="1"/>
  <c r="T7086" i="1"/>
  <c r="U7086" i="1" s="1"/>
  <c r="V7086" i="1" s="1"/>
  <c r="T7094" i="1"/>
  <c r="U7094" i="1" s="1"/>
  <c r="V7094" i="1" s="1"/>
  <c r="T7102" i="1"/>
  <c r="U7102" i="1" s="1"/>
  <c r="V7102" i="1" s="1"/>
  <c r="T7110" i="1"/>
  <c r="U7110" i="1" s="1"/>
  <c r="V7110" i="1" s="1"/>
  <c r="T7118" i="1"/>
  <c r="U7118" i="1" s="1"/>
  <c r="V7118" i="1" s="1"/>
  <c r="T7126" i="1"/>
  <c r="U7126" i="1" s="1"/>
  <c r="V7126" i="1" s="1"/>
  <c r="T7134" i="1"/>
  <c r="U7134" i="1" s="1"/>
  <c r="V7134" i="1" s="1"/>
  <c r="T7142" i="1"/>
  <c r="U7142" i="1" s="1"/>
  <c r="V7142" i="1" s="1"/>
  <c r="T7150" i="1"/>
  <c r="U7150" i="1" s="1"/>
  <c r="V7150" i="1" s="1"/>
  <c r="T7158" i="1"/>
  <c r="U7158" i="1" s="1"/>
  <c r="V7158" i="1" s="1"/>
  <c r="T7166" i="1"/>
  <c r="U7166" i="1" s="1"/>
  <c r="V7166" i="1" s="1"/>
  <c r="T7174" i="1"/>
  <c r="U7174" i="1" s="1"/>
  <c r="V7174" i="1" s="1"/>
  <c r="T7182" i="1"/>
  <c r="U7182" i="1" s="1"/>
  <c r="V7182" i="1" s="1"/>
  <c r="T7190" i="1"/>
  <c r="U7190" i="1" s="1"/>
  <c r="V7190" i="1" s="1"/>
  <c r="T7198" i="1"/>
  <c r="U7198" i="1" s="1"/>
  <c r="V7198" i="1" s="1"/>
  <c r="T7206" i="1"/>
  <c r="U7206" i="1" s="1"/>
  <c r="V7206" i="1" s="1"/>
  <c r="T7214" i="1"/>
  <c r="U7214" i="1" s="1"/>
  <c r="V7214" i="1" s="1"/>
  <c r="T7222" i="1"/>
  <c r="U7222" i="1" s="1"/>
  <c r="V7222" i="1" s="1"/>
  <c r="T7230" i="1"/>
  <c r="U7230" i="1" s="1"/>
  <c r="V7230" i="1" s="1"/>
  <c r="T7238" i="1"/>
  <c r="U7238" i="1" s="1"/>
  <c r="V7238" i="1" s="1"/>
  <c r="T7246" i="1"/>
  <c r="U7246" i="1" s="1"/>
  <c r="V7246" i="1" s="1"/>
  <c r="T7254" i="1"/>
  <c r="U7254" i="1" s="1"/>
  <c r="V7254" i="1" s="1"/>
  <c r="T7262" i="1"/>
  <c r="U7262" i="1" s="1"/>
  <c r="V7262" i="1" s="1"/>
  <c r="T7270" i="1"/>
  <c r="U7270" i="1" s="1"/>
  <c r="V7270" i="1" s="1"/>
  <c r="T7278" i="1"/>
  <c r="U7278" i="1" s="1"/>
  <c r="V7278" i="1" s="1"/>
  <c r="T7286" i="1"/>
  <c r="U7286" i="1" s="1"/>
  <c r="V7286" i="1" s="1"/>
  <c r="T7294" i="1"/>
  <c r="U7294" i="1" s="1"/>
  <c r="V7294" i="1" s="1"/>
  <c r="T7302" i="1"/>
  <c r="U7302" i="1" s="1"/>
  <c r="V7302" i="1" s="1"/>
  <c r="T7310" i="1"/>
  <c r="U7310" i="1" s="1"/>
  <c r="V7310" i="1" s="1"/>
  <c r="T7318" i="1"/>
  <c r="U7318" i="1" s="1"/>
  <c r="V7318" i="1" s="1"/>
  <c r="T7326" i="1"/>
  <c r="U7326" i="1" s="1"/>
  <c r="V7326" i="1" s="1"/>
  <c r="T7334" i="1"/>
  <c r="U7334" i="1" s="1"/>
  <c r="V7334" i="1" s="1"/>
  <c r="T7342" i="1"/>
  <c r="U7342" i="1" s="1"/>
  <c r="V7342" i="1" s="1"/>
  <c r="T5498" i="1"/>
  <c r="U5498" i="1" s="1"/>
  <c r="V5498" i="1" s="1"/>
  <c r="T5578" i="1"/>
  <c r="U5578" i="1" s="1"/>
  <c r="V5578" i="1" s="1"/>
  <c r="T5642" i="1"/>
  <c r="U5642" i="1" s="1"/>
  <c r="V5642" i="1" s="1"/>
  <c r="T5706" i="1"/>
  <c r="U5706" i="1" s="1"/>
  <c r="V5706" i="1" s="1"/>
  <c r="T5770" i="1"/>
  <c r="U5770" i="1" s="1"/>
  <c r="V5770" i="1" s="1"/>
  <c r="T5817" i="1"/>
  <c r="U5817" i="1" s="1"/>
  <c r="V5817" i="1" s="1"/>
  <c r="T5849" i="1"/>
  <c r="U5849" i="1" s="1"/>
  <c r="V5849" i="1" s="1"/>
  <c r="T5881" i="1"/>
  <c r="U5881" i="1" s="1"/>
  <c r="V5881" i="1" s="1"/>
  <c r="T5913" i="1"/>
  <c r="U5913" i="1" s="1"/>
  <c r="V5913" i="1" s="1"/>
  <c r="T5945" i="1"/>
  <c r="U5945" i="1" s="1"/>
  <c r="V5945" i="1" s="1"/>
  <c r="T5977" i="1"/>
  <c r="U5977" i="1" s="1"/>
  <c r="V5977" i="1" s="1"/>
  <c r="T6009" i="1"/>
  <c r="U6009" i="1" s="1"/>
  <c r="V6009" i="1" s="1"/>
  <c r="T6041" i="1"/>
  <c r="U6041" i="1" s="1"/>
  <c r="V6041" i="1" s="1"/>
  <c r="T6062" i="1"/>
  <c r="U6062" i="1" s="1"/>
  <c r="V6062" i="1" s="1"/>
  <c r="T6073" i="1"/>
  <c r="U6073" i="1" s="1"/>
  <c r="V6073" i="1" s="1"/>
  <c r="T6087" i="1"/>
  <c r="U6087" i="1" s="1"/>
  <c r="V6087" i="1" s="1"/>
  <c r="T6098" i="1"/>
  <c r="U6098" i="1" s="1"/>
  <c r="V6098" i="1" s="1"/>
  <c r="T6112" i="1"/>
  <c r="U6112" i="1" s="1"/>
  <c r="V6112" i="1" s="1"/>
  <c r="T6126" i="1"/>
  <c r="U6126" i="1" s="1"/>
  <c r="V6126" i="1" s="1"/>
  <c r="T6137" i="1"/>
  <c r="U6137" i="1" s="1"/>
  <c r="V6137" i="1" s="1"/>
  <c r="T6151" i="1"/>
  <c r="U6151" i="1" s="1"/>
  <c r="V6151" i="1" s="1"/>
  <c r="T6159" i="1"/>
  <c r="U6159" i="1" s="1"/>
  <c r="V6159" i="1" s="1"/>
  <c r="T6167" i="1"/>
  <c r="U6167" i="1" s="1"/>
  <c r="V6167" i="1" s="1"/>
  <c r="T6175" i="1"/>
  <c r="U6175" i="1" s="1"/>
  <c r="V6175" i="1" s="1"/>
  <c r="T6183" i="1"/>
  <c r="U6183" i="1" s="1"/>
  <c r="V6183" i="1" s="1"/>
  <c r="T6191" i="1"/>
  <c r="U6191" i="1" s="1"/>
  <c r="V6191" i="1" s="1"/>
  <c r="T6199" i="1"/>
  <c r="U6199" i="1" s="1"/>
  <c r="V6199" i="1" s="1"/>
  <c r="T6207" i="1"/>
  <c r="U6207" i="1" s="1"/>
  <c r="V6207" i="1" s="1"/>
  <c r="T6215" i="1"/>
  <c r="U6215" i="1" s="1"/>
  <c r="V6215" i="1" s="1"/>
  <c r="T6223" i="1"/>
  <c r="U6223" i="1" s="1"/>
  <c r="V6223" i="1" s="1"/>
  <c r="T6231" i="1"/>
  <c r="U6231" i="1" s="1"/>
  <c r="V6231" i="1" s="1"/>
  <c r="T6239" i="1"/>
  <c r="U6239" i="1" s="1"/>
  <c r="V6239" i="1" s="1"/>
  <c r="T6247" i="1"/>
  <c r="U6247" i="1" s="1"/>
  <c r="V6247" i="1" s="1"/>
  <c r="T6255" i="1"/>
  <c r="U6255" i="1" s="1"/>
  <c r="V6255" i="1" s="1"/>
  <c r="T6263" i="1"/>
  <c r="U6263" i="1" s="1"/>
  <c r="V6263" i="1" s="1"/>
  <c r="T6271" i="1"/>
  <c r="U6271" i="1" s="1"/>
  <c r="V6271" i="1" s="1"/>
  <c r="T6279" i="1"/>
  <c r="U6279" i="1" s="1"/>
  <c r="V6279" i="1" s="1"/>
  <c r="T6287" i="1"/>
  <c r="U6287" i="1" s="1"/>
  <c r="V6287" i="1" s="1"/>
  <c r="T6295" i="1"/>
  <c r="U6295" i="1" s="1"/>
  <c r="V6295" i="1" s="1"/>
  <c r="T6303" i="1"/>
  <c r="U6303" i="1" s="1"/>
  <c r="V6303" i="1" s="1"/>
  <c r="T6311" i="1"/>
  <c r="U6311" i="1" s="1"/>
  <c r="V6311" i="1" s="1"/>
  <c r="T6319" i="1"/>
  <c r="U6319" i="1" s="1"/>
  <c r="V6319" i="1" s="1"/>
  <c r="T6327" i="1"/>
  <c r="U6327" i="1" s="1"/>
  <c r="V6327" i="1" s="1"/>
  <c r="T6335" i="1"/>
  <c r="U6335" i="1" s="1"/>
  <c r="V6335" i="1" s="1"/>
  <c r="T6343" i="1"/>
  <c r="U6343" i="1" s="1"/>
  <c r="V6343" i="1" s="1"/>
  <c r="T6351" i="1"/>
  <c r="U6351" i="1" s="1"/>
  <c r="V6351" i="1" s="1"/>
  <c r="T6359" i="1"/>
  <c r="U6359" i="1" s="1"/>
  <c r="V6359" i="1" s="1"/>
  <c r="T6367" i="1"/>
  <c r="U6367" i="1" s="1"/>
  <c r="V6367" i="1" s="1"/>
  <c r="T6375" i="1"/>
  <c r="U6375" i="1" s="1"/>
  <c r="V6375" i="1" s="1"/>
  <c r="T6383" i="1"/>
  <c r="U6383" i="1" s="1"/>
  <c r="V6383" i="1" s="1"/>
  <c r="T6391" i="1"/>
  <c r="U6391" i="1" s="1"/>
  <c r="V6391" i="1" s="1"/>
  <c r="T6399" i="1"/>
  <c r="U6399" i="1" s="1"/>
  <c r="V6399" i="1" s="1"/>
  <c r="T6407" i="1"/>
  <c r="U6407" i="1" s="1"/>
  <c r="V6407" i="1" s="1"/>
  <c r="T6415" i="1"/>
  <c r="U6415" i="1" s="1"/>
  <c r="V6415" i="1" s="1"/>
  <c r="T6423" i="1"/>
  <c r="U6423" i="1" s="1"/>
  <c r="V6423" i="1" s="1"/>
  <c r="T6431" i="1"/>
  <c r="U6431" i="1" s="1"/>
  <c r="V6431" i="1" s="1"/>
  <c r="T6439" i="1"/>
  <c r="U6439" i="1" s="1"/>
  <c r="V6439" i="1" s="1"/>
  <c r="T6447" i="1"/>
  <c r="U6447" i="1" s="1"/>
  <c r="V6447" i="1" s="1"/>
  <c r="T6455" i="1"/>
  <c r="U6455" i="1" s="1"/>
  <c r="V6455" i="1" s="1"/>
  <c r="T6463" i="1"/>
  <c r="U6463" i="1" s="1"/>
  <c r="V6463" i="1" s="1"/>
  <c r="T6471" i="1"/>
  <c r="U6471" i="1" s="1"/>
  <c r="V6471" i="1" s="1"/>
  <c r="T6479" i="1"/>
  <c r="U6479" i="1" s="1"/>
  <c r="V6479" i="1" s="1"/>
  <c r="T6487" i="1"/>
  <c r="U6487" i="1" s="1"/>
  <c r="V6487" i="1" s="1"/>
  <c r="T6495" i="1"/>
  <c r="U6495" i="1" s="1"/>
  <c r="V6495" i="1" s="1"/>
  <c r="T6503" i="1"/>
  <c r="U6503" i="1" s="1"/>
  <c r="V6503" i="1" s="1"/>
  <c r="T6511" i="1"/>
  <c r="U6511" i="1" s="1"/>
  <c r="V6511" i="1" s="1"/>
  <c r="T6519" i="1"/>
  <c r="U6519" i="1" s="1"/>
  <c r="V6519" i="1" s="1"/>
  <c r="T6527" i="1"/>
  <c r="U6527" i="1" s="1"/>
  <c r="V6527" i="1" s="1"/>
  <c r="T6535" i="1"/>
  <c r="U6535" i="1" s="1"/>
  <c r="V6535" i="1" s="1"/>
  <c r="T6543" i="1"/>
  <c r="U6543" i="1" s="1"/>
  <c r="V6543" i="1" s="1"/>
  <c r="T6551" i="1"/>
  <c r="U6551" i="1" s="1"/>
  <c r="V6551" i="1" s="1"/>
  <c r="T6559" i="1"/>
  <c r="U6559" i="1" s="1"/>
  <c r="V6559" i="1" s="1"/>
  <c r="T6567" i="1"/>
  <c r="U6567" i="1" s="1"/>
  <c r="V6567" i="1" s="1"/>
  <c r="T6575" i="1"/>
  <c r="U6575" i="1" s="1"/>
  <c r="V6575" i="1" s="1"/>
  <c r="T6583" i="1"/>
  <c r="U6583" i="1" s="1"/>
  <c r="V6583" i="1" s="1"/>
  <c r="T6591" i="1"/>
  <c r="U6591" i="1" s="1"/>
  <c r="V6591" i="1" s="1"/>
  <c r="T6599" i="1"/>
  <c r="U6599" i="1" s="1"/>
  <c r="V6599" i="1" s="1"/>
  <c r="T6607" i="1"/>
  <c r="U6607" i="1" s="1"/>
  <c r="V6607" i="1" s="1"/>
  <c r="T6615" i="1"/>
  <c r="U6615" i="1" s="1"/>
  <c r="V6615" i="1" s="1"/>
  <c r="T6623" i="1"/>
  <c r="U6623" i="1" s="1"/>
  <c r="V6623" i="1" s="1"/>
  <c r="T6631" i="1"/>
  <c r="U6631" i="1" s="1"/>
  <c r="V6631" i="1" s="1"/>
  <c r="T6639" i="1"/>
  <c r="U6639" i="1" s="1"/>
  <c r="V6639" i="1" s="1"/>
  <c r="T6647" i="1"/>
  <c r="U6647" i="1" s="1"/>
  <c r="V6647" i="1" s="1"/>
  <c r="T6655" i="1"/>
  <c r="U6655" i="1" s="1"/>
  <c r="V6655" i="1" s="1"/>
  <c r="T6663" i="1"/>
  <c r="U6663" i="1" s="1"/>
  <c r="V6663" i="1" s="1"/>
  <c r="T6671" i="1"/>
  <c r="U6671" i="1" s="1"/>
  <c r="V6671" i="1" s="1"/>
  <c r="T6679" i="1"/>
  <c r="U6679" i="1" s="1"/>
  <c r="V6679" i="1" s="1"/>
  <c r="T6687" i="1"/>
  <c r="U6687" i="1" s="1"/>
  <c r="V6687" i="1" s="1"/>
  <c r="T6695" i="1"/>
  <c r="U6695" i="1" s="1"/>
  <c r="V6695" i="1" s="1"/>
  <c r="T6703" i="1"/>
  <c r="U6703" i="1" s="1"/>
  <c r="V6703" i="1" s="1"/>
  <c r="T6711" i="1"/>
  <c r="U6711" i="1" s="1"/>
  <c r="V6711" i="1" s="1"/>
  <c r="T6719" i="1"/>
  <c r="U6719" i="1" s="1"/>
  <c r="V6719" i="1" s="1"/>
  <c r="T6727" i="1"/>
  <c r="U6727" i="1" s="1"/>
  <c r="V6727" i="1" s="1"/>
  <c r="T6735" i="1"/>
  <c r="U6735" i="1" s="1"/>
  <c r="V6735" i="1" s="1"/>
  <c r="T6743" i="1"/>
  <c r="U6743" i="1" s="1"/>
  <c r="V6743" i="1" s="1"/>
  <c r="T6751" i="1"/>
  <c r="U6751" i="1" s="1"/>
  <c r="V6751" i="1" s="1"/>
  <c r="T6759" i="1"/>
  <c r="U6759" i="1" s="1"/>
  <c r="V6759" i="1" s="1"/>
  <c r="T6767" i="1"/>
  <c r="U6767" i="1" s="1"/>
  <c r="V6767" i="1" s="1"/>
  <c r="T6775" i="1"/>
  <c r="U6775" i="1" s="1"/>
  <c r="V6775" i="1" s="1"/>
  <c r="T6783" i="1"/>
  <c r="U6783" i="1" s="1"/>
  <c r="V6783" i="1" s="1"/>
  <c r="T6791" i="1"/>
  <c r="U6791" i="1" s="1"/>
  <c r="V6791" i="1" s="1"/>
  <c r="T6799" i="1"/>
  <c r="U6799" i="1" s="1"/>
  <c r="V6799" i="1" s="1"/>
  <c r="T6807" i="1"/>
  <c r="U6807" i="1" s="1"/>
  <c r="V6807" i="1" s="1"/>
  <c r="T6815" i="1"/>
  <c r="U6815" i="1" s="1"/>
  <c r="V6815" i="1" s="1"/>
  <c r="T6823" i="1"/>
  <c r="U6823" i="1" s="1"/>
  <c r="V6823" i="1" s="1"/>
  <c r="T6831" i="1"/>
  <c r="U6831" i="1" s="1"/>
  <c r="V6831" i="1" s="1"/>
  <c r="T6839" i="1"/>
  <c r="U6839" i="1" s="1"/>
  <c r="V6839" i="1" s="1"/>
  <c r="T6847" i="1"/>
  <c r="U6847" i="1" s="1"/>
  <c r="V6847" i="1" s="1"/>
  <c r="T6855" i="1"/>
  <c r="U6855" i="1" s="1"/>
  <c r="V6855" i="1" s="1"/>
  <c r="T6863" i="1"/>
  <c r="U6863" i="1" s="1"/>
  <c r="V6863" i="1" s="1"/>
  <c r="T6871" i="1"/>
  <c r="U6871" i="1" s="1"/>
  <c r="V6871" i="1" s="1"/>
  <c r="T6879" i="1"/>
  <c r="U6879" i="1" s="1"/>
  <c r="V6879" i="1" s="1"/>
  <c r="T6887" i="1"/>
  <c r="U6887" i="1" s="1"/>
  <c r="V6887" i="1" s="1"/>
  <c r="T6895" i="1"/>
  <c r="U6895" i="1" s="1"/>
  <c r="V6895" i="1" s="1"/>
  <c r="T6903" i="1"/>
  <c r="U6903" i="1" s="1"/>
  <c r="V6903" i="1" s="1"/>
  <c r="T6911" i="1"/>
  <c r="U6911" i="1" s="1"/>
  <c r="V6911" i="1" s="1"/>
  <c r="T6919" i="1"/>
  <c r="U6919" i="1" s="1"/>
  <c r="V6919" i="1" s="1"/>
  <c r="T6927" i="1"/>
  <c r="U6927" i="1" s="1"/>
  <c r="V6927" i="1" s="1"/>
  <c r="T6935" i="1"/>
  <c r="U6935" i="1" s="1"/>
  <c r="V6935" i="1" s="1"/>
  <c r="T6943" i="1"/>
  <c r="U6943" i="1" s="1"/>
  <c r="V6943" i="1" s="1"/>
  <c r="T6951" i="1"/>
  <c r="U6951" i="1" s="1"/>
  <c r="V6951" i="1" s="1"/>
  <c r="T6959" i="1"/>
  <c r="U6959" i="1" s="1"/>
  <c r="V6959" i="1" s="1"/>
  <c r="T6967" i="1"/>
  <c r="U6967" i="1" s="1"/>
  <c r="V6967" i="1" s="1"/>
  <c r="T6975" i="1"/>
  <c r="U6975" i="1" s="1"/>
  <c r="V6975" i="1" s="1"/>
  <c r="T6983" i="1"/>
  <c r="U6983" i="1" s="1"/>
  <c r="V6983" i="1" s="1"/>
  <c r="T6991" i="1"/>
  <c r="U6991" i="1" s="1"/>
  <c r="V6991" i="1" s="1"/>
  <c r="T6999" i="1"/>
  <c r="U6999" i="1" s="1"/>
  <c r="V6999" i="1" s="1"/>
  <c r="T7007" i="1"/>
  <c r="U7007" i="1" s="1"/>
  <c r="V7007" i="1" s="1"/>
  <c r="T7015" i="1"/>
  <c r="U7015" i="1" s="1"/>
  <c r="V7015" i="1" s="1"/>
  <c r="T7023" i="1"/>
  <c r="U7023" i="1" s="1"/>
  <c r="V7023" i="1" s="1"/>
  <c r="T7031" i="1"/>
  <c r="U7031" i="1" s="1"/>
  <c r="V7031" i="1" s="1"/>
  <c r="T7039" i="1"/>
  <c r="U7039" i="1" s="1"/>
  <c r="V7039" i="1" s="1"/>
  <c r="T7047" i="1"/>
  <c r="U7047" i="1" s="1"/>
  <c r="V7047" i="1" s="1"/>
  <c r="T7055" i="1"/>
  <c r="U7055" i="1" s="1"/>
  <c r="V7055" i="1" s="1"/>
  <c r="T7063" i="1"/>
  <c r="U7063" i="1" s="1"/>
  <c r="V7063" i="1" s="1"/>
  <c r="T7071" i="1"/>
  <c r="U7071" i="1" s="1"/>
  <c r="V7071" i="1" s="1"/>
  <c r="T7079" i="1"/>
  <c r="U7079" i="1" s="1"/>
  <c r="V7079" i="1" s="1"/>
  <c r="T7087" i="1"/>
  <c r="U7087" i="1" s="1"/>
  <c r="V7087" i="1" s="1"/>
  <c r="T7095" i="1"/>
  <c r="U7095" i="1" s="1"/>
  <c r="V7095" i="1" s="1"/>
  <c r="T7103" i="1"/>
  <c r="U7103" i="1" s="1"/>
  <c r="V7103" i="1" s="1"/>
  <c r="T7111" i="1"/>
  <c r="U7111" i="1" s="1"/>
  <c r="V7111" i="1" s="1"/>
  <c r="T7119" i="1"/>
  <c r="U7119" i="1" s="1"/>
  <c r="V7119" i="1" s="1"/>
  <c r="T7127" i="1"/>
  <c r="U7127" i="1" s="1"/>
  <c r="V7127" i="1" s="1"/>
  <c r="T7135" i="1"/>
  <c r="U7135" i="1" s="1"/>
  <c r="V7135" i="1" s="1"/>
  <c r="T7143" i="1"/>
  <c r="U7143" i="1" s="1"/>
  <c r="V7143" i="1" s="1"/>
  <c r="T7151" i="1"/>
  <c r="U7151" i="1" s="1"/>
  <c r="V7151" i="1" s="1"/>
  <c r="T7159" i="1"/>
  <c r="U7159" i="1" s="1"/>
  <c r="V7159" i="1" s="1"/>
  <c r="T7167" i="1"/>
  <c r="U7167" i="1" s="1"/>
  <c r="V7167" i="1" s="1"/>
  <c r="T7175" i="1"/>
  <c r="U7175" i="1" s="1"/>
  <c r="V7175" i="1" s="1"/>
  <c r="T7183" i="1"/>
  <c r="U7183" i="1" s="1"/>
  <c r="V7183" i="1" s="1"/>
  <c r="T7191" i="1"/>
  <c r="U7191" i="1" s="1"/>
  <c r="V7191" i="1" s="1"/>
  <c r="T7199" i="1"/>
  <c r="U7199" i="1" s="1"/>
  <c r="V7199" i="1" s="1"/>
  <c r="T7207" i="1"/>
  <c r="U7207" i="1" s="1"/>
  <c r="V7207" i="1" s="1"/>
  <c r="T7215" i="1"/>
  <c r="U7215" i="1" s="1"/>
  <c r="V7215" i="1" s="1"/>
  <c r="T7223" i="1"/>
  <c r="U7223" i="1" s="1"/>
  <c r="V7223" i="1" s="1"/>
  <c r="T7231" i="1"/>
  <c r="U7231" i="1" s="1"/>
  <c r="V7231" i="1" s="1"/>
  <c r="T5510" i="1"/>
  <c r="U5510" i="1" s="1"/>
  <c r="V5510" i="1" s="1"/>
  <c r="T5586" i="1"/>
  <c r="U5586" i="1" s="1"/>
  <c r="V5586" i="1" s="1"/>
  <c r="T5650" i="1"/>
  <c r="U5650" i="1" s="1"/>
  <c r="V5650" i="1" s="1"/>
  <c r="T5714" i="1"/>
  <c r="U5714" i="1" s="1"/>
  <c r="V5714" i="1" s="1"/>
  <c r="T5778" i="1"/>
  <c r="U5778" i="1" s="1"/>
  <c r="V5778" i="1" s="1"/>
  <c r="T5818" i="1"/>
  <c r="U5818" i="1" s="1"/>
  <c r="V5818" i="1" s="1"/>
  <c r="T5850" i="1"/>
  <c r="U5850" i="1" s="1"/>
  <c r="V5850" i="1" s="1"/>
  <c r="T5882" i="1"/>
  <c r="U5882" i="1" s="1"/>
  <c r="V5882" i="1" s="1"/>
  <c r="T5914" i="1"/>
  <c r="U5914" i="1" s="1"/>
  <c r="V5914" i="1" s="1"/>
  <c r="T5946" i="1"/>
  <c r="U5946" i="1" s="1"/>
  <c r="V5946" i="1" s="1"/>
  <c r="T5978" i="1"/>
  <c r="U5978" i="1" s="1"/>
  <c r="V5978" i="1" s="1"/>
  <c r="T6010" i="1"/>
  <c r="U6010" i="1" s="1"/>
  <c r="V6010" i="1" s="1"/>
  <c r="T6042" i="1"/>
  <c r="U6042" i="1" s="1"/>
  <c r="V6042" i="1" s="1"/>
  <c r="T6063" i="1"/>
  <c r="U6063" i="1" s="1"/>
  <c r="V6063" i="1" s="1"/>
  <c r="T6074" i="1"/>
  <c r="U6074" i="1" s="1"/>
  <c r="V6074" i="1" s="1"/>
  <c r="T6088" i="1"/>
  <c r="U6088" i="1" s="1"/>
  <c r="V6088" i="1" s="1"/>
  <c r="T6102" i="1"/>
  <c r="U6102" i="1" s="1"/>
  <c r="V6102" i="1" s="1"/>
  <c r="T6113" i="1"/>
  <c r="U6113" i="1" s="1"/>
  <c r="V6113" i="1" s="1"/>
  <c r="T6127" i="1"/>
  <c r="U6127" i="1" s="1"/>
  <c r="V6127" i="1" s="1"/>
  <c r="T6138" i="1"/>
  <c r="U6138" i="1" s="1"/>
  <c r="V6138" i="1" s="1"/>
  <c r="T6152" i="1"/>
  <c r="U6152" i="1" s="1"/>
  <c r="V6152" i="1" s="1"/>
  <c r="T6160" i="1"/>
  <c r="U6160" i="1" s="1"/>
  <c r="V6160" i="1" s="1"/>
  <c r="T6168" i="1"/>
  <c r="U6168" i="1" s="1"/>
  <c r="V6168" i="1" s="1"/>
  <c r="T6176" i="1"/>
  <c r="U6176" i="1" s="1"/>
  <c r="V6176" i="1" s="1"/>
  <c r="T6184" i="1"/>
  <c r="U6184" i="1" s="1"/>
  <c r="V6184" i="1" s="1"/>
  <c r="T6192" i="1"/>
  <c r="U6192" i="1" s="1"/>
  <c r="V6192" i="1" s="1"/>
  <c r="T6200" i="1"/>
  <c r="U6200" i="1" s="1"/>
  <c r="V6200" i="1" s="1"/>
  <c r="T6208" i="1"/>
  <c r="U6208" i="1" s="1"/>
  <c r="V6208" i="1" s="1"/>
  <c r="T6216" i="1"/>
  <c r="U6216" i="1" s="1"/>
  <c r="V6216" i="1" s="1"/>
  <c r="T6224" i="1"/>
  <c r="U6224" i="1" s="1"/>
  <c r="V6224" i="1" s="1"/>
  <c r="T6232" i="1"/>
  <c r="U6232" i="1" s="1"/>
  <c r="V6232" i="1" s="1"/>
  <c r="T6240" i="1"/>
  <c r="U6240" i="1" s="1"/>
  <c r="V6240" i="1" s="1"/>
  <c r="T6248" i="1"/>
  <c r="U6248" i="1" s="1"/>
  <c r="V6248" i="1" s="1"/>
  <c r="T6256" i="1"/>
  <c r="U6256" i="1" s="1"/>
  <c r="V6256" i="1" s="1"/>
  <c r="T6264" i="1"/>
  <c r="U6264" i="1" s="1"/>
  <c r="V6264" i="1" s="1"/>
  <c r="T6272" i="1"/>
  <c r="U6272" i="1" s="1"/>
  <c r="V6272" i="1" s="1"/>
  <c r="T6280" i="1"/>
  <c r="U6280" i="1" s="1"/>
  <c r="V6280" i="1" s="1"/>
  <c r="T6288" i="1"/>
  <c r="U6288" i="1" s="1"/>
  <c r="V6288" i="1" s="1"/>
  <c r="T6296" i="1"/>
  <c r="U6296" i="1" s="1"/>
  <c r="V6296" i="1" s="1"/>
  <c r="T6304" i="1"/>
  <c r="U6304" i="1" s="1"/>
  <c r="V6304" i="1" s="1"/>
  <c r="T6312" i="1"/>
  <c r="U6312" i="1" s="1"/>
  <c r="V6312" i="1" s="1"/>
  <c r="T6320" i="1"/>
  <c r="U6320" i="1" s="1"/>
  <c r="V6320" i="1" s="1"/>
  <c r="T6328" i="1"/>
  <c r="U6328" i="1" s="1"/>
  <c r="V6328" i="1" s="1"/>
  <c r="T6336" i="1"/>
  <c r="U6336" i="1" s="1"/>
  <c r="V6336" i="1" s="1"/>
  <c r="T6344" i="1"/>
  <c r="U6344" i="1" s="1"/>
  <c r="V6344" i="1" s="1"/>
  <c r="T6352" i="1"/>
  <c r="U6352" i="1" s="1"/>
  <c r="V6352" i="1" s="1"/>
  <c r="T6360" i="1"/>
  <c r="U6360" i="1" s="1"/>
  <c r="V6360" i="1" s="1"/>
  <c r="T6368" i="1"/>
  <c r="U6368" i="1" s="1"/>
  <c r="V6368" i="1" s="1"/>
  <c r="T6376" i="1"/>
  <c r="U6376" i="1" s="1"/>
  <c r="V6376" i="1" s="1"/>
  <c r="T6384" i="1"/>
  <c r="U6384" i="1" s="1"/>
  <c r="V6384" i="1" s="1"/>
  <c r="T6392" i="1"/>
  <c r="U6392" i="1" s="1"/>
  <c r="V6392" i="1" s="1"/>
  <c r="T6400" i="1"/>
  <c r="U6400" i="1" s="1"/>
  <c r="V6400" i="1" s="1"/>
  <c r="T6408" i="1"/>
  <c r="U6408" i="1" s="1"/>
  <c r="V6408" i="1" s="1"/>
  <c r="T6416" i="1"/>
  <c r="U6416" i="1" s="1"/>
  <c r="V6416" i="1" s="1"/>
  <c r="T6424" i="1"/>
  <c r="U6424" i="1" s="1"/>
  <c r="V6424" i="1" s="1"/>
  <c r="T6432" i="1"/>
  <c r="U6432" i="1" s="1"/>
  <c r="V6432" i="1" s="1"/>
  <c r="T6440" i="1"/>
  <c r="U6440" i="1" s="1"/>
  <c r="V6440" i="1" s="1"/>
  <c r="T6448" i="1"/>
  <c r="U6448" i="1" s="1"/>
  <c r="V6448" i="1" s="1"/>
  <c r="T6456" i="1"/>
  <c r="U6456" i="1" s="1"/>
  <c r="V6456" i="1" s="1"/>
  <c r="T6464" i="1"/>
  <c r="U6464" i="1" s="1"/>
  <c r="V6464" i="1" s="1"/>
  <c r="T6472" i="1"/>
  <c r="U6472" i="1" s="1"/>
  <c r="V6472" i="1" s="1"/>
  <c r="T6480" i="1"/>
  <c r="U6480" i="1" s="1"/>
  <c r="V6480" i="1" s="1"/>
  <c r="T6488" i="1"/>
  <c r="U6488" i="1" s="1"/>
  <c r="V6488" i="1" s="1"/>
  <c r="T6496" i="1"/>
  <c r="U6496" i="1" s="1"/>
  <c r="V6496" i="1" s="1"/>
  <c r="T6504" i="1"/>
  <c r="U6504" i="1" s="1"/>
  <c r="V6504" i="1" s="1"/>
  <c r="T6512" i="1"/>
  <c r="U6512" i="1" s="1"/>
  <c r="V6512" i="1" s="1"/>
  <c r="T6520" i="1"/>
  <c r="U6520" i="1" s="1"/>
  <c r="V6520" i="1" s="1"/>
  <c r="T6528" i="1"/>
  <c r="U6528" i="1" s="1"/>
  <c r="V6528" i="1" s="1"/>
  <c r="T6536" i="1"/>
  <c r="U6536" i="1" s="1"/>
  <c r="V6536" i="1" s="1"/>
  <c r="T6544" i="1"/>
  <c r="U6544" i="1" s="1"/>
  <c r="V6544" i="1" s="1"/>
  <c r="T6552" i="1"/>
  <c r="U6552" i="1" s="1"/>
  <c r="V6552" i="1" s="1"/>
  <c r="T6560" i="1"/>
  <c r="U6560" i="1" s="1"/>
  <c r="V6560" i="1" s="1"/>
  <c r="T6568" i="1"/>
  <c r="U6568" i="1" s="1"/>
  <c r="V6568" i="1" s="1"/>
  <c r="T6576" i="1"/>
  <c r="U6576" i="1" s="1"/>
  <c r="V6576" i="1" s="1"/>
  <c r="T6584" i="1"/>
  <c r="U6584" i="1" s="1"/>
  <c r="V6584" i="1" s="1"/>
  <c r="T6592" i="1"/>
  <c r="U6592" i="1" s="1"/>
  <c r="V6592" i="1" s="1"/>
  <c r="T6600" i="1"/>
  <c r="U6600" i="1" s="1"/>
  <c r="V6600" i="1" s="1"/>
  <c r="T6608" i="1"/>
  <c r="U6608" i="1" s="1"/>
  <c r="V6608" i="1" s="1"/>
  <c r="T6616" i="1"/>
  <c r="U6616" i="1" s="1"/>
  <c r="V6616" i="1" s="1"/>
  <c r="T6624" i="1"/>
  <c r="U6624" i="1" s="1"/>
  <c r="V6624" i="1" s="1"/>
  <c r="T6632" i="1"/>
  <c r="U6632" i="1" s="1"/>
  <c r="V6632" i="1" s="1"/>
  <c r="T6640" i="1"/>
  <c r="U6640" i="1" s="1"/>
  <c r="V6640" i="1" s="1"/>
  <c r="T6648" i="1"/>
  <c r="U6648" i="1" s="1"/>
  <c r="V6648" i="1" s="1"/>
  <c r="T6656" i="1"/>
  <c r="U6656" i="1" s="1"/>
  <c r="V6656" i="1" s="1"/>
  <c r="T6664" i="1"/>
  <c r="U6664" i="1" s="1"/>
  <c r="V6664" i="1" s="1"/>
  <c r="T6672" i="1"/>
  <c r="U6672" i="1" s="1"/>
  <c r="V6672" i="1" s="1"/>
  <c r="T6680" i="1"/>
  <c r="U6680" i="1" s="1"/>
  <c r="V6680" i="1" s="1"/>
  <c r="T6688" i="1"/>
  <c r="U6688" i="1" s="1"/>
  <c r="V6688" i="1" s="1"/>
  <c r="T6696" i="1"/>
  <c r="U6696" i="1" s="1"/>
  <c r="V6696" i="1" s="1"/>
  <c r="T6704" i="1"/>
  <c r="U6704" i="1" s="1"/>
  <c r="V6704" i="1" s="1"/>
  <c r="T6712" i="1"/>
  <c r="U6712" i="1" s="1"/>
  <c r="V6712" i="1" s="1"/>
  <c r="T6720" i="1"/>
  <c r="U6720" i="1" s="1"/>
  <c r="V6720" i="1" s="1"/>
  <c r="T6728" i="1"/>
  <c r="U6728" i="1" s="1"/>
  <c r="V6728" i="1" s="1"/>
  <c r="T6736" i="1"/>
  <c r="U6736" i="1" s="1"/>
  <c r="V6736" i="1" s="1"/>
  <c r="T6744" i="1"/>
  <c r="U6744" i="1" s="1"/>
  <c r="V6744" i="1" s="1"/>
  <c r="T6752" i="1"/>
  <c r="U6752" i="1" s="1"/>
  <c r="V6752" i="1" s="1"/>
  <c r="T6760" i="1"/>
  <c r="U6760" i="1" s="1"/>
  <c r="V6760" i="1" s="1"/>
  <c r="T6768" i="1"/>
  <c r="U6768" i="1" s="1"/>
  <c r="V6768" i="1" s="1"/>
  <c r="T6776" i="1"/>
  <c r="U6776" i="1" s="1"/>
  <c r="V6776" i="1" s="1"/>
  <c r="T6784" i="1"/>
  <c r="U6784" i="1" s="1"/>
  <c r="V6784" i="1" s="1"/>
  <c r="T6792" i="1"/>
  <c r="U6792" i="1" s="1"/>
  <c r="V6792" i="1" s="1"/>
  <c r="T6800" i="1"/>
  <c r="U6800" i="1" s="1"/>
  <c r="V6800" i="1" s="1"/>
  <c r="T6808" i="1"/>
  <c r="U6808" i="1" s="1"/>
  <c r="V6808" i="1" s="1"/>
  <c r="T6816" i="1"/>
  <c r="U6816" i="1" s="1"/>
  <c r="V6816" i="1" s="1"/>
  <c r="T6824" i="1"/>
  <c r="U6824" i="1" s="1"/>
  <c r="V6824" i="1" s="1"/>
  <c r="T6832" i="1"/>
  <c r="U6832" i="1" s="1"/>
  <c r="V6832" i="1" s="1"/>
  <c r="T6840" i="1"/>
  <c r="U6840" i="1" s="1"/>
  <c r="V6840" i="1" s="1"/>
  <c r="T6848" i="1"/>
  <c r="U6848" i="1" s="1"/>
  <c r="V6848" i="1" s="1"/>
  <c r="T6856" i="1"/>
  <c r="U6856" i="1" s="1"/>
  <c r="V6856" i="1" s="1"/>
  <c r="T6864" i="1"/>
  <c r="U6864" i="1" s="1"/>
  <c r="V6864" i="1" s="1"/>
  <c r="T6872" i="1"/>
  <c r="U6872" i="1" s="1"/>
  <c r="V6872" i="1" s="1"/>
  <c r="T6880" i="1"/>
  <c r="U6880" i="1" s="1"/>
  <c r="V6880" i="1" s="1"/>
  <c r="T6888" i="1"/>
  <c r="U6888" i="1" s="1"/>
  <c r="V6888" i="1" s="1"/>
  <c r="T6896" i="1"/>
  <c r="U6896" i="1" s="1"/>
  <c r="V6896" i="1" s="1"/>
  <c r="T6904" i="1"/>
  <c r="U6904" i="1" s="1"/>
  <c r="V6904" i="1" s="1"/>
  <c r="T6912" i="1"/>
  <c r="U6912" i="1" s="1"/>
  <c r="V6912" i="1" s="1"/>
  <c r="T6920" i="1"/>
  <c r="U6920" i="1" s="1"/>
  <c r="V6920" i="1" s="1"/>
  <c r="T6928" i="1"/>
  <c r="U6928" i="1" s="1"/>
  <c r="V6928" i="1" s="1"/>
  <c r="T6936" i="1"/>
  <c r="U6936" i="1" s="1"/>
  <c r="V6936" i="1" s="1"/>
  <c r="T6944" i="1"/>
  <c r="U6944" i="1" s="1"/>
  <c r="V6944" i="1" s="1"/>
  <c r="T6952" i="1"/>
  <c r="U6952" i="1" s="1"/>
  <c r="V6952" i="1" s="1"/>
  <c r="T6960" i="1"/>
  <c r="U6960" i="1" s="1"/>
  <c r="V6960" i="1" s="1"/>
  <c r="T6968" i="1"/>
  <c r="U6968" i="1" s="1"/>
  <c r="V6968" i="1" s="1"/>
  <c r="T6976" i="1"/>
  <c r="U6976" i="1" s="1"/>
  <c r="V6976" i="1" s="1"/>
  <c r="T6984" i="1"/>
  <c r="U6984" i="1" s="1"/>
  <c r="V6984" i="1" s="1"/>
  <c r="T6992" i="1"/>
  <c r="U6992" i="1" s="1"/>
  <c r="V6992" i="1" s="1"/>
  <c r="T7000" i="1"/>
  <c r="U7000" i="1" s="1"/>
  <c r="V7000" i="1" s="1"/>
  <c r="T7008" i="1"/>
  <c r="U7008" i="1" s="1"/>
  <c r="V7008" i="1" s="1"/>
  <c r="T7016" i="1"/>
  <c r="U7016" i="1" s="1"/>
  <c r="V7016" i="1" s="1"/>
  <c r="T7024" i="1"/>
  <c r="U7024" i="1" s="1"/>
  <c r="V7024" i="1" s="1"/>
  <c r="T7032" i="1"/>
  <c r="U7032" i="1" s="1"/>
  <c r="V7032" i="1" s="1"/>
  <c r="T7040" i="1"/>
  <c r="U7040" i="1" s="1"/>
  <c r="V7040" i="1" s="1"/>
  <c r="T7048" i="1"/>
  <c r="U7048" i="1" s="1"/>
  <c r="V7048" i="1" s="1"/>
  <c r="T7056" i="1"/>
  <c r="U7056" i="1" s="1"/>
  <c r="V7056" i="1" s="1"/>
  <c r="T7064" i="1"/>
  <c r="U7064" i="1" s="1"/>
  <c r="V7064" i="1" s="1"/>
  <c r="T7072" i="1"/>
  <c r="U7072" i="1" s="1"/>
  <c r="V7072" i="1" s="1"/>
  <c r="T7080" i="1"/>
  <c r="U7080" i="1" s="1"/>
  <c r="V7080" i="1" s="1"/>
  <c r="T7088" i="1"/>
  <c r="U7088" i="1" s="1"/>
  <c r="V7088" i="1" s="1"/>
  <c r="T7096" i="1"/>
  <c r="U7096" i="1" s="1"/>
  <c r="V7096" i="1" s="1"/>
  <c r="T7104" i="1"/>
  <c r="U7104" i="1" s="1"/>
  <c r="V7104" i="1" s="1"/>
  <c r="T7112" i="1"/>
  <c r="U7112" i="1" s="1"/>
  <c r="V7112" i="1" s="1"/>
  <c r="T7120" i="1"/>
  <c r="U7120" i="1" s="1"/>
  <c r="V7120" i="1" s="1"/>
  <c r="T7128" i="1"/>
  <c r="U7128" i="1" s="1"/>
  <c r="V7128" i="1" s="1"/>
  <c r="T7136" i="1"/>
  <c r="U7136" i="1" s="1"/>
  <c r="V7136" i="1" s="1"/>
  <c r="T7144" i="1"/>
  <c r="U7144" i="1" s="1"/>
  <c r="V7144" i="1" s="1"/>
  <c r="T7152" i="1"/>
  <c r="U7152" i="1" s="1"/>
  <c r="V7152" i="1" s="1"/>
  <c r="T7160" i="1"/>
  <c r="U7160" i="1" s="1"/>
  <c r="V7160" i="1" s="1"/>
  <c r="T5520" i="1"/>
  <c r="U5520" i="1" s="1"/>
  <c r="V5520" i="1" s="1"/>
  <c r="T5594" i="1"/>
  <c r="U5594" i="1" s="1"/>
  <c r="V5594" i="1" s="1"/>
  <c r="T5658" i="1"/>
  <c r="U5658" i="1" s="1"/>
  <c r="V5658" i="1" s="1"/>
  <c r="T5722" i="1"/>
  <c r="U5722" i="1" s="1"/>
  <c r="V5722" i="1" s="1"/>
  <c r="T5786" i="1"/>
  <c r="U5786" i="1" s="1"/>
  <c r="V5786" i="1" s="1"/>
  <c r="T5825" i="1"/>
  <c r="U5825" i="1" s="1"/>
  <c r="V5825" i="1" s="1"/>
  <c r="T5857" i="1"/>
  <c r="U5857" i="1" s="1"/>
  <c r="V5857" i="1" s="1"/>
  <c r="T5889" i="1"/>
  <c r="U5889" i="1" s="1"/>
  <c r="V5889" i="1" s="1"/>
  <c r="T5921" i="1"/>
  <c r="U5921" i="1" s="1"/>
  <c r="V5921" i="1" s="1"/>
  <c r="T5953" i="1"/>
  <c r="U5953" i="1" s="1"/>
  <c r="V5953" i="1" s="1"/>
  <c r="T5985" i="1"/>
  <c r="U5985" i="1" s="1"/>
  <c r="V5985" i="1" s="1"/>
  <c r="T6017" i="1"/>
  <c r="U6017" i="1" s="1"/>
  <c r="V6017" i="1" s="1"/>
  <c r="T6048" i="1"/>
  <c r="U6048" i="1" s="1"/>
  <c r="V6048" i="1" s="1"/>
  <c r="T6064" i="1"/>
  <c r="U6064" i="1" s="1"/>
  <c r="V6064" i="1" s="1"/>
  <c r="T6078" i="1"/>
  <c r="U6078" i="1" s="1"/>
  <c r="V6078" i="1" s="1"/>
  <c r="T6089" i="1"/>
  <c r="U6089" i="1" s="1"/>
  <c r="V6089" i="1" s="1"/>
  <c r="T6103" i="1"/>
  <c r="U6103" i="1" s="1"/>
  <c r="V6103" i="1" s="1"/>
  <c r="T6114" i="1"/>
  <c r="U6114" i="1" s="1"/>
  <c r="V6114" i="1" s="1"/>
  <c r="T6128" i="1"/>
  <c r="U6128" i="1" s="1"/>
  <c r="V6128" i="1" s="1"/>
  <c r="T6142" i="1"/>
  <c r="U6142" i="1" s="1"/>
  <c r="V6142" i="1" s="1"/>
  <c r="T6153" i="1"/>
  <c r="U6153" i="1" s="1"/>
  <c r="V6153" i="1" s="1"/>
  <c r="T6161" i="1"/>
  <c r="U6161" i="1" s="1"/>
  <c r="V6161" i="1" s="1"/>
  <c r="T6169" i="1"/>
  <c r="U6169" i="1" s="1"/>
  <c r="V6169" i="1" s="1"/>
  <c r="T6177" i="1"/>
  <c r="U6177" i="1" s="1"/>
  <c r="V6177" i="1" s="1"/>
  <c r="T6185" i="1"/>
  <c r="U6185" i="1" s="1"/>
  <c r="V6185" i="1" s="1"/>
  <c r="T6193" i="1"/>
  <c r="U6193" i="1" s="1"/>
  <c r="V6193" i="1" s="1"/>
  <c r="T6201" i="1"/>
  <c r="U6201" i="1" s="1"/>
  <c r="V6201" i="1" s="1"/>
  <c r="T6209" i="1"/>
  <c r="U6209" i="1" s="1"/>
  <c r="V6209" i="1" s="1"/>
  <c r="T6217" i="1"/>
  <c r="U6217" i="1" s="1"/>
  <c r="V6217" i="1" s="1"/>
  <c r="T6225" i="1"/>
  <c r="U6225" i="1" s="1"/>
  <c r="V6225" i="1" s="1"/>
  <c r="T6233" i="1"/>
  <c r="U6233" i="1" s="1"/>
  <c r="V6233" i="1" s="1"/>
  <c r="T6241" i="1"/>
  <c r="U6241" i="1" s="1"/>
  <c r="V6241" i="1" s="1"/>
  <c r="T6249" i="1"/>
  <c r="U6249" i="1" s="1"/>
  <c r="V6249" i="1" s="1"/>
  <c r="T6257" i="1"/>
  <c r="U6257" i="1" s="1"/>
  <c r="V6257" i="1" s="1"/>
  <c r="T6265" i="1"/>
  <c r="U6265" i="1" s="1"/>
  <c r="V6265" i="1" s="1"/>
  <c r="T6273" i="1"/>
  <c r="U6273" i="1" s="1"/>
  <c r="V6273" i="1" s="1"/>
  <c r="T6281" i="1"/>
  <c r="U6281" i="1" s="1"/>
  <c r="V6281" i="1" s="1"/>
  <c r="T6289" i="1"/>
  <c r="U6289" i="1" s="1"/>
  <c r="V6289" i="1" s="1"/>
  <c r="T6297" i="1"/>
  <c r="U6297" i="1" s="1"/>
  <c r="V6297" i="1" s="1"/>
  <c r="T6305" i="1"/>
  <c r="U6305" i="1" s="1"/>
  <c r="V6305" i="1" s="1"/>
  <c r="T6313" i="1"/>
  <c r="U6313" i="1" s="1"/>
  <c r="V6313" i="1" s="1"/>
  <c r="T6321" i="1"/>
  <c r="U6321" i="1" s="1"/>
  <c r="V6321" i="1" s="1"/>
  <c r="T6329" i="1"/>
  <c r="U6329" i="1" s="1"/>
  <c r="V6329" i="1" s="1"/>
  <c r="T6337" i="1"/>
  <c r="U6337" i="1" s="1"/>
  <c r="V6337" i="1" s="1"/>
  <c r="T6345" i="1"/>
  <c r="U6345" i="1" s="1"/>
  <c r="V6345" i="1" s="1"/>
  <c r="T6353" i="1"/>
  <c r="U6353" i="1" s="1"/>
  <c r="V6353" i="1" s="1"/>
  <c r="T6361" i="1"/>
  <c r="U6361" i="1" s="1"/>
  <c r="V6361" i="1" s="1"/>
  <c r="T6369" i="1"/>
  <c r="U6369" i="1" s="1"/>
  <c r="V6369" i="1" s="1"/>
  <c r="T6377" i="1"/>
  <c r="U6377" i="1" s="1"/>
  <c r="V6377" i="1" s="1"/>
  <c r="T6385" i="1"/>
  <c r="U6385" i="1" s="1"/>
  <c r="V6385" i="1" s="1"/>
  <c r="T6393" i="1"/>
  <c r="U6393" i="1" s="1"/>
  <c r="V6393" i="1" s="1"/>
  <c r="T6401" i="1"/>
  <c r="U6401" i="1" s="1"/>
  <c r="V6401" i="1" s="1"/>
  <c r="T6409" i="1"/>
  <c r="U6409" i="1" s="1"/>
  <c r="V6409" i="1" s="1"/>
  <c r="T6417" i="1"/>
  <c r="U6417" i="1" s="1"/>
  <c r="V6417" i="1" s="1"/>
  <c r="T6425" i="1"/>
  <c r="U6425" i="1" s="1"/>
  <c r="V6425" i="1" s="1"/>
  <c r="T6433" i="1"/>
  <c r="U6433" i="1" s="1"/>
  <c r="V6433" i="1" s="1"/>
  <c r="T6441" i="1"/>
  <c r="U6441" i="1" s="1"/>
  <c r="V6441" i="1" s="1"/>
  <c r="T6449" i="1"/>
  <c r="U6449" i="1" s="1"/>
  <c r="V6449" i="1" s="1"/>
  <c r="T6457" i="1"/>
  <c r="U6457" i="1" s="1"/>
  <c r="V6457" i="1" s="1"/>
  <c r="T6465" i="1"/>
  <c r="U6465" i="1" s="1"/>
  <c r="V6465" i="1" s="1"/>
  <c r="T6473" i="1"/>
  <c r="U6473" i="1" s="1"/>
  <c r="V6473" i="1" s="1"/>
  <c r="T6481" i="1"/>
  <c r="U6481" i="1" s="1"/>
  <c r="V6481" i="1" s="1"/>
  <c r="T6489" i="1"/>
  <c r="U6489" i="1" s="1"/>
  <c r="V6489" i="1" s="1"/>
  <c r="T6497" i="1"/>
  <c r="U6497" i="1" s="1"/>
  <c r="V6497" i="1" s="1"/>
  <c r="T6505" i="1"/>
  <c r="U6505" i="1" s="1"/>
  <c r="V6505" i="1" s="1"/>
  <c r="T6513" i="1"/>
  <c r="U6513" i="1" s="1"/>
  <c r="V6513" i="1" s="1"/>
  <c r="T6521" i="1"/>
  <c r="U6521" i="1" s="1"/>
  <c r="V6521" i="1" s="1"/>
  <c r="T6529" i="1"/>
  <c r="U6529" i="1" s="1"/>
  <c r="V6529" i="1" s="1"/>
  <c r="T6537" i="1"/>
  <c r="U6537" i="1" s="1"/>
  <c r="V6537" i="1" s="1"/>
  <c r="T6545" i="1"/>
  <c r="U6545" i="1" s="1"/>
  <c r="V6545" i="1" s="1"/>
  <c r="T6553" i="1"/>
  <c r="U6553" i="1" s="1"/>
  <c r="V6553" i="1" s="1"/>
  <c r="T6561" i="1"/>
  <c r="U6561" i="1" s="1"/>
  <c r="V6561" i="1" s="1"/>
  <c r="T6569" i="1"/>
  <c r="U6569" i="1" s="1"/>
  <c r="V6569" i="1" s="1"/>
  <c r="T6577" i="1"/>
  <c r="U6577" i="1" s="1"/>
  <c r="V6577" i="1" s="1"/>
  <c r="T6585" i="1"/>
  <c r="U6585" i="1" s="1"/>
  <c r="V6585" i="1" s="1"/>
  <c r="T6593" i="1"/>
  <c r="U6593" i="1" s="1"/>
  <c r="V6593" i="1" s="1"/>
  <c r="T6601" i="1"/>
  <c r="U6601" i="1" s="1"/>
  <c r="V6601" i="1" s="1"/>
  <c r="T6609" i="1"/>
  <c r="U6609" i="1" s="1"/>
  <c r="V6609" i="1" s="1"/>
  <c r="T6617" i="1"/>
  <c r="U6617" i="1" s="1"/>
  <c r="V6617" i="1" s="1"/>
  <c r="T6625" i="1"/>
  <c r="U6625" i="1" s="1"/>
  <c r="V6625" i="1" s="1"/>
  <c r="T6633" i="1"/>
  <c r="U6633" i="1" s="1"/>
  <c r="V6633" i="1" s="1"/>
  <c r="T6641" i="1"/>
  <c r="U6641" i="1" s="1"/>
  <c r="V6641" i="1" s="1"/>
  <c r="T6649" i="1"/>
  <c r="U6649" i="1" s="1"/>
  <c r="V6649" i="1" s="1"/>
  <c r="T6657" i="1"/>
  <c r="U6657" i="1" s="1"/>
  <c r="V6657" i="1" s="1"/>
  <c r="T6665" i="1"/>
  <c r="U6665" i="1" s="1"/>
  <c r="V6665" i="1" s="1"/>
  <c r="T6673" i="1"/>
  <c r="U6673" i="1" s="1"/>
  <c r="V6673" i="1" s="1"/>
  <c r="T6681" i="1"/>
  <c r="U6681" i="1" s="1"/>
  <c r="V6681" i="1" s="1"/>
  <c r="T6689" i="1"/>
  <c r="U6689" i="1" s="1"/>
  <c r="V6689" i="1" s="1"/>
  <c r="T6697" i="1"/>
  <c r="U6697" i="1" s="1"/>
  <c r="V6697" i="1" s="1"/>
  <c r="T6705" i="1"/>
  <c r="U6705" i="1" s="1"/>
  <c r="V6705" i="1" s="1"/>
  <c r="T6713" i="1"/>
  <c r="U6713" i="1" s="1"/>
  <c r="V6713" i="1" s="1"/>
  <c r="T6721" i="1"/>
  <c r="U6721" i="1" s="1"/>
  <c r="V6721" i="1" s="1"/>
  <c r="T6729" i="1"/>
  <c r="U6729" i="1" s="1"/>
  <c r="V6729" i="1" s="1"/>
  <c r="T6737" i="1"/>
  <c r="U6737" i="1" s="1"/>
  <c r="V6737" i="1" s="1"/>
  <c r="T6745" i="1"/>
  <c r="U6745" i="1" s="1"/>
  <c r="V6745" i="1" s="1"/>
  <c r="T6753" i="1"/>
  <c r="U6753" i="1" s="1"/>
  <c r="V6753" i="1" s="1"/>
  <c r="T6761" i="1"/>
  <c r="U6761" i="1" s="1"/>
  <c r="V6761" i="1" s="1"/>
  <c r="T6769" i="1"/>
  <c r="U6769" i="1" s="1"/>
  <c r="V6769" i="1" s="1"/>
  <c r="T6777" i="1"/>
  <c r="U6777" i="1" s="1"/>
  <c r="V6777" i="1" s="1"/>
  <c r="T6785" i="1"/>
  <c r="U6785" i="1" s="1"/>
  <c r="V6785" i="1" s="1"/>
  <c r="T6793" i="1"/>
  <c r="U6793" i="1" s="1"/>
  <c r="V6793" i="1" s="1"/>
  <c r="T6801" i="1"/>
  <c r="U6801" i="1" s="1"/>
  <c r="V6801" i="1" s="1"/>
  <c r="T6809" i="1"/>
  <c r="U6809" i="1" s="1"/>
  <c r="V6809" i="1" s="1"/>
  <c r="T6817" i="1"/>
  <c r="U6817" i="1" s="1"/>
  <c r="V6817" i="1" s="1"/>
  <c r="T6825" i="1"/>
  <c r="U6825" i="1" s="1"/>
  <c r="V6825" i="1" s="1"/>
  <c r="T6833" i="1"/>
  <c r="U6833" i="1" s="1"/>
  <c r="V6833" i="1" s="1"/>
  <c r="T6841" i="1"/>
  <c r="U6841" i="1" s="1"/>
  <c r="V6841" i="1" s="1"/>
  <c r="T6849" i="1"/>
  <c r="U6849" i="1" s="1"/>
  <c r="V6849" i="1" s="1"/>
  <c r="T6857" i="1"/>
  <c r="U6857" i="1" s="1"/>
  <c r="V6857" i="1" s="1"/>
  <c r="T6865" i="1"/>
  <c r="U6865" i="1" s="1"/>
  <c r="V6865" i="1" s="1"/>
  <c r="T6873" i="1"/>
  <c r="U6873" i="1" s="1"/>
  <c r="V6873" i="1" s="1"/>
  <c r="T6881" i="1"/>
  <c r="U6881" i="1" s="1"/>
  <c r="V6881" i="1" s="1"/>
  <c r="T6889" i="1"/>
  <c r="U6889" i="1" s="1"/>
  <c r="V6889" i="1" s="1"/>
  <c r="T6897" i="1"/>
  <c r="U6897" i="1" s="1"/>
  <c r="V6897" i="1" s="1"/>
  <c r="T6905" i="1"/>
  <c r="U6905" i="1" s="1"/>
  <c r="V6905" i="1" s="1"/>
  <c r="T6913" i="1"/>
  <c r="U6913" i="1" s="1"/>
  <c r="V6913" i="1" s="1"/>
  <c r="T6921" i="1"/>
  <c r="U6921" i="1" s="1"/>
  <c r="V6921" i="1" s="1"/>
  <c r="T6929" i="1"/>
  <c r="U6929" i="1" s="1"/>
  <c r="V6929" i="1" s="1"/>
  <c r="T6937" i="1"/>
  <c r="U6937" i="1" s="1"/>
  <c r="V6937" i="1" s="1"/>
  <c r="T6945" i="1"/>
  <c r="U6945" i="1" s="1"/>
  <c r="V6945" i="1" s="1"/>
  <c r="T6953" i="1"/>
  <c r="U6953" i="1" s="1"/>
  <c r="V6953" i="1" s="1"/>
  <c r="T6961" i="1"/>
  <c r="U6961" i="1" s="1"/>
  <c r="V6961" i="1" s="1"/>
  <c r="T6969" i="1"/>
  <c r="U6969" i="1" s="1"/>
  <c r="V6969" i="1" s="1"/>
  <c r="T6977" i="1"/>
  <c r="U6977" i="1" s="1"/>
  <c r="V6977" i="1" s="1"/>
  <c r="T6985" i="1"/>
  <c r="U6985" i="1" s="1"/>
  <c r="V6985" i="1" s="1"/>
  <c r="T6993" i="1"/>
  <c r="U6993" i="1" s="1"/>
  <c r="V6993" i="1" s="1"/>
  <c r="T7001" i="1"/>
  <c r="U7001" i="1" s="1"/>
  <c r="V7001" i="1" s="1"/>
  <c r="T7009" i="1"/>
  <c r="U7009" i="1" s="1"/>
  <c r="V7009" i="1" s="1"/>
  <c r="T7017" i="1"/>
  <c r="U7017" i="1" s="1"/>
  <c r="V7017" i="1" s="1"/>
  <c r="T7025" i="1"/>
  <c r="U7025" i="1" s="1"/>
  <c r="V7025" i="1" s="1"/>
  <c r="T7033" i="1"/>
  <c r="U7033" i="1" s="1"/>
  <c r="V7033" i="1" s="1"/>
  <c r="T7041" i="1"/>
  <c r="U7041" i="1" s="1"/>
  <c r="V7041" i="1" s="1"/>
  <c r="T7049" i="1"/>
  <c r="U7049" i="1" s="1"/>
  <c r="V7049" i="1" s="1"/>
  <c r="T7057" i="1"/>
  <c r="U7057" i="1" s="1"/>
  <c r="V7057" i="1" s="1"/>
  <c r="T7065" i="1"/>
  <c r="U7065" i="1" s="1"/>
  <c r="V7065" i="1" s="1"/>
  <c r="T7073" i="1"/>
  <c r="U7073" i="1" s="1"/>
  <c r="V7073" i="1" s="1"/>
  <c r="T7081" i="1"/>
  <c r="U7081" i="1" s="1"/>
  <c r="V7081" i="1" s="1"/>
  <c r="T7089" i="1"/>
  <c r="U7089" i="1" s="1"/>
  <c r="V7089" i="1" s="1"/>
  <c r="T7097" i="1"/>
  <c r="U7097" i="1" s="1"/>
  <c r="V7097" i="1" s="1"/>
  <c r="T7105" i="1"/>
  <c r="U7105" i="1" s="1"/>
  <c r="V7105" i="1" s="1"/>
  <c r="T7113" i="1"/>
  <c r="U7113" i="1" s="1"/>
  <c r="V7113" i="1" s="1"/>
  <c r="T7121" i="1"/>
  <c r="U7121" i="1" s="1"/>
  <c r="V7121" i="1" s="1"/>
  <c r="T7129" i="1"/>
  <c r="U7129" i="1" s="1"/>
  <c r="V7129" i="1" s="1"/>
  <c r="T7137" i="1"/>
  <c r="U7137" i="1" s="1"/>
  <c r="V7137" i="1" s="1"/>
  <c r="T7145" i="1"/>
  <c r="U7145" i="1" s="1"/>
  <c r="V7145" i="1" s="1"/>
  <c r="T7153" i="1"/>
  <c r="U7153" i="1" s="1"/>
  <c r="V7153" i="1" s="1"/>
  <c r="T5530" i="1"/>
  <c r="U5530" i="1" s="1"/>
  <c r="V5530" i="1" s="1"/>
  <c r="T5602" i="1"/>
  <c r="U5602" i="1" s="1"/>
  <c r="V5602" i="1" s="1"/>
  <c r="T5666" i="1"/>
  <c r="U5666" i="1" s="1"/>
  <c r="V5666" i="1" s="1"/>
  <c r="T5730" i="1"/>
  <c r="U5730" i="1" s="1"/>
  <c r="V5730" i="1" s="1"/>
  <c r="T5794" i="1"/>
  <c r="U5794" i="1" s="1"/>
  <c r="V5794" i="1" s="1"/>
  <c r="T5826" i="1"/>
  <c r="U5826" i="1" s="1"/>
  <c r="V5826" i="1" s="1"/>
  <c r="T5858" i="1"/>
  <c r="U5858" i="1" s="1"/>
  <c r="V5858" i="1" s="1"/>
  <c r="T5890" i="1"/>
  <c r="U5890" i="1" s="1"/>
  <c r="V5890" i="1" s="1"/>
  <c r="T5922" i="1"/>
  <c r="U5922" i="1" s="1"/>
  <c r="V5922" i="1" s="1"/>
  <c r="T5954" i="1"/>
  <c r="U5954" i="1" s="1"/>
  <c r="V5954" i="1" s="1"/>
  <c r="T5986" i="1"/>
  <c r="U5986" i="1" s="1"/>
  <c r="V5986" i="1" s="1"/>
  <c r="T6018" i="1"/>
  <c r="U6018" i="1" s="1"/>
  <c r="V6018" i="1" s="1"/>
  <c r="T6049" i="1"/>
  <c r="U6049" i="1" s="1"/>
  <c r="V6049" i="1" s="1"/>
  <c r="T6065" i="1"/>
  <c r="U6065" i="1" s="1"/>
  <c r="V6065" i="1" s="1"/>
  <c r="T6079" i="1"/>
  <c r="U6079" i="1" s="1"/>
  <c r="V6079" i="1" s="1"/>
  <c r="T6090" i="1"/>
  <c r="U6090" i="1" s="1"/>
  <c r="V6090" i="1" s="1"/>
  <c r="T6104" i="1"/>
  <c r="U6104" i="1" s="1"/>
  <c r="V6104" i="1" s="1"/>
  <c r="T6118" i="1"/>
  <c r="U6118" i="1" s="1"/>
  <c r="V6118" i="1" s="1"/>
  <c r="T6129" i="1"/>
  <c r="U6129" i="1" s="1"/>
  <c r="V6129" i="1" s="1"/>
  <c r="T6143" i="1"/>
  <c r="U6143" i="1" s="1"/>
  <c r="V6143" i="1" s="1"/>
  <c r="T6154" i="1"/>
  <c r="U6154" i="1" s="1"/>
  <c r="V6154" i="1" s="1"/>
  <c r="T6162" i="1"/>
  <c r="U6162" i="1" s="1"/>
  <c r="V6162" i="1" s="1"/>
  <c r="T6170" i="1"/>
  <c r="U6170" i="1" s="1"/>
  <c r="V6170" i="1" s="1"/>
  <c r="T6178" i="1"/>
  <c r="U6178" i="1" s="1"/>
  <c r="V6178" i="1" s="1"/>
  <c r="T6186" i="1"/>
  <c r="U6186" i="1" s="1"/>
  <c r="V6186" i="1" s="1"/>
  <c r="T6194" i="1"/>
  <c r="U6194" i="1" s="1"/>
  <c r="V6194" i="1" s="1"/>
  <c r="T6202" i="1"/>
  <c r="U6202" i="1" s="1"/>
  <c r="V6202" i="1" s="1"/>
  <c r="T6210" i="1"/>
  <c r="U6210" i="1" s="1"/>
  <c r="V6210" i="1" s="1"/>
  <c r="T6218" i="1"/>
  <c r="U6218" i="1" s="1"/>
  <c r="V6218" i="1" s="1"/>
  <c r="T6226" i="1"/>
  <c r="U6226" i="1" s="1"/>
  <c r="V6226" i="1" s="1"/>
  <c r="T6234" i="1"/>
  <c r="U6234" i="1" s="1"/>
  <c r="V6234" i="1" s="1"/>
  <c r="T6242" i="1"/>
  <c r="U6242" i="1" s="1"/>
  <c r="V6242" i="1" s="1"/>
  <c r="T6250" i="1"/>
  <c r="U6250" i="1" s="1"/>
  <c r="V6250" i="1" s="1"/>
  <c r="T6258" i="1"/>
  <c r="U6258" i="1" s="1"/>
  <c r="V6258" i="1" s="1"/>
  <c r="T6266" i="1"/>
  <c r="U6266" i="1" s="1"/>
  <c r="V6266" i="1" s="1"/>
  <c r="T6274" i="1"/>
  <c r="U6274" i="1" s="1"/>
  <c r="V6274" i="1" s="1"/>
  <c r="T6282" i="1"/>
  <c r="U6282" i="1" s="1"/>
  <c r="V6282" i="1" s="1"/>
  <c r="T6290" i="1"/>
  <c r="U6290" i="1" s="1"/>
  <c r="V6290" i="1" s="1"/>
  <c r="T6298" i="1"/>
  <c r="U6298" i="1" s="1"/>
  <c r="V6298" i="1" s="1"/>
  <c r="T6306" i="1"/>
  <c r="U6306" i="1" s="1"/>
  <c r="V6306" i="1" s="1"/>
  <c r="T6314" i="1"/>
  <c r="U6314" i="1" s="1"/>
  <c r="V6314" i="1" s="1"/>
  <c r="T6322" i="1"/>
  <c r="U6322" i="1" s="1"/>
  <c r="V6322" i="1" s="1"/>
  <c r="T6330" i="1"/>
  <c r="U6330" i="1" s="1"/>
  <c r="V6330" i="1" s="1"/>
  <c r="T6338" i="1"/>
  <c r="U6338" i="1" s="1"/>
  <c r="V6338" i="1" s="1"/>
  <c r="T6346" i="1"/>
  <c r="U6346" i="1" s="1"/>
  <c r="V6346" i="1" s="1"/>
  <c r="T6354" i="1"/>
  <c r="U6354" i="1" s="1"/>
  <c r="V6354" i="1" s="1"/>
  <c r="T6362" i="1"/>
  <c r="U6362" i="1" s="1"/>
  <c r="V6362" i="1" s="1"/>
  <c r="T6370" i="1"/>
  <c r="U6370" i="1" s="1"/>
  <c r="V6370" i="1" s="1"/>
  <c r="T6378" i="1"/>
  <c r="U6378" i="1" s="1"/>
  <c r="V6378" i="1" s="1"/>
  <c r="T6386" i="1"/>
  <c r="U6386" i="1" s="1"/>
  <c r="V6386" i="1" s="1"/>
  <c r="T6394" i="1"/>
  <c r="U6394" i="1" s="1"/>
  <c r="V6394" i="1" s="1"/>
  <c r="T6402" i="1"/>
  <c r="U6402" i="1" s="1"/>
  <c r="V6402" i="1" s="1"/>
  <c r="T6410" i="1"/>
  <c r="U6410" i="1" s="1"/>
  <c r="V6410" i="1" s="1"/>
  <c r="T6418" i="1"/>
  <c r="U6418" i="1" s="1"/>
  <c r="V6418" i="1" s="1"/>
  <c r="T6426" i="1"/>
  <c r="U6426" i="1" s="1"/>
  <c r="V6426" i="1" s="1"/>
  <c r="T6434" i="1"/>
  <c r="U6434" i="1" s="1"/>
  <c r="V6434" i="1" s="1"/>
  <c r="T6442" i="1"/>
  <c r="U6442" i="1" s="1"/>
  <c r="V6442" i="1" s="1"/>
  <c r="T6450" i="1"/>
  <c r="U6450" i="1" s="1"/>
  <c r="V6450" i="1" s="1"/>
  <c r="T6458" i="1"/>
  <c r="U6458" i="1" s="1"/>
  <c r="V6458" i="1" s="1"/>
  <c r="T6466" i="1"/>
  <c r="U6466" i="1" s="1"/>
  <c r="V6466" i="1" s="1"/>
  <c r="T6474" i="1"/>
  <c r="U6474" i="1" s="1"/>
  <c r="V6474" i="1" s="1"/>
  <c r="T6482" i="1"/>
  <c r="U6482" i="1" s="1"/>
  <c r="V6482" i="1" s="1"/>
  <c r="T6490" i="1"/>
  <c r="U6490" i="1" s="1"/>
  <c r="V6490" i="1" s="1"/>
  <c r="T6498" i="1"/>
  <c r="U6498" i="1" s="1"/>
  <c r="V6498" i="1" s="1"/>
  <c r="T6506" i="1"/>
  <c r="U6506" i="1" s="1"/>
  <c r="V6506" i="1" s="1"/>
  <c r="T6514" i="1"/>
  <c r="U6514" i="1" s="1"/>
  <c r="V6514" i="1" s="1"/>
  <c r="T6522" i="1"/>
  <c r="U6522" i="1" s="1"/>
  <c r="V6522" i="1" s="1"/>
  <c r="T6530" i="1"/>
  <c r="U6530" i="1" s="1"/>
  <c r="V6530" i="1" s="1"/>
  <c r="T6538" i="1"/>
  <c r="U6538" i="1" s="1"/>
  <c r="V6538" i="1" s="1"/>
  <c r="T6546" i="1"/>
  <c r="U6546" i="1" s="1"/>
  <c r="V6546" i="1" s="1"/>
  <c r="T6554" i="1"/>
  <c r="U6554" i="1" s="1"/>
  <c r="V6554" i="1" s="1"/>
  <c r="T6562" i="1"/>
  <c r="U6562" i="1" s="1"/>
  <c r="V6562" i="1" s="1"/>
  <c r="T6570" i="1"/>
  <c r="U6570" i="1" s="1"/>
  <c r="V6570" i="1" s="1"/>
  <c r="T6578" i="1"/>
  <c r="U6578" i="1" s="1"/>
  <c r="V6578" i="1" s="1"/>
  <c r="T6586" i="1"/>
  <c r="U6586" i="1" s="1"/>
  <c r="V6586" i="1" s="1"/>
  <c r="T6594" i="1"/>
  <c r="U6594" i="1" s="1"/>
  <c r="V6594" i="1" s="1"/>
  <c r="T6602" i="1"/>
  <c r="U6602" i="1" s="1"/>
  <c r="V6602" i="1" s="1"/>
  <c r="T6610" i="1"/>
  <c r="U6610" i="1" s="1"/>
  <c r="V6610" i="1" s="1"/>
  <c r="T6618" i="1"/>
  <c r="U6618" i="1" s="1"/>
  <c r="V6618" i="1" s="1"/>
  <c r="T6626" i="1"/>
  <c r="U6626" i="1" s="1"/>
  <c r="V6626" i="1" s="1"/>
  <c r="T6634" i="1"/>
  <c r="U6634" i="1" s="1"/>
  <c r="V6634" i="1" s="1"/>
  <c r="T6642" i="1"/>
  <c r="U6642" i="1" s="1"/>
  <c r="V6642" i="1" s="1"/>
  <c r="T6650" i="1"/>
  <c r="U6650" i="1" s="1"/>
  <c r="V6650" i="1" s="1"/>
  <c r="T6658" i="1"/>
  <c r="U6658" i="1" s="1"/>
  <c r="V6658" i="1" s="1"/>
  <c r="T6666" i="1"/>
  <c r="U6666" i="1" s="1"/>
  <c r="V6666" i="1" s="1"/>
  <c r="T6674" i="1"/>
  <c r="U6674" i="1" s="1"/>
  <c r="V6674" i="1" s="1"/>
  <c r="T6682" i="1"/>
  <c r="U6682" i="1" s="1"/>
  <c r="V6682" i="1" s="1"/>
  <c r="T6690" i="1"/>
  <c r="U6690" i="1" s="1"/>
  <c r="V6690" i="1" s="1"/>
  <c r="T6698" i="1"/>
  <c r="U6698" i="1" s="1"/>
  <c r="V6698" i="1" s="1"/>
  <c r="T6706" i="1"/>
  <c r="U6706" i="1" s="1"/>
  <c r="V6706" i="1" s="1"/>
  <c r="T6714" i="1"/>
  <c r="U6714" i="1" s="1"/>
  <c r="V6714" i="1" s="1"/>
  <c r="T6722" i="1"/>
  <c r="U6722" i="1" s="1"/>
  <c r="V6722" i="1" s="1"/>
  <c r="T6730" i="1"/>
  <c r="U6730" i="1" s="1"/>
  <c r="V6730" i="1" s="1"/>
  <c r="T6738" i="1"/>
  <c r="U6738" i="1" s="1"/>
  <c r="V6738" i="1" s="1"/>
  <c r="T6746" i="1"/>
  <c r="U6746" i="1" s="1"/>
  <c r="V6746" i="1" s="1"/>
  <c r="T6754" i="1"/>
  <c r="U6754" i="1" s="1"/>
  <c r="V6754" i="1" s="1"/>
  <c r="T6762" i="1"/>
  <c r="U6762" i="1" s="1"/>
  <c r="V6762" i="1" s="1"/>
  <c r="T6770" i="1"/>
  <c r="U6770" i="1" s="1"/>
  <c r="V6770" i="1" s="1"/>
  <c r="T6778" i="1"/>
  <c r="U6778" i="1" s="1"/>
  <c r="V6778" i="1" s="1"/>
  <c r="T6786" i="1"/>
  <c r="U6786" i="1" s="1"/>
  <c r="V6786" i="1" s="1"/>
  <c r="T6794" i="1"/>
  <c r="U6794" i="1" s="1"/>
  <c r="V6794" i="1" s="1"/>
  <c r="T6802" i="1"/>
  <c r="U6802" i="1" s="1"/>
  <c r="V6802" i="1" s="1"/>
  <c r="T6810" i="1"/>
  <c r="U6810" i="1" s="1"/>
  <c r="V6810" i="1" s="1"/>
  <c r="T6818" i="1"/>
  <c r="U6818" i="1" s="1"/>
  <c r="V6818" i="1" s="1"/>
  <c r="T6826" i="1"/>
  <c r="U6826" i="1" s="1"/>
  <c r="V6826" i="1" s="1"/>
  <c r="T6834" i="1"/>
  <c r="U6834" i="1" s="1"/>
  <c r="V6834" i="1" s="1"/>
  <c r="T6842" i="1"/>
  <c r="U6842" i="1" s="1"/>
  <c r="V6842" i="1" s="1"/>
  <c r="T6850" i="1"/>
  <c r="U6850" i="1" s="1"/>
  <c r="V6850" i="1" s="1"/>
  <c r="T6858" i="1"/>
  <c r="U6858" i="1" s="1"/>
  <c r="V6858" i="1" s="1"/>
  <c r="T6866" i="1"/>
  <c r="U6866" i="1" s="1"/>
  <c r="V6866" i="1" s="1"/>
  <c r="T6874" i="1"/>
  <c r="U6874" i="1" s="1"/>
  <c r="V6874" i="1" s="1"/>
  <c r="T6882" i="1"/>
  <c r="U6882" i="1" s="1"/>
  <c r="V6882" i="1" s="1"/>
  <c r="T6890" i="1"/>
  <c r="U6890" i="1" s="1"/>
  <c r="V6890" i="1" s="1"/>
  <c r="T6898" i="1"/>
  <c r="U6898" i="1" s="1"/>
  <c r="V6898" i="1" s="1"/>
  <c r="T6906" i="1"/>
  <c r="U6906" i="1" s="1"/>
  <c r="V6906" i="1" s="1"/>
  <c r="T6914" i="1"/>
  <c r="U6914" i="1" s="1"/>
  <c r="V6914" i="1" s="1"/>
  <c r="T6922" i="1"/>
  <c r="U6922" i="1" s="1"/>
  <c r="V6922" i="1" s="1"/>
  <c r="T6930" i="1"/>
  <c r="U6930" i="1" s="1"/>
  <c r="V6930" i="1" s="1"/>
  <c r="T6938" i="1"/>
  <c r="U6938" i="1" s="1"/>
  <c r="V6938" i="1" s="1"/>
  <c r="T6946" i="1"/>
  <c r="U6946" i="1" s="1"/>
  <c r="V6946" i="1" s="1"/>
  <c r="T6954" i="1"/>
  <c r="U6954" i="1" s="1"/>
  <c r="V6954" i="1" s="1"/>
  <c r="T6962" i="1"/>
  <c r="U6962" i="1" s="1"/>
  <c r="V6962" i="1" s="1"/>
  <c r="T6970" i="1"/>
  <c r="U6970" i="1" s="1"/>
  <c r="V6970" i="1" s="1"/>
  <c r="T6978" i="1"/>
  <c r="U6978" i="1" s="1"/>
  <c r="V6978" i="1" s="1"/>
  <c r="T6986" i="1"/>
  <c r="U6986" i="1" s="1"/>
  <c r="V6986" i="1" s="1"/>
  <c r="T6994" i="1"/>
  <c r="U6994" i="1" s="1"/>
  <c r="V6994" i="1" s="1"/>
  <c r="T7002" i="1"/>
  <c r="U7002" i="1" s="1"/>
  <c r="V7002" i="1" s="1"/>
  <c r="T7010" i="1"/>
  <c r="U7010" i="1" s="1"/>
  <c r="V7010" i="1" s="1"/>
  <c r="T7018" i="1"/>
  <c r="U7018" i="1" s="1"/>
  <c r="V7018" i="1" s="1"/>
  <c r="T7026" i="1"/>
  <c r="U7026" i="1" s="1"/>
  <c r="V7026" i="1" s="1"/>
  <c r="T7034" i="1"/>
  <c r="U7034" i="1" s="1"/>
  <c r="V7034" i="1" s="1"/>
  <c r="T7042" i="1"/>
  <c r="U7042" i="1" s="1"/>
  <c r="V7042" i="1" s="1"/>
  <c r="T7050" i="1"/>
  <c r="U7050" i="1" s="1"/>
  <c r="V7050" i="1" s="1"/>
  <c r="T7058" i="1"/>
  <c r="U7058" i="1" s="1"/>
  <c r="V7058" i="1" s="1"/>
  <c r="T7066" i="1"/>
  <c r="U7066" i="1" s="1"/>
  <c r="V7066" i="1" s="1"/>
  <c r="T7074" i="1"/>
  <c r="U7074" i="1" s="1"/>
  <c r="V7074" i="1" s="1"/>
  <c r="T7082" i="1"/>
  <c r="U7082" i="1" s="1"/>
  <c r="V7082" i="1" s="1"/>
  <c r="T7090" i="1"/>
  <c r="U7090" i="1" s="1"/>
  <c r="V7090" i="1" s="1"/>
  <c r="T7098" i="1"/>
  <c r="U7098" i="1" s="1"/>
  <c r="V7098" i="1" s="1"/>
  <c r="T7106" i="1"/>
  <c r="U7106" i="1" s="1"/>
  <c r="V7106" i="1" s="1"/>
  <c r="T7114" i="1"/>
  <c r="U7114" i="1" s="1"/>
  <c r="V7114" i="1" s="1"/>
  <c r="T7122" i="1"/>
  <c r="U7122" i="1" s="1"/>
  <c r="V7122" i="1" s="1"/>
  <c r="T7130" i="1"/>
  <c r="U7130" i="1" s="1"/>
  <c r="V7130" i="1" s="1"/>
  <c r="T7138" i="1"/>
  <c r="U7138" i="1" s="1"/>
  <c r="V7138" i="1" s="1"/>
  <c r="T7146" i="1"/>
  <c r="U7146" i="1" s="1"/>
  <c r="V7146" i="1" s="1"/>
  <c r="T7154" i="1"/>
  <c r="U7154" i="1" s="1"/>
  <c r="V7154" i="1" s="1"/>
  <c r="T7162" i="1"/>
  <c r="U7162" i="1" s="1"/>
  <c r="V7162" i="1" s="1"/>
  <c r="T7170" i="1"/>
  <c r="U7170" i="1" s="1"/>
  <c r="V7170" i="1" s="1"/>
  <c r="T7178" i="1"/>
  <c r="U7178" i="1" s="1"/>
  <c r="V7178" i="1" s="1"/>
  <c r="T7186" i="1"/>
  <c r="U7186" i="1" s="1"/>
  <c r="V7186" i="1" s="1"/>
  <c r="T7194" i="1"/>
  <c r="U7194" i="1" s="1"/>
  <c r="V7194" i="1" s="1"/>
  <c r="T7202" i="1"/>
  <c r="U7202" i="1" s="1"/>
  <c r="V7202" i="1" s="1"/>
  <c r="T7210" i="1"/>
  <c r="U7210" i="1" s="1"/>
  <c r="V7210" i="1" s="1"/>
  <c r="T7218" i="1"/>
  <c r="U7218" i="1" s="1"/>
  <c r="V7218" i="1" s="1"/>
  <c r="T7226" i="1"/>
  <c r="U7226" i="1" s="1"/>
  <c r="V7226" i="1" s="1"/>
  <c r="T7234" i="1"/>
  <c r="U7234" i="1" s="1"/>
  <c r="V7234" i="1" s="1"/>
  <c r="T7242" i="1"/>
  <c r="U7242" i="1" s="1"/>
  <c r="V7242" i="1" s="1"/>
  <c r="T7250" i="1"/>
  <c r="U7250" i="1" s="1"/>
  <c r="V7250" i="1" s="1"/>
  <c r="T7258" i="1"/>
  <c r="U7258" i="1" s="1"/>
  <c r="V7258" i="1" s="1"/>
  <c r="T7266" i="1"/>
  <c r="U7266" i="1" s="1"/>
  <c r="V7266" i="1" s="1"/>
  <c r="T7274" i="1"/>
  <c r="U7274" i="1" s="1"/>
  <c r="V7274" i="1" s="1"/>
  <c r="T7282" i="1"/>
  <c r="U7282" i="1" s="1"/>
  <c r="V7282" i="1" s="1"/>
  <c r="T7290" i="1"/>
  <c r="U7290" i="1" s="1"/>
  <c r="V7290" i="1" s="1"/>
  <c r="T7298" i="1"/>
  <c r="U7298" i="1" s="1"/>
  <c r="V7298" i="1" s="1"/>
  <c r="T7306" i="1"/>
  <c r="U7306" i="1" s="1"/>
  <c r="V7306" i="1" s="1"/>
  <c r="T7314" i="1"/>
  <c r="U7314" i="1" s="1"/>
  <c r="V7314" i="1" s="1"/>
  <c r="T7322" i="1"/>
  <c r="U7322" i="1" s="1"/>
  <c r="V7322" i="1" s="1"/>
  <c r="T7330" i="1"/>
  <c r="U7330" i="1" s="1"/>
  <c r="V7330" i="1" s="1"/>
  <c r="T7338" i="1"/>
  <c r="U7338" i="1" s="1"/>
  <c r="V7338" i="1" s="1"/>
  <c r="T5542" i="1"/>
  <c r="U5542" i="1" s="1"/>
  <c r="V5542" i="1" s="1"/>
  <c r="T5610" i="1"/>
  <c r="U5610" i="1" s="1"/>
  <c r="V5610" i="1" s="1"/>
  <c r="T5674" i="1"/>
  <c r="U5674" i="1" s="1"/>
  <c r="V5674" i="1" s="1"/>
  <c r="T5738" i="1"/>
  <c r="U5738" i="1" s="1"/>
  <c r="V5738" i="1" s="1"/>
  <c r="T5801" i="1"/>
  <c r="U5801" i="1" s="1"/>
  <c r="V5801" i="1" s="1"/>
  <c r="T5833" i="1"/>
  <c r="U5833" i="1" s="1"/>
  <c r="V5833" i="1" s="1"/>
  <c r="T5865" i="1"/>
  <c r="U5865" i="1" s="1"/>
  <c r="V5865" i="1" s="1"/>
  <c r="T5897" i="1"/>
  <c r="U5897" i="1" s="1"/>
  <c r="V5897" i="1" s="1"/>
  <c r="T5929" i="1"/>
  <c r="U5929" i="1" s="1"/>
  <c r="V5929" i="1" s="1"/>
  <c r="T5961" i="1"/>
  <c r="U5961" i="1" s="1"/>
  <c r="V5961" i="1" s="1"/>
  <c r="T5993" i="1"/>
  <c r="U5993" i="1" s="1"/>
  <c r="V5993" i="1" s="1"/>
  <c r="T6025" i="1"/>
  <c r="U6025" i="1" s="1"/>
  <c r="V6025" i="1" s="1"/>
  <c r="T6050" i="1"/>
  <c r="U6050" i="1" s="1"/>
  <c r="V6050" i="1" s="1"/>
  <c r="T6066" i="1"/>
  <c r="U6066" i="1" s="1"/>
  <c r="V6066" i="1" s="1"/>
  <c r="T6080" i="1"/>
  <c r="U6080" i="1" s="1"/>
  <c r="V6080" i="1" s="1"/>
  <c r="T6094" i="1"/>
  <c r="U6094" i="1" s="1"/>
  <c r="V6094" i="1" s="1"/>
  <c r="T6105" i="1"/>
  <c r="U6105" i="1" s="1"/>
  <c r="V6105" i="1" s="1"/>
  <c r="T6119" i="1"/>
  <c r="U6119" i="1" s="1"/>
  <c r="V6119" i="1" s="1"/>
  <c r="T6130" i="1"/>
  <c r="U6130" i="1" s="1"/>
  <c r="V6130" i="1" s="1"/>
  <c r="T6144" i="1"/>
  <c r="U6144" i="1" s="1"/>
  <c r="V6144" i="1" s="1"/>
  <c r="T6155" i="1"/>
  <c r="U6155" i="1" s="1"/>
  <c r="V6155" i="1" s="1"/>
  <c r="T6163" i="1"/>
  <c r="U6163" i="1" s="1"/>
  <c r="V6163" i="1" s="1"/>
  <c r="T6171" i="1"/>
  <c r="U6171" i="1" s="1"/>
  <c r="V6171" i="1" s="1"/>
  <c r="T6179" i="1"/>
  <c r="U6179" i="1" s="1"/>
  <c r="V6179" i="1" s="1"/>
  <c r="T6187" i="1"/>
  <c r="U6187" i="1" s="1"/>
  <c r="V6187" i="1" s="1"/>
  <c r="T6195" i="1"/>
  <c r="U6195" i="1" s="1"/>
  <c r="V6195" i="1" s="1"/>
  <c r="T6203" i="1"/>
  <c r="U6203" i="1" s="1"/>
  <c r="V6203" i="1" s="1"/>
  <c r="T6211" i="1"/>
  <c r="U6211" i="1" s="1"/>
  <c r="V6211" i="1" s="1"/>
  <c r="T6219" i="1"/>
  <c r="U6219" i="1" s="1"/>
  <c r="V6219" i="1" s="1"/>
  <c r="T6227" i="1"/>
  <c r="U6227" i="1" s="1"/>
  <c r="V6227" i="1" s="1"/>
  <c r="T6235" i="1"/>
  <c r="U6235" i="1" s="1"/>
  <c r="V6235" i="1" s="1"/>
  <c r="T6243" i="1"/>
  <c r="U6243" i="1" s="1"/>
  <c r="V6243" i="1" s="1"/>
  <c r="T6251" i="1"/>
  <c r="U6251" i="1" s="1"/>
  <c r="V6251" i="1" s="1"/>
  <c r="T6259" i="1"/>
  <c r="U6259" i="1" s="1"/>
  <c r="V6259" i="1" s="1"/>
  <c r="T6267" i="1"/>
  <c r="U6267" i="1" s="1"/>
  <c r="V6267" i="1" s="1"/>
  <c r="T6275" i="1"/>
  <c r="U6275" i="1" s="1"/>
  <c r="V6275" i="1" s="1"/>
  <c r="T6283" i="1"/>
  <c r="U6283" i="1" s="1"/>
  <c r="V6283" i="1" s="1"/>
  <c r="T6291" i="1"/>
  <c r="U6291" i="1" s="1"/>
  <c r="V6291" i="1" s="1"/>
  <c r="T6299" i="1"/>
  <c r="U6299" i="1" s="1"/>
  <c r="V6299" i="1" s="1"/>
  <c r="T6307" i="1"/>
  <c r="U6307" i="1" s="1"/>
  <c r="V6307" i="1" s="1"/>
  <c r="T6315" i="1"/>
  <c r="U6315" i="1" s="1"/>
  <c r="V6315" i="1" s="1"/>
  <c r="T6323" i="1"/>
  <c r="U6323" i="1" s="1"/>
  <c r="V6323" i="1" s="1"/>
  <c r="T6331" i="1"/>
  <c r="U6331" i="1" s="1"/>
  <c r="V6331" i="1" s="1"/>
  <c r="T6339" i="1"/>
  <c r="U6339" i="1" s="1"/>
  <c r="V6339" i="1" s="1"/>
  <c r="T6347" i="1"/>
  <c r="U6347" i="1" s="1"/>
  <c r="V6347" i="1" s="1"/>
  <c r="T6355" i="1"/>
  <c r="U6355" i="1" s="1"/>
  <c r="V6355" i="1" s="1"/>
  <c r="T6363" i="1"/>
  <c r="U6363" i="1" s="1"/>
  <c r="V6363" i="1" s="1"/>
  <c r="T6371" i="1"/>
  <c r="U6371" i="1" s="1"/>
  <c r="V6371" i="1" s="1"/>
  <c r="T6379" i="1"/>
  <c r="U6379" i="1" s="1"/>
  <c r="V6379" i="1" s="1"/>
  <c r="T6387" i="1"/>
  <c r="U6387" i="1" s="1"/>
  <c r="V6387" i="1" s="1"/>
  <c r="T6395" i="1"/>
  <c r="U6395" i="1" s="1"/>
  <c r="V6395" i="1" s="1"/>
  <c r="T6403" i="1"/>
  <c r="U6403" i="1" s="1"/>
  <c r="V6403" i="1" s="1"/>
  <c r="T6411" i="1"/>
  <c r="U6411" i="1" s="1"/>
  <c r="V6411" i="1" s="1"/>
  <c r="T6419" i="1"/>
  <c r="U6419" i="1" s="1"/>
  <c r="V6419" i="1" s="1"/>
  <c r="T6427" i="1"/>
  <c r="U6427" i="1" s="1"/>
  <c r="V6427" i="1" s="1"/>
  <c r="T6435" i="1"/>
  <c r="U6435" i="1" s="1"/>
  <c r="V6435" i="1" s="1"/>
  <c r="T6443" i="1"/>
  <c r="U6443" i="1" s="1"/>
  <c r="V6443" i="1" s="1"/>
  <c r="T6451" i="1"/>
  <c r="U6451" i="1" s="1"/>
  <c r="V6451" i="1" s="1"/>
  <c r="T6459" i="1"/>
  <c r="U6459" i="1" s="1"/>
  <c r="V6459" i="1" s="1"/>
  <c r="T6467" i="1"/>
  <c r="U6467" i="1" s="1"/>
  <c r="V6467" i="1" s="1"/>
  <c r="T6475" i="1"/>
  <c r="U6475" i="1" s="1"/>
  <c r="V6475" i="1" s="1"/>
  <c r="T6483" i="1"/>
  <c r="U6483" i="1" s="1"/>
  <c r="V6483" i="1" s="1"/>
  <c r="T6491" i="1"/>
  <c r="U6491" i="1" s="1"/>
  <c r="V6491" i="1" s="1"/>
  <c r="T6499" i="1"/>
  <c r="U6499" i="1" s="1"/>
  <c r="V6499" i="1" s="1"/>
  <c r="T6507" i="1"/>
  <c r="U6507" i="1" s="1"/>
  <c r="V6507" i="1" s="1"/>
  <c r="T6515" i="1"/>
  <c r="U6515" i="1" s="1"/>
  <c r="V6515" i="1" s="1"/>
  <c r="T6523" i="1"/>
  <c r="U6523" i="1" s="1"/>
  <c r="V6523" i="1" s="1"/>
  <c r="T6531" i="1"/>
  <c r="U6531" i="1" s="1"/>
  <c r="V6531" i="1" s="1"/>
  <c r="T6539" i="1"/>
  <c r="U6539" i="1" s="1"/>
  <c r="V6539" i="1" s="1"/>
  <c r="T6547" i="1"/>
  <c r="U6547" i="1" s="1"/>
  <c r="V6547" i="1" s="1"/>
  <c r="T6555" i="1"/>
  <c r="U6555" i="1" s="1"/>
  <c r="V6555" i="1" s="1"/>
  <c r="T6563" i="1"/>
  <c r="U6563" i="1" s="1"/>
  <c r="V6563" i="1" s="1"/>
  <c r="T6571" i="1"/>
  <c r="U6571" i="1" s="1"/>
  <c r="V6571" i="1" s="1"/>
  <c r="T6579" i="1"/>
  <c r="U6579" i="1" s="1"/>
  <c r="V6579" i="1" s="1"/>
  <c r="T6587" i="1"/>
  <c r="U6587" i="1" s="1"/>
  <c r="V6587" i="1" s="1"/>
  <c r="T6595" i="1"/>
  <c r="U6595" i="1" s="1"/>
  <c r="V6595" i="1" s="1"/>
  <c r="T6603" i="1"/>
  <c r="U6603" i="1" s="1"/>
  <c r="V6603" i="1" s="1"/>
  <c r="T6611" i="1"/>
  <c r="U6611" i="1" s="1"/>
  <c r="V6611" i="1" s="1"/>
  <c r="T6619" i="1"/>
  <c r="U6619" i="1" s="1"/>
  <c r="V6619" i="1" s="1"/>
  <c r="T6627" i="1"/>
  <c r="U6627" i="1" s="1"/>
  <c r="V6627" i="1" s="1"/>
  <c r="T6635" i="1"/>
  <c r="U6635" i="1" s="1"/>
  <c r="V6635" i="1" s="1"/>
  <c r="T6643" i="1"/>
  <c r="U6643" i="1" s="1"/>
  <c r="V6643" i="1" s="1"/>
  <c r="T6651" i="1"/>
  <c r="U6651" i="1" s="1"/>
  <c r="V6651" i="1" s="1"/>
  <c r="T6659" i="1"/>
  <c r="U6659" i="1" s="1"/>
  <c r="V6659" i="1" s="1"/>
  <c r="T6667" i="1"/>
  <c r="U6667" i="1" s="1"/>
  <c r="V6667" i="1" s="1"/>
  <c r="T6675" i="1"/>
  <c r="U6675" i="1" s="1"/>
  <c r="V6675" i="1" s="1"/>
  <c r="T6683" i="1"/>
  <c r="U6683" i="1" s="1"/>
  <c r="V6683" i="1" s="1"/>
  <c r="T6691" i="1"/>
  <c r="U6691" i="1" s="1"/>
  <c r="V6691" i="1" s="1"/>
  <c r="T6699" i="1"/>
  <c r="U6699" i="1" s="1"/>
  <c r="V6699" i="1" s="1"/>
  <c r="T6707" i="1"/>
  <c r="U6707" i="1" s="1"/>
  <c r="V6707" i="1" s="1"/>
  <c r="T6715" i="1"/>
  <c r="U6715" i="1" s="1"/>
  <c r="V6715" i="1" s="1"/>
  <c r="T6723" i="1"/>
  <c r="U6723" i="1" s="1"/>
  <c r="V6723" i="1" s="1"/>
  <c r="T6731" i="1"/>
  <c r="U6731" i="1" s="1"/>
  <c r="V6731" i="1" s="1"/>
  <c r="T6739" i="1"/>
  <c r="U6739" i="1" s="1"/>
  <c r="V6739" i="1" s="1"/>
  <c r="T6747" i="1"/>
  <c r="U6747" i="1" s="1"/>
  <c r="V6747" i="1" s="1"/>
  <c r="T6755" i="1"/>
  <c r="U6755" i="1" s="1"/>
  <c r="V6755" i="1" s="1"/>
  <c r="T6763" i="1"/>
  <c r="U6763" i="1" s="1"/>
  <c r="V6763" i="1" s="1"/>
  <c r="T6771" i="1"/>
  <c r="U6771" i="1" s="1"/>
  <c r="V6771" i="1" s="1"/>
  <c r="T6779" i="1"/>
  <c r="U6779" i="1" s="1"/>
  <c r="V6779" i="1" s="1"/>
  <c r="T6787" i="1"/>
  <c r="U6787" i="1" s="1"/>
  <c r="V6787" i="1" s="1"/>
  <c r="T6795" i="1"/>
  <c r="U6795" i="1" s="1"/>
  <c r="V6795" i="1" s="1"/>
  <c r="T6803" i="1"/>
  <c r="U6803" i="1" s="1"/>
  <c r="V6803" i="1" s="1"/>
  <c r="T6811" i="1"/>
  <c r="U6811" i="1" s="1"/>
  <c r="V6811" i="1" s="1"/>
  <c r="T6819" i="1"/>
  <c r="U6819" i="1" s="1"/>
  <c r="V6819" i="1" s="1"/>
  <c r="T6827" i="1"/>
  <c r="U6827" i="1" s="1"/>
  <c r="V6827" i="1" s="1"/>
  <c r="T6835" i="1"/>
  <c r="U6835" i="1" s="1"/>
  <c r="V6835" i="1" s="1"/>
  <c r="T6843" i="1"/>
  <c r="U6843" i="1" s="1"/>
  <c r="V6843" i="1" s="1"/>
  <c r="T6851" i="1"/>
  <c r="U6851" i="1" s="1"/>
  <c r="V6851" i="1" s="1"/>
  <c r="T6859" i="1"/>
  <c r="U6859" i="1" s="1"/>
  <c r="V6859" i="1" s="1"/>
  <c r="T6867" i="1"/>
  <c r="U6867" i="1" s="1"/>
  <c r="V6867" i="1" s="1"/>
  <c r="T6875" i="1"/>
  <c r="U6875" i="1" s="1"/>
  <c r="V6875" i="1" s="1"/>
  <c r="T6883" i="1"/>
  <c r="U6883" i="1" s="1"/>
  <c r="V6883" i="1" s="1"/>
  <c r="T6891" i="1"/>
  <c r="U6891" i="1" s="1"/>
  <c r="V6891" i="1" s="1"/>
  <c r="T6899" i="1"/>
  <c r="U6899" i="1" s="1"/>
  <c r="V6899" i="1" s="1"/>
  <c r="T6907" i="1"/>
  <c r="U6907" i="1" s="1"/>
  <c r="V6907" i="1" s="1"/>
  <c r="T6915" i="1"/>
  <c r="U6915" i="1" s="1"/>
  <c r="V6915" i="1" s="1"/>
  <c r="T6923" i="1"/>
  <c r="U6923" i="1" s="1"/>
  <c r="V6923" i="1" s="1"/>
  <c r="T6931" i="1"/>
  <c r="U6931" i="1" s="1"/>
  <c r="V6931" i="1" s="1"/>
  <c r="T6939" i="1"/>
  <c r="U6939" i="1" s="1"/>
  <c r="V6939" i="1" s="1"/>
  <c r="T6947" i="1"/>
  <c r="U6947" i="1" s="1"/>
  <c r="V6947" i="1" s="1"/>
  <c r="T6955" i="1"/>
  <c r="U6955" i="1" s="1"/>
  <c r="V6955" i="1" s="1"/>
  <c r="T6963" i="1"/>
  <c r="U6963" i="1" s="1"/>
  <c r="V6963" i="1" s="1"/>
  <c r="T6971" i="1"/>
  <c r="U6971" i="1" s="1"/>
  <c r="V6971" i="1" s="1"/>
  <c r="T6979" i="1"/>
  <c r="U6979" i="1" s="1"/>
  <c r="V6979" i="1" s="1"/>
  <c r="T6987" i="1"/>
  <c r="U6987" i="1" s="1"/>
  <c r="V6987" i="1" s="1"/>
  <c r="T6995" i="1"/>
  <c r="U6995" i="1" s="1"/>
  <c r="V6995" i="1" s="1"/>
  <c r="T7003" i="1"/>
  <c r="U7003" i="1" s="1"/>
  <c r="V7003" i="1" s="1"/>
  <c r="T7011" i="1"/>
  <c r="U7011" i="1" s="1"/>
  <c r="V7011" i="1" s="1"/>
  <c r="T7019" i="1"/>
  <c r="U7019" i="1" s="1"/>
  <c r="V7019" i="1" s="1"/>
  <c r="T7027" i="1"/>
  <c r="U7027" i="1" s="1"/>
  <c r="V7027" i="1" s="1"/>
  <c r="T7035" i="1"/>
  <c r="U7035" i="1" s="1"/>
  <c r="V7035" i="1" s="1"/>
  <c r="T7043" i="1"/>
  <c r="U7043" i="1" s="1"/>
  <c r="V7043" i="1" s="1"/>
  <c r="T7051" i="1"/>
  <c r="U7051" i="1" s="1"/>
  <c r="V7051" i="1" s="1"/>
  <c r="T7059" i="1"/>
  <c r="U7059" i="1" s="1"/>
  <c r="V7059" i="1" s="1"/>
  <c r="T7067" i="1"/>
  <c r="U7067" i="1" s="1"/>
  <c r="V7067" i="1" s="1"/>
  <c r="T7075" i="1"/>
  <c r="U7075" i="1" s="1"/>
  <c r="V7075" i="1" s="1"/>
  <c r="T7083" i="1"/>
  <c r="U7083" i="1" s="1"/>
  <c r="V7083" i="1" s="1"/>
  <c r="T7091" i="1"/>
  <c r="U7091" i="1" s="1"/>
  <c r="V7091" i="1" s="1"/>
  <c r="T7099" i="1"/>
  <c r="U7099" i="1" s="1"/>
  <c r="V7099" i="1" s="1"/>
  <c r="T7107" i="1"/>
  <c r="U7107" i="1" s="1"/>
  <c r="V7107" i="1" s="1"/>
  <c r="T7115" i="1"/>
  <c r="U7115" i="1" s="1"/>
  <c r="V7115" i="1" s="1"/>
  <c r="T7123" i="1"/>
  <c r="U7123" i="1" s="1"/>
  <c r="V7123" i="1" s="1"/>
  <c r="T7131" i="1"/>
  <c r="U7131" i="1" s="1"/>
  <c r="V7131" i="1" s="1"/>
  <c r="T7139" i="1"/>
  <c r="U7139" i="1" s="1"/>
  <c r="V7139" i="1" s="1"/>
  <c r="T7147" i="1"/>
  <c r="U7147" i="1" s="1"/>
  <c r="V7147" i="1" s="1"/>
  <c r="T7624" i="1"/>
  <c r="U7624" i="1" s="1"/>
  <c r="V7624" i="1" s="1"/>
  <c r="T7616" i="1"/>
  <c r="U7616" i="1" s="1"/>
  <c r="V7616" i="1" s="1"/>
  <c r="T7608" i="1"/>
  <c r="U7608" i="1" s="1"/>
  <c r="V7608" i="1" s="1"/>
  <c r="T7600" i="1"/>
  <c r="U7600" i="1" s="1"/>
  <c r="V7600" i="1" s="1"/>
  <c r="T7592" i="1"/>
  <c r="U7592" i="1" s="1"/>
  <c r="V7592" i="1" s="1"/>
  <c r="T7584" i="1"/>
  <c r="U7584" i="1" s="1"/>
  <c r="V7584" i="1" s="1"/>
  <c r="T7576" i="1"/>
  <c r="U7576" i="1" s="1"/>
  <c r="V7576" i="1" s="1"/>
  <c r="T7568" i="1"/>
  <c r="U7568" i="1" s="1"/>
  <c r="V7568" i="1" s="1"/>
  <c r="T7560" i="1"/>
  <c r="U7560" i="1" s="1"/>
  <c r="V7560" i="1" s="1"/>
  <c r="T7552" i="1"/>
  <c r="U7552" i="1" s="1"/>
  <c r="V7552" i="1" s="1"/>
  <c r="T7544" i="1"/>
  <c r="U7544" i="1" s="1"/>
  <c r="V7544" i="1" s="1"/>
  <c r="T7536" i="1"/>
  <c r="U7536" i="1" s="1"/>
  <c r="V7536" i="1" s="1"/>
  <c r="T7528" i="1"/>
  <c r="U7528" i="1" s="1"/>
  <c r="V7528" i="1" s="1"/>
  <c r="T7520" i="1"/>
  <c r="U7520" i="1" s="1"/>
  <c r="V7520" i="1" s="1"/>
  <c r="T7512" i="1"/>
  <c r="U7512" i="1" s="1"/>
  <c r="V7512" i="1" s="1"/>
  <c r="T7504" i="1"/>
  <c r="U7504" i="1" s="1"/>
  <c r="V7504" i="1" s="1"/>
  <c r="T7496" i="1"/>
  <c r="U7496" i="1" s="1"/>
  <c r="V7496" i="1" s="1"/>
  <c r="T7488" i="1"/>
  <c r="U7488" i="1" s="1"/>
  <c r="V7488" i="1" s="1"/>
  <c r="T7480" i="1"/>
  <c r="U7480" i="1" s="1"/>
  <c r="V7480" i="1" s="1"/>
  <c r="T7472" i="1"/>
  <c r="U7472" i="1" s="1"/>
  <c r="V7472" i="1" s="1"/>
  <c r="T7464" i="1"/>
  <c r="U7464" i="1" s="1"/>
  <c r="V7464" i="1" s="1"/>
  <c r="T7456" i="1"/>
  <c r="U7456" i="1" s="1"/>
  <c r="V7456" i="1" s="1"/>
  <c r="T7448" i="1"/>
  <c r="U7448" i="1" s="1"/>
  <c r="V7448" i="1" s="1"/>
  <c r="T7440" i="1"/>
  <c r="U7440" i="1" s="1"/>
  <c r="V7440" i="1" s="1"/>
  <c r="T7432" i="1"/>
  <c r="U7432" i="1" s="1"/>
  <c r="V7432" i="1" s="1"/>
  <c r="T7424" i="1"/>
  <c r="U7424" i="1" s="1"/>
  <c r="V7424" i="1" s="1"/>
  <c r="T7416" i="1"/>
  <c r="U7416" i="1" s="1"/>
  <c r="V7416" i="1" s="1"/>
  <c r="T7408" i="1"/>
  <c r="U7408" i="1" s="1"/>
  <c r="V7408" i="1" s="1"/>
  <c r="T7400" i="1"/>
  <c r="U7400" i="1" s="1"/>
  <c r="V7400" i="1" s="1"/>
  <c r="T7392" i="1"/>
  <c r="U7392" i="1" s="1"/>
  <c r="V7392" i="1" s="1"/>
  <c r="T7384" i="1"/>
  <c r="U7384" i="1" s="1"/>
  <c r="V7384" i="1" s="1"/>
  <c r="T7376" i="1"/>
  <c r="U7376" i="1" s="1"/>
  <c r="V7376" i="1" s="1"/>
  <c r="T7368" i="1"/>
  <c r="U7368" i="1" s="1"/>
  <c r="V7368" i="1" s="1"/>
  <c r="T7360" i="1"/>
  <c r="U7360" i="1" s="1"/>
  <c r="V7360" i="1" s="1"/>
  <c r="T7352" i="1"/>
  <c r="U7352" i="1" s="1"/>
  <c r="V7352" i="1" s="1"/>
  <c r="T7344" i="1"/>
  <c r="U7344" i="1" s="1"/>
  <c r="V7344" i="1" s="1"/>
  <c r="T7333" i="1"/>
  <c r="U7333" i="1" s="1"/>
  <c r="V7333" i="1" s="1"/>
  <c r="T7323" i="1"/>
  <c r="U7323" i="1" s="1"/>
  <c r="V7323" i="1" s="1"/>
  <c r="T7312" i="1"/>
  <c r="U7312" i="1" s="1"/>
  <c r="V7312" i="1" s="1"/>
  <c r="T7301" i="1"/>
  <c r="U7301" i="1" s="1"/>
  <c r="V7301" i="1" s="1"/>
  <c r="T7291" i="1"/>
  <c r="U7291" i="1" s="1"/>
  <c r="V7291" i="1" s="1"/>
  <c r="T7280" i="1"/>
  <c r="U7280" i="1" s="1"/>
  <c r="V7280" i="1" s="1"/>
  <c r="T7269" i="1"/>
  <c r="U7269" i="1" s="1"/>
  <c r="V7269" i="1" s="1"/>
  <c r="T7259" i="1"/>
  <c r="U7259" i="1" s="1"/>
  <c r="V7259" i="1" s="1"/>
  <c r="T7248" i="1"/>
  <c r="U7248" i="1" s="1"/>
  <c r="V7248" i="1" s="1"/>
  <c r="T7237" i="1"/>
  <c r="U7237" i="1" s="1"/>
  <c r="V7237" i="1" s="1"/>
  <c r="T7225" i="1"/>
  <c r="U7225" i="1" s="1"/>
  <c r="V7225" i="1" s="1"/>
  <c r="T7212" i="1"/>
  <c r="U7212" i="1" s="1"/>
  <c r="V7212" i="1" s="1"/>
  <c r="T7200" i="1"/>
  <c r="U7200" i="1" s="1"/>
  <c r="V7200" i="1" s="1"/>
  <c r="T7187" i="1"/>
  <c r="U7187" i="1" s="1"/>
  <c r="V7187" i="1" s="1"/>
  <c r="T7173" i="1"/>
  <c r="U7173" i="1" s="1"/>
  <c r="V7173" i="1" s="1"/>
  <c r="T7161" i="1"/>
  <c r="U7161" i="1" s="1"/>
  <c r="V7161" i="1" s="1"/>
  <c r="T7133" i="1"/>
  <c r="U7133" i="1" s="1"/>
  <c r="V7133" i="1" s="1"/>
  <c r="T7101" i="1"/>
  <c r="U7101" i="1" s="1"/>
  <c r="V7101" i="1" s="1"/>
  <c r="T7069" i="1"/>
  <c r="U7069" i="1" s="1"/>
  <c r="V7069" i="1" s="1"/>
  <c r="T7037" i="1"/>
  <c r="U7037" i="1" s="1"/>
  <c r="V7037" i="1" s="1"/>
  <c r="T7005" i="1"/>
  <c r="U7005" i="1" s="1"/>
  <c r="V7005" i="1" s="1"/>
  <c r="T6973" i="1"/>
  <c r="U6973" i="1" s="1"/>
  <c r="V6973" i="1" s="1"/>
  <c r="T6941" i="1"/>
  <c r="U6941" i="1" s="1"/>
  <c r="V6941" i="1" s="1"/>
  <c r="T6909" i="1"/>
  <c r="U6909" i="1" s="1"/>
  <c r="V6909" i="1" s="1"/>
  <c r="T6877" i="1"/>
  <c r="U6877" i="1" s="1"/>
  <c r="V6877" i="1" s="1"/>
  <c r="T6845" i="1"/>
  <c r="U6845" i="1" s="1"/>
  <c r="V6845" i="1" s="1"/>
  <c r="T6813" i="1"/>
  <c r="U6813" i="1" s="1"/>
  <c r="V6813" i="1" s="1"/>
  <c r="T6781" i="1"/>
  <c r="U6781" i="1" s="1"/>
  <c r="V6781" i="1" s="1"/>
  <c r="T6749" i="1"/>
  <c r="U6749" i="1" s="1"/>
  <c r="V6749" i="1" s="1"/>
  <c r="T6717" i="1"/>
  <c r="U6717" i="1" s="1"/>
  <c r="V6717" i="1" s="1"/>
  <c r="T6685" i="1"/>
  <c r="U6685" i="1" s="1"/>
  <c r="V6685" i="1" s="1"/>
  <c r="T6653" i="1"/>
  <c r="U6653" i="1" s="1"/>
  <c r="V6653" i="1" s="1"/>
  <c r="T6621" i="1"/>
  <c r="U6621" i="1" s="1"/>
  <c r="V6621" i="1" s="1"/>
  <c r="T6589" i="1"/>
  <c r="U6589" i="1" s="1"/>
  <c r="V6589" i="1" s="1"/>
  <c r="T6557" i="1"/>
  <c r="U6557" i="1" s="1"/>
  <c r="V6557" i="1" s="1"/>
  <c r="T6525" i="1"/>
  <c r="U6525" i="1" s="1"/>
  <c r="V6525" i="1" s="1"/>
  <c r="T6493" i="1"/>
  <c r="U6493" i="1" s="1"/>
  <c r="V6493" i="1" s="1"/>
  <c r="T6461" i="1"/>
  <c r="U6461" i="1" s="1"/>
  <c r="V6461" i="1" s="1"/>
  <c r="T6429" i="1"/>
  <c r="U6429" i="1" s="1"/>
  <c r="V6429" i="1" s="1"/>
  <c r="T6397" i="1"/>
  <c r="U6397" i="1" s="1"/>
  <c r="V6397" i="1" s="1"/>
  <c r="T6365" i="1"/>
  <c r="U6365" i="1" s="1"/>
  <c r="V6365" i="1" s="1"/>
  <c r="T6333" i="1"/>
  <c r="U6333" i="1" s="1"/>
  <c r="V6333" i="1" s="1"/>
  <c r="T6301" i="1"/>
  <c r="U6301" i="1" s="1"/>
  <c r="V6301" i="1" s="1"/>
  <c r="T6269" i="1"/>
  <c r="U6269" i="1" s="1"/>
  <c r="V6269" i="1" s="1"/>
  <c r="T6237" i="1"/>
  <c r="U6237" i="1" s="1"/>
  <c r="V6237" i="1" s="1"/>
  <c r="T6205" i="1"/>
  <c r="U6205" i="1" s="1"/>
  <c r="V6205" i="1" s="1"/>
  <c r="T6173" i="1"/>
  <c r="U6173" i="1" s="1"/>
  <c r="V6173" i="1" s="1"/>
  <c r="T6135" i="1"/>
  <c r="U6135" i="1" s="1"/>
  <c r="V6135" i="1" s="1"/>
  <c r="T6082" i="1"/>
  <c r="U6082" i="1" s="1"/>
  <c r="V6082" i="1" s="1"/>
  <c r="T6001" i="1"/>
  <c r="U6001" i="1" s="1"/>
  <c r="V6001" i="1" s="1"/>
  <c r="T5873" i="1"/>
  <c r="U5873" i="1" s="1"/>
  <c r="V5873" i="1" s="1"/>
  <c r="T5690" i="1"/>
  <c r="U5690" i="1" s="1"/>
  <c r="V5690" i="1" s="1"/>
  <c r="T7623" i="1"/>
  <c r="U7623" i="1" s="1"/>
  <c r="V7623" i="1" s="1"/>
  <c r="T7615" i="1"/>
  <c r="U7615" i="1" s="1"/>
  <c r="V7615" i="1" s="1"/>
  <c r="T7607" i="1"/>
  <c r="U7607" i="1" s="1"/>
  <c r="V7607" i="1" s="1"/>
  <c r="T7599" i="1"/>
  <c r="U7599" i="1" s="1"/>
  <c r="V7599" i="1" s="1"/>
  <c r="T7591" i="1"/>
  <c r="U7591" i="1" s="1"/>
  <c r="V7591" i="1" s="1"/>
  <c r="T7583" i="1"/>
  <c r="U7583" i="1" s="1"/>
  <c r="V7583" i="1" s="1"/>
  <c r="T7575" i="1"/>
  <c r="U7575" i="1" s="1"/>
  <c r="V7575" i="1" s="1"/>
  <c r="T7567" i="1"/>
  <c r="U7567" i="1" s="1"/>
  <c r="V7567" i="1" s="1"/>
  <c r="T7559" i="1"/>
  <c r="U7559" i="1" s="1"/>
  <c r="V7559" i="1" s="1"/>
  <c r="T7551" i="1"/>
  <c r="U7551" i="1" s="1"/>
  <c r="V7551" i="1" s="1"/>
  <c r="T7543" i="1"/>
  <c r="U7543" i="1" s="1"/>
  <c r="V7543" i="1" s="1"/>
  <c r="T7535" i="1"/>
  <c r="U7535" i="1" s="1"/>
  <c r="V7535" i="1" s="1"/>
  <c r="T7527" i="1"/>
  <c r="U7527" i="1" s="1"/>
  <c r="V7527" i="1" s="1"/>
  <c r="T7519" i="1"/>
  <c r="U7519" i="1" s="1"/>
  <c r="V7519" i="1" s="1"/>
  <c r="T7511" i="1"/>
  <c r="U7511" i="1" s="1"/>
  <c r="V7511" i="1" s="1"/>
  <c r="T7503" i="1"/>
  <c r="U7503" i="1" s="1"/>
  <c r="V7503" i="1" s="1"/>
  <c r="T7495" i="1"/>
  <c r="U7495" i="1" s="1"/>
  <c r="V7495" i="1" s="1"/>
  <c r="T7487" i="1"/>
  <c r="U7487" i="1" s="1"/>
  <c r="V7487" i="1" s="1"/>
  <c r="T7479" i="1"/>
  <c r="U7479" i="1" s="1"/>
  <c r="V7479" i="1" s="1"/>
  <c r="T7471" i="1"/>
  <c r="U7471" i="1" s="1"/>
  <c r="V7471" i="1" s="1"/>
  <c r="T7463" i="1"/>
  <c r="U7463" i="1" s="1"/>
  <c r="V7463" i="1" s="1"/>
  <c r="T7455" i="1"/>
  <c r="U7455" i="1" s="1"/>
  <c r="V7455" i="1" s="1"/>
  <c r="T7447" i="1"/>
  <c r="U7447" i="1" s="1"/>
  <c r="V7447" i="1" s="1"/>
  <c r="T7439" i="1"/>
  <c r="U7439" i="1" s="1"/>
  <c r="V7439" i="1" s="1"/>
  <c r="T7431" i="1"/>
  <c r="U7431" i="1" s="1"/>
  <c r="V7431" i="1" s="1"/>
  <c r="T7423" i="1"/>
  <c r="U7423" i="1" s="1"/>
  <c r="V7423" i="1" s="1"/>
  <c r="T7415" i="1"/>
  <c r="U7415" i="1" s="1"/>
  <c r="V7415" i="1" s="1"/>
  <c r="T7407" i="1"/>
  <c r="U7407" i="1" s="1"/>
  <c r="V7407" i="1" s="1"/>
  <c r="T7399" i="1"/>
  <c r="U7399" i="1" s="1"/>
  <c r="V7399" i="1" s="1"/>
  <c r="T7391" i="1"/>
  <c r="U7391" i="1" s="1"/>
  <c r="V7391" i="1" s="1"/>
  <c r="T7383" i="1"/>
  <c r="U7383" i="1" s="1"/>
  <c r="V7383" i="1" s="1"/>
  <c r="T7375" i="1"/>
  <c r="U7375" i="1" s="1"/>
  <c r="V7375" i="1" s="1"/>
  <c r="T7367" i="1"/>
  <c r="U7367" i="1" s="1"/>
  <c r="V7367" i="1" s="1"/>
  <c r="T7359" i="1"/>
  <c r="U7359" i="1" s="1"/>
  <c r="V7359" i="1" s="1"/>
  <c r="T7351" i="1"/>
  <c r="U7351" i="1" s="1"/>
  <c r="V7351" i="1" s="1"/>
  <c r="T7343" i="1"/>
  <c r="U7343" i="1" s="1"/>
  <c r="V7343" i="1" s="1"/>
  <c r="T7332" i="1"/>
  <c r="U7332" i="1" s="1"/>
  <c r="V7332" i="1" s="1"/>
  <c r="T7321" i="1"/>
  <c r="U7321" i="1" s="1"/>
  <c r="V7321" i="1" s="1"/>
  <c r="T7311" i="1"/>
  <c r="U7311" i="1" s="1"/>
  <c r="V7311" i="1" s="1"/>
  <c r="T7300" i="1"/>
  <c r="U7300" i="1" s="1"/>
  <c r="V7300" i="1" s="1"/>
  <c r="T7289" i="1"/>
  <c r="U7289" i="1" s="1"/>
  <c r="V7289" i="1" s="1"/>
  <c r="T7279" i="1"/>
  <c r="U7279" i="1" s="1"/>
  <c r="V7279" i="1" s="1"/>
  <c r="T7268" i="1"/>
  <c r="U7268" i="1" s="1"/>
  <c r="V7268" i="1" s="1"/>
  <c r="T7257" i="1"/>
  <c r="U7257" i="1" s="1"/>
  <c r="V7257" i="1" s="1"/>
  <c r="T7247" i="1"/>
  <c r="U7247" i="1" s="1"/>
  <c r="V7247" i="1" s="1"/>
  <c r="T7236" i="1"/>
  <c r="U7236" i="1" s="1"/>
  <c r="V7236" i="1" s="1"/>
  <c r="T7224" i="1"/>
  <c r="U7224" i="1" s="1"/>
  <c r="V7224" i="1" s="1"/>
  <c r="T7211" i="1"/>
  <c r="U7211" i="1" s="1"/>
  <c r="V7211" i="1" s="1"/>
  <c r="T7197" i="1"/>
  <c r="U7197" i="1" s="1"/>
  <c r="V7197" i="1" s="1"/>
  <c r="T7185" i="1"/>
  <c r="U7185" i="1" s="1"/>
  <c r="V7185" i="1" s="1"/>
  <c r="T7172" i="1"/>
  <c r="U7172" i="1" s="1"/>
  <c r="V7172" i="1" s="1"/>
  <c r="T7157" i="1"/>
  <c r="U7157" i="1" s="1"/>
  <c r="V7157" i="1" s="1"/>
  <c r="T7132" i="1"/>
  <c r="U7132" i="1" s="1"/>
  <c r="V7132" i="1" s="1"/>
  <c r="T7100" i="1"/>
  <c r="U7100" i="1" s="1"/>
  <c r="V7100" i="1" s="1"/>
  <c r="T7068" i="1"/>
  <c r="U7068" i="1" s="1"/>
  <c r="V7068" i="1" s="1"/>
  <c r="T7036" i="1"/>
  <c r="U7036" i="1" s="1"/>
  <c r="V7036" i="1" s="1"/>
  <c r="T7004" i="1"/>
  <c r="U7004" i="1" s="1"/>
  <c r="V7004" i="1" s="1"/>
  <c r="T6972" i="1"/>
  <c r="U6972" i="1" s="1"/>
  <c r="V6972" i="1" s="1"/>
  <c r="T6940" i="1"/>
  <c r="U6940" i="1" s="1"/>
  <c r="V6940" i="1" s="1"/>
  <c r="T6908" i="1"/>
  <c r="U6908" i="1" s="1"/>
  <c r="V6908" i="1" s="1"/>
  <c r="T6876" i="1"/>
  <c r="U6876" i="1" s="1"/>
  <c r="V6876" i="1" s="1"/>
  <c r="T6844" i="1"/>
  <c r="U6844" i="1" s="1"/>
  <c r="V6844" i="1" s="1"/>
  <c r="T6812" i="1"/>
  <c r="U6812" i="1" s="1"/>
  <c r="V6812" i="1" s="1"/>
  <c r="T6780" i="1"/>
  <c r="U6780" i="1" s="1"/>
  <c r="V6780" i="1" s="1"/>
  <c r="T6748" i="1"/>
  <c r="U6748" i="1" s="1"/>
  <c r="V6748" i="1" s="1"/>
  <c r="T6716" i="1"/>
  <c r="U6716" i="1" s="1"/>
  <c r="V6716" i="1" s="1"/>
  <c r="T6684" i="1"/>
  <c r="U6684" i="1" s="1"/>
  <c r="V6684" i="1" s="1"/>
  <c r="T6652" i="1"/>
  <c r="U6652" i="1" s="1"/>
  <c r="V6652" i="1" s="1"/>
  <c r="T6620" i="1"/>
  <c r="U6620" i="1" s="1"/>
  <c r="V6620" i="1" s="1"/>
  <c r="T6588" i="1"/>
  <c r="U6588" i="1" s="1"/>
  <c r="V6588" i="1" s="1"/>
  <c r="T6556" i="1"/>
  <c r="U6556" i="1" s="1"/>
  <c r="V6556" i="1" s="1"/>
  <c r="T6524" i="1"/>
  <c r="U6524" i="1" s="1"/>
  <c r="V6524" i="1" s="1"/>
  <c r="T6492" i="1"/>
  <c r="U6492" i="1" s="1"/>
  <c r="V6492" i="1" s="1"/>
  <c r="T6460" i="1"/>
  <c r="U6460" i="1" s="1"/>
  <c r="V6460" i="1" s="1"/>
  <c r="T6428" i="1"/>
  <c r="U6428" i="1" s="1"/>
  <c r="V6428" i="1" s="1"/>
  <c r="T6396" i="1"/>
  <c r="U6396" i="1" s="1"/>
  <c r="V6396" i="1" s="1"/>
  <c r="T6364" i="1"/>
  <c r="U6364" i="1" s="1"/>
  <c r="V6364" i="1" s="1"/>
  <c r="T6332" i="1"/>
  <c r="U6332" i="1" s="1"/>
  <c r="V6332" i="1" s="1"/>
  <c r="T6300" i="1"/>
  <c r="U6300" i="1" s="1"/>
  <c r="V6300" i="1" s="1"/>
  <c r="T6268" i="1"/>
  <c r="U6268" i="1" s="1"/>
  <c r="V6268" i="1" s="1"/>
  <c r="T6236" i="1"/>
  <c r="U6236" i="1" s="1"/>
  <c r="V6236" i="1" s="1"/>
  <c r="T6204" i="1"/>
  <c r="U6204" i="1" s="1"/>
  <c r="V6204" i="1" s="1"/>
  <c r="T6172" i="1"/>
  <c r="U6172" i="1" s="1"/>
  <c r="V6172" i="1" s="1"/>
  <c r="T6134" i="1"/>
  <c r="U6134" i="1" s="1"/>
  <c r="V6134" i="1" s="1"/>
  <c r="T6081" i="1"/>
  <c r="U6081" i="1" s="1"/>
  <c r="V6081" i="1" s="1"/>
  <c r="T5994" i="1"/>
  <c r="U5994" i="1" s="1"/>
  <c r="V5994" i="1" s="1"/>
  <c r="T5866" i="1"/>
  <c r="U5866" i="1" s="1"/>
  <c r="V5866" i="1" s="1"/>
  <c r="T5682" i="1"/>
  <c r="U5682" i="1" s="1"/>
  <c r="V5682" i="1" s="1"/>
  <c r="T7594" i="1"/>
  <c r="U7594" i="1" s="1"/>
  <c r="V7594" i="1" s="1"/>
  <c r="T7562" i="1"/>
  <c r="U7562" i="1" s="1"/>
  <c r="V7562" i="1" s="1"/>
  <c r="T7530" i="1"/>
  <c r="U7530" i="1" s="1"/>
  <c r="V7530" i="1" s="1"/>
  <c r="T7490" i="1"/>
  <c r="U7490" i="1" s="1"/>
  <c r="V7490" i="1" s="1"/>
  <c r="T7466" i="1"/>
  <c r="U7466" i="1" s="1"/>
  <c r="V7466" i="1" s="1"/>
  <c r="T7434" i="1"/>
  <c r="U7434" i="1" s="1"/>
  <c r="V7434" i="1" s="1"/>
  <c r="T7402" i="1"/>
  <c r="U7402" i="1" s="1"/>
  <c r="V7402" i="1" s="1"/>
  <c r="T7378" i="1"/>
  <c r="U7378" i="1" s="1"/>
  <c r="V7378" i="1" s="1"/>
  <c r="T7354" i="1"/>
  <c r="U7354" i="1" s="1"/>
  <c r="V7354" i="1" s="1"/>
  <c r="T7346" i="1"/>
  <c r="U7346" i="1" s="1"/>
  <c r="V7346" i="1" s="1"/>
  <c r="T7315" i="1"/>
  <c r="U7315" i="1" s="1"/>
  <c r="V7315" i="1" s="1"/>
  <c r="T7283" i="1"/>
  <c r="U7283" i="1" s="1"/>
  <c r="V7283" i="1" s="1"/>
  <c r="T7228" i="1"/>
  <c r="U7228" i="1" s="1"/>
  <c r="V7228" i="1" s="1"/>
  <c r="T7189" i="1"/>
  <c r="U7189" i="1" s="1"/>
  <c r="V7189" i="1" s="1"/>
  <c r="T7141" i="1"/>
  <c r="U7141" i="1" s="1"/>
  <c r="V7141" i="1" s="1"/>
  <c r="T7013" i="1"/>
  <c r="U7013" i="1" s="1"/>
  <c r="V7013" i="1" s="1"/>
  <c r="T6885" i="1"/>
  <c r="U6885" i="1" s="1"/>
  <c r="V6885" i="1" s="1"/>
  <c r="T6725" i="1"/>
  <c r="U6725" i="1" s="1"/>
  <c r="V6725" i="1" s="1"/>
  <c r="T6629" i="1"/>
  <c r="U6629" i="1" s="1"/>
  <c r="V6629" i="1" s="1"/>
  <c r="T6501" i="1"/>
  <c r="U6501" i="1" s="1"/>
  <c r="V6501" i="1" s="1"/>
  <c r="T6373" i="1"/>
  <c r="U6373" i="1" s="1"/>
  <c r="V6373" i="1" s="1"/>
  <c r="T6277" i="1"/>
  <c r="U6277" i="1" s="1"/>
  <c r="V6277" i="1" s="1"/>
  <c r="T6181" i="1"/>
  <c r="U6181" i="1" s="1"/>
  <c r="V6181" i="1" s="1"/>
  <c r="T6033" i="1"/>
  <c r="U6033" i="1" s="1"/>
  <c r="V6033" i="1" s="1"/>
  <c r="T7625" i="1"/>
  <c r="U7625" i="1" s="1"/>
  <c r="V7625" i="1" s="1"/>
  <c r="T7593" i="1"/>
  <c r="U7593" i="1" s="1"/>
  <c r="V7593" i="1" s="1"/>
  <c r="T7569" i="1"/>
  <c r="U7569" i="1" s="1"/>
  <c r="V7569" i="1" s="1"/>
  <c r="T7537" i="1"/>
  <c r="U7537" i="1" s="1"/>
  <c r="V7537" i="1" s="1"/>
  <c r="T7505" i="1"/>
  <c r="U7505" i="1" s="1"/>
  <c r="V7505" i="1" s="1"/>
  <c r="T7473" i="1"/>
  <c r="U7473" i="1" s="1"/>
  <c r="V7473" i="1" s="1"/>
  <c r="T7441" i="1"/>
  <c r="U7441" i="1" s="1"/>
  <c r="V7441" i="1" s="1"/>
  <c r="T7401" i="1"/>
  <c r="U7401" i="1" s="1"/>
  <c r="V7401" i="1" s="1"/>
  <c r="T7369" i="1"/>
  <c r="U7369" i="1" s="1"/>
  <c r="V7369" i="1" s="1"/>
  <c r="T7335" i="1"/>
  <c r="U7335" i="1" s="1"/>
  <c r="V7335" i="1" s="1"/>
  <c r="T7303" i="1"/>
  <c r="U7303" i="1" s="1"/>
  <c r="V7303" i="1" s="1"/>
  <c r="T7260" i="1"/>
  <c r="U7260" i="1" s="1"/>
  <c r="V7260" i="1" s="1"/>
  <c r="T7213" i="1"/>
  <c r="U7213" i="1" s="1"/>
  <c r="V7213" i="1" s="1"/>
  <c r="T7163" i="1"/>
  <c r="U7163" i="1" s="1"/>
  <c r="V7163" i="1" s="1"/>
  <c r="T7044" i="1"/>
  <c r="U7044" i="1" s="1"/>
  <c r="V7044" i="1" s="1"/>
  <c r="T6884" i="1"/>
  <c r="U6884" i="1" s="1"/>
  <c r="V6884" i="1" s="1"/>
  <c r="T6756" i="1"/>
  <c r="U6756" i="1" s="1"/>
  <c r="V6756" i="1" s="1"/>
  <c r="T6628" i="1"/>
  <c r="U6628" i="1" s="1"/>
  <c r="V6628" i="1" s="1"/>
  <c r="T6500" i="1"/>
  <c r="U6500" i="1" s="1"/>
  <c r="V6500" i="1" s="1"/>
  <c r="T6372" i="1"/>
  <c r="U6372" i="1" s="1"/>
  <c r="V6372" i="1" s="1"/>
  <c r="T6244" i="1"/>
  <c r="U6244" i="1" s="1"/>
  <c r="V6244" i="1" s="1"/>
  <c r="T5746" i="1"/>
  <c r="U5746" i="1" s="1"/>
  <c r="V5746" i="1" s="1"/>
  <c r="T7630" i="1"/>
  <c r="U7630" i="1" s="1"/>
  <c r="V7630" i="1" s="1"/>
  <c r="T7622" i="1"/>
  <c r="U7622" i="1" s="1"/>
  <c r="V7622" i="1" s="1"/>
  <c r="T7614" i="1"/>
  <c r="U7614" i="1" s="1"/>
  <c r="V7614" i="1" s="1"/>
  <c r="T7606" i="1"/>
  <c r="U7606" i="1" s="1"/>
  <c r="V7606" i="1" s="1"/>
  <c r="T7598" i="1"/>
  <c r="U7598" i="1" s="1"/>
  <c r="V7598" i="1" s="1"/>
  <c r="T7590" i="1"/>
  <c r="U7590" i="1" s="1"/>
  <c r="V7590" i="1" s="1"/>
  <c r="T7582" i="1"/>
  <c r="U7582" i="1" s="1"/>
  <c r="V7582" i="1" s="1"/>
  <c r="T7574" i="1"/>
  <c r="U7574" i="1" s="1"/>
  <c r="V7574" i="1" s="1"/>
  <c r="T7566" i="1"/>
  <c r="U7566" i="1" s="1"/>
  <c r="V7566" i="1" s="1"/>
  <c r="T7558" i="1"/>
  <c r="U7558" i="1" s="1"/>
  <c r="V7558" i="1" s="1"/>
  <c r="T7550" i="1"/>
  <c r="U7550" i="1" s="1"/>
  <c r="V7550" i="1" s="1"/>
  <c r="T7542" i="1"/>
  <c r="U7542" i="1" s="1"/>
  <c r="V7542" i="1" s="1"/>
  <c r="T7534" i="1"/>
  <c r="U7534" i="1" s="1"/>
  <c r="V7534" i="1" s="1"/>
  <c r="T7526" i="1"/>
  <c r="U7526" i="1" s="1"/>
  <c r="V7526" i="1" s="1"/>
  <c r="T7518" i="1"/>
  <c r="U7518" i="1" s="1"/>
  <c r="V7518" i="1" s="1"/>
  <c r="T7510" i="1"/>
  <c r="U7510" i="1" s="1"/>
  <c r="V7510" i="1" s="1"/>
  <c r="T7502" i="1"/>
  <c r="U7502" i="1" s="1"/>
  <c r="V7502" i="1" s="1"/>
  <c r="T7494" i="1"/>
  <c r="U7494" i="1" s="1"/>
  <c r="V7494" i="1" s="1"/>
  <c r="T7486" i="1"/>
  <c r="U7486" i="1" s="1"/>
  <c r="V7486" i="1" s="1"/>
  <c r="T7478" i="1"/>
  <c r="U7478" i="1" s="1"/>
  <c r="V7478" i="1" s="1"/>
  <c r="T7470" i="1"/>
  <c r="U7470" i="1" s="1"/>
  <c r="V7470" i="1" s="1"/>
  <c r="T7462" i="1"/>
  <c r="U7462" i="1" s="1"/>
  <c r="V7462" i="1" s="1"/>
  <c r="T7454" i="1"/>
  <c r="U7454" i="1" s="1"/>
  <c r="V7454" i="1" s="1"/>
  <c r="T7446" i="1"/>
  <c r="U7446" i="1" s="1"/>
  <c r="V7446" i="1" s="1"/>
  <c r="T7438" i="1"/>
  <c r="U7438" i="1" s="1"/>
  <c r="V7438" i="1" s="1"/>
  <c r="T7430" i="1"/>
  <c r="U7430" i="1" s="1"/>
  <c r="V7430" i="1" s="1"/>
  <c r="T7422" i="1"/>
  <c r="U7422" i="1" s="1"/>
  <c r="V7422" i="1" s="1"/>
  <c r="T7414" i="1"/>
  <c r="U7414" i="1" s="1"/>
  <c r="V7414" i="1" s="1"/>
  <c r="T7406" i="1"/>
  <c r="U7406" i="1" s="1"/>
  <c r="V7406" i="1" s="1"/>
  <c r="T7398" i="1"/>
  <c r="U7398" i="1" s="1"/>
  <c r="V7398" i="1" s="1"/>
  <c r="T7390" i="1"/>
  <c r="U7390" i="1" s="1"/>
  <c r="V7390" i="1" s="1"/>
  <c r="T7382" i="1"/>
  <c r="U7382" i="1" s="1"/>
  <c r="V7382" i="1" s="1"/>
  <c r="T7374" i="1"/>
  <c r="U7374" i="1" s="1"/>
  <c r="V7374" i="1" s="1"/>
  <c r="T7366" i="1"/>
  <c r="U7366" i="1" s="1"/>
  <c r="V7366" i="1" s="1"/>
  <c r="T7358" i="1"/>
  <c r="U7358" i="1" s="1"/>
  <c r="V7358" i="1" s="1"/>
  <c r="T7350" i="1"/>
  <c r="U7350" i="1" s="1"/>
  <c r="V7350" i="1" s="1"/>
  <c r="T7341" i="1"/>
  <c r="U7341" i="1" s="1"/>
  <c r="V7341" i="1" s="1"/>
  <c r="T7331" i="1"/>
  <c r="U7331" i="1" s="1"/>
  <c r="V7331" i="1" s="1"/>
  <c r="T7320" i="1"/>
  <c r="U7320" i="1" s="1"/>
  <c r="V7320" i="1" s="1"/>
  <c r="T7309" i="1"/>
  <c r="U7309" i="1" s="1"/>
  <c r="V7309" i="1" s="1"/>
  <c r="T7299" i="1"/>
  <c r="U7299" i="1" s="1"/>
  <c r="V7299" i="1" s="1"/>
  <c r="T7288" i="1"/>
  <c r="U7288" i="1" s="1"/>
  <c r="V7288" i="1" s="1"/>
  <c r="T7277" i="1"/>
  <c r="U7277" i="1" s="1"/>
  <c r="V7277" i="1" s="1"/>
  <c r="T7267" i="1"/>
  <c r="U7267" i="1" s="1"/>
  <c r="V7267" i="1" s="1"/>
  <c r="T7256" i="1"/>
  <c r="U7256" i="1" s="1"/>
  <c r="V7256" i="1" s="1"/>
  <c r="T7245" i="1"/>
  <c r="U7245" i="1" s="1"/>
  <c r="V7245" i="1" s="1"/>
  <c r="T7235" i="1"/>
  <c r="U7235" i="1" s="1"/>
  <c r="V7235" i="1" s="1"/>
  <c r="T7221" i="1"/>
  <c r="U7221" i="1" s="1"/>
  <c r="V7221" i="1" s="1"/>
  <c r="T7209" i="1"/>
  <c r="U7209" i="1" s="1"/>
  <c r="V7209" i="1" s="1"/>
  <c r="T7196" i="1"/>
  <c r="U7196" i="1" s="1"/>
  <c r="V7196" i="1" s="1"/>
  <c r="T7184" i="1"/>
  <c r="U7184" i="1" s="1"/>
  <c r="V7184" i="1" s="1"/>
  <c r="T7171" i="1"/>
  <c r="U7171" i="1" s="1"/>
  <c r="V7171" i="1" s="1"/>
  <c r="T7156" i="1"/>
  <c r="U7156" i="1" s="1"/>
  <c r="V7156" i="1" s="1"/>
  <c r="T7125" i="1"/>
  <c r="U7125" i="1" s="1"/>
  <c r="V7125" i="1" s="1"/>
  <c r="T7093" i="1"/>
  <c r="U7093" i="1" s="1"/>
  <c r="V7093" i="1" s="1"/>
  <c r="T7061" i="1"/>
  <c r="U7061" i="1" s="1"/>
  <c r="V7061" i="1" s="1"/>
  <c r="T7029" i="1"/>
  <c r="U7029" i="1" s="1"/>
  <c r="V7029" i="1" s="1"/>
  <c r="T6997" i="1"/>
  <c r="U6997" i="1" s="1"/>
  <c r="V6997" i="1" s="1"/>
  <c r="T6965" i="1"/>
  <c r="U6965" i="1" s="1"/>
  <c r="V6965" i="1" s="1"/>
  <c r="T6933" i="1"/>
  <c r="U6933" i="1" s="1"/>
  <c r="V6933" i="1" s="1"/>
  <c r="T6901" i="1"/>
  <c r="U6901" i="1" s="1"/>
  <c r="V6901" i="1" s="1"/>
  <c r="T6869" i="1"/>
  <c r="U6869" i="1" s="1"/>
  <c r="V6869" i="1" s="1"/>
  <c r="T6837" i="1"/>
  <c r="U6837" i="1" s="1"/>
  <c r="V6837" i="1" s="1"/>
  <c r="T6805" i="1"/>
  <c r="U6805" i="1" s="1"/>
  <c r="V6805" i="1" s="1"/>
  <c r="T6773" i="1"/>
  <c r="U6773" i="1" s="1"/>
  <c r="V6773" i="1" s="1"/>
  <c r="T6741" i="1"/>
  <c r="U6741" i="1" s="1"/>
  <c r="V6741" i="1" s="1"/>
  <c r="T6709" i="1"/>
  <c r="U6709" i="1" s="1"/>
  <c r="V6709" i="1" s="1"/>
  <c r="T6677" i="1"/>
  <c r="U6677" i="1" s="1"/>
  <c r="V6677" i="1" s="1"/>
  <c r="T6645" i="1"/>
  <c r="U6645" i="1" s="1"/>
  <c r="V6645" i="1" s="1"/>
  <c r="T6613" i="1"/>
  <c r="U6613" i="1" s="1"/>
  <c r="V6613" i="1" s="1"/>
  <c r="T6581" i="1"/>
  <c r="U6581" i="1" s="1"/>
  <c r="V6581" i="1" s="1"/>
  <c r="T6549" i="1"/>
  <c r="U6549" i="1" s="1"/>
  <c r="V6549" i="1" s="1"/>
  <c r="T6517" i="1"/>
  <c r="U6517" i="1" s="1"/>
  <c r="V6517" i="1" s="1"/>
  <c r="T6485" i="1"/>
  <c r="U6485" i="1" s="1"/>
  <c r="V6485" i="1" s="1"/>
  <c r="T6453" i="1"/>
  <c r="U6453" i="1" s="1"/>
  <c r="V6453" i="1" s="1"/>
  <c r="T6421" i="1"/>
  <c r="U6421" i="1" s="1"/>
  <c r="V6421" i="1" s="1"/>
  <c r="T6389" i="1"/>
  <c r="U6389" i="1" s="1"/>
  <c r="V6389" i="1" s="1"/>
  <c r="T6357" i="1"/>
  <c r="U6357" i="1" s="1"/>
  <c r="V6357" i="1" s="1"/>
  <c r="T6325" i="1"/>
  <c r="U6325" i="1" s="1"/>
  <c r="V6325" i="1" s="1"/>
  <c r="T6293" i="1"/>
  <c r="U6293" i="1" s="1"/>
  <c r="V6293" i="1" s="1"/>
  <c r="T6261" i="1"/>
  <c r="U6261" i="1" s="1"/>
  <c r="V6261" i="1" s="1"/>
  <c r="T6229" i="1"/>
  <c r="U6229" i="1" s="1"/>
  <c r="V6229" i="1" s="1"/>
  <c r="T6197" i="1"/>
  <c r="U6197" i="1" s="1"/>
  <c r="V6197" i="1" s="1"/>
  <c r="T6165" i="1"/>
  <c r="U6165" i="1" s="1"/>
  <c r="V6165" i="1" s="1"/>
  <c r="T6121" i="1"/>
  <c r="U6121" i="1" s="1"/>
  <c r="V6121" i="1" s="1"/>
  <c r="T6071" i="1"/>
  <c r="U6071" i="1" s="1"/>
  <c r="V6071" i="1" s="1"/>
  <c r="T5969" i="1"/>
  <c r="U5969" i="1" s="1"/>
  <c r="V5969" i="1" s="1"/>
  <c r="T5841" i="1"/>
  <c r="U5841" i="1" s="1"/>
  <c r="V5841" i="1" s="1"/>
  <c r="T5626" i="1"/>
  <c r="U5626" i="1" s="1"/>
  <c r="V5626" i="1" s="1"/>
  <c r="T7626" i="1"/>
  <c r="U7626" i="1" s="1"/>
  <c r="V7626" i="1" s="1"/>
  <c r="T7610" i="1"/>
  <c r="U7610" i="1" s="1"/>
  <c r="V7610" i="1" s="1"/>
  <c r="T7586" i="1"/>
  <c r="U7586" i="1" s="1"/>
  <c r="V7586" i="1" s="1"/>
  <c r="T7570" i="1"/>
  <c r="U7570" i="1" s="1"/>
  <c r="V7570" i="1" s="1"/>
  <c r="T7546" i="1"/>
  <c r="U7546" i="1" s="1"/>
  <c r="V7546" i="1" s="1"/>
  <c r="T7522" i="1"/>
  <c r="U7522" i="1" s="1"/>
  <c r="V7522" i="1" s="1"/>
  <c r="T7506" i="1"/>
  <c r="U7506" i="1" s="1"/>
  <c r="V7506" i="1" s="1"/>
  <c r="T7482" i="1"/>
  <c r="U7482" i="1" s="1"/>
  <c r="V7482" i="1" s="1"/>
  <c r="T7458" i="1"/>
  <c r="U7458" i="1" s="1"/>
  <c r="V7458" i="1" s="1"/>
  <c r="T7442" i="1"/>
  <c r="U7442" i="1" s="1"/>
  <c r="V7442" i="1" s="1"/>
  <c r="T7418" i="1"/>
  <c r="U7418" i="1" s="1"/>
  <c r="V7418" i="1" s="1"/>
  <c r="T7394" i="1"/>
  <c r="U7394" i="1" s="1"/>
  <c r="V7394" i="1" s="1"/>
  <c r="T7370" i="1"/>
  <c r="U7370" i="1" s="1"/>
  <c r="V7370" i="1" s="1"/>
  <c r="T7325" i="1"/>
  <c r="U7325" i="1" s="1"/>
  <c r="V7325" i="1" s="1"/>
  <c r="T7293" i="1"/>
  <c r="U7293" i="1" s="1"/>
  <c r="V7293" i="1" s="1"/>
  <c r="T7261" i="1"/>
  <c r="U7261" i="1" s="1"/>
  <c r="V7261" i="1" s="1"/>
  <c r="T7251" i="1"/>
  <c r="U7251" i="1" s="1"/>
  <c r="V7251" i="1" s="1"/>
  <c r="T7216" i="1"/>
  <c r="U7216" i="1" s="1"/>
  <c r="V7216" i="1" s="1"/>
  <c r="T7177" i="1"/>
  <c r="U7177" i="1" s="1"/>
  <c r="V7177" i="1" s="1"/>
  <c r="T7109" i="1"/>
  <c r="U7109" i="1" s="1"/>
  <c r="V7109" i="1" s="1"/>
  <c r="T7045" i="1"/>
  <c r="U7045" i="1" s="1"/>
  <c r="V7045" i="1" s="1"/>
  <c r="T6949" i="1"/>
  <c r="U6949" i="1" s="1"/>
  <c r="V6949" i="1" s="1"/>
  <c r="T6853" i="1"/>
  <c r="U6853" i="1" s="1"/>
  <c r="V6853" i="1" s="1"/>
  <c r="T6789" i="1"/>
  <c r="U6789" i="1" s="1"/>
  <c r="V6789" i="1" s="1"/>
  <c r="T6693" i="1"/>
  <c r="U6693" i="1" s="1"/>
  <c r="V6693" i="1" s="1"/>
  <c r="T6597" i="1"/>
  <c r="U6597" i="1" s="1"/>
  <c r="V6597" i="1" s="1"/>
  <c r="T6533" i="1"/>
  <c r="U6533" i="1" s="1"/>
  <c r="V6533" i="1" s="1"/>
  <c r="T6437" i="1"/>
  <c r="U6437" i="1" s="1"/>
  <c r="V6437" i="1" s="1"/>
  <c r="T6341" i="1"/>
  <c r="U6341" i="1" s="1"/>
  <c r="V6341" i="1" s="1"/>
  <c r="T6245" i="1"/>
  <c r="U6245" i="1" s="1"/>
  <c r="V6245" i="1" s="1"/>
  <c r="T6146" i="1"/>
  <c r="U6146" i="1" s="1"/>
  <c r="V6146" i="1" s="1"/>
  <c r="T5754" i="1"/>
  <c r="U5754" i="1" s="1"/>
  <c r="V5754" i="1" s="1"/>
  <c r="T7609" i="1"/>
  <c r="U7609" i="1" s="1"/>
  <c r="V7609" i="1" s="1"/>
  <c r="T7577" i="1"/>
  <c r="U7577" i="1" s="1"/>
  <c r="V7577" i="1" s="1"/>
  <c r="T7553" i="1"/>
  <c r="U7553" i="1" s="1"/>
  <c r="V7553" i="1" s="1"/>
  <c r="T7521" i="1"/>
  <c r="U7521" i="1" s="1"/>
  <c r="V7521" i="1" s="1"/>
  <c r="T7489" i="1"/>
  <c r="U7489" i="1" s="1"/>
  <c r="V7489" i="1" s="1"/>
  <c r="T7457" i="1"/>
  <c r="U7457" i="1" s="1"/>
  <c r="V7457" i="1" s="1"/>
  <c r="T7425" i="1"/>
  <c r="U7425" i="1" s="1"/>
  <c r="V7425" i="1" s="1"/>
  <c r="T7385" i="1"/>
  <c r="U7385" i="1" s="1"/>
  <c r="V7385" i="1" s="1"/>
  <c r="T7353" i="1"/>
  <c r="U7353" i="1" s="1"/>
  <c r="V7353" i="1" s="1"/>
  <c r="T7313" i="1"/>
  <c r="U7313" i="1" s="1"/>
  <c r="V7313" i="1" s="1"/>
  <c r="T7271" i="1"/>
  <c r="U7271" i="1" s="1"/>
  <c r="V7271" i="1" s="1"/>
  <c r="T7227" i="1"/>
  <c r="U7227" i="1" s="1"/>
  <c r="V7227" i="1" s="1"/>
  <c r="T7188" i="1"/>
  <c r="U7188" i="1" s="1"/>
  <c r="V7188" i="1" s="1"/>
  <c r="T7108" i="1"/>
  <c r="U7108" i="1" s="1"/>
  <c r="V7108" i="1" s="1"/>
  <c r="T6980" i="1"/>
  <c r="U6980" i="1" s="1"/>
  <c r="V6980" i="1" s="1"/>
  <c r="T6852" i="1"/>
  <c r="U6852" i="1" s="1"/>
  <c r="V6852" i="1" s="1"/>
  <c r="T6724" i="1"/>
  <c r="U6724" i="1" s="1"/>
  <c r="V6724" i="1" s="1"/>
  <c r="T6596" i="1"/>
  <c r="U6596" i="1" s="1"/>
  <c r="V6596" i="1" s="1"/>
  <c r="T6468" i="1"/>
  <c r="U6468" i="1" s="1"/>
  <c r="V6468" i="1" s="1"/>
  <c r="T6340" i="1"/>
  <c r="U6340" i="1" s="1"/>
  <c r="V6340" i="1" s="1"/>
  <c r="T6212" i="1"/>
  <c r="U6212" i="1" s="1"/>
  <c r="V6212" i="1" s="1"/>
  <c r="T5898" i="1"/>
  <c r="U5898" i="1" s="1"/>
  <c r="V5898" i="1" s="1"/>
  <c r="T7629" i="1"/>
  <c r="U7629" i="1" s="1"/>
  <c r="V7629" i="1" s="1"/>
  <c r="T7621" i="1"/>
  <c r="U7621" i="1" s="1"/>
  <c r="V7621" i="1" s="1"/>
  <c r="T7613" i="1"/>
  <c r="U7613" i="1" s="1"/>
  <c r="V7613" i="1" s="1"/>
  <c r="T7605" i="1"/>
  <c r="U7605" i="1" s="1"/>
  <c r="V7605" i="1" s="1"/>
  <c r="T7597" i="1"/>
  <c r="U7597" i="1" s="1"/>
  <c r="V7597" i="1" s="1"/>
  <c r="T7589" i="1"/>
  <c r="U7589" i="1" s="1"/>
  <c r="V7589" i="1" s="1"/>
  <c r="T7581" i="1"/>
  <c r="U7581" i="1" s="1"/>
  <c r="V7581" i="1" s="1"/>
  <c r="T7573" i="1"/>
  <c r="U7573" i="1" s="1"/>
  <c r="V7573" i="1" s="1"/>
  <c r="T7565" i="1"/>
  <c r="U7565" i="1" s="1"/>
  <c r="V7565" i="1" s="1"/>
  <c r="T7557" i="1"/>
  <c r="U7557" i="1" s="1"/>
  <c r="V7557" i="1" s="1"/>
  <c r="T7549" i="1"/>
  <c r="U7549" i="1" s="1"/>
  <c r="V7549" i="1" s="1"/>
  <c r="T7541" i="1"/>
  <c r="U7541" i="1" s="1"/>
  <c r="V7541" i="1" s="1"/>
  <c r="T7533" i="1"/>
  <c r="U7533" i="1" s="1"/>
  <c r="V7533" i="1" s="1"/>
  <c r="T7525" i="1"/>
  <c r="U7525" i="1" s="1"/>
  <c r="V7525" i="1" s="1"/>
  <c r="T7517" i="1"/>
  <c r="U7517" i="1" s="1"/>
  <c r="V7517" i="1" s="1"/>
  <c r="T7509" i="1"/>
  <c r="U7509" i="1" s="1"/>
  <c r="V7509" i="1" s="1"/>
  <c r="T7501" i="1"/>
  <c r="U7501" i="1" s="1"/>
  <c r="V7501" i="1" s="1"/>
  <c r="T7493" i="1"/>
  <c r="U7493" i="1" s="1"/>
  <c r="V7493" i="1" s="1"/>
  <c r="T7485" i="1"/>
  <c r="U7485" i="1" s="1"/>
  <c r="V7485" i="1" s="1"/>
  <c r="T7477" i="1"/>
  <c r="U7477" i="1" s="1"/>
  <c r="V7477" i="1" s="1"/>
  <c r="T7469" i="1"/>
  <c r="U7469" i="1" s="1"/>
  <c r="V7469" i="1" s="1"/>
  <c r="T7461" i="1"/>
  <c r="U7461" i="1" s="1"/>
  <c r="V7461" i="1" s="1"/>
  <c r="T7453" i="1"/>
  <c r="U7453" i="1" s="1"/>
  <c r="V7453" i="1" s="1"/>
  <c r="T7445" i="1"/>
  <c r="U7445" i="1" s="1"/>
  <c r="V7445" i="1" s="1"/>
  <c r="T7437" i="1"/>
  <c r="U7437" i="1" s="1"/>
  <c r="V7437" i="1" s="1"/>
  <c r="T7429" i="1"/>
  <c r="U7429" i="1" s="1"/>
  <c r="V7429" i="1" s="1"/>
  <c r="T7421" i="1"/>
  <c r="U7421" i="1" s="1"/>
  <c r="V7421" i="1" s="1"/>
  <c r="T7413" i="1"/>
  <c r="U7413" i="1" s="1"/>
  <c r="V7413" i="1" s="1"/>
  <c r="T7405" i="1"/>
  <c r="U7405" i="1" s="1"/>
  <c r="V7405" i="1" s="1"/>
  <c r="T7397" i="1"/>
  <c r="U7397" i="1" s="1"/>
  <c r="V7397" i="1" s="1"/>
  <c r="T7389" i="1"/>
  <c r="U7389" i="1" s="1"/>
  <c r="V7389" i="1" s="1"/>
  <c r="T7381" i="1"/>
  <c r="U7381" i="1" s="1"/>
  <c r="V7381" i="1" s="1"/>
  <c r="T7373" i="1"/>
  <c r="U7373" i="1" s="1"/>
  <c r="V7373" i="1" s="1"/>
  <c r="T7365" i="1"/>
  <c r="U7365" i="1" s="1"/>
  <c r="V7365" i="1" s="1"/>
  <c r="T7357" i="1"/>
  <c r="U7357" i="1" s="1"/>
  <c r="V7357" i="1" s="1"/>
  <c r="T7349" i="1"/>
  <c r="U7349" i="1" s="1"/>
  <c r="V7349" i="1" s="1"/>
  <c r="T7340" i="1"/>
  <c r="U7340" i="1" s="1"/>
  <c r="V7340" i="1" s="1"/>
  <c r="T7329" i="1"/>
  <c r="U7329" i="1" s="1"/>
  <c r="V7329" i="1" s="1"/>
  <c r="T7319" i="1"/>
  <c r="U7319" i="1" s="1"/>
  <c r="V7319" i="1" s="1"/>
  <c r="T7308" i="1"/>
  <c r="U7308" i="1" s="1"/>
  <c r="V7308" i="1" s="1"/>
  <c r="T7297" i="1"/>
  <c r="U7297" i="1" s="1"/>
  <c r="V7297" i="1" s="1"/>
  <c r="T7287" i="1"/>
  <c r="U7287" i="1" s="1"/>
  <c r="V7287" i="1" s="1"/>
  <c r="T7276" i="1"/>
  <c r="U7276" i="1" s="1"/>
  <c r="V7276" i="1" s="1"/>
  <c r="T7265" i="1"/>
  <c r="U7265" i="1" s="1"/>
  <c r="V7265" i="1" s="1"/>
  <c r="T7255" i="1"/>
  <c r="U7255" i="1" s="1"/>
  <c r="V7255" i="1" s="1"/>
  <c r="T7244" i="1"/>
  <c r="U7244" i="1" s="1"/>
  <c r="V7244" i="1" s="1"/>
  <c r="T7233" i="1"/>
  <c r="U7233" i="1" s="1"/>
  <c r="V7233" i="1" s="1"/>
  <c r="T7220" i="1"/>
  <c r="U7220" i="1" s="1"/>
  <c r="V7220" i="1" s="1"/>
  <c r="T7208" i="1"/>
  <c r="U7208" i="1" s="1"/>
  <c r="V7208" i="1" s="1"/>
  <c r="T7195" i="1"/>
  <c r="U7195" i="1" s="1"/>
  <c r="V7195" i="1" s="1"/>
  <c r="T7181" i="1"/>
  <c r="U7181" i="1" s="1"/>
  <c r="V7181" i="1" s="1"/>
  <c r="T7169" i="1"/>
  <c r="U7169" i="1" s="1"/>
  <c r="V7169" i="1" s="1"/>
  <c r="T7155" i="1"/>
  <c r="U7155" i="1" s="1"/>
  <c r="V7155" i="1" s="1"/>
  <c r="T7124" i="1"/>
  <c r="U7124" i="1" s="1"/>
  <c r="V7124" i="1" s="1"/>
  <c r="T7092" i="1"/>
  <c r="U7092" i="1" s="1"/>
  <c r="V7092" i="1" s="1"/>
  <c r="T7060" i="1"/>
  <c r="U7060" i="1" s="1"/>
  <c r="V7060" i="1" s="1"/>
  <c r="T7028" i="1"/>
  <c r="U7028" i="1" s="1"/>
  <c r="V7028" i="1" s="1"/>
  <c r="T6996" i="1"/>
  <c r="U6996" i="1" s="1"/>
  <c r="V6996" i="1" s="1"/>
  <c r="T6964" i="1"/>
  <c r="U6964" i="1" s="1"/>
  <c r="V6964" i="1" s="1"/>
  <c r="T6932" i="1"/>
  <c r="U6932" i="1" s="1"/>
  <c r="V6932" i="1" s="1"/>
  <c r="T6900" i="1"/>
  <c r="U6900" i="1" s="1"/>
  <c r="V6900" i="1" s="1"/>
  <c r="T6868" i="1"/>
  <c r="U6868" i="1" s="1"/>
  <c r="V6868" i="1" s="1"/>
  <c r="T6836" i="1"/>
  <c r="U6836" i="1" s="1"/>
  <c r="V6836" i="1" s="1"/>
  <c r="T6804" i="1"/>
  <c r="U6804" i="1" s="1"/>
  <c r="V6804" i="1" s="1"/>
  <c r="T6772" i="1"/>
  <c r="U6772" i="1" s="1"/>
  <c r="V6772" i="1" s="1"/>
  <c r="T6740" i="1"/>
  <c r="U6740" i="1" s="1"/>
  <c r="V6740" i="1" s="1"/>
  <c r="T6708" i="1"/>
  <c r="U6708" i="1" s="1"/>
  <c r="V6708" i="1" s="1"/>
  <c r="T6676" i="1"/>
  <c r="U6676" i="1" s="1"/>
  <c r="V6676" i="1" s="1"/>
  <c r="T6644" i="1"/>
  <c r="U6644" i="1" s="1"/>
  <c r="V6644" i="1" s="1"/>
  <c r="T6612" i="1"/>
  <c r="U6612" i="1" s="1"/>
  <c r="V6612" i="1" s="1"/>
  <c r="T6580" i="1"/>
  <c r="U6580" i="1" s="1"/>
  <c r="V6580" i="1" s="1"/>
  <c r="T6548" i="1"/>
  <c r="U6548" i="1" s="1"/>
  <c r="V6548" i="1" s="1"/>
  <c r="T6516" i="1"/>
  <c r="U6516" i="1" s="1"/>
  <c r="V6516" i="1" s="1"/>
  <c r="T6484" i="1"/>
  <c r="U6484" i="1" s="1"/>
  <c r="V6484" i="1" s="1"/>
  <c r="T6452" i="1"/>
  <c r="U6452" i="1" s="1"/>
  <c r="V6452" i="1" s="1"/>
  <c r="T6420" i="1"/>
  <c r="U6420" i="1" s="1"/>
  <c r="V6420" i="1" s="1"/>
  <c r="T6388" i="1"/>
  <c r="U6388" i="1" s="1"/>
  <c r="V6388" i="1" s="1"/>
  <c r="T6356" i="1"/>
  <c r="U6356" i="1" s="1"/>
  <c r="V6356" i="1" s="1"/>
  <c r="T6324" i="1"/>
  <c r="U6324" i="1" s="1"/>
  <c r="V6324" i="1" s="1"/>
  <c r="T6292" i="1"/>
  <c r="U6292" i="1" s="1"/>
  <c r="V6292" i="1" s="1"/>
  <c r="T6260" i="1"/>
  <c r="U6260" i="1" s="1"/>
  <c r="V6260" i="1" s="1"/>
  <c r="T6228" i="1"/>
  <c r="U6228" i="1" s="1"/>
  <c r="V6228" i="1" s="1"/>
  <c r="T6196" i="1"/>
  <c r="U6196" i="1" s="1"/>
  <c r="V6196" i="1" s="1"/>
  <c r="T6164" i="1"/>
  <c r="U6164" i="1" s="1"/>
  <c r="V6164" i="1" s="1"/>
  <c r="T6120" i="1"/>
  <c r="U6120" i="1" s="1"/>
  <c r="V6120" i="1" s="1"/>
  <c r="T6070" i="1"/>
  <c r="U6070" i="1" s="1"/>
  <c r="V6070" i="1" s="1"/>
  <c r="T5962" i="1"/>
  <c r="U5962" i="1" s="1"/>
  <c r="V5962" i="1" s="1"/>
  <c r="T5834" i="1"/>
  <c r="U5834" i="1" s="1"/>
  <c r="V5834" i="1" s="1"/>
  <c r="T5618" i="1"/>
  <c r="U5618" i="1" s="1"/>
  <c r="V5618" i="1" s="1"/>
  <c r="T7618" i="1"/>
  <c r="U7618" i="1" s="1"/>
  <c r="V7618" i="1" s="1"/>
  <c r="T7602" i="1"/>
  <c r="U7602" i="1" s="1"/>
  <c r="V7602" i="1" s="1"/>
  <c r="T7578" i="1"/>
  <c r="U7578" i="1" s="1"/>
  <c r="V7578" i="1" s="1"/>
  <c r="T7554" i="1"/>
  <c r="U7554" i="1" s="1"/>
  <c r="V7554" i="1" s="1"/>
  <c r="T7538" i="1"/>
  <c r="U7538" i="1" s="1"/>
  <c r="V7538" i="1" s="1"/>
  <c r="T7514" i="1"/>
  <c r="U7514" i="1" s="1"/>
  <c r="V7514" i="1" s="1"/>
  <c r="T7498" i="1"/>
  <c r="U7498" i="1" s="1"/>
  <c r="V7498" i="1" s="1"/>
  <c r="T7474" i="1"/>
  <c r="U7474" i="1" s="1"/>
  <c r="V7474" i="1" s="1"/>
  <c r="T7450" i="1"/>
  <c r="U7450" i="1" s="1"/>
  <c r="V7450" i="1" s="1"/>
  <c r="T7426" i="1"/>
  <c r="U7426" i="1" s="1"/>
  <c r="V7426" i="1" s="1"/>
  <c r="T7410" i="1"/>
  <c r="U7410" i="1" s="1"/>
  <c r="V7410" i="1" s="1"/>
  <c r="T7386" i="1"/>
  <c r="U7386" i="1" s="1"/>
  <c r="V7386" i="1" s="1"/>
  <c r="T7362" i="1"/>
  <c r="U7362" i="1" s="1"/>
  <c r="V7362" i="1" s="1"/>
  <c r="T7336" i="1"/>
  <c r="U7336" i="1" s="1"/>
  <c r="V7336" i="1" s="1"/>
  <c r="T7304" i="1"/>
  <c r="U7304" i="1" s="1"/>
  <c r="V7304" i="1" s="1"/>
  <c r="T7272" i="1"/>
  <c r="U7272" i="1" s="1"/>
  <c r="V7272" i="1" s="1"/>
  <c r="T7240" i="1"/>
  <c r="U7240" i="1" s="1"/>
  <c r="V7240" i="1" s="1"/>
  <c r="T7203" i="1"/>
  <c r="U7203" i="1" s="1"/>
  <c r="V7203" i="1" s="1"/>
  <c r="T7164" i="1"/>
  <c r="U7164" i="1" s="1"/>
  <c r="V7164" i="1" s="1"/>
  <c r="T7077" i="1"/>
  <c r="U7077" i="1" s="1"/>
  <c r="V7077" i="1" s="1"/>
  <c r="T6981" i="1"/>
  <c r="U6981" i="1" s="1"/>
  <c r="V6981" i="1" s="1"/>
  <c r="T6917" i="1"/>
  <c r="U6917" i="1" s="1"/>
  <c r="V6917" i="1" s="1"/>
  <c r="T6821" i="1"/>
  <c r="U6821" i="1" s="1"/>
  <c r="V6821" i="1" s="1"/>
  <c r="T6757" i="1"/>
  <c r="U6757" i="1" s="1"/>
  <c r="V6757" i="1" s="1"/>
  <c r="T6661" i="1"/>
  <c r="U6661" i="1" s="1"/>
  <c r="V6661" i="1" s="1"/>
  <c r="T6565" i="1"/>
  <c r="U6565" i="1" s="1"/>
  <c r="V6565" i="1" s="1"/>
  <c r="T6469" i="1"/>
  <c r="U6469" i="1" s="1"/>
  <c r="V6469" i="1" s="1"/>
  <c r="T6405" i="1"/>
  <c r="U6405" i="1" s="1"/>
  <c r="V6405" i="1" s="1"/>
  <c r="T6309" i="1"/>
  <c r="U6309" i="1" s="1"/>
  <c r="V6309" i="1" s="1"/>
  <c r="T6213" i="1"/>
  <c r="U6213" i="1" s="1"/>
  <c r="V6213" i="1" s="1"/>
  <c r="T6096" i="1"/>
  <c r="U6096" i="1" s="1"/>
  <c r="V6096" i="1" s="1"/>
  <c r="T5905" i="1"/>
  <c r="U5905" i="1" s="1"/>
  <c r="V5905" i="1" s="1"/>
  <c r="T7617" i="1"/>
  <c r="U7617" i="1" s="1"/>
  <c r="V7617" i="1" s="1"/>
  <c r="T7585" i="1"/>
  <c r="U7585" i="1" s="1"/>
  <c r="V7585" i="1" s="1"/>
  <c r="T7545" i="1"/>
  <c r="U7545" i="1" s="1"/>
  <c r="V7545" i="1" s="1"/>
  <c r="T7513" i="1"/>
  <c r="U7513" i="1" s="1"/>
  <c r="V7513" i="1" s="1"/>
  <c r="T7481" i="1"/>
  <c r="U7481" i="1" s="1"/>
  <c r="V7481" i="1" s="1"/>
  <c r="T7449" i="1"/>
  <c r="U7449" i="1" s="1"/>
  <c r="V7449" i="1" s="1"/>
  <c r="T7417" i="1"/>
  <c r="U7417" i="1" s="1"/>
  <c r="V7417" i="1" s="1"/>
  <c r="T7393" i="1"/>
  <c r="U7393" i="1" s="1"/>
  <c r="V7393" i="1" s="1"/>
  <c r="T7361" i="1"/>
  <c r="U7361" i="1" s="1"/>
  <c r="V7361" i="1" s="1"/>
  <c r="T7324" i="1"/>
  <c r="U7324" i="1" s="1"/>
  <c r="V7324" i="1" s="1"/>
  <c r="T7281" i="1"/>
  <c r="U7281" i="1" s="1"/>
  <c r="V7281" i="1" s="1"/>
  <c r="T7239" i="1"/>
  <c r="U7239" i="1" s="1"/>
  <c r="V7239" i="1" s="1"/>
  <c r="T7176" i="1"/>
  <c r="U7176" i="1" s="1"/>
  <c r="V7176" i="1" s="1"/>
  <c r="T7076" i="1"/>
  <c r="U7076" i="1" s="1"/>
  <c r="V7076" i="1" s="1"/>
  <c r="T6948" i="1"/>
  <c r="U6948" i="1" s="1"/>
  <c r="V6948" i="1" s="1"/>
  <c r="T6820" i="1"/>
  <c r="U6820" i="1" s="1"/>
  <c r="V6820" i="1" s="1"/>
  <c r="T6692" i="1"/>
  <c r="U6692" i="1" s="1"/>
  <c r="V6692" i="1" s="1"/>
  <c r="T6532" i="1"/>
  <c r="U6532" i="1" s="1"/>
  <c r="V6532" i="1" s="1"/>
  <c r="T6404" i="1"/>
  <c r="U6404" i="1" s="1"/>
  <c r="V6404" i="1" s="1"/>
  <c r="T6276" i="1"/>
  <c r="U6276" i="1" s="1"/>
  <c r="V6276" i="1" s="1"/>
  <c r="T6145" i="1"/>
  <c r="U6145" i="1" s="1"/>
  <c r="V6145" i="1" s="1"/>
  <c r="T6095" i="1"/>
  <c r="U6095" i="1" s="1"/>
  <c r="V6095" i="1" s="1"/>
  <c r="T7628" i="1"/>
  <c r="U7628" i="1" s="1"/>
  <c r="V7628" i="1" s="1"/>
  <c r="T7620" i="1"/>
  <c r="U7620" i="1" s="1"/>
  <c r="V7620" i="1" s="1"/>
  <c r="T7612" i="1"/>
  <c r="U7612" i="1" s="1"/>
  <c r="V7612" i="1" s="1"/>
  <c r="T7604" i="1"/>
  <c r="U7604" i="1" s="1"/>
  <c r="V7604" i="1" s="1"/>
  <c r="T7596" i="1"/>
  <c r="U7596" i="1" s="1"/>
  <c r="V7596" i="1" s="1"/>
  <c r="T7588" i="1"/>
  <c r="U7588" i="1" s="1"/>
  <c r="V7588" i="1" s="1"/>
  <c r="T7580" i="1"/>
  <c r="U7580" i="1" s="1"/>
  <c r="V7580" i="1" s="1"/>
  <c r="T7572" i="1"/>
  <c r="U7572" i="1" s="1"/>
  <c r="V7572" i="1" s="1"/>
  <c r="T7564" i="1"/>
  <c r="U7564" i="1" s="1"/>
  <c r="V7564" i="1" s="1"/>
  <c r="T7556" i="1"/>
  <c r="U7556" i="1" s="1"/>
  <c r="V7556" i="1" s="1"/>
  <c r="T7548" i="1"/>
  <c r="U7548" i="1" s="1"/>
  <c r="V7548" i="1" s="1"/>
  <c r="T7540" i="1"/>
  <c r="U7540" i="1" s="1"/>
  <c r="V7540" i="1" s="1"/>
  <c r="T7532" i="1"/>
  <c r="U7532" i="1" s="1"/>
  <c r="V7532" i="1" s="1"/>
  <c r="T7524" i="1"/>
  <c r="U7524" i="1" s="1"/>
  <c r="V7524" i="1" s="1"/>
  <c r="T7516" i="1"/>
  <c r="U7516" i="1" s="1"/>
  <c r="V7516" i="1" s="1"/>
  <c r="T7508" i="1"/>
  <c r="U7508" i="1" s="1"/>
  <c r="V7508" i="1" s="1"/>
  <c r="T7500" i="1"/>
  <c r="U7500" i="1" s="1"/>
  <c r="V7500" i="1" s="1"/>
  <c r="T7492" i="1"/>
  <c r="U7492" i="1" s="1"/>
  <c r="V7492" i="1" s="1"/>
  <c r="T7484" i="1"/>
  <c r="U7484" i="1" s="1"/>
  <c r="V7484" i="1" s="1"/>
  <c r="T7476" i="1"/>
  <c r="U7476" i="1" s="1"/>
  <c r="V7476" i="1" s="1"/>
  <c r="T7468" i="1"/>
  <c r="U7468" i="1" s="1"/>
  <c r="V7468" i="1" s="1"/>
  <c r="T7460" i="1"/>
  <c r="U7460" i="1" s="1"/>
  <c r="V7460" i="1" s="1"/>
  <c r="T7452" i="1"/>
  <c r="U7452" i="1" s="1"/>
  <c r="V7452" i="1" s="1"/>
  <c r="T7444" i="1"/>
  <c r="U7444" i="1" s="1"/>
  <c r="V7444" i="1" s="1"/>
  <c r="T7436" i="1"/>
  <c r="U7436" i="1" s="1"/>
  <c r="V7436" i="1" s="1"/>
  <c r="T7428" i="1"/>
  <c r="U7428" i="1" s="1"/>
  <c r="V7428" i="1" s="1"/>
  <c r="T7420" i="1"/>
  <c r="U7420" i="1" s="1"/>
  <c r="V7420" i="1" s="1"/>
  <c r="T7412" i="1"/>
  <c r="U7412" i="1" s="1"/>
  <c r="V7412" i="1" s="1"/>
  <c r="T7404" i="1"/>
  <c r="U7404" i="1" s="1"/>
  <c r="V7404" i="1" s="1"/>
  <c r="T7396" i="1"/>
  <c r="U7396" i="1" s="1"/>
  <c r="V7396" i="1" s="1"/>
  <c r="T7388" i="1"/>
  <c r="U7388" i="1" s="1"/>
  <c r="V7388" i="1" s="1"/>
  <c r="T7380" i="1"/>
  <c r="U7380" i="1" s="1"/>
  <c r="V7380" i="1" s="1"/>
  <c r="T7372" i="1"/>
  <c r="U7372" i="1" s="1"/>
  <c r="V7372" i="1" s="1"/>
  <c r="T7364" i="1"/>
  <c r="U7364" i="1" s="1"/>
  <c r="V7364" i="1" s="1"/>
  <c r="T7356" i="1"/>
  <c r="U7356" i="1" s="1"/>
  <c r="V7356" i="1" s="1"/>
  <c r="T7348" i="1"/>
  <c r="U7348" i="1" s="1"/>
  <c r="V7348" i="1" s="1"/>
  <c r="T7339" i="1"/>
  <c r="U7339" i="1" s="1"/>
  <c r="V7339" i="1" s="1"/>
  <c r="T7328" i="1"/>
  <c r="U7328" i="1" s="1"/>
  <c r="V7328" i="1" s="1"/>
  <c r="T7317" i="1"/>
  <c r="U7317" i="1" s="1"/>
  <c r="V7317" i="1" s="1"/>
  <c r="T7307" i="1"/>
  <c r="U7307" i="1" s="1"/>
  <c r="V7307" i="1" s="1"/>
  <c r="T7296" i="1"/>
  <c r="U7296" i="1" s="1"/>
  <c r="V7296" i="1" s="1"/>
  <c r="T7285" i="1"/>
  <c r="U7285" i="1" s="1"/>
  <c r="V7285" i="1" s="1"/>
  <c r="T7275" i="1"/>
  <c r="U7275" i="1" s="1"/>
  <c r="V7275" i="1" s="1"/>
  <c r="T7264" i="1"/>
  <c r="U7264" i="1" s="1"/>
  <c r="V7264" i="1" s="1"/>
  <c r="T7253" i="1"/>
  <c r="U7253" i="1" s="1"/>
  <c r="V7253" i="1" s="1"/>
  <c r="T7243" i="1"/>
  <c r="U7243" i="1" s="1"/>
  <c r="V7243" i="1" s="1"/>
  <c r="T7232" i="1"/>
  <c r="U7232" i="1" s="1"/>
  <c r="V7232" i="1" s="1"/>
  <c r="T7219" i="1"/>
  <c r="U7219" i="1" s="1"/>
  <c r="V7219" i="1" s="1"/>
  <c r="T7205" i="1"/>
  <c r="U7205" i="1" s="1"/>
  <c r="V7205" i="1" s="1"/>
  <c r="T7193" i="1"/>
  <c r="U7193" i="1" s="1"/>
  <c r="V7193" i="1" s="1"/>
  <c r="T7180" i="1"/>
  <c r="U7180" i="1" s="1"/>
  <c r="V7180" i="1" s="1"/>
  <c r="T7168" i="1"/>
  <c r="U7168" i="1" s="1"/>
  <c r="V7168" i="1" s="1"/>
  <c r="T7149" i="1"/>
  <c r="U7149" i="1" s="1"/>
  <c r="V7149" i="1" s="1"/>
  <c r="T7117" i="1"/>
  <c r="U7117" i="1" s="1"/>
  <c r="V7117" i="1" s="1"/>
  <c r="T7085" i="1"/>
  <c r="U7085" i="1" s="1"/>
  <c r="V7085" i="1" s="1"/>
  <c r="T7053" i="1"/>
  <c r="U7053" i="1" s="1"/>
  <c r="V7053" i="1" s="1"/>
  <c r="T7021" i="1"/>
  <c r="U7021" i="1" s="1"/>
  <c r="V7021" i="1" s="1"/>
  <c r="T6989" i="1"/>
  <c r="U6989" i="1" s="1"/>
  <c r="V6989" i="1" s="1"/>
  <c r="T6957" i="1"/>
  <c r="U6957" i="1" s="1"/>
  <c r="V6957" i="1" s="1"/>
  <c r="T6925" i="1"/>
  <c r="U6925" i="1" s="1"/>
  <c r="V6925" i="1" s="1"/>
  <c r="T6893" i="1"/>
  <c r="U6893" i="1" s="1"/>
  <c r="V6893" i="1" s="1"/>
  <c r="T6861" i="1"/>
  <c r="U6861" i="1" s="1"/>
  <c r="V6861" i="1" s="1"/>
  <c r="T6829" i="1"/>
  <c r="U6829" i="1" s="1"/>
  <c r="V6829" i="1" s="1"/>
  <c r="T6797" i="1"/>
  <c r="U6797" i="1" s="1"/>
  <c r="V6797" i="1" s="1"/>
  <c r="T6765" i="1"/>
  <c r="U6765" i="1" s="1"/>
  <c r="V6765" i="1" s="1"/>
  <c r="T6733" i="1"/>
  <c r="U6733" i="1" s="1"/>
  <c r="V6733" i="1" s="1"/>
  <c r="T6701" i="1"/>
  <c r="U6701" i="1" s="1"/>
  <c r="V6701" i="1" s="1"/>
  <c r="T6669" i="1"/>
  <c r="U6669" i="1" s="1"/>
  <c r="V6669" i="1" s="1"/>
  <c r="T6637" i="1"/>
  <c r="U6637" i="1" s="1"/>
  <c r="V6637" i="1" s="1"/>
  <c r="T6605" i="1"/>
  <c r="U6605" i="1" s="1"/>
  <c r="V6605" i="1" s="1"/>
  <c r="T6573" i="1"/>
  <c r="U6573" i="1" s="1"/>
  <c r="V6573" i="1" s="1"/>
  <c r="T6541" i="1"/>
  <c r="U6541" i="1" s="1"/>
  <c r="V6541" i="1" s="1"/>
  <c r="T6509" i="1"/>
  <c r="U6509" i="1" s="1"/>
  <c r="V6509" i="1" s="1"/>
  <c r="T6477" i="1"/>
  <c r="U6477" i="1" s="1"/>
  <c r="V6477" i="1" s="1"/>
  <c r="T6445" i="1"/>
  <c r="U6445" i="1" s="1"/>
  <c r="V6445" i="1" s="1"/>
  <c r="T6413" i="1"/>
  <c r="U6413" i="1" s="1"/>
  <c r="V6413" i="1" s="1"/>
  <c r="T6381" i="1"/>
  <c r="U6381" i="1" s="1"/>
  <c r="V6381" i="1" s="1"/>
  <c r="T6349" i="1"/>
  <c r="U6349" i="1" s="1"/>
  <c r="V6349" i="1" s="1"/>
  <c r="T6317" i="1"/>
  <c r="U6317" i="1" s="1"/>
  <c r="V6317" i="1" s="1"/>
  <c r="T6285" i="1"/>
  <c r="U6285" i="1" s="1"/>
  <c r="V6285" i="1" s="1"/>
  <c r="T6253" i="1"/>
  <c r="U6253" i="1" s="1"/>
  <c r="V6253" i="1" s="1"/>
  <c r="T6221" i="1"/>
  <c r="U6221" i="1" s="1"/>
  <c r="V6221" i="1" s="1"/>
  <c r="T6189" i="1"/>
  <c r="U6189" i="1" s="1"/>
  <c r="V6189" i="1" s="1"/>
  <c r="T6157" i="1"/>
  <c r="U6157" i="1" s="1"/>
  <c r="V6157" i="1" s="1"/>
  <c r="T6110" i="1"/>
  <c r="U6110" i="1" s="1"/>
  <c r="V6110" i="1" s="1"/>
  <c r="T6057" i="1"/>
  <c r="U6057" i="1" s="1"/>
  <c r="V6057" i="1" s="1"/>
  <c r="T5937" i="1"/>
  <c r="U5937" i="1" s="1"/>
  <c r="V5937" i="1" s="1"/>
  <c r="T5809" i="1"/>
  <c r="U5809" i="1" s="1"/>
  <c r="V5809" i="1" s="1"/>
  <c r="T5562" i="1"/>
  <c r="U5562" i="1" s="1"/>
  <c r="V5562" i="1" s="1"/>
  <c r="T7601" i="1"/>
  <c r="U7601" i="1" s="1"/>
  <c r="V7601" i="1" s="1"/>
  <c r="T7561" i="1"/>
  <c r="U7561" i="1" s="1"/>
  <c r="V7561" i="1" s="1"/>
  <c r="T7529" i="1"/>
  <c r="U7529" i="1" s="1"/>
  <c r="V7529" i="1" s="1"/>
  <c r="T7497" i="1"/>
  <c r="U7497" i="1" s="1"/>
  <c r="V7497" i="1" s="1"/>
  <c r="T7465" i="1"/>
  <c r="U7465" i="1" s="1"/>
  <c r="V7465" i="1" s="1"/>
  <c r="T7433" i="1"/>
  <c r="U7433" i="1" s="1"/>
  <c r="V7433" i="1" s="1"/>
  <c r="T7409" i="1"/>
  <c r="U7409" i="1" s="1"/>
  <c r="V7409" i="1" s="1"/>
  <c r="T7377" i="1"/>
  <c r="U7377" i="1" s="1"/>
  <c r="V7377" i="1" s="1"/>
  <c r="T7345" i="1"/>
  <c r="U7345" i="1" s="1"/>
  <c r="V7345" i="1" s="1"/>
  <c r="T7292" i="1"/>
  <c r="U7292" i="1" s="1"/>
  <c r="V7292" i="1" s="1"/>
  <c r="T7249" i="1"/>
  <c r="U7249" i="1" s="1"/>
  <c r="V7249" i="1" s="1"/>
  <c r="T7201" i="1"/>
  <c r="U7201" i="1" s="1"/>
  <c r="V7201" i="1" s="1"/>
  <c r="T7140" i="1"/>
  <c r="U7140" i="1" s="1"/>
  <c r="V7140" i="1" s="1"/>
  <c r="T7012" i="1"/>
  <c r="U7012" i="1" s="1"/>
  <c r="V7012" i="1" s="1"/>
  <c r="T6916" i="1"/>
  <c r="U6916" i="1" s="1"/>
  <c r="V6916" i="1" s="1"/>
  <c r="T6788" i="1"/>
  <c r="U6788" i="1" s="1"/>
  <c r="V6788" i="1" s="1"/>
  <c r="T6660" i="1"/>
  <c r="U6660" i="1" s="1"/>
  <c r="V6660" i="1" s="1"/>
  <c r="T6564" i="1"/>
  <c r="U6564" i="1" s="1"/>
  <c r="V6564" i="1" s="1"/>
  <c r="T6436" i="1"/>
  <c r="U6436" i="1" s="1"/>
  <c r="V6436" i="1" s="1"/>
  <c r="T6308" i="1"/>
  <c r="U6308" i="1" s="1"/>
  <c r="V6308" i="1" s="1"/>
  <c r="T6180" i="1"/>
  <c r="U6180" i="1" s="1"/>
  <c r="V6180" i="1" s="1"/>
  <c r="T6026" i="1"/>
  <c r="U6026" i="1" s="1"/>
  <c r="V6026" i="1" s="1"/>
  <c r="T7627" i="1"/>
  <c r="U7627" i="1" s="1"/>
  <c r="V7627" i="1" s="1"/>
  <c r="T7619" i="1"/>
  <c r="U7619" i="1" s="1"/>
  <c r="V7619" i="1" s="1"/>
  <c r="T7611" i="1"/>
  <c r="U7611" i="1" s="1"/>
  <c r="V7611" i="1" s="1"/>
  <c r="T7603" i="1"/>
  <c r="U7603" i="1" s="1"/>
  <c r="V7603" i="1" s="1"/>
  <c r="T7595" i="1"/>
  <c r="U7595" i="1" s="1"/>
  <c r="V7595" i="1" s="1"/>
  <c r="T7587" i="1"/>
  <c r="U7587" i="1" s="1"/>
  <c r="V7587" i="1" s="1"/>
  <c r="T7579" i="1"/>
  <c r="U7579" i="1" s="1"/>
  <c r="V7579" i="1" s="1"/>
  <c r="T7571" i="1"/>
  <c r="U7571" i="1" s="1"/>
  <c r="V7571" i="1" s="1"/>
  <c r="T7563" i="1"/>
  <c r="U7563" i="1" s="1"/>
  <c r="V7563" i="1" s="1"/>
  <c r="T7555" i="1"/>
  <c r="U7555" i="1" s="1"/>
  <c r="V7555" i="1" s="1"/>
  <c r="T7547" i="1"/>
  <c r="U7547" i="1" s="1"/>
  <c r="V7547" i="1" s="1"/>
  <c r="T7539" i="1"/>
  <c r="U7539" i="1" s="1"/>
  <c r="V7539" i="1" s="1"/>
  <c r="T7531" i="1"/>
  <c r="U7531" i="1" s="1"/>
  <c r="V7531" i="1" s="1"/>
  <c r="T7523" i="1"/>
  <c r="U7523" i="1" s="1"/>
  <c r="V7523" i="1" s="1"/>
  <c r="T7515" i="1"/>
  <c r="U7515" i="1" s="1"/>
  <c r="V7515" i="1" s="1"/>
  <c r="T7507" i="1"/>
  <c r="U7507" i="1" s="1"/>
  <c r="V7507" i="1" s="1"/>
  <c r="T7499" i="1"/>
  <c r="U7499" i="1" s="1"/>
  <c r="V7499" i="1" s="1"/>
  <c r="T7491" i="1"/>
  <c r="U7491" i="1" s="1"/>
  <c r="V7491" i="1" s="1"/>
  <c r="T7483" i="1"/>
  <c r="U7483" i="1" s="1"/>
  <c r="V7483" i="1" s="1"/>
  <c r="T7475" i="1"/>
  <c r="U7475" i="1" s="1"/>
  <c r="V7475" i="1" s="1"/>
  <c r="T7467" i="1"/>
  <c r="U7467" i="1" s="1"/>
  <c r="V7467" i="1" s="1"/>
  <c r="T7459" i="1"/>
  <c r="U7459" i="1" s="1"/>
  <c r="V7459" i="1" s="1"/>
  <c r="T7451" i="1"/>
  <c r="U7451" i="1" s="1"/>
  <c r="V7451" i="1" s="1"/>
  <c r="T7443" i="1"/>
  <c r="U7443" i="1" s="1"/>
  <c r="V7443" i="1" s="1"/>
  <c r="T7435" i="1"/>
  <c r="U7435" i="1" s="1"/>
  <c r="V7435" i="1" s="1"/>
  <c r="T7427" i="1"/>
  <c r="U7427" i="1" s="1"/>
  <c r="V7427" i="1" s="1"/>
  <c r="T7419" i="1"/>
  <c r="U7419" i="1" s="1"/>
  <c r="V7419" i="1" s="1"/>
  <c r="T7411" i="1"/>
  <c r="U7411" i="1" s="1"/>
  <c r="V7411" i="1" s="1"/>
  <c r="T7403" i="1"/>
  <c r="U7403" i="1" s="1"/>
  <c r="V7403" i="1" s="1"/>
  <c r="T7395" i="1"/>
  <c r="U7395" i="1" s="1"/>
  <c r="V7395" i="1" s="1"/>
  <c r="T7387" i="1"/>
  <c r="U7387" i="1" s="1"/>
  <c r="V7387" i="1" s="1"/>
  <c r="T7379" i="1"/>
  <c r="U7379" i="1" s="1"/>
  <c r="V7379" i="1" s="1"/>
  <c r="T7371" i="1"/>
  <c r="U7371" i="1" s="1"/>
  <c r="V7371" i="1" s="1"/>
  <c r="T7363" i="1"/>
  <c r="U7363" i="1" s="1"/>
  <c r="V7363" i="1" s="1"/>
  <c r="T7355" i="1"/>
  <c r="U7355" i="1" s="1"/>
  <c r="V7355" i="1" s="1"/>
  <c r="T7347" i="1"/>
  <c r="U7347" i="1" s="1"/>
  <c r="V7347" i="1" s="1"/>
  <c r="T7337" i="1"/>
  <c r="U7337" i="1" s="1"/>
  <c r="V7337" i="1" s="1"/>
  <c r="T7327" i="1"/>
  <c r="U7327" i="1" s="1"/>
  <c r="V7327" i="1" s="1"/>
  <c r="T7316" i="1"/>
  <c r="U7316" i="1" s="1"/>
  <c r="V7316" i="1" s="1"/>
  <c r="T7305" i="1"/>
  <c r="U7305" i="1" s="1"/>
  <c r="V7305" i="1" s="1"/>
  <c r="T7295" i="1"/>
  <c r="U7295" i="1" s="1"/>
  <c r="V7295" i="1" s="1"/>
  <c r="T7284" i="1"/>
  <c r="U7284" i="1" s="1"/>
  <c r="V7284" i="1" s="1"/>
  <c r="T7273" i="1"/>
  <c r="U7273" i="1" s="1"/>
  <c r="V7273" i="1" s="1"/>
  <c r="T7263" i="1"/>
  <c r="U7263" i="1" s="1"/>
  <c r="V7263" i="1" s="1"/>
  <c r="T7252" i="1"/>
  <c r="U7252" i="1" s="1"/>
  <c r="V7252" i="1" s="1"/>
  <c r="T7241" i="1"/>
  <c r="U7241" i="1" s="1"/>
  <c r="V7241" i="1" s="1"/>
  <c r="T7229" i="1"/>
  <c r="U7229" i="1" s="1"/>
  <c r="V7229" i="1" s="1"/>
  <c r="T7217" i="1"/>
  <c r="U7217" i="1" s="1"/>
  <c r="V7217" i="1" s="1"/>
  <c r="T7204" i="1"/>
  <c r="U7204" i="1" s="1"/>
  <c r="V7204" i="1" s="1"/>
  <c r="T7192" i="1"/>
  <c r="U7192" i="1" s="1"/>
  <c r="V7192" i="1" s="1"/>
  <c r="T7179" i="1"/>
  <c r="U7179" i="1" s="1"/>
  <c r="V7179" i="1" s="1"/>
  <c r="T7165" i="1"/>
  <c r="U7165" i="1" s="1"/>
  <c r="V7165" i="1" s="1"/>
  <c r="T7148" i="1"/>
  <c r="U7148" i="1" s="1"/>
  <c r="V7148" i="1" s="1"/>
  <c r="T7116" i="1"/>
  <c r="U7116" i="1" s="1"/>
  <c r="V7116" i="1" s="1"/>
  <c r="T7084" i="1"/>
  <c r="U7084" i="1" s="1"/>
  <c r="V7084" i="1" s="1"/>
  <c r="T7052" i="1"/>
  <c r="U7052" i="1" s="1"/>
  <c r="V7052" i="1" s="1"/>
  <c r="T7020" i="1"/>
  <c r="U7020" i="1" s="1"/>
  <c r="V7020" i="1" s="1"/>
  <c r="T6988" i="1"/>
  <c r="U6988" i="1" s="1"/>
  <c r="V6988" i="1" s="1"/>
  <c r="T6956" i="1"/>
  <c r="U6956" i="1" s="1"/>
  <c r="V6956" i="1" s="1"/>
  <c r="T6924" i="1"/>
  <c r="U6924" i="1" s="1"/>
  <c r="V6924" i="1" s="1"/>
  <c r="T6892" i="1"/>
  <c r="U6892" i="1" s="1"/>
  <c r="V6892" i="1" s="1"/>
  <c r="T6860" i="1"/>
  <c r="U6860" i="1" s="1"/>
  <c r="V6860" i="1" s="1"/>
  <c r="T6828" i="1"/>
  <c r="U6828" i="1" s="1"/>
  <c r="V6828" i="1" s="1"/>
  <c r="T6796" i="1"/>
  <c r="U6796" i="1" s="1"/>
  <c r="V6796" i="1" s="1"/>
  <c r="T6764" i="1"/>
  <c r="U6764" i="1" s="1"/>
  <c r="V6764" i="1" s="1"/>
  <c r="T6732" i="1"/>
  <c r="U6732" i="1" s="1"/>
  <c r="V6732" i="1" s="1"/>
  <c r="T6700" i="1"/>
  <c r="U6700" i="1" s="1"/>
  <c r="V6700" i="1" s="1"/>
  <c r="T6668" i="1"/>
  <c r="U6668" i="1" s="1"/>
  <c r="V6668" i="1" s="1"/>
  <c r="T6636" i="1"/>
  <c r="U6636" i="1" s="1"/>
  <c r="V6636" i="1" s="1"/>
  <c r="T6604" i="1"/>
  <c r="U6604" i="1" s="1"/>
  <c r="V6604" i="1" s="1"/>
  <c r="T6572" i="1"/>
  <c r="U6572" i="1" s="1"/>
  <c r="V6572" i="1" s="1"/>
  <c r="T6540" i="1"/>
  <c r="U6540" i="1" s="1"/>
  <c r="V6540" i="1" s="1"/>
  <c r="T6508" i="1"/>
  <c r="U6508" i="1" s="1"/>
  <c r="V6508" i="1" s="1"/>
  <c r="T6476" i="1"/>
  <c r="U6476" i="1" s="1"/>
  <c r="V6476" i="1" s="1"/>
  <c r="T6444" i="1"/>
  <c r="U6444" i="1" s="1"/>
  <c r="V6444" i="1" s="1"/>
  <c r="T6412" i="1"/>
  <c r="U6412" i="1" s="1"/>
  <c r="V6412" i="1" s="1"/>
  <c r="T6380" i="1"/>
  <c r="U6380" i="1" s="1"/>
  <c r="V6380" i="1" s="1"/>
  <c r="T6348" i="1"/>
  <c r="U6348" i="1" s="1"/>
  <c r="V6348" i="1" s="1"/>
  <c r="T6316" i="1"/>
  <c r="U6316" i="1" s="1"/>
  <c r="V6316" i="1" s="1"/>
  <c r="T6284" i="1"/>
  <c r="U6284" i="1" s="1"/>
  <c r="V6284" i="1" s="1"/>
  <c r="T6252" i="1"/>
  <c r="U6252" i="1" s="1"/>
  <c r="V6252" i="1" s="1"/>
  <c r="T6220" i="1"/>
  <c r="U6220" i="1" s="1"/>
  <c r="V6220" i="1" s="1"/>
  <c r="T6188" i="1"/>
  <c r="U6188" i="1" s="1"/>
  <c r="V6188" i="1" s="1"/>
  <c r="T6156" i="1"/>
  <c r="U6156" i="1" s="1"/>
  <c r="V6156" i="1" s="1"/>
  <c r="T6106" i="1"/>
  <c r="U6106" i="1" s="1"/>
  <c r="V6106" i="1" s="1"/>
  <c r="T6056" i="1"/>
  <c r="U6056" i="1" s="1"/>
  <c r="V6056" i="1" s="1"/>
  <c r="T5930" i="1"/>
  <c r="U5930" i="1" s="1"/>
  <c r="V5930" i="1" s="1"/>
  <c r="T5802" i="1"/>
  <c r="U5802" i="1" s="1"/>
  <c r="V5802" i="1" s="1"/>
  <c r="T5552" i="1"/>
  <c r="U5552" i="1" s="1"/>
  <c r="V5552" i="1" s="1"/>
  <c r="V7631" i="1" l="1"/>
</calcChain>
</file>

<file path=xl/sharedStrings.xml><?xml version="1.0" encoding="utf-8"?>
<sst xmlns="http://schemas.openxmlformats.org/spreadsheetml/2006/main" count="15284" uniqueCount="83">
  <si>
    <t>depreciation</t>
  </si>
  <si>
    <t>normalized_depreciation</t>
  </si>
  <si>
    <t>dereg_value</t>
  </si>
  <si>
    <t>normalized_dereg_value</t>
  </si>
  <si>
    <t>engine_cap</t>
  </si>
  <si>
    <t>normalized_engine_cap</t>
  </si>
  <si>
    <t>Age</t>
  </si>
  <si>
    <t>normalized_age</t>
  </si>
  <si>
    <t>manufacturer</t>
  </si>
  <si>
    <t>Bentley</t>
  </si>
  <si>
    <t>Toyota</t>
  </si>
  <si>
    <t>Porsche</t>
  </si>
  <si>
    <t>Jaguar</t>
  </si>
  <si>
    <t>BMW</t>
  </si>
  <si>
    <t>Mazda</t>
  </si>
  <si>
    <t>Mercedes-Benz</t>
  </si>
  <si>
    <t>Lexus</t>
  </si>
  <si>
    <t>Hyundai</t>
  </si>
  <si>
    <t>Kia</t>
  </si>
  <si>
    <t>Audi</t>
  </si>
  <si>
    <t>Volkswagen</t>
  </si>
  <si>
    <t>Volvo</t>
  </si>
  <si>
    <t>Honda</t>
  </si>
  <si>
    <t>Subaru</t>
  </si>
  <si>
    <t>Mini</t>
  </si>
  <si>
    <t>Suzuki</t>
  </si>
  <si>
    <t>Chevrolet</t>
  </si>
  <si>
    <t>Nissan</t>
  </si>
  <si>
    <t>Mitsubishi</t>
  </si>
  <si>
    <t>Maserati</t>
  </si>
  <si>
    <t>Dodge</t>
  </si>
  <si>
    <t>Peugeot</t>
  </si>
  <si>
    <t>Ford</t>
  </si>
  <si>
    <t>Ferrari</t>
  </si>
  <si>
    <t>McLaren</t>
  </si>
  <si>
    <t>Rover</t>
  </si>
  <si>
    <t>Perodua</t>
  </si>
  <si>
    <t>Citroen</t>
  </si>
  <si>
    <t>Infiniti</t>
  </si>
  <si>
    <t>Fiat</t>
  </si>
  <si>
    <t>Lamborghini</t>
  </si>
  <si>
    <t>Daihatsu</t>
  </si>
  <si>
    <t>Renault</t>
  </si>
  <si>
    <t>Proton</t>
  </si>
  <si>
    <t>Rolls-Royce</t>
  </si>
  <si>
    <t>Smart</t>
  </si>
  <si>
    <t>Jeep</t>
  </si>
  <si>
    <t>Opel</t>
  </si>
  <si>
    <t>Saab</t>
  </si>
  <si>
    <t>Ssangyong</t>
  </si>
  <si>
    <t>Skoda</t>
  </si>
  <si>
    <t>Mitsuoka</t>
  </si>
  <si>
    <t>Chrysler</t>
  </si>
  <si>
    <t>Foton</t>
  </si>
  <si>
    <t>SEAT</t>
  </si>
  <si>
    <t>Lotus</t>
  </si>
  <si>
    <t>Maybach</t>
  </si>
  <si>
    <t>Chery</t>
  </si>
  <si>
    <t>mileage</t>
  </si>
  <si>
    <t>normalized_mileage</t>
  </si>
  <si>
    <t>no_of_owners</t>
  </si>
  <si>
    <t>type_of_veh</t>
  </si>
  <si>
    <t>sports car</t>
  </si>
  <si>
    <t>mid-sized sedan</t>
  </si>
  <si>
    <t>suv</t>
  </si>
  <si>
    <t>luxury sedan</t>
  </si>
  <si>
    <t>mpv</t>
  </si>
  <si>
    <t>hatchback</t>
  </si>
  <si>
    <t>stationwagon</t>
  </si>
  <si>
    <t>bus/mini bus</t>
  </si>
  <si>
    <t>price</t>
  </si>
  <si>
    <t>normalized_price</t>
  </si>
  <si>
    <t>H1_1</t>
  </si>
  <si>
    <t>H1_2</t>
  </si>
  <si>
    <t>H1_3</t>
  </si>
  <si>
    <t>Predicted normalized_price</t>
  </si>
  <si>
    <t>Predicted Price</t>
  </si>
  <si>
    <t>MAX</t>
  </si>
  <si>
    <t>MIN</t>
  </si>
  <si>
    <t>LOG MAX</t>
  </si>
  <si>
    <t>LOG MIN</t>
  </si>
  <si>
    <t>Price Diff</t>
  </si>
  <si>
    <t>Price Diff Ratio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</si>
</sst>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name val="Calibri"/>
    </font>
    <font>
      <b/>
      <sz val="11"/>
      <color indexed="8"/>
      <name val="Calibri"/>
      <family val="2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1" xfId="0" applyFont="1" applyBorder="1" applyAlignment="1">
      <alignment horizontal="center"/>
    </xf>
    <xf numFmtId="0" fontId="0" fillId="0" borderId="2" xfId="0" applyBorder="1" applyAlignment="1">
      <alignment horizontal="left"/>
    </xf>
    <xf numFmtId="0" fontId="0" fillId="0" borderId="3" xfId="0" applyBorder="1" applyAlignment="1">
      <alignment horizontal="right"/>
    </xf>
    <xf numFmtId="0" fontId="2" fillId="0" borderId="0" xfId="0" applyFont="1"/>
    <xf numFmtId="0" fontId="0" fillId="0" borderId="0" xfId="0" applyAlignment="1">
      <alignment horizontal="right"/>
    </xf>
    <xf numFmtId="0" fontId="1" fillId="0" borderId="0" xfId="0" applyFont="1" applyAlignment="1">
      <alignment horizontal="center"/>
    </xf>
    <xf numFmtId="0" fontId="0" fillId="0" borderId="0" xfId="0" applyAlignment="1">
      <alignment horizontal="left"/>
    </xf>
    <xf numFmtId="0" fontId="2" fillId="0" borderId="0" xfId="0" applyFont="1" applyAlignment="1">
      <alignment horizontal="left"/>
    </xf>
    <xf numFmtId="0" fontId="0" fillId="0" borderId="0" xfId="0" applyNumberFormat="1" applyAlignment="1">
      <alignment horizontal="right"/>
    </xf>
  </cellXfs>
  <cellStyles count="1">
    <cellStyle name="Normal" xfId="0" builtinId="0"/>
  </cellStyles>
  <dxfs count="46"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66BFAB2-2FDF-4448-A871-8F4B62DB8518}" name="Table2" displayName="Table2" ref="A1:V7631" totalsRowCount="1" headerRowDxfId="45" dataDxfId="44">
  <autoFilter ref="A1:V7630" xr:uid="{0135DFEE-95E6-3F4D-8218-B6884D74A8AA}"/>
  <tableColumns count="22">
    <tableColumn id="1" xr3:uid="{FCD8306A-5B93-B44C-97F5-50AA98604E37}" name="depreciation" dataDxfId="43" totalsRowDxfId="21"/>
    <tableColumn id="2" xr3:uid="{3BB30089-3AA9-EF45-9B0E-9E8536BF8B36}" name="normalized_depreciation" dataDxfId="42" totalsRowDxfId="20"/>
    <tableColumn id="3" xr3:uid="{BD1A2F3A-65C3-2044-BFA1-35A00672DC71}" name="dereg_value" dataDxfId="41" totalsRowDxfId="19"/>
    <tableColumn id="4" xr3:uid="{F4102C55-1E5A-2B4F-8AB7-F9A364ECE1B3}" name="normalized_dereg_value" dataDxfId="40" totalsRowDxfId="18"/>
    <tableColumn id="5" xr3:uid="{6DBCD70F-983D-8C46-945B-FA16C26C03F7}" name="engine_cap" dataDxfId="39" totalsRowDxfId="17"/>
    <tableColumn id="6" xr3:uid="{CA305860-00E3-314B-9D60-7B6DAB846020}" name="normalized_engine_cap" dataDxfId="38" totalsRowDxfId="16"/>
    <tableColumn id="7" xr3:uid="{E93A1D98-2BCA-3349-B902-CB0458485B11}" name="Age" dataDxfId="37" totalsRowDxfId="15"/>
    <tableColumn id="8" xr3:uid="{5489FCE2-FB11-5F4D-AA59-B13F60775098}" name="normalized_age" dataDxfId="36" totalsRowDxfId="14"/>
    <tableColumn id="9" xr3:uid="{C59A8508-A172-984B-A81F-E09F8146CA17}" name="manufacturer" dataDxfId="35" totalsRowDxfId="13"/>
    <tableColumn id="10" xr3:uid="{F4B31C69-D58B-4349-8B34-7DB2BB04B186}" name="mileage" dataDxfId="34" totalsRowDxfId="12"/>
    <tableColumn id="11" xr3:uid="{F936C147-2E0C-324D-BFB9-4E31A42C34FD}" name="normalized_mileage" dataDxfId="33" totalsRowDxfId="11"/>
    <tableColumn id="12" xr3:uid="{8ED5ED0D-325A-F541-B7F8-FF576E24BE3A}" name="no_of_owners" dataDxfId="32" totalsRowDxfId="10"/>
    <tableColumn id="13" xr3:uid="{5AFD269E-967D-C44E-B90C-4DE0E1E1DA90}" name="type_of_veh" dataDxfId="31" totalsRowDxfId="9"/>
    <tableColumn id="14" xr3:uid="{93CE407F-36C8-3E43-9E06-F82598A0FEFD}" name="price" dataDxfId="30" totalsRowDxfId="8"/>
    <tableColumn id="15" xr3:uid="{945A339E-E011-964B-8569-90305310079E}" name="normalized_price" dataDxfId="29" totalsRowDxfId="7"/>
    <tableColumn id="16" xr3:uid="{C9256A27-2EA8-2843-AD52-060FD7DF30FC}" name="H1_1" dataDxfId="28" totalsRowDxfId="6"/>
    <tableColumn id="17" xr3:uid="{3617F6D6-FBFB-D349-9726-F66A1E953F92}" name="H1_2" dataDxfId="27" totalsRowDxfId="5"/>
    <tableColumn id="18" xr3:uid="{35A2F610-4B02-694A-9693-5D63EEBC4606}" name="H1_3" dataDxfId="26" totalsRowDxfId="4"/>
    <tableColumn id="19" xr3:uid="{4BEDCE3D-F258-3340-9DFA-D8DC4BCC647A}" name="Predicted normalized_price" dataDxfId="25" totalsRowDxfId="3"/>
    <tableColumn id="20" xr3:uid="{60BF6309-E883-D841-9CBB-BDB422591487}" name="Predicted Price" dataDxfId="24" totalsRowDxfId="2">
      <calculatedColumnFormula>POWER(10,Table2[[#This Row],[Predicted normalized_price]]*(N$7634-N$7635)+N$7635)</calculatedColumnFormula>
    </tableColumn>
    <tableColumn id="21" xr3:uid="{8867AD5A-97A5-A44D-AE6E-782A6A013B02}" name="Price Diff" totalsRowFunction="custom" dataDxfId="23" totalsRowDxfId="1">
      <calculatedColumnFormula>ABS(Table2[[#This Row],[price]]-Table2[[#This Row],[Predicted Price]])</calculatedColumnFormula>
      <totalsRowFormula>AVERAGE(U2:U7630)</totalsRowFormula>
    </tableColumn>
    <tableColumn id="22" xr3:uid="{AE27491C-7A82-3C44-B5B5-67D442569651}" name="Price Diff Ratio" totalsRowFunction="custom" dataDxfId="22" totalsRowDxfId="0">
      <calculatedColumnFormula>Table2[[#This Row],[Price Diff]]/Table2[[#This Row],[price]]</calculatedColumnFormula>
      <totalsRowFormula>AVERAGE(V2:V7630)</totalsRowFormula>
    </tableColumn>
  </tableColumns>
  <tableStyleInfo name="TableStyleLight1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7635"/>
  <sheetViews>
    <sheetView tabSelected="1" topLeftCell="K7617" workbookViewId="0">
      <selection activeCell="V7631" sqref="V7623:V7631"/>
    </sheetView>
  </sheetViews>
  <sheetFormatPr baseColWidth="10" defaultColWidth="8.83203125" defaultRowHeight="15" x14ac:dyDescent="0.2"/>
  <cols>
    <col min="1" max="1" width="16.1640625" bestFit="1" customWidth="1"/>
    <col min="2" max="2" width="25.83203125" bestFit="1" customWidth="1"/>
    <col min="3" max="3" width="15.6640625" bestFit="1" customWidth="1"/>
    <col min="4" max="4" width="25.33203125" bestFit="1" customWidth="1"/>
    <col min="5" max="5" width="15" bestFit="1" customWidth="1"/>
    <col min="6" max="6" width="24.6640625" bestFit="1" customWidth="1"/>
    <col min="7" max="7" width="9.1640625" bestFit="1" customWidth="1"/>
    <col min="8" max="8" width="18.33203125" bestFit="1" customWidth="1"/>
    <col min="9" max="9" width="16.6640625" bestFit="1" customWidth="1"/>
    <col min="10" max="10" width="12.33203125" bestFit="1" customWidth="1"/>
    <col min="11" max="11" width="22" bestFit="1" customWidth="1"/>
    <col min="12" max="12" width="17" bestFit="1" customWidth="1"/>
    <col min="13" max="13" width="15.6640625" bestFit="1" customWidth="1"/>
    <col min="14" max="14" width="10.1640625" bestFit="1" customWidth="1"/>
    <col min="15" max="15" width="19.6640625" bestFit="1" customWidth="1"/>
    <col min="16" max="18" width="12.6640625" bestFit="1" customWidth="1"/>
    <col min="19" max="19" width="28" bestFit="1" customWidth="1"/>
    <col min="20" max="20" width="18.1640625" bestFit="1" customWidth="1"/>
    <col min="21" max="21" width="13.1640625" bestFit="1" customWidth="1"/>
    <col min="22" max="22" width="17.5" bestFit="1" customWidth="1"/>
  </cols>
  <sheetData>
    <row r="1" spans="1:2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58</v>
      </c>
      <c r="K1" s="1" t="s">
        <v>59</v>
      </c>
      <c r="L1" s="1" t="s">
        <v>60</v>
      </c>
      <c r="M1" s="1" t="s">
        <v>61</v>
      </c>
      <c r="N1" s="1" t="s">
        <v>70</v>
      </c>
      <c r="O1" s="1" t="s">
        <v>71</v>
      </c>
      <c r="P1" s="1" t="s">
        <v>72</v>
      </c>
      <c r="Q1" s="1" t="s">
        <v>73</v>
      </c>
      <c r="R1" s="1" t="s">
        <v>74</v>
      </c>
      <c r="S1" s="1" t="s">
        <v>75</v>
      </c>
      <c r="T1" s="6" t="s">
        <v>76</v>
      </c>
      <c r="U1" s="6" t="s">
        <v>81</v>
      </c>
      <c r="V1" s="6" t="s">
        <v>82</v>
      </c>
    </row>
    <row r="2" spans="1:22" x14ac:dyDescent="0.2">
      <c r="A2" s="3">
        <v>61420</v>
      </c>
      <c r="B2" s="3">
        <v>0.572830599</v>
      </c>
      <c r="C2" s="3">
        <v>171628</v>
      </c>
      <c r="D2" s="3">
        <v>0.75938596000000003</v>
      </c>
      <c r="E2" s="3">
        <v>5998</v>
      </c>
      <c r="F2" s="3">
        <v>0.94950952300000002</v>
      </c>
      <c r="G2" s="3">
        <v>7</v>
      </c>
      <c r="H2" s="3">
        <v>0.73735046500000001</v>
      </c>
      <c r="I2" s="2" t="s">
        <v>9</v>
      </c>
      <c r="J2" s="3">
        <v>19000</v>
      </c>
      <c r="K2" s="3">
        <v>0.74604162600000001</v>
      </c>
      <c r="L2" s="3">
        <v>1</v>
      </c>
      <c r="M2" s="2" t="s">
        <v>62</v>
      </c>
      <c r="N2" s="3">
        <v>348900</v>
      </c>
      <c r="O2" s="3">
        <v>0.71396618499999998</v>
      </c>
      <c r="P2" s="3">
        <v>0.51724625154279991</v>
      </c>
      <c r="Q2" s="3">
        <v>0.14289319630336902</v>
      </c>
      <c r="R2" s="3">
        <v>-0.76013178698638062</v>
      </c>
      <c r="S2" s="3">
        <v>0.71076465640165731</v>
      </c>
      <c r="T2" s="5">
        <f>POWER(10,Table2[[#This Row],[Predicted normalized_price]]*(N$7634-N$7635)+N$7635)</f>
        <v>342815.65676078794</v>
      </c>
      <c r="U2" s="5">
        <f>ABS(Table2[[#This Row],[price]]-Table2[[#This Row],[Predicted Price]])</f>
        <v>6084.3432392120594</v>
      </c>
      <c r="V2" s="5">
        <f>Table2[[#This Row],[Price Diff]]/Table2[[#This Row],[price]]</f>
        <v>1.7438644996308567E-2</v>
      </c>
    </row>
    <row r="3" spans="1:22" x14ac:dyDescent="0.2">
      <c r="A3" s="3">
        <v>9640</v>
      </c>
      <c r="B3" s="3">
        <v>0.16078874700000001</v>
      </c>
      <c r="C3" s="3">
        <v>26814</v>
      </c>
      <c r="D3" s="3">
        <v>0.43451142999999998</v>
      </c>
      <c r="E3" s="3">
        <v>1598</v>
      </c>
      <c r="F3" s="3">
        <v>0.38552934799999999</v>
      </c>
      <c r="G3" s="3">
        <v>8</v>
      </c>
      <c r="H3" s="3">
        <v>0.78794860499999997</v>
      </c>
      <c r="I3" s="2" t="s">
        <v>10</v>
      </c>
      <c r="J3" s="3">
        <v>88178</v>
      </c>
      <c r="K3" s="3">
        <v>0.87685814399999995</v>
      </c>
      <c r="L3" s="3">
        <v>1</v>
      </c>
      <c r="M3" s="2" t="s">
        <v>63</v>
      </c>
      <c r="N3" s="3">
        <v>37000</v>
      </c>
      <c r="O3" s="3">
        <v>0.305621119</v>
      </c>
      <c r="P3" s="3">
        <v>-0.30993723228280867</v>
      </c>
      <c r="Q3" s="3">
        <v>-0.8372109655757134</v>
      </c>
      <c r="R3" s="3">
        <v>-0.22342566851972165</v>
      </c>
      <c r="S3" s="3">
        <v>0.31433325657321187</v>
      </c>
      <c r="T3" s="5">
        <f>POWER(10,Table2[[#This Row],[Predicted normalized_price]]*(N$7634-N$7635)+N$7635)</f>
        <v>38814.401528660441</v>
      </c>
      <c r="U3" s="5">
        <f>ABS(Table2[[#This Row],[price]]-Table2[[#This Row],[Predicted Price]])</f>
        <v>1814.4015286604408</v>
      </c>
      <c r="V3" s="5">
        <f>Table2[[#This Row],[Price Diff]]/Table2[[#This Row],[price]]</f>
        <v>4.9037879152984888E-2</v>
      </c>
    </row>
    <row r="4" spans="1:22" x14ac:dyDescent="0.2">
      <c r="A4" s="3">
        <v>24980</v>
      </c>
      <c r="B4" s="3">
        <v>0.37264986</v>
      </c>
      <c r="C4" s="3">
        <v>115931</v>
      </c>
      <c r="D4" s="3">
        <v>0.69072671799999996</v>
      </c>
      <c r="E4" s="3">
        <v>2997</v>
      </c>
      <c r="F4" s="3">
        <v>0.65367114299999995</v>
      </c>
      <c r="G4" s="3">
        <v>5</v>
      </c>
      <c r="H4" s="3">
        <v>0.60985333500000005</v>
      </c>
      <c r="I4" s="2" t="s">
        <v>11</v>
      </c>
      <c r="J4" s="3">
        <v>76000</v>
      </c>
      <c r="K4" s="3">
        <v>0.864191351</v>
      </c>
      <c r="L4" s="3">
        <v>2</v>
      </c>
      <c r="M4" s="2" t="s">
        <v>64</v>
      </c>
      <c r="N4" s="3">
        <v>202800</v>
      </c>
      <c r="O4" s="3">
        <v>0.61522872500000003</v>
      </c>
      <c r="P4" s="3">
        <v>0.77684724628132662</v>
      </c>
      <c r="Q4" s="3">
        <v>0.70452677791563567</v>
      </c>
      <c r="R4" s="3">
        <v>0.23352140177684244</v>
      </c>
      <c r="S4" s="3">
        <v>0.60737799743827292</v>
      </c>
      <c r="T4" s="5">
        <f>POWER(10,Table2[[#This Row],[Predicted normalized_price]]*(N$7634-N$7635)+N$7635)</f>
        <v>194237.24185297769</v>
      </c>
      <c r="U4" s="5">
        <f>ABS(Table2[[#This Row],[price]]-Table2[[#This Row],[Predicted Price]])</f>
        <v>8562.7581470223085</v>
      </c>
      <c r="V4" s="5">
        <f>Table2[[#This Row],[Price Diff]]/Table2[[#This Row],[price]]</f>
        <v>4.2222673308788504E-2</v>
      </c>
    </row>
    <row r="5" spans="1:22" x14ac:dyDescent="0.2">
      <c r="A5" s="3">
        <v>18420</v>
      </c>
      <c r="B5" s="3">
        <v>0.30486563700000002</v>
      </c>
      <c r="C5" s="3">
        <v>73345</v>
      </c>
      <c r="D5" s="3">
        <v>0.610607177</v>
      </c>
      <c r="E5" s="3">
        <v>2993</v>
      </c>
      <c r="F5" s="3">
        <v>0.653101669</v>
      </c>
      <c r="G5" s="3">
        <v>8</v>
      </c>
      <c r="H5" s="3">
        <v>0.78794860499999997</v>
      </c>
      <c r="I5" s="2" t="s">
        <v>12</v>
      </c>
      <c r="J5" s="3">
        <v>23334</v>
      </c>
      <c r="K5" s="3">
        <v>0.763553437</v>
      </c>
      <c r="L5" s="3">
        <v>1</v>
      </c>
      <c r="M5" s="2" t="s">
        <v>65</v>
      </c>
      <c r="N5" s="3">
        <v>103000</v>
      </c>
      <c r="O5" s="3">
        <v>0.491937028</v>
      </c>
      <c r="P5" s="3">
        <v>-6.792624434814141E-3</v>
      </c>
      <c r="Q5" s="3">
        <v>0.61532184654740429</v>
      </c>
      <c r="R5" s="3">
        <v>0.57010812822691381</v>
      </c>
      <c r="S5" s="3">
        <v>0.49645879171330887</v>
      </c>
      <c r="T5" s="5">
        <f>POWER(10,Table2[[#This Row],[Predicted normalized_price]]*(N$7634-N$7635)+N$7635)</f>
        <v>105591.32354661723</v>
      </c>
      <c r="U5" s="5">
        <f>ABS(Table2[[#This Row],[price]]-Table2[[#This Row],[Predicted Price]])</f>
        <v>2591.3235466172337</v>
      </c>
      <c r="V5" s="5">
        <f>Table2[[#This Row],[Price Diff]]/Table2[[#This Row],[price]]</f>
        <v>2.5158481035118772E-2</v>
      </c>
    </row>
    <row r="6" spans="1:22" x14ac:dyDescent="0.2">
      <c r="A6" s="3">
        <v>11790</v>
      </c>
      <c r="B6" s="3">
        <v>0.20558623600000001</v>
      </c>
      <c r="C6" s="3">
        <v>61867</v>
      </c>
      <c r="D6" s="3">
        <v>0.58082404700000001</v>
      </c>
      <c r="E6" s="3">
        <v>1598</v>
      </c>
      <c r="F6" s="3">
        <v>0.38552934799999999</v>
      </c>
      <c r="G6" s="3">
        <v>6</v>
      </c>
      <c r="H6" s="3">
        <v>0.67893919899999999</v>
      </c>
      <c r="I6" s="2" t="s">
        <v>13</v>
      </c>
      <c r="J6" s="3">
        <v>134800</v>
      </c>
      <c r="K6" s="3">
        <v>0.91303144400000003</v>
      </c>
      <c r="L6" s="3">
        <v>1</v>
      </c>
      <c r="M6" s="2" t="s">
        <v>65</v>
      </c>
      <c r="N6" s="3">
        <v>72888</v>
      </c>
      <c r="O6" s="3">
        <v>0.42900650400000001</v>
      </c>
      <c r="P6" s="3">
        <v>-0.85336444347470886</v>
      </c>
      <c r="Q6" s="3">
        <v>0.51375586325886646</v>
      </c>
      <c r="R6" s="3">
        <v>0.64814501152612525</v>
      </c>
      <c r="S6" s="3">
        <v>0.44768740848895516</v>
      </c>
      <c r="T6" s="5">
        <f>POWER(10,Table2[[#This Row],[Predicted normalized_price]]*(N$7634-N$7635)+N$7635)</f>
        <v>80767.616931251876</v>
      </c>
      <c r="U6" s="5">
        <f>ABS(Table2[[#This Row],[price]]-Table2[[#This Row],[Predicted Price]])</f>
        <v>7879.6169312518759</v>
      </c>
      <c r="V6" s="5">
        <f>Table2[[#This Row],[Price Diff]]/Table2[[#This Row],[price]]</f>
        <v>0.10810581894484518</v>
      </c>
    </row>
    <row r="7" spans="1:22" x14ac:dyDescent="0.2">
      <c r="A7" s="3">
        <v>11970</v>
      </c>
      <c r="B7" s="3">
        <v>0.20895762100000001</v>
      </c>
      <c r="C7" s="3">
        <v>24847</v>
      </c>
      <c r="D7" s="3">
        <v>0.42117853599999999</v>
      </c>
      <c r="E7" s="3">
        <v>1995</v>
      </c>
      <c r="F7" s="3">
        <v>0.48014246599999999</v>
      </c>
      <c r="G7" s="3">
        <v>9</v>
      </c>
      <c r="H7" s="3">
        <v>0.83257932800000001</v>
      </c>
      <c r="I7" s="2" t="s">
        <v>13</v>
      </c>
      <c r="J7" s="3">
        <v>99800</v>
      </c>
      <c r="K7" s="3">
        <v>0.887410158</v>
      </c>
      <c r="L7" s="3">
        <v>4</v>
      </c>
      <c r="M7" s="2" t="s">
        <v>65</v>
      </c>
      <c r="N7" s="3">
        <v>39800</v>
      </c>
      <c r="O7" s="3">
        <v>0.31889657500000002</v>
      </c>
      <c r="P7" s="3">
        <v>-0.76964994740917692</v>
      </c>
      <c r="Q7" s="3">
        <v>0.15576586840968623</v>
      </c>
      <c r="R7" s="3">
        <v>0.83915196425727967</v>
      </c>
      <c r="S7" s="3">
        <v>0.30517987055137408</v>
      </c>
      <c r="T7" s="5">
        <f>POWER(10,Table2[[#This Row],[Predicted normalized_price]]*(N$7634-N$7635)+N$7635)</f>
        <v>36910.395852965143</v>
      </c>
      <c r="U7" s="5">
        <f>ABS(Table2[[#This Row],[price]]-Table2[[#This Row],[Predicted Price]])</f>
        <v>2889.6041470348573</v>
      </c>
      <c r="V7" s="5">
        <f>Table2[[#This Row],[Price Diff]]/Table2[[#This Row],[price]]</f>
        <v>7.2603119272232591E-2</v>
      </c>
    </row>
    <row r="8" spans="1:22" x14ac:dyDescent="0.2">
      <c r="A8" s="3">
        <v>7650</v>
      </c>
      <c r="B8" s="3">
        <v>0.109341666</v>
      </c>
      <c r="C8" s="3">
        <v>50496</v>
      </c>
      <c r="D8" s="3">
        <v>0.54528241200000005</v>
      </c>
      <c r="E8" s="3">
        <v>1496</v>
      </c>
      <c r="F8" s="3">
        <v>0.35740525400000001</v>
      </c>
      <c r="G8" s="3">
        <v>2</v>
      </c>
      <c r="H8" s="3">
        <v>0.26264953499999999</v>
      </c>
      <c r="I8" s="2" t="s">
        <v>14</v>
      </c>
      <c r="J8" s="3">
        <v>18342</v>
      </c>
      <c r="K8" s="3">
        <v>0.74303775999999999</v>
      </c>
      <c r="L8" s="3">
        <v>1</v>
      </c>
      <c r="M8" s="2" t="s">
        <v>63</v>
      </c>
      <c r="N8" s="3">
        <v>71000</v>
      </c>
      <c r="O8" s="3">
        <v>0.424230524</v>
      </c>
      <c r="P8" s="3">
        <v>-0.89481973882308463</v>
      </c>
      <c r="Q8" s="3">
        <v>-0.62541777202756765</v>
      </c>
      <c r="R8" s="3">
        <v>-0.51983062050304296</v>
      </c>
      <c r="S8" s="3">
        <v>0.44374428352182421</v>
      </c>
      <c r="T8" s="5">
        <f>POWER(10,Table2[[#This Row],[Predicted normalized_price]]*(N$7634-N$7635)+N$7635)</f>
        <v>79036.401425125921</v>
      </c>
      <c r="U8" s="5">
        <f>ABS(Table2[[#This Row],[price]]-Table2[[#This Row],[Predicted Price]])</f>
        <v>8036.4014251259214</v>
      </c>
      <c r="V8" s="5">
        <f>Table2[[#This Row],[Price Diff]]/Table2[[#This Row],[price]]</f>
        <v>0.11318875246656228</v>
      </c>
    </row>
    <row r="9" spans="1:22" x14ac:dyDescent="0.2">
      <c r="A9" s="3">
        <v>13370</v>
      </c>
      <c r="B9" s="3">
        <v>0.233569102</v>
      </c>
      <c r="C9" s="3">
        <v>74661</v>
      </c>
      <c r="D9" s="3">
        <v>0.61371932900000004</v>
      </c>
      <c r="E9" s="3">
        <v>2362</v>
      </c>
      <c r="F9" s="3">
        <v>0.55214537900000005</v>
      </c>
      <c r="G9" s="3">
        <v>4</v>
      </c>
      <c r="H9" s="3">
        <v>0.52529906999999998</v>
      </c>
      <c r="I9" s="2" t="s">
        <v>10</v>
      </c>
      <c r="J9" s="3">
        <v>33000</v>
      </c>
      <c r="K9" s="3">
        <v>0.79309278100000002</v>
      </c>
      <c r="L9" s="3">
        <v>1</v>
      </c>
      <c r="M9" s="2" t="s">
        <v>66</v>
      </c>
      <c r="N9" s="3">
        <v>108800</v>
      </c>
      <c r="O9" s="3">
        <v>0.50190646800000005</v>
      </c>
      <c r="P9" s="3">
        <v>0.68663494163309424</v>
      </c>
      <c r="Q9" s="3">
        <v>-0.52293458860863551</v>
      </c>
      <c r="R9" s="3">
        <v>-0.66084479377742689</v>
      </c>
      <c r="S9" s="3">
        <v>0.51066460040335926</v>
      </c>
      <c r="T9" s="5">
        <f>POWER(10,Table2[[#This Row],[Predicted normalized_price]]*(N$7634-N$7635)+N$7635)</f>
        <v>114164.17182960913</v>
      </c>
      <c r="U9" s="5">
        <f>ABS(Table2[[#This Row],[price]]-Table2[[#This Row],[Predicted Price]])</f>
        <v>5364.1718296091276</v>
      </c>
      <c r="V9" s="5">
        <f>Table2[[#This Row],[Price Diff]]/Table2[[#This Row],[price]]</f>
        <v>4.930304990449566E-2</v>
      </c>
    </row>
    <row r="10" spans="1:22" x14ac:dyDescent="0.2">
      <c r="A10" s="3">
        <v>20540</v>
      </c>
      <c r="B10" s="3">
        <v>0.32910493099999999</v>
      </c>
      <c r="C10" s="3">
        <v>30882</v>
      </c>
      <c r="D10" s="3">
        <v>0.45923034200000001</v>
      </c>
      <c r="E10" s="3">
        <v>1796</v>
      </c>
      <c r="F10" s="3">
        <v>0.43533607800000002</v>
      </c>
      <c r="G10" s="3">
        <v>10</v>
      </c>
      <c r="H10" s="3">
        <v>0.87250287000000004</v>
      </c>
      <c r="I10" s="2" t="s">
        <v>15</v>
      </c>
      <c r="J10" s="3">
        <v>100300</v>
      </c>
      <c r="K10" s="3">
        <v>0.887836081</v>
      </c>
      <c r="L10" s="3">
        <v>2</v>
      </c>
      <c r="M10" s="2" t="s">
        <v>65</v>
      </c>
      <c r="N10" s="3">
        <v>54800</v>
      </c>
      <c r="O10" s="3">
        <v>0.377098881</v>
      </c>
      <c r="P10" s="3">
        <v>-0.96595384256488404</v>
      </c>
      <c r="Q10" s="3">
        <v>0.37874721426016245</v>
      </c>
      <c r="R10" s="3">
        <v>0.73303402742151247</v>
      </c>
      <c r="S10" s="3">
        <v>0.390303808025665</v>
      </c>
      <c r="T10" s="5">
        <f>POWER(10,Table2[[#This Row],[Predicted normalized_price]]*(N$7634-N$7635)+N$7635)</f>
        <v>58924.185897547635</v>
      </c>
      <c r="U10" s="5">
        <f>ABS(Table2[[#This Row],[price]]-Table2[[#This Row],[Predicted Price]])</f>
        <v>4124.1858975476352</v>
      </c>
      <c r="V10" s="5">
        <f>Table2[[#This Row],[Price Diff]]/Table2[[#This Row],[price]]</f>
        <v>7.5258866743569991E-2</v>
      </c>
    </row>
    <row r="11" spans="1:22" x14ac:dyDescent="0.2">
      <c r="A11" s="3">
        <v>7720</v>
      </c>
      <c r="B11" s="3">
        <v>0.11136842</v>
      </c>
      <c r="C11" s="3">
        <v>40202</v>
      </c>
      <c r="D11" s="3">
        <v>0.50538592599999999</v>
      </c>
      <c r="E11" s="3">
        <v>1496</v>
      </c>
      <c r="F11" s="3">
        <v>0.35740525400000001</v>
      </c>
      <c r="G11" s="3">
        <v>4</v>
      </c>
      <c r="H11" s="3">
        <v>0.52529906999999998</v>
      </c>
      <c r="I11" s="2" t="s">
        <v>10</v>
      </c>
      <c r="J11" s="3">
        <v>41000</v>
      </c>
      <c r="K11" s="3">
        <v>0.81159254000000003</v>
      </c>
      <c r="L11" s="3">
        <v>2</v>
      </c>
      <c r="M11" s="2" t="s">
        <v>63</v>
      </c>
      <c r="N11" s="3">
        <v>62800</v>
      </c>
      <c r="O11" s="3">
        <v>0.40189673300000001</v>
      </c>
      <c r="P11" s="3">
        <v>9.9087876777266451E-2</v>
      </c>
      <c r="Q11" s="3">
        <v>-0.75650717396048273</v>
      </c>
      <c r="R11" s="3">
        <v>-0.38954323653944423</v>
      </c>
      <c r="S11" s="3">
        <v>0.37879481813329835</v>
      </c>
      <c r="T11" s="5">
        <f>POWER(10,Table2[[#This Row],[Predicted normalized_price]]*(N$7634-N$7635)+N$7635)</f>
        <v>55313.080355235885</v>
      </c>
      <c r="U11" s="5">
        <f>ABS(Table2[[#This Row],[price]]-Table2[[#This Row],[Predicted Price]])</f>
        <v>7486.9196447641152</v>
      </c>
      <c r="V11" s="5">
        <f>Table2[[#This Row],[Price Diff]]/Table2[[#This Row],[price]]</f>
        <v>0.11921846568095724</v>
      </c>
    </row>
    <row r="12" spans="1:22" x14ac:dyDescent="0.2">
      <c r="A12" s="3">
        <v>13510</v>
      </c>
      <c r="B12" s="3">
        <v>0.23588690600000001</v>
      </c>
      <c r="C12" s="3">
        <v>82662</v>
      </c>
      <c r="D12" s="3">
        <v>0.63153490199999995</v>
      </c>
      <c r="E12" s="3">
        <v>1998</v>
      </c>
      <c r="F12" s="3">
        <v>0.480783179</v>
      </c>
      <c r="G12" s="3">
        <v>2</v>
      </c>
      <c r="H12" s="3">
        <v>0.26264953499999999</v>
      </c>
      <c r="I12" s="2" t="s">
        <v>16</v>
      </c>
      <c r="J12" s="3">
        <v>23000</v>
      </c>
      <c r="K12" s="3">
        <v>0.76232469300000005</v>
      </c>
      <c r="L12" s="3">
        <v>1</v>
      </c>
      <c r="M12" s="2" t="s">
        <v>65</v>
      </c>
      <c r="N12" s="3">
        <v>144444</v>
      </c>
      <c r="O12" s="3">
        <v>0.55347682799999998</v>
      </c>
      <c r="P12" s="3">
        <v>-0.64743544062634228</v>
      </c>
      <c r="Q12" s="3">
        <v>0.73962350015219436</v>
      </c>
      <c r="R12" s="3">
        <v>0.41462752330745639</v>
      </c>
      <c r="S12" s="3">
        <v>0.56694027600475805</v>
      </c>
      <c r="T12" s="5">
        <f>POWER(10,Table2[[#This Row],[Predicted normalized_price]]*(N$7634-N$7635)+N$7635)</f>
        <v>155535.48582821194</v>
      </c>
      <c r="U12" s="5">
        <f>ABS(Table2[[#This Row],[price]]-Table2[[#This Row],[Predicted Price]])</f>
        <v>11091.485828211938</v>
      </c>
      <c r="V12" s="5">
        <f>Table2[[#This Row],[Price Diff]]/Table2[[#This Row],[price]]</f>
        <v>7.6787445848992955E-2</v>
      </c>
    </row>
    <row r="13" spans="1:22" x14ac:dyDescent="0.2">
      <c r="A13" s="3">
        <v>23430</v>
      </c>
      <c r="B13" s="3">
        <v>0.35839644399999998</v>
      </c>
      <c r="C13" s="3">
        <v>139435</v>
      </c>
      <c r="D13" s="3">
        <v>0.72303266499999996</v>
      </c>
      <c r="E13" s="3">
        <v>2979</v>
      </c>
      <c r="F13" s="3">
        <v>0.65110249600000003</v>
      </c>
      <c r="G13" s="3">
        <v>6</v>
      </c>
      <c r="H13" s="3">
        <v>0.67893919899999999</v>
      </c>
      <c r="I13" s="2" t="s">
        <v>13</v>
      </c>
      <c r="J13" s="3">
        <v>39800</v>
      </c>
      <c r="K13" s="3">
        <v>0.80906085900000002</v>
      </c>
      <c r="L13" s="3">
        <v>2</v>
      </c>
      <c r="M13" s="2" t="s">
        <v>65</v>
      </c>
      <c r="N13" s="3">
        <v>191800</v>
      </c>
      <c r="O13" s="3">
        <v>0.60508007500000005</v>
      </c>
      <c r="P13" s="3">
        <v>-0.33123962813757513</v>
      </c>
      <c r="Q13" s="3">
        <v>0.78301239323074501</v>
      </c>
      <c r="R13" s="3">
        <v>0.28629018837162357</v>
      </c>
      <c r="S13" s="3">
        <v>0.61174800193498435</v>
      </c>
      <c r="T13" s="5">
        <f>POWER(10,Table2[[#This Row],[Predicted normalized_price]]*(N$7634-N$7635)+N$7635)</f>
        <v>198957.97144926194</v>
      </c>
      <c r="U13" s="5">
        <f>ABS(Table2[[#This Row],[price]]-Table2[[#This Row],[Predicted Price]])</f>
        <v>7157.9714492619387</v>
      </c>
      <c r="V13" s="5">
        <f>Table2[[#This Row],[Price Diff]]/Table2[[#This Row],[price]]</f>
        <v>3.7319976273524187E-2</v>
      </c>
    </row>
    <row r="14" spans="1:22" x14ac:dyDescent="0.2">
      <c r="A14" s="3">
        <v>9400</v>
      </c>
      <c r="B14" s="3">
        <v>0.155179028</v>
      </c>
      <c r="C14" s="3">
        <v>48348</v>
      </c>
      <c r="D14" s="3">
        <v>0.53767520499999999</v>
      </c>
      <c r="E14" s="3">
        <v>1598</v>
      </c>
      <c r="F14" s="3">
        <v>0.38552934799999999</v>
      </c>
      <c r="G14" s="3">
        <v>4</v>
      </c>
      <c r="H14" s="3">
        <v>0.52529906999999998</v>
      </c>
      <c r="I14" s="2" t="s">
        <v>10</v>
      </c>
      <c r="J14" s="3">
        <v>57320</v>
      </c>
      <c r="K14" s="3">
        <v>0.84015019700000004</v>
      </c>
      <c r="L14" s="3">
        <v>1</v>
      </c>
      <c r="M14" s="2" t="s">
        <v>63</v>
      </c>
      <c r="N14" s="3">
        <v>68800</v>
      </c>
      <c r="O14" s="3">
        <v>0.41850241300000002</v>
      </c>
      <c r="P14" s="3">
        <v>-4.8825645319344545E-2</v>
      </c>
      <c r="Q14" s="3">
        <v>-0.69479588595906794</v>
      </c>
      <c r="R14" s="3">
        <v>-0.49851090794989139</v>
      </c>
      <c r="S14" s="3">
        <v>0.42229339351331752</v>
      </c>
      <c r="T14" s="5">
        <f>POWER(10,Table2[[#This Row],[Predicted normalized_price]]*(N$7634-N$7635)+N$7635)</f>
        <v>70248.242487508862</v>
      </c>
      <c r="U14" s="5">
        <f>ABS(Table2[[#This Row],[price]]-Table2[[#This Row],[Predicted Price]])</f>
        <v>1448.2424875088618</v>
      </c>
      <c r="V14" s="5">
        <f>Table2[[#This Row],[Price Diff]]/Table2[[#This Row],[price]]</f>
        <v>2.1050036155652062E-2</v>
      </c>
    </row>
    <row r="15" spans="1:22" x14ac:dyDescent="0.2">
      <c r="A15" s="3">
        <v>8920</v>
      </c>
      <c r="B15" s="3">
        <v>0.143516598</v>
      </c>
      <c r="C15" s="3">
        <v>51383</v>
      </c>
      <c r="D15" s="3">
        <v>0.54832976499999997</v>
      </c>
      <c r="E15" s="3">
        <v>1591</v>
      </c>
      <c r="F15" s="3">
        <v>0.38365743499999999</v>
      </c>
      <c r="G15" s="3">
        <v>4</v>
      </c>
      <c r="H15" s="3">
        <v>0.52529906999999998</v>
      </c>
      <c r="I15" s="2" t="s">
        <v>17</v>
      </c>
      <c r="J15" s="3">
        <v>50370</v>
      </c>
      <c r="K15" s="3">
        <v>0.82913427799999995</v>
      </c>
      <c r="L15" s="3">
        <v>1</v>
      </c>
      <c r="M15" s="2" t="s">
        <v>63</v>
      </c>
      <c r="N15" s="3">
        <v>68800</v>
      </c>
      <c r="O15" s="3">
        <v>0.41850241300000002</v>
      </c>
      <c r="P15" s="3">
        <v>-0.9347414221072371</v>
      </c>
      <c r="Q15" s="3">
        <v>-0.66501867622561572</v>
      </c>
      <c r="R15" s="3">
        <v>-0.46938283394770897</v>
      </c>
      <c r="S15" s="3">
        <v>0.42041519940452826</v>
      </c>
      <c r="T15" s="5">
        <f>POWER(10,Table2[[#This Row],[Predicted normalized_price]]*(N$7634-N$7635)+N$7635)</f>
        <v>69526.957937038067</v>
      </c>
      <c r="U15" s="5">
        <f>ABS(Table2[[#This Row],[price]]-Table2[[#This Row],[Predicted Price]])</f>
        <v>726.95793703806703</v>
      </c>
      <c r="V15" s="5">
        <f>Table2[[#This Row],[Price Diff]]/Table2[[#This Row],[price]]</f>
        <v>1.0566249084855626E-2</v>
      </c>
    </row>
    <row r="16" spans="1:22" x14ac:dyDescent="0.2">
      <c r="A16" s="3">
        <v>12650</v>
      </c>
      <c r="B16" s="3">
        <v>0.22125196</v>
      </c>
      <c r="C16" s="3">
        <v>7039</v>
      </c>
      <c r="D16" s="3">
        <v>0.200453669</v>
      </c>
      <c r="E16" s="3">
        <v>1591</v>
      </c>
      <c r="F16" s="3">
        <v>0.38365743499999999</v>
      </c>
      <c r="G16" s="3">
        <v>11</v>
      </c>
      <c r="H16" s="3">
        <v>0.90861810600000004</v>
      </c>
      <c r="I16" s="2" t="s">
        <v>18</v>
      </c>
      <c r="J16" s="3">
        <v>180000</v>
      </c>
      <c r="K16" s="3">
        <v>0.93767608300000005</v>
      </c>
      <c r="L16" s="3">
        <v>6</v>
      </c>
      <c r="M16" s="2" t="s">
        <v>63</v>
      </c>
      <c r="N16" s="3">
        <v>13800</v>
      </c>
      <c r="O16" s="3">
        <v>0.126140799</v>
      </c>
      <c r="P16" s="3">
        <v>-0.98788659599193795</v>
      </c>
      <c r="Q16" s="3">
        <v>-0.99544097690720346</v>
      </c>
      <c r="R16" s="3">
        <v>-0.80604978033834784</v>
      </c>
      <c r="S16" s="3">
        <v>0.41862816729961266</v>
      </c>
      <c r="T16" s="5">
        <f>POWER(10,Table2[[#This Row],[Predicted normalized_price]]*(N$7634-N$7635)+N$7635)</f>
        <v>68847.558989068304</v>
      </c>
      <c r="U16" s="5">
        <f>ABS(Table2[[#This Row],[price]]-Table2[[#This Row],[Predicted Price]])</f>
        <v>55047.558989068304</v>
      </c>
      <c r="V16" s="5">
        <f>Table2[[#This Row],[Price Diff]]/Table2[[#This Row],[price]]</f>
        <v>3.9889535499324857</v>
      </c>
    </row>
    <row r="17" spans="1:22" x14ac:dyDescent="0.2">
      <c r="A17" s="3">
        <v>7430</v>
      </c>
      <c r="B17" s="3">
        <v>0.10284895600000001</v>
      </c>
      <c r="C17" s="3">
        <v>44979</v>
      </c>
      <c r="D17" s="3">
        <v>0.52503496400000005</v>
      </c>
      <c r="E17" s="3">
        <v>1496</v>
      </c>
      <c r="F17" s="3">
        <v>0.35740525400000001</v>
      </c>
      <c r="G17" s="3">
        <v>2</v>
      </c>
      <c r="H17" s="3">
        <v>0.26264953499999999</v>
      </c>
      <c r="I17" s="2" t="s">
        <v>14</v>
      </c>
      <c r="J17" s="3">
        <v>150</v>
      </c>
      <c r="K17" s="3">
        <v>0.333410027</v>
      </c>
      <c r="L17" s="3">
        <v>1</v>
      </c>
      <c r="M17" s="2" t="s">
        <v>63</v>
      </c>
      <c r="N17" s="3">
        <v>77800</v>
      </c>
      <c r="O17" s="3">
        <v>0.44087494500000002</v>
      </c>
      <c r="P17" s="3">
        <v>-0.92613343427328787</v>
      </c>
      <c r="Q17" s="3">
        <v>-0.66327855635855848</v>
      </c>
      <c r="R17" s="3">
        <v>-0.51686375820336106</v>
      </c>
      <c r="S17" s="3">
        <v>0.43293754799404449</v>
      </c>
      <c r="T17" s="5">
        <f>POWER(10,Table2[[#This Row],[Predicted normalized_price]]*(N$7634-N$7635)+N$7635)</f>
        <v>74479.596338713192</v>
      </c>
      <c r="U17" s="5">
        <f>ABS(Table2[[#This Row],[price]]-Table2[[#This Row],[Predicted Price]])</f>
        <v>3320.4036612868076</v>
      </c>
      <c r="V17" s="5">
        <f>Table2[[#This Row],[Price Diff]]/Table2[[#This Row],[price]]</f>
        <v>4.2678710299316296E-2</v>
      </c>
    </row>
    <row r="18" spans="1:22" x14ac:dyDescent="0.2">
      <c r="A18" s="3">
        <v>14850</v>
      </c>
      <c r="B18" s="3">
        <v>0.25692933800000001</v>
      </c>
      <c r="C18" s="3">
        <v>35414</v>
      </c>
      <c r="D18" s="3">
        <v>0.48319401200000001</v>
      </c>
      <c r="E18" s="3">
        <v>1984</v>
      </c>
      <c r="F18" s="3">
        <v>0.47778491499999998</v>
      </c>
      <c r="G18" s="3">
        <v>10</v>
      </c>
      <c r="H18" s="3">
        <v>0.87250287000000004</v>
      </c>
      <c r="I18" s="2" t="s">
        <v>19</v>
      </c>
      <c r="J18" s="3">
        <v>77000</v>
      </c>
      <c r="K18" s="3">
        <v>0.86530544499999995</v>
      </c>
      <c r="L18" s="3">
        <v>2</v>
      </c>
      <c r="M18" s="2" t="s">
        <v>62</v>
      </c>
      <c r="N18" s="3">
        <v>54500</v>
      </c>
      <c r="O18" s="3">
        <v>0.37609988799999999</v>
      </c>
      <c r="P18" s="3">
        <v>-0.7135058105317249</v>
      </c>
      <c r="Q18" s="3">
        <v>0.28331259505906725</v>
      </c>
      <c r="R18" s="3">
        <v>0.74285641541333225</v>
      </c>
      <c r="S18" s="3">
        <v>0.36334217554498222</v>
      </c>
      <c r="T18" s="5">
        <f>POWER(10,Table2[[#This Row],[Predicted normalized_price]]*(N$7634-N$7635)+N$7635)</f>
        <v>50810.17940790415</v>
      </c>
      <c r="U18" s="5">
        <f>ABS(Table2[[#This Row],[price]]-Table2[[#This Row],[Predicted Price]])</f>
        <v>3689.8205920958499</v>
      </c>
      <c r="V18" s="5">
        <f>Table2[[#This Row],[Price Diff]]/Table2[[#This Row],[price]]</f>
        <v>6.7703130130199074E-2</v>
      </c>
    </row>
    <row r="19" spans="1:22" x14ac:dyDescent="0.2">
      <c r="A19" s="3">
        <v>8710</v>
      </c>
      <c r="B19" s="3">
        <v>0.13821555399999999</v>
      </c>
      <c r="C19" s="3">
        <v>57079</v>
      </c>
      <c r="D19" s="3">
        <v>0.56672752699999995</v>
      </c>
      <c r="E19" s="3">
        <v>1390</v>
      </c>
      <c r="F19" s="3">
        <v>0.32606906200000002</v>
      </c>
      <c r="G19" s="3">
        <v>4</v>
      </c>
      <c r="H19" s="3">
        <v>0.52529906999999998</v>
      </c>
      <c r="I19" s="2" t="s">
        <v>20</v>
      </c>
      <c r="J19" s="3">
        <v>86000</v>
      </c>
      <c r="K19" s="3">
        <v>0.87472659900000005</v>
      </c>
      <c r="L19" s="3">
        <v>1</v>
      </c>
      <c r="M19" s="2" t="s">
        <v>63</v>
      </c>
      <c r="N19" s="3">
        <v>72800</v>
      </c>
      <c r="O19" s="3">
        <v>0.42878665799999999</v>
      </c>
      <c r="P19" s="3">
        <v>-0.501430998050586</v>
      </c>
      <c r="Q19" s="3">
        <v>0.51149898277432793</v>
      </c>
      <c r="R19" s="3">
        <v>0.70566039255059332</v>
      </c>
      <c r="S19" s="3">
        <v>0.43343402929198221</v>
      </c>
      <c r="T19" s="5">
        <f>POWER(10,Table2[[#This Row],[Predicted normalized_price]]*(N$7634-N$7635)+N$7635)</f>
        <v>74683.06739602008</v>
      </c>
      <c r="U19" s="5">
        <f>ABS(Table2[[#This Row],[price]]-Table2[[#This Row],[Predicted Price]])</f>
        <v>1883.0673960200802</v>
      </c>
      <c r="V19" s="5">
        <f>Table2[[#This Row],[Price Diff]]/Table2[[#This Row],[price]]</f>
        <v>2.5866310384891213E-2</v>
      </c>
    </row>
    <row r="20" spans="1:22" x14ac:dyDescent="0.2">
      <c r="A20" s="3">
        <v>11410</v>
      </c>
      <c r="B20" s="3">
        <v>0.19829655900000001</v>
      </c>
      <c r="C20" s="3">
        <v>38283</v>
      </c>
      <c r="D20" s="3">
        <v>0.49682643900000001</v>
      </c>
      <c r="E20" s="3">
        <v>1999</v>
      </c>
      <c r="F20" s="3">
        <v>0.48099653599999997</v>
      </c>
      <c r="G20" s="3">
        <v>8</v>
      </c>
      <c r="H20" s="3">
        <v>0.78794860499999997</v>
      </c>
      <c r="I20" s="2" t="s">
        <v>21</v>
      </c>
      <c r="J20" s="3">
        <v>110678</v>
      </c>
      <c r="K20" s="3">
        <v>0.89622748100000005</v>
      </c>
      <c r="L20" s="3">
        <v>2</v>
      </c>
      <c r="M20" s="2" t="s">
        <v>65</v>
      </c>
      <c r="N20" s="3">
        <v>49800</v>
      </c>
      <c r="O20" s="3">
        <v>0.35968764800000003</v>
      </c>
      <c r="P20" s="3">
        <v>0.99999999552990071</v>
      </c>
      <c r="Q20" s="3">
        <v>0.31224031308057326</v>
      </c>
      <c r="R20" s="3">
        <v>0.78367325529265797</v>
      </c>
      <c r="S20" s="3">
        <v>0.36512415043326329</v>
      </c>
      <c r="T20" s="5">
        <f>POWER(10,Table2[[#This Row],[Predicted normalized_price]]*(N$7634-N$7635)+N$7635)</f>
        <v>51310.156644746719</v>
      </c>
      <c r="U20" s="5">
        <f>ABS(Table2[[#This Row],[price]]-Table2[[#This Row],[Predicted Price]])</f>
        <v>1510.1566447467194</v>
      </c>
      <c r="V20" s="5">
        <f>Table2[[#This Row],[Price Diff]]/Table2[[#This Row],[price]]</f>
        <v>3.0324430617404002E-2</v>
      </c>
    </row>
    <row r="21" spans="1:22" x14ac:dyDescent="0.2">
      <c r="A21" s="3">
        <v>11800</v>
      </c>
      <c r="B21" s="3">
        <v>0.20577488199999999</v>
      </c>
      <c r="C21" s="3">
        <v>72805</v>
      </c>
      <c r="D21" s="3">
        <v>0.60931396400000004</v>
      </c>
      <c r="E21" s="3">
        <v>1997</v>
      </c>
      <c r="F21" s="3">
        <v>0.48056971500000001</v>
      </c>
      <c r="G21" s="3">
        <v>3</v>
      </c>
      <c r="H21" s="3">
        <v>0.416289664</v>
      </c>
      <c r="I21" s="2" t="s">
        <v>22</v>
      </c>
      <c r="J21" s="3">
        <v>16623</v>
      </c>
      <c r="K21" s="3">
        <v>0.73465089100000003</v>
      </c>
      <c r="L21" s="3">
        <v>1</v>
      </c>
      <c r="M21" s="2" t="s">
        <v>65</v>
      </c>
      <c r="N21" s="3">
        <v>119800</v>
      </c>
      <c r="O21" s="3">
        <v>0.51943364999999997</v>
      </c>
      <c r="P21" s="3">
        <v>-0.6536110070410811</v>
      </c>
      <c r="Q21" s="3">
        <v>-0.53283022430167459</v>
      </c>
      <c r="R21" s="3">
        <v>-0.6777776752581014</v>
      </c>
      <c r="S21" s="3">
        <v>0.50882161579855745</v>
      </c>
      <c r="T21" s="5">
        <f>POWER(10,Table2[[#This Row],[Predicted normalized_price]]*(N$7634-N$7635)+N$7635)</f>
        <v>113013.83725801152</v>
      </c>
      <c r="U21" s="5">
        <f>ABS(Table2[[#This Row],[price]]-Table2[[#This Row],[Predicted Price]])</f>
        <v>6786.1627419884753</v>
      </c>
      <c r="V21" s="5">
        <f>Table2[[#This Row],[Price Diff]]/Table2[[#This Row],[price]]</f>
        <v>5.6645765792892114E-2</v>
      </c>
    </row>
    <row r="22" spans="1:22" x14ac:dyDescent="0.2">
      <c r="A22" s="3">
        <v>65660</v>
      </c>
      <c r="B22" s="3">
        <v>0.58768392700000005</v>
      </c>
      <c r="C22" s="3">
        <v>150251</v>
      </c>
      <c r="D22" s="3">
        <v>0.73610683099999996</v>
      </c>
      <c r="E22" s="3">
        <v>5998</v>
      </c>
      <c r="F22" s="3">
        <v>0.94950952300000002</v>
      </c>
      <c r="G22" s="3">
        <v>8</v>
      </c>
      <c r="H22" s="3">
        <v>0.78794860499999997</v>
      </c>
      <c r="I22" s="2" t="s">
        <v>9</v>
      </c>
      <c r="J22" s="3">
        <v>45000</v>
      </c>
      <c r="K22" s="3">
        <v>0.81952635900000004</v>
      </c>
      <c r="L22" s="3">
        <v>3</v>
      </c>
      <c r="M22" s="2" t="s">
        <v>62</v>
      </c>
      <c r="N22" s="3">
        <v>338000</v>
      </c>
      <c r="O22" s="3">
        <v>0.70819015399999996</v>
      </c>
      <c r="P22" s="3">
        <v>0.47017550206517061</v>
      </c>
      <c r="Q22" s="3">
        <v>8.9173001251435513E-2</v>
      </c>
      <c r="R22" s="3">
        <v>-0.7244556928789665</v>
      </c>
      <c r="S22" s="3">
        <v>0.68744413895776013</v>
      </c>
      <c r="T22" s="5">
        <f>POWER(10,Table2[[#This Row],[Predicted normalized_price]]*(N$7634-N$7635)+N$7635)</f>
        <v>301583.21169006452</v>
      </c>
      <c r="U22" s="5">
        <f>ABS(Table2[[#This Row],[price]]-Table2[[#This Row],[Predicted Price]])</f>
        <v>36416.78830993548</v>
      </c>
      <c r="V22" s="5">
        <f>Table2[[#This Row],[Price Diff]]/Table2[[#This Row],[price]]</f>
        <v>0.10774197724832982</v>
      </c>
    </row>
    <row r="23" spans="1:22" x14ac:dyDescent="0.2">
      <c r="A23" s="3">
        <v>6030</v>
      </c>
      <c r="B23" s="3">
        <v>5.6394180000000002E-2</v>
      </c>
      <c r="C23" s="3">
        <v>8086</v>
      </c>
      <c r="D23" s="3">
        <v>0.224720849</v>
      </c>
      <c r="E23" s="3">
        <v>1498</v>
      </c>
      <c r="F23" s="3">
        <v>0.357974919</v>
      </c>
      <c r="G23" s="3">
        <v>11</v>
      </c>
      <c r="H23" s="3">
        <v>0.90861810600000004</v>
      </c>
      <c r="I23" s="2" t="s">
        <v>23</v>
      </c>
      <c r="J23" s="3">
        <v>120000</v>
      </c>
      <c r="K23" s="3">
        <v>0.90311950399999996</v>
      </c>
      <c r="L23" s="3">
        <v>3</v>
      </c>
      <c r="M23" s="2" t="s">
        <v>67</v>
      </c>
      <c r="N23" s="3">
        <v>11300</v>
      </c>
      <c r="O23" s="3">
        <v>8.9768667999999996E-2</v>
      </c>
      <c r="P23" s="3">
        <v>-0.877161963060476</v>
      </c>
      <c r="Q23" s="3">
        <v>-0.94633518845088871</v>
      </c>
      <c r="R23" s="3">
        <v>0.44522989923035561</v>
      </c>
      <c r="S23" s="3">
        <v>0.11452382061082975</v>
      </c>
      <c r="T23" s="5">
        <f>POWER(10,Table2[[#This Row],[Predicted normalized_price]]*(N$7634-N$7635)+N$7635)</f>
        <v>12946.596999863676</v>
      </c>
      <c r="U23" s="5">
        <f>ABS(Table2[[#This Row],[price]]-Table2[[#This Row],[Predicted Price]])</f>
        <v>1646.5969998636756</v>
      </c>
      <c r="V23" s="5">
        <f>Table2[[#This Row],[Price Diff]]/Table2[[#This Row],[price]]</f>
        <v>0.14571654866050227</v>
      </c>
    </row>
    <row r="24" spans="1:22" x14ac:dyDescent="0.2">
      <c r="A24" s="3">
        <v>14690</v>
      </c>
      <c r="B24" s="3">
        <v>0.254518947</v>
      </c>
      <c r="C24" s="3">
        <v>78721</v>
      </c>
      <c r="D24" s="3">
        <v>0.62298604800000001</v>
      </c>
      <c r="E24" s="3">
        <v>1796</v>
      </c>
      <c r="F24" s="3">
        <v>0.43533607800000002</v>
      </c>
      <c r="G24" s="3">
        <v>7</v>
      </c>
      <c r="H24" s="3">
        <v>0.73735046500000001</v>
      </c>
      <c r="I24" s="2" t="s">
        <v>15</v>
      </c>
      <c r="J24" s="3">
        <v>91000</v>
      </c>
      <c r="K24" s="3">
        <v>0.87954296600000004</v>
      </c>
      <c r="L24" s="3">
        <v>1</v>
      </c>
      <c r="M24" s="2" t="s">
        <v>65</v>
      </c>
      <c r="N24" s="3">
        <v>90800</v>
      </c>
      <c r="O24" s="3">
        <v>0.468994523</v>
      </c>
      <c r="P24" s="3">
        <v>-0.88367909659902455</v>
      </c>
      <c r="Q24" s="3">
        <v>0.60231012563734521</v>
      </c>
      <c r="R24" s="3">
        <v>0.56146746680519799</v>
      </c>
      <c r="S24" s="3">
        <v>0.49291287694576547</v>
      </c>
      <c r="T24" s="5">
        <f>POWER(10,Table2[[#This Row],[Predicted normalized_price]]*(N$7634-N$7635)+N$7635)</f>
        <v>103553.80210895774</v>
      </c>
      <c r="U24" s="5">
        <f>ABS(Table2[[#This Row],[price]]-Table2[[#This Row],[Predicted Price]])</f>
        <v>12753.802108957738</v>
      </c>
      <c r="V24" s="5">
        <f>Table2[[#This Row],[Price Diff]]/Table2[[#This Row],[price]]</f>
        <v>0.1404603756493143</v>
      </c>
    </row>
    <row r="25" spans="1:22" x14ac:dyDescent="0.2">
      <c r="A25" s="3">
        <v>25530</v>
      </c>
      <c r="B25" s="3">
        <v>0.37749578099999997</v>
      </c>
      <c r="C25" s="3">
        <v>126716</v>
      </c>
      <c r="D25" s="3">
        <v>0.706293697</v>
      </c>
      <c r="E25" s="3">
        <v>2979</v>
      </c>
      <c r="F25" s="3">
        <v>0.65110249600000003</v>
      </c>
      <c r="G25" s="3">
        <v>6</v>
      </c>
      <c r="H25" s="3">
        <v>0.67893919899999999</v>
      </c>
      <c r="I25" s="2" t="s">
        <v>13</v>
      </c>
      <c r="J25" s="3">
        <v>101000</v>
      </c>
      <c r="K25" s="3">
        <v>0.88842882000000001</v>
      </c>
      <c r="L25" s="3">
        <v>2</v>
      </c>
      <c r="M25" s="2" t="s">
        <v>64</v>
      </c>
      <c r="N25" s="3">
        <v>185000</v>
      </c>
      <c r="O25" s="3">
        <v>0.59851098400000002</v>
      </c>
      <c r="P25" s="3">
        <v>0.83732844031613896</v>
      </c>
      <c r="Q25" s="3">
        <v>0.77172291455869924</v>
      </c>
      <c r="R25" s="3">
        <v>0.27777309209615419</v>
      </c>
      <c r="S25" s="3">
        <v>0.61401314802530527</v>
      </c>
      <c r="T25" s="5">
        <f>POWER(10,Table2[[#This Row],[Predicted normalized_price]]*(N$7634-N$7635)+N$7635)</f>
        <v>201449.88566832701</v>
      </c>
      <c r="U25" s="5">
        <f>ABS(Table2[[#This Row],[price]]-Table2[[#This Row],[Predicted Price]])</f>
        <v>16449.885668327013</v>
      </c>
      <c r="V25" s="5">
        <f>Table2[[#This Row],[Price Diff]]/Table2[[#This Row],[price]]</f>
        <v>8.891830090987575E-2</v>
      </c>
    </row>
    <row r="26" spans="1:22" x14ac:dyDescent="0.2">
      <c r="A26" s="3">
        <v>13270</v>
      </c>
      <c r="B26" s="3">
        <v>0.231898621</v>
      </c>
      <c r="C26" s="3">
        <v>27217</v>
      </c>
      <c r="D26" s="3">
        <v>0.43712204599999999</v>
      </c>
      <c r="E26" s="3">
        <v>1796</v>
      </c>
      <c r="F26" s="3">
        <v>0.43533607800000002</v>
      </c>
      <c r="G26" s="3">
        <v>10</v>
      </c>
      <c r="H26" s="3">
        <v>0.87250287000000004</v>
      </c>
      <c r="I26" s="2" t="s">
        <v>15</v>
      </c>
      <c r="J26" s="3">
        <v>110000</v>
      </c>
      <c r="K26" s="3">
        <v>0.89570378500000003</v>
      </c>
      <c r="L26" s="3">
        <v>2</v>
      </c>
      <c r="M26" s="2" t="s">
        <v>65</v>
      </c>
      <c r="N26" s="3">
        <v>43800</v>
      </c>
      <c r="O26" s="3">
        <v>0.33632449599999997</v>
      </c>
      <c r="P26" s="3">
        <v>-0.93050121323692325</v>
      </c>
      <c r="Q26" s="3">
        <v>0.20938875846650795</v>
      </c>
      <c r="R26" s="3">
        <v>0.81099090084473624</v>
      </c>
      <c r="S26" s="3">
        <v>0.32602114265680937</v>
      </c>
      <c r="T26" s="5">
        <f>POWER(10,Table2[[#This Row],[Predicted normalized_price]]*(N$7634-N$7635)+N$7635)</f>
        <v>41389.060571294853</v>
      </c>
      <c r="U26" s="5">
        <f>ABS(Table2[[#This Row],[price]]-Table2[[#This Row],[Predicted Price]])</f>
        <v>2410.9394287051473</v>
      </c>
      <c r="V26" s="5">
        <f>Table2[[#This Row],[Price Diff]]/Table2[[#This Row],[price]]</f>
        <v>5.5044279194181443E-2</v>
      </c>
    </row>
    <row r="27" spans="1:22" x14ac:dyDescent="0.2">
      <c r="A27" s="3">
        <v>13690</v>
      </c>
      <c r="B27" s="3">
        <v>0.23883189499999999</v>
      </c>
      <c r="C27" s="3">
        <v>59778</v>
      </c>
      <c r="D27" s="3">
        <v>0.57481286700000001</v>
      </c>
      <c r="E27" s="3">
        <v>1598</v>
      </c>
      <c r="F27" s="3">
        <v>0.38552934799999999</v>
      </c>
      <c r="G27" s="3">
        <v>6</v>
      </c>
      <c r="H27" s="3">
        <v>0.67893919899999999</v>
      </c>
      <c r="I27" s="2" t="s">
        <v>24</v>
      </c>
      <c r="J27" s="3">
        <v>19500</v>
      </c>
      <c r="K27" s="3">
        <v>0.74825543900000002</v>
      </c>
      <c r="L27" s="3">
        <v>2</v>
      </c>
      <c r="M27" s="2" t="s">
        <v>62</v>
      </c>
      <c r="N27" s="3">
        <v>88000</v>
      </c>
      <c r="O27" s="3">
        <v>0.46329437400000001</v>
      </c>
      <c r="P27" s="3">
        <v>-2.8691296272064095E-2</v>
      </c>
      <c r="Q27" s="3">
        <v>-0.61520821254568914</v>
      </c>
      <c r="R27" s="3">
        <v>-0.58557749623594557</v>
      </c>
      <c r="S27" s="3">
        <v>0.46538880013562561</v>
      </c>
      <c r="T27" s="5">
        <f>POWER(10,Table2[[#This Row],[Predicted normalized_price]]*(N$7634-N$7635)+N$7635)</f>
        <v>89018.636026829481</v>
      </c>
      <c r="U27" s="5">
        <f>ABS(Table2[[#This Row],[price]]-Table2[[#This Row],[Predicted Price]])</f>
        <v>1018.6360268294811</v>
      </c>
      <c r="V27" s="5">
        <f>Table2[[#This Row],[Price Diff]]/Table2[[#This Row],[price]]</f>
        <v>1.1575409395789557E-2</v>
      </c>
    </row>
    <row r="28" spans="1:22" x14ac:dyDescent="0.2">
      <c r="A28" s="3">
        <v>12610</v>
      </c>
      <c r="B28" s="3">
        <v>0.22054726599999999</v>
      </c>
      <c r="C28" s="3">
        <v>53274</v>
      </c>
      <c r="D28" s="3">
        <v>0.55465451600000004</v>
      </c>
      <c r="E28" s="3">
        <v>2521</v>
      </c>
      <c r="F28" s="3">
        <v>0.57992365099999998</v>
      </c>
      <c r="G28" s="3">
        <v>8</v>
      </c>
      <c r="H28" s="3">
        <v>0.78794860499999997</v>
      </c>
      <c r="I28" s="2" t="s">
        <v>21</v>
      </c>
      <c r="J28" s="3">
        <v>85000</v>
      </c>
      <c r="K28" s="3">
        <v>0.87372978000000001</v>
      </c>
      <c r="L28" s="3">
        <v>3</v>
      </c>
      <c r="M28" s="2" t="s">
        <v>64</v>
      </c>
      <c r="N28" s="3">
        <v>64800</v>
      </c>
      <c r="O28" s="3">
        <v>0.407601987</v>
      </c>
      <c r="P28" s="3">
        <v>0.99999999991542732</v>
      </c>
      <c r="Q28" s="3">
        <v>0.41229443782569253</v>
      </c>
      <c r="R28" s="3">
        <v>0.71848446857810799</v>
      </c>
      <c r="S28" s="3">
        <v>0.40800869827918984</v>
      </c>
      <c r="T28" s="5">
        <f>POWER(10,Table2[[#This Row],[Predicted normalized_price]]*(N$7634-N$7635)+N$7635)</f>
        <v>64944.982895613379</v>
      </c>
      <c r="U28" s="5">
        <f>ABS(Table2[[#This Row],[price]]-Table2[[#This Row],[Predicted Price]])</f>
        <v>144.98289561337879</v>
      </c>
      <c r="V28" s="5">
        <f>Table2[[#This Row],[Price Diff]]/Table2[[#This Row],[price]]</f>
        <v>2.2373903644039937E-3</v>
      </c>
    </row>
    <row r="29" spans="1:22" x14ac:dyDescent="0.2">
      <c r="A29" s="3">
        <v>19300</v>
      </c>
      <c r="B29" s="3">
        <v>0.31524961299999998</v>
      </c>
      <c r="C29" s="3">
        <v>98768</v>
      </c>
      <c r="D29" s="3">
        <v>0.66268763900000005</v>
      </c>
      <c r="E29" s="3">
        <v>1991</v>
      </c>
      <c r="F29" s="3">
        <v>0.47928668200000002</v>
      </c>
      <c r="G29" s="3">
        <v>3</v>
      </c>
      <c r="H29" s="3">
        <v>0.416289664</v>
      </c>
      <c r="I29" s="2" t="s">
        <v>15</v>
      </c>
      <c r="J29" s="3">
        <v>18633</v>
      </c>
      <c r="K29" s="3">
        <v>0.74437929199999997</v>
      </c>
      <c r="L29" s="3">
        <v>1</v>
      </c>
      <c r="M29" s="2" t="s">
        <v>65</v>
      </c>
      <c r="N29" s="3">
        <v>193800</v>
      </c>
      <c r="O29" s="3">
        <v>0.60696788000000002</v>
      </c>
      <c r="P29" s="3">
        <v>-0.90429720688162329</v>
      </c>
      <c r="Q29" s="3">
        <v>0.78349325701261507</v>
      </c>
      <c r="R29" s="3">
        <v>0.31236112597288185</v>
      </c>
      <c r="S29" s="3">
        <v>0.6037532252806318</v>
      </c>
      <c r="T29" s="5">
        <f>POWER(10,Table2[[#This Row],[Predicted normalized_price]]*(N$7634-N$7635)+N$7635)</f>
        <v>190406.65696812066</v>
      </c>
      <c r="U29" s="5">
        <f>ABS(Table2[[#This Row],[price]]-Table2[[#This Row],[Predicted Price]])</f>
        <v>3393.3430318793398</v>
      </c>
      <c r="V29" s="5">
        <f>Table2[[#This Row],[Price Diff]]/Table2[[#This Row],[price]]</f>
        <v>1.7509509968417648E-2</v>
      </c>
    </row>
    <row r="30" spans="1:22" x14ac:dyDescent="0.2">
      <c r="A30" s="3">
        <v>65470</v>
      </c>
      <c r="B30" s="3">
        <v>0.58703912599999997</v>
      </c>
      <c r="C30" s="3">
        <v>250988</v>
      </c>
      <c r="D30" s="3">
        <v>0.82589996399999999</v>
      </c>
      <c r="E30" s="3">
        <v>3996</v>
      </c>
      <c r="F30" s="3">
        <v>0.77633710600000005</v>
      </c>
      <c r="G30" s="3">
        <v>2</v>
      </c>
      <c r="H30" s="3">
        <v>0.26264953499999999</v>
      </c>
      <c r="I30" s="2" t="s">
        <v>11</v>
      </c>
      <c r="J30" s="3">
        <v>4000</v>
      </c>
      <c r="K30" s="3">
        <v>0.61324561799999999</v>
      </c>
      <c r="L30" s="3">
        <v>1</v>
      </c>
      <c r="M30" s="2" t="s">
        <v>62</v>
      </c>
      <c r="N30" s="3">
        <v>768800</v>
      </c>
      <c r="O30" s="3">
        <v>0.85774080399999997</v>
      </c>
      <c r="P30" s="3">
        <v>-0.63245545042962115</v>
      </c>
      <c r="Q30" s="3">
        <v>0.93117383837620782</v>
      </c>
      <c r="R30" s="3">
        <v>-0.48081764334505095</v>
      </c>
      <c r="S30" s="3">
        <v>0.8445190906961153</v>
      </c>
      <c r="T30" s="5">
        <f>POWER(10,Table2[[#This Row],[Predicted normalized_price]]*(N$7634-N$7635)+N$7635)</f>
        <v>714924.66610136663</v>
      </c>
      <c r="U30" s="5">
        <f>ABS(Table2[[#This Row],[price]]-Table2[[#This Row],[Predicted Price]])</f>
        <v>53875.333898633369</v>
      </c>
      <c r="V30" s="5">
        <f>Table2[[#This Row],[Price Diff]]/Table2[[#This Row],[price]]</f>
        <v>7.0077177287504386E-2</v>
      </c>
    </row>
    <row r="31" spans="1:22" x14ac:dyDescent="0.2">
      <c r="A31" s="3">
        <v>22050</v>
      </c>
      <c r="B31" s="3">
        <v>0.34488922799999999</v>
      </c>
      <c r="C31" s="3">
        <v>89675</v>
      </c>
      <c r="D31" s="3">
        <v>0.64578566400000004</v>
      </c>
      <c r="E31" s="3">
        <v>2979</v>
      </c>
      <c r="F31" s="3">
        <v>0.65110249600000003</v>
      </c>
      <c r="G31" s="3">
        <v>7</v>
      </c>
      <c r="H31" s="3">
        <v>0.73735046500000001</v>
      </c>
      <c r="I31" s="2" t="s">
        <v>13</v>
      </c>
      <c r="J31" s="3">
        <v>93000</v>
      </c>
      <c r="K31" s="3">
        <v>0.88139579999999995</v>
      </c>
      <c r="L31" s="3">
        <v>1</v>
      </c>
      <c r="M31" s="2" t="s">
        <v>65</v>
      </c>
      <c r="N31" s="3">
        <v>132800</v>
      </c>
      <c r="O31" s="3">
        <v>0.53818160900000001</v>
      </c>
      <c r="P31" s="3">
        <v>-0.57767142967756313</v>
      </c>
      <c r="Q31" s="3">
        <v>0.69177196555235854</v>
      </c>
      <c r="R31" s="3">
        <v>0.46199065377459758</v>
      </c>
      <c r="S31" s="3">
        <v>0.5425093788331512</v>
      </c>
      <c r="T31" s="5">
        <f>POWER(10,Table2[[#This Row],[Predicted normalized_price]]*(N$7634-N$7635)+N$7635)</f>
        <v>135995.99741509501</v>
      </c>
      <c r="U31" s="5">
        <f>ABS(Table2[[#This Row],[price]]-Table2[[#This Row],[Predicted Price]])</f>
        <v>3195.9974150950147</v>
      </c>
      <c r="V31" s="5">
        <f>Table2[[#This Row],[Price Diff]]/Table2[[#This Row],[price]]</f>
        <v>2.406624559559499E-2</v>
      </c>
    </row>
    <row r="32" spans="1:22" x14ac:dyDescent="0.2">
      <c r="A32" s="3">
        <v>7280</v>
      </c>
      <c r="B32" s="3">
        <v>9.8310923999999994E-2</v>
      </c>
      <c r="C32" s="3">
        <v>45167</v>
      </c>
      <c r="D32" s="3">
        <v>0.52576490099999995</v>
      </c>
      <c r="E32" s="3">
        <v>1496</v>
      </c>
      <c r="F32" s="3">
        <v>0.35740525400000001</v>
      </c>
      <c r="G32" s="3">
        <v>2</v>
      </c>
      <c r="H32" s="3">
        <v>0.26264953499999999</v>
      </c>
      <c r="I32" s="2" t="s">
        <v>14</v>
      </c>
      <c r="J32" s="3">
        <v>77</v>
      </c>
      <c r="K32" s="3">
        <v>0.27657811100000002</v>
      </c>
      <c r="L32" s="3">
        <v>1</v>
      </c>
      <c r="M32" s="2" t="s">
        <v>63</v>
      </c>
      <c r="N32" s="3">
        <v>76800</v>
      </c>
      <c r="O32" s="3">
        <v>0.43852067300000003</v>
      </c>
      <c r="P32" s="3">
        <v>-0.92590474434711234</v>
      </c>
      <c r="Q32" s="3">
        <v>-0.66739068059538997</v>
      </c>
      <c r="R32" s="3">
        <v>-0.51791549310295748</v>
      </c>
      <c r="S32" s="3">
        <v>0.43212181722401993</v>
      </c>
      <c r="T32" s="5">
        <f>POWER(10,Table2[[#This Row],[Predicted normalized_price]]*(N$7634-N$7635)+N$7635)</f>
        <v>74146.491416078192</v>
      </c>
      <c r="U32" s="5">
        <f>ABS(Table2[[#This Row],[price]]-Table2[[#This Row],[Predicted Price]])</f>
        <v>2653.5085839218082</v>
      </c>
      <c r="V32" s="5">
        <f>Table2[[#This Row],[Price Diff]]/Table2[[#This Row],[price]]</f>
        <v>3.4550893019815211E-2</v>
      </c>
    </row>
    <row r="33" spans="1:22" x14ac:dyDescent="0.2">
      <c r="A33" s="3">
        <v>14890</v>
      </c>
      <c r="B33" s="3">
        <v>0.25752787799999999</v>
      </c>
      <c r="C33" s="3">
        <v>73681</v>
      </c>
      <c r="D33" s="3">
        <v>0.61140704499999998</v>
      </c>
      <c r="E33" s="3">
        <v>1598</v>
      </c>
      <c r="F33" s="3">
        <v>0.38552934799999999</v>
      </c>
      <c r="G33" s="3">
        <v>6</v>
      </c>
      <c r="H33" s="3">
        <v>0.67893919899999999</v>
      </c>
      <c r="I33" s="2" t="s">
        <v>24</v>
      </c>
      <c r="J33" s="3">
        <v>35000</v>
      </c>
      <c r="K33" s="3">
        <v>0.79810758100000001</v>
      </c>
      <c r="L33" s="3">
        <v>3</v>
      </c>
      <c r="M33" s="2" t="s">
        <v>62</v>
      </c>
      <c r="N33" s="3">
        <v>108000</v>
      </c>
      <c r="O33" s="3">
        <v>0.50056341599999998</v>
      </c>
      <c r="P33" s="3">
        <v>-0.11425866475288815</v>
      </c>
      <c r="Q33" s="3">
        <v>-0.54766182940193719</v>
      </c>
      <c r="R33" s="3">
        <v>-0.63985136882557547</v>
      </c>
      <c r="S33" s="3">
        <v>0.49671791432102719</v>
      </c>
      <c r="T33" s="5">
        <f>POWER(10,Table2[[#This Row],[Predicted normalized_price]]*(N$7634-N$7635)+N$7635)</f>
        <v>105741.78063449771</v>
      </c>
      <c r="U33" s="5">
        <f>ABS(Table2[[#This Row],[price]]-Table2[[#This Row],[Predicted Price]])</f>
        <v>2258.2193655022857</v>
      </c>
      <c r="V33" s="5">
        <f>Table2[[#This Row],[Price Diff]]/Table2[[#This Row],[price]]</f>
        <v>2.0909438569465609E-2</v>
      </c>
    </row>
    <row r="34" spans="1:22" x14ac:dyDescent="0.2">
      <c r="A34" s="3">
        <v>17030</v>
      </c>
      <c r="B34" s="3">
        <v>0.28740761100000001</v>
      </c>
      <c r="C34" s="3">
        <v>85489</v>
      </c>
      <c r="D34" s="3">
        <v>0.63741981599999997</v>
      </c>
      <c r="E34" s="3">
        <v>1998</v>
      </c>
      <c r="F34" s="3">
        <v>0.480783179</v>
      </c>
      <c r="G34" s="3">
        <v>3</v>
      </c>
      <c r="H34" s="3">
        <v>0.416289664</v>
      </c>
      <c r="I34" s="2" t="s">
        <v>16</v>
      </c>
      <c r="J34" s="3">
        <v>12000</v>
      </c>
      <c r="K34" s="3">
        <v>0.70687705899999997</v>
      </c>
      <c r="L34" s="3">
        <v>1</v>
      </c>
      <c r="M34" s="2" t="s">
        <v>64</v>
      </c>
      <c r="N34" s="3">
        <v>179800</v>
      </c>
      <c r="O34" s="3">
        <v>0.59332252900000004</v>
      </c>
      <c r="P34" s="3">
        <v>0.60408847981201785</v>
      </c>
      <c r="Q34" s="3">
        <v>0.72292336550400371</v>
      </c>
      <c r="R34" s="3">
        <v>0.36342762840675064</v>
      </c>
      <c r="S34" s="3">
        <v>0.57882343530465752</v>
      </c>
      <c r="T34" s="5">
        <f>POWER(10,Table2[[#This Row],[Predicted normalized_price]]*(N$7634-N$7635)+N$7635)</f>
        <v>166030.61504241737</v>
      </c>
      <c r="U34" s="5">
        <f>ABS(Table2[[#This Row],[price]]-Table2[[#This Row],[Predicted Price]])</f>
        <v>13769.384957582632</v>
      </c>
      <c r="V34" s="5">
        <f>Table2[[#This Row],[Price Diff]]/Table2[[#This Row],[price]]</f>
        <v>7.6581673846399509E-2</v>
      </c>
    </row>
    <row r="35" spans="1:22" x14ac:dyDescent="0.2">
      <c r="A35" s="3">
        <v>10970</v>
      </c>
      <c r="B35" s="3">
        <v>0.18954626899999999</v>
      </c>
      <c r="C35" s="3">
        <v>60847</v>
      </c>
      <c r="D35" s="3">
        <v>0.57791474399999998</v>
      </c>
      <c r="E35" s="3">
        <v>1798</v>
      </c>
      <c r="F35" s="3">
        <v>0.435810641</v>
      </c>
      <c r="G35" s="3">
        <v>5</v>
      </c>
      <c r="H35" s="3">
        <v>0.60985333500000005</v>
      </c>
      <c r="I35" s="2" t="s">
        <v>19</v>
      </c>
      <c r="J35" s="3">
        <v>77000</v>
      </c>
      <c r="K35" s="3">
        <v>0.86530544499999995</v>
      </c>
      <c r="L35" s="3">
        <v>2</v>
      </c>
      <c r="M35" s="2" t="s">
        <v>65</v>
      </c>
      <c r="N35" s="3">
        <v>77300</v>
      </c>
      <c r="O35" s="3">
        <v>0.43970161600000002</v>
      </c>
      <c r="P35" s="3">
        <v>-0.66992462072101822</v>
      </c>
      <c r="Q35" s="3">
        <v>0.50797332357926561</v>
      </c>
      <c r="R35" s="3">
        <v>0.6446200527572653</v>
      </c>
      <c r="S35" s="3">
        <v>0.44754161417067517</v>
      </c>
      <c r="T35" s="5">
        <f>POWER(10,Table2[[#This Row],[Predicted normalized_price]]*(N$7634-N$7635)+N$7635)</f>
        <v>80702.936367435046</v>
      </c>
      <c r="U35" s="5">
        <f>ABS(Table2[[#This Row],[price]]-Table2[[#This Row],[Predicted Price]])</f>
        <v>3402.9363674350461</v>
      </c>
      <c r="V35" s="5">
        <f>Table2[[#This Row],[Price Diff]]/Table2[[#This Row],[price]]</f>
        <v>4.4022462709379637E-2</v>
      </c>
    </row>
    <row r="36" spans="1:22" x14ac:dyDescent="0.2">
      <c r="A36" s="3">
        <v>33030</v>
      </c>
      <c r="B36" s="3">
        <v>0.434805157</v>
      </c>
      <c r="C36" s="3">
        <v>78289</v>
      </c>
      <c r="D36" s="3">
        <v>0.622023039</v>
      </c>
      <c r="E36" s="3">
        <v>5000</v>
      </c>
      <c r="F36" s="3">
        <v>0.871910827</v>
      </c>
      <c r="G36" s="3">
        <v>9</v>
      </c>
      <c r="H36" s="3">
        <v>0.83257932800000001</v>
      </c>
      <c r="I36" s="2" t="s">
        <v>12</v>
      </c>
      <c r="J36" s="3">
        <v>60000</v>
      </c>
      <c r="K36" s="3">
        <v>0.84404464199999996</v>
      </c>
      <c r="L36" s="3">
        <v>3</v>
      </c>
      <c r="M36" s="2" t="s">
        <v>62</v>
      </c>
      <c r="N36" s="3">
        <v>128000</v>
      </c>
      <c r="O36" s="3">
        <v>0.53148210200000001</v>
      </c>
      <c r="P36" s="3">
        <v>0.57824645310128531</v>
      </c>
      <c r="Q36" s="3">
        <v>0.70453906744842676</v>
      </c>
      <c r="R36" s="3">
        <v>0.46365146183824979</v>
      </c>
      <c r="S36" s="3">
        <v>0.54849609844766045</v>
      </c>
      <c r="T36" s="5">
        <f>POWER(10,Table2[[#This Row],[Predicted normalized_price]]*(N$7634-N$7635)+N$7635)</f>
        <v>140544.28634516988</v>
      </c>
      <c r="U36" s="5">
        <f>ABS(Table2[[#This Row],[price]]-Table2[[#This Row],[Predicted Price]])</f>
        <v>12544.286345169879</v>
      </c>
      <c r="V36" s="5">
        <f>Table2[[#This Row],[Price Diff]]/Table2[[#This Row],[price]]</f>
        <v>9.8002237071639686E-2</v>
      </c>
    </row>
    <row r="37" spans="1:22" x14ac:dyDescent="0.2">
      <c r="A37" s="3">
        <v>8930</v>
      </c>
      <c r="B37" s="3">
        <v>0.143765905</v>
      </c>
      <c r="C37" s="3">
        <v>17194</v>
      </c>
      <c r="D37" s="3">
        <v>0.35674692499999999</v>
      </c>
      <c r="E37" s="3">
        <v>2393</v>
      </c>
      <c r="F37" s="3">
        <v>0.55770517100000006</v>
      </c>
      <c r="G37" s="3">
        <v>10</v>
      </c>
      <c r="H37" s="3">
        <v>0.87250287000000004</v>
      </c>
      <c r="I37" s="2" t="s">
        <v>25</v>
      </c>
      <c r="J37" s="3">
        <v>143000</v>
      </c>
      <c r="K37" s="3">
        <v>0.91806430699999997</v>
      </c>
      <c r="L37" s="3">
        <v>2</v>
      </c>
      <c r="M37" s="2" t="s">
        <v>64</v>
      </c>
      <c r="N37" s="3">
        <v>25700</v>
      </c>
      <c r="O37" s="3">
        <v>0.23930172199999999</v>
      </c>
      <c r="P37" s="3">
        <v>0.78849682335901894</v>
      </c>
      <c r="Q37" s="3">
        <v>-0.21219990604921052</v>
      </c>
      <c r="R37" s="3">
        <v>0.84433606763672553</v>
      </c>
      <c r="S37" s="3">
        <v>0.2110547473359006</v>
      </c>
      <c r="T37" s="5">
        <f>POWER(10,Table2[[#This Row],[Predicted normalized_price]]*(N$7634-N$7635)+N$7635)</f>
        <v>22005.0745066981</v>
      </c>
      <c r="U37" s="5">
        <f>ABS(Table2[[#This Row],[price]]-Table2[[#This Row],[Predicted Price]])</f>
        <v>3694.9254933019001</v>
      </c>
      <c r="V37" s="5">
        <f>Table2[[#This Row],[Price Diff]]/Table2[[#This Row],[price]]</f>
        <v>0.14377141997283657</v>
      </c>
    </row>
    <row r="38" spans="1:22" x14ac:dyDescent="0.2">
      <c r="A38" s="3">
        <v>9180</v>
      </c>
      <c r="B38" s="3">
        <v>0.149909507</v>
      </c>
      <c r="C38" s="3">
        <v>43511</v>
      </c>
      <c r="D38" s="3">
        <v>0.51922806099999996</v>
      </c>
      <c r="E38" s="3">
        <v>1496</v>
      </c>
      <c r="F38" s="3">
        <v>0.35740525400000001</v>
      </c>
      <c r="G38" s="3">
        <v>4</v>
      </c>
      <c r="H38" s="3">
        <v>0.52529906999999998</v>
      </c>
      <c r="I38" s="2" t="s">
        <v>22</v>
      </c>
      <c r="J38" s="3">
        <v>21300</v>
      </c>
      <c r="K38" s="3">
        <v>0.75578035399999999</v>
      </c>
      <c r="L38" s="3">
        <v>2</v>
      </c>
      <c r="M38" s="2" t="s">
        <v>64</v>
      </c>
      <c r="N38" s="3">
        <v>75800</v>
      </c>
      <c r="O38" s="3">
        <v>0.43613554500000001</v>
      </c>
      <c r="P38" s="3">
        <v>0.52423339343060527</v>
      </c>
      <c r="Q38" s="3">
        <v>-0.73697926123238955</v>
      </c>
      <c r="R38" s="3">
        <v>-0.49592314503940027</v>
      </c>
      <c r="S38" s="3">
        <v>0.41203654059247452</v>
      </c>
      <c r="T38" s="5">
        <f>POWER(10,Table2[[#This Row],[Predicted normalized_price]]*(N$7634-N$7635)+N$7635)</f>
        <v>66398.442469110421</v>
      </c>
      <c r="U38" s="5">
        <f>ABS(Table2[[#This Row],[price]]-Table2[[#This Row],[Predicted Price]])</f>
        <v>9401.5575308895786</v>
      </c>
      <c r="V38" s="5">
        <f>Table2[[#This Row],[Price Diff]]/Table2[[#This Row],[price]]</f>
        <v>0.12403110199062768</v>
      </c>
    </row>
    <row r="39" spans="1:22" x14ac:dyDescent="0.2">
      <c r="A39" s="3">
        <v>11790</v>
      </c>
      <c r="B39" s="3">
        <v>0.20558623600000001</v>
      </c>
      <c r="C39" s="3">
        <v>44002</v>
      </c>
      <c r="D39" s="3">
        <v>0.52119181199999998</v>
      </c>
      <c r="E39" s="3">
        <v>1798</v>
      </c>
      <c r="F39" s="3">
        <v>0.435810641</v>
      </c>
      <c r="G39" s="3">
        <v>8</v>
      </c>
      <c r="H39" s="3">
        <v>0.78794860499999997</v>
      </c>
      <c r="I39" s="2" t="s">
        <v>19</v>
      </c>
      <c r="J39" s="3">
        <v>99900</v>
      </c>
      <c r="K39" s="3">
        <v>0.88749551299999996</v>
      </c>
      <c r="L39" s="3">
        <v>2</v>
      </c>
      <c r="M39" s="2" t="s">
        <v>65</v>
      </c>
      <c r="N39" s="3">
        <v>55288</v>
      </c>
      <c r="O39" s="3">
        <v>0.37871228400000001</v>
      </c>
      <c r="P39" s="3">
        <v>-0.76524245439512861</v>
      </c>
      <c r="Q39" s="3">
        <v>0.34824084421363516</v>
      </c>
      <c r="R39" s="3">
        <v>0.73348618657442888</v>
      </c>
      <c r="S39" s="3">
        <v>0.38268310289200269</v>
      </c>
      <c r="T39" s="5">
        <f>POWER(10,Table2[[#This Row],[Predicted normalized_price]]*(N$7634-N$7635)+N$7635)</f>
        <v>56507.628532539231</v>
      </c>
      <c r="U39" s="5">
        <f>ABS(Table2[[#This Row],[price]]-Table2[[#This Row],[Predicted Price]])</f>
        <v>1219.6285325392309</v>
      </c>
      <c r="V39" s="5">
        <f>Table2[[#This Row],[Price Diff]]/Table2[[#This Row],[price]]</f>
        <v>2.2059552390016477E-2</v>
      </c>
    </row>
    <row r="40" spans="1:22" x14ac:dyDescent="0.2">
      <c r="A40" s="3">
        <v>12650</v>
      </c>
      <c r="B40" s="3">
        <v>0.22125196</v>
      </c>
      <c r="C40" s="3">
        <v>41515</v>
      </c>
      <c r="D40" s="3">
        <v>0.51101015000000005</v>
      </c>
      <c r="E40" s="3">
        <v>1984</v>
      </c>
      <c r="F40" s="3">
        <v>0.47778491499999998</v>
      </c>
      <c r="G40" s="3">
        <v>9</v>
      </c>
      <c r="H40" s="3">
        <v>0.83257932800000001</v>
      </c>
      <c r="I40" s="2" t="s">
        <v>19</v>
      </c>
      <c r="J40" s="3">
        <v>101000</v>
      </c>
      <c r="K40" s="3">
        <v>0.88842882000000001</v>
      </c>
      <c r="L40" s="3">
        <v>2</v>
      </c>
      <c r="M40" s="2" t="s">
        <v>65</v>
      </c>
      <c r="N40" s="3">
        <v>53800</v>
      </c>
      <c r="O40" s="3">
        <v>0.373747355</v>
      </c>
      <c r="P40" s="3">
        <v>-0.73409957924320735</v>
      </c>
      <c r="Q40" s="3">
        <v>0.32495929680487379</v>
      </c>
      <c r="R40" s="3">
        <v>0.74474885847586159</v>
      </c>
      <c r="S40" s="3">
        <v>0.37377696090018214</v>
      </c>
      <c r="T40" s="5">
        <f>POWER(10,Table2[[#This Row],[Predicted normalized_price]]*(N$7634-N$7635)+N$7635)</f>
        <v>53808.753086936886</v>
      </c>
      <c r="U40" s="5">
        <f>ABS(Table2[[#This Row],[price]]-Table2[[#This Row],[Predicted Price]])</f>
        <v>8.7530869368856656</v>
      </c>
      <c r="V40" s="5">
        <f>Table2[[#This Row],[Price Diff]]/Table2[[#This Row],[price]]</f>
        <v>1.6269678321348822E-4</v>
      </c>
    </row>
    <row r="41" spans="1:22" x14ac:dyDescent="0.2">
      <c r="A41" s="3">
        <v>13740</v>
      </c>
      <c r="B41" s="3">
        <v>0.23964307800000001</v>
      </c>
      <c r="C41" s="3">
        <v>70747</v>
      </c>
      <c r="D41" s="3">
        <v>0.60429587100000004</v>
      </c>
      <c r="E41" s="3">
        <v>2362</v>
      </c>
      <c r="F41" s="3">
        <v>0.55214537900000005</v>
      </c>
      <c r="G41" s="3">
        <v>4</v>
      </c>
      <c r="H41" s="3">
        <v>0.52529906999999998</v>
      </c>
      <c r="I41" s="2" t="s">
        <v>10</v>
      </c>
      <c r="J41" s="3">
        <v>32280</v>
      </c>
      <c r="K41" s="3">
        <v>0.79121269699999996</v>
      </c>
      <c r="L41" s="3">
        <v>1</v>
      </c>
      <c r="M41" s="2" t="s">
        <v>66</v>
      </c>
      <c r="N41" s="3">
        <v>128800</v>
      </c>
      <c r="O41" s="3">
        <v>0.53261595399999995</v>
      </c>
      <c r="P41" s="3">
        <v>0.65519434554688571</v>
      </c>
      <c r="Q41" s="3">
        <v>-0.52992309758779965</v>
      </c>
      <c r="R41" s="3">
        <v>-0.65485694268997674</v>
      </c>
      <c r="S41" s="3">
        <v>0.50722258210171056</v>
      </c>
      <c r="T41" s="5">
        <f>POWER(10,Table2[[#This Row],[Predicted normalized_price]]*(N$7634-N$7635)+N$7635)</f>
        <v>112025.16464990743</v>
      </c>
      <c r="U41" s="5">
        <f>ABS(Table2[[#This Row],[price]]-Table2[[#This Row],[Predicted Price]])</f>
        <v>16774.835350092573</v>
      </c>
      <c r="V41" s="5">
        <f>Table2[[#This Row],[Price Diff]]/Table2[[#This Row],[price]]</f>
        <v>0.1302394048920231</v>
      </c>
    </row>
    <row r="42" spans="1:22" x14ac:dyDescent="0.2">
      <c r="A42" s="3">
        <v>7170</v>
      </c>
      <c r="B42" s="3">
        <v>9.4923206999999996E-2</v>
      </c>
      <c r="C42" s="3">
        <v>7448</v>
      </c>
      <c r="D42" s="3">
        <v>0.210337678</v>
      </c>
      <c r="E42" s="3">
        <v>1399</v>
      </c>
      <c r="F42" s="3">
        <v>0.32882098799999998</v>
      </c>
      <c r="G42" s="3">
        <v>10</v>
      </c>
      <c r="H42" s="3">
        <v>0.87250287000000004</v>
      </c>
      <c r="I42" s="2" t="s">
        <v>26</v>
      </c>
      <c r="J42" s="3">
        <v>140000</v>
      </c>
      <c r="K42" s="3">
        <v>0.91625730599999999</v>
      </c>
      <c r="L42" s="3">
        <v>2</v>
      </c>
      <c r="M42" s="2" t="s">
        <v>63</v>
      </c>
      <c r="N42" s="3">
        <v>12800</v>
      </c>
      <c r="O42" s="3">
        <v>0.112451437</v>
      </c>
      <c r="P42" s="3">
        <v>-0.97639177536430777</v>
      </c>
      <c r="Q42" s="3">
        <v>-0.38009785790388351</v>
      </c>
      <c r="R42" s="3">
        <v>0.9605864842222428</v>
      </c>
      <c r="S42" s="3">
        <v>0.13270231878601435</v>
      </c>
      <c r="T42" s="5">
        <f>POWER(10,Table2[[#This Row],[Predicted normalized_price]]*(N$7634-N$7635)+N$7635)</f>
        <v>14306.647994897818</v>
      </c>
      <c r="U42" s="5">
        <f>ABS(Table2[[#This Row],[price]]-Table2[[#This Row],[Predicted Price]])</f>
        <v>1506.6479948978176</v>
      </c>
      <c r="V42" s="5">
        <f>Table2[[#This Row],[Price Diff]]/Table2[[#This Row],[price]]</f>
        <v>0.11770687460139201</v>
      </c>
    </row>
    <row r="43" spans="1:22" x14ac:dyDescent="0.2">
      <c r="A43" s="3">
        <v>9190</v>
      </c>
      <c r="B43" s="3">
        <v>0.150151757</v>
      </c>
      <c r="C43" s="3">
        <v>24936</v>
      </c>
      <c r="D43" s="3">
        <v>0.42180425999999999</v>
      </c>
      <c r="E43" s="3">
        <v>2521</v>
      </c>
      <c r="F43" s="3">
        <v>0.57992365099999998</v>
      </c>
      <c r="G43" s="3">
        <v>10</v>
      </c>
      <c r="H43" s="3">
        <v>0.87250287000000004</v>
      </c>
      <c r="I43" s="2" t="s">
        <v>21</v>
      </c>
      <c r="J43" s="3">
        <v>156000</v>
      </c>
      <c r="K43" s="3">
        <v>0.92548002600000001</v>
      </c>
      <c r="L43" s="3">
        <v>3</v>
      </c>
      <c r="M43" s="2" t="s">
        <v>68</v>
      </c>
      <c r="N43" s="3">
        <v>30500</v>
      </c>
      <c r="O43" s="3">
        <v>0.270463656</v>
      </c>
      <c r="P43" s="3">
        <v>0.999999995510512</v>
      </c>
      <c r="Q43" s="3">
        <v>-1.1464224012924825E-2</v>
      </c>
      <c r="R43" s="3">
        <v>0.85703385217814643</v>
      </c>
      <c r="S43" s="3">
        <v>0.26126181446378571</v>
      </c>
      <c r="T43" s="5">
        <f>POWER(10,Table2[[#This Row],[Predicted normalized_price]]*(N$7634-N$7635)+N$7635)</f>
        <v>28996.128143823564</v>
      </c>
      <c r="U43" s="5">
        <f>ABS(Table2[[#This Row],[price]]-Table2[[#This Row],[Predicted Price]])</f>
        <v>1503.8718561764363</v>
      </c>
      <c r="V43" s="5">
        <f>Table2[[#This Row],[Price Diff]]/Table2[[#This Row],[price]]</f>
        <v>4.930727397299791E-2</v>
      </c>
    </row>
    <row r="44" spans="1:22" x14ac:dyDescent="0.2">
      <c r="A44" s="3">
        <v>9980</v>
      </c>
      <c r="B44" s="3">
        <v>0.168501284</v>
      </c>
      <c r="C44" s="3">
        <v>63076</v>
      </c>
      <c r="D44" s="3">
        <v>0.58421093499999999</v>
      </c>
      <c r="E44" s="3">
        <v>1997</v>
      </c>
      <c r="F44" s="3">
        <v>0.48056971500000001</v>
      </c>
      <c r="G44" s="3">
        <v>2</v>
      </c>
      <c r="H44" s="3">
        <v>0.26264953499999999</v>
      </c>
      <c r="I44" s="2" t="s">
        <v>27</v>
      </c>
      <c r="J44" s="3">
        <v>4900</v>
      </c>
      <c r="K44" s="3">
        <v>0.63054165900000003</v>
      </c>
      <c r="L44" s="3">
        <v>1</v>
      </c>
      <c r="M44" s="2" t="s">
        <v>64</v>
      </c>
      <c r="N44" s="3">
        <v>97000</v>
      </c>
      <c r="O44" s="3">
        <v>0.48101478800000003</v>
      </c>
      <c r="P44" s="3">
        <v>0.9402107893792</v>
      </c>
      <c r="Q44" s="3">
        <v>-0.54202917270322548</v>
      </c>
      <c r="R44" s="3">
        <v>-0.65409957656218476</v>
      </c>
      <c r="S44" s="3">
        <v>0.50459287609690096</v>
      </c>
      <c r="T44" s="5">
        <f>POWER(10,Table2[[#This Row],[Predicted normalized_price]]*(N$7634-N$7635)+N$7635)</f>
        <v>110418.00653279468</v>
      </c>
      <c r="U44" s="5">
        <f>ABS(Table2[[#This Row],[price]]-Table2[[#This Row],[Predicted Price]])</f>
        <v>13418.00653279468</v>
      </c>
      <c r="V44" s="5">
        <f>Table2[[#This Row],[Price Diff]]/Table2[[#This Row],[price]]</f>
        <v>0.13832996425561525</v>
      </c>
    </row>
    <row r="45" spans="1:22" x14ac:dyDescent="0.2">
      <c r="A45" s="3">
        <v>8740</v>
      </c>
      <c r="B45" s="3">
        <v>0.138980622</v>
      </c>
      <c r="C45" s="3">
        <v>22286</v>
      </c>
      <c r="D45" s="3">
        <v>0.40214211399999999</v>
      </c>
      <c r="E45" s="3">
        <v>1498</v>
      </c>
      <c r="F45" s="3">
        <v>0.357974919</v>
      </c>
      <c r="G45" s="3">
        <v>9</v>
      </c>
      <c r="H45" s="3">
        <v>0.83257932800000001</v>
      </c>
      <c r="I45" s="2" t="s">
        <v>27</v>
      </c>
      <c r="J45" s="3">
        <v>135000</v>
      </c>
      <c r="K45" s="3">
        <v>0.91315780000000002</v>
      </c>
      <c r="L45" s="3">
        <v>3</v>
      </c>
      <c r="M45" s="2" t="s">
        <v>63</v>
      </c>
      <c r="N45" s="3">
        <v>29800</v>
      </c>
      <c r="O45" s="3">
        <v>0.266238329</v>
      </c>
      <c r="P45" s="3">
        <v>-0.66697060861953494</v>
      </c>
      <c r="Q45" s="3">
        <v>-0.86766821495516633</v>
      </c>
      <c r="R45" s="3">
        <v>-6.0272708824002208E-2</v>
      </c>
      <c r="S45" s="3">
        <v>0.26399451527508838</v>
      </c>
      <c r="T45" s="5">
        <f>POWER(10,Table2[[#This Row],[Predicted normalized_price]]*(N$7634-N$7635)+N$7635)</f>
        <v>29434.827301167992</v>
      </c>
      <c r="U45" s="5">
        <f>ABS(Table2[[#This Row],[price]]-Table2[[#This Row],[Predicted Price]])</f>
        <v>365.17269883200788</v>
      </c>
      <c r="V45" s="5">
        <f>Table2[[#This Row],[Price Diff]]/Table2[[#This Row],[price]]</f>
        <v>1.2254117410470063E-2</v>
      </c>
    </row>
    <row r="46" spans="1:22" x14ac:dyDescent="0.2">
      <c r="A46" s="3">
        <v>16220</v>
      </c>
      <c r="B46" s="3">
        <v>0.27656451799999998</v>
      </c>
      <c r="C46" s="3">
        <v>71903</v>
      </c>
      <c r="D46" s="3">
        <v>0.60713227700000005</v>
      </c>
      <c r="E46" s="3">
        <v>1998</v>
      </c>
      <c r="F46" s="3">
        <v>0.480783179</v>
      </c>
      <c r="G46" s="3">
        <v>3</v>
      </c>
      <c r="H46" s="3">
        <v>0.416289664</v>
      </c>
      <c r="I46" s="2" t="s">
        <v>24</v>
      </c>
      <c r="J46" s="3">
        <v>19000</v>
      </c>
      <c r="K46" s="3">
        <v>0.74604162600000001</v>
      </c>
      <c r="L46" s="3">
        <v>1</v>
      </c>
      <c r="M46" s="2" t="s">
        <v>62</v>
      </c>
      <c r="N46" s="3">
        <v>149900</v>
      </c>
      <c r="O46" s="3">
        <v>0.560224112</v>
      </c>
      <c r="P46" s="3">
        <v>3.4453434220172878E-2</v>
      </c>
      <c r="Q46" s="3">
        <v>-0.41202150885089456</v>
      </c>
      <c r="R46" s="3">
        <v>-0.7128718729006176</v>
      </c>
      <c r="S46" s="3">
        <v>0.5513531485545331</v>
      </c>
      <c r="T46" s="5">
        <f>POWER(10,Table2[[#This Row],[Predicted normalized_price]]*(N$7634-N$7635)+N$7635)</f>
        <v>142768.18254592142</v>
      </c>
      <c r="U46" s="5">
        <f>ABS(Table2[[#This Row],[price]]-Table2[[#This Row],[Predicted Price]])</f>
        <v>7131.817454078584</v>
      </c>
      <c r="V46" s="5">
        <f>Table2[[#This Row],[Price Diff]]/Table2[[#This Row],[price]]</f>
        <v>4.757716780572771E-2</v>
      </c>
    </row>
    <row r="47" spans="1:22" x14ac:dyDescent="0.2">
      <c r="A47" s="3">
        <v>8010</v>
      </c>
      <c r="B47" s="3">
        <v>0.11957368</v>
      </c>
      <c r="C47" s="3">
        <v>52267</v>
      </c>
      <c r="D47" s="3">
        <v>0.55131491700000002</v>
      </c>
      <c r="E47" s="3">
        <v>1591</v>
      </c>
      <c r="F47" s="3">
        <v>0.38365743499999999</v>
      </c>
      <c r="G47" s="3">
        <v>3</v>
      </c>
      <c r="H47" s="3">
        <v>0.416289664</v>
      </c>
      <c r="I47" s="2" t="s">
        <v>18</v>
      </c>
      <c r="J47" s="3">
        <v>49000</v>
      </c>
      <c r="K47" s="3">
        <v>0.82678410400000002</v>
      </c>
      <c r="L47" s="3">
        <v>2</v>
      </c>
      <c r="M47" s="2" t="s">
        <v>63</v>
      </c>
      <c r="N47" s="3">
        <v>70800</v>
      </c>
      <c r="O47" s="3">
        <v>0.42371717399999997</v>
      </c>
      <c r="P47" s="3">
        <v>-0.92244121191969008</v>
      </c>
      <c r="Q47" s="3">
        <v>-0.68544684648595766</v>
      </c>
      <c r="R47" s="3">
        <v>-0.5051135764252902</v>
      </c>
      <c r="S47" s="3">
        <v>0.42412866361231705</v>
      </c>
      <c r="T47" s="5">
        <f>POWER(10,Table2[[#This Row],[Predicted normalized_price]]*(N$7634-N$7635)+N$7635)</f>
        <v>70960.270492031617</v>
      </c>
      <c r="U47" s="5">
        <f>ABS(Table2[[#This Row],[price]]-Table2[[#This Row],[Predicted Price]])</f>
        <v>160.27049203161732</v>
      </c>
      <c r="V47" s="5">
        <f>Table2[[#This Row],[Price Diff]]/Table2[[#This Row],[price]]</f>
        <v>2.2637075145708662E-3</v>
      </c>
    </row>
    <row r="48" spans="1:22" x14ac:dyDescent="0.2">
      <c r="A48" s="3">
        <v>6960</v>
      </c>
      <c r="B48" s="3">
        <v>8.8308920999999999E-2</v>
      </c>
      <c r="C48" s="3">
        <v>52730</v>
      </c>
      <c r="D48" s="3">
        <v>0.55285832099999999</v>
      </c>
      <c r="E48" s="3">
        <v>1590</v>
      </c>
      <c r="F48" s="3">
        <v>0.38338934699999999</v>
      </c>
      <c r="G48" s="3">
        <v>3</v>
      </c>
      <c r="H48" s="3">
        <v>0.416289664</v>
      </c>
      <c r="I48" s="2" t="s">
        <v>28</v>
      </c>
      <c r="J48" s="3">
        <v>30000</v>
      </c>
      <c r="K48" s="3">
        <v>0.78496977999999995</v>
      </c>
      <c r="L48" s="3">
        <v>1</v>
      </c>
      <c r="M48" s="2" t="s">
        <v>63</v>
      </c>
      <c r="N48" s="3">
        <v>64888</v>
      </c>
      <c r="O48" s="3">
        <v>0.40784895599999998</v>
      </c>
      <c r="P48" s="3">
        <v>-0.82137653604572347</v>
      </c>
      <c r="Q48" s="3">
        <v>-0.7141121671267332</v>
      </c>
      <c r="R48" s="3">
        <v>-0.47714906296505671</v>
      </c>
      <c r="S48" s="3">
        <v>0.40975309079312422</v>
      </c>
      <c r="T48" s="5">
        <f>POWER(10,Table2[[#This Row],[Predicted normalized_price]]*(N$7634-N$7635)+N$7635)</f>
        <v>65570.505240551065</v>
      </c>
      <c r="U48" s="5">
        <f>ABS(Table2[[#This Row],[price]]-Table2[[#This Row],[Predicted Price]])</f>
        <v>682.50524055106507</v>
      </c>
      <c r="V48" s="5">
        <f>Table2[[#This Row],[Price Diff]]/Table2[[#This Row],[price]]</f>
        <v>1.051820429896229E-2</v>
      </c>
    </row>
    <row r="49" spans="1:22" x14ac:dyDescent="0.2">
      <c r="A49" s="3">
        <v>5960</v>
      </c>
      <c r="B49" s="3">
        <v>5.3796069000000002E-2</v>
      </c>
      <c r="C49" s="3">
        <v>47980</v>
      </c>
      <c r="D49" s="3">
        <v>0.53633808500000002</v>
      </c>
      <c r="E49" s="3">
        <v>1193</v>
      </c>
      <c r="F49" s="3">
        <v>0.26090212800000001</v>
      </c>
      <c r="G49" s="3">
        <v>3</v>
      </c>
      <c r="H49" s="3">
        <v>0.416289664</v>
      </c>
      <c r="I49" s="2" t="s">
        <v>28</v>
      </c>
      <c r="J49" s="3">
        <v>22000</v>
      </c>
      <c r="K49" s="3">
        <v>0.75853620200000005</v>
      </c>
      <c r="L49" s="3">
        <v>1</v>
      </c>
      <c r="M49" s="2" t="s">
        <v>63</v>
      </c>
      <c r="N49" s="3">
        <v>55800</v>
      </c>
      <c r="O49" s="3">
        <v>0.38038979699999997</v>
      </c>
      <c r="P49" s="3">
        <v>-0.91226303223975336</v>
      </c>
      <c r="Q49" s="3">
        <v>-0.75056982231319425</v>
      </c>
      <c r="R49" s="3">
        <v>-0.43102682508355661</v>
      </c>
      <c r="S49" s="3">
        <v>0.38821458925555941</v>
      </c>
      <c r="T49" s="5">
        <f>POWER(10,Table2[[#This Row],[Predicted normalized_price]]*(N$7634-N$7635)+N$7635)</f>
        <v>58251.585903498592</v>
      </c>
      <c r="U49" s="5">
        <f>ABS(Table2[[#This Row],[price]]-Table2[[#This Row],[Predicted Price]])</f>
        <v>2451.5859034985915</v>
      </c>
      <c r="V49" s="5">
        <f>Table2[[#This Row],[Price Diff]]/Table2[[#This Row],[price]]</f>
        <v>4.393523124549447E-2</v>
      </c>
    </row>
    <row r="50" spans="1:22" x14ac:dyDescent="0.2">
      <c r="A50" s="3">
        <v>25770</v>
      </c>
      <c r="B50" s="3">
        <v>0.379577734</v>
      </c>
      <c r="C50" s="3">
        <v>74400</v>
      </c>
      <c r="D50" s="3">
        <v>0.61310648499999998</v>
      </c>
      <c r="E50" s="3">
        <v>4244</v>
      </c>
      <c r="F50" s="3">
        <v>0.80201130600000003</v>
      </c>
      <c r="G50" s="3">
        <v>9</v>
      </c>
      <c r="H50" s="3">
        <v>0.83257932800000001</v>
      </c>
      <c r="I50" s="2" t="s">
        <v>29</v>
      </c>
      <c r="J50" s="3">
        <v>49000</v>
      </c>
      <c r="K50" s="3">
        <v>0.82678410400000002</v>
      </c>
      <c r="L50" s="3">
        <v>4</v>
      </c>
      <c r="M50" s="2" t="s">
        <v>65</v>
      </c>
      <c r="N50" s="3">
        <v>120000</v>
      </c>
      <c r="O50" s="3">
        <v>0.51973720700000003</v>
      </c>
      <c r="P50" s="3">
        <v>-8.6020948241245607E-2</v>
      </c>
      <c r="Q50" s="3">
        <v>0.51787189437751446</v>
      </c>
      <c r="R50" s="3">
        <v>0.46683161635698123</v>
      </c>
      <c r="S50" s="3">
        <v>0.4967748902667794</v>
      </c>
      <c r="T50" s="5">
        <f>POWER(10,Table2[[#This Row],[Predicted normalized_price]]*(N$7634-N$7635)+N$7635)</f>
        <v>105774.89191926419</v>
      </c>
      <c r="U50" s="5">
        <f>ABS(Table2[[#This Row],[price]]-Table2[[#This Row],[Predicted Price]])</f>
        <v>14225.108080735808</v>
      </c>
      <c r="V50" s="5">
        <f>Table2[[#This Row],[Price Diff]]/Table2[[#This Row],[price]]</f>
        <v>0.11854256733946507</v>
      </c>
    </row>
    <row r="51" spans="1:22" x14ac:dyDescent="0.2">
      <c r="A51" s="3">
        <v>12950</v>
      </c>
      <c r="B51" s="3">
        <v>0.226467209</v>
      </c>
      <c r="C51" s="3">
        <v>29529</v>
      </c>
      <c r="D51" s="3">
        <v>0.45139014</v>
      </c>
      <c r="E51" s="3">
        <v>2360</v>
      </c>
      <c r="F51" s="3">
        <v>0.55178418100000004</v>
      </c>
      <c r="G51" s="3">
        <v>11</v>
      </c>
      <c r="H51" s="3">
        <v>0.90861810600000004</v>
      </c>
      <c r="I51" s="2" t="s">
        <v>30</v>
      </c>
      <c r="J51" s="3">
        <v>80923</v>
      </c>
      <c r="K51" s="3">
        <v>0.86954060200000005</v>
      </c>
      <c r="L51" s="3">
        <v>3</v>
      </c>
      <c r="M51" s="2" t="s">
        <v>64</v>
      </c>
      <c r="N51" s="3">
        <v>45800</v>
      </c>
      <c r="O51" s="3">
        <v>0.34445007300000002</v>
      </c>
      <c r="P51" s="3">
        <v>0.63472649750771459</v>
      </c>
      <c r="Q51" s="3">
        <v>-0.55487578860715325</v>
      </c>
      <c r="R51" s="3">
        <v>-2.8401945676837466E-2</v>
      </c>
      <c r="S51" s="3">
        <v>0.3417250495738488</v>
      </c>
      <c r="T51" s="5">
        <f>POWER(10,Table2[[#This Row],[Predicted normalized_price]]*(N$7634-N$7635)+N$7635)</f>
        <v>45119.296323349517</v>
      </c>
      <c r="U51" s="5">
        <f>ABS(Table2[[#This Row],[price]]-Table2[[#This Row],[Predicted Price]])</f>
        <v>680.70367665048252</v>
      </c>
      <c r="V51" s="5">
        <f>Table2[[#This Row],[Price Diff]]/Table2[[#This Row],[price]]</f>
        <v>1.4862525691058571E-2</v>
      </c>
    </row>
    <row r="52" spans="1:22" x14ac:dyDescent="0.2">
      <c r="A52" s="3">
        <v>11230</v>
      </c>
      <c r="B52" s="3">
        <v>0.19475838600000001</v>
      </c>
      <c r="C52" s="3">
        <v>63039</v>
      </c>
      <c r="D52" s="3">
        <v>0.58410824900000002</v>
      </c>
      <c r="E52" s="3">
        <v>2261</v>
      </c>
      <c r="F52" s="3">
        <v>0.53351130300000005</v>
      </c>
      <c r="G52" s="3">
        <v>7</v>
      </c>
      <c r="H52" s="3">
        <v>0.73735046500000001</v>
      </c>
      <c r="I52" s="2" t="s">
        <v>14</v>
      </c>
      <c r="J52" s="3">
        <v>105000</v>
      </c>
      <c r="K52" s="3">
        <v>0.89173902299999996</v>
      </c>
      <c r="L52" s="3">
        <v>1</v>
      </c>
      <c r="M52" s="2" t="s">
        <v>64</v>
      </c>
      <c r="N52" s="3">
        <v>66000</v>
      </c>
      <c r="O52" s="3">
        <v>0.41094121300000003</v>
      </c>
      <c r="P52" s="3">
        <v>0.78367726198199184</v>
      </c>
      <c r="Q52" s="3">
        <v>-0.68955961038097191</v>
      </c>
      <c r="R52" s="3">
        <v>-0.51741889803352226</v>
      </c>
      <c r="S52" s="3">
        <v>0.43066092027530034</v>
      </c>
      <c r="T52" s="5">
        <f>POWER(10,Table2[[#This Row],[Predicted normalized_price]]*(N$7634-N$7635)+N$7635)</f>
        <v>73553.650663323322</v>
      </c>
      <c r="U52" s="5">
        <f>ABS(Table2[[#This Row],[price]]-Table2[[#This Row],[Predicted Price]])</f>
        <v>7553.6506633233221</v>
      </c>
      <c r="V52" s="5">
        <f>Table2[[#This Row],[Price Diff]]/Table2[[#This Row],[price]]</f>
        <v>0.11444925247459579</v>
      </c>
    </row>
    <row r="53" spans="1:22" x14ac:dyDescent="0.2">
      <c r="A53" s="3">
        <v>56680</v>
      </c>
      <c r="B53" s="3">
        <v>0.55496014199999999</v>
      </c>
      <c r="C53" s="3">
        <v>283601</v>
      </c>
      <c r="D53" s="3">
        <v>0.84727876000000002</v>
      </c>
      <c r="E53" s="3">
        <v>3993</v>
      </c>
      <c r="F53" s="3">
        <v>0.77601686999999997</v>
      </c>
      <c r="G53" s="3">
        <v>5</v>
      </c>
      <c r="H53" s="3">
        <v>0.60985333500000005</v>
      </c>
      <c r="I53" s="2" t="s">
        <v>9</v>
      </c>
      <c r="J53" s="3">
        <v>56000</v>
      </c>
      <c r="K53" s="3">
        <v>0.83816458599999999</v>
      </c>
      <c r="L53" s="3">
        <v>1</v>
      </c>
      <c r="M53" s="2" t="s">
        <v>65</v>
      </c>
      <c r="N53" s="3">
        <v>528800</v>
      </c>
      <c r="O53" s="3">
        <v>0.78963913299999999</v>
      </c>
      <c r="P53" s="3">
        <v>-2.5703605131285376E-2</v>
      </c>
      <c r="Q53" s="3">
        <v>0.37844485844805614</v>
      </c>
      <c r="R53" s="3">
        <v>-0.83672296406904345</v>
      </c>
      <c r="S53" s="3">
        <v>0.7907980308873932</v>
      </c>
      <c r="T53" s="5">
        <f>POWER(10,Table2[[#This Row],[Predicted normalized_price]]*(N$7634-N$7635)+N$7635)</f>
        <v>532178.23713042773</v>
      </c>
      <c r="U53" s="5">
        <f>ABS(Table2[[#This Row],[price]]-Table2[[#This Row],[Predicted Price]])</f>
        <v>3378.2371304277331</v>
      </c>
      <c r="V53" s="5">
        <f>Table2[[#This Row],[Price Diff]]/Table2[[#This Row],[price]]</f>
        <v>6.3884968427150779E-3</v>
      </c>
    </row>
    <row r="54" spans="1:22" x14ac:dyDescent="0.2">
      <c r="A54" s="3">
        <v>8180</v>
      </c>
      <c r="B54" s="3">
        <v>0.12424663800000001</v>
      </c>
      <c r="C54" s="3">
        <v>28754</v>
      </c>
      <c r="D54" s="3">
        <v>0.44673579800000002</v>
      </c>
      <c r="E54" s="3">
        <v>1598</v>
      </c>
      <c r="F54" s="3">
        <v>0.38552934799999999</v>
      </c>
      <c r="G54" s="3">
        <v>8</v>
      </c>
      <c r="H54" s="3">
        <v>0.78794860499999997</v>
      </c>
      <c r="I54" s="2" t="s">
        <v>31</v>
      </c>
      <c r="J54" s="3">
        <v>109000</v>
      </c>
      <c r="K54" s="3">
        <v>0.89492545000000001</v>
      </c>
      <c r="L54" s="3">
        <v>3</v>
      </c>
      <c r="M54" s="2" t="s">
        <v>67</v>
      </c>
      <c r="N54" s="3">
        <v>35800</v>
      </c>
      <c r="O54" s="3">
        <v>0.29962114499999998</v>
      </c>
      <c r="P54" s="3">
        <v>-0.92506157596668082</v>
      </c>
      <c r="Q54" s="3">
        <v>-0.80016636005629793</v>
      </c>
      <c r="R54" s="3">
        <v>-8.0105814814091944E-2</v>
      </c>
      <c r="S54" s="3">
        <v>0.2861230663702094</v>
      </c>
      <c r="T54" s="5">
        <f>POWER(10,Table2[[#This Row],[Predicted normalized_price]]*(N$7634-N$7635)+N$7635)</f>
        <v>33240.71818160831</v>
      </c>
      <c r="U54" s="5">
        <f>ABS(Table2[[#This Row],[price]]-Table2[[#This Row],[Predicted Price]])</f>
        <v>2559.2818183916897</v>
      </c>
      <c r="V54" s="5">
        <f>Table2[[#This Row],[Price Diff]]/Table2[[#This Row],[price]]</f>
        <v>7.1488318949488538E-2</v>
      </c>
    </row>
    <row r="55" spans="1:22" x14ac:dyDescent="0.2">
      <c r="A55" s="3">
        <v>7740</v>
      </c>
      <c r="B55" s="3">
        <v>0.111944118</v>
      </c>
      <c r="C55" s="3">
        <v>52792</v>
      </c>
      <c r="D55" s="3">
        <v>0.55306396800000002</v>
      </c>
      <c r="E55" s="3">
        <v>1596</v>
      </c>
      <c r="F55" s="3">
        <v>0.38499535400000001</v>
      </c>
      <c r="G55" s="3">
        <v>4</v>
      </c>
      <c r="H55" s="3">
        <v>0.52529906999999998</v>
      </c>
      <c r="I55" s="2" t="s">
        <v>32</v>
      </c>
      <c r="J55" s="3">
        <v>62000</v>
      </c>
      <c r="K55" s="3">
        <v>0.84683922</v>
      </c>
      <c r="L55" s="3">
        <v>1</v>
      </c>
      <c r="M55" s="2" t="s">
        <v>67</v>
      </c>
      <c r="N55" s="3">
        <v>62666</v>
      </c>
      <c r="O55" s="3">
        <v>0.401508011</v>
      </c>
      <c r="P55" s="3">
        <v>-0.15661243598789304</v>
      </c>
      <c r="Q55" s="3">
        <v>-0.64895143329446292</v>
      </c>
      <c r="R55" s="3">
        <v>-0.40636930216540623</v>
      </c>
      <c r="S55" s="3">
        <v>0.4107165228193374</v>
      </c>
      <c r="T55" s="5">
        <f>POWER(10,Table2[[#This Row],[Predicted normalized_price]]*(N$7634-N$7635)+N$7635)</f>
        <v>65918.561617523883</v>
      </c>
      <c r="U55" s="5">
        <f>ABS(Table2[[#This Row],[price]]-Table2[[#This Row],[Predicted Price]])</f>
        <v>3252.5616175238829</v>
      </c>
      <c r="V55" s="5">
        <f>Table2[[#This Row],[Price Diff]]/Table2[[#This Row],[price]]</f>
        <v>5.1903131164010512E-2</v>
      </c>
    </row>
    <row r="56" spans="1:22" x14ac:dyDescent="0.2">
      <c r="A56" s="3">
        <v>11900</v>
      </c>
      <c r="B56" s="3">
        <v>0.20765259</v>
      </c>
      <c r="C56" s="3">
        <v>14383</v>
      </c>
      <c r="D56" s="3">
        <v>0.32550670900000001</v>
      </c>
      <c r="E56" s="3">
        <v>1390</v>
      </c>
      <c r="F56" s="3">
        <v>0.32606906200000002</v>
      </c>
      <c r="G56" s="3">
        <v>10</v>
      </c>
      <c r="H56" s="3">
        <v>0.87250287000000004</v>
      </c>
      <c r="I56" s="2" t="s">
        <v>20</v>
      </c>
      <c r="J56" s="3">
        <v>91380</v>
      </c>
      <c r="K56" s="3">
        <v>0.87989811799999995</v>
      </c>
      <c r="L56" s="3">
        <v>2</v>
      </c>
      <c r="M56" s="2" t="s">
        <v>67</v>
      </c>
      <c r="N56" s="3">
        <v>25800</v>
      </c>
      <c r="O56" s="3">
        <v>0.24000845200000001</v>
      </c>
      <c r="P56" s="3">
        <v>-0.82601270287818873</v>
      </c>
      <c r="Q56" s="3">
        <v>-3.4878258558554017E-3</v>
      </c>
      <c r="R56" s="3">
        <v>0.89399868933731097</v>
      </c>
      <c r="S56" s="3">
        <v>0.2491775505975187</v>
      </c>
      <c r="T56" s="5">
        <f>POWER(10,Table2[[#This Row],[Predicted normalized_price]]*(N$7634-N$7635)+N$7635)</f>
        <v>27133.223721538794</v>
      </c>
      <c r="U56" s="5">
        <f>ABS(Table2[[#This Row],[price]]-Table2[[#This Row],[Predicted Price]])</f>
        <v>1333.2237215387941</v>
      </c>
      <c r="V56" s="5">
        <f>Table2[[#This Row],[Price Diff]]/Table2[[#This Row],[price]]</f>
        <v>5.1675338044139305E-2</v>
      </c>
    </row>
    <row r="57" spans="1:22" x14ac:dyDescent="0.2">
      <c r="A57" s="3">
        <v>6910</v>
      </c>
      <c r="B57" s="3">
        <v>8.6704681000000006E-2</v>
      </c>
      <c r="C57" s="3">
        <v>51598</v>
      </c>
      <c r="D57" s="3">
        <v>0.54906049199999996</v>
      </c>
      <c r="E57" s="3">
        <v>1498</v>
      </c>
      <c r="F57" s="3">
        <v>0.357974919</v>
      </c>
      <c r="G57" s="3">
        <v>3</v>
      </c>
      <c r="H57" s="3">
        <v>0.416289664</v>
      </c>
      <c r="I57" s="2" t="s">
        <v>27</v>
      </c>
      <c r="J57" s="3">
        <v>43115</v>
      </c>
      <c r="K57" s="3">
        <v>0.81587936500000002</v>
      </c>
      <c r="L57" s="3">
        <v>1</v>
      </c>
      <c r="M57" s="2" t="s">
        <v>63</v>
      </c>
      <c r="N57" s="3">
        <v>60500</v>
      </c>
      <c r="O57" s="3">
        <v>0.39510664699999998</v>
      </c>
      <c r="P57" s="3">
        <v>-0.27821782999336619</v>
      </c>
      <c r="Q57" s="3">
        <v>-0.69480734898770191</v>
      </c>
      <c r="R57" s="3">
        <v>-0.45832942261903026</v>
      </c>
      <c r="S57" s="3">
        <v>0.41149584817743601</v>
      </c>
      <c r="T57" s="5">
        <f>POWER(10,Table2[[#This Row],[Predicted normalized_price]]*(N$7634-N$7635)+N$7635)</f>
        <v>66201.457521398668</v>
      </c>
      <c r="U57" s="5">
        <f>ABS(Table2[[#This Row],[price]]-Table2[[#This Row],[Predicted Price]])</f>
        <v>5701.4575213986682</v>
      </c>
      <c r="V57" s="5">
        <f>Table2[[#This Row],[Price Diff]]/Table2[[#This Row],[price]]</f>
        <v>9.4238967295845757E-2</v>
      </c>
    </row>
    <row r="58" spans="1:22" x14ac:dyDescent="0.2">
      <c r="A58" s="3">
        <v>13450</v>
      </c>
      <c r="B58" s="3">
        <v>0.234896516</v>
      </c>
      <c r="C58" s="3">
        <v>65651</v>
      </c>
      <c r="D58" s="3">
        <v>0.59121319699999997</v>
      </c>
      <c r="E58" s="3">
        <v>1595</v>
      </c>
      <c r="F58" s="3">
        <v>0.38472810600000001</v>
      </c>
      <c r="G58" s="3">
        <v>4</v>
      </c>
      <c r="H58" s="3">
        <v>0.52529906999999998</v>
      </c>
      <c r="I58" s="2" t="s">
        <v>15</v>
      </c>
      <c r="J58" s="3">
        <v>47000</v>
      </c>
      <c r="K58" s="3">
        <v>0.82323246500000002</v>
      </c>
      <c r="L58" s="3">
        <v>1</v>
      </c>
      <c r="M58" s="2" t="s">
        <v>65</v>
      </c>
      <c r="N58" s="3">
        <v>106800</v>
      </c>
      <c r="O58" s="3">
        <v>0.49853006799999999</v>
      </c>
      <c r="P58" s="3">
        <v>-0.93168868414289208</v>
      </c>
      <c r="Q58" s="3">
        <v>0.62667409994106105</v>
      </c>
      <c r="R58" s="3">
        <v>0.55751702490129074</v>
      </c>
      <c r="S58" s="3">
        <v>0.50020526324909786</v>
      </c>
      <c r="T58" s="5">
        <f>POWER(10,Table2[[#This Row],[Predicted normalized_price]]*(N$7634-N$7635)+N$7635)</f>
        <v>107787.65876607655</v>
      </c>
      <c r="U58" s="5">
        <f>ABS(Table2[[#This Row],[price]]-Table2[[#This Row],[Predicted Price]])</f>
        <v>987.65876607655082</v>
      </c>
      <c r="V58" s="5">
        <f>Table2[[#This Row],[Price Diff]]/Table2[[#This Row],[price]]</f>
        <v>9.2477412553984163E-3</v>
      </c>
    </row>
    <row r="59" spans="1:22" x14ac:dyDescent="0.2">
      <c r="A59" s="3">
        <v>8630</v>
      </c>
      <c r="B59" s="3">
        <v>0.13616241700000001</v>
      </c>
      <c r="C59" s="3">
        <v>8157</v>
      </c>
      <c r="D59" s="3">
        <v>0.22625076599999999</v>
      </c>
      <c r="E59" s="3">
        <v>1591</v>
      </c>
      <c r="F59" s="3">
        <v>0.38365743499999999</v>
      </c>
      <c r="G59" s="3">
        <v>10</v>
      </c>
      <c r="H59" s="3">
        <v>0.87250287000000004</v>
      </c>
      <c r="I59" s="2" t="s">
        <v>17</v>
      </c>
      <c r="J59" s="3">
        <v>129000</v>
      </c>
      <c r="K59" s="3">
        <v>0.90928317800000003</v>
      </c>
      <c r="L59" s="3">
        <v>1</v>
      </c>
      <c r="M59" s="2" t="s">
        <v>63</v>
      </c>
      <c r="N59" s="3">
        <v>15800</v>
      </c>
      <c r="O59" s="3">
        <v>0.15077058400000001</v>
      </c>
      <c r="P59" s="3">
        <v>-0.98807375086925409</v>
      </c>
      <c r="Q59" s="3">
        <v>-0.92969334745415555</v>
      </c>
      <c r="R59" s="3">
        <v>0.32141361133079582</v>
      </c>
      <c r="S59" s="3">
        <v>0.15001508813689177</v>
      </c>
      <c r="T59" s="5">
        <f>POWER(10,Table2[[#This Row],[Predicted normalized_price]]*(N$7634-N$7635)+N$7635)</f>
        <v>15734.542746529463</v>
      </c>
      <c r="U59" s="5">
        <f>ABS(Table2[[#This Row],[price]]-Table2[[#This Row],[Predicted Price]])</f>
        <v>65.457253470536671</v>
      </c>
      <c r="V59" s="5">
        <f>Table2[[#This Row],[Price Diff]]/Table2[[#This Row],[price]]</f>
        <v>4.1428641437048523E-3</v>
      </c>
    </row>
    <row r="60" spans="1:22" x14ac:dyDescent="0.2">
      <c r="A60" s="3">
        <v>18930</v>
      </c>
      <c r="B60" s="3">
        <v>0.310942514</v>
      </c>
      <c r="C60" s="3">
        <v>76403</v>
      </c>
      <c r="D60" s="3">
        <v>0.61775559099999999</v>
      </c>
      <c r="E60" s="3">
        <v>3955</v>
      </c>
      <c r="F60" s="3">
        <v>0.77193959199999995</v>
      </c>
      <c r="G60" s="3">
        <v>5</v>
      </c>
      <c r="H60" s="3">
        <v>0.60985333500000005</v>
      </c>
      <c r="I60" s="2" t="s">
        <v>10</v>
      </c>
      <c r="J60" s="3">
        <v>45327</v>
      </c>
      <c r="K60" s="3">
        <v>0.82014343599999995</v>
      </c>
      <c r="L60" s="3">
        <v>2</v>
      </c>
      <c r="M60" s="2" t="s">
        <v>64</v>
      </c>
      <c r="N60" s="3">
        <v>129000</v>
      </c>
      <c r="O60" s="3">
        <v>0.53289831700000001</v>
      </c>
      <c r="P60" s="3">
        <v>0.99591718113477412</v>
      </c>
      <c r="Q60" s="3">
        <v>-0.51169363362722864</v>
      </c>
      <c r="R60" s="3">
        <v>-0.69599759297092456</v>
      </c>
      <c r="S60" s="3">
        <v>0.52335496302242401</v>
      </c>
      <c r="T60" s="5">
        <f>POWER(10,Table2[[#This Row],[Predicted normalized_price]]*(N$7634-N$7635)+N$7635)</f>
        <v>122409.430028281</v>
      </c>
      <c r="U60" s="5">
        <f>ABS(Table2[[#This Row],[price]]-Table2[[#This Row],[Predicted Price]])</f>
        <v>6590.569971719</v>
      </c>
      <c r="V60" s="5">
        <f>Table2[[#This Row],[Price Diff]]/Table2[[#This Row],[price]]</f>
        <v>5.1089689703248065E-2</v>
      </c>
    </row>
    <row r="61" spans="1:22" x14ac:dyDescent="0.2">
      <c r="A61" s="3">
        <v>7700</v>
      </c>
      <c r="B61" s="3">
        <v>0.110791229</v>
      </c>
      <c r="C61" s="3">
        <v>45167</v>
      </c>
      <c r="D61" s="3">
        <v>0.52576490099999995</v>
      </c>
      <c r="E61" s="3">
        <v>1496</v>
      </c>
      <c r="F61" s="3">
        <v>0.35740525400000001</v>
      </c>
      <c r="G61" s="3">
        <v>2</v>
      </c>
      <c r="H61" s="3">
        <v>0.26264953499999999</v>
      </c>
      <c r="I61" s="2" t="s">
        <v>14</v>
      </c>
      <c r="J61" s="3">
        <v>15</v>
      </c>
      <c r="K61" s="3">
        <v>0.13716758300000001</v>
      </c>
      <c r="L61" s="3">
        <v>1</v>
      </c>
      <c r="M61" s="2" t="s">
        <v>63</v>
      </c>
      <c r="N61" s="3">
        <v>80800</v>
      </c>
      <c r="O61" s="3">
        <v>0.44776035800000002</v>
      </c>
      <c r="P61" s="3">
        <v>-0.93971057063635111</v>
      </c>
      <c r="Q61" s="3">
        <v>-0.6600666800460836</v>
      </c>
      <c r="R61" s="3">
        <v>-0.54335344176336697</v>
      </c>
      <c r="S61" s="3">
        <v>0.44046561895824965</v>
      </c>
      <c r="T61" s="5">
        <f>POWER(10,Table2[[#This Row],[Predicted normalized_price]]*(N$7634-N$7635)+N$7635)</f>
        <v>77625.204243593529</v>
      </c>
      <c r="U61" s="5">
        <f>ABS(Table2[[#This Row],[price]]-Table2[[#This Row],[Predicted Price]])</f>
        <v>3174.7957564064709</v>
      </c>
      <c r="V61" s="5">
        <f>Table2[[#This Row],[Price Diff]]/Table2[[#This Row],[price]]</f>
        <v>3.9292026688198894E-2</v>
      </c>
    </row>
    <row r="62" spans="1:22" x14ac:dyDescent="0.2">
      <c r="A62" s="3">
        <v>15220</v>
      </c>
      <c r="B62" s="3">
        <v>0.26240534599999998</v>
      </c>
      <c r="C62" s="3">
        <v>74720</v>
      </c>
      <c r="D62" s="3">
        <v>0.61385756800000002</v>
      </c>
      <c r="E62" s="3">
        <v>1991</v>
      </c>
      <c r="F62" s="3">
        <v>0.47928668200000002</v>
      </c>
      <c r="G62" s="3">
        <v>5</v>
      </c>
      <c r="H62" s="3">
        <v>0.60985333500000005</v>
      </c>
      <c r="I62" s="2" t="s">
        <v>15</v>
      </c>
      <c r="J62" s="3">
        <v>51600</v>
      </c>
      <c r="K62" s="3">
        <v>0.83119045800000002</v>
      </c>
      <c r="L62" s="3">
        <v>1</v>
      </c>
      <c r="M62" s="2" t="s">
        <v>65</v>
      </c>
      <c r="N62" s="3">
        <v>111800</v>
      </c>
      <c r="O62" s="3">
        <v>0.50685643800000002</v>
      </c>
      <c r="P62" s="3">
        <v>-0.87046327437456883</v>
      </c>
      <c r="Q62" s="3">
        <v>0.64400272847316453</v>
      </c>
      <c r="R62" s="3">
        <v>0.53322047178200493</v>
      </c>
      <c r="S62" s="3">
        <v>0.5110923077731081</v>
      </c>
      <c r="T62" s="5">
        <f>POWER(10,Table2[[#This Row],[Predicted normalized_price]]*(N$7634-N$7635)+N$7635)</f>
        <v>114432.80330682409</v>
      </c>
      <c r="U62" s="5">
        <f>ABS(Table2[[#This Row],[price]]-Table2[[#This Row],[Predicted Price]])</f>
        <v>2632.8033068240911</v>
      </c>
      <c r="V62" s="5">
        <f>Table2[[#This Row],[Price Diff]]/Table2[[#This Row],[price]]</f>
        <v>2.3549224569088471E-2</v>
      </c>
    </row>
    <row r="63" spans="1:22" x14ac:dyDescent="0.2">
      <c r="A63" s="3">
        <v>14490</v>
      </c>
      <c r="B63" s="3">
        <v>0.25146876699999998</v>
      </c>
      <c r="C63" s="3">
        <v>87691</v>
      </c>
      <c r="D63" s="3">
        <v>0.64187038900000004</v>
      </c>
      <c r="E63" s="3">
        <v>1997</v>
      </c>
      <c r="F63" s="3">
        <v>0.48056971500000001</v>
      </c>
      <c r="G63" s="3">
        <v>6</v>
      </c>
      <c r="H63" s="3">
        <v>0.67893919899999999</v>
      </c>
      <c r="I63" s="2" t="s">
        <v>13</v>
      </c>
      <c r="J63" s="3">
        <v>96000</v>
      </c>
      <c r="K63" s="3">
        <v>0.88410164599999996</v>
      </c>
      <c r="L63" s="3">
        <v>2</v>
      </c>
      <c r="M63" s="2" t="s">
        <v>65</v>
      </c>
      <c r="N63" s="3">
        <v>108800</v>
      </c>
      <c r="O63" s="3">
        <v>0.50190646800000005</v>
      </c>
      <c r="P63" s="3">
        <v>-0.6365316430823057</v>
      </c>
      <c r="Q63" s="3">
        <v>0.63324457722481031</v>
      </c>
      <c r="R63" s="3">
        <v>0.53768805586467761</v>
      </c>
      <c r="S63" s="3">
        <v>0.50774210969408573</v>
      </c>
      <c r="T63" s="5">
        <f>POWER(10,Table2[[#This Row],[Predicted normalized_price]]*(N$7634-N$7635)+N$7635)</f>
        <v>112345.43309799641</v>
      </c>
      <c r="U63" s="5">
        <f>ABS(Table2[[#This Row],[price]]-Table2[[#This Row],[Predicted Price]])</f>
        <v>3545.4330979964143</v>
      </c>
      <c r="V63" s="5">
        <f>Table2[[#This Row],[Price Diff]]/Table2[[#This Row],[price]]</f>
        <v>3.2586701268349394E-2</v>
      </c>
    </row>
    <row r="64" spans="1:22" x14ac:dyDescent="0.2">
      <c r="A64" s="3">
        <v>70060</v>
      </c>
      <c r="B64" s="3">
        <v>0.60211620600000004</v>
      </c>
      <c r="C64" s="3">
        <v>209084</v>
      </c>
      <c r="D64" s="3">
        <v>0.793932525</v>
      </c>
      <c r="E64" s="3">
        <v>4297</v>
      </c>
      <c r="F64" s="3">
        <v>0.80730323500000001</v>
      </c>
      <c r="G64" s="3">
        <v>7</v>
      </c>
      <c r="H64" s="3">
        <v>0.73735046500000001</v>
      </c>
      <c r="I64" s="2" t="s">
        <v>33</v>
      </c>
      <c r="J64" s="3">
        <v>20000</v>
      </c>
      <c r="K64" s="3">
        <v>0.7504132</v>
      </c>
      <c r="L64" s="3">
        <v>2</v>
      </c>
      <c r="M64" s="2" t="s">
        <v>62</v>
      </c>
      <c r="N64" s="3">
        <v>402800</v>
      </c>
      <c r="O64" s="3">
        <v>0.74010887700000005</v>
      </c>
      <c r="P64" s="3">
        <v>0.31462072519484091</v>
      </c>
      <c r="Q64" s="3">
        <v>0.15522886532393101</v>
      </c>
      <c r="R64" s="3">
        <v>-0.85585156859672595</v>
      </c>
      <c r="S64" s="3">
        <v>0.73775474803856123</v>
      </c>
      <c r="T64" s="5">
        <f>POWER(10,Table2[[#This Row],[Predicted normalized_price]]*(N$7634-N$7635)+N$7635)</f>
        <v>397622.93588943861</v>
      </c>
      <c r="U64" s="5">
        <f>ABS(Table2[[#This Row],[price]]-Table2[[#This Row],[Predicted Price]])</f>
        <v>5177.0641105613904</v>
      </c>
      <c r="V64" s="5">
        <f>Table2[[#This Row],[Price Diff]]/Table2[[#This Row],[price]]</f>
        <v>1.2852691436349033E-2</v>
      </c>
    </row>
    <row r="65" spans="1:22" x14ac:dyDescent="0.2">
      <c r="A65" s="3">
        <v>15810</v>
      </c>
      <c r="B65" s="3">
        <v>0.27086780300000002</v>
      </c>
      <c r="C65" s="3">
        <v>74524</v>
      </c>
      <c r="D65" s="3">
        <v>0.61339791300000002</v>
      </c>
      <c r="E65" s="3">
        <v>2672</v>
      </c>
      <c r="F65" s="3">
        <v>0.60472768600000004</v>
      </c>
      <c r="G65" s="3">
        <v>6</v>
      </c>
      <c r="H65" s="3">
        <v>0.67893919899999999</v>
      </c>
      <c r="I65" s="2" t="s">
        <v>16</v>
      </c>
      <c r="J65" s="3">
        <v>40000</v>
      </c>
      <c r="K65" s="3">
        <v>0.80948806299999998</v>
      </c>
      <c r="L65" s="3">
        <v>1</v>
      </c>
      <c r="M65" s="2" t="s">
        <v>64</v>
      </c>
      <c r="N65" s="3">
        <v>106800</v>
      </c>
      <c r="O65" s="3">
        <v>0.49853006799999999</v>
      </c>
      <c r="P65" s="3">
        <v>0.85540608032395948</v>
      </c>
      <c r="Q65" s="3">
        <v>0.5909379618523467</v>
      </c>
      <c r="R65" s="3">
        <v>0.53758734368766525</v>
      </c>
      <c r="S65" s="3">
        <v>0.50055541000401849</v>
      </c>
      <c r="T65" s="5">
        <f>POWER(10,Table2[[#This Row],[Predicted normalized_price]]*(N$7634-N$7635)+N$7635)</f>
        <v>107995.24899131322</v>
      </c>
      <c r="U65" s="5">
        <f>ABS(Table2[[#This Row],[price]]-Table2[[#This Row],[Predicted Price]])</f>
        <v>1195.2489913132158</v>
      </c>
      <c r="V65" s="5">
        <f>Table2[[#This Row],[Price Diff]]/Table2[[#This Row],[price]]</f>
        <v>1.1191469956116253E-2</v>
      </c>
    </row>
    <row r="66" spans="1:22" x14ac:dyDescent="0.2">
      <c r="A66" s="3">
        <v>10510</v>
      </c>
      <c r="B66" s="3">
        <v>0.18001471299999999</v>
      </c>
      <c r="C66" s="3">
        <v>23623</v>
      </c>
      <c r="D66" s="3">
        <v>0.41233810199999998</v>
      </c>
      <c r="E66" s="3">
        <v>2378</v>
      </c>
      <c r="F66" s="3">
        <v>0.55502399999999996</v>
      </c>
      <c r="G66" s="3">
        <v>9</v>
      </c>
      <c r="H66" s="3">
        <v>0.83257932800000001</v>
      </c>
      <c r="I66" s="2" t="s">
        <v>28</v>
      </c>
      <c r="J66" s="3">
        <v>110000</v>
      </c>
      <c r="K66" s="3">
        <v>0.89570378500000003</v>
      </c>
      <c r="L66" s="3">
        <v>1</v>
      </c>
      <c r="M66" s="2" t="s">
        <v>66</v>
      </c>
      <c r="N66" s="3">
        <v>34500</v>
      </c>
      <c r="O66" s="3">
        <v>0.29288986500000003</v>
      </c>
      <c r="P66" s="3">
        <v>-0.68103916797282071</v>
      </c>
      <c r="Q66" s="3">
        <v>-0.85515517386643991</v>
      </c>
      <c r="R66" s="3">
        <v>-0.13950078954032655</v>
      </c>
      <c r="S66" s="3">
        <v>0.28734571817910015</v>
      </c>
      <c r="T66" s="5">
        <f>POWER(10,Table2[[#This Row],[Predicted normalized_price]]*(N$7634-N$7635)+N$7635)</f>
        <v>33464.798027806057</v>
      </c>
      <c r="U66" s="5">
        <f>ABS(Table2[[#This Row],[price]]-Table2[[#This Row],[Predicted Price]])</f>
        <v>1035.2019721939432</v>
      </c>
      <c r="V66" s="5">
        <f>Table2[[#This Row],[Price Diff]]/Table2[[#This Row],[price]]</f>
        <v>3.0005854266491109E-2</v>
      </c>
    </row>
    <row r="67" spans="1:22" x14ac:dyDescent="0.2">
      <c r="A67" s="3">
        <v>11290</v>
      </c>
      <c r="B67" s="3">
        <v>0.19594403899999999</v>
      </c>
      <c r="C67" s="3">
        <v>66325</v>
      </c>
      <c r="D67" s="3">
        <v>0.59300067899999998</v>
      </c>
      <c r="E67" s="3">
        <v>1998</v>
      </c>
      <c r="F67" s="3">
        <v>0.480783179</v>
      </c>
      <c r="G67" s="3">
        <v>5</v>
      </c>
      <c r="H67" s="3">
        <v>0.60985333500000005</v>
      </c>
      <c r="I67" s="2" t="s">
        <v>10</v>
      </c>
      <c r="J67" s="3">
        <v>29500</v>
      </c>
      <c r="K67" s="3">
        <v>0.78353735899999999</v>
      </c>
      <c r="L67" s="3">
        <v>1</v>
      </c>
      <c r="M67" s="2" t="s">
        <v>65</v>
      </c>
      <c r="N67" s="3">
        <v>86800</v>
      </c>
      <c r="O67" s="3">
        <v>0.46079571699999999</v>
      </c>
      <c r="P67" s="3">
        <v>0.50561677928446136</v>
      </c>
      <c r="Q67" s="3">
        <v>-0.62991716970687905</v>
      </c>
      <c r="R67" s="3">
        <v>-0.59454398880510162</v>
      </c>
      <c r="S67" s="3">
        <v>0.46519631695474245</v>
      </c>
      <c r="T67" s="5">
        <f>POWER(10,Table2[[#This Row],[Predicted normalized_price]]*(N$7634-N$7635)+N$7635)</f>
        <v>88924.530755977059</v>
      </c>
      <c r="U67" s="5">
        <f>ABS(Table2[[#This Row],[price]]-Table2[[#This Row],[Predicted Price]])</f>
        <v>2124.530755977059</v>
      </c>
      <c r="V67" s="5">
        <f>Table2[[#This Row],[Price Diff]]/Table2[[#This Row],[price]]</f>
        <v>2.447616078314584E-2</v>
      </c>
    </row>
    <row r="68" spans="1:22" x14ac:dyDescent="0.2">
      <c r="A68" s="3">
        <v>76730</v>
      </c>
      <c r="B68" s="3">
        <v>0.62235116800000001</v>
      </c>
      <c r="C68" s="3">
        <v>210863</v>
      </c>
      <c r="D68" s="3">
        <v>0.79541523700000005</v>
      </c>
      <c r="E68" s="3">
        <v>3798</v>
      </c>
      <c r="F68" s="3">
        <v>0.75466807400000002</v>
      </c>
      <c r="G68" s="3">
        <v>7</v>
      </c>
      <c r="H68" s="3">
        <v>0.73735046500000001</v>
      </c>
      <c r="I68" s="2" t="s">
        <v>34</v>
      </c>
      <c r="J68" s="3">
        <v>7800</v>
      </c>
      <c r="K68" s="3">
        <v>0.67016271900000002</v>
      </c>
      <c r="L68" s="3">
        <v>3</v>
      </c>
      <c r="M68" s="2" t="s">
        <v>62</v>
      </c>
      <c r="N68" s="3">
        <v>448888</v>
      </c>
      <c r="O68" s="3">
        <v>0.75982365500000004</v>
      </c>
      <c r="P68" s="3">
        <v>0.12771204645975559</v>
      </c>
      <c r="Q68" s="3">
        <v>0.22648901849710368</v>
      </c>
      <c r="R68" s="3">
        <v>-0.84869527352399432</v>
      </c>
      <c r="S68" s="3">
        <v>0.75421607482656094</v>
      </c>
      <c r="T68" s="5">
        <f>POWER(10,Table2[[#This Row],[Predicted normalized_price]]*(N$7634-N$7635)+N$7635)</f>
        <v>435266.986546995</v>
      </c>
      <c r="U68" s="5">
        <f>ABS(Table2[[#This Row],[price]]-Table2[[#This Row],[Predicted Price]])</f>
        <v>13621.013453004998</v>
      </c>
      <c r="V68" s="5">
        <f>Table2[[#This Row],[Price Diff]]/Table2[[#This Row],[price]]</f>
        <v>3.0343901937688239E-2</v>
      </c>
    </row>
    <row r="69" spans="1:22" x14ac:dyDescent="0.2">
      <c r="A69" s="3">
        <v>21130</v>
      </c>
      <c r="B69" s="3">
        <v>0.33540625000000002</v>
      </c>
      <c r="C69" s="3">
        <v>53410</v>
      </c>
      <c r="D69" s="3">
        <v>0.55510069799999995</v>
      </c>
      <c r="E69" s="3">
        <v>2143</v>
      </c>
      <c r="F69" s="3">
        <v>0.51065637100000005</v>
      </c>
      <c r="G69" s="3">
        <v>8</v>
      </c>
      <c r="H69" s="3">
        <v>0.78794860499999997</v>
      </c>
      <c r="I69" s="2" t="s">
        <v>15</v>
      </c>
      <c r="J69" s="3">
        <v>359206</v>
      </c>
      <c r="K69" s="3">
        <v>0.99656276499999996</v>
      </c>
      <c r="L69" s="3">
        <v>1</v>
      </c>
      <c r="M69" s="2" t="s">
        <v>66</v>
      </c>
      <c r="N69" s="3">
        <v>98000</v>
      </c>
      <c r="O69" s="3">
        <v>0.48288129400000002</v>
      </c>
      <c r="P69" s="3">
        <v>-0.90339260745656214</v>
      </c>
      <c r="Q69" s="3">
        <v>0.58359045116608266</v>
      </c>
      <c r="R69" s="3">
        <v>0.61416932080564979</v>
      </c>
      <c r="S69" s="3">
        <v>0.47456512086906449</v>
      </c>
      <c r="T69" s="5">
        <f>POWER(10,Table2[[#This Row],[Predicted normalized_price]]*(N$7634-N$7635)+N$7635)</f>
        <v>93622.419336352614</v>
      </c>
      <c r="U69" s="5">
        <f>ABS(Table2[[#This Row],[price]]-Table2[[#This Row],[Predicted Price]])</f>
        <v>4377.5806636473862</v>
      </c>
      <c r="V69" s="5">
        <f>Table2[[#This Row],[Price Diff]]/Table2[[#This Row],[price]]</f>
        <v>4.4669190445381493E-2</v>
      </c>
    </row>
    <row r="70" spans="1:22" x14ac:dyDescent="0.2">
      <c r="A70" s="3">
        <v>26990</v>
      </c>
      <c r="B70" s="3">
        <v>0.38986989</v>
      </c>
      <c r="C70" s="3">
        <v>120364</v>
      </c>
      <c r="D70" s="3">
        <v>0.69729371799999995</v>
      </c>
      <c r="E70" s="3">
        <v>1998</v>
      </c>
      <c r="F70" s="3">
        <v>0.480783179</v>
      </c>
      <c r="G70" s="3">
        <v>3</v>
      </c>
      <c r="H70" s="3">
        <v>0.416289664</v>
      </c>
      <c r="I70" s="2" t="s">
        <v>13</v>
      </c>
      <c r="J70" s="3">
        <v>13000</v>
      </c>
      <c r="K70" s="3">
        <v>0.71369886000000005</v>
      </c>
      <c r="L70" s="3">
        <v>2</v>
      </c>
      <c r="M70" s="2" t="s">
        <v>65</v>
      </c>
      <c r="N70" s="3">
        <v>265800</v>
      </c>
      <c r="O70" s="3">
        <v>0.66445939099999995</v>
      </c>
      <c r="P70" s="3">
        <v>-0.86650213316166691</v>
      </c>
      <c r="Q70" s="3">
        <v>0.83794034911179316</v>
      </c>
      <c r="R70" s="3">
        <v>0.14740057929063508</v>
      </c>
      <c r="S70" s="3">
        <v>0.66002781937727861</v>
      </c>
      <c r="T70" s="5">
        <f>POWER(10,Table2[[#This Row],[Predicted normalized_price]]*(N$7634-N$7635)+N$7635)</f>
        <v>259405.51596427226</v>
      </c>
      <c r="U70" s="5">
        <f>ABS(Table2[[#This Row],[price]]-Table2[[#This Row],[Predicted Price]])</f>
        <v>6394.4840357277426</v>
      </c>
      <c r="V70" s="5">
        <f>Table2[[#This Row],[Price Diff]]/Table2[[#This Row],[price]]</f>
        <v>2.4057502015529506E-2</v>
      </c>
    </row>
    <row r="71" spans="1:22" x14ac:dyDescent="0.2">
      <c r="A71" s="3">
        <v>9290</v>
      </c>
      <c r="B71" s="3">
        <v>0.15255986599999999</v>
      </c>
      <c r="C71" s="3">
        <v>27635</v>
      </c>
      <c r="D71" s="3">
        <v>0.43978930500000002</v>
      </c>
      <c r="E71" s="3">
        <v>1591</v>
      </c>
      <c r="F71" s="3">
        <v>0.38365743499999999</v>
      </c>
      <c r="G71" s="3">
        <v>8</v>
      </c>
      <c r="H71" s="3">
        <v>0.78794860499999997</v>
      </c>
      <c r="I71" s="2" t="s">
        <v>17</v>
      </c>
      <c r="J71" s="3">
        <v>80000</v>
      </c>
      <c r="K71" s="3">
        <v>0.86856292499999999</v>
      </c>
      <c r="L71" s="3">
        <v>3</v>
      </c>
      <c r="M71" s="2" t="s">
        <v>63</v>
      </c>
      <c r="N71" s="3">
        <v>37388</v>
      </c>
      <c r="O71" s="3">
        <v>0.30751954100000001</v>
      </c>
      <c r="P71" s="3">
        <v>-0.96107673610348809</v>
      </c>
      <c r="Q71" s="3">
        <v>-0.82233735776300032</v>
      </c>
      <c r="R71" s="3">
        <v>-0.15773940439402934</v>
      </c>
      <c r="S71" s="3">
        <v>0.29987694648985025</v>
      </c>
      <c r="T71" s="5">
        <f>POWER(10,Table2[[#This Row],[Predicted normalized_price]]*(N$7634-N$7635)+N$7635)</f>
        <v>35850.35708046137</v>
      </c>
      <c r="U71" s="5">
        <f>ABS(Table2[[#This Row],[price]]-Table2[[#This Row],[Predicted Price]])</f>
        <v>1537.6429195386299</v>
      </c>
      <c r="V71" s="5">
        <f>Table2[[#This Row],[Price Diff]]/Table2[[#This Row],[price]]</f>
        <v>4.1126642760742217E-2</v>
      </c>
    </row>
    <row r="72" spans="1:22" x14ac:dyDescent="0.2">
      <c r="A72" s="3">
        <v>11910</v>
      </c>
      <c r="B72" s="3">
        <v>0.20783949199999999</v>
      </c>
      <c r="C72" s="3">
        <v>52727</v>
      </c>
      <c r="D72" s="3">
        <v>0.55284836500000001</v>
      </c>
      <c r="E72" s="3">
        <v>1797</v>
      </c>
      <c r="F72" s="3">
        <v>0.43557342500000001</v>
      </c>
      <c r="G72" s="3">
        <v>2</v>
      </c>
      <c r="H72" s="3">
        <v>0.26264953499999999</v>
      </c>
      <c r="I72" s="2" t="s">
        <v>10</v>
      </c>
      <c r="J72" s="3">
        <v>10</v>
      </c>
      <c r="K72" s="3">
        <v>0.10261100300000001</v>
      </c>
      <c r="L72" s="3">
        <v>1</v>
      </c>
      <c r="M72" s="2" t="s">
        <v>66</v>
      </c>
      <c r="N72" s="3">
        <v>123800</v>
      </c>
      <c r="O72" s="3">
        <v>0.52541063099999996</v>
      </c>
      <c r="P72" s="3">
        <v>-1.5693689870690641E-4</v>
      </c>
      <c r="Q72" s="3">
        <v>-0.53509405076373118</v>
      </c>
      <c r="R72" s="3">
        <v>-0.68517342386319391</v>
      </c>
      <c r="S72" s="3">
        <v>0.51182249540973468</v>
      </c>
      <c r="T72" s="5">
        <f>POWER(10,Table2[[#This Row],[Predicted normalized_price]]*(N$7634-N$7635)+N$7635)</f>
        <v>114892.87601200445</v>
      </c>
      <c r="U72" s="5">
        <f>ABS(Table2[[#This Row],[price]]-Table2[[#This Row],[Predicted Price]])</f>
        <v>8907.1239879955538</v>
      </c>
      <c r="V72" s="5">
        <f>Table2[[#This Row],[Price Diff]]/Table2[[#This Row],[price]]</f>
        <v>7.1947689725327571E-2</v>
      </c>
    </row>
    <row r="73" spans="1:22" x14ac:dyDescent="0.2">
      <c r="A73" s="3">
        <v>10890</v>
      </c>
      <c r="B73" s="3">
        <v>0.18791766500000001</v>
      </c>
      <c r="C73" s="3">
        <v>56017</v>
      </c>
      <c r="D73" s="3">
        <v>0.56344080500000004</v>
      </c>
      <c r="E73" s="3">
        <v>1997</v>
      </c>
      <c r="F73" s="3">
        <v>0.48056971500000001</v>
      </c>
      <c r="G73" s="3">
        <v>3</v>
      </c>
      <c r="H73" s="3">
        <v>0.416289664</v>
      </c>
      <c r="I73" s="2" t="s">
        <v>27</v>
      </c>
      <c r="J73" s="3">
        <v>45000</v>
      </c>
      <c r="K73" s="3">
        <v>0.81952635900000004</v>
      </c>
      <c r="L73" s="3">
        <v>1</v>
      </c>
      <c r="M73" s="2" t="s">
        <v>64</v>
      </c>
      <c r="N73" s="3">
        <v>96800</v>
      </c>
      <c r="O73" s="3">
        <v>0.48063917900000003</v>
      </c>
      <c r="P73" s="3">
        <v>0.93474038125135361</v>
      </c>
      <c r="Q73" s="3">
        <v>-0.60855094163299905</v>
      </c>
      <c r="R73" s="3">
        <v>-0.59380492607137458</v>
      </c>
      <c r="S73" s="3">
        <v>0.47176689178397824</v>
      </c>
      <c r="T73" s="5">
        <f>POWER(10,Table2[[#This Row],[Predicted normalized_price]]*(N$7634-N$7635)+N$7635)</f>
        <v>92193.859761961794</v>
      </c>
      <c r="U73" s="5">
        <f>ABS(Table2[[#This Row],[price]]-Table2[[#This Row],[Predicted Price]])</f>
        <v>4606.140238038206</v>
      </c>
      <c r="V73" s="5">
        <f>Table2[[#This Row],[Price Diff]]/Table2[[#This Row],[price]]</f>
        <v>4.7584093368163285E-2</v>
      </c>
    </row>
    <row r="74" spans="1:22" x14ac:dyDescent="0.2">
      <c r="A74" s="3">
        <v>18740</v>
      </c>
      <c r="B74" s="3">
        <v>0.30869793099999998</v>
      </c>
      <c r="C74" s="3">
        <v>71896</v>
      </c>
      <c r="D74" s="3">
        <v>0.60711523899999997</v>
      </c>
      <c r="E74" s="3">
        <v>2995</v>
      </c>
      <c r="F74" s="3">
        <v>0.65338650099999995</v>
      </c>
      <c r="G74" s="3">
        <v>8</v>
      </c>
      <c r="H74" s="3">
        <v>0.78794860499999997</v>
      </c>
      <c r="I74" s="2" t="s">
        <v>19</v>
      </c>
      <c r="J74" s="3">
        <v>68000</v>
      </c>
      <c r="K74" s="3">
        <v>0.85471192200000001</v>
      </c>
      <c r="L74" s="3">
        <v>2</v>
      </c>
      <c r="M74" s="2" t="s">
        <v>64</v>
      </c>
      <c r="N74" s="3">
        <v>99800</v>
      </c>
      <c r="O74" s="3">
        <v>0.48619350700000002</v>
      </c>
      <c r="P74" s="3">
        <v>0.85980012941550676</v>
      </c>
      <c r="Q74" s="3">
        <v>0.56915987217710706</v>
      </c>
      <c r="R74" s="3">
        <v>0.54779651131916385</v>
      </c>
      <c r="S74" s="3">
        <v>0.49224195363166962</v>
      </c>
      <c r="T74" s="5">
        <f>POWER(10,Table2[[#This Row],[Predicted normalized_price]]*(N$7634-N$7635)+N$7635)</f>
        <v>103172.72883103133</v>
      </c>
      <c r="U74" s="5">
        <f>ABS(Table2[[#This Row],[price]]-Table2[[#This Row],[Predicted Price]])</f>
        <v>3372.7288310313306</v>
      </c>
      <c r="V74" s="5">
        <f>Table2[[#This Row],[Price Diff]]/Table2[[#This Row],[price]]</f>
        <v>3.3794878066446196E-2</v>
      </c>
    </row>
    <row r="75" spans="1:22" x14ac:dyDescent="0.2">
      <c r="A75" s="3">
        <v>27020</v>
      </c>
      <c r="B75" s="3">
        <v>0.39011707400000001</v>
      </c>
      <c r="C75" s="3">
        <v>146497</v>
      </c>
      <c r="D75" s="3">
        <v>0.73167888299999995</v>
      </c>
      <c r="E75" s="3">
        <v>2995</v>
      </c>
      <c r="F75" s="3">
        <v>0.65338650099999995</v>
      </c>
      <c r="G75" s="3">
        <v>6</v>
      </c>
      <c r="H75" s="3">
        <v>0.67893919899999999</v>
      </c>
      <c r="I75" s="2" t="s">
        <v>35</v>
      </c>
      <c r="J75" s="3">
        <v>31000</v>
      </c>
      <c r="K75" s="3">
        <v>0.787764358</v>
      </c>
      <c r="L75" s="3">
        <v>1</v>
      </c>
      <c r="M75" s="2" t="s">
        <v>64</v>
      </c>
      <c r="N75" s="3">
        <v>216000</v>
      </c>
      <c r="O75" s="3">
        <v>0.62670421499999995</v>
      </c>
      <c r="P75" s="3">
        <v>0.84770192834006952</v>
      </c>
      <c r="Q75" s="3">
        <v>-0.22045886042997903</v>
      </c>
      <c r="R75" s="3">
        <v>-0.82885063829178873</v>
      </c>
      <c r="S75" s="3">
        <v>0.63336241402874438</v>
      </c>
      <c r="T75" s="5">
        <f>POWER(10,Table2[[#This Row],[Predicted normalized_price]]*(N$7634-N$7635)+N$7635)</f>
        <v>224049.13847705268</v>
      </c>
      <c r="U75" s="5">
        <f>ABS(Table2[[#This Row],[price]]-Table2[[#This Row],[Predicted Price]])</f>
        <v>8049.1384770526784</v>
      </c>
      <c r="V75" s="5">
        <f>Table2[[#This Row],[Price Diff]]/Table2[[#This Row],[price]]</f>
        <v>3.7264529986354995E-2</v>
      </c>
    </row>
    <row r="76" spans="1:22" x14ac:dyDescent="0.2">
      <c r="A76" s="3">
        <v>18720</v>
      </c>
      <c r="B76" s="3">
        <v>0.30846033699999997</v>
      </c>
      <c r="C76" s="3">
        <v>80743</v>
      </c>
      <c r="D76" s="3">
        <v>0.62742432800000003</v>
      </c>
      <c r="E76" s="3">
        <v>1997</v>
      </c>
      <c r="F76" s="3">
        <v>0.48056971500000001</v>
      </c>
      <c r="G76" s="3">
        <v>5</v>
      </c>
      <c r="H76" s="3">
        <v>0.60985333500000005</v>
      </c>
      <c r="I76" s="2" t="s">
        <v>13</v>
      </c>
      <c r="J76" s="3">
        <v>42000</v>
      </c>
      <c r="K76" s="3">
        <v>0.81364630299999996</v>
      </c>
      <c r="L76" s="3">
        <v>1</v>
      </c>
      <c r="M76" s="2" t="s">
        <v>62</v>
      </c>
      <c r="N76" s="3">
        <v>156888</v>
      </c>
      <c r="O76" s="3">
        <v>0.56851593</v>
      </c>
      <c r="P76" s="3">
        <v>-0.7525809428649769</v>
      </c>
      <c r="Q76" s="3">
        <v>0.67879176321572243</v>
      </c>
      <c r="R76" s="3">
        <v>0.44291777535517157</v>
      </c>
      <c r="S76" s="3">
        <v>0.54346679036010392</v>
      </c>
      <c r="T76" s="5">
        <f>POWER(10,Table2[[#This Row],[Predicted normalized_price]]*(N$7634-N$7635)+N$7635)</f>
        <v>136713.35810517022</v>
      </c>
      <c r="U76" s="5">
        <f>ABS(Table2[[#This Row],[price]]-Table2[[#This Row],[Predicted Price]])</f>
        <v>20174.64189482978</v>
      </c>
      <c r="V76" s="5">
        <f>Table2[[#This Row],[Price Diff]]/Table2[[#This Row],[price]]</f>
        <v>0.12859263866471482</v>
      </c>
    </row>
    <row r="77" spans="1:22" x14ac:dyDescent="0.2">
      <c r="A77" s="3">
        <v>27970</v>
      </c>
      <c r="B77" s="3">
        <v>0.39780584600000002</v>
      </c>
      <c r="C77" s="3">
        <v>109284</v>
      </c>
      <c r="D77" s="3">
        <v>0.68039369500000002</v>
      </c>
      <c r="E77" s="3">
        <v>2979</v>
      </c>
      <c r="F77" s="3">
        <v>0.65110249600000003</v>
      </c>
      <c r="G77" s="3">
        <v>3</v>
      </c>
      <c r="H77" s="3">
        <v>0.416289664</v>
      </c>
      <c r="I77" s="2" t="s">
        <v>13</v>
      </c>
      <c r="J77" s="3">
        <v>19838</v>
      </c>
      <c r="K77" s="3">
        <v>0.74972004999999997</v>
      </c>
      <c r="L77" s="3">
        <v>1</v>
      </c>
      <c r="M77" s="2" t="s">
        <v>62</v>
      </c>
      <c r="N77" s="3">
        <v>278000</v>
      </c>
      <c r="O77" s="3">
        <v>0.67262622299999997</v>
      </c>
      <c r="P77" s="3">
        <v>-0.55337301500500791</v>
      </c>
      <c r="Q77" s="3">
        <v>0.82468047880468309</v>
      </c>
      <c r="R77" s="3">
        <v>0.17730513979922949</v>
      </c>
      <c r="S77" s="3">
        <v>0.64977644155124237</v>
      </c>
      <c r="T77" s="5">
        <f>POWER(10,Table2[[#This Row],[Predicted normalized_price]]*(N$7634-N$7635)+N$7635)</f>
        <v>245196.74553044685</v>
      </c>
      <c r="U77" s="5">
        <f>ABS(Table2[[#This Row],[price]]-Table2[[#This Row],[Predicted Price]])</f>
        <v>32803.254469553154</v>
      </c>
      <c r="V77" s="5">
        <f>Table2[[#This Row],[Price Diff]]/Table2[[#This Row],[price]]</f>
        <v>0.11799731823580271</v>
      </c>
    </row>
    <row r="78" spans="1:22" x14ac:dyDescent="0.2">
      <c r="A78" s="3">
        <v>19450</v>
      </c>
      <c r="B78" s="3">
        <v>0.31697225699999998</v>
      </c>
      <c r="C78" s="3">
        <v>85138</v>
      </c>
      <c r="D78" s="3">
        <v>0.63669981600000003</v>
      </c>
      <c r="E78" s="3">
        <v>2143</v>
      </c>
      <c r="F78" s="3">
        <v>0.51065637100000005</v>
      </c>
      <c r="G78" s="3">
        <v>3</v>
      </c>
      <c r="H78" s="3">
        <v>0.416289664</v>
      </c>
      <c r="I78" s="2" t="s">
        <v>15</v>
      </c>
      <c r="J78" s="3">
        <v>7000</v>
      </c>
      <c r="K78" s="3">
        <v>0.660939999</v>
      </c>
      <c r="L78" s="3">
        <v>1</v>
      </c>
      <c r="M78" s="2" t="s">
        <v>64</v>
      </c>
      <c r="N78" s="3">
        <v>198800</v>
      </c>
      <c r="O78" s="3">
        <v>0.61160345100000002</v>
      </c>
      <c r="P78" s="3">
        <v>0.16882758062842079</v>
      </c>
      <c r="Q78" s="3">
        <v>0.75069751505703375</v>
      </c>
      <c r="R78" s="3">
        <v>0.33375882081123986</v>
      </c>
      <c r="S78" s="3">
        <v>0.59251605944619956</v>
      </c>
      <c r="T78" s="5">
        <f>POWER(10,Table2[[#This Row],[Predicted normalized_price]]*(N$7634-N$7635)+N$7635)</f>
        <v>179004.96586612432</v>
      </c>
      <c r="U78" s="5">
        <f>ABS(Table2[[#This Row],[price]]-Table2[[#This Row],[Predicted Price]])</f>
        <v>19795.034133875684</v>
      </c>
      <c r="V78" s="5">
        <f>Table2[[#This Row],[Price Diff]]/Table2[[#This Row],[price]]</f>
        <v>9.9572606307221756E-2</v>
      </c>
    </row>
    <row r="79" spans="1:22" x14ac:dyDescent="0.2">
      <c r="A79" s="3">
        <v>10070</v>
      </c>
      <c r="B79" s="3">
        <v>0.170498868</v>
      </c>
      <c r="C79" s="3">
        <v>28260</v>
      </c>
      <c r="D79" s="3">
        <v>0.44370310000000002</v>
      </c>
      <c r="E79" s="3">
        <v>1997</v>
      </c>
      <c r="F79" s="3">
        <v>0.48056971500000001</v>
      </c>
      <c r="G79" s="3">
        <v>9</v>
      </c>
      <c r="H79" s="3">
        <v>0.83257932800000001</v>
      </c>
      <c r="I79" s="2" t="s">
        <v>27</v>
      </c>
      <c r="J79" s="3">
        <v>103898</v>
      </c>
      <c r="K79" s="3">
        <v>0.89083981800000001</v>
      </c>
      <c r="L79" s="3">
        <v>1</v>
      </c>
      <c r="M79" s="2" t="s">
        <v>64</v>
      </c>
      <c r="N79" s="3">
        <v>37888</v>
      </c>
      <c r="O79" s="3">
        <v>0.30993711600000001</v>
      </c>
      <c r="P79" s="3">
        <v>0.90923607533944739</v>
      </c>
      <c r="Q79" s="3">
        <v>-0.83988430482325693</v>
      </c>
      <c r="R79" s="3">
        <v>-0.22377388238914872</v>
      </c>
      <c r="S79" s="3">
        <v>0.31692939324505259</v>
      </c>
      <c r="T79" s="5">
        <f>POWER(10,Table2[[#This Row],[Predicted normalized_price]]*(N$7634-N$7635)+N$7635)</f>
        <v>39372.09017129476</v>
      </c>
      <c r="U79" s="5">
        <f>ABS(Table2[[#This Row],[price]]-Table2[[#This Row],[Predicted Price]])</f>
        <v>1484.0901712947598</v>
      </c>
      <c r="V79" s="5">
        <f>Table2[[#This Row],[Price Diff]]/Table2[[#This Row],[price]]</f>
        <v>3.9170454267703755E-2</v>
      </c>
    </row>
    <row r="80" spans="1:22" x14ac:dyDescent="0.2">
      <c r="A80" s="3">
        <v>11190</v>
      </c>
      <c r="B80" s="3">
        <v>0.193964425</v>
      </c>
      <c r="C80" s="3">
        <v>61334</v>
      </c>
      <c r="D80" s="3">
        <v>0.57930982799999997</v>
      </c>
      <c r="E80" s="3">
        <v>1986</v>
      </c>
      <c r="F80" s="3">
        <v>0.47821453200000003</v>
      </c>
      <c r="G80" s="3">
        <v>4</v>
      </c>
      <c r="H80" s="3">
        <v>0.52529906999999998</v>
      </c>
      <c r="I80" s="2" t="s">
        <v>10</v>
      </c>
      <c r="J80" s="3">
        <v>37000</v>
      </c>
      <c r="K80" s="3">
        <v>0.80284363400000003</v>
      </c>
      <c r="L80" s="3">
        <v>1</v>
      </c>
      <c r="M80" s="2" t="s">
        <v>64</v>
      </c>
      <c r="N80" s="3">
        <v>94500</v>
      </c>
      <c r="O80" s="3">
        <v>0.47626301199999999</v>
      </c>
      <c r="P80" s="3">
        <v>0.97396997182872236</v>
      </c>
      <c r="Q80" s="3">
        <v>-0.63215170655178399</v>
      </c>
      <c r="R80" s="3">
        <v>-0.61081149818955682</v>
      </c>
      <c r="S80" s="3">
        <v>0.46996717353506079</v>
      </c>
      <c r="T80" s="5">
        <f>POWER(10,Table2[[#This Row],[Predicted normalized_price]]*(N$7634-N$7635)+N$7635)</f>
        <v>91286.601999909661</v>
      </c>
      <c r="U80" s="5">
        <f>ABS(Table2[[#This Row],[price]]-Table2[[#This Row],[Predicted Price]])</f>
        <v>3213.3980000903393</v>
      </c>
      <c r="V80" s="5">
        <f>Table2[[#This Row],[Price Diff]]/Table2[[#This Row],[price]]</f>
        <v>3.4004211641167612E-2</v>
      </c>
    </row>
    <row r="81" spans="1:22" x14ac:dyDescent="0.2">
      <c r="A81" s="3">
        <v>7880</v>
      </c>
      <c r="B81" s="3">
        <v>0.115932828</v>
      </c>
      <c r="C81" s="3">
        <v>52070</v>
      </c>
      <c r="D81" s="3">
        <v>0.55065406900000002</v>
      </c>
      <c r="E81" s="3">
        <v>1496</v>
      </c>
      <c r="F81" s="3">
        <v>0.35740525400000001</v>
      </c>
      <c r="G81" s="3">
        <v>3</v>
      </c>
      <c r="H81" s="3">
        <v>0.416289664</v>
      </c>
      <c r="I81" s="2" t="s">
        <v>14</v>
      </c>
      <c r="J81" s="3">
        <v>23000</v>
      </c>
      <c r="K81" s="3">
        <v>0.76232469300000005</v>
      </c>
      <c r="L81" s="3">
        <v>2</v>
      </c>
      <c r="M81" s="2" t="s">
        <v>63</v>
      </c>
      <c r="N81" s="3">
        <v>69800</v>
      </c>
      <c r="O81" s="3">
        <v>0.421128471</v>
      </c>
      <c r="P81" s="3">
        <v>-0.84566964646117071</v>
      </c>
      <c r="Q81" s="3">
        <v>-0.66982834386919798</v>
      </c>
      <c r="R81" s="3">
        <v>-0.47965839566904739</v>
      </c>
      <c r="S81" s="3">
        <v>0.42198900742699452</v>
      </c>
      <c r="T81" s="5">
        <f>POWER(10,Table2[[#This Row],[Predicted normalized_price]]*(N$7634-N$7635)+N$7635)</f>
        <v>70130.84278650234</v>
      </c>
      <c r="U81" s="5">
        <f>ABS(Table2[[#This Row],[price]]-Table2[[#This Row],[Predicted Price]])</f>
        <v>330.84278650234046</v>
      </c>
      <c r="V81" s="5">
        <f>Table2[[#This Row],[Price Diff]]/Table2[[#This Row],[price]]</f>
        <v>4.7398680014661956E-3</v>
      </c>
    </row>
    <row r="82" spans="1:22" x14ac:dyDescent="0.2">
      <c r="A82" s="3">
        <v>12330</v>
      </c>
      <c r="B82" s="3">
        <v>0.21555090599999999</v>
      </c>
      <c r="C82" s="3">
        <v>54197</v>
      </c>
      <c r="D82" s="3">
        <v>0.55766055000000003</v>
      </c>
      <c r="E82" s="3">
        <v>1595</v>
      </c>
      <c r="F82" s="3">
        <v>0.38472810600000001</v>
      </c>
      <c r="G82" s="3">
        <v>4</v>
      </c>
      <c r="H82" s="3">
        <v>0.52529906999999998</v>
      </c>
      <c r="I82" s="2" t="s">
        <v>15</v>
      </c>
      <c r="J82" s="3">
        <v>26900</v>
      </c>
      <c r="K82" s="3">
        <v>0.77567397599999999</v>
      </c>
      <c r="L82" s="3">
        <v>1</v>
      </c>
      <c r="M82" s="2" t="s">
        <v>67</v>
      </c>
      <c r="N82" s="3">
        <v>98500</v>
      </c>
      <c r="O82" s="3">
        <v>0.48380741700000002</v>
      </c>
      <c r="P82" s="3">
        <v>-0.94397223055590129</v>
      </c>
      <c r="Q82" s="3">
        <v>0.5746226450347971</v>
      </c>
      <c r="R82" s="3">
        <v>0.6265910986585197</v>
      </c>
      <c r="S82" s="3">
        <v>0.46894604537706419</v>
      </c>
      <c r="T82" s="5">
        <f>POWER(10,Table2[[#This Row],[Predicted normalized_price]]*(N$7634-N$7635)+N$7635)</f>
        <v>90775.815623373768</v>
      </c>
      <c r="U82" s="5">
        <f>ABS(Table2[[#This Row],[price]]-Table2[[#This Row],[Predicted Price]])</f>
        <v>7724.1843766262318</v>
      </c>
      <c r="V82" s="5">
        <f>Table2[[#This Row],[Price Diff]]/Table2[[#This Row],[price]]</f>
        <v>7.8418115498743474E-2</v>
      </c>
    </row>
    <row r="83" spans="1:22" x14ac:dyDescent="0.2">
      <c r="A83" s="3">
        <v>8440</v>
      </c>
      <c r="B83" s="3">
        <v>0.13120892100000001</v>
      </c>
      <c r="C83" s="3">
        <v>48374</v>
      </c>
      <c r="D83" s="3">
        <v>0.53776928999999996</v>
      </c>
      <c r="E83" s="3">
        <v>1591</v>
      </c>
      <c r="F83" s="3">
        <v>0.38365743499999999</v>
      </c>
      <c r="G83" s="3">
        <v>6</v>
      </c>
      <c r="H83" s="3">
        <v>0.67893919899999999</v>
      </c>
      <c r="I83" s="2" t="s">
        <v>17</v>
      </c>
      <c r="J83" s="3">
        <v>57518</v>
      </c>
      <c r="K83" s="3">
        <v>0.84044408900000001</v>
      </c>
      <c r="L83" s="3">
        <v>1</v>
      </c>
      <c r="M83" s="2" t="s">
        <v>67</v>
      </c>
      <c r="N83" s="3">
        <v>54800</v>
      </c>
      <c r="O83" s="3">
        <v>0.377098881</v>
      </c>
      <c r="P83" s="3">
        <v>-0.89580261238022307</v>
      </c>
      <c r="Q83" s="3">
        <v>-0.72323060783994042</v>
      </c>
      <c r="R83" s="3">
        <v>-0.37928450468450736</v>
      </c>
      <c r="S83" s="3">
        <v>0.38233653557391761</v>
      </c>
      <c r="T83" s="5">
        <f>POWER(10,Table2[[#This Row],[Predicted normalized_price]]*(N$7634-N$7635)+N$7635)</f>
        <v>56400.117978210837</v>
      </c>
      <c r="U83" s="5">
        <f>ABS(Table2[[#This Row],[price]]-Table2[[#This Row],[Predicted Price]])</f>
        <v>1600.1179782108375</v>
      </c>
      <c r="V83" s="5">
        <f>Table2[[#This Row],[Price Diff]]/Table2[[#This Row],[price]]</f>
        <v>2.9199233179029879E-2</v>
      </c>
    </row>
    <row r="84" spans="1:22" x14ac:dyDescent="0.2">
      <c r="A84" s="3">
        <v>8740</v>
      </c>
      <c r="B84" s="3">
        <v>0.138980622</v>
      </c>
      <c r="C84" s="3">
        <v>52069</v>
      </c>
      <c r="D84" s="3">
        <v>0.55065070800000004</v>
      </c>
      <c r="E84" s="3">
        <v>1390</v>
      </c>
      <c r="F84" s="3">
        <v>0.32606906200000002</v>
      </c>
      <c r="G84" s="3">
        <v>4</v>
      </c>
      <c r="H84" s="3">
        <v>0.52529906999999998</v>
      </c>
      <c r="I84" s="2" t="s">
        <v>20</v>
      </c>
      <c r="J84" s="3">
        <v>52271</v>
      </c>
      <c r="K84" s="3">
        <v>0.83229159500000005</v>
      </c>
      <c r="L84" s="3">
        <v>2</v>
      </c>
      <c r="M84" s="2" t="s">
        <v>63</v>
      </c>
      <c r="N84" s="3">
        <v>63800</v>
      </c>
      <c r="O84" s="3">
        <v>0.40477171699999998</v>
      </c>
      <c r="P84" s="3">
        <v>-0.41953767810871329</v>
      </c>
      <c r="Q84" s="3">
        <v>0.48503624132705148</v>
      </c>
      <c r="R84" s="3">
        <v>0.7245411060857867</v>
      </c>
      <c r="S84" s="3">
        <v>0.42189175635512866</v>
      </c>
      <c r="T84" s="5">
        <f>POWER(10,Table2[[#This Row],[Predicted normalized_price]]*(N$7634-N$7635)+N$7635)</f>
        <v>70093.375063587519</v>
      </c>
      <c r="U84" s="5">
        <f>ABS(Table2[[#This Row],[price]]-Table2[[#This Row],[Predicted Price]])</f>
        <v>6293.3750635875185</v>
      </c>
      <c r="V84" s="5">
        <f>Table2[[#This Row],[Price Diff]]/Table2[[#This Row],[price]]</f>
        <v>9.8642242375979919E-2</v>
      </c>
    </row>
    <row r="85" spans="1:22" x14ac:dyDescent="0.2">
      <c r="A85" s="3">
        <v>18180</v>
      </c>
      <c r="B85" s="3">
        <v>0.30194746900000002</v>
      </c>
      <c r="C85" s="3">
        <v>125037</v>
      </c>
      <c r="D85" s="3">
        <v>0.70395940400000001</v>
      </c>
      <c r="E85" s="3">
        <v>2996</v>
      </c>
      <c r="F85" s="3">
        <v>0.65352884600000005</v>
      </c>
      <c r="G85" s="3">
        <v>6</v>
      </c>
      <c r="H85" s="3">
        <v>0.67893919899999999</v>
      </c>
      <c r="I85" s="2" t="s">
        <v>13</v>
      </c>
      <c r="J85" s="3">
        <v>59600</v>
      </c>
      <c r="K85" s="3">
        <v>0.84347455900000001</v>
      </c>
      <c r="L85" s="3">
        <v>1</v>
      </c>
      <c r="M85" s="2" t="s">
        <v>65</v>
      </c>
      <c r="N85" s="3">
        <v>156000</v>
      </c>
      <c r="O85" s="3">
        <v>0.56748296600000003</v>
      </c>
      <c r="P85" s="3">
        <v>-0.29531871314899927</v>
      </c>
      <c r="Q85" s="3">
        <v>0.73381645078949465</v>
      </c>
      <c r="R85" s="3">
        <v>0.39188866461860927</v>
      </c>
      <c r="S85" s="3">
        <v>0.57210513202495761</v>
      </c>
      <c r="T85" s="5">
        <f>POWER(10,Table2[[#This Row],[Predicted normalized_price]]*(N$7634-N$7635)+N$7635)</f>
        <v>160012.98000307826</v>
      </c>
      <c r="U85" s="5">
        <f>ABS(Table2[[#This Row],[price]]-Table2[[#This Row],[Predicted Price]])</f>
        <v>4012.9800030782644</v>
      </c>
      <c r="V85" s="5">
        <f>Table2[[#This Row],[Price Diff]]/Table2[[#This Row],[price]]</f>
        <v>2.5724230788963232E-2</v>
      </c>
    </row>
    <row r="86" spans="1:22" x14ac:dyDescent="0.2">
      <c r="A86" s="3">
        <v>10430</v>
      </c>
      <c r="B86" s="3">
        <v>0.17831455500000001</v>
      </c>
      <c r="C86" s="3">
        <v>34220</v>
      </c>
      <c r="D86" s="3">
        <v>0.47719197899999999</v>
      </c>
      <c r="E86" s="3">
        <v>1598</v>
      </c>
      <c r="F86" s="3">
        <v>0.38552934799999999</v>
      </c>
      <c r="G86" s="3">
        <v>8</v>
      </c>
      <c r="H86" s="3">
        <v>0.78794860499999997</v>
      </c>
      <c r="I86" s="2" t="s">
        <v>13</v>
      </c>
      <c r="J86" s="3">
        <v>84000</v>
      </c>
      <c r="K86" s="3">
        <v>0.87272116499999997</v>
      </c>
      <c r="L86" s="3">
        <v>2</v>
      </c>
      <c r="M86" s="2" t="s">
        <v>67</v>
      </c>
      <c r="N86" s="3">
        <v>47800</v>
      </c>
      <c r="O86" s="3">
        <v>0.352228296</v>
      </c>
      <c r="P86" s="3">
        <v>-0.87469394274792178</v>
      </c>
      <c r="Q86" s="3">
        <v>0.26085087606540447</v>
      </c>
      <c r="R86" s="3">
        <v>0.79854362744083718</v>
      </c>
      <c r="S86" s="3">
        <v>0.34287901749212529</v>
      </c>
      <c r="T86" s="5">
        <f>POWER(10,Table2[[#This Row],[Predicted normalized_price]]*(N$7634-N$7635)+N$7635)</f>
        <v>45406.310674495675</v>
      </c>
      <c r="U86" s="5">
        <f>ABS(Table2[[#This Row],[price]]-Table2[[#This Row],[Predicted Price]])</f>
        <v>2393.6893255043251</v>
      </c>
      <c r="V86" s="5">
        <f>Table2[[#This Row],[Price Diff]]/Table2[[#This Row],[price]]</f>
        <v>5.0077182541931491E-2</v>
      </c>
    </row>
    <row r="87" spans="1:22" x14ac:dyDescent="0.2">
      <c r="A87" s="3">
        <v>7280</v>
      </c>
      <c r="B87" s="3">
        <v>9.8310923999999994E-2</v>
      </c>
      <c r="C87" s="3">
        <v>45167</v>
      </c>
      <c r="D87" s="3">
        <v>0.52576490099999995</v>
      </c>
      <c r="E87" s="3">
        <v>1496</v>
      </c>
      <c r="F87" s="3">
        <v>0.35740525400000001</v>
      </c>
      <c r="G87" s="3">
        <v>2</v>
      </c>
      <c r="H87" s="3">
        <v>0.26264953499999999</v>
      </c>
      <c r="I87" s="2" t="s">
        <v>14</v>
      </c>
      <c r="J87" s="3">
        <v>10</v>
      </c>
      <c r="K87" s="3">
        <v>0.10261100300000001</v>
      </c>
      <c r="L87" s="3">
        <v>1</v>
      </c>
      <c r="M87" s="2" t="s">
        <v>63</v>
      </c>
      <c r="N87" s="3">
        <v>76800</v>
      </c>
      <c r="O87" s="3">
        <v>0.43852067300000003</v>
      </c>
      <c r="P87" s="3">
        <v>-0.93449736317009036</v>
      </c>
      <c r="Q87" s="3">
        <v>-0.67101157239250653</v>
      </c>
      <c r="R87" s="3">
        <v>-0.53286945999689395</v>
      </c>
      <c r="S87" s="3">
        <v>0.43493789059182053</v>
      </c>
      <c r="T87" s="5">
        <f>POWER(10,Table2[[#This Row],[Predicted normalized_price]]*(N$7634-N$7635)+N$7635)</f>
        <v>75302.787381001152</v>
      </c>
      <c r="U87" s="5">
        <f>ABS(Table2[[#This Row],[price]]-Table2[[#This Row],[Predicted Price]])</f>
        <v>1497.2126189988485</v>
      </c>
      <c r="V87" s="5">
        <f>Table2[[#This Row],[Price Diff]]/Table2[[#This Row],[price]]</f>
        <v>1.9494955976547507E-2</v>
      </c>
    </row>
    <row r="88" spans="1:22" x14ac:dyDescent="0.2">
      <c r="A88" s="3">
        <v>7020</v>
      </c>
      <c r="B88" s="3">
        <v>9.0218864999999995E-2</v>
      </c>
      <c r="C88" s="3">
        <v>10430</v>
      </c>
      <c r="D88" s="3">
        <v>0.26926796200000003</v>
      </c>
      <c r="E88" s="3">
        <v>998</v>
      </c>
      <c r="F88" s="3">
        <v>0.18480221699999999</v>
      </c>
      <c r="G88" s="3">
        <v>10</v>
      </c>
      <c r="H88" s="3">
        <v>0.87250287000000004</v>
      </c>
      <c r="I88" s="2" t="s">
        <v>31</v>
      </c>
      <c r="J88" s="3">
        <v>112984</v>
      </c>
      <c r="K88" s="3">
        <v>0.897984958</v>
      </c>
      <c r="L88" s="3">
        <v>2</v>
      </c>
      <c r="M88" s="2" t="s">
        <v>67</v>
      </c>
      <c r="N88" s="3">
        <v>17500</v>
      </c>
      <c r="O88" s="3">
        <v>0.169367568</v>
      </c>
      <c r="P88" s="3">
        <v>-0.98993808036530551</v>
      </c>
      <c r="Q88" s="3">
        <v>-0.91241948574443799</v>
      </c>
      <c r="R88" s="3">
        <v>0.31507670456251163</v>
      </c>
      <c r="S88" s="3">
        <v>0.15616685764651567</v>
      </c>
      <c r="T88" s="5">
        <f>POWER(10,Table2[[#This Row],[Predicted normalized_price]]*(N$7634-N$7635)+N$7635)</f>
        <v>16275.527741307134</v>
      </c>
      <c r="U88" s="5">
        <f>ABS(Table2[[#This Row],[price]]-Table2[[#This Row],[Predicted Price]])</f>
        <v>1224.4722586928656</v>
      </c>
      <c r="V88" s="5">
        <f>Table2[[#This Row],[Price Diff]]/Table2[[#This Row],[price]]</f>
        <v>6.9969843353878028E-2</v>
      </c>
    </row>
    <row r="89" spans="1:22" x14ac:dyDescent="0.2">
      <c r="A89" s="3">
        <v>12460</v>
      </c>
      <c r="B89" s="3">
        <v>0.21788460400000001</v>
      </c>
      <c r="C89" s="3">
        <v>72263</v>
      </c>
      <c r="D89" s="3">
        <v>0.60800628099999998</v>
      </c>
      <c r="E89" s="3">
        <v>1598</v>
      </c>
      <c r="F89" s="3">
        <v>0.38552934799999999</v>
      </c>
      <c r="G89" s="3">
        <v>6</v>
      </c>
      <c r="H89" s="3">
        <v>0.67893919899999999</v>
      </c>
      <c r="I89" s="2" t="s">
        <v>13</v>
      </c>
      <c r="J89" s="3">
        <v>69988</v>
      </c>
      <c r="K89" s="3">
        <v>0.85716783200000002</v>
      </c>
      <c r="L89" s="3">
        <v>2</v>
      </c>
      <c r="M89" s="2" t="s">
        <v>65</v>
      </c>
      <c r="N89" s="3">
        <v>86800</v>
      </c>
      <c r="O89" s="3">
        <v>0.46079571699999999</v>
      </c>
      <c r="P89" s="3">
        <v>-0.7950616708943119</v>
      </c>
      <c r="Q89" s="3">
        <v>0.56087116375451251</v>
      </c>
      <c r="R89" s="3">
        <v>0.60442987915878454</v>
      </c>
      <c r="S89" s="3">
        <v>0.47133664256257657</v>
      </c>
      <c r="T89" s="5">
        <f>POWER(10,Table2[[#This Row],[Predicted normalized_price]]*(N$7634-N$7635)+N$7635)</f>
        <v>91976.149606347157</v>
      </c>
      <c r="U89" s="5">
        <f>ABS(Table2[[#This Row],[price]]-Table2[[#This Row],[Predicted Price]])</f>
        <v>5176.1496063471568</v>
      </c>
      <c r="V89" s="5">
        <f>Table2[[#This Row],[Price Diff]]/Table2[[#This Row],[price]]</f>
        <v>5.9633059980958025E-2</v>
      </c>
    </row>
    <row r="90" spans="1:22" x14ac:dyDescent="0.2">
      <c r="A90" s="3">
        <v>14670</v>
      </c>
      <c r="B90" s="3">
        <v>0.25421580300000002</v>
      </c>
      <c r="C90" s="3">
        <v>65366</v>
      </c>
      <c r="D90" s="3">
        <v>0.59045183599999995</v>
      </c>
      <c r="E90" s="3">
        <v>1969</v>
      </c>
      <c r="F90" s="3">
        <v>0.47454891999999999</v>
      </c>
      <c r="G90" s="3">
        <v>2</v>
      </c>
      <c r="H90" s="3">
        <v>0.26264953499999999</v>
      </c>
      <c r="I90" s="2" t="s">
        <v>21</v>
      </c>
      <c r="J90" s="3">
        <v>3655</v>
      </c>
      <c r="K90" s="3">
        <v>0.60555828899999997</v>
      </c>
      <c r="L90" s="3">
        <v>1</v>
      </c>
      <c r="M90" s="2" t="s">
        <v>68</v>
      </c>
      <c r="N90" s="3">
        <v>162999</v>
      </c>
      <c r="O90" s="3">
        <v>0.57546983399999996</v>
      </c>
      <c r="P90" s="3">
        <v>0.99999998379841393</v>
      </c>
      <c r="Q90" s="3">
        <v>0.68725628358450164</v>
      </c>
      <c r="R90" s="3">
        <v>0.41226725829832916</v>
      </c>
      <c r="S90" s="3">
        <v>0.55808649352171802</v>
      </c>
      <c r="T90" s="5">
        <f>POWER(10,Table2[[#This Row],[Predicted normalized_price]]*(N$7634-N$7635)+N$7635)</f>
        <v>148149.53430617924</v>
      </c>
      <c r="U90" s="5">
        <f>ABS(Table2[[#This Row],[price]]-Table2[[#This Row],[Predicted Price]])</f>
        <v>14849.465693820763</v>
      </c>
      <c r="V90" s="5">
        <f>Table2[[#This Row],[Price Diff]]/Table2[[#This Row],[price]]</f>
        <v>9.1101575431878495E-2</v>
      </c>
    </row>
    <row r="91" spans="1:22" x14ac:dyDescent="0.2">
      <c r="A91" s="3">
        <v>7500</v>
      </c>
      <c r="B91" s="3">
        <v>0.104935441</v>
      </c>
      <c r="C91" s="3">
        <v>43366</v>
      </c>
      <c r="D91" s="3">
        <v>0.51864389499999997</v>
      </c>
      <c r="E91" s="3">
        <v>1591</v>
      </c>
      <c r="F91" s="3">
        <v>0.38365743499999999</v>
      </c>
      <c r="G91" s="3">
        <v>3</v>
      </c>
      <c r="H91" s="3">
        <v>0.416289664</v>
      </c>
      <c r="I91" s="2" t="s">
        <v>18</v>
      </c>
      <c r="J91" s="3">
        <v>53000</v>
      </c>
      <c r="K91" s="3">
        <v>0.83347200499999996</v>
      </c>
      <c r="L91" s="3">
        <v>1</v>
      </c>
      <c r="M91" s="2" t="s">
        <v>63</v>
      </c>
      <c r="N91" s="3">
        <v>63833</v>
      </c>
      <c r="O91" s="3">
        <v>0.40486582100000001</v>
      </c>
      <c r="P91" s="3">
        <v>-0.94817172579315545</v>
      </c>
      <c r="Q91" s="3">
        <v>-0.72669335978527083</v>
      </c>
      <c r="R91" s="3">
        <v>-0.44209353796438278</v>
      </c>
      <c r="S91" s="3">
        <v>0.3972151692441469</v>
      </c>
      <c r="T91" s="5">
        <f>POWER(10,Table2[[#This Row],[Predicted normalized_price]]*(N$7634-N$7635)+N$7635)</f>
        <v>61205.053147955936</v>
      </c>
      <c r="U91" s="5">
        <f>ABS(Table2[[#This Row],[price]]-Table2[[#This Row],[Predicted Price]])</f>
        <v>2627.9468520440641</v>
      </c>
      <c r="V91" s="5">
        <f>Table2[[#This Row],[Price Diff]]/Table2[[#This Row],[price]]</f>
        <v>4.1169095170900068E-2</v>
      </c>
    </row>
    <row r="92" spans="1:22" x14ac:dyDescent="0.2">
      <c r="A92" s="3">
        <v>12620</v>
      </c>
      <c r="B92" s="3">
        <v>0.22072364899999999</v>
      </c>
      <c r="C92" s="3">
        <v>53003</v>
      </c>
      <c r="D92" s="3">
        <v>0.55376202500000005</v>
      </c>
      <c r="E92" s="3">
        <v>1998</v>
      </c>
      <c r="F92" s="3">
        <v>0.480783179</v>
      </c>
      <c r="G92" s="3">
        <v>5</v>
      </c>
      <c r="H92" s="3">
        <v>0.60985333500000005</v>
      </c>
      <c r="I92" s="2" t="s">
        <v>23</v>
      </c>
      <c r="J92" s="3">
        <v>64000</v>
      </c>
      <c r="K92" s="3">
        <v>0.84954506699999999</v>
      </c>
      <c r="L92" s="3">
        <v>1</v>
      </c>
      <c r="M92" s="2" t="s">
        <v>64</v>
      </c>
      <c r="N92" s="3">
        <v>83800</v>
      </c>
      <c r="O92" s="3">
        <v>0.454394727</v>
      </c>
      <c r="P92" s="3">
        <v>0.76621564624935645</v>
      </c>
      <c r="Q92" s="3">
        <v>-0.646973515359475</v>
      </c>
      <c r="R92" s="3">
        <v>-0.55663720029087926</v>
      </c>
      <c r="S92" s="3">
        <v>0.45177722818780675</v>
      </c>
      <c r="T92" s="5">
        <f>POWER(10,Table2[[#This Row],[Predicted normalized_price]]*(N$7634-N$7635)+N$7635)</f>
        <v>82603.312036074538</v>
      </c>
      <c r="U92" s="5">
        <f>ABS(Table2[[#This Row],[price]]-Table2[[#This Row],[Predicted Price]])</f>
        <v>1196.6879639254621</v>
      </c>
      <c r="V92" s="5">
        <f>Table2[[#This Row],[Price Diff]]/Table2[[#This Row],[price]]</f>
        <v>1.4280285965697638E-2</v>
      </c>
    </row>
    <row r="93" spans="1:22" x14ac:dyDescent="0.2">
      <c r="A93" s="3">
        <v>7060</v>
      </c>
      <c r="B93" s="3">
        <v>9.1483113000000005E-2</v>
      </c>
      <c r="C93" s="3">
        <v>5445</v>
      </c>
      <c r="D93" s="3">
        <v>0.15551870600000001</v>
      </c>
      <c r="E93" s="3">
        <v>989</v>
      </c>
      <c r="F93" s="3">
        <v>0.18093953600000001</v>
      </c>
      <c r="G93" s="3">
        <v>10</v>
      </c>
      <c r="H93" s="3">
        <v>0.87250287000000004</v>
      </c>
      <c r="I93" s="2" t="s">
        <v>36</v>
      </c>
      <c r="J93" s="3">
        <v>165000</v>
      </c>
      <c r="K93" s="3">
        <v>0.93026036400000001</v>
      </c>
      <c r="L93" s="3">
        <v>2</v>
      </c>
      <c r="M93" s="2" t="s">
        <v>67</v>
      </c>
      <c r="N93" s="3">
        <v>12500</v>
      </c>
      <c r="O93" s="3">
        <v>0.10813544</v>
      </c>
      <c r="P93" s="3">
        <v>-0.99206175767019911</v>
      </c>
      <c r="Q93" s="3">
        <v>-0.86368159949924639</v>
      </c>
      <c r="R93" s="3">
        <v>0.6643895818832134</v>
      </c>
      <c r="S93" s="3">
        <v>8.0410756280411028E-2</v>
      </c>
      <c r="T93" s="5">
        <f>POWER(10,Table2[[#This Row],[Predicted normalized_price]]*(N$7634-N$7635)+N$7635)</f>
        <v>10733.61860451475</v>
      </c>
      <c r="U93" s="5">
        <f>ABS(Table2[[#This Row],[price]]-Table2[[#This Row],[Predicted Price]])</f>
        <v>1766.3813954852503</v>
      </c>
      <c r="V93" s="5">
        <f>Table2[[#This Row],[Price Diff]]/Table2[[#This Row],[price]]</f>
        <v>0.14131051163882002</v>
      </c>
    </row>
    <row r="94" spans="1:22" x14ac:dyDescent="0.2">
      <c r="A94" s="3">
        <v>9510</v>
      </c>
      <c r="B94" s="3">
        <v>0.157767717</v>
      </c>
      <c r="C94" s="3">
        <v>48487</v>
      </c>
      <c r="D94" s="3">
        <v>0.53817761200000003</v>
      </c>
      <c r="E94" s="3">
        <v>1496</v>
      </c>
      <c r="F94" s="3">
        <v>0.35740525400000001</v>
      </c>
      <c r="G94" s="3">
        <v>2</v>
      </c>
      <c r="H94" s="3">
        <v>0.26264953499999999</v>
      </c>
      <c r="I94" s="2" t="s">
        <v>22</v>
      </c>
      <c r="J94" s="3">
        <v>64</v>
      </c>
      <c r="K94" s="3">
        <v>0.26081773200000002</v>
      </c>
      <c r="L94" s="3">
        <v>1</v>
      </c>
      <c r="M94" s="2" t="s">
        <v>64</v>
      </c>
      <c r="N94" s="3">
        <v>96988</v>
      </c>
      <c r="O94" s="3">
        <v>0.480992274</v>
      </c>
      <c r="P94" s="3">
        <v>0.18629201295444195</v>
      </c>
      <c r="Q94" s="3">
        <v>-0.63463352595575773</v>
      </c>
      <c r="R94" s="3">
        <v>-0.64759477013332223</v>
      </c>
      <c r="S94" s="3">
        <v>0.47656674210870026</v>
      </c>
      <c r="T94" s="5">
        <f>POWER(10,Table2[[#This Row],[Predicted normalized_price]]*(N$7634-N$7635)+N$7635)</f>
        <v>94657.852873053998</v>
      </c>
      <c r="U94" s="5">
        <f>ABS(Table2[[#This Row],[price]]-Table2[[#This Row],[Predicted Price]])</f>
        <v>2330.1471269460017</v>
      </c>
      <c r="V94" s="5">
        <f>Table2[[#This Row],[Price Diff]]/Table2[[#This Row],[price]]</f>
        <v>2.4025107507588586E-2</v>
      </c>
    </row>
    <row r="95" spans="1:22" x14ac:dyDescent="0.2">
      <c r="A95" s="3">
        <v>12410</v>
      </c>
      <c r="B95" s="3">
        <v>0.216989922</v>
      </c>
      <c r="C95" s="3">
        <v>65152</v>
      </c>
      <c r="D95" s="3">
        <v>0.58987796199999998</v>
      </c>
      <c r="E95" s="3">
        <v>1798</v>
      </c>
      <c r="F95" s="3">
        <v>0.435810641</v>
      </c>
      <c r="G95" s="3">
        <v>5</v>
      </c>
      <c r="H95" s="3">
        <v>0.60985333500000005</v>
      </c>
      <c r="I95" s="2" t="s">
        <v>19</v>
      </c>
      <c r="J95" s="3">
        <v>25576</v>
      </c>
      <c r="K95" s="3">
        <v>0.77137240900000004</v>
      </c>
      <c r="L95" s="3">
        <v>1</v>
      </c>
      <c r="M95" s="2" t="s">
        <v>65</v>
      </c>
      <c r="N95" s="3">
        <v>90800</v>
      </c>
      <c r="O95" s="3">
        <v>0.468994523</v>
      </c>
      <c r="P95" s="3">
        <v>-0.80159833448442308</v>
      </c>
      <c r="Q95" s="3">
        <v>0.55352126940985269</v>
      </c>
      <c r="R95" s="3">
        <v>0.58974567716245696</v>
      </c>
      <c r="S95" s="3">
        <v>0.47310756858032804</v>
      </c>
      <c r="T95" s="5">
        <f>POWER(10,Table2[[#This Row],[Predicted normalized_price]]*(N$7634-N$7635)+N$7635)</f>
        <v>92875.565094569858</v>
      </c>
      <c r="U95" s="5">
        <f>ABS(Table2[[#This Row],[price]]-Table2[[#This Row],[Predicted Price]])</f>
        <v>2075.565094569858</v>
      </c>
      <c r="V95" s="5">
        <f>Table2[[#This Row],[Price Diff]]/Table2[[#This Row],[price]]</f>
        <v>2.28586464159676E-2</v>
      </c>
    </row>
    <row r="96" spans="1:22" x14ac:dyDescent="0.2">
      <c r="A96" s="3">
        <v>26200</v>
      </c>
      <c r="B96" s="3">
        <v>0.383259868</v>
      </c>
      <c r="C96" s="3">
        <v>22932</v>
      </c>
      <c r="D96" s="3">
        <v>0.40714273099999998</v>
      </c>
      <c r="E96" s="3">
        <v>1995</v>
      </c>
      <c r="F96" s="3">
        <v>0.48014246599999999</v>
      </c>
      <c r="G96" s="3">
        <v>11</v>
      </c>
      <c r="H96" s="3">
        <v>0.90861810600000004</v>
      </c>
      <c r="I96" s="2" t="s">
        <v>13</v>
      </c>
      <c r="J96" s="3">
        <v>145000</v>
      </c>
      <c r="K96" s="3">
        <v>0.91924803399999999</v>
      </c>
      <c r="L96" s="3">
        <v>3</v>
      </c>
      <c r="M96" s="2" t="s">
        <v>65</v>
      </c>
      <c r="N96" s="3">
        <v>37500</v>
      </c>
      <c r="O96" s="3">
        <v>0.30806387600000001</v>
      </c>
      <c r="P96" s="3">
        <v>-0.97285706949762485</v>
      </c>
      <c r="Q96" s="3">
        <v>0.32765176225692999</v>
      </c>
      <c r="R96" s="3">
        <v>0.76502110517055466</v>
      </c>
      <c r="S96" s="3">
        <v>0.36871597104811404</v>
      </c>
      <c r="T96" s="5">
        <f>POWER(10,Table2[[#This Row],[Predicted normalized_price]]*(N$7634-N$7635)+N$7635)</f>
        <v>52332.93323653136</v>
      </c>
      <c r="U96" s="5">
        <f>ABS(Table2[[#This Row],[price]]-Table2[[#This Row],[Predicted Price]])</f>
        <v>14832.93323653136</v>
      </c>
      <c r="V96" s="5">
        <f>Table2[[#This Row],[Price Diff]]/Table2[[#This Row],[price]]</f>
        <v>0.39554488630750295</v>
      </c>
    </row>
    <row r="97" spans="1:22" x14ac:dyDescent="0.2">
      <c r="A97" s="3">
        <v>10730</v>
      </c>
      <c r="B97" s="3">
        <v>0.18462425199999999</v>
      </c>
      <c r="C97" s="3">
        <v>73644</v>
      </c>
      <c r="D97" s="3">
        <v>0.61131914300000001</v>
      </c>
      <c r="E97" s="3">
        <v>1987</v>
      </c>
      <c r="F97" s="3">
        <v>0.47842917699999998</v>
      </c>
      <c r="G97" s="3">
        <v>3</v>
      </c>
      <c r="H97" s="3">
        <v>0.416289664</v>
      </c>
      <c r="I97" s="2" t="s">
        <v>10</v>
      </c>
      <c r="J97" s="3">
        <v>22000</v>
      </c>
      <c r="K97" s="3">
        <v>0.75853620200000005</v>
      </c>
      <c r="L97" s="3">
        <v>2</v>
      </c>
      <c r="M97" s="2" t="s">
        <v>64</v>
      </c>
      <c r="N97" s="3">
        <v>108800</v>
      </c>
      <c r="O97" s="3">
        <v>0.50190646800000005</v>
      </c>
      <c r="P97" s="3">
        <v>0.9848577749682772</v>
      </c>
      <c r="Q97" s="3">
        <v>-0.56052971605322544</v>
      </c>
      <c r="R97" s="3">
        <v>-0.66525175200970521</v>
      </c>
      <c r="S97" s="3">
        <v>0.50266603537614762</v>
      </c>
      <c r="T97" s="5">
        <f>POWER(10,Table2[[#This Row],[Predicted normalized_price]]*(N$7634-N$7635)+N$7635)</f>
        <v>109255.06343543973</v>
      </c>
      <c r="U97" s="5">
        <f>ABS(Table2[[#This Row],[price]]-Table2[[#This Row],[Predicted Price]])</f>
        <v>455.06343543973344</v>
      </c>
      <c r="V97" s="5">
        <f>Table2[[#This Row],[Price Diff]]/Table2[[#This Row],[price]]</f>
        <v>4.182568340438726E-3</v>
      </c>
    </row>
    <row r="98" spans="1:22" x14ac:dyDescent="0.2">
      <c r="A98" s="3">
        <v>39150</v>
      </c>
      <c r="B98" s="3">
        <v>0.47262784400000002</v>
      </c>
      <c r="C98" s="3">
        <v>249322</v>
      </c>
      <c r="D98" s="3">
        <v>0.82473446900000003</v>
      </c>
      <c r="E98" s="3">
        <v>3799</v>
      </c>
      <c r="F98" s="3">
        <v>0.75478032799999994</v>
      </c>
      <c r="G98" s="3">
        <v>2</v>
      </c>
      <c r="H98" s="3">
        <v>0.26264953499999999</v>
      </c>
      <c r="I98" s="2" t="s">
        <v>29</v>
      </c>
      <c r="J98" s="3">
        <v>13000</v>
      </c>
      <c r="K98" s="3">
        <v>0.71369886000000005</v>
      </c>
      <c r="L98" s="3">
        <v>1</v>
      </c>
      <c r="M98" s="2" t="s">
        <v>62</v>
      </c>
      <c r="N98" s="3">
        <v>488800</v>
      </c>
      <c r="O98" s="3">
        <v>0.77532494100000005</v>
      </c>
      <c r="P98" s="3">
        <v>-0.27416914160778799</v>
      </c>
      <c r="Q98" s="3">
        <v>0.89733864942168207</v>
      </c>
      <c r="R98" s="3">
        <v>-0.3735322302208684</v>
      </c>
      <c r="S98" s="3">
        <v>0.80934342327682041</v>
      </c>
      <c r="T98" s="5">
        <f>POWER(10,Table2[[#This Row],[Predicted normalized_price]]*(N$7634-N$7635)+N$7635)</f>
        <v>589270.84082989395</v>
      </c>
      <c r="U98" s="5">
        <f>ABS(Table2[[#This Row],[price]]-Table2[[#This Row],[Predicted Price]])</f>
        <v>100470.84082989395</v>
      </c>
      <c r="V98" s="5">
        <f>Table2[[#This Row],[Price Diff]]/Table2[[#This Row],[price]]</f>
        <v>0.20554591004479122</v>
      </c>
    </row>
    <row r="99" spans="1:22" x14ac:dyDescent="0.2">
      <c r="A99" s="3">
        <v>10700</v>
      </c>
      <c r="B99" s="3">
        <v>0.18400127399999999</v>
      </c>
      <c r="C99" s="3">
        <v>56759</v>
      </c>
      <c r="D99" s="3">
        <v>0.56574365900000001</v>
      </c>
      <c r="E99" s="3">
        <v>1390</v>
      </c>
      <c r="F99" s="3">
        <v>0.32606906200000002</v>
      </c>
      <c r="G99" s="3">
        <v>6</v>
      </c>
      <c r="H99" s="3">
        <v>0.67893919899999999</v>
      </c>
      <c r="I99" s="2" t="s">
        <v>20</v>
      </c>
      <c r="J99" s="3">
        <v>39141</v>
      </c>
      <c r="K99" s="3">
        <v>0.80763787399999998</v>
      </c>
      <c r="L99" s="3">
        <v>2</v>
      </c>
      <c r="M99" s="2" t="s">
        <v>67</v>
      </c>
      <c r="N99" s="3">
        <v>66800</v>
      </c>
      <c r="O99" s="3">
        <v>0.41313380199999999</v>
      </c>
      <c r="P99" s="3">
        <v>-0.37203009884654326</v>
      </c>
      <c r="Q99" s="3">
        <v>0.50072562581171598</v>
      </c>
      <c r="R99" s="3">
        <v>0.70739556945088333</v>
      </c>
      <c r="S99" s="3">
        <v>0.43049738757512002</v>
      </c>
      <c r="T99" s="5">
        <f>POWER(10,Table2[[#This Row],[Predicted normalized_price]]*(N$7634-N$7635)+N$7635)</f>
        <v>73487.583812520941</v>
      </c>
      <c r="U99" s="5">
        <f>ABS(Table2[[#This Row],[price]]-Table2[[#This Row],[Predicted Price]])</f>
        <v>6687.5838125209411</v>
      </c>
      <c r="V99" s="5">
        <f>Table2[[#This Row],[Price Diff]]/Table2[[#This Row],[price]]</f>
        <v>0.100113530127559</v>
      </c>
    </row>
    <row r="100" spans="1:22" x14ac:dyDescent="0.2">
      <c r="A100" s="3">
        <v>10670</v>
      </c>
      <c r="B100" s="3">
        <v>0.183376546</v>
      </c>
      <c r="C100" s="3">
        <v>47941</v>
      </c>
      <c r="D100" s="3">
        <v>0.53619577900000004</v>
      </c>
      <c r="E100" s="3">
        <v>1395</v>
      </c>
      <c r="F100" s="3">
        <v>0.327600102</v>
      </c>
      <c r="G100" s="3">
        <v>4</v>
      </c>
      <c r="H100" s="3">
        <v>0.52529906999999998</v>
      </c>
      <c r="I100" s="2" t="s">
        <v>20</v>
      </c>
      <c r="J100" s="3">
        <v>42000</v>
      </c>
      <c r="K100" s="3">
        <v>0.81364630299999996</v>
      </c>
      <c r="L100" s="3">
        <v>2</v>
      </c>
      <c r="M100" s="2" t="s">
        <v>67</v>
      </c>
      <c r="N100" s="3">
        <v>89800</v>
      </c>
      <c r="O100" s="3">
        <v>0.46697918999999999</v>
      </c>
      <c r="P100" s="3">
        <v>-0.46938476893373454</v>
      </c>
      <c r="Q100" s="3">
        <v>0.52690467836876198</v>
      </c>
      <c r="R100" s="3">
        <v>0.70876431429723508</v>
      </c>
      <c r="S100" s="3">
        <v>0.43678886396381333</v>
      </c>
      <c r="T100" s="5">
        <f>POWER(10,Table2[[#This Row],[Predicted normalized_price]]*(N$7634-N$7635)+N$7635)</f>
        <v>76072.611680222937</v>
      </c>
      <c r="U100" s="5">
        <f>ABS(Table2[[#This Row],[price]]-Table2[[#This Row],[Predicted Price]])</f>
        <v>13727.388319777063</v>
      </c>
      <c r="V100" s="5">
        <f>Table2[[#This Row],[Price Diff]]/Table2[[#This Row],[price]]</f>
        <v>0.15286623964116997</v>
      </c>
    </row>
    <row r="101" spans="1:22" x14ac:dyDescent="0.2">
      <c r="A101" s="3">
        <v>10850</v>
      </c>
      <c r="B101" s="3">
        <v>0.18709887</v>
      </c>
      <c r="C101" s="3">
        <v>52463</v>
      </c>
      <c r="D101" s="3">
        <v>0.55196994200000005</v>
      </c>
      <c r="E101" s="3">
        <v>1798</v>
      </c>
      <c r="F101" s="3">
        <v>0.435810641</v>
      </c>
      <c r="G101" s="3">
        <v>2</v>
      </c>
      <c r="H101" s="3">
        <v>0.26264953499999999</v>
      </c>
      <c r="I101" s="2" t="s">
        <v>10</v>
      </c>
      <c r="J101" s="3">
        <v>20</v>
      </c>
      <c r="K101" s="3">
        <v>0.16168586600000001</v>
      </c>
      <c r="L101" s="3">
        <v>1</v>
      </c>
      <c r="M101" s="2" t="s">
        <v>66</v>
      </c>
      <c r="N101" s="3">
        <v>116888</v>
      </c>
      <c r="O101" s="3">
        <v>0.51495551500000003</v>
      </c>
      <c r="P101" s="3">
        <v>0.11145296083005814</v>
      </c>
      <c r="Q101" s="3">
        <v>-0.55615999682253325</v>
      </c>
      <c r="R101" s="3">
        <v>-0.66321490447872988</v>
      </c>
      <c r="S101" s="3">
        <v>0.50099938345467221</v>
      </c>
      <c r="T101" s="5">
        <f>POWER(10,Table2[[#This Row],[Predicted normalized_price]]*(N$7634-N$7635)+N$7635)</f>
        <v>108259.04085946994</v>
      </c>
      <c r="U101" s="5">
        <f>ABS(Table2[[#This Row],[price]]-Table2[[#This Row],[Predicted Price]])</f>
        <v>8628.9591405300598</v>
      </c>
      <c r="V101" s="5">
        <f>Table2[[#This Row],[Price Diff]]/Table2[[#This Row],[price]]</f>
        <v>7.3822455175296522E-2</v>
      </c>
    </row>
    <row r="102" spans="1:22" x14ac:dyDescent="0.2">
      <c r="A102" s="3">
        <v>17130</v>
      </c>
      <c r="B102" s="3">
        <v>0.28871034899999998</v>
      </c>
      <c r="C102" s="3">
        <v>64772</v>
      </c>
      <c r="D102" s="3">
        <v>0.58885427199999996</v>
      </c>
      <c r="E102" s="3">
        <v>1595</v>
      </c>
      <c r="F102" s="3">
        <v>0.38472810600000001</v>
      </c>
      <c r="G102" s="3">
        <v>6</v>
      </c>
      <c r="H102" s="3">
        <v>0.67893919899999999</v>
      </c>
      <c r="I102" s="2" t="s">
        <v>15</v>
      </c>
      <c r="J102" s="3">
        <v>31000</v>
      </c>
      <c r="K102" s="3">
        <v>0.787764358</v>
      </c>
      <c r="L102" s="3">
        <v>1</v>
      </c>
      <c r="M102" s="2" t="s">
        <v>62</v>
      </c>
      <c r="N102" s="3">
        <v>118000</v>
      </c>
      <c r="O102" s="3">
        <v>0.51667860300000001</v>
      </c>
      <c r="P102" s="3">
        <v>-0.9225585503410435</v>
      </c>
      <c r="Q102" s="3">
        <v>0.60206026330496631</v>
      </c>
      <c r="R102" s="3">
        <v>0.52841885228185337</v>
      </c>
      <c r="S102" s="3">
        <v>0.50112590202726348</v>
      </c>
      <c r="T102" s="5">
        <f>POWER(10,Table2[[#This Row],[Predicted normalized_price]]*(N$7634-N$7635)+N$7635)</f>
        <v>108334.33120945624</v>
      </c>
      <c r="U102" s="5">
        <f>ABS(Table2[[#This Row],[price]]-Table2[[#This Row],[Predicted Price]])</f>
        <v>9665.6687905437575</v>
      </c>
      <c r="V102" s="5">
        <f>Table2[[#This Row],[Price Diff]]/Table2[[#This Row],[price]]</f>
        <v>8.191244737748947E-2</v>
      </c>
    </row>
    <row r="103" spans="1:22" x14ac:dyDescent="0.2">
      <c r="A103" s="3">
        <v>7950</v>
      </c>
      <c r="B103" s="3">
        <v>0.117900686</v>
      </c>
      <c r="C103" s="3">
        <v>19209</v>
      </c>
      <c r="D103" s="3">
        <v>0.37614036699999998</v>
      </c>
      <c r="E103" s="3">
        <v>2261</v>
      </c>
      <c r="F103" s="3">
        <v>0.53351130300000005</v>
      </c>
      <c r="G103" s="3">
        <v>10</v>
      </c>
      <c r="H103" s="3">
        <v>0.87250287000000004</v>
      </c>
      <c r="I103" s="2" t="s">
        <v>32</v>
      </c>
      <c r="J103" s="3">
        <v>103000</v>
      </c>
      <c r="K103" s="3">
        <v>0.89009999100000003</v>
      </c>
      <c r="L103" s="3">
        <v>2</v>
      </c>
      <c r="M103" s="2" t="s">
        <v>65</v>
      </c>
      <c r="N103" s="3">
        <v>23800</v>
      </c>
      <c r="O103" s="3">
        <v>0.225324465</v>
      </c>
      <c r="P103" s="3">
        <v>0.17020569094039184</v>
      </c>
      <c r="Q103" s="3">
        <v>-0.87375709447364547</v>
      </c>
      <c r="R103" s="3">
        <v>0.10914127831918516</v>
      </c>
      <c r="S103" s="3">
        <v>0.22163229926354</v>
      </c>
      <c r="T103" s="5">
        <f>POWER(10,Table2[[#This Row],[Predicted normalized_price]]*(N$7634-N$7635)+N$7635)</f>
        <v>23321.997795689087</v>
      </c>
      <c r="U103" s="5">
        <f>ABS(Table2[[#This Row],[price]]-Table2[[#This Row],[Predicted Price]])</f>
        <v>478.00220431091293</v>
      </c>
      <c r="V103" s="5">
        <f>Table2[[#This Row],[Price Diff]]/Table2[[#This Row],[price]]</f>
        <v>2.0084126231550963E-2</v>
      </c>
    </row>
    <row r="104" spans="1:22" x14ac:dyDescent="0.2">
      <c r="A104" s="3">
        <v>9240</v>
      </c>
      <c r="B104" s="3">
        <v>0.15135906900000001</v>
      </c>
      <c r="C104" s="3">
        <v>21330</v>
      </c>
      <c r="D104" s="3">
        <v>0.39446930299999999</v>
      </c>
      <c r="E104" s="3">
        <v>1390</v>
      </c>
      <c r="F104" s="3">
        <v>0.32606906200000002</v>
      </c>
      <c r="G104" s="3">
        <v>9</v>
      </c>
      <c r="H104" s="3">
        <v>0.83257932800000001</v>
      </c>
      <c r="I104" s="2" t="s">
        <v>20</v>
      </c>
      <c r="J104" s="3">
        <v>62000</v>
      </c>
      <c r="K104" s="3">
        <v>0.84683922</v>
      </c>
      <c r="L104" s="3">
        <v>1</v>
      </c>
      <c r="M104" s="2" t="s">
        <v>67</v>
      </c>
      <c r="N104" s="3">
        <v>33800</v>
      </c>
      <c r="O104" s="3">
        <v>0.28915948899999999</v>
      </c>
      <c r="P104" s="3">
        <v>-0.71836538848062614</v>
      </c>
      <c r="Q104" s="3">
        <v>7.5608573272389637E-2</v>
      </c>
      <c r="R104" s="3">
        <v>0.87398753121516326</v>
      </c>
      <c r="S104" s="3">
        <v>0.27536858981837209</v>
      </c>
      <c r="T104" s="5">
        <f>POWER(10,Table2[[#This Row],[Predicted normalized_price]]*(N$7634-N$7635)+N$7635)</f>
        <v>31333.237327117327</v>
      </c>
      <c r="U104" s="5">
        <f>ABS(Table2[[#This Row],[price]]-Table2[[#This Row],[Predicted Price]])</f>
        <v>2466.7626728826726</v>
      </c>
      <c r="V104" s="5">
        <f>Table2[[#This Row],[Price Diff]]/Table2[[#This Row],[price]]</f>
        <v>7.2981144168126413E-2</v>
      </c>
    </row>
    <row r="105" spans="1:22" x14ac:dyDescent="0.2">
      <c r="A105" s="3">
        <v>26750</v>
      </c>
      <c r="B105" s="3">
        <v>0.38788246700000001</v>
      </c>
      <c r="C105" s="3">
        <v>150064</v>
      </c>
      <c r="D105" s="3">
        <v>0.73588889099999999</v>
      </c>
      <c r="E105" s="3">
        <v>3498</v>
      </c>
      <c r="F105" s="3">
        <v>0.71958298099999995</v>
      </c>
      <c r="G105" s="3">
        <v>5</v>
      </c>
      <c r="H105" s="3">
        <v>0.60985333500000005</v>
      </c>
      <c r="I105" s="2" t="s">
        <v>15</v>
      </c>
      <c r="J105" s="3">
        <v>65000</v>
      </c>
      <c r="K105" s="3">
        <v>0.85086644300000003</v>
      </c>
      <c r="L105" s="3">
        <v>1</v>
      </c>
      <c r="M105" s="2" t="s">
        <v>65</v>
      </c>
      <c r="N105" s="3">
        <v>228300</v>
      </c>
      <c r="O105" s="3">
        <v>0.63678280799999998</v>
      </c>
      <c r="P105" s="3">
        <v>-0.52110841543762498</v>
      </c>
      <c r="Q105" s="3">
        <v>0.8272447271066512</v>
      </c>
      <c r="R105" s="3">
        <v>0.19703864226950948</v>
      </c>
      <c r="S105" s="3">
        <v>0.64553232248818304</v>
      </c>
      <c r="T105" s="5">
        <f>POWER(10,Table2[[#This Row],[Predicted normalized_price]]*(N$7634-N$7635)+N$7635)</f>
        <v>239544.54222283897</v>
      </c>
      <c r="U105" s="5">
        <f>ABS(Table2[[#This Row],[price]]-Table2[[#This Row],[Predicted Price]])</f>
        <v>11244.542222838965</v>
      </c>
      <c r="V105" s="5">
        <f>Table2[[#This Row],[Price Diff]]/Table2[[#This Row],[price]]</f>
        <v>4.9253360590621839E-2</v>
      </c>
    </row>
    <row r="106" spans="1:22" x14ac:dyDescent="0.2">
      <c r="A106" s="3">
        <v>15710</v>
      </c>
      <c r="B106" s="3">
        <v>0.26945595100000003</v>
      </c>
      <c r="C106" s="3">
        <v>59447</v>
      </c>
      <c r="D106" s="3">
        <v>0.57384116100000004</v>
      </c>
      <c r="E106" s="3">
        <v>1997</v>
      </c>
      <c r="F106" s="3">
        <v>0.48056971500000001</v>
      </c>
      <c r="G106" s="3">
        <v>7</v>
      </c>
      <c r="H106" s="3">
        <v>0.73735046500000001</v>
      </c>
      <c r="I106" s="2" t="s">
        <v>13</v>
      </c>
      <c r="J106" s="3">
        <v>161000</v>
      </c>
      <c r="K106" s="3">
        <v>0.92816879799999996</v>
      </c>
      <c r="L106" s="3">
        <v>1</v>
      </c>
      <c r="M106" s="2" t="s">
        <v>65</v>
      </c>
      <c r="N106" s="3">
        <v>79900</v>
      </c>
      <c r="O106" s="3">
        <v>0.44572194900000001</v>
      </c>
      <c r="P106" s="3">
        <v>-0.83014875967924551</v>
      </c>
      <c r="Q106" s="3">
        <v>0.54300314959790341</v>
      </c>
      <c r="R106" s="3">
        <v>0.62656470394087826</v>
      </c>
      <c r="S106" s="3">
        <v>0.46092461885187586</v>
      </c>
      <c r="T106" s="5">
        <f>POWER(10,Table2[[#This Row],[Predicted normalized_price]]*(N$7634-N$7635)+N$7635)</f>
        <v>86861.503961657829</v>
      </c>
      <c r="U106" s="5">
        <f>ABS(Table2[[#This Row],[price]]-Table2[[#This Row],[Predicted Price]])</f>
        <v>6961.5039616578288</v>
      </c>
      <c r="V106" s="5">
        <f>Table2[[#This Row],[Price Diff]]/Table2[[#This Row],[price]]</f>
        <v>8.7127709157169317E-2</v>
      </c>
    </row>
    <row r="107" spans="1:22" x14ac:dyDescent="0.2">
      <c r="A107" s="3">
        <v>10130</v>
      </c>
      <c r="B107" s="3">
        <v>0.17182069599999999</v>
      </c>
      <c r="C107" s="3">
        <v>56175</v>
      </c>
      <c r="D107" s="3">
        <v>0.56393371599999997</v>
      </c>
      <c r="E107" s="3">
        <v>1496</v>
      </c>
      <c r="F107" s="3">
        <v>0.35740525400000001</v>
      </c>
      <c r="G107" s="3">
        <v>3</v>
      </c>
      <c r="H107" s="3">
        <v>0.416289664</v>
      </c>
      <c r="I107" s="2" t="s">
        <v>13</v>
      </c>
      <c r="J107" s="3">
        <v>17150</v>
      </c>
      <c r="K107" s="3">
        <v>0.73731090300000002</v>
      </c>
      <c r="L107" s="3">
        <v>2</v>
      </c>
      <c r="M107" s="2" t="s">
        <v>67</v>
      </c>
      <c r="N107" s="3">
        <v>93500</v>
      </c>
      <c r="O107" s="3">
        <v>0.47432700700000002</v>
      </c>
      <c r="P107" s="3">
        <v>-0.861547620736696</v>
      </c>
      <c r="Q107" s="3">
        <v>0.573401514664307</v>
      </c>
      <c r="R107" s="3">
        <v>0.63461824497758945</v>
      </c>
      <c r="S107" s="3">
        <v>0.46680585457390855</v>
      </c>
      <c r="T107" s="5">
        <f>POWER(10,Table2[[#This Row],[Predicted normalized_price]]*(N$7634-N$7635)+N$7635)</f>
        <v>89714.507963274635</v>
      </c>
      <c r="U107" s="5">
        <f>ABS(Table2[[#This Row],[price]]-Table2[[#This Row],[Predicted Price]])</f>
        <v>3785.4920367253653</v>
      </c>
      <c r="V107" s="5">
        <f>Table2[[#This Row],[Price Diff]]/Table2[[#This Row],[price]]</f>
        <v>4.0486545847330108E-2</v>
      </c>
    </row>
    <row r="108" spans="1:22" x14ac:dyDescent="0.2">
      <c r="A108" s="3">
        <v>13710</v>
      </c>
      <c r="B108" s="3">
        <v>0.23915672299999999</v>
      </c>
      <c r="C108" s="3">
        <v>60579</v>
      </c>
      <c r="D108" s="3">
        <v>0.57714224700000005</v>
      </c>
      <c r="E108" s="3">
        <v>1595</v>
      </c>
      <c r="F108" s="3">
        <v>0.38472810600000001</v>
      </c>
      <c r="G108" s="3">
        <v>4</v>
      </c>
      <c r="H108" s="3">
        <v>0.52529906999999998</v>
      </c>
      <c r="I108" s="2" t="s">
        <v>15</v>
      </c>
      <c r="J108" s="3">
        <v>42000</v>
      </c>
      <c r="K108" s="3">
        <v>0.81364630299999996</v>
      </c>
      <c r="L108" s="3">
        <v>1</v>
      </c>
      <c r="M108" s="2" t="s">
        <v>64</v>
      </c>
      <c r="N108" s="3">
        <v>113999</v>
      </c>
      <c r="O108" s="3">
        <v>0.51040111899999996</v>
      </c>
      <c r="P108" s="3">
        <v>-7.2829899450722657E-2</v>
      </c>
      <c r="Q108" s="3">
        <v>0.59634943973504684</v>
      </c>
      <c r="R108" s="3">
        <v>0.55541773877382417</v>
      </c>
      <c r="S108" s="3">
        <v>0.49501337643668053</v>
      </c>
      <c r="T108" s="5">
        <f>POWER(10,Table2[[#This Row],[Predicted normalized_price]]*(N$7634-N$7635)+N$7635)</f>
        <v>104755.97603054362</v>
      </c>
      <c r="U108" s="5">
        <f>ABS(Table2[[#This Row],[price]]-Table2[[#This Row],[Predicted Price]])</f>
        <v>9243.0239694563788</v>
      </c>
      <c r="V108" s="5">
        <f>Table2[[#This Row],[Price Diff]]/Table2[[#This Row],[price]]</f>
        <v>8.1079868853730114E-2</v>
      </c>
    </row>
    <row r="109" spans="1:22" x14ac:dyDescent="0.2">
      <c r="A109" s="3">
        <v>21480</v>
      </c>
      <c r="B109" s="3">
        <v>0.33906169400000002</v>
      </c>
      <c r="C109" s="3">
        <v>78112</v>
      </c>
      <c r="D109" s="3">
        <v>0.62162693700000005</v>
      </c>
      <c r="E109" s="3">
        <v>2993</v>
      </c>
      <c r="F109" s="3">
        <v>0.653101669</v>
      </c>
      <c r="G109" s="3">
        <v>7</v>
      </c>
      <c r="H109" s="3">
        <v>0.73735046500000001</v>
      </c>
      <c r="I109" s="2" t="s">
        <v>35</v>
      </c>
      <c r="J109" s="3">
        <v>83000</v>
      </c>
      <c r="K109" s="3">
        <v>0.87170046999999995</v>
      </c>
      <c r="L109" s="3">
        <v>4</v>
      </c>
      <c r="M109" s="2" t="s">
        <v>64</v>
      </c>
      <c r="N109" s="3">
        <v>119800</v>
      </c>
      <c r="O109" s="3">
        <v>0.51943364999999997</v>
      </c>
      <c r="P109" s="3">
        <v>0.91312909937748465</v>
      </c>
      <c r="Q109" s="3">
        <v>-0.5009138950004115</v>
      </c>
      <c r="R109" s="3">
        <v>-0.66759508557795355</v>
      </c>
      <c r="S109" s="3">
        <v>0.51877304878313557</v>
      </c>
      <c r="T109" s="5">
        <f>POWER(10,Table2[[#This Row],[Predicted normalized_price]]*(N$7634-N$7635)+N$7635)</f>
        <v>119365.91179482039</v>
      </c>
      <c r="U109" s="5">
        <f>ABS(Table2[[#This Row],[price]]-Table2[[#This Row],[Predicted Price]])</f>
        <v>434.08820517960703</v>
      </c>
      <c r="V109" s="5">
        <f>Table2[[#This Row],[Price Diff]]/Table2[[#This Row],[price]]</f>
        <v>3.6234407777930469E-3</v>
      </c>
    </row>
    <row r="110" spans="1:22" x14ac:dyDescent="0.2">
      <c r="A110" s="3">
        <v>6910</v>
      </c>
      <c r="B110" s="3">
        <v>8.6704681000000006E-2</v>
      </c>
      <c r="C110" s="3">
        <v>48170</v>
      </c>
      <c r="D110" s="3">
        <v>0.53702972199999999</v>
      </c>
      <c r="E110" s="3">
        <v>1368</v>
      </c>
      <c r="F110" s="3">
        <v>0.31926640000000001</v>
      </c>
      <c r="G110" s="3">
        <v>4</v>
      </c>
      <c r="H110" s="3">
        <v>0.52529906999999998</v>
      </c>
      <c r="I110" s="2" t="s">
        <v>17</v>
      </c>
      <c r="J110" s="3">
        <v>38265</v>
      </c>
      <c r="K110" s="3">
        <v>0.80570877200000002</v>
      </c>
      <c r="L110" s="3">
        <v>1</v>
      </c>
      <c r="M110" s="2" t="s">
        <v>67</v>
      </c>
      <c r="N110" s="3">
        <v>52800</v>
      </c>
      <c r="O110" s="3">
        <v>0.37033294500000002</v>
      </c>
      <c r="P110" s="3">
        <v>-0.91421441446221863</v>
      </c>
      <c r="Q110" s="3">
        <v>-0.70904821146758379</v>
      </c>
      <c r="R110" s="3">
        <v>-0.38842885689314638</v>
      </c>
      <c r="S110" s="3">
        <v>0.38834245518935623</v>
      </c>
      <c r="T110" s="5">
        <f>POWER(10,Table2[[#This Row],[Predicted normalized_price]]*(N$7634-N$7635)+N$7635)</f>
        <v>58292.529413726974</v>
      </c>
      <c r="U110" s="5">
        <f>ABS(Table2[[#This Row],[price]]-Table2[[#This Row],[Predicted Price]])</f>
        <v>5492.5294137269739</v>
      </c>
      <c r="V110" s="5">
        <f>Table2[[#This Row],[Price Diff]]/Table2[[#This Row],[price]]</f>
        <v>0.1040251782902836</v>
      </c>
    </row>
    <row r="111" spans="1:22" x14ac:dyDescent="0.2">
      <c r="A111" s="3">
        <v>6950</v>
      </c>
      <c r="B111" s="3">
        <v>8.7988996999999999E-2</v>
      </c>
      <c r="C111" s="3">
        <v>50523</v>
      </c>
      <c r="D111" s="3">
        <v>0.54537595999999999</v>
      </c>
      <c r="E111" s="3">
        <v>1496</v>
      </c>
      <c r="F111" s="3">
        <v>0.35740525400000001</v>
      </c>
      <c r="G111" s="3">
        <v>2</v>
      </c>
      <c r="H111" s="3">
        <v>0.26264953499999999</v>
      </c>
      <c r="I111" s="2" t="s">
        <v>14</v>
      </c>
      <c r="J111" s="3">
        <v>22000</v>
      </c>
      <c r="K111" s="3">
        <v>0.75853620200000005</v>
      </c>
      <c r="L111" s="3">
        <v>1</v>
      </c>
      <c r="M111" s="2" t="s">
        <v>63</v>
      </c>
      <c r="N111" s="3">
        <v>65000</v>
      </c>
      <c r="O111" s="3">
        <v>0.40816279700000002</v>
      </c>
      <c r="P111" s="3">
        <v>-0.8727893375029111</v>
      </c>
      <c r="Q111" s="3">
        <v>-0.64370560930943654</v>
      </c>
      <c r="R111" s="3">
        <v>-0.49464859264614064</v>
      </c>
      <c r="S111" s="3">
        <v>0.43259938024804323</v>
      </c>
      <c r="T111" s="5">
        <f>POWER(10,Table2[[#This Row],[Predicted normalized_price]]*(N$7634-N$7635)+N$7635)</f>
        <v>74341.323801970051</v>
      </c>
      <c r="U111" s="5">
        <f>ABS(Table2[[#This Row],[price]]-Table2[[#This Row],[Predicted Price]])</f>
        <v>9341.3238019700511</v>
      </c>
      <c r="V111" s="5">
        <f>Table2[[#This Row],[Price Diff]]/Table2[[#This Row],[price]]</f>
        <v>0.14371267387646233</v>
      </c>
    </row>
    <row r="112" spans="1:22" x14ac:dyDescent="0.2">
      <c r="A112" s="3">
        <v>9180</v>
      </c>
      <c r="B112" s="3">
        <v>0.149909507</v>
      </c>
      <c r="C112" s="3">
        <v>12414</v>
      </c>
      <c r="D112" s="3">
        <v>0.29974255700000002</v>
      </c>
      <c r="E112" s="3">
        <v>1598</v>
      </c>
      <c r="F112" s="3">
        <v>0.38552934799999999</v>
      </c>
      <c r="G112" s="3">
        <v>10</v>
      </c>
      <c r="H112" s="3">
        <v>0.87250287000000004</v>
      </c>
      <c r="I112" s="2" t="s">
        <v>10</v>
      </c>
      <c r="J112" s="3">
        <v>132000</v>
      </c>
      <c r="K112" s="3">
        <v>0.91124250600000001</v>
      </c>
      <c r="L112" s="3">
        <v>3</v>
      </c>
      <c r="M112" s="2" t="s">
        <v>63</v>
      </c>
      <c r="N112" s="3">
        <v>21800</v>
      </c>
      <c r="O112" s="3">
        <v>0.20935082199999999</v>
      </c>
      <c r="P112" s="3">
        <v>-0.55372090102004334</v>
      </c>
      <c r="Q112" s="3">
        <v>-0.91305572728965545</v>
      </c>
      <c r="R112" s="3">
        <v>0.13551569203651928</v>
      </c>
      <c r="S112" s="3">
        <v>0.20268590843284542</v>
      </c>
      <c r="T112" s="5">
        <f>POWER(10,Table2[[#This Row],[Predicted normalized_price]]*(N$7634-N$7635)+N$7635)</f>
        <v>21016.042715308009</v>
      </c>
      <c r="U112" s="5">
        <f>ABS(Table2[[#This Row],[price]]-Table2[[#This Row],[Predicted Price]])</f>
        <v>783.95728469199094</v>
      </c>
      <c r="V112" s="5">
        <f>Table2[[#This Row],[Price Diff]]/Table2[[#This Row],[price]]</f>
        <v>3.5961343334494994E-2</v>
      </c>
    </row>
    <row r="113" spans="1:22" x14ac:dyDescent="0.2">
      <c r="A113" s="3">
        <v>10460</v>
      </c>
      <c r="B113" s="3">
        <v>0.178953637</v>
      </c>
      <c r="C113" s="3">
        <v>32125</v>
      </c>
      <c r="D113" s="3">
        <v>0.46613610300000002</v>
      </c>
      <c r="E113" s="3">
        <v>1390</v>
      </c>
      <c r="F113" s="3">
        <v>0.32606906200000002</v>
      </c>
      <c r="G113" s="3">
        <v>8</v>
      </c>
      <c r="H113" s="3">
        <v>0.78794860499999997</v>
      </c>
      <c r="I113" s="2" t="s">
        <v>20</v>
      </c>
      <c r="J113" s="3">
        <v>160000</v>
      </c>
      <c r="K113" s="3">
        <v>0.92763778699999999</v>
      </c>
      <c r="L113" s="3">
        <v>2</v>
      </c>
      <c r="M113" s="2" t="s">
        <v>62</v>
      </c>
      <c r="N113" s="3">
        <v>46800</v>
      </c>
      <c r="O113" s="3">
        <v>0.34838073800000002</v>
      </c>
      <c r="P113" s="3">
        <v>-0.25093085889567995</v>
      </c>
      <c r="Q113" s="3">
        <v>0.2464520009981849</v>
      </c>
      <c r="R113" s="3">
        <v>0.80902558350692078</v>
      </c>
      <c r="S113" s="3">
        <v>0.33807166962392732</v>
      </c>
      <c r="T113" s="5">
        <f>POWER(10,Table2[[#This Row],[Predicted normalized_price]]*(N$7634-N$7635)+N$7635)</f>
        <v>44222.538835420979</v>
      </c>
      <c r="U113" s="5">
        <f>ABS(Table2[[#This Row],[price]]-Table2[[#This Row],[Predicted Price]])</f>
        <v>2577.461164579021</v>
      </c>
      <c r="V113" s="5">
        <f>Table2[[#This Row],[Price Diff]]/Table2[[#This Row],[price]]</f>
        <v>5.5073956508098737E-2</v>
      </c>
    </row>
    <row r="114" spans="1:22" x14ac:dyDescent="0.2">
      <c r="A114" s="3">
        <v>10560</v>
      </c>
      <c r="B114" s="3">
        <v>0.181070752</v>
      </c>
      <c r="C114" s="3">
        <v>52390</v>
      </c>
      <c r="D114" s="3">
        <v>0.55172626499999999</v>
      </c>
      <c r="E114" s="3">
        <v>1798</v>
      </c>
      <c r="F114" s="3">
        <v>0.435810641</v>
      </c>
      <c r="G114" s="3">
        <v>2</v>
      </c>
      <c r="H114" s="3">
        <v>0.26264953499999999</v>
      </c>
      <c r="I114" s="2" t="s">
        <v>10</v>
      </c>
      <c r="J114" s="3">
        <v>300</v>
      </c>
      <c r="K114" s="3">
        <v>0.39248488999999998</v>
      </c>
      <c r="L114" s="3">
        <v>1</v>
      </c>
      <c r="M114" s="2" t="s">
        <v>66</v>
      </c>
      <c r="N114" s="3">
        <v>113888</v>
      </c>
      <c r="O114" s="3">
        <v>0.51022383699999996</v>
      </c>
      <c r="P114" s="3">
        <v>0.21906840298297681</v>
      </c>
      <c r="Q114" s="3">
        <v>-0.55660239793057908</v>
      </c>
      <c r="R114" s="3">
        <v>-0.64195956492124984</v>
      </c>
      <c r="S114" s="3">
        <v>0.49577593775010348</v>
      </c>
      <c r="T114" s="5">
        <f>POWER(10,Table2[[#This Row],[Predicted normalized_price]]*(N$7634-N$7635)+N$7635)</f>
        <v>105195.8554954181</v>
      </c>
      <c r="U114" s="5">
        <f>ABS(Table2[[#This Row],[price]]-Table2[[#This Row],[Predicted Price]])</f>
        <v>8692.1445045818982</v>
      </c>
      <c r="V114" s="5">
        <f>Table2[[#This Row],[Price Diff]]/Table2[[#This Row],[price]]</f>
        <v>7.6321864503564013E-2</v>
      </c>
    </row>
    <row r="115" spans="1:22" x14ac:dyDescent="0.2">
      <c r="A115" s="3">
        <v>11610</v>
      </c>
      <c r="B115" s="3">
        <v>0.20216298299999999</v>
      </c>
      <c r="C115" s="3">
        <v>62164</v>
      </c>
      <c r="D115" s="3">
        <v>0.58166215499999996</v>
      </c>
      <c r="E115" s="3">
        <v>1560</v>
      </c>
      <c r="F115" s="3">
        <v>0.37526730800000002</v>
      </c>
      <c r="G115" s="3">
        <v>3</v>
      </c>
      <c r="H115" s="3">
        <v>0.416289664</v>
      </c>
      <c r="I115" s="2" t="s">
        <v>37</v>
      </c>
      <c r="J115" s="3">
        <v>33000</v>
      </c>
      <c r="K115" s="3">
        <v>0.79309278100000002</v>
      </c>
      <c r="L115" s="3">
        <v>1</v>
      </c>
      <c r="M115" s="2" t="s">
        <v>68</v>
      </c>
      <c r="N115" s="3">
        <v>109000</v>
      </c>
      <c r="O115" s="3">
        <v>0.50224068799999999</v>
      </c>
      <c r="P115" s="3">
        <v>-0.93493563315663419</v>
      </c>
      <c r="Q115" s="3">
        <v>0.60048703229292055</v>
      </c>
      <c r="R115" s="3">
        <v>0.53593401643063454</v>
      </c>
      <c r="S115" s="3">
        <v>0.49877305823588119</v>
      </c>
      <c r="T115" s="5">
        <f>POWER(10,Table2[[#This Row],[Predicted normalized_price]]*(N$7634-N$7635)+N$7635)</f>
        <v>106942.69850963283</v>
      </c>
      <c r="U115" s="5">
        <f>ABS(Table2[[#This Row],[price]]-Table2[[#This Row],[Predicted Price]])</f>
        <v>2057.3014903671719</v>
      </c>
      <c r="V115" s="5">
        <f>Table2[[#This Row],[Price Diff]]/Table2[[#This Row],[price]]</f>
        <v>1.8874325599698826E-2</v>
      </c>
    </row>
    <row r="116" spans="1:22" x14ac:dyDescent="0.2">
      <c r="A116" s="3">
        <v>14890</v>
      </c>
      <c r="B116" s="3">
        <v>0.25752787799999999</v>
      </c>
      <c r="C116" s="3">
        <v>89197</v>
      </c>
      <c r="D116" s="3">
        <v>0.64485034500000005</v>
      </c>
      <c r="E116" s="3">
        <v>1997</v>
      </c>
      <c r="F116" s="3">
        <v>0.48056971500000001</v>
      </c>
      <c r="G116" s="3">
        <v>6</v>
      </c>
      <c r="H116" s="3">
        <v>0.67893919899999999</v>
      </c>
      <c r="I116" s="2" t="s">
        <v>13</v>
      </c>
      <c r="J116" s="3">
        <v>92003</v>
      </c>
      <c r="K116" s="3">
        <v>0.88047719700000004</v>
      </c>
      <c r="L116" s="3">
        <v>1</v>
      </c>
      <c r="M116" s="2" t="s">
        <v>65</v>
      </c>
      <c r="N116" s="3">
        <v>123800</v>
      </c>
      <c r="O116" s="3">
        <v>0.52541063099999996</v>
      </c>
      <c r="P116" s="3">
        <v>-0.73736444746525887</v>
      </c>
      <c r="Q116" s="3">
        <v>0.6437615683906347</v>
      </c>
      <c r="R116" s="3">
        <v>0.51843904376559069</v>
      </c>
      <c r="S116" s="3">
        <v>0.51512807236663405</v>
      </c>
      <c r="T116" s="5">
        <f>POWER(10,Table2[[#This Row],[Predicted normalized_price]]*(N$7634-N$7635)+N$7635)</f>
        <v>116998.8865527615</v>
      </c>
      <c r="U116" s="5">
        <f>ABS(Table2[[#This Row],[price]]-Table2[[#This Row],[Predicted Price]])</f>
        <v>6801.113447238502</v>
      </c>
      <c r="V116" s="5">
        <f>Table2[[#This Row],[Price Diff]]/Table2[[#This Row],[price]]</f>
        <v>5.4936296019697108E-2</v>
      </c>
    </row>
    <row r="117" spans="1:22" x14ac:dyDescent="0.2">
      <c r="A117" s="3">
        <v>8210</v>
      </c>
      <c r="B117" s="3">
        <v>0.12506118599999999</v>
      </c>
      <c r="C117" s="3">
        <v>6817</v>
      </c>
      <c r="D117" s="3">
        <v>0.194845448</v>
      </c>
      <c r="E117" s="3">
        <v>1591</v>
      </c>
      <c r="F117" s="3">
        <v>0.38365743499999999</v>
      </c>
      <c r="G117" s="3">
        <v>10</v>
      </c>
      <c r="H117" s="3">
        <v>0.87250287000000004</v>
      </c>
      <c r="I117" s="2" t="s">
        <v>18</v>
      </c>
      <c r="J117" s="3">
        <v>108000</v>
      </c>
      <c r="K117" s="3">
        <v>0.89413994200000002</v>
      </c>
      <c r="L117" s="3">
        <v>2</v>
      </c>
      <c r="M117" s="2" t="s">
        <v>63</v>
      </c>
      <c r="N117" s="3">
        <v>13800</v>
      </c>
      <c r="O117" s="3">
        <v>0.126140799</v>
      </c>
      <c r="P117" s="3">
        <v>-0.98928487684179633</v>
      </c>
      <c r="Q117" s="3">
        <v>-0.9478210173468995</v>
      </c>
      <c r="R117" s="3">
        <v>0.36455434166437445</v>
      </c>
      <c r="S117" s="3">
        <v>0.13429673982468426</v>
      </c>
      <c r="T117" s="5">
        <f>POWER(10,Table2[[#This Row],[Predicted normalized_price]]*(N$7634-N$7635)+N$7635)</f>
        <v>14432.544794816828</v>
      </c>
      <c r="U117" s="5">
        <f>ABS(Table2[[#This Row],[price]]-Table2[[#This Row],[Predicted Price]])</f>
        <v>632.54479481682756</v>
      </c>
      <c r="V117" s="5">
        <f>Table2[[#This Row],[Price Diff]]/Table2[[#This Row],[price]]</f>
        <v>4.5836579334552721E-2</v>
      </c>
    </row>
    <row r="118" spans="1:22" x14ac:dyDescent="0.2">
      <c r="A118" s="3">
        <v>16020</v>
      </c>
      <c r="B118" s="3">
        <v>0.27380384899999999</v>
      </c>
      <c r="C118" s="3">
        <v>88063</v>
      </c>
      <c r="D118" s="3">
        <v>0.64261120599999999</v>
      </c>
      <c r="E118" s="3">
        <v>1999</v>
      </c>
      <c r="F118" s="3">
        <v>0.48099653599999997</v>
      </c>
      <c r="G118" s="3">
        <v>4</v>
      </c>
      <c r="H118" s="3">
        <v>0.52529906999999998</v>
      </c>
      <c r="I118" s="2" t="s">
        <v>12</v>
      </c>
      <c r="J118" s="3">
        <v>47000</v>
      </c>
      <c r="K118" s="3">
        <v>0.82323246500000002</v>
      </c>
      <c r="L118" s="3">
        <v>2</v>
      </c>
      <c r="M118" s="2" t="s">
        <v>65</v>
      </c>
      <c r="N118" s="3">
        <v>157000</v>
      </c>
      <c r="O118" s="3">
        <v>0.56864579900000001</v>
      </c>
      <c r="P118" s="3">
        <v>-0.29045170223894662</v>
      </c>
      <c r="Q118" s="3">
        <v>0.71772436019269337</v>
      </c>
      <c r="R118" s="3">
        <v>0.4642217198935733</v>
      </c>
      <c r="S118" s="3">
        <v>0.54953563844693354</v>
      </c>
      <c r="T118" s="5">
        <f>POWER(10,Table2[[#This Row],[Predicted normalized_price]]*(N$7634-N$7635)+N$7635)</f>
        <v>141349.41499902663</v>
      </c>
      <c r="U118" s="5">
        <f>ABS(Table2[[#This Row],[price]]-Table2[[#This Row],[Predicted Price]])</f>
        <v>15650.585000973369</v>
      </c>
      <c r="V118" s="5">
        <f>Table2[[#This Row],[Price Diff]]/Table2[[#This Row],[price]]</f>
        <v>9.9685254783269867E-2</v>
      </c>
    </row>
    <row r="119" spans="1:22" x14ac:dyDescent="0.2">
      <c r="A119" s="3">
        <v>15930</v>
      </c>
      <c r="B119" s="3">
        <v>0.27255028399999998</v>
      </c>
      <c r="C119" s="3">
        <v>79103</v>
      </c>
      <c r="D119" s="3">
        <v>0.62383320499999995</v>
      </c>
      <c r="E119" s="3">
        <v>1997</v>
      </c>
      <c r="F119" s="3">
        <v>0.48056971500000001</v>
      </c>
      <c r="G119" s="3">
        <v>6</v>
      </c>
      <c r="H119" s="3">
        <v>0.67893919899999999</v>
      </c>
      <c r="I119" s="2" t="s">
        <v>13</v>
      </c>
      <c r="J119" s="3">
        <v>65000</v>
      </c>
      <c r="K119" s="3">
        <v>0.85086644300000003</v>
      </c>
      <c r="L119" s="3">
        <v>2</v>
      </c>
      <c r="M119" s="2" t="s">
        <v>65</v>
      </c>
      <c r="N119" s="3">
        <v>108300</v>
      </c>
      <c r="O119" s="3">
        <v>0.50106822200000001</v>
      </c>
      <c r="P119" s="3">
        <v>-0.72340832332699689</v>
      </c>
      <c r="Q119" s="3">
        <v>0.62980459464881522</v>
      </c>
      <c r="R119" s="3">
        <v>0.53938998644242853</v>
      </c>
      <c r="S119" s="3">
        <v>0.50617558702801335</v>
      </c>
      <c r="T119" s="5">
        <f>POWER(10,Table2[[#This Row],[Predicted normalized_price]]*(N$7634-N$7635)+N$7635)</f>
        <v>111382.50444970433</v>
      </c>
      <c r="U119" s="5">
        <f>ABS(Table2[[#This Row],[price]]-Table2[[#This Row],[Predicted Price]])</f>
        <v>3082.5044497043273</v>
      </c>
      <c r="V119" s="5">
        <f>Table2[[#This Row],[Price Diff]]/Table2[[#This Row],[price]]</f>
        <v>2.8462644964952238E-2</v>
      </c>
    </row>
    <row r="120" spans="1:22" x14ac:dyDescent="0.2">
      <c r="A120" s="3">
        <v>13400</v>
      </c>
      <c r="B120" s="3">
        <v>0.23406781099999999</v>
      </c>
      <c r="C120" s="3">
        <v>77617</v>
      </c>
      <c r="D120" s="3">
        <v>0.62051441100000004</v>
      </c>
      <c r="E120" s="3">
        <v>2496</v>
      </c>
      <c r="F120" s="3">
        <v>0.57567412200000001</v>
      </c>
      <c r="G120" s="3">
        <v>4</v>
      </c>
      <c r="H120" s="3">
        <v>0.52529906999999998</v>
      </c>
      <c r="I120" s="2" t="s">
        <v>38</v>
      </c>
      <c r="J120" s="3">
        <v>56000</v>
      </c>
      <c r="K120" s="3">
        <v>0.83816458599999999</v>
      </c>
      <c r="L120" s="3">
        <v>1</v>
      </c>
      <c r="M120" s="2" t="s">
        <v>65</v>
      </c>
      <c r="N120" s="3">
        <v>117800</v>
      </c>
      <c r="O120" s="3">
        <v>0.51636989600000005</v>
      </c>
      <c r="P120" s="3">
        <v>-0.70275320317868439</v>
      </c>
      <c r="Q120" s="3">
        <v>0.83950904964660533</v>
      </c>
      <c r="R120" s="3">
        <v>0.72210000010995801</v>
      </c>
      <c r="S120" s="3">
        <v>0.51512627820870349</v>
      </c>
      <c r="T120" s="5">
        <f>POWER(10,Table2[[#This Row],[Predicted normalized_price]]*(N$7634-N$7635)+N$7635)</f>
        <v>116997.73307257265</v>
      </c>
      <c r="U120" s="5">
        <f>ABS(Table2[[#This Row],[price]]-Table2[[#This Row],[Predicted Price]])</f>
        <v>802.26692742735031</v>
      </c>
      <c r="V120" s="5">
        <f>Table2[[#This Row],[Price Diff]]/Table2[[#This Row],[price]]</f>
        <v>6.8104153431863355E-3</v>
      </c>
    </row>
    <row r="121" spans="1:22" x14ac:dyDescent="0.2">
      <c r="A121" s="3">
        <v>14040</v>
      </c>
      <c r="B121" s="3">
        <v>0.24444903400000001</v>
      </c>
      <c r="C121" s="3">
        <v>58766</v>
      </c>
      <c r="D121" s="3">
        <v>0.57182484099999997</v>
      </c>
      <c r="E121" s="3">
        <v>1796</v>
      </c>
      <c r="F121" s="3">
        <v>0.43533607800000002</v>
      </c>
      <c r="G121" s="3">
        <v>7</v>
      </c>
      <c r="H121" s="3">
        <v>0.73735046500000001</v>
      </c>
      <c r="I121" s="2" t="s">
        <v>15</v>
      </c>
      <c r="J121" s="3">
        <v>99000</v>
      </c>
      <c r="K121" s="3">
        <v>0.88672422299999998</v>
      </c>
      <c r="L121" s="3">
        <v>1</v>
      </c>
      <c r="M121" s="2" t="s">
        <v>62</v>
      </c>
      <c r="N121" s="3">
        <v>74500</v>
      </c>
      <c r="O121" s="3">
        <v>0.432987395</v>
      </c>
      <c r="P121" s="3">
        <v>-0.83882150994378346</v>
      </c>
      <c r="Q121" s="3">
        <v>0.51049302660170548</v>
      </c>
      <c r="R121" s="3">
        <v>0.62724028282703914</v>
      </c>
      <c r="S121" s="3">
        <v>0.45216787540181597</v>
      </c>
      <c r="T121" s="5">
        <f>POWER(10,Table2[[#This Row],[Predicted normalized_price]]*(N$7634-N$7635)+N$7635)</f>
        <v>82780.820183179283</v>
      </c>
      <c r="U121" s="5">
        <f>ABS(Table2[[#This Row],[price]]-Table2[[#This Row],[Predicted Price]])</f>
        <v>8280.820183179283</v>
      </c>
      <c r="V121" s="5">
        <f>Table2[[#This Row],[Price Diff]]/Table2[[#This Row],[price]]</f>
        <v>0.11115194876750716</v>
      </c>
    </row>
    <row r="122" spans="1:22" x14ac:dyDescent="0.2">
      <c r="A122" s="3">
        <v>12050</v>
      </c>
      <c r="B122" s="3">
        <v>0.210439772</v>
      </c>
      <c r="C122" s="3">
        <v>60168</v>
      </c>
      <c r="D122" s="3">
        <v>0.57595089499999996</v>
      </c>
      <c r="E122" s="3">
        <v>1596</v>
      </c>
      <c r="F122" s="3">
        <v>0.38499535400000001</v>
      </c>
      <c r="G122" s="3">
        <v>6</v>
      </c>
      <c r="H122" s="3">
        <v>0.67893919899999999</v>
      </c>
      <c r="I122" s="2" t="s">
        <v>21</v>
      </c>
      <c r="J122" s="3">
        <v>83797</v>
      </c>
      <c r="K122" s="3">
        <v>0.87251495000000001</v>
      </c>
      <c r="L122" s="3">
        <v>1</v>
      </c>
      <c r="M122" s="2" t="s">
        <v>67</v>
      </c>
      <c r="N122" s="3">
        <v>77800</v>
      </c>
      <c r="O122" s="3">
        <v>0.44087494500000002</v>
      </c>
      <c r="P122" s="3">
        <v>0.99999998900518094</v>
      </c>
      <c r="Q122" s="3">
        <v>0.52601802147228516</v>
      </c>
      <c r="R122" s="3">
        <v>0.66572822382366381</v>
      </c>
      <c r="S122" s="3">
        <v>0.45134058570015323</v>
      </c>
      <c r="T122" s="5">
        <f>POWER(10,Table2[[#This Row],[Predicted normalized_price]]*(N$7634-N$7635)+N$7635)</f>
        <v>82405.354324002183</v>
      </c>
      <c r="U122" s="5">
        <f>ABS(Table2[[#This Row],[price]]-Table2[[#This Row],[Predicted Price]])</f>
        <v>4605.3543240021827</v>
      </c>
      <c r="V122" s="5">
        <f>Table2[[#This Row],[Price Diff]]/Table2[[#This Row],[price]]</f>
        <v>5.9194785655555048E-2</v>
      </c>
    </row>
    <row r="123" spans="1:22" x14ac:dyDescent="0.2">
      <c r="A123" s="3">
        <v>11110</v>
      </c>
      <c r="B123" s="3">
        <v>0.19236795500000001</v>
      </c>
      <c r="C123" s="3">
        <v>51161</v>
      </c>
      <c r="D123" s="3">
        <v>0.54757203200000004</v>
      </c>
      <c r="E123" s="3">
        <v>1998</v>
      </c>
      <c r="F123" s="3">
        <v>0.480783179</v>
      </c>
      <c r="G123" s="3">
        <v>5</v>
      </c>
      <c r="H123" s="3">
        <v>0.60985333500000005</v>
      </c>
      <c r="I123" s="2" t="s">
        <v>14</v>
      </c>
      <c r="J123" s="3">
        <v>51650</v>
      </c>
      <c r="K123" s="3">
        <v>0.83127300199999998</v>
      </c>
      <c r="L123" s="3">
        <v>1</v>
      </c>
      <c r="M123" s="2" t="s">
        <v>65</v>
      </c>
      <c r="N123" s="3">
        <v>72800</v>
      </c>
      <c r="O123" s="3">
        <v>0.42878665799999999</v>
      </c>
      <c r="P123" s="3">
        <v>-0.74847063155284566</v>
      </c>
      <c r="Q123" s="3">
        <v>-0.6736108200229517</v>
      </c>
      <c r="R123" s="3">
        <v>-0.49007968581917594</v>
      </c>
      <c r="S123" s="3">
        <v>0.42389172739288894</v>
      </c>
      <c r="T123" s="5">
        <f>POWER(10,Table2[[#This Row],[Predicted normalized_price]]*(N$7634-N$7635)+N$7635)</f>
        <v>70867.942389352218</v>
      </c>
      <c r="U123" s="5">
        <f>ABS(Table2[[#This Row],[price]]-Table2[[#This Row],[Predicted Price]])</f>
        <v>1932.057610647782</v>
      </c>
      <c r="V123" s="5">
        <f>Table2[[#This Row],[Price Diff]]/Table2[[#This Row],[price]]</f>
        <v>2.6539252893513488E-2</v>
      </c>
    </row>
    <row r="124" spans="1:22" x14ac:dyDescent="0.2">
      <c r="A124" s="3">
        <v>13090</v>
      </c>
      <c r="B124" s="3">
        <v>0.22885978200000001</v>
      </c>
      <c r="C124" s="3">
        <v>21531</v>
      </c>
      <c r="D124" s="3">
        <v>0.39611068599999999</v>
      </c>
      <c r="E124" s="3">
        <v>2354</v>
      </c>
      <c r="F124" s="3">
        <v>0.55069874699999999</v>
      </c>
      <c r="G124" s="3">
        <v>10</v>
      </c>
      <c r="H124" s="3">
        <v>0.87250287000000004</v>
      </c>
      <c r="I124" s="2" t="s">
        <v>22</v>
      </c>
      <c r="J124" s="3">
        <v>160000</v>
      </c>
      <c r="K124" s="3">
        <v>0.92763778699999999</v>
      </c>
      <c r="L124" s="3">
        <v>2</v>
      </c>
      <c r="M124" s="2" t="s">
        <v>65</v>
      </c>
      <c r="N124" s="3">
        <v>38800</v>
      </c>
      <c r="O124" s="3">
        <v>0.31426572200000003</v>
      </c>
      <c r="P124" s="3">
        <v>-0.72975721507207569</v>
      </c>
      <c r="Q124" s="3">
        <v>-0.85069762162032281</v>
      </c>
      <c r="R124" s="3">
        <v>-0.17441742685269121</v>
      </c>
      <c r="S124" s="3">
        <v>0.29724640742994157</v>
      </c>
      <c r="T124" s="5">
        <f>POWER(10,Table2[[#This Row],[Predicted normalized_price]]*(N$7634-N$7635)+N$7635)</f>
        <v>35335.871667237567</v>
      </c>
      <c r="U124" s="5">
        <f>ABS(Table2[[#This Row],[price]]-Table2[[#This Row],[Predicted Price]])</f>
        <v>3464.1283327624333</v>
      </c>
      <c r="V124" s="5">
        <f>Table2[[#This Row],[Price Diff]]/Table2[[#This Row],[price]]</f>
        <v>8.9281658060887462E-2</v>
      </c>
    </row>
    <row r="125" spans="1:22" x14ac:dyDescent="0.2">
      <c r="A125" s="3">
        <v>20450</v>
      </c>
      <c r="B125" s="3">
        <v>0.32812783099999998</v>
      </c>
      <c r="C125" s="3">
        <v>23361</v>
      </c>
      <c r="D125" s="3">
        <v>0.41038633099999999</v>
      </c>
      <c r="E125" s="3">
        <v>1984</v>
      </c>
      <c r="F125" s="3">
        <v>0.47778491499999998</v>
      </c>
      <c r="G125" s="3">
        <v>10</v>
      </c>
      <c r="H125" s="3">
        <v>0.87250287000000004</v>
      </c>
      <c r="I125" s="2" t="s">
        <v>19</v>
      </c>
      <c r="J125" s="3">
        <v>112000</v>
      </c>
      <c r="K125" s="3">
        <v>0.89723944799999999</v>
      </c>
      <c r="L125" s="3">
        <v>3</v>
      </c>
      <c r="M125" s="2" t="s">
        <v>64</v>
      </c>
      <c r="N125" s="3">
        <v>43800</v>
      </c>
      <c r="O125" s="3">
        <v>0.33632449599999997</v>
      </c>
      <c r="P125" s="3">
        <v>-0.18426336354278774</v>
      </c>
      <c r="Q125" s="3">
        <v>0.2416168328710292</v>
      </c>
      <c r="R125" s="3">
        <v>0.76877978805702174</v>
      </c>
      <c r="S125" s="3">
        <v>0.34718030978870318</v>
      </c>
      <c r="T125" s="5">
        <f>POWER(10,Table2[[#This Row],[Predicted normalized_price]]*(N$7634-N$7635)+N$7635)</f>
        <v>46492.305099810765</v>
      </c>
      <c r="U125" s="5">
        <f>ABS(Table2[[#This Row],[price]]-Table2[[#This Row],[Predicted Price]])</f>
        <v>2692.3050998107647</v>
      </c>
      <c r="V125" s="5">
        <f>Table2[[#This Row],[Price Diff]]/Table2[[#This Row],[price]]</f>
        <v>6.1468152963716091E-2</v>
      </c>
    </row>
    <row r="126" spans="1:22" x14ac:dyDescent="0.2">
      <c r="A126" s="3">
        <v>8260</v>
      </c>
      <c r="B126" s="3">
        <v>0.12641217499999999</v>
      </c>
      <c r="C126" s="3">
        <v>52111</v>
      </c>
      <c r="D126" s="3">
        <v>0.55079181200000005</v>
      </c>
      <c r="E126" s="3">
        <v>1390</v>
      </c>
      <c r="F126" s="3">
        <v>0.32606906200000002</v>
      </c>
      <c r="G126" s="3">
        <v>5</v>
      </c>
      <c r="H126" s="3">
        <v>0.60985333500000005</v>
      </c>
      <c r="I126" s="2" t="s">
        <v>20</v>
      </c>
      <c r="J126" s="3">
        <v>34000</v>
      </c>
      <c r="K126" s="3">
        <v>0.79563706000000001</v>
      </c>
      <c r="L126" s="3">
        <v>1</v>
      </c>
      <c r="M126" s="2" t="s">
        <v>63</v>
      </c>
      <c r="N126" s="3">
        <v>59888</v>
      </c>
      <c r="O126" s="3">
        <v>0.39325639000000001</v>
      </c>
      <c r="P126" s="3">
        <v>-0.5060442791467753</v>
      </c>
      <c r="Q126" s="3">
        <v>0.43100476035286156</v>
      </c>
      <c r="R126" s="3">
        <v>0.74190656602111982</v>
      </c>
      <c r="S126" s="3">
        <v>0.40302900862683927</v>
      </c>
      <c r="T126" s="5">
        <f>POWER(10,Table2[[#This Row],[Predicted normalized_price]]*(N$7634-N$7635)+N$7635)</f>
        <v>63191.952684881224</v>
      </c>
      <c r="U126" s="5">
        <f>ABS(Table2[[#This Row],[price]]-Table2[[#This Row],[Predicted Price]])</f>
        <v>3303.9526848812238</v>
      </c>
      <c r="V126" s="5">
        <f>Table2[[#This Row],[Price Diff]]/Table2[[#This Row],[price]]</f>
        <v>5.5168859953266494E-2</v>
      </c>
    </row>
    <row r="127" spans="1:22" x14ac:dyDescent="0.2">
      <c r="A127" s="3">
        <v>8130</v>
      </c>
      <c r="B127" s="3">
        <v>0.122882397</v>
      </c>
      <c r="C127" s="3">
        <v>17550</v>
      </c>
      <c r="D127" s="3">
        <v>0.36033332099999998</v>
      </c>
      <c r="E127" s="3">
        <v>1999</v>
      </c>
      <c r="F127" s="3">
        <v>0.48099653599999997</v>
      </c>
      <c r="G127" s="3">
        <v>10</v>
      </c>
      <c r="H127" s="3">
        <v>0.87250287000000004</v>
      </c>
      <c r="I127" s="2" t="s">
        <v>14</v>
      </c>
      <c r="J127" s="3">
        <v>83000</v>
      </c>
      <c r="K127" s="3">
        <v>0.87170046999999995</v>
      </c>
      <c r="L127" s="3">
        <v>2</v>
      </c>
      <c r="M127" s="2" t="s">
        <v>65</v>
      </c>
      <c r="N127" s="3">
        <v>25300</v>
      </c>
      <c r="O127" s="3">
        <v>0.236447033</v>
      </c>
      <c r="P127" s="3">
        <v>-0.75943332969497268</v>
      </c>
      <c r="Q127" s="3">
        <v>-0.89581278222587712</v>
      </c>
      <c r="R127" s="3">
        <v>8.6524732180316352E-2</v>
      </c>
      <c r="S127" s="3">
        <v>0.21910973432871544</v>
      </c>
      <c r="T127" s="5">
        <f>POWER(10,Table2[[#This Row],[Predicted normalized_price]]*(N$7634-N$7635)+N$7635)</f>
        <v>23000.948690435744</v>
      </c>
      <c r="U127" s="5">
        <f>ABS(Table2[[#This Row],[price]]-Table2[[#This Row],[Predicted Price]])</f>
        <v>2299.0513095642564</v>
      </c>
      <c r="V127" s="5">
        <f>Table2[[#This Row],[Price Diff]]/Table2[[#This Row],[price]]</f>
        <v>9.0871593263409337E-2</v>
      </c>
    </row>
    <row r="128" spans="1:22" x14ac:dyDescent="0.2">
      <c r="A128" s="3">
        <v>20580</v>
      </c>
      <c r="B128" s="3">
        <v>0.32953782500000001</v>
      </c>
      <c r="C128" s="3">
        <v>65977</v>
      </c>
      <c r="D128" s="3">
        <v>0.59208004599999997</v>
      </c>
      <c r="E128" s="3">
        <v>2979</v>
      </c>
      <c r="F128" s="3">
        <v>0.65110249600000003</v>
      </c>
      <c r="G128" s="3">
        <v>8</v>
      </c>
      <c r="H128" s="3">
        <v>0.78794860499999997</v>
      </c>
      <c r="I128" s="2" t="s">
        <v>13</v>
      </c>
      <c r="J128" s="3">
        <v>118500</v>
      </c>
      <c r="K128" s="3">
        <v>0.90204745200000003</v>
      </c>
      <c r="L128" s="3">
        <v>2</v>
      </c>
      <c r="M128" s="2" t="s">
        <v>64</v>
      </c>
      <c r="N128" s="3">
        <v>99800</v>
      </c>
      <c r="O128" s="3">
        <v>0.48619350700000002</v>
      </c>
      <c r="P128" s="3">
        <v>0.80008009340543451</v>
      </c>
      <c r="Q128" s="3">
        <v>0.58039188245459394</v>
      </c>
      <c r="R128" s="3">
        <v>0.56838150107067531</v>
      </c>
      <c r="S128" s="3">
        <v>0.48982248684039464</v>
      </c>
      <c r="T128" s="5">
        <f>POWER(10,Table2[[#This Row],[Predicted normalized_price]]*(N$7634-N$7635)+N$7635)</f>
        <v>101810.12161731263</v>
      </c>
      <c r="U128" s="5">
        <f>ABS(Table2[[#This Row],[price]]-Table2[[#This Row],[Predicted Price]])</f>
        <v>2010.1216173126304</v>
      </c>
      <c r="V128" s="5">
        <f>Table2[[#This Row],[Price Diff]]/Table2[[#This Row],[price]]</f>
        <v>2.0141499171469242E-2</v>
      </c>
    </row>
    <row r="129" spans="1:22" x14ac:dyDescent="0.2">
      <c r="A129" s="3">
        <v>11720</v>
      </c>
      <c r="B129" s="3">
        <v>0.20426122199999999</v>
      </c>
      <c r="C129" s="3">
        <v>59215</v>
      </c>
      <c r="D129" s="3">
        <v>0.57315685599999999</v>
      </c>
      <c r="E129" s="3">
        <v>1600</v>
      </c>
      <c r="F129" s="3">
        <v>0.38606267399999999</v>
      </c>
      <c r="G129" s="3">
        <v>3</v>
      </c>
      <c r="H129" s="3">
        <v>0.416289664</v>
      </c>
      <c r="I129" s="2" t="s">
        <v>23</v>
      </c>
      <c r="J129" s="3">
        <v>29000</v>
      </c>
      <c r="K129" s="3">
        <v>0.78208045199999998</v>
      </c>
      <c r="L129" s="3">
        <v>2</v>
      </c>
      <c r="M129" s="2" t="s">
        <v>68</v>
      </c>
      <c r="N129" s="3">
        <v>103800</v>
      </c>
      <c r="O129" s="3">
        <v>0.49334502499999999</v>
      </c>
      <c r="P129" s="3">
        <v>-0.77778245121284895</v>
      </c>
      <c r="Q129" s="3">
        <v>-0.58746221417190703</v>
      </c>
      <c r="R129" s="3">
        <v>-0.65819901137456638</v>
      </c>
      <c r="S129" s="3">
        <v>0.48914019883784998</v>
      </c>
      <c r="T129" s="5">
        <f>POWER(10,Table2[[#This Row],[Predicted normalized_price]]*(N$7634-N$7635)+N$7635)</f>
        <v>101429.13063052244</v>
      </c>
      <c r="U129" s="5">
        <f>ABS(Table2[[#This Row],[price]]-Table2[[#This Row],[Predicted Price]])</f>
        <v>2370.8693694775575</v>
      </c>
      <c r="V129" s="5">
        <f>Table2[[#This Row],[Price Diff]]/Table2[[#This Row],[price]]</f>
        <v>2.2840745370689378E-2</v>
      </c>
    </row>
    <row r="130" spans="1:22" x14ac:dyDescent="0.2">
      <c r="A130" s="3">
        <v>9440</v>
      </c>
      <c r="B130" s="3">
        <v>0.156123857</v>
      </c>
      <c r="C130" s="3">
        <v>45346</v>
      </c>
      <c r="D130" s="3">
        <v>0.52645707500000005</v>
      </c>
      <c r="E130" s="3">
        <v>1395</v>
      </c>
      <c r="F130" s="3">
        <v>0.327600102</v>
      </c>
      <c r="G130" s="3">
        <v>6</v>
      </c>
      <c r="H130" s="3">
        <v>0.67893919899999999</v>
      </c>
      <c r="I130" s="2" t="s">
        <v>20</v>
      </c>
      <c r="J130" s="3">
        <v>69000</v>
      </c>
      <c r="K130" s="3">
        <v>0.85595613400000004</v>
      </c>
      <c r="L130" s="3">
        <v>1</v>
      </c>
      <c r="M130" s="2" t="s">
        <v>67</v>
      </c>
      <c r="N130" s="3">
        <v>56888</v>
      </c>
      <c r="O130" s="3">
        <v>0.38390398399999998</v>
      </c>
      <c r="P130" s="3">
        <v>-0.49271972599536257</v>
      </c>
      <c r="Q130" s="3">
        <v>0.41110387657032532</v>
      </c>
      <c r="R130" s="3">
        <v>0.76266530650110809</v>
      </c>
      <c r="S130" s="3">
        <v>0.39255808664298153</v>
      </c>
      <c r="T130" s="5">
        <f>POWER(10,Table2[[#This Row],[Predicted normalized_price]]*(N$7634-N$7635)+N$7635)</f>
        <v>59658.638400619806</v>
      </c>
      <c r="U130" s="5">
        <f>ABS(Table2[[#This Row],[price]]-Table2[[#This Row],[Predicted Price]])</f>
        <v>2770.6384006198059</v>
      </c>
      <c r="V130" s="5">
        <f>Table2[[#This Row],[Price Diff]]/Table2[[#This Row],[price]]</f>
        <v>4.8703389126350125E-2</v>
      </c>
    </row>
    <row r="131" spans="1:22" x14ac:dyDescent="0.2">
      <c r="A131" s="3">
        <v>9270</v>
      </c>
      <c r="B131" s="3">
        <v>0.15208032499999999</v>
      </c>
      <c r="C131" s="3">
        <v>49919</v>
      </c>
      <c r="D131" s="3">
        <v>0.543271214</v>
      </c>
      <c r="E131" s="3">
        <v>1496</v>
      </c>
      <c r="F131" s="3">
        <v>0.35740525400000001</v>
      </c>
      <c r="G131" s="3">
        <v>3</v>
      </c>
      <c r="H131" s="3">
        <v>0.416289664</v>
      </c>
      <c r="I131" s="2" t="s">
        <v>22</v>
      </c>
      <c r="J131" s="3">
        <v>14000</v>
      </c>
      <c r="K131" s="3">
        <v>0.72001486100000001</v>
      </c>
      <c r="L131" s="3">
        <v>1</v>
      </c>
      <c r="M131" s="2" t="s">
        <v>64</v>
      </c>
      <c r="N131" s="3">
        <v>87800</v>
      </c>
      <c r="O131" s="3">
        <v>0.46288030699999999</v>
      </c>
      <c r="P131" s="3">
        <v>0.40959857975361713</v>
      </c>
      <c r="Q131" s="3">
        <v>-0.67756596501035427</v>
      </c>
      <c r="R131" s="3">
        <v>-0.57635929889558912</v>
      </c>
      <c r="S131" s="3">
        <v>0.44778183208732736</v>
      </c>
      <c r="T131" s="5">
        <f>POWER(10,Table2[[#This Row],[Predicted normalized_price]]*(N$7634-N$7635)+N$7635)</f>
        <v>80809.534913830343</v>
      </c>
      <c r="U131" s="5">
        <f>ABS(Table2[[#This Row],[price]]-Table2[[#This Row],[Predicted Price]])</f>
        <v>6990.4650861696573</v>
      </c>
      <c r="V131" s="5">
        <f>Table2[[#This Row],[Price Diff]]/Table2[[#This Row],[price]]</f>
        <v>7.9618053373230718E-2</v>
      </c>
    </row>
    <row r="132" spans="1:22" x14ac:dyDescent="0.2">
      <c r="A132" s="3">
        <v>10820</v>
      </c>
      <c r="B132" s="3">
        <v>0.18648279100000001</v>
      </c>
      <c r="C132" s="3">
        <v>37453</v>
      </c>
      <c r="D132" s="3">
        <v>0.49299055000000003</v>
      </c>
      <c r="E132" s="3">
        <v>1496</v>
      </c>
      <c r="F132" s="3">
        <v>0.35740525400000001</v>
      </c>
      <c r="G132" s="3">
        <v>2</v>
      </c>
      <c r="H132" s="3">
        <v>0.26264953499999999</v>
      </c>
      <c r="I132" s="2" t="s">
        <v>10</v>
      </c>
      <c r="J132" s="3">
        <v>9</v>
      </c>
      <c r="K132" s="3">
        <v>9.3631441999999995E-2</v>
      </c>
      <c r="L132" s="3">
        <v>1</v>
      </c>
      <c r="M132" s="2" t="s">
        <v>66</v>
      </c>
      <c r="N132" s="3">
        <v>103800</v>
      </c>
      <c r="O132" s="3">
        <v>0.49334502499999999</v>
      </c>
      <c r="P132" s="3">
        <v>-0.37744827729057873</v>
      </c>
      <c r="Q132" s="3">
        <v>-0.63105760705563418</v>
      </c>
      <c r="R132" s="3">
        <v>-0.6026688281927236</v>
      </c>
      <c r="S132" s="3">
        <v>0.46462998664019517</v>
      </c>
      <c r="T132" s="5">
        <f>POWER(10,Table2[[#This Row],[Predicted normalized_price]]*(N$7634-N$7635)+N$7635)</f>
        <v>88648.22770078748</v>
      </c>
      <c r="U132" s="5">
        <f>ABS(Table2[[#This Row],[price]]-Table2[[#This Row],[Predicted Price]])</f>
        <v>15151.77229921252</v>
      </c>
      <c r="V132" s="5">
        <f>Table2[[#This Row],[Price Diff]]/Table2[[#This Row],[price]]</f>
        <v>0.14597083139896455</v>
      </c>
    </row>
    <row r="133" spans="1:22" x14ac:dyDescent="0.2">
      <c r="A133" s="3">
        <v>15100</v>
      </c>
      <c r="B133" s="3">
        <v>0.26064406699999998</v>
      </c>
      <c r="C133" s="3">
        <v>53338</v>
      </c>
      <c r="D133" s="3">
        <v>0.55486462599999997</v>
      </c>
      <c r="E133" s="3">
        <v>2996</v>
      </c>
      <c r="F133" s="3">
        <v>0.65352884600000005</v>
      </c>
      <c r="G133" s="3">
        <v>8</v>
      </c>
      <c r="H133" s="3">
        <v>0.78794860499999997</v>
      </c>
      <c r="I133" s="2" t="s">
        <v>13</v>
      </c>
      <c r="J133" s="3">
        <v>78123</v>
      </c>
      <c r="K133" s="3">
        <v>0.86653945399999999</v>
      </c>
      <c r="L133" s="3">
        <v>1</v>
      </c>
      <c r="M133" s="2" t="s">
        <v>65</v>
      </c>
      <c r="N133" s="3">
        <v>73800</v>
      </c>
      <c r="O133" s="3">
        <v>0.43126940699999999</v>
      </c>
      <c r="P133" s="3">
        <v>-0.50283241100954623</v>
      </c>
      <c r="Q133" s="3">
        <v>0.47537440116302848</v>
      </c>
      <c r="R133" s="3">
        <v>0.68519126201726699</v>
      </c>
      <c r="S133" s="3">
        <v>0.42910684495218243</v>
      </c>
      <c r="T133" s="5">
        <f>POWER(10,Table2[[#This Row],[Predicted normalized_price]]*(N$7634-N$7635)+N$7635)</f>
        <v>72928.199895065904</v>
      </c>
      <c r="U133" s="5">
        <f>ABS(Table2[[#This Row],[price]]-Table2[[#This Row],[Predicted Price]])</f>
        <v>871.80010493409645</v>
      </c>
      <c r="V133" s="5">
        <f>Table2[[#This Row],[Price Diff]]/Table2[[#This Row],[price]]</f>
        <v>1.1813009551952526E-2</v>
      </c>
    </row>
    <row r="134" spans="1:22" x14ac:dyDescent="0.2">
      <c r="A134" s="3">
        <v>10690</v>
      </c>
      <c r="B134" s="3">
        <v>0.183793226</v>
      </c>
      <c r="C134" s="3">
        <v>60260</v>
      </c>
      <c r="D134" s="3">
        <v>0.57621827800000003</v>
      </c>
      <c r="E134" s="3">
        <v>1998</v>
      </c>
      <c r="F134" s="3">
        <v>0.480783179</v>
      </c>
      <c r="G134" s="3">
        <v>3</v>
      </c>
      <c r="H134" s="3">
        <v>0.416289664</v>
      </c>
      <c r="I134" s="2" t="s">
        <v>23</v>
      </c>
      <c r="J134" s="3">
        <v>28000</v>
      </c>
      <c r="K134" s="3">
        <v>0.77908972300000001</v>
      </c>
      <c r="L134" s="3">
        <v>1</v>
      </c>
      <c r="M134" s="2" t="s">
        <v>64</v>
      </c>
      <c r="N134" s="3">
        <v>94800</v>
      </c>
      <c r="O134" s="3">
        <v>0.476839819</v>
      </c>
      <c r="P134" s="3">
        <v>0.82535267941013535</v>
      </c>
      <c r="Q134" s="3">
        <v>-0.58095986495413232</v>
      </c>
      <c r="R134" s="3">
        <v>-0.60812929092819001</v>
      </c>
      <c r="S134" s="3">
        <v>0.48237840433022672</v>
      </c>
      <c r="T134" s="5">
        <f>POWER(10,Table2[[#This Row],[Predicted normalized_price]]*(N$7634-N$7635)+N$7635)</f>
        <v>97729.561390384231</v>
      </c>
      <c r="U134" s="5">
        <f>ABS(Table2[[#This Row],[price]]-Table2[[#This Row],[Predicted Price]])</f>
        <v>2929.5613903842313</v>
      </c>
      <c r="V134" s="5">
        <f>Table2[[#This Row],[Price Diff]]/Table2[[#This Row],[price]]</f>
        <v>3.0902546312069949E-2</v>
      </c>
    </row>
    <row r="135" spans="1:22" x14ac:dyDescent="0.2">
      <c r="A135" s="3">
        <v>6950</v>
      </c>
      <c r="B135" s="3">
        <v>8.7988996999999999E-2</v>
      </c>
      <c r="C135" s="3">
        <v>38956</v>
      </c>
      <c r="D135" s="3">
        <v>0.49987617499999998</v>
      </c>
      <c r="E135" s="3">
        <v>1193</v>
      </c>
      <c r="F135" s="3">
        <v>0.26090212800000001</v>
      </c>
      <c r="G135" s="3">
        <v>1</v>
      </c>
      <c r="H135" s="3">
        <v>0</v>
      </c>
      <c r="I135" s="2" t="s">
        <v>28</v>
      </c>
      <c r="J135" s="3">
        <v>7000</v>
      </c>
      <c r="K135" s="3">
        <v>0.660939999</v>
      </c>
      <c r="L135" s="3">
        <v>1</v>
      </c>
      <c r="M135" s="2" t="s">
        <v>63</v>
      </c>
      <c r="N135" s="3">
        <v>69000</v>
      </c>
      <c r="O135" s="3">
        <v>0.41903066500000002</v>
      </c>
      <c r="P135" s="3">
        <v>-0.95975048216296566</v>
      </c>
      <c r="Q135" s="3">
        <v>-0.6312587696081452</v>
      </c>
      <c r="R135" s="3">
        <v>-0.547421522516646</v>
      </c>
      <c r="S135" s="3">
        <v>0.44903197624061447</v>
      </c>
      <c r="T135" s="5">
        <f>POWER(10,Table2[[#This Row],[Predicted normalized_price]]*(N$7634-N$7635)+N$7635)</f>
        <v>81366.573330660482</v>
      </c>
      <c r="U135" s="5">
        <f>ABS(Table2[[#This Row],[price]]-Table2[[#This Row],[Predicted Price]])</f>
        <v>12366.573330660482</v>
      </c>
      <c r="V135" s="5">
        <f>Table2[[#This Row],[Price Diff]]/Table2[[#This Row],[price]]</f>
        <v>0.17922570044435482</v>
      </c>
    </row>
    <row r="136" spans="1:22" x14ac:dyDescent="0.2">
      <c r="A136" s="3">
        <v>15440</v>
      </c>
      <c r="B136" s="3">
        <v>0.26559858800000002</v>
      </c>
      <c r="C136" s="3">
        <v>55579</v>
      </c>
      <c r="D136" s="3">
        <v>0.562067078</v>
      </c>
      <c r="E136" s="3">
        <v>1595</v>
      </c>
      <c r="F136" s="3">
        <v>0.38472810600000001</v>
      </c>
      <c r="G136" s="3">
        <v>6</v>
      </c>
      <c r="H136" s="3">
        <v>0.67893919899999999</v>
      </c>
      <c r="I136" s="2" t="s">
        <v>15</v>
      </c>
      <c r="J136" s="3">
        <v>44500</v>
      </c>
      <c r="K136" s="3">
        <v>0.81857409199999998</v>
      </c>
      <c r="L136" s="3">
        <v>1</v>
      </c>
      <c r="M136" s="2" t="s">
        <v>62</v>
      </c>
      <c r="N136" s="3">
        <v>84999</v>
      </c>
      <c r="O136" s="3">
        <v>0.45698006200000002</v>
      </c>
      <c r="P136" s="3">
        <v>-0.91793766833022195</v>
      </c>
      <c r="Q136" s="3">
        <v>0.54475800119979201</v>
      </c>
      <c r="R136" s="3">
        <v>0.59364161566576679</v>
      </c>
      <c r="S136" s="3">
        <v>0.46950496162225519</v>
      </c>
      <c r="T136" s="5">
        <f>POWER(10,Table2[[#This Row],[Predicted normalized_price]]*(N$7634-N$7635)+N$7635)</f>
        <v>91055.04034190769</v>
      </c>
      <c r="U136" s="5">
        <f>ABS(Table2[[#This Row],[price]]-Table2[[#This Row],[Predicted Price]])</f>
        <v>6056.0403419076902</v>
      </c>
      <c r="V136" s="5">
        <f>Table2[[#This Row],[Price Diff]]/Table2[[#This Row],[price]]</f>
        <v>7.1248371650345185E-2</v>
      </c>
    </row>
    <row r="137" spans="1:22" x14ac:dyDescent="0.2">
      <c r="A137" s="3">
        <v>10160</v>
      </c>
      <c r="B137" s="3">
        <v>0.172478677</v>
      </c>
      <c r="C137" s="3">
        <v>54425</v>
      </c>
      <c r="D137" s="3">
        <v>0.55839521700000005</v>
      </c>
      <c r="E137" s="3">
        <v>1797</v>
      </c>
      <c r="F137" s="3">
        <v>0.43557342500000001</v>
      </c>
      <c r="G137" s="3">
        <v>3</v>
      </c>
      <c r="H137" s="3">
        <v>0.416289664</v>
      </c>
      <c r="I137" s="2" t="s">
        <v>10</v>
      </c>
      <c r="J137" s="3">
        <v>29300</v>
      </c>
      <c r="K137" s="3">
        <v>0.78295758100000001</v>
      </c>
      <c r="L137" s="3">
        <v>1</v>
      </c>
      <c r="M137" s="2" t="s">
        <v>66</v>
      </c>
      <c r="N137" s="3">
        <v>96000</v>
      </c>
      <c r="O137" s="3">
        <v>0.47912894</v>
      </c>
      <c r="P137" s="3">
        <v>0.43091821669169267</v>
      </c>
      <c r="Q137" s="3">
        <v>-0.60886367754681059</v>
      </c>
      <c r="R137" s="3">
        <v>-0.57469559846786589</v>
      </c>
      <c r="S137" s="3">
        <v>0.46551099029406995</v>
      </c>
      <c r="T137" s="5">
        <f>POWER(10,Table2[[#This Row],[Predicted normalized_price]]*(N$7634-N$7635)+N$7635)</f>
        <v>89078.426619119127</v>
      </c>
      <c r="U137" s="5">
        <f>ABS(Table2[[#This Row],[price]]-Table2[[#This Row],[Predicted Price]])</f>
        <v>6921.5733808808727</v>
      </c>
      <c r="V137" s="5">
        <f>Table2[[#This Row],[Price Diff]]/Table2[[#This Row],[price]]</f>
        <v>7.2099722717509085E-2</v>
      </c>
    </row>
    <row r="138" spans="1:22" x14ac:dyDescent="0.2">
      <c r="A138" s="3">
        <v>13120</v>
      </c>
      <c r="B138" s="3">
        <v>0.229369146</v>
      </c>
      <c r="C138" s="3">
        <v>53877</v>
      </c>
      <c r="D138" s="3">
        <v>0.55662420899999998</v>
      </c>
      <c r="E138" s="3">
        <v>1395</v>
      </c>
      <c r="F138" s="3">
        <v>0.327600102</v>
      </c>
      <c r="G138" s="3">
        <v>5</v>
      </c>
      <c r="H138" s="3">
        <v>0.60985333500000005</v>
      </c>
      <c r="I138" s="2" t="s">
        <v>19</v>
      </c>
      <c r="J138" s="3">
        <v>52300</v>
      </c>
      <c r="K138" s="3">
        <v>0.83233886599999996</v>
      </c>
      <c r="L138" s="3">
        <v>2</v>
      </c>
      <c r="M138" s="2" t="s">
        <v>65</v>
      </c>
      <c r="N138" s="3">
        <v>89800</v>
      </c>
      <c r="O138" s="3">
        <v>0.46697918999999999</v>
      </c>
      <c r="P138" s="3">
        <v>-0.90208763658443958</v>
      </c>
      <c r="Q138" s="3">
        <v>0.52286531318628815</v>
      </c>
      <c r="R138" s="3">
        <v>0.61948693014753942</v>
      </c>
      <c r="S138" s="3">
        <v>0.45722611282115311</v>
      </c>
      <c r="T138" s="5">
        <f>POWER(10,Table2[[#This Row],[Predicted normalized_price]]*(N$7634-N$7635)+N$7635)</f>
        <v>85114.001226128952</v>
      </c>
      <c r="U138" s="5">
        <f>ABS(Table2[[#This Row],[price]]-Table2[[#This Row],[Predicted Price]])</f>
        <v>4685.9987738710479</v>
      </c>
      <c r="V138" s="5">
        <f>Table2[[#This Row],[Price Diff]]/Table2[[#This Row],[price]]</f>
        <v>5.218261440836356E-2</v>
      </c>
    </row>
    <row r="139" spans="1:22" x14ac:dyDescent="0.2">
      <c r="A139" s="3">
        <v>13320</v>
      </c>
      <c r="B139" s="3">
        <v>0.23273542899999999</v>
      </c>
      <c r="C139" s="3">
        <v>60941</v>
      </c>
      <c r="D139" s="3">
        <v>0.57818488899999998</v>
      </c>
      <c r="E139" s="3">
        <v>1595</v>
      </c>
      <c r="F139" s="3">
        <v>0.38472810600000001</v>
      </c>
      <c r="G139" s="3">
        <v>3</v>
      </c>
      <c r="H139" s="3">
        <v>0.416289664</v>
      </c>
      <c r="I139" s="2" t="s">
        <v>15</v>
      </c>
      <c r="J139" s="3">
        <v>8000</v>
      </c>
      <c r="K139" s="3">
        <v>0.67232048</v>
      </c>
      <c r="L139" s="3">
        <v>1</v>
      </c>
      <c r="M139" s="2" t="s">
        <v>65</v>
      </c>
      <c r="N139" s="3">
        <v>133888</v>
      </c>
      <c r="O139" s="3">
        <v>0.53966647700000003</v>
      </c>
      <c r="P139" s="3">
        <v>-0.94509857964754174</v>
      </c>
      <c r="Q139" s="3">
        <v>0.64602057585713635</v>
      </c>
      <c r="R139" s="3">
        <v>0.53584059363517211</v>
      </c>
      <c r="S139" s="3">
        <v>0.51076266972567774</v>
      </c>
      <c r="T139" s="5">
        <f>POWER(10,Table2[[#This Row],[Predicted normalized_price]]*(N$7634-N$7635)+N$7635)</f>
        <v>114225.7107555675</v>
      </c>
      <c r="U139" s="5">
        <f>ABS(Table2[[#This Row],[price]]-Table2[[#This Row],[Predicted Price]])</f>
        <v>19662.289244432497</v>
      </c>
      <c r="V139" s="5">
        <f>Table2[[#This Row],[Price Diff]]/Table2[[#This Row],[price]]</f>
        <v>0.14685624734429148</v>
      </c>
    </row>
    <row r="140" spans="1:22" x14ac:dyDescent="0.2">
      <c r="A140" s="3">
        <v>13790</v>
      </c>
      <c r="B140" s="3">
        <v>0.240451314</v>
      </c>
      <c r="C140" s="3">
        <v>30261</v>
      </c>
      <c r="D140" s="3">
        <v>0.45567539899999998</v>
      </c>
      <c r="E140" s="3">
        <v>2497</v>
      </c>
      <c r="F140" s="3">
        <v>0.57584491900000001</v>
      </c>
      <c r="G140" s="3">
        <v>9</v>
      </c>
      <c r="H140" s="3">
        <v>0.83257932800000001</v>
      </c>
      <c r="I140" s="2" t="s">
        <v>13</v>
      </c>
      <c r="J140" s="3">
        <v>89300</v>
      </c>
      <c r="K140" s="3">
        <v>0.87793575300000004</v>
      </c>
      <c r="L140" s="3">
        <v>1</v>
      </c>
      <c r="M140" s="2" t="s">
        <v>65</v>
      </c>
      <c r="N140" s="3">
        <v>45900</v>
      </c>
      <c r="O140" s="3">
        <v>0.34484698200000002</v>
      </c>
      <c r="P140" s="3">
        <v>-0.78502482176234212</v>
      </c>
      <c r="Q140" s="3">
        <v>0.26248913172004751</v>
      </c>
      <c r="R140" s="3">
        <v>0.79406257239500955</v>
      </c>
      <c r="S140" s="3">
        <v>0.34468315259190263</v>
      </c>
      <c r="T140" s="5">
        <f>POWER(10,Table2[[#This Row],[Predicted normalized_price]]*(N$7634-N$7635)+N$7635)</f>
        <v>45858.697221923088</v>
      </c>
      <c r="U140" s="5">
        <f>ABS(Table2[[#This Row],[price]]-Table2[[#This Row],[Predicted Price]])</f>
        <v>41.302778076911636</v>
      </c>
      <c r="V140" s="5">
        <f>Table2[[#This Row],[Price Diff]]/Table2[[#This Row],[price]]</f>
        <v>8.9984265962770454E-4</v>
      </c>
    </row>
    <row r="141" spans="1:22" x14ac:dyDescent="0.2">
      <c r="A141" s="3">
        <v>15890</v>
      </c>
      <c r="B141" s="3">
        <v>0.27199086900000002</v>
      </c>
      <c r="C141" s="3">
        <v>63131</v>
      </c>
      <c r="D141" s="3">
        <v>0.58436346400000005</v>
      </c>
      <c r="E141" s="3">
        <v>1999</v>
      </c>
      <c r="F141" s="3">
        <v>0.48099653599999997</v>
      </c>
      <c r="G141" s="3">
        <v>7</v>
      </c>
      <c r="H141" s="3">
        <v>0.73735046500000001</v>
      </c>
      <c r="I141" s="2" t="s">
        <v>35</v>
      </c>
      <c r="J141" s="3">
        <v>46000</v>
      </c>
      <c r="K141" s="3">
        <v>0.82139955499999995</v>
      </c>
      <c r="L141" s="3">
        <v>2</v>
      </c>
      <c r="M141" s="2" t="s">
        <v>64</v>
      </c>
      <c r="N141" s="3">
        <v>98888</v>
      </c>
      <c r="O141" s="3">
        <v>0.484522854</v>
      </c>
      <c r="P141" s="3">
        <v>0.68976043462259595</v>
      </c>
      <c r="Q141" s="3">
        <v>-0.61532967168494879</v>
      </c>
      <c r="R141" s="3">
        <v>-0.59929667557641053</v>
      </c>
      <c r="S141" s="3">
        <v>0.47072882504608404</v>
      </c>
      <c r="T141" s="5">
        <f>POWER(10,Table2[[#This Row],[Predicted normalized_price]]*(N$7634-N$7635)+N$7635)</f>
        <v>91669.464097908844</v>
      </c>
      <c r="U141" s="5">
        <f>ABS(Table2[[#This Row],[price]]-Table2[[#This Row],[Predicted Price]])</f>
        <v>7218.5359020911565</v>
      </c>
      <c r="V141" s="5">
        <f>Table2[[#This Row],[Price Diff]]/Table2[[#This Row],[price]]</f>
        <v>7.2997086624172355E-2</v>
      </c>
    </row>
    <row r="142" spans="1:22" x14ac:dyDescent="0.2">
      <c r="A142" s="3">
        <v>13390</v>
      </c>
      <c r="B142" s="3">
        <v>0.23390169899999999</v>
      </c>
      <c r="C142" s="3">
        <v>69854</v>
      </c>
      <c r="D142" s="3">
        <v>0.60207285899999996</v>
      </c>
      <c r="E142" s="3">
        <v>1499</v>
      </c>
      <c r="F142" s="3">
        <v>0.35825946600000003</v>
      </c>
      <c r="G142" s="3">
        <v>3</v>
      </c>
      <c r="H142" s="3">
        <v>0.416289664</v>
      </c>
      <c r="I142" s="2" t="s">
        <v>13</v>
      </c>
      <c r="J142" s="3">
        <v>38000</v>
      </c>
      <c r="K142" s="3">
        <v>0.80511648899999999</v>
      </c>
      <c r="L142" s="3">
        <v>1</v>
      </c>
      <c r="M142" s="2" t="s">
        <v>65</v>
      </c>
      <c r="N142" s="3">
        <v>126800</v>
      </c>
      <c r="O142" s="3">
        <v>0.52976796699999995</v>
      </c>
      <c r="P142" s="3">
        <v>-0.91134383572760269</v>
      </c>
      <c r="Q142" s="3">
        <v>0.66947536477694447</v>
      </c>
      <c r="R142" s="3">
        <v>0.50800735228667615</v>
      </c>
      <c r="S142" s="3">
        <v>0.52408777812428409</v>
      </c>
      <c r="T142" s="5">
        <f>POWER(10,Table2[[#This Row],[Predicted normalized_price]]*(N$7634-N$7635)+N$7635)</f>
        <v>122903.34692084019</v>
      </c>
      <c r="U142" s="5">
        <f>ABS(Table2[[#This Row],[price]]-Table2[[#This Row],[Predicted Price]])</f>
        <v>3896.6530791598052</v>
      </c>
      <c r="V142" s="5">
        <f>Table2[[#This Row],[Price Diff]]/Table2[[#This Row],[price]]</f>
        <v>3.0730702517033165E-2</v>
      </c>
    </row>
    <row r="143" spans="1:22" x14ac:dyDescent="0.2">
      <c r="A143" s="3">
        <v>13940</v>
      </c>
      <c r="B143" s="3">
        <v>0.242858554</v>
      </c>
      <c r="C143" s="3">
        <v>72493</v>
      </c>
      <c r="D143" s="3">
        <v>0.60856239599999995</v>
      </c>
      <c r="E143" s="3">
        <v>1999</v>
      </c>
      <c r="F143" s="3">
        <v>0.48099653599999997</v>
      </c>
      <c r="G143" s="3">
        <v>7</v>
      </c>
      <c r="H143" s="3">
        <v>0.73735046500000001</v>
      </c>
      <c r="I143" s="2" t="s">
        <v>35</v>
      </c>
      <c r="J143" s="3">
        <v>65000</v>
      </c>
      <c r="K143" s="3">
        <v>0.85086644300000003</v>
      </c>
      <c r="L143" s="3">
        <v>2</v>
      </c>
      <c r="M143" s="2" t="s">
        <v>64</v>
      </c>
      <c r="N143" s="3">
        <v>93000</v>
      </c>
      <c r="O143" s="3">
        <v>0.47335122600000001</v>
      </c>
      <c r="P143" s="3">
        <v>0.78705747739180787</v>
      </c>
      <c r="Q143" s="3">
        <v>-0.61167612813245387</v>
      </c>
      <c r="R143" s="3">
        <v>-0.60168073376664255</v>
      </c>
      <c r="S143" s="3">
        <v>0.47255203871123025</v>
      </c>
      <c r="T143" s="5">
        <f>POWER(10,Table2[[#This Row],[Predicted normalized_price]]*(N$7634-N$7635)+N$7635)</f>
        <v>92592.48061433628</v>
      </c>
      <c r="U143" s="5">
        <f>ABS(Table2[[#This Row],[price]]-Table2[[#This Row],[Predicted Price]])</f>
        <v>407.51938566371973</v>
      </c>
      <c r="V143" s="5">
        <f>Table2[[#This Row],[Price Diff]]/Table2[[#This Row],[price]]</f>
        <v>4.3819288781045129E-3</v>
      </c>
    </row>
    <row r="144" spans="1:22" x14ac:dyDescent="0.2">
      <c r="A144" s="3">
        <v>11080</v>
      </c>
      <c r="B144" s="3">
        <v>0.19176631299999999</v>
      </c>
      <c r="C144" s="3">
        <v>60888</v>
      </c>
      <c r="D144" s="3">
        <v>0.57803262399999999</v>
      </c>
      <c r="E144" s="3">
        <v>1997</v>
      </c>
      <c r="F144" s="3">
        <v>0.48056971500000001</v>
      </c>
      <c r="G144" s="3">
        <v>4</v>
      </c>
      <c r="H144" s="3">
        <v>0.52529906999999998</v>
      </c>
      <c r="I144" s="2" t="s">
        <v>27</v>
      </c>
      <c r="J144" s="3">
        <v>36169</v>
      </c>
      <c r="K144" s="3">
        <v>0.80090765799999997</v>
      </c>
      <c r="L144" s="3">
        <v>1</v>
      </c>
      <c r="M144" s="2" t="s">
        <v>64</v>
      </c>
      <c r="N144" s="3">
        <v>92800</v>
      </c>
      <c r="O144" s="3">
        <v>0.47295944400000001</v>
      </c>
      <c r="P144" s="3">
        <v>0.94052392223565617</v>
      </c>
      <c r="Q144" s="3">
        <v>-0.62912745655223912</v>
      </c>
      <c r="R144" s="3">
        <v>-0.59060495668457447</v>
      </c>
      <c r="S144" s="3">
        <v>0.46555112978044555</v>
      </c>
      <c r="T144" s="5">
        <f>POWER(10,Table2[[#This Row],[Predicted normalized_price]]*(N$7634-N$7635)+N$7635)</f>
        <v>89098.076599809312</v>
      </c>
      <c r="U144" s="5">
        <f>ABS(Table2[[#This Row],[price]]-Table2[[#This Row],[Predicted Price]])</f>
        <v>3701.923400190688</v>
      </c>
      <c r="V144" s="5">
        <f>Table2[[#This Row],[Price Diff]]/Table2[[#This Row],[price]]</f>
        <v>3.9891415950330689E-2</v>
      </c>
    </row>
    <row r="145" spans="1:22" x14ac:dyDescent="0.2">
      <c r="A145" s="3">
        <v>15750</v>
      </c>
      <c r="B145" s="3">
        <v>0.27002176700000002</v>
      </c>
      <c r="C145" s="3">
        <v>5456</v>
      </c>
      <c r="D145" s="3">
        <v>0.15587188799999999</v>
      </c>
      <c r="E145" s="3">
        <v>1598</v>
      </c>
      <c r="F145" s="3">
        <v>0.38552934799999999</v>
      </c>
      <c r="G145" s="3">
        <v>11</v>
      </c>
      <c r="H145" s="3">
        <v>0.90861810600000004</v>
      </c>
      <c r="I145" s="2" t="s">
        <v>14</v>
      </c>
      <c r="J145" s="3">
        <v>151000</v>
      </c>
      <c r="K145" s="3">
        <v>0.92270365700000001</v>
      </c>
      <c r="L145" s="3">
        <v>2</v>
      </c>
      <c r="M145" s="2" t="s">
        <v>63</v>
      </c>
      <c r="N145" s="3">
        <v>15000</v>
      </c>
      <c r="O145" s="3">
        <v>0.14131481000000001</v>
      </c>
      <c r="P145" s="3">
        <v>-0.99368214115373155</v>
      </c>
      <c r="Q145" s="3">
        <v>-0.9299237656350805</v>
      </c>
      <c r="R145" s="3">
        <v>0.29481125922280804</v>
      </c>
      <c r="S145" s="3">
        <v>0.15668608939256495</v>
      </c>
      <c r="T145" s="5">
        <f>POWER(10,Table2[[#This Row],[Predicted normalized_price]]*(N$7634-N$7635)+N$7635)</f>
        <v>16322.031270206589</v>
      </c>
      <c r="U145" s="5">
        <f>ABS(Table2[[#This Row],[price]]-Table2[[#This Row],[Predicted Price]])</f>
        <v>1322.0312702065894</v>
      </c>
      <c r="V145" s="5">
        <f>Table2[[#This Row],[Price Diff]]/Table2[[#This Row],[price]]</f>
        <v>8.8135418013772629E-2</v>
      </c>
    </row>
    <row r="146" spans="1:22" x14ac:dyDescent="0.2">
      <c r="A146" s="3">
        <v>9860</v>
      </c>
      <c r="B146" s="3">
        <v>0.16580963300000001</v>
      </c>
      <c r="C146" s="3">
        <v>45863</v>
      </c>
      <c r="D146" s="3">
        <v>0.52844102400000004</v>
      </c>
      <c r="E146" s="3">
        <v>1197</v>
      </c>
      <c r="F146" s="3">
        <v>0.26232939100000002</v>
      </c>
      <c r="G146" s="3">
        <v>3</v>
      </c>
      <c r="H146" s="3">
        <v>0.416289664</v>
      </c>
      <c r="I146" s="2" t="s">
        <v>27</v>
      </c>
      <c r="J146" s="3">
        <v>21000</v>
      </c>
      <c r="K146" s="3">
        <v>0.75457143999999998</v>
      </c>
      <c r="L146" s="3">
        <v>1</v>
      </c>
      <c r="M146" s="2" t="s">
        <v>64</v>
      </c>
      <c r="N146" s="3">
        <v>82800</v>
      </c>
      <c r="O146" s="3">
        <v>0.45221003500000001</v>
      </c>
      <c r="P146" s="3">
        <v>0.67443003178962957</v>
      </c>
      <c r="Q146" s="3">
        <v>-0.66438060930651655</v>
      </c>
      <c r="R146" s="3">
        <v>-0.55791849677354521</v>
      </c>
      <c r="S146" s="3">
        <v>0.4472756524195855</v>
      </c>
      <c r="T146" s="5">
        <f>POWER(10,Table2[[#This Row],[Predicted normalized_price]]*(N$7634-N$7635)+N$7635)</f>
        <v>80585.077818867052</v>
      </c>
      <c r="U146" s="5">
        <f>ABS(Table2[[#This Row],[price]]-Table2[[#This Row],[Predicted Price]])</f>
        <v>2214.922181132948</v>
      </c>
      <c r="V146" s="5">
        <f>Table2[[#This Row],[Price Diff]]/Table2[[#This Row],[price]]</f>
        <v>2.6750267888079084E-2</v>
      </c>
    </row>
    <row r="147" spans="1:22" x14ac:dyDescent="0.2">
      <c r="A147" s="3">
        <v>15240</v>
      </c>
      <c r="B147" s="3">
        <v>0.26269754200000001</v>
      </c>
      <c r="C147" s="3">
        <v>32605</v>
      </c>
      <c r="D147" s="3">
        <v>0.46873157599999998</v>
      </c>
      <c r="E147" s="3">
        <v>1984</v>
      </c>
      <c r="F147" s="3">
        <v>0.47778491499999998</v>
      </c>
      <c r="G147" s="3">
        <v>10</v>
      </c>
      <c r="H147" s="3">
        <v>0.87250287000000004</v>
      </c>
      <c r="I147" s="2" t="s">
        <v>19</v>
      </c>
      <c r="J147" s="3">
        <v>72000</v>
      </c>
      <c r="K147" s="3">
        <v>0.85958336300000004</v>
      </c>
      <c r="L147" s="3">
        <v>3</v>
      </c>
      <c r="M147" s="2" t="s">
        <v>62</v>
      </c>
      <c r="N147" s="3">
        <v>49000</v>
      </c>
      <c r="O147" s="3">
        <v>0.35674049499999999</v>
      </c>
      <c r="P147" s="3">
        <v>-0.80163680036573315</v>
      </c>
      <c r="Q147" s="3">
        <v>0.26551255036887295</v>
      </c>
      <c r="R147" s="3">
        <v>0.75774026057301835</v>
      </c>
      <c r="S147" s="3">
        <v>0.35464718640934123</v>
      </c>
      <c r="T147" s="5">
        <f>POWER(10,Table2[[#This Row],[Predicted normalized_price]]*(N$7634-N$7635)+N$7635)</f>
        <v>48439.592721120433</v>
      </c>
      <c r="U147" s="5">
        <f>ABS(Table2[[#This Row],[price]]-Table2[[#This Row],[Predicted Price]])</f>
        <v>560.40727887956746</v>
      </c>
      <c r="V147" s="5">
        <f>Table2[[#This Row],[Price Diff]]/Table2[[#This Row],[price]]</f>
        <v>1.1436883242440151E-2</v>
      </c>
    </row>
    <row r="148" spans="1:22" x14ac:dyDescent="0.2">
      <c r="A148" s="3">
        <v>13670</v>
      </c>
      <c r="B148" s="3">
        <v>0.23850659299999999</v>
      </c>
      <c r="C148" s="3">
        <v>50280</v>
      </c>
      <c r="D148" s="3">
        <v>0.54453222400000001</v>
      </c>
      <c r="E148" s="3">
        <v>1984</v>
      </c>
      <c r="F148" s="3">
        <v>0.47778491499999998</v>
      </c>
      <c r="G148" s="3">
        <v>8</v>
      </c>
      <c r="H148" s="3">
        <v>0.78794860499999997</v>
      </c>
      <c r="I148" s="2" t="s">
        <v>20</v>
      </c>
      <c r="J148" s="3">
        <v>88000</v>
      </c>
      <c r="K148" s="3">
        <v>0.87668592700000003</v>
      </c>
      <c r="L148" s="3">
        <v>1</v>
      </c>
      <c r="M148" s="2" t="s">
        <v>62</v>
      </c>
      <c r="N148" s="3">
        <v>66000</v>
      </c>
      <c r="O148" s="3">
        <v>0.41094121300000003</v>
      </c>
      <c r="P148" s="3">
        <v>0.11610775249700384</v>
      </c>
      <c r="Q148" s="3">
        <v>0.45240772467912915</v>
      </c>
      <c r="R148" s="3">
        <v>0.7081021872229204</v>
      </c>
      <c r="S148" s="3">
        <v>0.41887815344458557</v>
      </c>
      <c r="T148" s="5">
        <f>POWER(10,Table2[[#This Row],[Predicted normalized_price]]*(N$7634-N$7635)+N$7635)</f>
        <v>68942.198545088293</v>
      </c>
      <c r="U148" s="5">
        <f>ABS(Table2[[#This Row],[price]]-Table2[[#This Row],[Predicted Price]])</f>
        <v>2942.198545088293</v>
      </c>
      <c r="V148" s="5">
        <f>Table2[[#This Row],[Price Diff]]/Table2[[#This Row],[price]]</f>
        <v>4.4578765834671109E-2</v>
      </c>
    </row>
    <row r="149" spans="1:22" x14ac:dyDescent="0.2">
      <c r="A149" s="3">
        <v>6550</v>
      </c>
      <c r="B149" s="3">
        <v>7.4799531000000002E-2</v>
      </c>
      <c r="C149" s="3">
        <v>12879</v>
      </c>
      <c r="D149" s="3">
        <v>0.30617793999999998</v>
      </c>
      <c r="E149" s="3">
        <v>1390</v>
      </c>
      <c r="F149" s="3">
        <v>0.32606906200000002</v>
      </c>
      <c r="G149" s="3">
        <v>10</v>
      </c>
      <c r="H149" s="3">
        <v>0.87250287000000004</v>
      </c>
      <c r="I149" s="2" t="s">
        <v>20</v>
      </c>
      <c r="J149" s="3">
        <v>123000</v>
      </c>
      <c r="K149" s="3">
        <v>0.90522398199999998</v>
      </c>
      <c r="L149" s="3">
        <v>1</v>
      </c>
      <c r="M149" s="2" t="s">
        <v>67</v>
      </c>
      <c r="N149" s="3">
        <v>16800</v>
      </c>
      <c r="O149" s="3">
        <v>0.16193867100000001</v>
      </c>
      <c r="P149" s="3">
        <v>-0.66923159409994848</v>
      </c>
      <c r="Q149" s="3">
        <v>-0.22859256564453159</v>
      </c>
      <c r="R149" s="3">
        <v>0.93226482995861937</v>
      </c>
      <c r="S149" s="3">
        <v>0.18059771800082342</v>
      </c>
      <c r="T149" s="5">
        <f>POWER(10,Table2[[#This Row],[Predicted normalized_price]]*(N$7634-N$7635)+N$7635)</f>
        <v>18613.941956622224</v>
      </c>
      <c r="U149" s="5">
        <f>ABS(Table2[[#This Row],[price]]-Table2[[#This Row],[Predicted Price]])</f>
        <v>1813.9419566222241</v>
      </c>
      <c r="V149" s="5">
        <f>Table2[[#This Row],[Price Diff]]/Table2[[#This Row],[price]]</f>
        <v>0.10797273551322763</v>
      </c>
    </row>
    <row r="150" spans="1:22" x14ac:dyDescent="0.2">
      <c r="A150" s="3">
        <v>13230</v>
      </c>
      <c r="B150" s="3">
        <v>0.23122690100000001</v>
      </c>
      <c r="C150" s="3">
        <v>99094</v>
      </c>
      <c r="D150" s="3">
        <v>0.66326431100000005</v>
      </c>
      <c r="E150" s="3">
        <v>1999</v>
      </c>
      <c r="F150" s="3">
        <v>0.48099653599999997</v>
      </c>
      <c r="G150" s="3">
        <v>5</v>
      </c>
      <c r="H150" s="3">
        <v>0.60985333500000005</v>
      </c>
      <c r="I150" s="2" t="s">
        <v>12</v>
      </c>
      <c r="J150" s="3">
        <v>43764</v>
      </c>
      <c r="K150" s="3">
        <v>0.81715270699999998</v>
      </c>
      <c r="L150" s="3">
        <v>1</v>
      </c>
      <c r="M150" s="2" t="s">
        <v>65</v>
      </c>
      <c r="N150" s="3">
        <v>119800</v>
      </c>
      <c r="O150" s="3">
        <v>0.51943364999999997</v>
      </c>
      <c r="P150" s="3">
        <v>-0.19777748470276293</v>
      </c>
      <c r="Q150" s="3">
        <v>0.68148472224641066</v>
      </c>
      <c r="R150" s="3">
        <v>0.49735337302862964</v>
      </c>
      <c r="S150" s="3">
        <v>0.53183261803810988</v>
      </c>
      <c r="T150" s="5">
        <f>POWER(10,Table2[[#This Row],[Predicted normalized_price]]*(N$7634-N$7635)+N$7635)</f>
        <v>128246.77770591549</v>
      </c>
      <c r="U150" s="5">
        <f>ABS(Table2[[#This Row],[price]]-Table2[[#This Row],[Predicted Price]])</f>
        <v>8446.7777059154905</v>
      </c>
      <c r="V150" s="5">
        <f>Table2[[#This Row],[Price Diff]]/Table2[[#This Row],[price]]</f>
        <v>7.0507326426673539E-2</v>
      </c>
    </row>
    <row r="151" spans="1:22" x14ac:dyDescent="0.2">
      <c r="A151" s="3">
        <v>8980</v>
      </c>
      <c r="B151" s="3">
        <v>0.14500827099999999</v>
      </c>
      <c r="C151" s="3">
        <v>6477</v>
      </c>
      <c r="D151" s="3">
        <v>0.18589198900000001</v>
      </c>
      <c r="E151" s="3">
        <v>1591</v>
      </c>
      <c r="F151" s="3">
        <v>0.38365743499999999</v>
      </c>
      <c r="G151" s="3">
        <v>10</v>
      </c>
      <c r="H151" s="3">
        <v>0.87250287000000004</v>
      </c>
      <c r="I151" s="2" t="s">
        <v>17</v>
      </c>
      <c r="J151" s="3">
        <v>146000</v>
      </c>
      <c r="K151" s="3">
        <v>0.91983378900000001</v>
      </c>
      <c r="L151" s="3">
        <v>3</v>
      </c>
      <c r="M151" s="2" t="s">
        <v>63</v>
      </c>
      <c r="N151" s="3">
        <v>13151</v>
      </c>
      <c r="O151" s="3">
        <v>0.117374548</v>
      </c>
      <c r="P151" s="3">
        <v>-0.99068642237174254</v>
      </c>
      <c r="Q151" s="3">
        <v>-0.93837587598505989</v>
      </c>
      <c r="R151" s="3">
        <v>0.40549926204695569</v>
      </c>
      <c r="S151" s="3">
        <v>0.12639692490451576</v>
      </c>
      <c r="T151" s="5">
        <f>POWER(10,Table2[[#This Row],[Predicted normalized_price]]*(N$7634-N$7635)+N$7635)</f>
        <v>13819.436042919948</v>
      </c>
      <c r="U151" s="5">
        <f>ABS(Table2[[#This Row],[price]]-Table2[[#This Row],[Predicted Price]])</f>
        <v>668.43604291994779</v>
      </c>
      <c r="V151" s="5">
        <f>Table2[[#This Row],[Price Diff]]/Table2[[#This Row],[price]]</f>
        <v>5.0827773014975881E-2</v>
      </c>
    </row>
    <row r="152" spans="1:22" x14ac:dyDescent="0.2">
      <c r="A152" s="3">
        <v>12050</v>
      </c>
      <c r="B152" s="3">
        <v>0.210439772</v>
      </c>
      <c r="C152" s="3">
        <v>13463</v>
      </c>
      <c r="D152" s="3">
        <v>0.31393876999999998</v>
      </c>
      <c r="E152" s="3">
        <v>1998</v>
      </c>
      <c r="F152" s="3">
        <v>0.480783179</v>
      </c>
      <c r="G152" s="3">
        <v>14</v>
      </c>
      <c r="H152" s="3">
        <v>1</v>
      </c>
      <c r="I152" s="2" t="s">
        <v>22</v>
      </c>
      <c r="J152" s="3">
        <v>212600</v>
      </c>
      <c r="K152" s="3">
        <v>0.95186259799999995</v>
      </c>
      <c r="L152" s="3">
        <v>2</v>
      </c>
      <c r="M152" s="2" t="s">
        <v>65</v>
      </c>
      <c r="N152" s="3">
        <v>20500</v>
      </c>
      <c r="O152" s="3">
        <v>0.19816159999999999</v>
      </c>
      <c r="P152" s="3">
        <v>-0.87010967167854314</v>
      </c>
      <c r="Q152" s="3">
        <v>-0.90897872330590657</v>
      </c>
      <c r="R152" s="3">
        <v>6.4972345340560386E-2</v>
      </c>
      <c r="S152" s="3">
        <v>0.220816262680847</v>
      </c>
      <c r="T152" s="5">
        <f>POWER(10,Table2[[#This Row],[Predicted normalized_price]]*(N$7634-N$7635)+N$7635)</f>
        <v>23217.652732638027</v>
      </c>
      <c r="U152" s="5">
        <f>ABS(Table2[[#This Row],[price]]-Table2[[#This Row],[Predicted Price]])</f>
        <v>2717.6527326380274</v>
      </c>
      <c r="V152" s="5">
        <f>Table2[[#This Row],[Price Diff]]/Table2[[#This Row],[price]]</f>
        <v>0.13256842598234281</v>
      </c>
    </row>
    <row r="153" spans="1:22" x14ac:dyDescent="0.2">
      <c r="A153" s="3">
        <v>17880</v>
      </c>
      <c r="B153" s="3">
        <v>0.29824510300000001</v>
      </c>
      <c r="C153" s="3">
        <v>70092</v>
      </c>
      <c r="D153" s="3">
        <v>0.60266809600000004</v>
      </c>
      <c r="E153" s="3">
        <v>1991</v>
      </c>
      <c r="F153" s="3">
        <v>0.47928668200000002</v>
      </c>
      <c r="G153" s="3">
        <v>4</v>
      </c>
      <c r="H153" s="3">
        <v>0.52529906999999998</v>
      </c>
      <c r="I153" s="2" t="s">
        <v>15</v>
      </c>
      <c r="J153" s="3">
        <v>21000</v>
      </c>
      <c r="K153" s="3">
        <v>0.75457143999999998</v>
      </c>
      <c r="L153" s="3">
        <v>2</v>
      </c>
      <c r="M153" s="2" t="s">
        <v>64</v>
      </c>
      <c r="N153" s="3">
        <v>168888</v>
      </c>
      <c r="O153" s="3">
        <v>0.58192871099999999</v>
      </c>
      <c r="P153" s="3">
        <v>0.2545075296027326</v>
      </c>
      <c r="Q153" s="3">
        <v>0.6722981516630212</v>
      </c>
      <c r="R153" s="3">
        <v>0.46727697660258749</v>
      </c>
      <c r="S153" s="3">
        <v>0.53823209537098793</v>
      </c>
      <c r="T153" s="5">
        <f>POWER(10,Table2[[#This Row],[Predicted normalized_price]]*(N$7634-N$7635)+N$7635)</f>
        <v>132836.84735703672</v>
      </c>
      <c r="U153" s="5">
        <f>ABS(Table2[[#This Row],[price]]-Table2[[#This Row],[Predicted Price]])</f>
        <v>36051.15264296328</v>
      </c>
      <c r="V153" s="5">
        <f>Table2[[#This Row],[Price Diff]]/Table2[[#This Row],[price]]</f>
        <v>0.21346189571173368</v>
      </c>
    </row>
    <row r="154" spans="1:22" x14ac:dyDescent="0.2">
      <c r="A154" s="3">
        <v>13980</v>
      </c>
      <c r="B154" s="3">
        <v>0.24349611099999999</v>
      </c>
      <c r="C154" s="3">
        <v>75325</v>
      </c>
      <c r="D154" s="3">
        <v>0.61526883499999996</v>
      </c>
      <c r="E154" s="3">
        <v>2362</v>
      </c>
      <c r="F154" s="3">
        <v>0.55214537900000005</v>
      </c>
      <c r="G154" s="3">
        <v>4</v>
      </c>
      <c r="H154" s="3">
        <v>0.52529906999999998</v>
      </c>
      <c r="I154" s="2" t="s">
        <v>10</v>
      </c>
      <c r="J154" s="3">
        <v>27500</v>
      </c>
      <c r="K154" s="3">
        <v>0.77755406000000005</v>
      </c>
      <c r="L154" s="3">
        <v>1</v>
      </c>
      <c r="M154" s="2" t="s">
        <v>66</v>
      </c>
      <c r="N154" s="3">
        <v>131888</v>
      </c>
      <c r="O154" s="3">
        <v>0.53692753699999995</v>
      </c>
      <c r="P154" s="3">
        <v>0.66211345761725982</v>
      </c>
      <c r="Q154" s="3">
        <v>-0.51043419731330875</v>
      </c>
      <c r="R154" s="3">
        <v>-0.67203290730537957</v>
      </c>
      <c r="S154" s="3">
        <v>0.51672972107172965</v>
      </c>
      <c r="T154" s="5">
        <f>POWER(10,Table2[[#This Row],[Predicted normalized_price]]*(N$7634-N$7635)+N$7635)</f>
        <v>118033.15057031147</v>
      </c>
      <c r="U154" s="5">
        <f>ABS(Table2[[#This Row],[price]]-Table2[[#This Row],[Predicted Price]])</f>
        <v>13854.849429688533</v>
      </c>
      <c r="V154" s="5">
        <f>Table2[[#This Row],[Price Diff]]/Table2[[#This Row],[price]]</f>
        <v>0.10505011395796837</v>
      </c>
    </row>
    <row r="155" spans="1:22" x14ac:dyDescent="0.2">
      <c r="A155" s="3">
        <v>12270</v>
      </c>
      <c r="B155" s="3">
        <v>0.214465503</v>
      </c>
      <c r="C155" s="3">
        <v>38595</v>
      </c>
      <c r="D155" s="3">
        <v>0.49824689500000002</v>
      </c>
      <c r="E155" s="3">
        <v>1597</v>
      </c>
      <c r="F155" s="3">
        <v>0.38526243399999999</v>
      </c>
      <c r="G155" s="3">
        <v>8</v>
      </c>
      <c r="H155" s="3">
        <v>0.78794860499999997</v>
      </c>
      <c r="I155" s="2" t="s">
        <v>15</v>
      </c>
      <c r="J155" s="3">
        <v>141481</v>
      </c>
      <c r="K155" s="3">
        <v>0.91715415099999997</v>
      </c>
      <c r="L155" s="3">
        <v>1</v>
      </c>
      <c r="M155" s="2" t="s">
        <v>65</v>
      </c>
      <c r="N155" s="3">
        <v>55800</v>
      </c>
      <c r="O155" s="3">
        <v>0.38038979699999997</v>
      </c>
      <c r="P155" s="3">
        <v>-0.94381223239257173</v>
      </c>
      <c r="Q155" s="3">
        <v>0.34979832305472475</v>
      </c>
      <c r="R155" s="3">
        <v>0.75043456298104605</v>
      </c>
      <c r="S155" s="3">
        <v>0.37832469128353785</v>
      </c>
      <c r="T155" s="5">
        <f>POWER(10,Table2[[#This Row],[Predicted normalized_price]]*(N$7634-N$7635)+N$7635)</f>
        <v>55170.371167536228</v>
      </c>
      <c r="U155" s="5">
        <f>ABS(Table2[[#This Row],[price]]-Table2[[#This Row],[Predicted Price]])</f>
        <v>629.62883246377169</v>
      </c>
      <c r="V155" s="5">
        <f>Table2[[#This Row],[Price Diff]]/Table2[[#This Row],[price]]</f>
        <v>1.1283670832684081E-2</v>
      </c>
    </row>
    <row r="156" spans="1:22" x14ac:dyDescent="0.2">
      <c r="A156" s="3">
        <v>12570</v>
      </c>
      <c r="B156" s="3">
        <v>0.219840332</v>
      </c>
      <c r="C156" s="3">
        <v>72996</v>
      </c>
      <c r="D156" s="3">
        <v>0.60977247099999998</v>
      </c>
      <c r="E156" s="3">
        <v>2356</v>
      </c>
      <c r="F156" s="3">
        <v>0.55106086499999996</v>
      </c>
      <c r="G156" s="3">
        <v>5</v>
      </c>
      <c r="H156" s="3">
        <v>0.60985333500000005</v>
      </c>
      <c r="I156" s="2" t="s">
        <v>22</v>
      </c>
      <c r="J156" s="3">
        <v>80000</v>
      </c>
      <c r="K156" s="3">
        <v>0.86856292499999999</v>
      </c>
      <c r="L156" s="3">
        <v>1</v>
      </c>
      <c r="M156" s="2" t="s">
        <v>66</v>
      </c>
      <c r="N156" s="3">
        <v>96800</v>
      </c>
      <c r="O156" s="3">
        <v>0.48063917900000003</v>
      </c>
      <c r="P156" s="3">
        <v>-0.33331787842611521</v>
      </c>
      <c r="Q156" s="3">
        <v>-0.58750491864241461</v>
      </c>
      <c r="R156" s="3">
        <v>-0.62284279399564302</v>
      </c>
      <c r="S156" s="3">
        <v>0.48133342168294541</v>
      </c>
      <c r="T156" s="5">
        <f>POWER(10,Table2[[#This Row],[Predicted normalized_price]]*(N$7634-N$7635)+N$7635)</f>
        <v>97169.986004053586</v>
      </c>
      <c r="U156" s="5">
        <f>ABS(Table2[[#This Row],[price]]-Table2[[#This Row],[Predicted Price]])</f>
        <v>369.98600405358593</v>
      </c>
      <c r="V156" s="5">
        <f>Table2[[#This Row],[Price Diff]]/Table2[[#This Row],[price]]</f>
        <v>3.8221694633634911E-3</v>
      </c>
    </row>
    <row r="157" spans="1:22" x14ac:dyDescent="0.2">
      <c r="A157" s="3">
        <v>9400</v>
      </c>
      <c r="B157" s="3">
        <v>0.155179028</v>
      </c>
      <c r="C157" s="3">
        <v>16348</v>
      </c>
      <c r="D157" s="3">
        <v>0.34791721599999997</v>
      </c>
      <c r="E157" s="3">
        <v>1997</v>
      </c>
      <c r="F157" s="3">
        <v>0.48056971500000001</v>
      </c>
      <c r="G157" s="3">
        <v>10</v>
      </c>
      <c r="H157" s="3">
        <v>0.87250287000000004</v>
      </c>
      <c r="I157" s="2" t="s">
        <v>27</v>
      </c>
      <c r="J157" s="3">
        <v>150618</v>
      </c>
      <c r="K157" s="3">
        <v>0.92248777599999998</v>
      </c>
      <c r="L157" s="3">
        <v>1</v>
      </c>
      <c r="M157" s="2" t="s">
        <v>65</v>
      </c>
      <c r="N157" s="3">
        <v>24500</v>
      </c>
      <c r="O157" s="3">
        <v>0.23059969599999999</v>
      </c>
      <c r="P157" s="3">
        <v>-0.33833385724127663</v>
      </c>
      <c r="Q157" s="3">
        <v>-0.89130902715191174</v>
      </c>
      <c r="R157" s="3">
        <v>4.3463983655904315E-2</v>
      </c>
      <c r="S157" s="3">
        <v>0.2323257158472376</v>
      </c>
      <c r="T157" s="5">
        <f>POWER(10,Table2[[#This Row],[Predicted normalized_price]]*(N$7634-N$7635)+N$7635)</f>
        <v>24733.47641589128</v>
      </c>
      <c r="U157" s="5">
        <f>ABS(Table2[[#This Row],[price]]-Table2[[#This Row],[Predicted Price]])</f>
        <v>233.47641589128034</v>
      </c>
      <c r="V157" s="5">
        <f>Table2[[#This Row],[Price Diff]]/Table2[[#This Row],[price]]</f>
        <v>9.5296496282155242E-3</v>
      </c>
    </row>
    <row r="158" spans="1:22" x14ac:dyDescent="0.2">
      <c r="A158" s="3">
        <v>24360</v>
      </c>
      <c r="B158" s="3">
        <v>0.36705757500000002</v>
      </c>
      <c r="C158" s="3">
        <v>103126</v>
      </c>
      <c r="D158" s="3">
        <v>0.67024385200000003</v>
      </c>
      <c r="E158" s="3">
        <v>2996</v>
      </c>
      <c r="F158" s="3">
        <v>0.65352884600000005</v>
      </c>
      <c r="G158" s="3">
        <v>2</v>
      </c>
      <c r="H158" s="3">
        <v>0.26264953499999999</v>
      </c>
      <c r="I158" s="2" t="s">
        <v>15</v>
      </c>
      <c r="J158" s="3">
        <v>75</v>
      </c>
      <c r="K158" s="3">
        <v>0.27433516499999999</v>
      </c>
      <c r="L158" s="3">
        <v>1</v>
      </c>
      <c r="M158" s="2" t="s">
        <v>64</v>
      </c>
      <c r="N158" s="3">
        <v>284988</v>
      </c>
      <c r="O158" s="3">
        <v>0.67714411900000004</v>
      </c>
      <c r="P158" s="3">
        <v>0.40065331119686826</v>
      </c>
      <c r="Q158" s="3">
        <v>0.82982990259794343</v>
      </c>
      <c r="R158" s="3">
        <v>0.12216276232263065</v>
      </c>
      <c r="S158" s="3">
        <v>0.66763043686234069</v>
      </c>
      <c r="T158" s="5">
        <f>POWER(10,Table2[[#This Row],[Predicted normalized_price]]*(N$7634-N$7635)+N$7635)</f>
        <v>270472.14833657065</v>
      </c>
      <c r="U158" s="5">
        <f>ABS(Table2[[#This Row],[price]]-Table2[[#This Row],[Predicted Price]])</f>
        <v>14515.851663429348</v>
      </c>
      <c r="V158" s="5">
        <f>Table2[[#This Row],[Price Diff]]/Table2[[#This Row],[price]]</f>
        <v>5.093495748392686E-2</v>
      </c>
    </row>
    <row r="159" spans="1:22" x14ac:dyDescent="0.2">
      <c r="A159" s="3">
        <v>8950</v>
      </c>
      <c r="B159" s="3">
        <v>0.144263684</v>
      </c>
      <c r="C159" s="3">
        <v>52514</v>
      </c>
      <c r="D159" s="3">
        <v>0.55213998200000003</v>
      </c>
      <c r="E159" s="3">
        <v>1496</v>
      </c>
      <c r="F159" s="3">
        <v>0.35740525400000001</v>
      </c>
      <c r="G159" s="3">
        <v>1</v>
      </c>
      <c r="H159" s="3">
        <v>0</v>
      </c>
      <c r="I159" s="2" t="s">
        <v>22</v>
      </c>
      <c r="J159" s="3">
        <v>7000</v>
      </c>
      <c r="K159" s="3">
        <v>0.660939999</v>
      </c>
      <c r="L159" s="3">
        <v>1</v>
      </c>
      <c r="M159" s="2" t="s">
        <v>64</v>
      </c>
      <c r="N159" s="3">
        <v>94999</v>
      </c>
      <c r="O159" s="3">
        <v>0.47722142899999997</v>
      </c>
      <c r="P159" s="3">
        <v>0.35937321157211882</v>
      </c>
      <c r="Q159" s="3">
        <v>-0.51170283557791285</v>
      </c>
      <c r="R159" s="3">
        <v>-0.68500243641074432</v>
      </c>
      <c r="S159" s="3">
        <v>0.51888713526740426</v>
      </c>
      <c r="T159" s="5">
        <f>POWER(10,Table2[[#This Row],[Predicted normalized_price]]*(N$7634-N$7635)+N$7635)</f>
        <v>119440.76674716707</v>
      </c>
      <c r="U159" s="5">
        <f>ABS(Table2[[#This Row],[price]]-Table2[[#This Row],[Predicted Price]])</f>
        <v>24441.766747167072</v>
      </c>
      <c r="V159" s="5">
        <f>Table2[[#This Row],[Price Diff]]/Table2[[#This Row],[price]]</f>
        <v>0.25728446349084805</v>
      </c>
    </row>
    <row r="160" spans="1:22" x14ac:dyDescent="0.2">
      <c r="A160" s="3">
        <v>13590</v>
      </c>
      <c r="B160" s="3">
        <v>0.23720060400000001</v>
      </c>
      <c r="C160" s="3">
        <v>45314</v>
      </c>
      <c r="D160" s="3">
        <v>0.52633353500000002</v>
      </c>
      <c r="E160" s="3">
        <v>1595</v>
      </c>
      <c r="F160" s="3">
        <v>0.38472810600000001</v>
      </c>
      <c r="G160" s="3">
        <v>7</v>
      </c>
      <c r="H160" s="3">
        <v>0.73735046500000001</v>
      </c>
      <c r="I160" s="2" t="s">
        <v>15</v>
      </c>
      <c r="J160" s="3">
        <v>102500</v>
      </c>
      <c r="K160" s="3">
        <v>0.88968526000000003</v>
      </c>
      <c r="L160" s="3">
        <v>3</v>
      </c>
      <c r="M160" s="2" t="s">
        <v>65</v>
      </c>
      <c r="N160" s="3">
        <v>71800</v>
      </c>
      <c r="O160" s="3">
        <v>0.42626956799999999</v>
      </c>
      <c r="P160" s="3">
        <v>-0.94379283849531714</v>
      </c>
      <c r="Q160" s="3">
        <v>0.44762651648029766</v>
      </c>
      <c r="R160" s="3">
        <v>0.70641653151594108</v>
      </c>
      <c r="S160" s="3">
        <v>0.41525403152120877</v>
      </c>
      <c r="T160" s="5">
        <f>POWER(10,Table2[[#This Row],[Predicted normalized_price]]*(N$7634-N$7635)+N$7635)</f>
        <v>67582.819481706494</v>
      </c>
      <c r="U160" s="5">
        <f>ABS(Table2[[#This Row],[price]]-Table2[[#This Row],[Predicted Price]])</f>
        <v>4217.1805182935059</v>
      </c>
      <c r="V160" s="5">
        <f>Table2[[#This Row],[Price Diff]]/Table2[[#This Row],[price]]</f>
        <v>5.873510471160872E-2</v>
      </c>
    </row>
    <row r="161" spans="1:22" x14ac:dyDescent="0.2">
      <c r="A161" s="3">
        <v>11040</v>
      </c>
      <c r="B161" s="3">
        <v>0.19096158499999999</v>
      </c>
      <c r="C161" s="3">
        <v>69398</v>
      </c>
      <c r="D161" s="3">
        <v>0.60092671799999997</v>
      </c>
      <c r="E161" s="3">
        <v>2488</v>
      </c>
      <c r="F161" s="3">
        <v>0.57430527899999995</v>
      </c>
      <c r="G161" s="3">
        <v>3</v>
      </c>
      <c r="H161" s="3">
        <v>0.416289664</v>
      </c>
      <c r="I161" s="2" t="s">
        <v>27</v>
      </c>
      <c r="J161" s="3">
        <v>28340</v>
      </c>
      <c r="K161" s="3">
        <v>0.78011839000000005</v>
      </c>
      <c r="L161" s="3">
        <v>1</v>
      </c>
      <c r="M161" s="2" t="s">
        <v>65</v>
      </c>
      <c r="N161" s="3">
        <v>106500</v>
      </c>
      <c r="O161" s="3">
        <v>0.49801816199999999</v>
      </c>
      <c r="P161" s="3">
        <v>0.44669020511567781</v>
      </c>
      <c r="Q161" s="3">
        <v>-0.5423131359298895</v>
      </c>
      <c r="R161" s="3">
        <v>-0.62130415118592131</v>
      </c>
      <c r="S161" s="3">
        <v>0.49490084252745242</v>
      </c>
      <c r="T161" s="5">
        <f>POWER(10,Table2[[#This Row],[Predicted normalized_price]]*(N$7634-N$7635)+N$7635)</f>
        <v>104691.21737491491</v>
      </c>
      <c r="U161" s="5">
        <f>ABS(Table2[[#This Row],[price]]-Table2[[#This Row],[Predicted Price]])</f>
        <v>1808.7826250850921</v>
      </c>
      <c r="V161" s="5">
        <f>Table2[[#This Row],[Price Diff]]/Table2[[#This Row],[price]]</f>
        <v>1.6983874413944527E-2</v>
      </c>
    </row>
    <row r="162" spans="1:22" x14ac:dyDescent="0.2">
      <c r="A162" s="3">
        <v>12750</v>
      </c>
      <c r="B162" s="3">
        <v>0.22300399400000001</v>
      </c>
      <c r="C162" s="3">
        <v>37376</v>
      </c>
      <c r="D162" s="3">
        <v>0.492630391</v>
      </c>
      <c r="E162" s="3">
        <v>2362</v>
      </c>
      <c r="F162" s="3">
        <v>0.55214537900000005</v>
      </c>
      <c r="G162" s="3">
        <v>8</v>
      </c>
      <c r="H162" s="3">
        <v>0.78794860499999997</v>
      </c>
      <c r="I162" s="2" t="s">
        <v>10</v>
      </c>
      <c r="J162" s="3">
        <v>90000</v>
      </c>
      <c r="K162" s="3">
        <v>0.87860122100000004</v>
      </c>
      <c r="L162" s="3">
        <v>2</v>
      </c>
      <c r="M162" s="2" t="s">
        <v>66</v>
      </c>
      <c r="N162" s="3">
        <v>50666</v>
      </c>
      <c r="O162" s="3">
        <v>0.36282504599999998</v>
      </c>
      <c r="P162" s="3">
        <v>0.65101702042694365</v>
      </c>
      <c r="Q162" s="3">
        <v>-0.75960567700336701</v>
      </c>
      <c r="R162" s="3">
        <v>-0.37587497404234782</v>
      </c>
      <c r="S162" s="3">
        <v>0.37596647114055515</v>
      </c>
      <c r="T162" s="5">
        <f>POWER(10,Table2[[#This Row],[Predicted normalized_price]]*(N$7634-N$7635)+N$7635)</f>
        <v>54460.058969651691</v>
      </c>
      <c r="U162" s="5">
        <f>ABS(Table2[[#This Row],[price]]-Table2[[#This Row],[Predicted Price]])</f>
        <v>3794.0589696516909</v>
      </c>
      <c r="V162" s="5">
        <f>Table2[[#This Row],[Price Diff]]/Table2[[#This Row],[price]]</f>
        <v>7.4883728134285135E-2</v>
      </c>
    </row>
    <row r="163" spans="1:22" x14ac:dyDescent="0.2">
      <c r="A163" s="3">
        <v>9580</v>
      </c>
      <c r="B163" s="3">
        <v>0.15939952099999999</v>
      </c>
      <c r="C163" s="3">
        <v>52304</v>
      </c>
      <c r="D163" s="3">
        <v>0.551438757</v>
      </c>
      <c r="E163" s="3">
        <v>1197</v>
      </c>
      <c r="F163" s="3">
        <v>0.26232939100000002</v>
      </c>
      <c r="G163" s="3">
        <v>3</v>
      </c>
      <c r="H163" s="3">
        <v>0.416289664</v>
      </c>
      <c r="I163" s="2" t="s">
        <v>27</v>
      </c>
      <c r="J163" s="3">
        <v>36929</v>
      </c>
      <c r="K163" s="3">
        <v>0.80267993299999996</v>
      </c>
      <c r="L163" s="3">
        <v>1</v>
      </c>
      <c r="M163" s="2" t="s">
        <v>64</v>
      </c>
      <c r="N163" s="3">
        <v>82800</v>
      </c>
      <c r="O163" s="3">
        <v>0.45221003500000001</v>
      </c>
      <c r="P163" s="3">
        <v>0.73384957155112396</v>
      </c>
      <c r="Q163" s="3">
        <v>-0.64284814863858475</v>
      </c>
      <c r="R163" s="3">
        <v>-0.5804331302604202</v>
      </c>
      <c r="S163" s="3">
        <v>0.45881324895199149</v>
      </c>
      <c r="T163" s="5">
        <f>POWER(10,Table2[[#This Row],[Predicted normalized_price]]*(N$7634-N$7635)+N$7635)</f>
        <v>85859.557215695226</v>
      </c>
      <c r="U163" s="5">
        <f>ABS(Table2[[#This Row],[price]]-Table2[[#This Row],[Predicted Price]])</f>
        <v>3059.5572156952258</v>
      </c>
      <c r="V163" s="5">
        <f>Table2[[#This Row],[Price Diff]]/Table2[[#This Row],[price]]</f>
        <v>3.6951174102599342E-2</v>
      </c>
    </row>
    <row r="164" spans="1:22" x14ac:dyDescent="0.2">
      <c r="A164" s="3">
        <v>12050</v>
      </c>
      <c r="B164" s="3">
        <v>0.210439772</v>
      </c>
      <c r="C164" s="3">
        <v>61219</v>
      </c>
      <c r="D164" s="3">
        <v>0.57898139500000001</v>
      </c>
      <c r="E164" s="3">
        <v>1595</v>
      </c>
      <c r="F164" s="3">
        <v>0.38472810600000001</v>
      </c>
      <c r="G164" s="3">
        <v>2</v>
      </c>
      <c r="H164" s="3">
        <v>0.26264953499999999</v>
      </c>
      <c r="I164" s="2" t="s">
        <v>15</v>
      </c>
      <c r="J164" s="3">
        <v>3396</v>
      </c>
      <c r="K164" s="3">
        <v>0.59929428900000004</v>
      </c>
      <c r="L164" s="3">
        <v>1</v>
      </c>
      <c r="M164" s="2" t="s">
        <v>65</v>
      </c>
      <c r="N164" s="3">
        <v>122800</v>
      </c>
      <c r="O164" s="3">
        <v>0.52393468799999998</v>
      </c>
      <c r="P164" s="3">
        <v>-0.94089222087689373</v>
      </c>
      <c r="Q164" s="3">
        <v>0.67988614420390192</v>
      </c>
      <c r="R164" s="3">
        <v>0.50784370730712447</v>
      </c>
      <c r="S164" s="3">
        <v>0.52679344017880358</v>
      </c>
      <c r="T164" s="5">
        <f>POWER(10,Table2[[#This Row],[Predicted normalized_price]]*(N$7634-N$7635)+N$7635)</f>
        <v>124744.28686512922</v>
      </c>
      <c r="U164" s="5">
        <f>ABS(Table2[[#This Row],[price]]-Table2[[#This Row],[Predicted Price]])</f>
        <v>1944.2868651292229</v>
      </c>
      <c r="V164" s="5">
        <f>Table2[[#This Row],[Price Diff]]/Table2[[#This Row],[price]]</f>
        <v>1.5832954927762401E-2</v>
      </c>
    </row>
    <row r="165" spans="1:22" x14ac:dyDescent="0.2">
      <c r="A165" s="3">
        <v>12950</v>
      </c>
      <c r="B165" s="3">
        <v>0.226467209</v>
      </c>
      <c r="C165" s="3">
        <v>64190</v>
      </c>
      <c r="D165" s="3">
        <v>0.58727470900000001</v>
      </c>
      <c r="E165" s="3">
        <v>1595</v>
      </c>
      <c r="F165" s="3">
        <v>0.38472810600000001</v>
      </c>
      <c r="G165" s="3">
        <v>3</v>
      </c>
      <c r="H165" s="3">
        <v>0.416289664</v>
      </c>
      <c r="I165" s="2" t="s">
        <v>15</v>
      </c>
      <c r="J165" s="3">
        <v>34685</v>
      </c>
      <c r="K165" s="3">
        <v>0.79733706599999998</v>
      </c>
      <c r="L165" s="3">
        <v>1</v>
      </c>
      <c r="M165" s="2" t="s">
        <v>65</v>
      </c>
      <c r="N165" s="3">
        <v>117800</v>
      </c>
      <c r="O165" s="3">
        <v>0.51636989600000005</v>
      </c>
      <c r="P165" s="3">
        <v>-0.93306014768882473</v>
      </c>
      <c r="Q165" s="3">
        <v>0.65374236748193837</v>
      </c>
      <c r="R165" s="3">
        <v>0.5394415635104004</v>
      </c>
      <c r="S165" s="3">
        <v>0.5119149417833917</v>
      </c>
      <c r="T165" s="5">
        <f>POWER(10,Table2[[#This Row],[Predicted normalized_price]]*(N$7634-N$7635)+N$7635)</f>
        <v>114951.25588935624</v>
      </c>
      <c r="U165" s="5">
        <f>ABS(Table2[[#This Row],[price]]-Table2[[#This Row],[Predicted Price]])</f>
        <v>2848.7441106437618</v>
      </c>
      <c r="V165" s="5">
        <f>Table2[[#This Row],[Price Diff]]/Table2[[#This Row],[price]]</f>
        <v>2.4182887187128708E-2</v>
      </c>
    </row>
    <row r="166" spans="1:22" x14ac:dyDescent="0.2">
      <c r="A166" s="3">
        <v>19530</v>
      </c>
      <c r="B166" s="3">
        <v>0.317885576</v>
      </c>
      <c r="C166" s="3">
        <v>85730</v>
      </c>
      <c r="D166" s="3">
        <v>0.63791246599999996</v>
      </c>
      <c r="E166" s="3">
        <v>4163</v>
      </c>
      <c r="F166" s="3">
        <v>0.79379458300000005</v>
      </c>
      <c r="G166" s="3">
        <v>8</v>
      </c>
      <c r="H166" s="3">
        <v>0.78794860499999997</v>
      </c>
      <c r="I166" s="2" t="s">
        <v>19</v>
      </c>
      <c r="J166" s="3">
        <v>88000</v>
      </c>
      <c r="K166" s="3">
        <v>0.87668592700000003</v>
      </c>
      <c r="L166" s="3">
        <v>2</v>
      </c>
      <c r="M166" s="2" t="s">
        <v>62</v>
      </c>
      <c r="N166" s="3">
        <v>108888</v>
      </c>
      <c r="O166" s="3">
        <v>0.50205359999999999</v>
      </c>
      <c r="P166" s="3">
        <v>0.47806034685283327</v>
      </c>
      <c r="Q166" s="3">
        <v>0.61896317147251112</v>
      </c>
      <c r="R166" s="3">
        <v>0.51617002593646644</v>
      </c>
      <c r="S166" s="3">
        <v>0.51237412603871646</v>
      </c>
      <c r="T166" s="5">
        <f>POWER(10,Table2[[#This Row],[Predicted normalized_price]]*(N$7634-N$7635)+N$7635)</f>
        <v>115241.67060545925</v>
      </c>
      <c r="U166" s="5">
        <f>ABS(Table2[[#This Row],[price]]-Table2[[#This Row],[Predicted Price]])</f>
        <v>6353.6706054592505</v>
      </c>
      <c r="V166" s="5">
        <f>Table2[[#This Row],[Price Diff]]/Table2[[#This Row],[price]]</f>
        <v>5.8350512503299264E-2</v>
      </c>
    </row>
    <row r="167" spans="1:22" x14ac:dyDescent="0.2">
      <c r="A167" s="3">
        <v>33160</v>
      </c>
      <c r="B167" s="3">
        <v>0.43567918500000002</v>
      </c>
      <c r="C167" s="3">
        <v>185413</v>
      </c>
      <c r="D167" s="3">
        <v>0.77290598499999996</v>
      </c>
      <c r="E167" s="3">
        <v>2993</v>
      </c>
      <c r="F167" s="3">
        <v>0.653101669</v>
      </c>
      <c r="G167" s="3">
        <v>6</v>
      </c>
      <c r="H167" s="3">
        <v>0.67893919899999999</v>
      </c>
      <c r="I167" s="2" t="s">
        <v>35</v>
      </c>
      <c r="J167" s="3">
        <v>51000</v>
      </c>
      <c r="K167" s="3">
        <v>0.83019363899999998</v>
      </c>
      <c r="L167" s="3">
        <v>1</v>
      </c>
      <c r="M167" s="2" t="s">
        <v>64</v>
      </c>
      <c r="N167" s="3">
        <v>300000</v>
      </c>
      <c r="O167" s="3">
        <v>0.68648627399999995</v>
      </c>
      <c r="P167" s="3">
        <v>0.83024649358572322</v>
      </c>
      <c r="Q167" s="3">
        <v>-7.4360588534394423E-2</v>
      </c>
      <c r="R167" s="3">
        <v>-0.87062365971686306</v>
      </c>
      <c r="S167" s="3">
        <v>0.6823898190931863</v>
      </c>
      <c r="T167" s="5">
        <f>POWER(10,Table2[[#This Row],[Predicted normalized_price]]*(N$7634-N$7635)+N$7635)</f>
        <v>293322.39929084107</v>
      </c>
      <c r="U167" s="5">
        <f>ABS(Table2[[#This Row],[price]]-Table2[[#This Row],[Predicted Price]])</f>
        <v>6677.6007091589272</v>
      </c>
      <c r="V167" s="5">
        <f>Table2[[#This Row],[Price Diff]]/Table2[[#This Row],[price]]</f>
        <v>2.2258669030529758E-2</v>
      </c>
    </row>
    <row r="168" spans="1:22" x14ac:dyDescent="0.2">
      <c r="A168" s="3">
        <v>17080</v>
      </c>
      <c r="B168" s="3">
        <v>0.28805993299999999</v>
      </c>
      <c r="C168" s="3">
        <v>76161</v>
      </c>
      <c r="D168" s="3">
        <v>0.61720040700000001</v>
      </c>
      <c r="E168" s="3">
        <v>2493</v>
      </c>
      <c r="F168" s="3">
        <v>0.57516132099999995</v>
      </c>
      <c r="G168" s="3">
        <v>4</v>
      </c>
      <c r="H168" s="3">
        <v>0.52529906999999998</v>
      </c>
      <c r="I168" s="2" t="s">
        <v>10</v>
      </c>
      <c r="J168" s="3">
        <v>50000</v>
      </c>
      <c r="K168" s="3">
        <v>0.82850592099999998</v>
      </c>
      <c r="L168" s="3">
        <v>1</v>
      </c>
      <c r="M168" s="2" t="s">
        <v>66</v>
      </c>
      <c r="N168" s="3">
        <v>143888</v>
      </c>
      <c r="O168" s="3">
        <v>0.55277498000000003</v>
      </c>
      <c r="P168" s="3">
        <v>0.61181482299265533</v>
      </c>
      <c r="Q168" s="3">
        <v>-0.45668699203138435</v>
      </c>
      <c r="R168" s="3">
        <v>-0.70388864750187885</v>
      </c>
      <c r="S168" s="3">
        <v>0.53883197365854563</v>
      </c>
      <c r="T168" s="5">
        <f>POWER(10,Table2[[#This Row],[Predicted normalized_price]]*(N$7634-N$7635)+N$7635)</f>
        <v>133275.4462945243</v>
      </c>
      <c r="U168" s="5">
        <f>ABS(Table2[[#This Row],[price]]-Table2[[#This Row],[Predicted Price]])</f>
        <v>10612.553705475701</v>
      </c>
      <c r="V168" s="5">
        <f>Table2[[#This Row],[Price Diff]]/Table2[[#This Row],[price]]</f>
        <v>7.375565513090529E-2</v>
      </c>
    </row>
    <row r="169" spans="1:22" x14ac:dyDescent="0.2">
      <c r="A169" s="3">
        <v>7580</v>
      </c>
      <c r="B169" s="3">
        <v>0.10729628099999999</v>
      </c>
      <c r="C169" s="3">
        <v>49084</v>
      </c>
      <c r="D169" s="3">
        <v>0.54031918000000001</v>
      </c>
      <c r="E169" s="3">
        <v>1496</v>
      </c>
      <c r="F169" s="3">
        <v>0.35740525400000001</v>
      </c>
      <c r="G169" s="3">
        <v>4</v>
      </c>
      <c r="H169" s="3">
        <v>0.52529906999999998</v>
      </c>
      <c r="I169" s="2" t="s">
        <v>14</v>
      </c>
      <c r="J169" s="3">
        <v>29500</v>
      </c>
      <c r="K169" s="3">
        <v>0.78353735899999999</v>
      </c>
      <c r="L169" s="3">
        <v>1</v>
      </c>
      <c r="M169" s="2" t="s">
        <v>63</v>
      </c>
      <c r="N169" s="3">
        <v>59800</v>
      </c>
      <c r="O169" s="3">
        <v>0.39298878599999998</v>
      </c>
      <c r="P169" s="3">
        <v>-0.87964799532693849</v>
      </c>
      <c r="Q169" s="3">
        <v>-0.71945508701640704</v>
      </c>
      <c r="R169" s="3">
        <v>-0.42355412184737007</v>
      </c>
      <c r="S169" s="3">
        <v>0.39460045236694286</v>
      </c>
      <c r="T169" s="5">
        <f>POWER(10,Table2[[#This Row],[Predicted normalized_price]]*(N$7634-N$7635)+N$7635)</f>
        <v>60331.949889191863</v>
      </c>
      <c r="U169" s="5">
        <f>ABS(Table2[[#This Row],[price]]-Table2[[#This Row],[Predicted Price]])</f>
        <v>531.94988919186289</v>
      </c>
      <c r="V169" s="5">
        <f>Table2[[#This Row],[Price Diff]]/Table2[[#This Row],[price]]</f>
        <v>8.8954830968538939E-3</v>
      </c>
    </row>
    <row r="170" spans="1:22" x14ac:dyDescent="0.2">
      <c r="A170" s="3">
        <v>29990</v>
      </c>
      <c r="B170" s="3">
        <v>0.41332159600000001</v>
      </c>
      <c r="C170" s="3">
        <v>211739</v>
      </c>
      <c r="D170" s="3">
        <v>0.79614075200000001</v>
      </c>
      <c r="E170" s="3">
        <v>2995</v>
      </c>
      <c r="F170" s="3">
        <v>0.65338650099999995</v>
      </c>
      <c r="G170" s="3">
        <v>5</v>
      </c>
      <c r="H170" s="3">
        <v>0.60985333500000005</v>
      </c>
      <c r="I170" s="2" t="s">
        <v>35</v>
      </c>
      <c r="J170" s="3">
        <v>90000</v>
      </c>
      <c r="K170" s="3">
        <v>0.87860122100000004</v>
      </c>
      <c r="L170" s="3">
        <v>1</v>
      </c>
      <c r="M170" s="2" t="s">
        <v>64</v>
      </c>
      <c r="N170" s="3">
        <v>299800</v>
      </c>
      <c r="O170" s="3">
        <v>0.68636491099999997</v>
      </c>
      <c r="P170" s="3">
        <v>0.87718429283246813</v>
      </c>
      <c r="Q170" s="3">
        <v>-1.7413131596477078E-2</v>
      </c>
      <c r="R170" s="3">
        <v>-0.87938856351453187</v>
      </c>
      <c r="S170" s="3">
        <v>0.69973520021077218</v>
      </c>
      <c r="T170" s="5">
        <f>POWER(10,Table2[[#This Row],[Predicted normalized_price]]*(N$7634-N$7635)+N$7635)</f>
        <v>322655.6617863159</v>
      </c>
      <c r="U170" s="5">
        <f>ABS(Table2[[#This Row],[price]]-Table2[[#This Row],[Predicted Price]])</f>
        <v>22855.661786315904</v>
      </c>
      <c r="V170" s="5">
        <f>Table2[[#This Row],[Price Diff]]/Table2[[#This Row],[price]]</f>
        <v>7.623636353007307E-2</v>
      </c>
    </row>
    <row r="171" spans="1:22" x14ac:dyDescent="0.2">
      <c r="A171" s="3">
        <v>10920</v>
      </c>
      <c r="B171" s="3">
        <v>0.188529789</v>
      </c>
      <c r="C171" s="3">
        <v>65961</v>
      </c>
      <c r="D171" s="3">
        <v>0.59203760100000002</v>
      </c>
      <c r="E171" s="3">
        <v>1798</v>
      </c>
      <c r="F171" s="3">
        <v>0.435810641</v>
      </c>
      <c r="G171" s="3">
        <v>4</v>
      </c>
      <c r="H171" s="3">
        <v>0.52529906999999998</v>
      </c>
      <c r="I171" s="2" t="s">
        <v>20</v>
      </c>
      <c r="J171" s="3">
        <v>35000</v>
      </c>
      <c r="K171" s="3">
        <v>0.79810758100000001</v>
      </c>
      <c r="L171" s="3">
        <v>1</v>
      </c>
      <c r="M171" s="2" t="s">
        <v>65</v>
      </c>
      <c r="N171" s="3">
        <v>100800</v>
      </c>
      <c r="O171" s="3">
        <v>0.48800790599999999</v>
      </c>
      <c r="P171" s="3">
        <v>-5.3757811651795731E-2</v>
      </c>
      <c r="Q171" s="3">
        <v>0.59556187492993728</v>
      </c>
      <c r="R171" s="3">
        <v>0.63927689946653898</v>
      </c>
      <c r="S171" s="3">
        <v>0.47358916841184456</v>
      </c>
      <c r="T171" s="5">
        <f>POWER(10,Table2[[#This Row],[Predicted normalized_price]]*(N$7634-N$7635)+N$7635)</f>
        <v>93121.676910341062</v>
      </c>
      <c r="U171" s="5">
        <f>ABS(Table2[[#This Row],[price]]-Table2[[#This Row],[Predicted Price]])</f>
        <v>7678.3230896589375</v>
      </c>
      <c r="V171" s="5">
        <f>Table2[[#This Row],[Price Diff]]/Table2[[#This Row],[price]]</f>
        <v>7.6173840175187871E-2</v>
      </c>
    </row>
    <row r="172" spans="1:22" x14ac:dyDescent="0.2">
      <c r="A172" s="3">
        <v>4910</v>
      </c>
      <c r="B172" s="3">
        <v>1.0674963000000001E-2</v>
      </c>
      <c r="C172" s="3">
        <v>14148</v>
      </c>
      <c r="D172" s="3">
        <v>0.32262378200000003</v>
      </c>
      <c r="E172" s="3">
        <v>1368</v>
      </c>
      <c r="F172" s="3">
        <v>0.31926640000000001</v>
      </c>
      <c r="G172" s="3">
        <v>9</v>
      </c>
      <c r="H172" s="3">
        <v>0.83257932800000001</v>
      </c>
      <c r="I172" s="2" t="s">
        <v>39</v>
      </c>
      <c r="J172" s="3">
        <v>140000</v>
      </c>
      <c r="K172" s="3">
        <v>0.91625730599999999</v>
      </c>
      <c r="L172" s="3">
        <v>3</v>
      </c>
      <c r="M172" s="2" t="s">
        <v>67</v>
      </c>
      <c r="N172" s="3">
        <v>16800</v>
      </c>
      <c r="O172" s="3">
        <v>0.16193867100000001</v>
      </c>
      <c r="P172" s="3">
        <v>-0.90469001259819914</v>
      </c>
      <c r="Q172" s="3">
        <v>-0.31964324370680947</v>
      </c>
      <c r="R172" s="3">
        <v>0.90667427135005974</v>
      </c>
      <c r="S172" s="3">
        <v>0.16248620242404241</v>
      </c>
      <c r="T172" s="5">
        <f>POWER(10,Table2[[#This Row],[Predicted normalized_price]]*(N$7634-N$7635)+N$7635)</f>
        <v>16850.622309327864</v>
      </c>
      <c r="U172" s="5">
        <f>ABS(Table2[[#This Row],[price]]-Table2[[#This Row],[Predicted Price]])</f>
        <v>50.622309327864059</v>
      </c>
      <c r="V172" s="5">
        <f>Table2[[#This Row],[Price Diff]]/Table2[[#This Row],[price]]</f>
        <v>3.0132326980871465E-3</v>
      </c>
    </row>
    <row r="173" spans="1:22" x14ac:dyDescent="0.2">
      <c r="A173" s="3">
        <v>15680</v>
      </c>
      <c r="B173" s="3">
        <v>0.26903064300000001</v>
      </c>
      <c r="C173" s="3">
        <v>86897</v>
      </c>
      <c r="D173" s="3">
        <v>0.64027861200000002</v>
      </c>
      <c r="E173" s="3">
        <v>2672</v>
      </c>
      <c r="F173" s="3">
        <v>0.60472768600000004</v>
      </c>
      <c r="G173" s="3">
        <v>6</v>
      </c>
      <c r="H173" s="3">
        <v>0.67893919899999999</v>
      </c>
      <c r="I173" s="2" t="s">
        <v>16</v>
      </c>
      <c r="J173" s="3">
        <v>78000</v>
      </c>
      <c r="K173" s="3">
        <v>0.86640516400000001</v>
      </c>
      <c r="L173" s="3">
        <v>1</v>
      </c>
      <c r="M173" s="2" t="s">
        <v>64</v>
      </c>
      <c r="N173" s="3">
        <v>114800</v>
      </c>
      <c r="O173" s="3">
        <v>0.51167532599999999</v>
      </c>
      <c r="P173" s="3">
        <v>0.88299885080887097</v>
      </c>
      <c r="Q173" s="3">
        <v>0.62391909814782842</v>
      </c>
      <c r="R173" s="3">
        <v>0.50303206075189921</v>
      </c>
      <c r="S173" s="3">
        <v>0.5180780853947804</v>
      </c>
      <c r="T173" s="5">
        <f>POWER(10,Table2[[#This Row],[Predicted normalized_price]]*(N$7634-N$7635)+N$7635)</f>
        <v>118910.9413962751</v>
      </c>
      <c r="U173" s="5">
        <f>ABS(Table2[[#This Row],[price]]-Table2[[#This Row],[Predicted Price]])</f>
        <v>4110.9413962750987</v>
      </c>
      <c r="V173" s="5">
        <f>Table2[[#This Row],[Price Diff]]/Table2[[#This Row],[price]]</f>
        <v>3.5809594044208179E-2</v>
      </c>
    </row>
    <row r="174" spans="1:22" x14ac:dyDescent="0.2">
      <c r="A174" s="3">
        <v>107660</v>
      </c>
      <c r="B174" s="3">
        <v>0.69771106199999999</v>
      </c>
      <c r="C174" s="3">
        <v>279386</v>
      </c>
      <c r="D174" s="3">
        <v>0.84465828399999998</v>
      </c>
      <c r="E174" s="3">
        <v>6498</v>
      </c>
      <c r="F174" s="3">
        <v>0.983650205</v>
      </c>
      <c r="G174" s="3">
        <v>8</v>
      </c>
      <c r="H174" s="3">
        <v>0.78794860499999997</v>
      </c>
      <c r="I174" s="2" t="s">
        <v>40</v>
      </c>
      <c r="J174" s="3">
        <v>20000</v>
      </c>
      <c r="K174" s="3">
        <v>0.7504132</v>
      </c>
      <c r="L174" s="3">
        <v>4</v>
      </c>
      <c r="M174" s="2" t="s">
        <v>62</v>
      </c>
      <c r="N174" s="3">
        <v>558888</v>
      </c>
      <c r="O174" s="3">
        <v>0.79970983900000003</v>
      </c>
      <c r="P174" s="3">
        <v>0.45765621872615098</v>
      </c>
      <c r="Q174" s="3">
        <v>0.65916048472901645</v>
      </c>
      <c r="R174" s="3">
        <v>-0.62649829339658447</v>
      </c>
      <c r="S174" s="3">
        <v>0.81269292773294277</v>
      </c>
      <c r="T174" s="5">
        <f>POWER(10,Table2[[#This Row],[Predicted normalized_price]]*(N$7634-N$7635)+N$7635)</f>
        <v>600217.16369737219</v>
      </c>
      <c r="U174" s="5">
        <f>ABS(Table2[[#This Row],[price]]-Table2[[#This Row],[Predicted Price]])</f>
        <v>41329.163697372191</v>
      </c>
      <c r="V174" s="5">
        <f>Table2[[#This Row],[Price Diff]]/Table2[[#This Row],[price]]</f>
        <v>7.3948919456800266E-2</v>
      </c>
    </row>
    <row r="175" spans="1:22" x14ac:dyDescent="0.2">
      <c r="A175" s="3">
        <v>7840</v>
      </c>
      <c r="B175" s="3">
        <v>0.114800474</v>
      </c>
      <c r="C175" s="3">
        <v>47928</v>
      </c>
      <c r="D175" s="3">
        <v>0.53614831799999996</v>
      </c>
      <c r="E175" s="3">
        <v>1390</v>
      </c>
      <c r="F175" s="3">
        <v>0.32606906200000002</v>
      </c>
      <c r="G175" s="3">
        <v>4</v>
      </c>
      <c r="H175" s="3">
        <v>0.52529906999999998</v>
      </c>
      <c r="I175" s="2" t="s">
        <v>20</v>
      </c>
      <c r="J175" s="3">
        <v>40000</v>
      </c>
      <c r="K175" s="3">
        <v>0.80948806299999998</v>
      </c>
      <c r="L175" s="3">
        <v>1</v>
      </c>
      <c r="M175" s="2" t="s">
        <v>63</v>
      </c>
      <c r="N175" s="3">
        <v>68500</v>
      </c>
      <c r="O175" s="3">
        <v>0.41770714799999997</v>
      </c>
      <c r="P175" s="3">
        <v>-0.51301848657740312</v>
      </c>
      <c r="Q175" s="3">
        <v>0.43638818215521313</v>
      </c>
      <c r="R175" s="3">
        <v>0.74909670683753737</v>
      </c>
      <c r="S175" s="3">
        <v>0.40260507979597715</v>
      </c>
      <c r="T175" s="5">
        <f>POWER(10,Table2[[#This Row],[Predicted normalized_price]]*(N$7634-N$7635)+N$7635)</f>
        <v>63044.918314735187</v>
      </c>
      <c r="U175" s="5">
        <f>ABS(Table2[[#This Row],[price]]-Table2[[#This Row],[Predicted Price]])</f>
        <v>5455.0816852648131</v>
      </c>
      <c r="V175" s="5">
        <f>Table2[[#This Row],[Price Diff]]/Table2[[#This Row],[price]]</f>
        <v>7.963622898196808E-2</v>
      </c>
    </row>
    <row r="176" spans="1:22" x14ac:dyDescent="0.2">
      <c r="A176" s="3">
        <v>10940</v>
      </c>
      <c r="B176" s="3">
        <v>0.188936939</v>
      </c>
      <c r="C176" s="3">
        <v>54798</v>
      </c>
      <c r="D176" s="3">
        <v>0.55959049599999999</v>
      </c>
      <c r="E176" s="3">
        <v>1798</v>
      </c>
      <c r="F176" s="3">
        <v>0.435810641</v>
      </c>
      <c r="G176" s="3">
        <v>5</v>
      </c>
      <c r="H176" s="3">
        <v>0.60985333500000005</v>
      </c>
      <c r="I176" s="2" t="s">
        <v>10</v>
      </c>
      <c r="J176" s="3">
        <v>73000</v>
      </c>
      <c r="K176" s="3">
        <v>0.86075892700000001</v>
      </c>
      <c r="L176" s="3">
        <v>1</v>
      </c>
      <c r="M176" s="2" t="s">
        <v>66</v>
      </c>
      <c r="N176" s="3">
        <v>74800</v>
      </c>
      <c r="O176" s="3">
        <v>0.43371873999999999</v>
      </c>
      <c r="P176" s="3">
        <v>0.43614851137163452</v>
      </c>
      <c r="Q176" s="3">
        <v>-0.66213739905842217</v>
      </c>
      <c r="R176" s="3">
        <v>-0.53329561013340998</v>
      </c>
      <c r="S176" s="3">
        <v>0.44099425104075951</v>
      </c>
      <c r="T176" s="5">
        <f>POWER(10,Table2[[#This Row],[Predicted normalized_price]]*(N$7634-N$7635)+N$7635)</f>
        <v>77851.021479926567</v>
      </c>
      <c r="U176" s="5">
        <f>ABS(Table2[[#This Row],[price]]-Table2[[#This Row],[Predicted Price]])</f>
        <v>3051.0214799265668</v>
      </c>
      <c r="V176" s="5">
        <f>Table2[[#This Row],[Price Diff]]/Table2[[#This Row],[price]]</f>
        <v>4.0789057218269607E-2</v>
      </c>
    </row>
    <row r="177" spans="1:22" x14ac:dyDescent="0.2">
      <c r="A177" s="3">
        <v>14600</v>
      </c>
      <c r="B177" s="3">
        <v>0.25315153800000001</v>
      </c>
      <c r="C177" s="3">
        <v>55063</v>
      </c>
      <c r="D177" s="3">
        <v>0.56043475600000003</v>
      </c>
      <c r="E177" s="3">
        <v>1595</v>
      </c>
      <c r="F177" s="3">
        <v>0.38472810600000001</v>
      </c>
      <c r="G177" s="3">
        <v>5</v>
      </c>
      <c r="H177" s="3">
        <v>0.60985333500000005</v>
      </c>
      <c r="I177" s="2" t="s">
        <v>15</v>
      </c>
      <c r="J177" s="3">
        <v>52000</v>
      </c>
      <c r="K177" s="3">
        <v>0.83184858500000003</v>
      </c>
      <c r="L177" s="3">
        <v>1</v>
      </c>
      <c r="M177" s="2" t="s">
        <v>64</v>
      </c>
      <c r="N177" s="3">
        <v>98800</v>
      </c>
      <c r="O177" s="3">
        <v>0.48436083600000002</v>
      </c>
      <c r="P177" s="3">
        <v>-0.15919869931715144</v>
      </c>
      <c r="Q177" s="3">
        <v>0.55384405099620904</v>
      </c>
      <c r="R177" s="3">
        <v>0.58930587735039519</v>
      </c>
      <c r="S177" s="3">
        <v>0.47499653293167243</v>
      </c>
      <c r="T177" s="5">
        <f>POWER(10,Table2[[#This Row],[Predicted normalized_price]]*(N$7634-N$7635)+N$7635)</f>
        <v>93844.625909784838</v>
      </c>
      <c r="U177" s="5">
        <f>ABS(Table2[[#This Row],[price]]-Table2[[#This Row],[Predicted Price]])</f>
        <v>4955.3740902151621</v>
      </c>
      <c r="V177" s="5">
        <f>Table2[[#This Row],[Price Diff]]/Table2[[#This Row],[price]]</f>
        <v>5.0155608200558324E-2</v>
      </c>
    </row>
    <row r="178" spans="1:22" x14ac:dyDescent="0.2">
      <c r="A178" s="3">
        <v>10080</v>
      </c>
      <c r="B178" s="3">
        <v>0.17071971799999999</v>
      </c>
      <c r="C178" s="3">
        <v>38284</v>
      </c>
      <c r="D178" s="3">
        <v>0.49683101000000002</v>
      </c>
      <c r="E178" s="3">
        <v>1596</v>
      </c>
      <c r="F178" s="3">
        <v>0.38499535400000001</v>
      </c>
      <c r="G178" s="3">
        <v>8</v>
      </c>
      <c r="H178" s="3">
        <v>0.78794860499999997</v>
      </c>
      <c r="I178" s="2" t="s">
        <v>21</v>
      </c>
      <c r="J178" s="3">
        <v>84000</v>
      </c>
      <c r="K178" s="3">
        <v>0.87272116499999997</v>
      </c>
      <c r="L178" s="3">
        <v>2</v>
      </c>
      <c r="M178" s="2" t="s">
        <v>65</v>
      </c>
      <c r="N178" s="3">
        <v>49800</v>
      </c>
      <c r="O178" s="3">
        <v>0.35968764800000003</v>
      </c>
      <c r="P178" s="3">
        <v>0.99999999254408445</v>
      </c>
      <c r="Q178" s="3">
        <v>0.27835839969210008</v>
      </c>
      <c r="R178" s="3">
        <v>0.79074292811001834</v>
      </c>
      <c r="S178" s="3">
        <v>0.35440738308472597</v>
      </c>
      <c r="T178" s="5">
        <f>POWER(10,Table2[[#This Row],[Predicted normalized_price]]*(N$7634-N$7635)+N$7635)</f>
        <v>48375.804651939332</v>
      </c>
      <c r="U178" s="5">
        <f>ABS(Table2[[#This Row],[price]]-Table2[[#This Row],[Predicted Price]])</f>
        <v>1424.195348060668</v>
      </c>
      <c r="V178" s="5">
        <f>Table2[[#This Row],[Price Diff]]/Table2[[#This Row],[price]]</f>
        <v>2.8598300161860803E-2</v>
      </c>
    </row>
    <row r="179" spans="1:22" x14ac:dyDescent="0.2">
      <c r="A179" s="3">
        <v>18010</v>
      </c>
      <c r="B179" s="3">
        <v>0.299857031</v>
      </c>
      <c r="C179" s="3">
        <v>86390</v>
      </c>
      <c r="D179" s="3">
        <v>0.63925457399999996</v>
      </c>
      <c r="E179" s="3">
        <v>1998</v>
      </c>
      <c r="F179" s="3">
        <v>0.480783179</v>
      </c>
      <c r="G179" s="3">
        <v>3</v>
      </c>
      <c r="H179" s="3">
        <v>0.416289664</v>
      </c>
      <c r="I179" s="2" t="s">
        <v>16</v>
      </c>
      <c r="J179" s="3">
        <v>23000</v>
      </c>
      <c r="K179" s="3">
        <v>0.76232469300000005</v>
      </c>
      <c r="L179" s="3">
        <v>1</v>
      </c>
      <c r="M179" s="2" t="s">
        <v>64</v>
      </c>
      <c r="N179" s="3">
        <v>171800</v>
      </c>
      <c r="O179" s="3">
        <v>0.58503974800000003</v>
      </c>
      <c r="P179" s="3">
        <v>0.58517711254084204</v>
      </c>
      <c r="Q179" s="3">
        <v>0.73418220689165714</v>
      </c>
      <c r="R179" s="3">
        <v>0.34935873154686664</v>
      </c>
      <c r="S179" s="3">
        <v>0.58530691300024862</v>
      </c>
      <c r="T179" s="5">
        <f>POWER(10,Table2[[#This Row],[Predicted normalized_price]]*(N$7634-N$7635)+N$7635)</f>
        <v>172052.40120678899</v>
      </c>
      <c r="U179" s="5">
        <f>ABS(Table2[[#This Row],[price]]-Table2[[#This Row],[Predicted Price]])</f>
        <v>252.40120678898529</v>
      </c>
      <c r="V179" s="5">
        <f>Table2[[#This Row],[Price Diff]]/Table2[[#This Row],[price]]</f>
        <v>1.4691571990045709E-3</v>
      </c>
    </row>
    <row r="180" spans="1:22" x14ac:dyDescent="0.2">
      <c r="A180" s="3">
        <v>10180</v>
      </c>
      <c r="B180" s="3">
        <v>0.17291625299999999</v>
      </c>
      <c r="C180" s="3">
        <v>58601</v>
      </c>
      <c r="D180" s="3">
        <v>0.57133278799999998</v>
      </c>
      <c r="E180" s="3">
        <v>1998</v>
      </c>
      <c r="F180" s="3">
        <v>0.480783179</v>
      </c>
      <c r="G180" s="3">
        <v>2</v>
      </c>
      <c r="H180" s="3">
        <v>0.26264953499999999</v>
      </c>
      <c r="I180" s="2" t="s">
        <v>14</v>
      </c>
      <c r="J180" s="3">
        <v>4950</v>
      </c>
      <c r="K180" s="3">
        <v>0.63140691599999998</v>
      </c>
      <c r="L180" s="3">
        <v>1</v>
      </c>
      <c r="M180" s="2" t="s">
        <v>66</v>
      </c>
      <c r="N180" s="3">
        <v>103500</v>
      </c>
      <c r="O180" s="3">
        <v>0.49281830199999999</v>
      </c>
      <c r="P180" s="3">
        <v>-0.68376029100345637</v>
      </c>
      <c r="Q180" s="3">
        <v>-0.52093448901093464</v>
      </c>
      <c r="R180" s="3">
        <v>-0.61169321564350798</v>
      </c>
      <c r="S180" s="3">
        <v>0.49511601625177637</v>
      </c>
      <c r="T180" s="5">
        <f>POWER(10,Table2[[#This Row],[Predicted normalized_price]]*(N$7634-N$7635)+N$7635)</f>
        <v>104815.0759692115</v>
      </c>
      <c r="U180" s="5">
        <f>ABS(Table2[[#This Row],[price]]-Table2[[#This Row],[Predicted Price]])</f>
        <v>1315.0759692114952</v>
      </c>
      <c r="V180" s="5">
        <f>Table2[[#This Row],[Price Diff]]/Table2[[#This Row],[price]]</f>
        <v>1.2706048011705268E-2</v>
      </c>
    </row>
    <row r="181" spans="1:22" x14ac:dyDescent="0.2">
      <c r="A181" s="3">
        <v>16550</v>
      </c>
      <c r="B181" s="3">
        <v>0.28104604500000002</v>
      </c>
      <c r="C181" s="3">
        <v>81722</v>
      </c>
      <c r="D181" s="3">
        <v>0.62953344600000005</v>
      </c>
      <c r="E181" s="3">
        <v>1997</v>
      </c>
      <c r="F181" s="3">
        <v>0.48056971500000001</v>
      </c>
      <c r="G181" s="3">
        <v>6</v>
      </c>
      <c r="H181" s="3">
        <v>0.67893919899999999</v>
      </c>
      <c r="I181" s="2" t="s">
        <v>13</v>
      </c>
      <c r="J181" s="3">
        <v>45000</v>
      </c>
      <c r="K181" s="3">
        <v>0.81952635900000004</v>
      </c>
      <c r="L181" s="3">
        <v>1</v>
      </c>
      <c r="M181" s="2" t="s">
        <v>64</v>
      </c>
      <c r="N181" s="3">
        <v>112888</v>
      </c>
      <c r="O181" s="3">
        <v>0.50861887100000003</v>
      </c>
      <c r="P181" s="3">
        <v>0.49676939770662093</v>
      </c>
      <c r="Q181" s="3">
        <v>0.62916785276542131</v>
      </c>
      <c r="R181" s="3">
        <v>0.49192591164814953</v>
      </c>
      <c r="S181" s="3">
        <v>0.52125954566909005</v>
      </c>
      <c r="T181" s="5">
        <f>POWER(10,Table2[[#This Row],[Predicted normalized_price]]*(N$7634-N$7635)+N$7635)</f>
        <v>121008.04530469578</v>
      </c>
      <c r="U181" s="5">
        <f>ABS(Table2[[#This Row],[price]]-Table2[[#This Row],[Predicted Price]])</f>
        <v>8120.0453046957846</v>
      </c>
      <c r="V181" s="5">
        <f>Table2[[#This Row],[Price Diff]]/Table2[[#This Row],[price]]</f>
        <v>7.1930101558144222E-2</v>
      </c>
    </row>
    <row r="182" spans="1:22" x14ac:dyDescent="0.2">
      <c r="A182" s="3">
        <v>13200</v>
      </c>
      <c r="B182" s="3">
        <v>0.23072177699999999</v>
      </c>
      <c r="C182" s="3">
        <v>55798</v>
      </c>
      <c r="D182" s="3">
        <v>0.56275528900000005</v>
      </c>
      <c r="E182" s="3">
        <v>1796</v>
      </c>
      <c r="F182" s="3">
        <v>0.43533607800000002</v>
      </c>
      <c r="G182" s="3">
        <v>8</v>
      </c>
      <c r="H182" s="3">
        <v>0.78794860499999997</v>
      </c>
      <c r="I182" s="2" t="s">
        <v>15</v>
      </c>
      <c r="J182" s="3">
        <v>108000</v>
      </c>
      <c r="K182" s="3">
        <v>0.89413994200000002</v>
      </c>
      <c r="L182" s="3">
        <v>3</v>
      </c>
      <c r="M182" s="2" t="s">
        <v>62</v>
      </c>
      <c r="N182" s="3">
        <v>69800</v>
      </c>
      <c r="O182" s="3">
        <v>0.421128471</v>
      </c>
      <c r="P182" s="3">
        <v>-0.81174229942996201</v>
      </c>
      <c r="Q182" s="3">
        <v>0.45608681001518153</v>
      </c>
      <c r="R182" s="3">
        <v>0.6759792320742124</v>
      </c>
      <c r="S182" s="3">
        <v>0.4255492289862508</v>
      </c>
      <c r="T182" s="5">
        <f>POWER(10,Table2[[#This Row],[Predicted normalized_price]]*(N$7634-N$7635)+N$7635)</f>
        <v>71516.357224934764</v>
      </c>
      <c r="U182" s="5">
        <f>ABS(Table2[[#This Row],[price]]-Table2[[#This Row],[Predicted Price]])</f>
        <v>1716.3572249347635</v>
      </c>
      <c r="V182" s="5">
        <f>Table2[[#This Row],[Price Diff]]/Table2[[#This Row],[price]]</f>
        <v>2.458964505637197E-2</v>
      </c>
    </row>
    <row r="183" spans="1:22" x14ac:dyDescent="0.2">
      <c r="A183" s="3">
        <v>9570</v>
      </c>
      <c r="B183" s="3">
        <v>0.15916713699999999</v>
      </c>
      <c r="C183" s="3">
        <v>51500</v>
      </c>
      <c r="D183" s="3">
        <v>0.54872779500000002</v>
      </c>
      <c r="E183" s="3">
        <v>1598</v>
      </c>
      <c r="F183" s="3">
        <v>0.38552934799999999</v>
      </c>
      <c r="G183" s="3">
        <v>5</v>
      </c>
      <c r="H183" s="3">
        <v>0.60985333500000005</v>
      </c>
      <c r="I183" s="2" t="s">
        <v>20</v>
      </c>
      <c r="J183" s="3">
        <v>69000</v>
      </c>
      <c r="K183" s="3">
        <v>0.85595613400000004</v>
      </c>
      <c r="L183" s="3">
        <v>1</v>
      </c>
      <c r="M183" s="2" t="s">
        <v>66</v>
      </c>
      <c r="N183" s="3">
        <v>65800</v>
      </c>
      <c r="O183" s="3">
        <v>0.41038891300000002</v>
      </c>
      <c r="P183" s="3">
        <v>-8.1869142979762929E-2</v>
      </c>
      <c r="Q183" s="3">
        <v>0.48241338606409023</v>
      </c>
      <c r="R183" s="3">
        <v>0.73163087536560023</v>
      </c>
      <c r="S183" s="3">
        <v>0.42029254495821433</v>
      </c>
      <c r="T183" s="5">
        <f>POWER(10,Table2[[#This Row],[Predicted normalized_price]]*(N$7634-N$7635)+N$7635)</f>
        <v>69480.113280370628</v>
      </c>
      <c r="U183" s="5">
        <f>ABS(Table2[[#This Row],[price]]-Table2[[#This Row],[Predicted Price]])</f>
        <v>3680.1132803706278</v>
      </c>
      <c r="V183" s="5">
        <f>Table2[[#This Row],[Price Diff]]/Table2[[#This Row],[price]]</f>
        <v>5.5928773257912276E-2</v>
      </c>
    </row>
    <row r="184" spans="1:22" x14ac:dyDescent="0.2">
      <c r="A184" s="3">
        <v>16140</v>
      </c>
      <c r="B184" s="3">
        <v>0.27546435699999999</v>
      </c>
      <c r="C184" s="3">
        <v>94091</v>
      </c>
      <c r="D184" s="3">
        <v>0.65419807299999999</v>
      </c>
      <c r="E184" s="3">
        <v>2497</v>
      </c>
      <c r="F184" s="3">
        <v>0.57584491900000001</v>
      </c>
      <c r="G184" s="3">
        <v>6</v>
      </c>
      <c r="H184" s="3">
        <v>0.67893919899999999</v>
      </c>
      <c r="I184" s="2" t="s">
        <v>21</v>
      </c>
      <c r="J184" s="3">
        <v>57500</v>
      </c>
      <c r="K184" s="3">
        <v>0.84041741299999995</v>
      </c>
      <c r="L184" s="3">
        <v>1</v>
      </c>
      <c r="M184" s="2" t="s">
        <v>64</v>
      </c>
      <c r="N184" s="3">
        <v>121800</v>
      </c>
      <c r="O184" s="3">
        <v>0.52244667700000003</v>
      </c>
      <c r="P184" s="3">
        <v>0.99999999991125454</v>
      </c>
      <c r="Q184" s="3">
        <v>0.65438647450639775</v>
      </c>
      <c r="R184" s="3">
        <v>0.49175540622218394</v>
      </c>
      <c r="S184" s="3">
        <v>0.52927067631709945</v>
      </c>
      <c r="T184" s="5">
        <f>POWER(10,Table2[[#This Row],[Predicted normalized_price]]*(N$7634-N$7635)+N$7635)</f>
        <v>126453.97626972896</v>
      </c>
      <c r="U184" s="5">
        <f>ABS(Table2[[#This Row],[price]]-Table2[[#This Row],[Predicted Price]])</f>
        <v>4653.9762697289552</v>
      </c>
      <c r="V184" s="5">
        <f>Table2[[#This Row],[Price Diff]]/Table2[[#This Row],[price]]</f>
        <v>3.8209985794162196E-2</v>
      </c>
    </row>
    <row r="185" spans="1:22" x14ac:dyDescent="0.2">
      <c r="A185" s="3">
        <v>9590</v>
      </c>
      <c r="B185" s="3">
        <v>0.15963166200000001</v>
      </c>
      <c r="C185" s="3">
        <v>38453</v>
      </c>
      <c r="D185" s="3">
        <v>0.49760183400000002</v>
      </c>
      <c r="E185" s="3">
        <v>1598</v>
      </c>
      <c r="F185" s="3">
        <v>0.38552934799999999</v>
      </c>
      <c r="G185" s="3">
        <v>8</v>
      </c>
      <c r="H185" s="3">
        <v>0.78794860499999997</v>
      </c>
      <c r="I185" s="2" t="s">
        <v>37</v>
      </c>
      <c r="J185" s="3">
        <v>82000</v>
      </c>
      <c r="K185" s="3">
        <v>0.87066740300000001</v>
      </c>
      <c r="L185" s="3">
        <v>2</v>
      </c>
      <c r="M185" s="2" t="s">
        <v>67</v>
      </c>
      <c r="N185" s="3">
        <v>48988</v>
      </c>
      <c r="O185" s="3">
        <v>0.356695922</v>
      </c>
      <c r="P185" s="3">
        <v>-0.84774345642849991</v>
      </c>
      <c r="Q185" s="3">
        <v>0.3036865311267577</v>
      </c>
      <c r="R185" s="3">
        <v>0.80050373708637224</v>
      </c>
      <c r="S185" s="3">
        <v>0.35373504693611346</v>
      </c>
      <c r="T185" s="5">
        <f>POWER(10,Table2[[#This Row],[Predicted normalized_price]]*(N$7634-N$7635)+N$7635)</f>
        <v>48197.409707754072</v>
      </c>
      <c r="U185" s="5">
        <f>ABS(Table2[[#This Row],[price]]-Table2[[#This Row],[Predicted Price]])</f>
        <v>790.59029224592814</v>
      </c>
      <c r="V185" s="5">
        <f>Table2[[#This Row],[Price Diff]]/Table2[[#This Row],[price]]</f>
        <v>1.6138448033108682E-2</v>
      </c>
    </row>
    <row r="186" spans="1:22" x14ac:dyDescent="0.2">
      <c r="A186" s="3">
        <v>18410</v>
      </c>
      <c r="B186" s="3">
        <v>0.30474480799999998</v>
      </c>
      <c r="C186" s="3">
        <v>65357</v>
      </c>
      <c r="D186" s="3">
        <v>0.59042773900000001</v>
      </c>
      <c r="E186" s="3">
        <v>1796</v>
      </c>
      <c r="F186" s="3">
        <v>0.43533607800000002</v>
      </c>
      <c r="G186" s="3">
        <v>8</v>
      </c>
      <c r="H186" s="3">
        <v>0.78794860499999997</v>
      </c>
      <c r="I186" s="2" t="s">
        <v>15</v>
      </c>
      <c r="J186" s="3">
        <v>53477</v>
      </c>
      <c r="K186" s="3">
        <v>0.83423561700000004</v>
      </c>
      <c r="L186" s="3">
        <v>1</v>
      </c>
      <c r="M186" s="2" t="s">
        <v>62</v>
      </c>
      <c r="N186" s="3">
        <v>95000</v>
      </c>
      <c r="O186" s="3">
        <v>0.47722334500000002</v>
      </c>
      <c r="P186" s="3">
        <v>-0.89251853808981485</v>
      </c>
      <c r="Q186" s="3">
        <v>0.57538094894932978</v>
      </c>
      <c r="R186" s="3">
        <v>0.55144555617228441</v>
      </c>
      <c r="S186" s="3">
        <v>0.48833853922242199</v>
      </c>
      <c r="T186" s="5">
        <f>POWER(10,Table2[[#This Row],[Predicted normalized_price]]*(N$7634-N$7635)+N$7635)</f>
        <v>100983.30361791261</v>
      </c>
      <c r="U186" s="5">
        <f>ABS(Table2[[#This Row],[price]]-Table2[[#This Row],[Predicted Price]])</f>
        <v>5983.3036179126066</v>
      </c>
      <c r="V186" s="5">
        <f>Table2[[#This Row],[Price Diff]]/Table2[[#This Row],[price]]</f>
        <v>6.2982143346448485E-2</v>
      </c>
    </row>
    <row r="187" spans="1:22" x14ac:dyDescent="0.2">
      <c r="A187" s="3">
        <v>15350</v>
      </c>
      <c r="B187" s="3">
        <v>0.26429779599999997</v>
      </c>
      <c r="C187" s="3">
        <v>54843</v>
      </c>
      <c r="D187" s="3">
        <v>0.55973414899999996</v>
      </c>
      <c r="E187" s="3">
        <v>1499</v>
      </c>
      <c r="F187" s="3">
        <v>0.35825946600000003</v>
      </c>
      <c r="G187" s="3">
        <v>4</v>
      </c>
      <c r="H187" s="3">
        <v>0.52529906999999998</v>
      </c>
      <c r="I187" s="2" t="s">
        <v>13</v>
      </c>
      <c r="J187" s="3">
        <v>49000</v>
      </c>
      <c r="K187" s="3">
        <v>0.82678410400000002</v>
      </c>
      <c r="L187" s="3">
        <v>1</v>
      </c>
      <c r="M187" s="2" t="s">
        <v>65</v>
      </c>
      <c r="N187" s="3">
        <v>130000</v>
      </c>
      <c r="O187" s="3">
        <v>0.53430359599999999</v>
      </c>
      <c r="P187" s="3">
        <v>-0.94350840846315243</v>
      </c>
      <c r="Q187" s="3">
        <v>0.60756992130569243</v>
      </c>
      <c r="R187" s="3">
        <v>0.57181285945579019</v>
      </c>
      <c r="S187" s="3">
        <v>0.49151695476905266</v>
      </c>
      <c r="T187" s="5">
        <f>POWER(10,Table2[[#This Row],[Predicted normalized_price]]*(N$7634-N$7635)+N$7635)</f>
        <v>102762.51781184461</v>
      </c>
      <c r="U187" s="5">
        <f>ABS(Table2[[#This Row],[price]]-Table2[[#This Row],[Predicted Price]])</f>
        <v>27237.482188155394</v>
      </c>
      <c r="V187" s="5">
        <f>Table2[[#This Row],[Price Diff]]/Table2[[#This Row],[price]]</f>
        <v>0.20951909375504149</v>
      </c>
    </row>
    <row r="188" spans="1:22" x14ac:dyDescent="0.2">
      <c r="A188" s="3">
        <v>9970</v>
      </c>
      <c r="B188" s="3">
        <v>0.16827822000000001</v>
      </c>
      <c r="C188" s="3">
        <v>63116</v>
      </c>
      <c r="D188" s="3">
        <v>0.58432187800000002</v>
      </c>
      <c r="E188" s="3">
        <v>1999</v>
      </c>
      <c r="F188" s="3">
        <v>0.48099653599999997</v>
      </c>
      <c r="G188" s="3">
        <v>4</v>
      </c>
      <c r="H188" s="3">
        <v>0.52529906999999998</v>
      </c>
      <c r="I188" s="2" t="s">
        <v>18</v>
      </c>
      <c r="J188" s="3">
        <v>45000</v>
      </c>
      <c r="K188" s="3">
        <v>0.81952635900000004</v>
      </c>
      <c r="L188" s="3">
        <v>1</v>
      </c>
      <c r="M188" s="2" t="s">
        <v>65</v>
      </c>
      <c r="N188" s="3">
        <v>94800</v>
      </c>
      <c r="O188" s="3">
        <v>0.476839819</v>
      </c>
      <c r="P188" s="3">
        <v>-0.84718140591204949</v>
      </c>
      <c r="Q188" s="3">
        <v>-0.64446139052725215</v>
      </c>
      <c r="R188" s="3">
        <v>-0.57360112555785692</v>
      </c>
      <c r="S188" s="3">
        <v>0.45249046912643776</v>
      </c>
      <c r="T188" s="5">
        <f>POWER(10,Table2[[#This Row],[Predicted normalized_price]]*(N$7634-N$7635)+N$7635)</f>
        <v>82927.692690243959</v>
      </c>
      <c r="U188" s="5">
        <f>ABS(Table2[[#This Row],[price]]-Table2[[#This Row],[Predicted Price]])</f>
        <v>11872.307309756041</v>
      </c>
      <c r="V188" s="5">
        <f>Table2[[#This Row],[Price Diff]]/Table2[[#This Row],[price]]</f>
        <v>0.12523530917464179</v>
      </c>
    </row>
    <row r="189" spans="1:22" x14ac:dyDescent="0.2">
      <c r="A189" s="3">
        <v>11630</v>
      </c>
      <c r="B189" s="3">
        <v>0.202545955</v>
      </c>
      <c r="C189" s="3">
        <v>59284</v>
      </c>
      <c r="D189" s="3">
        <v>0.57336065700000005</v>
      </c>
      <c r="E189" s="3">
        <v>2360</v>
      </c>
      <c r="F189" s="3">
        <v>0.55178418100000004</v>
      </c>
      <c r="G189" s="3">
        <v>4</v>
      </c>
      <c r="H189" s="3">
        <v>0.52529906999999998</v>
      </c>
      <c r="I189" s="2" t="s">
        <v>28</v>
      </c>
      <c r="J189" s="3">
        <v>13000</v>
      </c>
      <c r="K189" s="3">
        <v>0.71369886000000005</v>
      </c>
      <c r="L189" s="3">
        <v>1</v>
      </c>
      <c r="M189" s="2" t="s">
        <v>64</v>
      </c>
      <c r="N189" s="3">
        <v>89833</v>
      </c>
      <c r="O189" s="3">
        <v>0.46704605300000002</v>
      </c>
      <c r="P189" s="3">
        <v>0.74236173110950432</v>
      </c>
      <c r="Q189" s="3">
        <v>-0.65593106609308083</v>
      </c>
      <c r="R189" s="3">
        <v>-0.60158146945398794</v>
      </c>
      <c r="S189" s="3">
        <v>0.46075318054830111</v>
      </c>
      <c r="T189" s="5">
        <f>POWER(10,Table2[[#This Row],[Predicted normalized_price]]*(N$7634-N$7635)+N$7635)</f>
        <v>86779.713899375347</v>
      </c>
      <c r="U189" s="5">
        <f>ABS(Table2[[#This Row],[price]]-Table2[[#This Row],[Predicted Price]])</f>
        <v>3053.286100624653</v>
      </c>
      <c r="V189" s="5">
        <f>Table2[[#This Row],[Price Diff]]/Table2[[#This Row],[price]]</f>
        <v>3.398846860980545E-2</v>
      </c>
    </row>
    <row r="190" spans="1:22" x14ac:dyDescent="0.2">
      <c r="A190" s="3">
        <v>10270</v>
      </c>
      <c r="B190" s="3">
        <v>0.17487476299999999</v>
      </c>
      <c r="C190" s="3">
        <v>26603</v>
      </c>
      <c r="D190" s="3">
        <v>0.43312888900000002</v>
      </c>
      <c r="E190" s="3">
        <v>2354</v>
      </c>
      <c r="F190" s="3">
        <v>0.55069874699999999</v>
      </c>
      <c r="G190" s="3">
        <v>10</v>
      </c>
      <c r="H190" s="3">
        <v>0.87250287000000004</v>
      </c>
      <c r="I190" s="2" t="s">
        <v>22</v>
      </c>
      <c r="J190" s="3">
        <v>118000</v>
      </c>
      <c r="K190" s="3">
        <v>0.90168708399999997</v>
      </c>
      <c r="L190" s="3">
        <v>2</v>
      </c>
      <c r="M190" s="2" t="s">
        <v>66</v>
      </c>
      <c r="N190" s="3">
        <v>36800</v>
      </c>
      <c r="O190" s="3">
        <v>0.30463476</v>
      </c>
      <c r="P190" s="3">
        <v>-0.42412377799427858</v>
      </c>
      <c r="Q190" s="3">
        <v>-0.84842509864999738</v>
      </c>
      <c r="R190" s="3">
        <v>-0.16567357541156452</v>
      </c>
      <c r="S190" s="3">
        <v>0.29643266909733612</v>
      </c>
      <c r="T190" s="5">
        <f>POWER(10,Table2[[#This Row],[Predicted normalized_price]]*(N$7634-N$7635)+N$7635)</f>
        <v>35178.219534128759</v>
      </c>
      <c r="U190" s="5">
        <f>ABS(Table2[[#This Row],[price]]-Table2[[#This Row],[Predicted Price]])</f>
        <v>1621.7804658712412</v>
      </c>
      <c r="V190" s="5">
        <f>Table2[[#This Row],[Price Diff]]/Table2[[#This Row],[price]]</f>
        <v>4.4070121355196772E-2</v>
      </c>
    </row>
    <row r="191" spans="1:22" x14ac:dyDescent="0.2">
      <c r="A191" s="3">
        <v>10770</v>
      </c>
      <c r="B191" s="3">
        <v>0.18545218699999999</v>
      </c>
      <c r="C191" s="3">
        <v>62558</v>
      </c>
      <c r="D191" s="3">
        <v>0.58276782999999999</v>
      </c>
      <c r="E191" s="3">
        <v>2359</v>
      </c>
      <c r="F191" s="3">
        <v>0.55160346699999996</v>
      </c>
      <c r="G191" s="3">
        <v>5</v>
      </c>
      <c r="H191" s="3">
        <v>0.60985333500000005</v>
      </c>
      <c r="I191" s="2" t="s">
        <v>18</v>
      </c>
      <c r="J191" s="3">
        <v>40000</v>
      </c>
      <c r="K191" s="3">
        <v>0.80948806299999998</v>
      </c>
      <c r="L191" s="3">
        <v>2</v>
      </c>
      <c r="M191" s="2" t="s">
        <v>65</v>
      </c>
      <c r="N191" s="3">
        <v>73800</v>
      </c>
      <c r="O191" s="3">
        <v>0.43126940699999999</v>
      </c>
      <c r="P191" s="3">
        <v>-0.69898975899698845</v>
      </c>
      <c r="Q191" s="3">
        <v>-0.6652678524812925</v>
      </c>
      <c r="R191" s="3">
        <v>-0.54903034621718316</v>
      </c>
      <c r="S191" s="3">
        <v>0.44116959609738782</v>
      </c>
      <c r="T191" s="5">
        <f>POWER(10,Table2[[#This Row],[Predicted normalized_price]]*(N$7634-N$7635)+N$7635)</f>
        <v>77926.069107656134</v>
      </c>
      <c r="U191" s="5">
        <f>ABS(Table2[[#This Row],[price]]-Table2[[#This Row],[Predicted Price]])</f>
        <v>4126.0691076561343</v>
      </c>
      <c r="V191" s="5">
        <f>Table2[[#This Row],[Price Diff]]/Table2[[#This Row],[price]]</f>
        <v>5.5908795496695585E-2</v>
      </c>
    </row>
    <row r="192" spans="1:22" x14ac:dyDescent="0.2">
      <c r="A192" s="3">
        <v>18110</v>
      </c>
      <c r="B192" s="3">
        <v>0.30108907800000001</v>
      </c>
      <c r="C192" s="3">
        <v>87976</v>
      </c>
      <c r="D192" s="3">
        <v>0.64243823099999997</v>
      </c>
      <c r="E192" s="3">
        <v>1998</v>
      </c>
      <c r="F192" s="3">
        <v>0.480783179</v>
      </c>
      <c r="G192" s="3">
        <v>3</v>
      </c>
      <c r="H192" s="3">
        <v>0.416289664</v>
      </c>
      <c r="I192" s="2" t="s">
        <v>16</v>
      </c>
      <c r="J192" s="3">
        <v>27000</v>
      </c>
      <c r="K192" s="3">
        <v>0.77599021800000001</v>
      </c>
      <c r="L192" s="3">
        <v>1</v>
      </c>
      <c r="M192" s="2" t="s">
        <v>64</v>
      </c>
      <c r="N192" s="3">
        <v>181800</v>
      </c>
      <c r="O192" s="3">
        <v>0.59533563300000003</v>
      </c>
      <c r="P192" s="3">
        <v>0.59139508693374399</v>
      </c>
      <c r="Q192" s="3">
        <v>0.73811487665201991</v>
      </c>
      <c r="R192" s="3">
        <v>0.343213730300859</v>
      </c>
      <c r="S192" s="3">
        <v>0.58791748416596301</v>
      </c>
      <c r="T192" s="5">
        <f>POWER(10,Table2[[#This Row],[Predicted normalized_price]]*(N$7634-N$7635)+N$7635)</f>
        <v>174538.30830097626</v>
      </c>
      <c r="U192" s="5">
        <f>ABS(Table2[[#This Row],[price]]-Table2[[#This Row],[Predicted Price]])</f>
        <v>7261.6916990237369</v>
      </c>
      <c r="V192" s="5">
        <f>Table2[[#This Row],[Price Diff]]/Table2[[#This Row],[price]]</f>
        <v>3.9943298674498001E-2</v>
      </c>
    </row>
    <row r="193" spans="1:22" x14ac:dyDescent="0.2">
      <c r="A193" s="3">
        <v>9100</v>
      </c>
      <c r="B193" s="3">
        <v>0.14796194800000001</v>
      </c>
      <c r="C193" s="3">
        <v>59066</v>
      </c>
      <c r="D193" s="3">
        <v>0.57271595200000003</v>
      </c>
      <c r="E193" s="3">
        <v>1597</v>
      </c>
      <c r="F193" s="3">
        <v>0.38526243399999999</v>
      </c>
      <c r="G193" s="3">
        <v>3</v>
      </c>
      <c r="H193" s="3">
        <v>0.416289664</v>
      </c>
      <c r="I193" s="2" t="s">
        <v>22</v>
      </c>
      <c r="J193" s="3">
        <v>19000</v>
      </c>
      <c r="K193" s="3">
        <v>0.74604162600000001</v>
      </c>
      <c r="L193" s="3">
        <v>1</v>
      </c>
      <c r="M193" s="2" t="s">
        <v>63</v>
      </c>
      <c r="N193" s="3">
        <v>87800</v>
      </c>
      <c r="O193" s="3">
        <v>0.46288030699999999</v>
      </c>
      <c r="P193" s="3">
        <v>-0.84809642621509951</v>
      </c>
      <c r="Q193" s="3">
        <v>-0.63627605268865195</v>
      </c>
      <c r="R193" s="3">
        <v>-0.58689088373113718</v>
      </c>
      <c r="S193" s="3">
        <v>0.45801426180697641</v>
      </c>
      <c r="T193" s="5">
        <f>POWER(10,Table2[[#This Row],[Predicted normalized_price]]*(N$7634-N$7635)+N$7635)</f>
        <v>85483.420877164783</v>
      </c>
      <c r="U193" s="5">
        <f>ABS(Table2[[#This Row],[price]]-Table2[[#This Row],[Predicted Price]])</f>
        <v>2316.5791228352173</v>
      </c>
      <c r="V193" s="5">
        <f>Table2[[#This Row],[Price Diff]]/Table2[[#This Row],[price]]</f>
        <v>2.6384728050515002E-2</v>
      </c>
    </row>
    <row r="194" spans="1:22" x14ac:dyDescent="0.2">
      <c r="A194" s="3">
        <v>21210</v>
      </c>
      <c r="B194" s="3">
        <v>0.33624709000000003</v>
      </c>
      <c r="C194" s="3">
        <v>93540</v>
      </c>
      <c r="D194" s="3">
        <v>0.65317024400000001</v>
      </c>
      <c r="E194" s="3">
        <v>2979</v>
      </c>
      <c r="F194" s="3">
        <v>0.65110249600000003</v>
      </c>
      <c r="G194" s="3">
        <v>7</v>
      </c>
      <c r="H194" s="3">
        <v>0.73735046500000001</v>
      </c>
      <c r="I194" s="2" t="s">
        <v>13</v>
      </c>
      <c r="J194" s="3">
        <v>98000</v>
      </c>
      <c r="K194" s="3">
        <v>0.885858967</v>
      </c>
      <c r="L194" s="3">
        <v>1</v>
      </c>
      <c r="M194" s="2" t="s">
        <v>65</v>
      </c>
      <c r="N194" s="3">
        <v>129300</v>
      </c>
      <c r="O194" s="3">
        <v>0.533321041</v>
      </c>
      <c r="P194" s="3">
        <v>-0.53402853932658978</v>
      </c>
      <c r="Q194" s="3">
        <v>0.69280384862807975</v>
      </c>
      <c r="R194" s="3">
        <v>0.46037647519641206</v>
      </c>
      <c r="S194" s="3">
        <v>0.54330549806666051</v>
      </c>
      <c r="T194" s="5">
        <f>POWER(10,Table2[[#This Row],[Predicted normalized_price]]*(N$7634-N$7635)+N$7635)</f>
        <v>136592.2419692642</v>
      </c>
      <c r="U194" s="5">
        <f>ABS(Table2[[#This Row],[price]]-Table2[[#This Row],[Predicted Price]])</f>
        <v>7292.2419692641997</v>
      </c>
      <c r="V194" s="5">
        <f>Table2[[#This Row],[Price Diff]]/Table2[[#This Row],[price]]</f>
        <v>5.6397849723621031E-2</v>
      </c>
    </row>
    <row r="195" spans="1:22" x14ac:dyDescent="0.2">
      <c r="A195" s="3">
        <v>12670</v>
      </c>
      <c r="B195" s="3">
        <v>0.221603472</v>
      </c>
      <c r="C195" s="3">
        <v>81526</v>
      </c>
      <c r="D195" s="3">
        <v>0.62911322199999997</v>
      </c>
      <c r="E195" s="3">
        <v>2773</v>
      </c>
      <c r="F195" s="3">
        <v>0.62054798099999997</v>
      </c>
      <c r="G195" s="3">
        <v>7</v>
      </c>
      <c r="H195" s="3">
        <v>0.73735046500000001</v>
      </c>
      <c r="I195" s="2" t="s">
        <v>19</v>
      </c>
      <c r="J195" s="3">
        <v>90000</v>
      </c>
      <c r="K195" s="3">
        <v>0.87860122100000004</v>
      </c>
      <c r="L195" s="3">
        <v>2</v>
      </c>
      <c r="M195" s="2" t="s">
        <v>65</v>
      </c>
      <c r="N195" s="3">
        <v>95800</v>
      </c>
      <c r="O195" s="3">
        <v>0.47874941399999998</v>
      </c>
      <c r="P195" s="3">
        <v>-4.5678800145471619E-2</v>
      </c>
      <c r="Q195" s="3">
        <v>0.55228004390461372</v>
      </c>
      <c r="R195" s="3">
        <v>0.60504259272751792</v>
      </c>
      <c r="S195" s="3">
        <v>0.47089277786657602</v>
      </c>
      <c r="T195" s="5">
        <f>POWER(10,Table2[[#This Row],[Predicted normalized_price]]*(N$7634-N$7635)+N$7635)</f>
        <v>91752.088649540296</v>
      </c>
      <c r="U195" s="5">
        <f>ABS(Table2[[#This Row],[price]]-Table2[[#This Row],[Predicted Price]])</f>
        <v>4047.9113504597044</v>
      </c>
      <c r="V195" s="5">
        <f>Table2[[#This Row],[Price Diff]]/Table2[[#This Row],[price]]</f>
        <v>4.2253771925466643E-2</v>
      </c>
    </row>
    <row r="196" spans="1:22" x14ac:dyDescent="0.2">
      <c r="A196" s="3">
        <v>46290</v>
      </c>
      <c r="B196" s="3">
        <v>0.50990346399999997</v>
      </c>
      <c r="C196" s="3">
        <v>89706</v>
      </c>
      <c r="D196" s="3">
        <v>0.64584615000000001</v>
      </c>
      <c r="E196" s="3">
        <v>4806</v>
      </c>
      <c r="F196" s="3">
        <v>0.85503722500000001</v>
      </c>
      <c r="G196" s="3">
        <v>11</v>
      </c>
      <c r="H196" s="3">
        <v>0.90861810600000004</v>
      </c>
      <c r="I196" s="2" t="s">
        <v>11</v>
      </c>
      <c r="J196" s="3">
        <v>107000</v>
      </c>
      <c r="K196" s="3">
        <v>0.89334712699999996</v>
      </c>
      <c r="L196" s="3">
        <v>3</v>
      </c>
      <c r="M196" s="2" t="s">
        <v>64</v>
      </c>
      <c r="N196" s="3">
        <v>126800</v>
      </c>
      <c r="O196" s="3">
        <v>0.52976796699999995</v>
      </c>
      <c r="P196" s="3">
        <v>0.76520779306164399</v>
      </c>
      <c r="Q196" s="3">
        <v>0.66356916976775471</v>
      </c>
      <c r="R196" s="3">
        <v>0.29550904222672658</v>
      </c>
      <c r="S196" s="3">
        <v>0.58083953885520412</v>
      </c>
      <c r="T196" s="5">
        <f>POWER(10,Table2[[#This Row],[Predicted normalized_price]]*(N$7634-N$7635)+N$7635)</f>
        <v>167880.21918931673</v>
      </c>
      <c r="U196" s="5">
        <f>ABS(Table2[[#This Row],[price]]-Table2[[#This Row],[Predicted Price]])</f>
        <v>41080.219189316733</v>
      </c>
      <c r="V196" s="5">
        <f>Table2[[#This Row],[Price Diff]]/Table2[[#This Row],[price]]</f>
        <v>0.32397649202931178</v>
      </c>
    </row>
    <row r="197" spans="1:22" x14ac:dyDescent="0.2">
      <c r="A197" s="3">
        <v>7400</v>
      </c>
      <c r="B197" s="3">
        <v>0.101948723</v>
      </c>
      <c r="C197" s="3">
        <v>46727</v>
      </c>
      <c r="D197" s="3">
        <v>0.53170716600000001</v>
      </c>
      <c r="E197" s="3">
        <v>1498</v>
      </c>
      <c r="F197" s="3">
        <v>0.357974919</v>
      </c>
      <c r="G197" s="3">
        <v>3</v>
      </c>
      <c r="H197" s="3">
        <v>0.416289664</v>
      </c>
      <c r="I197" s="2" t="s">
        <v>27</v>
      </c>
      <c r="J197" s="3">
        <v>38446</v>
      </c>
      <c r="K197" s="3">
        <v>0.80611096000000004</v>
      </c>
      <c r="L197" s="3">
        <v>1</v>
      </c>
      <c r="M197" s="2" t="s">
        <v>63</v>
      </c>
      <c r="N197" s="3">
        <v>63800</v>
      </c>
      <c r="O197" s="3">
        <v>0.40477171699999998</v>
      </c>
      <c r="P197" s="3">
        <v>-0.38972290678730104</v>
      </c>
      <c r="Q197" s="3">
        <v>-0.70100051138461694</v>
      </c>
      <c r="R197" s="3">
        <v>-0.44835323133448596</v>
      </c>
      <c r="S197" s="3">
        <v>0.40704091871726483</v>
      </c>
      <c r="T197" s="5">
        <f>POWER(10,Table2[[#This Row],[Predicted normalized_price]]*(N$7634-N$7635)+N$7635)</f>
        <v>64600.523794496534</v>
      </c>
      <c r="U197" s="5">
        <f>ABS(Table2[[#This Row],[price]]-Table2[[#This Row],[Predicted Price]])</f>
        <v>800.52379449653381</v>
      </c>
      <c r="V197" s="5">
        <f>Table2[[#This Row],[Price Diff]]/Table2[[#This Row],[price]]</f>
        <v>1.2547394898064793E-2</v>
      </c>
    </row>
    <row r="198" spans="1:22" x14ac:dyDescent="0.2">
      <c r="A198" s="3">
        <v>26750</v>
      </c>
      <c r="B198" s="3">
        <v>0.38788246700000001</v>
      </c>
      <c r="C198" s="3">
        <v>135680</v>
      </c>
      <c r="D198" s="3">
        <v>0.71825522200000003</v>
      </c>
      <c r="E198" s="3">
        <v>2998</v>
      </c>
      <c r="F198" s="3">
        <v>0.65381339299999996</v>
      </c>
      <c r="G198" s="3">
        <v>4</v>
      </c>
      <c r="H198" s="3">
        <v>0.52529906999999998</v>
      </c>
      <c r="I198" s="2" t="s">
        <v>13</v>
      </c>
      <c r="J198" s="3">
        <v>60000</v>
      </c>
      <c r="K198" s="3">
        <v>0.84404464199999996</v>
      </c>
      <c r="L198" s="3">
        <v>1</v>
      </c>
      <c r="M198" s="2" t="s">
        <v>65</v>
      </c>
      <c r="N198" s="3">
        <v>255800</v>
      </c>
      <c r="O198" s="3">
        <v>0.65748067200000004</v>
      </c>
      <c r="P198" s="3">
        <v>-0.58974323312955912</v>
      </c>
      <c r="Q198" s="3">
        <v>0.82927629650999202</v>
      </c>
      <c r="R198" s="3">
        <v>0.18985818294862006</v>
      </c>
      <c r="S198" s="3">
        <v>0.64770757416933855</v>
      </c>
      <c r="T198" s="5">
        <f>POWER(10,Table2[[#This Row],[Predicted normalized_price]]*(N$7634-N$7635)+N$7635)</f>
        <v>242425.01541312938</v>
      </c>
      <c r="U198" s="5">
        <f>ABS(Table2[[#This Row],[price]]-Table2[[#This Row],[Predicted Price]])</f>
        <v>13374.984586870618</v>
      </c>
      <c r="V198" s="5">
        <f>Table2[[#This Row],[Price Diff]]/Table2[[#This Row],[price]]</f>
        <v>5.2286882669548937E-2</v>
      </c>
    </row>
    <row r="199" spans="1:22" x14ac:dyDescent="0.2">
      <c r="A199" s="3">
        <v>13580</v>
      </c>
      <c r="B199" s="3">
        <v>0.23703681600000001</v>
      </c>
      <c r="C199" s="3">
        <v>55673</v>
      </c>
      <c r="D199" s="3">
        <v>0.56236280599999999</v>
      </c>
      <c r="E199" s="3">
        <v>1595</v>
      </c>
      <c r="F199" s="3">
        <v>0.38472810600000001</v>
      </c>
      <c r="G199" s="3">
        <v>5</v>
      </c>
      <c r="H199" s="3">
        <v>0.60985333500000005</v>
      </c>
      <c r="I199" s="2" t="s">
        <v>15</v>
      </c>
      <c r="J199" s="3">
        <v>51206</v>
      </c>
      <c r="K199" s="3">
        <v>0.83053719599999998</v>
      </c>
      <c r="L199" s="3">
        <v>1</v>
      </c>
      <c r="M199" s="2" t="s">
        <v>65</v>
      </c>
      <c r="N199" s="3">
        <v>93800</v>
      </c>
      <c r="O199" s="3">
        <v>0.47490997400000001</v>
      </c>
      <c r="P199" s="3">
        <v>-0.94114304036813312</v>
      </c>
      <c r="Q199" s="3">
        <v>0.55850488084131378</v>
      </c>
      <c r="R199" s="3">
        <v>0.61813608381661334</v>
      </c>
      <c r="S199" s="3">
        <v>0.46685260393372896</v>
      </c>
      <c r="T199" s="5">
        <f>POWER(10,Table2[[#This Row],[Predicted normalized_price]]*(N$7634-N$7635)+N$7635)</f>
        <v>89737.5575962562</v>
      </c>
      <c r="U199" s="5">
        <f>ABS(Table2[[#This Row],[price]]-Table2[[#This Row],[Predicted Price]])</f>
        <v>4062.4424037438002</v>
      </c>
      <c r="V199" s="5">
        <f>Table2[[#This Row],[Price Diff]]/Table2[[#This Row],[price]]</f>
        <v>4.3309620508995741E-2</v>
      </c>
    </row>
    <row r="200" spans="1:22" x14ac:dyDescent="0.2">
      <c r="A200" s="3">
        <v>13050</v>
      </c>
      <c r="B200" s="3">
        <v>0.22817881100000001</v>
      </c>
      <c r="C200" s="3">
        <v>69538</v>
      </c>
      <c r="D200" s="3">
        <v>0.60127940300000005</v>
      </c>
      <c r="E200" s="3">
        <v>1984</v>
      </c>
      <c r="F200" s="3">
        <v>0.47778491499999998</v>
      </c>
      <c r="G200" s="3">
        <v>6</v>
      </c>
      <c r="H200" s="3">
        <v>0.67893919899999999</v>
      </c>
      <c r="I200" s="2" t="s">
        <v>19</v>
      </c>
      <c r="J200" s="3">
        <v>89000</v>
      </c>
      <c r="K200" s="3">
        <v>0.87764895399999998</v>
      </c>
      <c r="L200" s="3">
        <v>1</v>
      </c>
      <c r="M200" s="2" t="s">
        <v>65</v>
      </c>
      <c r="N200" s="3">
        <v>85800</v>
      </c>
      <c r="O200" s="3">
        <v>0.458686971</v>
      </c>
      <c r="P200" s="3">
        <v>-0.71622264025810789</v>
      </c>
      <c r="Q200" s="3">
        <v>0.55250254400275567</v>
      </c>
      <c r="R200" s="3">
        <v>0.59508579796878414</v>
      </c>
      <c r="S200" s="3">
        <v>0.47170990277866087</v>
      </c>
      <c r="T200" s="5">
        <f>POWER(10,Table2[[#This Row],[Predicted normalized_price]]*(N$7634-N$7635)+N$7635)</f>
        <v>92164.993206915387</v>
      </c>
      <c r="U200" s="5">
        <f>ABS(Table2[[#This Row],[price]]-Table2[[#This Row],[Predicted Price]])</f>
        <v>6364.9932069153874</v>
      </c>
      <c r="V200" s="5">
        <f>Table2[[#This Row],[Price Diff]]/Table2[[#This Row],[price]]</f>
        <v>7.4184070010668846E-2</v>
      </c>
    </row>
    <row r="201" spans="1:22" x14ac:dyDescent="0.2">
      <c r="A201" s="3">
        <v>20440</v>
      </c>
      <c r="B201" s="3">
        <v>0.32801899899999998</v>
      </c>
      <c r="C201" s="3">
        <v>82908</v>
      </c>
      <c r="D201" s="3">
        <v>0.63205493000000001</v>
      </c>
      <c r="E201" s="3">
        <v>1969</v>
      </c>
      <c r="F201" s="3">
        <v>0.47454891999999999</v>
      </c>
      <c r="G201" s="3">
        <v>2</v>
      </c>
      <c r="H201" s="3">
        <v>0.26264953499999999</v>
      </c>
      <c r="I201" s="2" t="s">
        <v>21</v>
      </c>
      <c r="J201" s="3">
        <v>8789</v>
      </c>
      <c r="K201" s="3">
        <v>0.680336881</v>
      </c>
      <c r="L201" s="3">
        <v>1</v>
      </c>
      <c r="M201" s="2" t="s">
        <v>65</v>
      </c>
      <c r="N201" s="3">
        <v>219999</v>
      </c>
      <c r="O201" s="3">
        <v>0.63004261399999995</v>
      </c>
      <c r="P201" s="3">
        <v>0.99999998638858811</v>
      </c>
      <c r="Q201" s="3">
        <v>0.79967035651349738</v>
      </c>
      <c r="R201" s="3">
        <v>0.31240344824401345</v>
      </c>
      <c r="S201" s="3">
        <v>0.61302014998853938</v>
      </c>
      <c r="T201" s="5">
        <f>POWER(10,Table2[[#This Row],[Predicted normalized_price]]*(N$7634-N$7635)+N$7635)</f>
        <v>200353.65748919579</v>
      </c>
      <c r="U201" s="5">
        <f>ABS(Table2[[#This Row],[price]]-Table2[[#This Row],[Predicted Price]])</f>
        <v>19645.342510804214</v>
      </c>
      <c r="V201" s="5">
        <f>Table2[[#This Row],[Price Diff]]/Table2[[#This Row],[price]]</f>
        <v>8.929741731009784E-2</v>
      </c>
    </row>
    <row r="202" spans="1:22" x14ac:dyDescent="0.2">
      <c r="A202" s="3">
        <v>14240</v>
      </c>
      <c r="B202" s="3">
        <v>0.247596287</v>
      </c>
      <c r="C202" s="3">
        <v>47835</v>
      </c>
      <c r="D202" s="3">
        <v>0.53580841300000004</v>
      </c>
      <c r="E202" s="3">
        <v>1796</v>
      </c>
      <c r="F202" s="3">
        <v>0.43533607800000002</v>
      </c>
      <c r="G202" s="3">
        <v>8</v>
      </c>
      <c r="H202" s="3">
        <v>0.78794860499999997</v>
      </c>
      <c r="I202" s="2" t="s">
        <v>15</v>
      </c>
      <c r="J202" s="3">
        <v>101000</v>
      </c>
      <c r="K202" s="3">
        <v>0.88842882000000001</v>
      </c>
      <c r="L202" s="3">
        <v>1</v>
      </c>
      <c r="M202" s="2" t="s">
        <v>62</v>
      </c>
      <c r="N202" s="3">
        <v>68000</v>
      </c>
      <c r="O202" s="3">
        <v>0.416373936</v>
      </c>
      <c r="P202" s="3">
        <v>-0.86954898599470842</v>
      </c>
      <c r="Q202" s="3">
        <v>0.43511075746043654</v>
      </c>
      <c r="R202" s="3">
        <v>0.67990731089506462</v>
      </c>
      <c r="S202" s="3">
        <v>0.41887605492506236</v>
      </c>
      <c r="T202" s="5">
        <f>POWER(10,Table2[[#This Row],[Predicted normalized_price]]*(N$7634-N$7635)+N$7635)</f>
        <v>68941.403548030139</v>
      </c>
      <c r="U202" s="5">
        <f>ABS(Table2[[#This Row],[price]]-Table2[[#This Row],[Predicted Price]])</f>
        <v>941.40354803013906</v>
      </c>
      <c r="V202" s="5">
        <f>Table2[[#This Row],[Price Diff]]/Table2[[#This Row],[price]]</f>
        <v>1.3844169823972633E-2</v>
      </c>
    </row>
    <row r="203" spans="1:22" x14ac:dyDescent="0.2">
      <c r="A203" s="3">
        <v>22180</v>
      </c>
      <c r="B203" s="3">
        <v>0.34619720999999998</v>
      </c>
      <c r="C203" s="3">
        <v>72320</v>
      </c>
      <c r="D203" s="3">
        <v>0.60814426600000004</v>
      </c>
      <c r="E203" s="3">
        <v>2979</v>
      </c>
      <c r="F203" s="3">
        <v>0.65110249600000003</v>
      </c>
      <c r="G203" s="3">
        <v>8</v>
      </c>
      <c r="H203" s="3">
        <v>0.78794860499999997</v>
      </c>
      <c r="I203" s="2" t="s">
        <v>13</v>
      </c>
      <c r="J203" s="3">
        <v>83000</v>
      </c>
      <c r="K203" s="3">
        <v>0.87170046999999995</v>
      </c>
      <c r="L203" s="3">
        <v>3</v>
      </c>
      <c r="M203" s="2" t="s">
        <v>62</v>
      </c>
      <c r="N203" s="3">
        <v>109800</v>
      </c>
      <c r="O203" s="3">
        <v>0.503571463</v>
      </c>
      <c r="P203" s="3">
        <v>-0.42071774970134512</v>
      </c>
      <c r="Q203" s="3">
        <v>0.62143508718365936</v>
      </c>
      <c r="R203" s="3">
        <v>0.53553128094392366</v>
      </c>
      <c r="S203" s="3">
        <v>0.50574724122558035</v>
      </c>
      <c r="T203" s="5">
        <f>POWER(10,Table2[[#This Row],[Predicted normalized_price]]*(N$7634-N$7635)+N$7635)</f>
        <v>111120.6437269131</v>
      </c>
      <c r="U203" s="5">
        <f>ABS(Table2[[#This Row],[price]]-Table2[[#This Row],[Predicted Price]])</f>
        <v>1320.6437269130984</v>
      </c>
      <c r="V203" s="5">
        <f>Table2[[#This Row],[Price Diff]]/Table2[[#This Row],[price]]</f>
        <v>1.2027720645838782E-2</v>
      </c>
    </row>
    <row r="204" spans="1:22" x14ac:dyDescent="0.2">
      <c r="A204" s="3">
        <v>9270</v>
      </c>
      <c r="B204" s="3">
        <v>0.15208032499999999</v>
      </c>
      <c r="C204" s="3">
        <v>22533</v>
      </c>
      <c r="D204" s="3">
        <v>0.40407102499999997</v>
      </c>
      <c r="E204" s="3">
        <v>1591</v>
      </c>
      <c r="F204" s="3">
        <v>0.38365743499999999</v>
      </c>
      <c r="G204" s="3">
        <v>8</v>
      </c>
      <c r="H204" s="3">
        <v>0.78794860499999997</v>
      </c>
      <c r="I204" s="2" t="s">
        <v>17</v>
      </c>
      <c r="J204" s="3">
        <v>80323</v>
      </c>
      <c r="K204" s="3">
        <v>0.868906336</v>
      </c>
      <c r="L204" s="3">
        <v>2</v>
      </c>
      <c r="M204" s="2" t="s">
        <v>63</v>
      </c>
      <c r="N204" s="3">
        <v>34166</v>
      </c>
      <c r="O204" s="3">
        <v>0.29111947799999999</v>
      </c>
      <c r="P204" s="3">
        <v>-0.95902367628046259</v>
      </c>
      <c r="Q204" s="3">
        <v>-0.84426051747527553</v>
      </c>
      <c r="R204" s="3">
        <v>-9.5189971466813891E-2</v>
      </c>
      <c r="S204" s="3">
        <v>0.27824541006954256</v>
      </c>
      <c r="T204" s="5">
        <f>POWER(10,Table2[[#This Row],[Predicted normalized_price]]*(N$7634-N$7635)+N$7635)</f>
        <v>31832.495414811729</v>
      </c>
      <c r="U204" s="5">
        <f>ABS(Table2[[#This Row],[price]]-Table2[[#This Row],[Predicted Price]])</f>
        <v>2333.5045851882714</v>
      </c>
      <c r="V204" s="5">
        <f>Table2[[#This Row],[Price Diff]]/Table2[[#This Row],[price]]</f>
        <v>6.829902784019995E-2</v>
      </c>
    </row>
    <row r="205" spans="1:22" x14ac:dyDescent="0.2">
      <c r="A205" s="3">
        <v>10010</v>
      </c>
      <c r="B205" s="3">
        <v>0.16916914</v>
      </c>
      <c r="C205" s="3">
        <v>17313</v>
      </c>
      <c r="D205" s="3">
        <v>0.357953945</v>
      </c>
      <c r="E205" s="3">
        <v>1495</v>
      </c>
      <c r="F205" s="3">
        <v>0.35712013599999998</v>
      </c>
      <c r="G205" s="3">
        <v>10</v>
      </c>
      <c r="H205" s="3">
        <v>0.87250287000000004</v>
      </c>
      <c r="I205" s="2" t="s">
        <v>41</v>
      </c>
      <c r="J205" s="3">
        <v>113388</v>
      </c>
      <c r="K205" s="3">
        <v>0.89828916299999995</v>
      </c>
      <c r="L205" s="3">
        <v>2</v>
      </c>
      <c r="M205" s="2" t="s">
        <v>64</v>
      </c>
      <c r="N205" s="3">
        <v>31333</v>
      </c>
      <c r="O205" s="3">
        <v>0.275367211</v>
      </c>
      <c r="P205" s="3">
        <v>0.74662900481592442</v>
      </c>
      <c r="Q205" s="3">
        <v>-0.10118763061757632</v>
      </c>
      <c r="R205" s="3">
        <v>0.77834424736871266</v>
      </c>
      <c r="S205" s="3">
        <v>0.25691882044218323</v>
      </c>
      <c r="T205" s="5">
        <f>POWER(10,Table2[[#This Row],[Predicted normalized_price]]*(N$7634-N$7635)+N$7635)</f>
        <v>28312.331067414059</v>
      </c>
      <c r="U205" s="5">
        <f>ABS(Table2[[#This Row],[price]]-Table2[[#This Row],[Predicted Price]])</f>
        <v>3020.6689325859406</v>
      </c>
      <c r="V205" s="5">
        <f>Table2[[#This Row],[Price Diff]]/Table2[[#This Row],[price]]</f>
        <v>9.6405353224585599E-2</v>
      </c>
    </row>
    <row r="206" spans="1:22" x14ac:dyDescent="0.2">
      <c r="A206" s="3">
        <v>14390</v>
      </c>
      <c r="B206" s="3">
        <v>0.24992785300000001</v>
      </c>
      <c r="C206" s="3">
        <v>100286</v>
      </c>
      <c r="D206" s="3">
        <v>0.665356846</v>
      </c>
      <c r="E206" s="3">
        <v>1999</v>
      </c>
      <c r="F206" s="3">
        <v>0.48099653599999997</v>
      </c>
      <c r="G206" s="3">
        <v>5</v>
      </c>
      <c r="H206" s="3">
        <v>0.60985333500000005</v>
      </c>
      <c r="I206" s="2" t="s">
        <v>35</v>
      </c>
      <c r="J206" s="3">
        <v>26000</v>
      </c>
      <c r="K206" s="3">
        <v>0.77277372200000005</v>
      </c>
      <c r="L206" s="3">
        <v>1</v>
      </c>
      <c r="M206" s="2" t="s">
        <v>64</v>
      </c>
      <c r="N206" s="3">
        <v>129800</v>
      </c>
      <c r="O206" s="3">
        <v>0.53402340699999995</v>
      </c>
      <c r="P206" s="3">
        <v>0.75195925707214228</v>
      </c>
      <c r="Q206" s="3">
        <v>-0.47072828229001729</v>
      </c>
      <c r="R206" s="3">
        <v>-0.71538201538147295</v>
      </c>
      <c r="S206" s="3">
        <v>0.53841773547803295</v>
      </c>
      <c r="T206" s="5">
        <f>POWER(10,Table2[[#This Row],[Predicted normalized_price]]*(N$7634-N$7635)+N$7635)</f>
        <v>132972.4230344604</v>
      </c>
      <c r="U206" s="5">
        <f>ABS(Table2[[#This Row],[price]]-Table2[[#This Row],[Predicted Price]])</f>
        <v>3172.4230344604002</v>
      </c>
      <c r="V206" s="5">
        <f>Table2[[#This Row],[Price Diff]]/Table2[[#This Row],[price]]</f>
        <v>2.4440855427275809E-2</v>
      </c>
    </row>
    <row r="207" spans="1:22" x14ac:dyDescent="0.2">
      <c r="A207" s="3">
        <v>6580</v>
      </c>
      <c r="B207" s="3">
        <v>7.5816320000000006E-2</v>
      </c>
      <c r="C207" s="3">
        <v>14413</v>
      </c>
      <c r="D207" s="3">
        <v>0.32587134699999998</v>
      </c>
      <c r="E207" s="3">
        <v>1368</v>
      </c>
      <c r="F207" s="3">
        <v>0.31926640000000001</v>
      </c>
      <c r="G207" s="3">
        <v>10</v>
      </c>
      <c r="H207" s="3">
        <v>0.87250287000000004</v>
      </c>
      <c r="I207" s="2" t="s">
        <v>39</v>
      </c>
      <c r="J207" s="3">
        <v>110000</v>
      </c>
      <c r="K207" s="3">
        <v>0.89570378500000003</v>
      </c>
      <c r="L207" s="3">
        <v>2</v>
      </c>
      <c r="M207" s="2" t="s">
        <v>67</v>
      </c>
      <c r="N207" s="3">
        <v>19800</v>
      </c>
      <c r="O207" s="3">
        <v>0.19183898399999999</v>
      </c>
      <c r="P207" s="3">
        <v>-0.92734643996720645</v>
      </c>
      <c r="Q207" s="3">
        <v>-0.24992645474568281</v>
      </c>
      <c r="R207" s="3">
        <v>0.88620907718281972</v>
      </c>
      <c r="S207" s="3">
        <v>0.18597868331547598</v>
      </c>
      <c r="T207" s="5">
        <f>POWER(10,Table2[[#This Row],[Predicted normalized_price]]*(N$7634-N$7635)+N$7635)</f>
        <v>19172.547165998225</v>
      </c>
      <c r="U207" s="5">
        <f>ABS(Table2[[#This Row],[price]]-Table2[[#This Row],[Predicted Price]])</f>
        <v>627.45283400177505</v>
      </c>
      <c r="V207" s="5">
        <f>Table2[[#This Row],[Price Diff]]/Table2[[#This Row],[price]]</f>
        <v>3.1689537070796719E-2</v>
      </c>
    </row>
    <row r="208" spans="1:22" x14ac:dyDescent="0.2">
      <c r="A208" s="3">
        <v>7550</v>
      </c>
      <c r="B208" s="3">
        <v>0.10641389900000001</v>
      </c>
      <c r="C208" s="3">
        <v>20408</v>
      </c>
      <c r="D208" s="3">
        <v>0.38673639599999998</v>
      </c>
      <c r="E208" s="3">
        <v>1390</v>
      </c>
      <c r="F208" s="3">
        <v>0.32606906200000002</v>
      </c>
      <c r="G208" s="3">
        <v>9</v>
      </c>
      <c r="H208" s="3">
        <v>0.83257932800000001</v>
      </c>
      <c r="I208" s="2" t="s">
        <v>20</v>
      </c>
      <c r="J208" s="3">
        <v>108000</v>
      </c>
      <c r="K208" s="3">
        <v>0.89413994200000002</v>
      </c>
      <c r="L208" s="3">
        <v>1</v>
      </c>
      <c r="M208" s="2" t="s">
        <v>67</v>
      </c>
      <c r="N208" s="3">
        <v>27800</v>
      </c>
      <c r="O208" s="3">
        <v>0.25359555900000003</v>
      </c>
      <c r="P208" s="3">
        <v>-0.61146453841380888</v>
      </c>
      <c r="Q208" s="3">
        <v>-3.7375185563167518E-3</v>
      </c>
      <c r="R208" s="3">
        <v>0.89362522656184207</v>
      </c>
      <c r="S208" s="3">
        <v>0.24977172924463073</v>
      </c>
      <c r="T208" s="5">
        <f>POWER(10,Table2[[#This Row],[Predicted normalized_price]]*(N$7634-N$7635)+N$7635)</f>
        <v>27221.959242624627</v>
      </c>
      <c r="U208" s="5">
        <f>ABS(Table2[[#This Row],[price]]-Table2[[#This Row],[Predicted Price]])</f>
        <v>578.04075737537278</v>
      </c>
      <c r="V208" s="5">
        <f>Table2[[#This Row],[Price Diff]]/Table2[[#This Row],[price]]</f>
        <v>2.0792832999114129E-2</v>
      </c>
    </row>
    <row r="209" spans="1:22" x14ac:dyDescent="0.2">
      <c r="A209" s="3">
        <v>127320</v>
      </c>
      <c r="B209" s="3">
        <v>0.73503117399999995</v>
      </c>
      <c r="C209" s="3">
        <v>276071</v>
      </c>
      <c r="D209" s="3">
        <v>0.84256941500000004</v>
      </c>
      <c r="E209" s="3">
        <v>6498</v>
      </c>
      <c r="F209" s="3">
        <v>0.983650205</v>
      </c>
      <c r="G209" s="3">
        <v>7</v>
      </c>
      <c r="H209" s="3">
        <v>0.73735046500000001</v>
      </c>
      <c r="I209" s="2" t="s">
        <v>40</v>
      </c>
      <c r="J209" s="3">
        <v>12000</v>
      </c>
      <c r="K209" s="3">
        <v>0.70687705899999997</v>
      </c>
      <c r="L209" s="3">
        <v>2</v>
      </c>
      <c r="M209" s="2" t="s">
        <v>62</v>
      </c>
      <c r="N209" s="3">
        <v>658000</v>
      </c>
      <c r="O209" s="3">
        <v>0.82941957700000002</v>
      </c>
      <c r="P209" s="3">
        <v>9.481616014243463E-2</v>
      </c>
      <c r="Q209" s="3">
        <v>0.70171287010162031</v>
      </c>
      <c r="R209" s="3">
        <v>-0.68407942468258942</v>
      </c>
      <c r="S209" s="3">
        <v>0.83754733879889676</v>
      </c>
      <c r="T209" s="5">
        <f>POWER(10,Table2[[#This Row],[Predicted normalized_price]]*(N$7634-N$7635)+N$7635)</f>
        <v>688053.91901759512</v>
      </c>
      <c r="U209" s="5">
        <f>ABS(Table2[[#This Row],[price]]-Table2[[#This Row],[Predicted Price]])</f>
        <v>30053.919017595123</v>
      </c>
      <c r="V209" s="5">
        <f>Table2[[#This Row],[Price Diff]]/Table2[[#This Row],[price]]</f>
        <v>4.567464896291052E-2</v>
      </c>
    </row>
    <row r="210" spans="1:22" x14ac:dyDescent="0.2">
      <c r="A210" s="3">
        <v>11560</v>
      </c>
      <c r="B210" s="3">
        <v>0.20120265700000001</v>
      </c>
      <c r="C210" s="3">
        <v>18634</v>
      </c>
      <c r="D210" s="3">
        <v>0.370821874</v>
      </c>
      <c r="E210" s="3">
        <v>1598</v>
      </c>
      <c r="F210" s="3">
        <v>0.38552934799999999</v>
      </c>
      <c r="G210" s="3">
        <v>9</v>
      </c>
      <c r="H210" s="3">
        <v>0.83257932800000001</v>
      </c>
      <c r="I210" s="2" t="s">
        <v>24</v>
      </c>
      <c r="J210" s="3">
        <v>118000</v>
      </c>
      <c r="K210" s="3">
        <v>0.90168708399999997</v>
      </c>
      <c r="L210" s="3">
        <v>4</v>
      </c>
      <c r="M210" s="2" t="s">
        <v>67</v>
      </c>
      <c r="N210" s="3">
        <v>33800</v>
      </c>
      <c r="O210" s="3">
        <v>0.28915948899999999</v>
      </c>
      <c r="P210" s="3">
        <v>-0.50961989315987577</v>
      </c>
      <c r="Q210" s="3">
        <v>-0.84212990402134358</v>
      </c>
      <c r="R210" s="3">
        <v>-4.3854886916493703E-2</v>
      </c>
      <c r="S210" s="3">
        <v>0.26697175149957397</v>
      </c>
      <c r="T210" s="5">
        <f>POWER(10,Table2[[#This Row],[Predicted normalized_price]]*(N$7634-N$7635)+N$7635)</f>
        <v>29920.341617671493</v>
      </c>
      <c r="U210" s="5">
        <f>ABS(Table2[[#This Row],[price]]-Table2[[#This Row],[Predicted Price]])</f>
        <v>3879.6583823285073</v>
      </c>
      <c r="V210" s="5">
        <f>Table2[[#This Row],[Price Diff]]/Table2[[#This Row],[price]]</f>
        <v>0.11478279237658305</v>
      </c>
    </row>
    <row r="211" spans="1:22" x14ac:dyDescent="0.2">
      <c r="A211" s="3">
        <v>28790</v>
      </c>
      <c r="B211" s="3">
        <v>0.40423532099999998</v>
      </c>
      <c r="C211" s="3">
        <v>81894</v>
      </c>
      <c r="D211" s="3">
        <v>0.62990138500000004</v>
      </c>
      <c r="E211" s="3">
        <v>3605</v>
      </c>
      <c r="F211" s="3">
        <v>0.73243040599999998</v>
      </c>
      <c r="G211" s="3">
        <v>9</v>
      </c>
      <c r="H211" s="3">
        <v>0.83257932800000001</v>
      </c>
      <c r="I211" s="2" t="s">
        <v>11</v>
      </c>
      <c r="J211" s="3">
        <v>63000</v>
      </c>
      <c r="K211" s="3">
        <v>0.84820288200000005</v>
      </c>
      <c r="L211" s="3">
        <v>2</v>
      </c>
      <c r="M211" s="2" t="s">
        <v>65</v>
      </c>
      <c r="N211" s="3">
        <v>131800</v>
      </c>
      <c r="O211" s="3">
        <v>0.536806071</v>
      </c>
      <c r="P211" s="3">
        <v>-0.54220705416513348</v>
      </c>
      <c r="Q211" s="3">
        <v>0.59719271840001353</v>
      </c>
      <c r="R211" s="3">
        <v>0.42077364281621543</v>
      </c>
      <c r="S211" s="3">
        <v>0.5281451866825071</v>
      </c>
      <c r="T211" s="5">
        <f>POWER(10,Table2[[#This Row],[Predicted normalized_price]]*(N$7634-N$7635)+N$7635)</f>
        <v>125674.32283478859</v>
      </c>
      <c r="U211" s="5">
        <f>ABS(Table2[[#This Row],[price]]-Table2[[#This Row],[Predicted Price]])</f>
        <v>6125.6771652114112</v>
      </c>
      <c r="V211" s="5">
        <f>Table2[[#This Row],[Price Diff]]/Table2[[#This Row],[price]]</f>
        <v>4.6477064986429527E-2</v>
      </c>
    </row>
    <row r="212" spans="1:22" x14ac:dyDescent="0.2">
      <c r="A212" s="3">
        <v>11940</v>
      </c>
      <c r="B212" s="3">
        <v>0.208399259</v>
      </c>
      <c r="C212" s="3">
        <v>60196</v>
      </c>
      <c r="D212" s="3">
        <v>0.57603231600000004</v>
      </c>
      <c r="E212" s="3">
        <v>2494</v>
      </c>
      <c r="F212" s="3">
        <v>0.57533232300000003</v>
      </c>
      <c r="G212" s="3">
        <v>6</v>
      </c>
      <c r="H212" s="3">
        <v>0.67893919899999999</v>
      </c>
      <c r="I212" s="2" t="s">
        <v>10</v>
      </c>
      <c r="J212" s="3">
        <v>80000</v>
      </c>
      <c r="K212" s="3">
        <v>0.86856292499999999</v>
      </c>
      <c r="L212" s="3">
        <v>1</v>
      </c>
      <c r="M212" s="2" t="s">
        <v>65</v>
      </c>
      <c r="N212" s="3">
        <v>75000</v>
      </c>
      <c r="O212" s="3">
        <v>0.43420467499999998</v>
      </c>
      <c r="P212" s="3">
        <v>0.69640443365363836</v>
      </c>
      <c r="Q212" s="3">
        <v>-0.66393036492941571</v>
      </c>
      <c r="R212" s="3">
        <v>-0.54390086146071281</v>
      </c>
      <c r="S212" s="3">
        <v>0.44389720120511356</v>
      </c>
      <c r="T212" s="5">
        <f>POWER(10,Table2[[#This Row],[Predicted normalized_price]]*(N$7634-N$7635)+N$7635)</f>
        <v>79102.842588737345</v>
      </c>
      <c r="U212" s="5">
        <f>ABS(Table2[[#This Row],[price]]-Table2[[#This Row],[Predicted Price]])</f>
        <v>4102.8425887373451</v>
      </c>
      <c r="V212" s="5">
        <f>Table2[[#This Row],[Price Diff]]/Table2[[#This Row],[price]]</f>
        <v>5.470456784983127E-2</v>
      </c>
    </row>
    <row r="213" spans="1:22" x14ac:dyDescent="0.2">
      <c r="A213" s="3">
        <v>9980</v>
      </c>
      <c r="B213" s="3">
        <v>0.168501284</v>
      </c>
      <c r="C213" s="3">
        <v>24960</v>
      </c>
      <c r="D213" s="3">
        <v>0.42197261200000002</v>
      </c>
      <c r="E213" s="3">
        <v>1598</v>
      </c>
      <c r="F213" s="3">
        <v>0.38552934799999999</v>
      </c>
      <c r="G213" s="3">
        <v>9</v>
      </c>
      <c r="H213" s="3">
        <v>0.83257932800000001</v>
      </c>
      <c r="I213" s="2" t="s">
        <v>31</v>
      </c>
      <c r="J213" s="3">
        <v>73553</v>
      </c>
      <c r="K213" s="3">
        <v>0.86140211700000002</v>
      </c>
      <c r="L213" s="3">
        <v>3</v>
      </c>
      <c r="M213" s="2" t="s">
        <v>66</v>
      </c>
      <c r="N213" s="3">
        <v>37800</v>
      </c>
      <c r="O213" s="3">
        <v>0.30951394500000001</v>
      </c>
      <c r="P213" s="3">
        <v>-0.93593109565961774</v>
      </c>
      <c r="Q213" s="3">
        <v>-0.80418080294744887</v>
      </c>
      <c r="R213" s="3">
        <v>-8.3537562264282855E-2</v>
      </c>
      <c r="S213" s="3">
        <v>0.28590740545761828</v>
      </c>
      <c r="T213" s="5">
        <f>POWER(10,Table2[[#This Row],[Predicted normalized_price]]*(N$7634-N$7635)+N$7635)</f>
        <v>33201.349179008816</v>
      </c>
      <c r="U213" s="5">
        <f>ABS(Table2[[#This Row],[price]]-Table2[[#This Row],[Predicted Price]])</f>
        <v>4598.6508209911844</v>
      </c>
      <c r="V213" s="5">
        <f>Table2[[#This Row],[Price Diff]]/Table2[[#This Row],[price]]</f>
        <v>0.12165742912675091</v>
      </c>
    </row>
    <row r="214" spans="1:22" x14ac:dyDescent="0.2">
      <c r="A214" s="3">
        <v>12080</v>
      </c>
      <c r="B214" s="3">
        <v>0.21099304299999999</v>
      </c>
      <c r="C214" s="3">
        <v>68897</v>
      </c>
      <c r="D214" s="3">
        <v>0.59965875700000004</v>
      </c>
      <c r="E214" s="3">
        <v>2356</v>
      </c>
      <c r="F214" s="3">
        <v>0.55106086499999996</v>
      </c>
      <c r="G214" s="3">
        <v>5</v>
      </c>
      <c r="H214" s="3">
        <v>0.60985333500000005</v>
      </c>
      <c r="I214" s="2" t="s">
        <v>22</v>
      </c>
      <c r="J214" s="3">
        <v>68000</v>
      </c>
      <c r="K214" s="3">
        <v>0.85471192200000001</v>
      </c>
      <c r="L214" s="3">
        <v>1</v>
      </c>
      <c r="M214" s="2" t="s">
        <v>66</v>
      </c>
      <c r="N214" s="3">
        <v>90800</v>
      </c>
      <c r="O214" s="3">
        <v>0.468994523</v>
      </c>
      <c r="P214" s="3">
        <v>-0.33102202405420017</v>
      </c>
      <c r="Q214" s="3">
        <v>-0.60895464967812907</v>
      </c>
      <c r="R214" s="3">
        <v>-0.60213478339352133</v>
      </c>
      <c r="S214" s="3">
        <v>0.47043837194345911</v>
      </c>
      <c r="T214" s="5">
        <f>POWER(10,Table2[[#This Row],[Predicted normalized_price]]*(N$7634-N$7635)+N$7635)</f>
        <v>91523.271944244028</v>
      </c>
      <c r="U214" s="5">
        <f>ABS(Table2[[#This Row],[price]]-Table2[[#This Row],[Predicted Price]])</f>
        <v>723.27194424402842</v>
      </c>
      <c r="V214" s="5">
        <f>Table2[[#This Row],[Price Diff]]/Table2[[#This Row],[price]]</f>
        <v>7.9655500467404015E-3</v>
      </c>
    </row>
    <row r="215" spans="1:22" x14ac:dyDescent="0.2">
      <c r="A215" s="3">
        <v>8660</v>
      </c>
      <c r="B215" s="3">
        <v>0.13693456500000001</v>
      </c>
      <c r="C215" s="3">
        <v>41822</v>
      </c>
      <c r="D215" s="3">
        <v>0.51229951299999998</v>
      </c>
      <c r="E215" s="3">
        <v>1395</v>
      </c>
      <c r="F215" s="3">
        <v>0.327600102</v>
      </c>
      <c r="G215" s="3">
        <v>5</v>
      </c>
      <c r="H215" s="3">
        <v>0.60985333500000005</v>
      </c>
      <c r="I215" s="2" t="s">
        <v>20</v>
      </c>
      <c r="J215" s="3">
        <v>55000</v>
      </c>
      <c r="K215" s="3">
        <v>0.83662892200000005</v>
      </c>
      <c r="L215" s="3">
        <v>1</v>
      </c>
      <c r="M215" s="2" t="s">
        <v>67</v>
      </c>
      <c r="N215" s="3">
        <v>54000</v>
      </c>
      <c r="O215" s="3">
        <v>0.37442261700000001</v>
      </c>
      <c r="P215" s="3">
        <v>-0.4794866829108626</v>
      </c>
      <c r="Q215" s="3">
        <v>0.39914210731960059</v>
      </c>
      <c r="R215" s="3">
        <v>0.7744887800138055</v>
      </c>
      <c r="S215" s="3">
        <v>0.38644395956785477</v>
      </c>
      <c r="T215" s="5">
        <f>POWER(10,Table2[[#This Row],[Predicted normalized_price]]*(N$7634-N$7635)+N$7635)</f>
        <v>57687.566139466122</v>
      </c>
      <c r="U215" s="5">
        <f>ABS(Table2[[#This Row],[price]]-Table2[[#This Row],[Predicted Price]])</f>
        <v>3687.566139466122</v>
      </c>
      <c r="V215" s="5">
        <f>Table2[[#This Row],[Price Diff]]/Table2[[#This Row],[price]]</f>
        <v>6.8288261841965223E-2</v>
      </c>
    </row>
    <row r="216" spans="1:22" x14ac:dyDescent="0.2">
      <c r="A216" s="3">
        <v>14690</v>
      </c>
      <c r="B216" s="3">
        <v>0.254518947</v>
      </c>
      <c r="C216" s="3">
        <v>88450</v>
      </c>
      <c r="D216" s="3">
        <v>0.643378581</v>
      </c>
      <c r="E216" s="3">
        <v>2494</v>
      </c>
      <c r="F216" s="3">
        <v>0.57533232300000003</v>
      </c>
      <c r="G216" s="3">
        <v>5</v>
      </c>
      <c r="H216" s="3">
        <v>0.60985333500000005</v>
      </c>
      <c r="I216" s="2" t="s">
        <v>16</v>
      </c>
      <c r="J216" s="3">
        <v>42721</v>
      </c>
      <c r="K216" s="3">
        <v>0.81509695000000004</v>
      </c>
      <c r="L216" s="3">
        <v>1</v>
      </c>
      <c r="M216" s="2" t="s">
        <v>65</v>
      </c>
      <c r="N216" s="3">
        <v>122800</v>
      </c>
      <c r="O216" s="3">
        <v>0.52393468799999998</v>
      </c>
      <c r="P216" s="3">
        <v>-0.33618768680049554</v>
      </c>
      <c r="Q216" s="3">
        <v>0.65539310603519829</v>
      </c>
      <c r="R216" s="3">
        <v>0.50342878459503526</v>
      </c>
      <c r="S216" s="3">
        <v>0.52305517520976963</v>
      </c>
      <c r="T216" s="5">
        <f>POWER(10,Table2[[#This Row],[Predicted normalized_price]]*(N$7634-N$7635)+N$7635)</f>
        <v>122207.94579578919</v>
      </c>
      <c r="U216" s="5">
        <f>ABS(Table2[[#This Row],[price]]-Table2[[#This Row],[Predicted Price]])</f>
        <v>592.05420421081362</v>
      </c>
      <c r="V216" s="5">
        <f>Table2[[#This Row],[Price Diff]]/Table2[[#This Row],[price]]</f>
        <v>4.821288307905648E-3</v>
      </c>
    </row>
    <row r="217" spans="1:22" x14ac:dyDescent="0.2">
      <c r="A217" s="3">
        <v>7570</v>
      </c>
      <c r="B217" s="3">
        <v>0.10700254200000001</v>
      </c>
      <c r="C217" s="3">
        <v>43912</v>
      </c>
      <c r="D217" s="3">
        <v>0.52083350299999998</v>
      </c>
      <c r="E217" s="3">
        <v>1372</v>
      </c>
      <c r="F217" s="3">
        <v>0.320511347</v>
      </c>
      <c r="G217" s="3">
        <v>4</v>
      </c>
      <c r="H217" s="3">
        <v>0.52529906999999998</v>
      </c>
      <c r="I217" s="2" t="s">
        <v>25</v>
      </c>
      <c r="J217" s="3">
        <v>35000</v>
      </c>
      <c r="K217" s="3">
        <v>0.79810758100000001</v>
      </c>
      <c r="L217" s="3">
        <v>2</v>
      </c>
      <c r="M217" s="2" t="s">
        <v>67</v>
      </c>
      <c r="N217" s="3">
        <v>62800</v>
      </c>
      <c r="O217" s="3">
        <v>0.40189673300000001</v>
      </c>
      <c r="P217" s="3">
        <v>-0.77250482527793241</v>
      </c>
      <c r="Q217" s="3">
        <v>0.30398614006310881</v>
      </c>
      <c r="R217" s="3">
        <v>0.65110871321417585</v>
      </c>
      <c r="S217" s="3">
        <v>0.39189936099989664</v>
      </c>
      <c r="T217" s="5">
        <f>POWER(10,Table2[[#This Row],[Predicted normalized_price]]*(N$7634-N$7635)+N$7635)</f>
        <v>59443.081457535125</v>
      </c>
      <c r="U217" s="5">
        <f>ABS(Table2[[#This Row],[price]]-Table2[[#This Row],[Predicted Price]])</f>
        <v>3356.9185424648749</v>
      </c>
      <c r="V217" s="5">
        <f>Table2[[#This Row],[Price Diff]]/Table2[[#This Row],[price]]</f>
        <v>5.3454116918230495E-2</v>
      </c>
    </row>
    <row r="218" spans="1:22" x14ac:dyDescent="0.2">
      <c r="A218" s="3">
        <v>9620</v>
      </c>
      <c r="B218" s="3">
        <v>0.160326635</v>
      </c>
      <c r="C218" s="3">
        <v>57701</v>
      </c>
      <c r="D218" s="3">
        <v>0.56862423799999995</v>
      </c>
      <c r="E218" s="3">
        <v>1390</v>
      </c>
      <c r="F218" s="3">
        <v>0.32606906200000002</v>
      </c>
      <c r="G218" s="3">
        <v>4</v>
      </c>
      <c r="H218" s="3">
        <v>0.52529906999999998</v>
      </c>
      <c r="I218" s="2" t="s">
        <v>20</v>
      </c>
      <c r="J218" s="3">
        <v>13500</v>
      </c>
      <c r="K218" s="3">
        <v>0.71691535500000003</v>
      </c>
      <c r="L218" s="3">
        <v>1</v>
      </c>
      <c r="M218" s="2" t="s">
        <v>63</v>
      </c>
      <c r="N218" s="3">
        <v>97988</v>
      </c>
      <c r="O218" s="3">
        <v>0.48285900900000001</v>
      </c>
      <c r="P218" s="3">
        <v>-0.60533419191717341</v>
      </c>
      <c r="Q218" s="3">
        <v>0.53351229618861595</v>
      </c>
      <c r="R218" s="3">
        <v>0.67632808782172027</v>
      </c>
      <c r="S218" s="3">
        <v>0.44639698567647712</v>
      </c>
      <c r="T218" s="5">
        <f>POWER(10,Table2[[#This Row],[Predicted normalized_price]]*(N$7634-N$7635)+N$7635)</f>
        <v>80196.926852471559</v>
      </c>
      <c r="U218" s="5">
        <f>ABS(Table2[[#This Row],[price]]-Table2[[#This Row],[Predicted Price]])</f>
        <v>17791.073147528441</v>
      </c>
      <c r="V218" s="5">
        <f>Table2[[#This Row],[Price Diff]]/Table2[[#This Row],[price]]</f>
        <v>0.18156379503131445</v>
      </c>
    </row>
    <row r="219" spans="1:22" x14ac:dyDescent="0.2">
      <c r="A219" s="3">
        <v>9120</v>
      </c>
      <c r="B219" s="3">
        <v>0.14845043799999999</v>
      </c>
      <c r="C219" s="3">
        <v>53290</v>
      </c>
      <c r="D219" s="3">
        <v>0.55470706700000005</v>
      </c>
      <c r="E219" s="3">
        <v>1591</v>
      </c>
      <c r="F219" s="3">
        <v>0.38365743499999999</v>
      </c>
      <c r="G219" s="3">
        <v>3</v>
      </c>
      <c r="H219" s="3">
        <v>0.416289664</v>
      </c>
      <c r="I219" s="2" t="s">
        <v>18</v>
      </c>
      <c r="J219" s="3">
        <v>26000</v>
      </c>
      <c r="K219" s="3">
        <v>0.77277372200000005</v>
      </c>
      <c r="L219" s="3">
        <v>1</v>
      </c>
      <c r="M219" s="2" t="s">
        <v>63</v>
      </c>
      <c r="N219" s="3">
        <v>82500</v>
      </c>
      <c r="O219" s="3">
        <v>0.45154948</v>
      </c>
      <c r="P219" s="3">
        <v>-0.9576016488377741</v>
      </c>
      <c r="Q219" s="3">
        <v>-0.65790212379563962</v>
      </c>
      <c r="R219" s="3">
        <v>-0.5540329879538427</v>
      </c>
      <c r="S219" s="3">
        <v>0.44369696495277888</v>
      </c>
      <c r="T219" s="5">
        <f>POWER(10,Table2[[#This Row],[Predicted normalized_price]]*(N$7634-N$7635)+N$7635)</f>
        <v>79015.853300871051</v>
      </c>
      <c r="U219" s="5">
        <f>ABS(Table2[[#This Row],[price]]-Table2[[#This Row],[Predicted Price]])</f>
        <v>3484.146699128949</v>
      </c>
      <c r="V219" s="5">
        <f>Table2[[#This Row],[Price Diff]]/Table2[[#This Row],[price]]</f>
        <v>4.2232081201563021E-2</v>
      </c>
    </row>
    <row r="220" spans="1:22" x14ac:dyDescent="0.2">
      <c r="A220" s="3">
        <v>8490</v>
      </c>
      <c r="B220" s="3">
        <v>0.13252320100000001</v>
      </c>
      <c r="C220" s="3">
        <v>22921</v>
      </c>
      <c r="D220" s="3">
        <v>0.40705876600000002</v>
      </c>
      <c r="E220" s="3">
        <v>1372</v>
      </c>
      <c r="F220" s="3">
        <v>0.320511347</v>
      </c>
      <c r="G220" s="3">
        <v>8</v>
      </c>
      <c r="H220" s="3">
        <v>0.78794860499999997</v>
      </c>
      <c r="I220" s="2" t="s">
        <v>25</v>
      </c>
      <c r="J220" s="3">
        <v>73688</v>
      </c>
      <c r="K220" s="3">
        <v>0.86155840100000003</v>
      </c>
      <c r="L220" s="3">
        <v>3</v>
      </c>
      <c r="M220" s="2" t="s">
        <v>67</v>
      </c>
      <c r="N220" s="3">
        <v>33166</v>
      </c>
      <c r="O220" s="3">
        <v>0.28571354700000001</v>
      </c>
      <c r="P220" s="3">
        <v>-0.91310933735335742</v>
      </c>
      <c r="Q220" s="3">
        <v>-3.03552992387006E-2</v>
      </c>
      <c r="R220" s="3">
        <v>0.80252747731872054</v>
      </c>
      <c r="S220" s="3">
        <v>0.2650691679514362</v>
      </c>
      <c r="T220" s="5">
        <f>POWER(10,Table2[[#This Row],[Predicted normalized_price]]*(N$7634-N$7635)+N$7635)</f>
        <v>29609.161439101696</v>
      </c>
      <c r="U220" s="5">
        <f>ABS(Table2[[#This Row],[price]]-Table2[[#This Row],[Predicted Price]])</f>
        <v>3556.8385608983044</v>
      </c>
      <c r="V220" s="5">
        <f>Table2[[#This Row],[Price Diff]]/Table2[[#This Row],[price]]</f>
        <v>0.10724351929380403</v>
      </c>
    </row>
    <row r="221" spans="1:22" x14ac:dyDescent="0.2">
      <c r="A221" s="3">
        <v>9880</v>
      </c>
      <c r="B221" s="3">
        <v>0.166260509</v>
      </c>
      <c r="C221" s="3">
        <v>37743</v>
      </c>
      <c r="D221" s="3">
        <v>0.494340377</v>
      </c>
      <c r="E221" s="3">
        <v>1598</v>
      </c>
      <c r="F221" s="3">
        <v>0.38552934799999999</v>
      </c>
      <c r="G221" s="3">
        <v>7</v>
      </c>
      <c r="H221" s="3">
        <v>0.73735046500000001</v>
      </c>
      <c r="I221" s="2" t="s">
        <v>10</v>
      </c>
      <c r="J221" s="3">
        <v>43692</v>
      </c>
      <c r="K221" s="3">
        <v>0.81701237699999996</v>
      </c>
      <c r="L221" s="3">
        <v>1</v>
      </c>
      <c r="M221" s="2" t="s">
        <v>63</v>
      </c>
      <c r="N221" s="3">
        <v>47800</v>
      </c>
      <c r="O221" s="3">
        <v>0.352228296</v>
      </c>
      <c r="P221" s="3">
        <v>-0.18921006226667264</v>
      </c>
      <c r="Q221" s="3">
        <v>-0.78461645437289551</v>
      </c>
      <c r="R221" s="3">
        <v>-0.37111168204010875</v>
      </c>
      <c r="S221" s="3">
        <v>0.36595750958662332</v>
      </c>
      <c r="T221" s="5">
        <f>POWER(10,Table2[[#This Row],[Predicted normalized_price]]*(N$7634-N$7635)+N$7635)</f>
        <v>51545.661682704806</v>
      </c>
      <c r="U221" s="5">
        <f>ABS(Table2[[#This Row],[price]]-Table2[[#This Row],[Predicted Price]])</f>
        <v>3745.6616827048056</v>
      </c>
      <c r="V221" s="5">
        <f>Table2[[#This Row],[Price Diff]]/Table2[[#This Row],[price]]</f>
        <v>7.8361123069138186E-2</v>
      </c>
    </row>
    <row r="222" spans="1:22" x14ac:dyDescent="0.2">
      <c r="A222" s="3">
        <v>8960</v>
      </c>
      <c r="B222" s="3">
        <v>0.144512157</v>
      </c>
      <c r="C222" s="3">
        <v>51950</v>
      </c>
      <c r="D222" s="3">
        <v>0.55025029599999997</v>
      </c>
      <c r="E222" s="3">
        <v>1598</v>
      </c>
      <c r="F222" s="3">
        <v>0.38552934799999999</v>
      </c>
      <c r="G222" s="3">
        <v>4</v>
      </c>
      <c r="H222" s="3">
        <v>0.52529906999999998</v>
      </c>
      <c r="I222" s="2" t="s">
        <v>31</v>
      </c>
      <c r="J222" s="3">
        <v>35000</v>
      </c>
      <c r="K222" s="3">
        <v>0.79810758100000001</v>
      </c>
      <c r="L222" s="3">
        <v>1</v>
      </c>
      <c r="M222" s="2" t="s">
        <v>65</v>
      </c>
      <c r="N222" s="3">
        <v>80000</v>
      </c>
      <c r="O222" s="3">
        <v>0.44594957000000002</v>
      </c>
      <c r="P222" s="3">
        <v>-0.89750763892333307</v>
      </c>
      <c r="Q222" s="3">
        <v>-0.61719920736789791</v>
      </c>
      <c r="R222" s="3">
        <v>-0.44852943056232675</v>
      </c>
      <c r="S222" s="3">
        <v>0.42781954877254941</v>
      </c>
      <c r="T222" s="5">
        <f>POWER(10,Table2[[#This Row],[Predicted normalized_price]]*(N$7634-N$7635)+N$7635)</f>
        <v>72414.14591964343</v>
      </c>
      <c r="U222" s="5">
        <f>ABS(Table2[[#This Row],[price]]-Table2[[#This Row],[Predicted Price]])</f>
        <v>7585.8540803565702</v>
      </c>
      <c r="V222" s="5">
        <f>Table2[[#This Row],[Price Diff]]/Table2[[#This Row],[price]]</f>
        <v>9.4823176004457124E-2</v>
      </c>
    </row>
    <row r="223" spans="1:22" x14ac:dyDescent="0.2">
      <c r="A223" s="3">
        <v>12000</v>
      </c>
      <c r="B223" s="3">
        <v>0.209514585</v>
      </c>
      <c r="C223" s="3">
        <v>53502</v>
      </c>
      <c r="D223" s="3">
        <v>0.55540188400000001</v>
      </c>
      <c r="E223" s="3">
        <v>1595</v>
      </c>
      <c r="F223" s="3">
        <v>0.38472810600000001</v>
      </c>
      <c r="G223" s="3">
        <v>6</v>
      </c>
      <c r="H223" s="3">
        <v>0.67893919899999999</v>
      </c>
      <c r="I223" s="2" t="s">
        <v>15</v>
      </c>
      <c r="J223" s="3">
        <v>67000</v>
      </c>
      <c r="K223" s="3">
        <v>0.85344927699999995</v>
      </c>
      <c r="L223" s="3">
        <v>1</v>
      </c>
      <c r="M223" s="2" t="s">
        <v>67</v>
      </c>
      <c r="N223" s="3">
        <v>73500</v>
      </c>
      <c r="O223" s="3">
        <v>0.43052813200000001</v>
      </c>
      <c r="P223" s="3">
        <v>-0.93391320933703781</v>
      </c>
      <c r="Q223" s="3">
        <v>0.50021190815861716</v>
      </c>
      <c r="R223" s="3">
        <v>0.67547471394366443</v>
      </c>
      <c r="S223" s="3">
        <v>0.43697705022791455</v>
      </c>
      <c r="T223" s="5">
        <f>POWER(10,Table2[[#This Row],[Predicted normalized_price]]*(N$7634-N$7635)+N$7635)</f>
        <v>76151.318198113586</v>
      </c>
      <c r="U223" s="5">
        <f>ABS(Table2[[#This Row],[price]]-Table2[[#This Row],[Predicted Price]])</f>
        <v>2651.3181981135858</v>
      </c>
      <c r="V223" s="5">
        <f>Table2[[#This Row],[Price Diff]]/Table2[[#This Row],[price]]</f>
        <v>3.6072356436919535E-2</v>
      </c>
    </row>
    <row r="224" spans="1:22" x14ac:dyDescent="0.2">
      <c r="A224" s="3">
        <v>7990</v>
      </c>
      <c r="B224" s="3">
        <v>0.119017412</v>
      </c>
      <c r="C224" s="3">
        <v>49251</v>
      </c>
      <c r="D224" s="3">
        <v>0.540913584</v>
      </c>
      <c r="E224" s="3">
        <v>1496</v>
      </c>
      <c r="F224" s="3">
        <v>0.35740525400000001</v>
      </c>
      <c r="G224" s="3">
        <v>3</v>
      </c>
      <c r="H224" s="3">
        <v>0.416289664</v>
      </c>
      <c r="I224" s="2" t="s">
        <v>22</v>
      </c>
      <c r="J224" s="3">
        <v>31250</v>
      </c>
      <c r="K224" s="3">
        <v>0.788448916</v>
      </c>
      <c r="L224" s="3">
        <v>2</v>
      </c>
      <c r="M224" s="2" t="s">
        <v>64</v>
      </c>
      <c r="N224" s="3">
        <v>68800</v>
      </c>
      <c r="O224" s="3">
        <v>0.41850241300000002</v>
      </c>
      <c r="P224" s="3">
        <v>0.64884632711449852</v>
      </c>
      <c r="Q224" s="3">
        <v>-0.70561052465690599</v>
      </c>
      <c r="R224" s="3">
        <v>-0.52492337242460752</v>
      </c>
      <c r="S224" s="3">
        <v>0.42798135660420134</v>
      </c>
      <c r="T224" s="5">
        <f>POWER(10,Table2[[#This Row],[Predicted normalized_price]]*(N$7634-N$7635)+N$7635)</f>
        <v>72478.560758110325</v>
      </c>
      <c r="U224" s="5">
        <f>ABS(Table2[[#This Row],[price]]-Table2[[#This Row],[Predicted Price]])</f>
        <v>3678.560758110325</v>
      </c>
      <c r="V224" s="5">
        <f>Table2[[#This Row],[Price Diff]]/Table2[[#This Row],[price]]</f>
        <v>5.3467452879510539E-2</v>
      </c>
    </row>
    <row r="225" spans="1:22" x14ac:dyDescent="0.2">
      <c r="A225" s="3">
        <v>11600</v>
      </c>
      <c r="B225" s="3">
        <v>0.20197124899999999</v>
      </c>
      <c r="C225" s="3">
        <v>33345</v>
      </c>
      <c r="D225" s="3">
        <v>0.47265900199999999</v>
      </c>
      <c r="E225" s="3">
        <v>2497</v>
      </c>
      <c r="F225" s="3">
        <v>0.57584491900000001</v>
      </c>
      <c r="G225" s="3">
        <v>11</v>
      </c>
      <c r="H225" s="3">
        <v>0.90861810600000004</v>
      </c>
      <c r="I225" s="2" t="s">
        <v>13</v>
      </c>
      <c r="J225" s="3">
        <v>100000</v>
      </c>
      <c r="K225" s="3">
        <v>0.88758078299999998</v>
      </c>
      <c r="L225" s="3">
        <v>2</v>
      </c>
      <c r="M225" s="2" t="s">
        <v>65</v>
      </c>
      <c r="N225" s="3">
        <v>42000</v>
      </c>
      <c r="O225" s="3">
        <v>0.32868773699999998</v>
      </c>
      <c r="P225" s="3">
        <v>-0.5641077308745851</v>
      </c>
      <c r="Q225" s="3">
        <v>0.19362838978777697</v>
      </c>
      <c r="R225" s="3">
        <v>0.81677475401339927</v>
      </c>
      <c r="S225" s="3">
        <v>0.32136861518194026</v>
      </c>
      <c r="T225" s="5">
        <f>POWER(10,Table2[[#This Row],[Predicted normalized_price]]*(N$7634-N$7635)+N$7635)</f>
        <v>40344.329069786007</v>
      </c>
      <c r="U225" s="5">
        <f>ABS(Table2[[#This Row],[price]]-Table2[[#This Row],[Predicted Price]])</f>
        <v>1655.6709302139934</v>
      </c>
      <c r="V225" s="5">
        <f>Table2[[#This Row],[Price Diff]]/Table2[[#This Row],[price]]</f>
        <v>3.942073643366651E-2</v>
      </c>
    </row>
    <row r="226" spans="1:22" x14ac:dyDescent="0.2">
      <c r="A226" s="3">
        <v>20710</v>
      </c>
      <c r="B226" s="3">
        <v>0.33093894000000001</v>
      </c>
      <c r="C226" s="3">
        <v>95779</v>
      </c>
      <c r="D226" s="3">
        <v>0.65730979199999995</v>
      </c>
      <c r="E226" s="3">
        <v>3498</v>
      </c>
      <c r="F226" s="3">
        <v>0.71958298099999995</v>
      </c>
      <c r="G226" s="3">
        <v>6</v>
      </c>
      <c r="H226" s="3">
        <v>0.67893919899999999</v>
      </c>
      <c r="I226" s="2" t="s">
        <v>15</v>
      </c>
      <c r="J226" s="3">
        <v>91303</v>
      </c>
      <c r="K226" s="3">
        <v>0.87982627199999996</v>
      </c>
      <c r="L226" s="3">
        <v>1</v>
      </c>
      <c r="M226" s="2" t="s">
        <v>64</v>
      </c>
      <c r="N226" s="3">
        <v>149000</v>
      </c>
      <c r="O226" s="3">
        <v>0.55912819400000002</v>
      </c>
      <c r="P226" s="3">
        <v>0.80793200522806841</v>
      </c>
      <c r="Q226" s="3">
        <v>0.70293993000986033</v>
      </c>
      <c r="R226" s="3">
        <v>0.42854005538827294</v>
      </c>
      <c r="S226" s="3">
        <v>0.5575844216785969</v>
      </c>
      <c r="T226" s="5">
        <f>POWER(10,Table2[[#This Row],[Predicted normalized_price]]*(N$7634-N$7635)+N$7635)</f>
        <v>147741.36805722138</v>
      </c>
      <c r="U226" s="5">
        <f>ABS(Table2[[#This Row],[price]]-Table2[[#This Row],[Predicted Price]])</f>
        <v>1258.631942778622</v>
      </c>
      <c r="V226" s="5">
        <f>Table2[[#This Row],[Price Diff]]/Table2[[#This Row],[price]]</f>
        <v>8.4471942468363898E-3</v>
      </c>
    </row>
    <row r="227" spans="1:22" x14ac:dyDescent="0.2">
      <c r="A227" s="3">
        <v>16720</v>
      </c>
      <c r="B227" s="3">
        <v>0.28331995799999998</v>
      </c>
      <c r="C227" s="3">
        <v>89241</v>
      </c>
      <c r="D227" s="3">
        <v>0.64493665099999997</v>
      </c>
      <c r="E227" s="3">
        <v>1991</v>
      </c>
      <c r="F227" s="3">
        <v>0.47928668200000002</v>
      </c>
      <c r="G227" s="3">
        <v>5</v>
      </c>
      <c r="H227" s="3">
        <v>0.60985333500000005</v>
      </c>
      <c r="I227" s="2" t="s">
        <v>15</v>
      </c>
      <c r="J227" s="3">
        <v>58549</v>
      </c>
      <c r="K227" s="3">
        <v>0.84195823800000003</v>
      </c>
      <c r="L227" s="3">
        <v>1</v>
      </c>
      <c r="M227" s="2" t="s">
        <v>65</v>
      </c>
      <c r="N227" s="3">
        <v>139800</v>
      </c>
      <c r="O227" s="3">
        <v>0.54752980399999995</v>
      </c>
      <c r="P227" s="3">
        <v>-0.86843949957893307</v>
      </c>
      <c r="Q227" s="3">
        <v>0.6948297682056902</v>
      </c>
      <c r="R227" s="3">
        <v>0.46092061120772915</v>
      </c>
      <c r="S227" s="3">
        <v>0.54282008039294305</v>
      </c>
      <c r="T227" s="5">
        <f>POWER(10,Table2[[#This Row],[Predicted normalized_price]]*(N$7634-N$7635)+N$7635)</f>
        <v>136228.38356148184</v>
      </c>
      <c r="U227" s="5">
        <f>ABS(Table2[[#This Row],[price]]-Table2[[#This Row],[Predicted Price]])</f>
        <v>3571.6164385181619</v>
      </c>
      <c r="V227" s="5">
        <f>Table2[[#This Row],[Price Diff]]/Table2[[#This Row],[price]]</f>
        <v>2.5548043193978267E-2</v>
      </c>
    </row>
    <row r="228" spans="1:22" x14ac:dyDescent="0.2">
      <c r="A228" s="3">
        <v>10290</v>
      </c>
      <c r="B228" s="3">
        <v>0.17530765600000001</v>
      </c>
      <c r="C228" s="3">
        <v>22046</v>
      </c>
      <c r="D228" s="3">
        <v>0.40024728100000001</v>
      </c>
      <c r="E228" s="3">
        <v>1799</v>
      </c>
      <c r="F228" s="3">
        <v>0.43604772400000003</v>
      </c>
      <c r="G228" s="3">
        <v>10</v>
      </c>
      <c r="H228" s="3">
        <v>0.87250287000000004</v>
      </c>
      <c r="I228" s="2" t="s">
        <v>22</v>
      </c>
      <c r="J228" s="3">
        <v>135999</v>
      </c>
      <c r="K228" s="3">
        <v>0.91378615799999996</v>
      </c>
      <c r="L228" s="3">
        <v>3</v>
      </c>
      <c r="M228" s="2" t="s">
        <v>66</v>
      </c>
      <c r="N228" s="3">
        <v>32800</v>
      </c>
      <c r="O228" s="3">
        <v>0.28369413199999999</v>
      </c>
      <c r="P228" s="3">
        <v>-0.81124984151563462</v>
      </c>
      <c r="Q228" s="3">
        <v>-0.8637713973138299</v>
      </c>
      <c r="R228" s="3">
        <v>-0.10776368393083895</v>
      </c>
      <c r="S228" s="3">
        <v>0.2766846626959002</v>
      </c>
      <c r="T228" s="5">
        <f>POWER(10,Table2[[#This Row],[Predicted normalized_price]]*(N$7634-N$7635)+N$7635)</f>
        <v>31560.656153643609</v>
      </c>
      <c r="U228" s="5">
        <f>ABS(Table2[[#This Row],[price]]-Table2[[#This Row],[Predicted Price]])</f>
        <v>1239.3438463563907</v>
      </c>
      <c r="V228" s="5">
        <f>Table2[[#This Row],[Price Diff]]/Table2[[#This Row],[price]]</f>
        <v>3.7784873364524109E-2</v>
      </c>
    </row>
    <row r="229" spans="1:22" x14ac:dyDescent="0.2">
      <c r="A229" s="3">
        <v>17620</v>
      </c>
      <c r="B229" s="3">
        <v>0.294985785</v>
      </c>
      <c r="C229" s="3">
        <v>75868</v>
      </c>
      <c r="D229" s="3">
        <v>0.61652585699999995</v>
      </c>
      <c r="E229" s="3">
        <v>1798</v>
      </c>
      <c r="F229" s="3">
        <v>0.435810641</v>
      </c>
      <c r="G229" s="3">
        <v>3</v>
      </c>
      <c r="H229" s="3">
        <v>0.416289664</v>
      </c>
      <c r="I229" s="2" t="s">
        <v>19</v>
      </c>
      <c r="J229" s="3">
        <v>19000</v>
      </c>
      <c r="K229" s="3">
        <v>0.74604162600000001</v>
      </c>
      <c r="L229" s="3">
        <v>1</v>
      </c>
      <c r="M229" s="2" t="s">
        <v>65</v>
      </c>
      <c r="N229" s="3">
        <v>172000</v>
      </c>
      <c r="O229" s="3">
        <v>0.58525147899999996</v>
      </c>
      <c r="P229" s="3">
        <v>-0.89004491314811951</v>
      </c>
      <c r="Q229" s="3">
        <v>0.72041009804597378</v>
      </c>
      <c r="R229" s="3">
        <v>0.39867576264252852</v>
      </c>
      <c r="S229" s="3">
        <v>0.56528609291632903</v>
      </c>
      <c r="T229" s="5">
        <f>POWER(10,Table2[[#This Row],[Predicted normalized_price]]*(N$7634-N$7635)+N$7635)</f>
        <v>154128.108263459</v>
      </c>
      <c r="U229" s="5">
        <f>ABS(Table2[[#This Row],[price]]-Table2[[#This Row],[Predicted Price]])</f>
        <v>17871.891736541002</v>
      </c>
      <c r="V229" s="5">
        <f>Table2[[#This Row],[Price Diff]]/Table2[[#This Row],[price]]</f>
        <v>0.10390634730547094</v>
      </c>
    </row>
    <row r="230" spans="1:22" x14ac:dyDescent="0.2">
      <c r="A230" s="3">
        <v>11130</v>
      </c>
      <c r="B230" s="3">
        <v>0.192768148</v>
      </c>
      <c r="C230" s="3">
        <v>49193</v>
      </c>
      <c r="D230" s="3">
        <v>0.54070737300000005</v>
      </c>
      <c r="E230" s="3">
        <v>1395</v>
      </c>
      <c r="F230" s="3">
        <v>0.327600102</v>
      </c>
      <c r="G230" s="3">
        <v>5</v>
      </c>
      <c r="H230" s="3">
        <v>0.60985333500000005</v>
      </c>
      <c r="I230" s="2" t="s">
        <v>19</v>
      </c>
      <c r="J230" s="3">
        <v>84091</v>
      </c>
      <c r="K230" s="3">
        <v>0.87281344400000005</v>
      </c>
      <c r="L230" s="3">
        <v>1</v>
      </c>
      <c r="M230" s="2" t="s">
        <v>65</v>
      </c>
      <c r="N230" s="3">
        <v>73800</v>
      </c>
      <c r="O230" s="3">
        <v>0.43126940699999999</v>
      </c>
      <c r="P230" s="3">
        <v>-0.91024906095220759</v>
      </c>
      <c r="Q230" s="3">
        <v>0.46198510323922082</v>
      </c>
      <c r="R230" s="3">
        <v>0.6680467978186676</v>
      </c>
      <c r="S230" s="3">
        <v>0.42885490990312969</v>
      </c>
      <c r="T230" s="5">
        <f>POWER(10,Table2[[#This Row],[Predicted normalized_price]]*(N$7634-N$7635)+N$7635)</f>
        <v>72827.308672315834</v>
      </c>
      <c r="U230" s="5">
        <f>ABS(Table2[[#This Row],[price]]-Table2[[#This Row],[Predicted Price]])</f>
        <v>972.69132768416603</v>
      </c>
      <c r="V230" s="5">
        <f>Table2[[#This Row],[Price Diff]]/Table2[[#This Row],[price]]</f>
        <v>1.3180099291113362E-2</v>
      </c>
    </row>
    <row r="231" spans="1:22" x14ac:dyDescent="0.2">
      <c r="A231" s="3">
        <v>25600</v>
      </c>
      <c r="B231" s="3">
        <v>0.37810503299999998</v>
      </c>
      <c r="C231" s="3">
        <v>82450</v>
      </c>
      <c r="D231" s="3">
        <v>0.63108550399999996</v>
      </c>
      <c r="E231" s="3">
        <v>2979</v>
      </c>
      <c r="F231" s="3">
        <v>0.65110249600000003</v>
      </c>
      <c r="G231" s="3">
        <v>8</v>
      </c>
      <c r="H231" s="3">
        <v>0.78794860499999997</v>
      </c>
      <c r="I231" s="2" t="s">
        <v>13</v>
      </c>
      <c r="J231" s="3">
        <v>65000</v>
      </c>
      <c r="K231" s="3">
        <v>0.85086644300000003</v>
      </c>
      <c r="L231" s="3">
        <v>2</v>
      </c>
      <c r="M231" s="2" t="s">
        <v>62</v>
      </c>
      <c r="N231" s="3">
        <v>134800</v>
      </c>
      <c r="O231" s="3">
        <v>0.54090187899999997</v>
      </c>
      <c r="P231" s="3">
        <v>-0.37170906375185248</v>
      </c>
      <c r="Q231" s="3">
        <v>0.67378499984230655</v>
      </c>
      <c r="R231" s="3">
        <v>0.4508409670774659</v>
      </c>
      <c r="S231" s="3">
        <v>0.54114216239232305</v>
      </c>
      <c r="T231" s="5">
        <f>POWER(10,Table2[[#This Row],[Predicted normalized_price]]*(N$7634-N$7635)+N$7635)</f>
        <v>134978.10260699355</v>
      </c>
      <c r="U231" s="5">
        <f>ABS(Table2[[#This Row],[price]]-Table2[[#This Row],[Predicted Price]])</f>
        <v>178.10260699354694</v>
      </c>
      <c r="V231" s="5">
        <f>Table2[[#This Row],[Price Diff]]/Table2[[#This Row],[price]]</f>
        <v>1.3212359569254224E-3</v>
      </c>
    </row>
    <row r="232" spans="1:22" x14ac:dyDescent="0.2">
      <c r="A232" s="3">
        <v>15040</v>
      </c>
      <c r="B232" s="3">
        <v>0.25975817200000001</v>
      </c>
      <c r="C232" s="3">
        <v>94699</v>
      </c>
      <c r="D232" s="3">
        <v>0.65532526800000002</v>
      </c>
      <c r="E232" s="3">
        <v>2497</v>
      </c>
      <c r="F232" s="3">
        <v>0.57584491900000001</v>
      </c>
      <c r="G232" s="3">
        <v>6</v>
      </c>
      <c r="H232" s="3">
        <v>0.67893919899999999</v>
      </c>
      <c r="I232" s="2" t="s">
        <v>21</v>
      </c>
      <c r="J232" s="3">
        <v>55000</v>
      </c>
      <c r="K232" s="3">
        <v>0.83662892200000005</v>
      </c>
      <c r="L232" s="3">
        <v>1</v>
      </c>
      <c r="M232" s="2" t="s">
        <v>64</v>
      </c>
      <c r="N232" s="3">
        <v>118800</v>
      </c>
      <c r="O232" s="3">
        <v>0.51790822000000003</v>
      </c>
      <c r="P232" s="3">
        <v>0.99999999992315358</v>
      </c>
      <c r="Q232" s="3">
        <v>0.64220450669263274</v>
      </c>
      <c r="R232" s="3">
        <v>0.50743690663241059</v>
      </c>
      <c r="S232" s="3">
        <v>0.52208527900235557</v>
      </c>
      <c r="T232" s="5">
        <f>POWER(10,Table2[[#This Row],[Predicted normalized_price]]*(N$7634-N$7635)+N$7635)</f>
        <v>121558.3580960313</v>
      </c>
      <c r="U232" s="5">
        <f>ABS(Table2[[#This Row],[price]]-Table2[[#This Row],[Predicted Price]])</f>
        <v>2758.3580960312975</v>
      </c>
      <c r="V232" s="5">
        <f>Table2[[#This Row],[Price Diff]]/Table2[[#This Row],[price]]</f>
        <v>2.3218502491845937E-2</v>
      </c>
    </row>
    <row r="233" spans="1:22" x14ac:dyDescent="0.2">
      <c r="A233" s="3">
        <v>10910</v>
      </c>
      <c r="B233" s="3">
        <v>0.188325935</v>
      </c>
      <c r="C233" s="3">
        <v>50202</v>
      </c>
      <c r="D233" s="3">
        <v>0.54426052999999996</v>
      </c>
      <c r="E233" s="3">
        <v>1999</v>
      </c>
      <c r="F233" s="3">
        <v>0.48099653599999997</v>
      </c>
      <c r="G233" s="3">
        <v>7</v>
      </c>
      <c r="H233" s="3">
        <v>0.73735046500000001</v>
      </c>
      <c r="I233" s="2" t="s">
        <v>14</v>
      </c>
      <c r="J233" s="3">
        <v>79000</v>
      </c>
      <c r="K233" s="3">
        <v>0.86749087300000005</v>
      </c>
      <c r="L233" s="3">
        <v>1</v>
      </c>
      <c r="M233" s="2" t="s">
        <v>66</v>
      </c>
      <c r="N233" s="3">
        <v>65666</v>
      </c>
      <c r="O233" s="3">
        <v>0.41001793199999997</v>
      </c>
      <c r="P233" s="3">
        <v>-0.65736433317694565</v>
      </c>
      <c r="Q233" s="3">
        <v>-0.71191150867823649</v>
      </c>
      <c r="R233" s="3">
        <v>-0.42885388024787224</v>
      </c>
      <c r="S233" s="3">
        <v>0.39851694243280777</v>
      </c>
      <c r="T233" s="5">
        <f>POWER(10,Table2[[#This Row],[Predicted normalized_price]]*(N$7634-N$7635)+N$7635)</f>
        <v>61644.439664665173</v>
      </c>
      <c r="U233" s="5">
        <f>ABS(Table2[[#This Row],[price]]-Table2[[#This Row],[Predicted Price]])</f>
        <v>4021.560335334827</v>
      </c>
      <c r="V233" s="5">
        <f>Table2[[#This Row],[Price Diff]]/Table2[[#This Row],[price]]</f>
        <v>6.1242657316340675E-2</v>
      </c>
    </row>
    <row r="234" spans="1:22" x14ac:dyDescent="0.2">
      <c r="A234" s="3">
        <v>7930</v>
      </c>
      <c r="B234" s="3">
        <v>0.117340215</v>
      </c>
      <c r="C234" s="3">
        <v>51098</v>
      </c>
      <c r="D234" s="3">
        <v>0.54735640100000005</v>
      </c>
      <c r="E234" s="3">
        <v>1496</v>
      </c>
      <c r="F234" s="3">
        <v>0.35740525400000001</v>
      </c>
      <c r="G234" s="3">
        <v>4</v>
      </c>
      <c r="H234" s="3">
        <v>0.52529906999999998</v>
      </c>
      <c r="I234" s="2" t="s">
        <v>14</v>
      </c>
      <c r="J234" s="3">
        <v>29998</v>
      </c>
      <c r="K234" s="3">
        <v>0.784964098</v>
      </c>
      <c r="L234" s="3">
        <v>1</v>
      </c>
      <c r="M234" s="2" t="s">
        <v>63</v>
      </c>
      <c r="N234" s="3">
        <v>63800</v>
      </c>
      <c r="O234" s="3">
        <v>0.40477171699999998</v>
      </c>
      <c r="P234" s="3">
        <v>-0.88455089570807477</v>
      </c>
      <c r="Q234" s="3">
        <v>-0.70534607840230601</v>
      </c>
      <c r="R234" s="3">
        <v>-0.4477877106595371</v>
      </c>
      <c r="S234" s="3">
        <v>0.40444932417335017</v>
      </c>
      <c r="T234" s="5">
        <f>POWER(10,Table2[[#This Row],[Predicted normalized_price]]*(N$7634-N$7635)+N$7635)</f>
        <v>63687.074845469615</v>
      </c>
      <c r="U234" s="5">
        <f>ABS(Table2[[#This Row],[price]]-Table2[[#This Row],[Predicted Price]])</f>
        <v>112.92515453038504</v>
      </c>
      <c r="V234" s="5">
        <f>Table2[[#This Row],[Price Diff]]/Table2[[#This Row],[price]]</f>
        <v>1.7699867481251574E-3</v>
      </c>
    </row>
    <row r="235" spans="1:22" x14ac:dyDescent="0.2">
      <c r="A235" s="3">
        <v>10290</v>
      </c>
      <c r="B235" s="3">
        <v>0.17530765600000001</v>
      </c>
      <c r="C235" s="3">
        <v>21446</v>
      </c>
      <c r="D235" s="3">
        <v>0.39541844700000001</v>
      </c>
      <c r="E235" s="3">
        <v>2354</v>
      </c>
      <c r="F235" s="3">
        <v>0.55069874699999999</v>
      </c>
      <c r="G235" s="3">
        <v>10</v>
      </c>
      <c r="H235" s="3">
        <v>0.87250287000000004</v>
      </c>
      <c r="I235" s="2" t="s">
        <v>22</v>
      </c>
      <c r="J235" s="3">
        <v>110000</v>
      </c>
      <c r="K235" s="3">
        <v>0.89570378500000003</v>
      </c>
      <c r="L235" s="3">
        <v>3</v>
      </c>
      <c r="M235" s="2" t="s">
        <v>65</v>
      </c>
      <c r="N235" s="3">
        <v>28800</v>
      </c>
      <c r="O235" s="3">
        <v>0.26002671199999999</v>
      </c>
      <c r="P235" s="3">
        <v>-0.68570504283864886</v>
      </c>
      <c r="Q235" s="3">
        <v>-0.87144206083316678</v>
      </c>
      <c r="R235" s="3">
        <v>-8.4582538272975211E-2</v>
      </c>
      <c r="S235" s="3">
        <v>0.26911626930112775</v>
      </c>
      <c r="T235" s="5">
        <f>POWER(10,Table2[[#This Row],[Predicted normalized_price]]*(N$7634-N$7635)+N$7635)</f>
        <v>30275.014106441744</v>
      </c>
      <c r="U235" s="5">
        <f>ABS(Table2[[#This Row],[price]]-Table2[[#This Row],[Predicted Price]])</f>
        <v>1475.0141064417439</v>
      </c>
      <c r="V235" s="5">
        <f>Table2[[#This Row],[Price Diff]]/Table2[[#This Row],[price]]</f>
        <v>5.1215767584782773E-2</v>
      </c>
    </row>
    <row r="236" spans="1:22" x14ac:dyDescent="0.2">
      <c r="A236" s="3">
        <v>9560</v>
      </c>
      <c r="B236" s="3">
        <v>0.158934511</v>
      </c>
      <c r="C236" s="3">
        <v>51521</v>
      </c>
      <c r="D236" s="3">
        <v>0.54879913999999996</v>
      </c>
      <c r="E236" s="3">
        <v>1598</v>
      </c>
      <c r="F236" s="3">
        <v>0.38552934799999999</v>
      </c>
      <c r="G236" s="3">
        <v>5</v>
      </c>
      <c r="H236" s="3">
        <v>0.60985333500000005</v>
      </c>
      <c r="I236" s="2" t="s">
        <v>20</v>
      </c>
      <c r="J236" s="3">
        <v>84737</v>
      </c>
      <c r="K236" s="3">
        <v>0.873465669</v>
      </c>
      <c r="L236" s="3">
        <v>1</v>
      </c>
      <c r="M236" s="2" t="s">
        <v>66</v>
      </c>
      <c r="N236" s="3">
        <v>65800</v>
      </c>
      <c r="O236" s="3">
        <v>0.41038891300000002</v>
      </c>
      <c r="P236" s="3">
        <v>-7.4231056986583235E-2</v>
      </c>
      <c r="Q236" s="3">
        <v>0.48276495574085682</v>
      </c>
      <c r="R236" s="3">
        <v>0.73268845333976573</v>
      </c>
      <c r="S236" s="3">
        <v>0.42013705853065453</v>
      </c>
      <c r="T236" s="5">
        <f>POWER(10,Table2[[#This Row],[Predicted normalized_price]]*(N$7634-N$7635)+N$7635)</f>
        <v>69420.774670445506</v>
      </c>
      <c r="U236" s="5">
        <f>ABS(Table2[[#This Row],[price]]-Table2[[#This Row],[Predicted Price]])</f>
        <v>3620.7746704455058</v>
      </c>
      <c r="V236" s="5">
        <f>Table2[[#This Row],[Price Diff]]/Table2[[#This Row],[price]]</f>
        <v>5.502697067546361E-2</v>
      </c>
    </row>
    <row r="237" spans="1:22" x14ac:dyDescent="0.2">
      <c r="A237" s="3">
        <v>10300</v>
      </c>
      <c r="B237" s="3">
        <v>0.17552378699999999</v>
      </c>
      <c r="C237" s="3">
        <v>45666</v>
      </c>
      <c r="D237" s="3">
        <v>0.52768770099999995</v>
      </c>
      <c r="E237" s="3">
        <v>1496</v>
      </c>
      <c r="F237" s="3">
        <v>0.35740525400000001</v>
      </c>
      <c r="G237" s="3">
        <v>5</v>
      </c>
      <c r="H237" s="3">
        <v>0.60985333500000005</v>
      </c>
      <c r="I237" s="2" t="s">
        <v>22</v>
      </c>
      <c r="J237" s="3">
        <v>64000</v>
      </c>
      <c r="K237" s="3">
        <v>0.84954506699999999</v>
      </c>
      <c r="L237" s="3">
        <v>1</v>
      </c>
      <c r="M237" s="2" t="s">
        <v>64</v>
      </c>
      <c r="N237" s="3">
        <v>68000</v>
      </c>
      <c r="O237" s="3">
        <v>0.416373936</v>
      </c>
      <c r="P237" s="3">
        <v>0.3592544592971158</v>
      </c>
      <c r="Q237" s="3">
        <v>-0.73284892993654593</v>
      </c>
      <c r="R237" s="3">
        <v>-0.51252875072309401</v>
      </c>
      <c r="S237" s="3">
        <v>0.41690100226727811</v>
      </c>
      <c r="T237" s="5">
        <f>POWER(10,Table2[[#This Row],[Predicted normalized_price]]*(N$7634-N$7635)+N$7635)</f>
        <v>68197.230183170483</v>
      </c>
      <c r="U237" s="5">
        <f>ABS(Table2[[#This Row],[price]]-Table2[[#This Row],[Predicted Price]])</f>
        <v>197.23018317048263</v>
      </c>
      <c r="V237" s="5">
        <f>Table2[[#This Row],[Price Diff]]/Table2[[#This Row],[price]]</f>
        <v>2.9004438701541566E-3</v>
      </c>
    </row>
    <row r="238" spans="1:22" x14ac:dyDescent="0.2">
      <c r="A238" s="3">
        <v>16390</v>
      </c>
      <c r="B238" s="3">
        <v>0.27888445299999998</v>
      </c>
      <c r="C238" s="3">
        <v>34247</v>
      </c>
      <c r="D238" s="3">
        <v>0.477330003</v>
      </c>
      <c r="E238" s="3">
        <v>1984</v>
      </c>
      <c r="F238" s="3">
        <v>0.47778491499999998</v>
      </c>
      <c r="G238" s="3">
        <v>10</v>
      </c>
      <c r="H238" s="3">
        <v>0.87250287000000004</v>
      </c>
      <c r="I238" s="2" t="s">
        <v>19</v>
      </c>
      <c r="J238" s="3">
        <v>68000</v>
      </c>
      <c r="K238" s="3">
        <v>0.85471192200000001</v>
      </c>
      <c r="L238" s="3">
        <v>3</v>
      </c>
      <c r="M238" s="2" t="s">
        <v>62</v>
      </c>
      <c r="N238" s="3">
        <v>53500</v>
      </c>
      <c r="O238" s="3">
        <v>0.37272974199999998</v>
      </c>
      <c r="P238" s="3">
        <v>-0.81775801396463232</v>
      </c>
      <c r="Q238" s="3">
        <v>0.30275112966916307</v>
      </c>
      <c r="R238" s="3">
        <v>0.73871020238022189</v>
      </c>
      <c r="S238" s="3">
        <v>0.3692387681541992</v>
      </c>
      <c r="T238" s="5">
        <f>POWER(10,Table2[[#This Row],[Predicted normalized_price]]*(N$7634-N$7635)+N$7635)</f>
        <v>52483.490634996604</v>
      </c>
      <c r="U238" s="5">
        <f>ABS(Table2[[#This Row],[price]]-Table2[[#This Row],[Predicted Price]])</f>
        <v>1016.5093650033959</v>
      </c>
      <c r="V238" s="5">
        <f>Table2[[#This Row],[Price Diff]]/Table2[[#This Row],[price]]</f>
        <v>1.9000175046792446E-2</v>
      </c>
    </row>
    <row r="239" spans="1:22" x14ac:dyDescent="0.2">
      <c r="A239" s="3">
        <v>12320</v>
      </c>
      <c r="B239" s="3">
        <v>0.215370373</v>
      </c>
      <c r="C239" s="3">
        <v>33399</v>
      </c>
      <c r="D239" s="3">
        <v>0.47294217700000002</v>
      </c>
      <c r="E239" s="3">
        <v>1798</v>
      </c>
      <c r="F239" s="3">
        <v>0.435810641</v>
      </c>
      <c r="G239" s="3">
        <v>8</v>
      </c>
      <c r="H239" s="3">
        <v>0.78794860499999997</v>
      </c>
      <c r="I239" s="2" t="s">
        <v>16</v>
      </c>
      <c r="J239" s="3">
        <v>123869</v>
      </c>
      <c r="K239" s="3">
        <v>0.90582399700000005</v>
      </c>
      <c r="L239" s="3">
        <v>4</v>
      </c>
      <c r="M239" s="2" t="s">
        <v>67</v>
      </c>
      <c r="N239" s="3">
        <v>48900</v>
      </c>
      <c r="O239" s="3">
        <v>0.35636872200000003</v>
      </c>
      <c r="P239" s="3">
        <v>-0.69866701057136449</v>
      </c>
      <c r="Q239" s="3">
        <v>0.29560211803769193</v>
      </c>
      <c r="R239" s="3">
        <v>0.79070175216756677</v>
      </c>
      <c r="S239" s="3">
        <v>0.35448433004757141</v>
      </c>
      <c r="T239" s="5">
        <f>POWER(10,Table2[[#This Row],[Predicted normalized_price]]*(N$7634-N$7635)+N$7635)</f>
        <v>48396.263509844888</v>
      </c>
      <c r="U239" s="5">
        <f>ABS(Table2[[#This Row],[price]]-Table2[[#This Row],[Predicted Price]])</f>
        <v>503.73649015511182</v>
      </c>
      <c r="V239" s="5">
        <f>Table2[[#This Row],[Price Diff]]/Table2[[#This Row],[price]]</f>
        <v>1.0301359716873452E-2</v>
      </c>
    </row>
    <row r="240" spans="1:22" x14ac:dyDescent="0.2">
      <c r="A240" s="3">
        <v>17960</v>
      </c>
      <c r="B240" s="3">
        <v>0.29923843900000002</v>
      </c>
      <c r="C240" s="3">
        <v>93605</v>
      </c>
      <c r="D240" s="3">
        <v>0.65329180799999997</v>
      </c>
      <c r="E240" s="3">
        <v>1998</v>
      </c>
      <c r="F240" s="3">
        <v>0.480783179</v>
      </c>
      <c r="G240" s="3">
        <v>2</v>
      </c>
      <c r="H240" s="3">
        <v>0.26264953499999999</v>
      </c>
      <c r="I240" s="2" t="s">
        <v>16</v>
      </c>
      <c r="J240" s="3">
        <v>5500</v>
      </c>
      <c r="K240" s="3">
        <v>0.64038647699999995</v>
      </c>
      <c r="L240" s="3">
        <v>1</v>
      </c>
      <c r="M240" s="2" t="s">
        <v>62</v>
      </c>
      <c r="N240" s="3">
        <v>200000</v>
      </c>
      <c r="O240" s="3">
        <v>0.61269863599999996</v>
      </c>
      <c r="P240" s="3">
        <v>-0.62989138921017951</v>
      </c>
      <c r="Q240" s="3">
        <v>0.78669406970425915</v>
      </c>
      <c r="R240" s="3">
        <v>0.25647762332661639</v>
      </c>
      <c r="S240" s="3">
        <v>0.61949147104416491</v>
      </c>
      <c r="T240" s="5">
        <f>POWER(10,Table2[[#This Row],[Predicted normalized_price]]*(N$7634-N$7635)+N$7635)</f>
        <v>207606.44178785084</v>
      </c>
      <c r="U240" s="5">
        <f>ABS(Table2[[#This Row],[price]]-Table2[[#This Row],[Predicted Price]])</f>
        <v>7606.4417878508393</v>
      </c>
      <c r="V240" s="5">
        <f>Table2[[#This Row],[Price Diff]]/Table2[[#This Row],[price]]</f>
        <v>3.8032208939254193E-2</v>
      </c>
    </row>
    <row r="241" spans="1:22" x14ac:dyDescent="0.2">
      <c r="A241" s="3">
        <v>18190</v>
      </c>
      <c r="B241" s="3">
        <v>0.30206982700000001</v>
      </c>
      <c r="C241" s="3">
        <v>128587</v>
      </c>
      <c r="D241" s="3">
        <v>0.70885876299999995</v>
      </c>
      <c r="E241" s="3">
        <v>2996</v>
      </c>
      <c r="F241" s="3">
        <v>0.65352884600000005</v>
      </c>
      <c r="G241" s="3">
        <v>6</v>
      </c>
      <c r="H241" s="3">
        <v>0.67893919899999999</v>
      </c>
      <c r="I241" s="2" t="s">
        <v>13</v>
      </c>
      <c r="J241" s="3">
        <v>68000</v>
      </c>
      <c r="K241" s="3">
        <v>0.85471192200000001</v>
      </c>
      <c r="L241" s="3">
        <v>1</v>
      </c>
      <c r="M241" s="2" t="s">
        <v>65</v>
      </c>
      <c r="N241" s="3">
        <v>158151</v>
      </c>
      <c r="O241" s="3">
        <v>0.56997508600000002</v>
      </c>
      <c r="P241" s="3">
        <v>-0.2779484274786212</v>
      </c>
      <c r="Q241" s="3">
        <v>0.73850480394883944</v>
      </c>
      <c r="R241" s="3">
        <v>0.38405017013506959</v>
      </c>
      <c r="S241" s="3">
        <v>0.57537359397786714</v>
      </c>
      <c r="T241" s="5">
        <f>POWER(10,Table2[[#This Row],[Predicted normalized_price]]*(N$7634-N$7635)+N$7635)</f>
        <v>162912.82239523943</v>
      </c>
      <c r="U241" s="5">
        <f>ABS(Table2[[#This Row],[price]]-Table2[[#This Row],[Predicted Price]])</f>
        <v>4761.8223952394328</v>
      </c>
      <c r="V241" s="5">
        <f>Table2[[#This Row],[Price Diff]]/Table2[[#This Row],[price]]</f>
        <v>3.010934104267082E-2</v>
      </c>
    </row>
    <row r="242" spans="1:22" x14ac:dyDescent="0.2">
      <c r="A242" s="3">
        <v>11070</v>
      </c>
      <c r="B242" s="3">
        <v>0.19156540399999999</v>
      </c>
      <c r="C242" s="3">
        <v>60084</v>
      </c>
      <c r="D242" s="3">
        <v>0.575706406</v>
      </c>
      <c r="E242" s="3">
        <v>1997</v>
      </c>
      <c r="F242" s="3">
        <v>0.48056971500000001</v>
      </c>
      <c r="G242" s="3">
        <v>3</v>
      </c>
      <c r="H242" s="3">
        <v>0.416289664</v>
      </c>
      <c r="I242" s="2" t="s">
        <v>27</v>
      </c>
      <c r="J242" s="3">
        <v>20018</v>
      </c>
      <c r="K242" s="3">
        <v>0.75048987</v>
      </c>
      <c r="L242" s="3">
        <v>1</v>
      </c>
      <c r="M242" s="2" t="s">
        <v>64</v>
      </c>
      <c r="N242" s="3">
        <v>106800</v>
      </c>
      <c r="O242" s="3">
        <v>0.49853006799999999</v>
      </c>
      <c r="P242" s="3">
        <v>0.93434220863058648</v>
      </c>
      <c r="Q242" s="3">
        <v>-0.59135252689735629</v>
      </c>
      <c r="R242" s="3">
        <v>-0.61889485718799475</v>
      </c>
      <c r="S242" s="3">
        <v>0.48265849572954433</v>
      </c>
      <c r="T242" s="5">
        <f>POWER(10,Table2[[#This Row],[Predicted normalized_price]]*(N$7634-N$7635)+N$7635)</f>
        <v>97880.093747537161</v>
      </c>
      <c r="U242" s="5">
        <f>ABS(Table2[[#This Row],[price]]-Table2[[#This Row],[Predicted Price]])</f>
        <v>8919.9062524628389</v>
      </c>
      <c r="V242" s="5">
        <f>Table2[[#This Row],[Price Diff]]/Table2[[#This Row],[price]]</f>
        <v>8.3519721465007857E-2</v>
      </c>
    </row>
    <row r="243" spans="1:22" x14ac:dyDescent="0.2">
      <c r="A243" s="3">
        <v>8730</v>
      </c>
      <c r="B243" s="3">
        <v>0.13872589199999999</v>
      </c>
      <c r="C243" s="3">
        <v>18956</v>
      </c>
      <c r="D243" s="3">
        <v>0.37382011799999998</v>
      </c>
      <c r="E243" s="3">
        <v>1590</v>
      </c>
      <c r="F243" s="3">
        <v>0.38338934699999999</v>
      </c>
      <c r="G243" s="3">
        <v>9</v>
      </c>
      <c r="H243" s="3">
        <v>0.83257932800000001</v>
      </c>
      <c r="I243" s="2" t="s">
        <v>25</v>
      </c>
      <c r="J243" s="3">
        <v>131000</v>
      </c>
      <c r="K243" s="3">
        <v>0.910594389</v>
      </c>
      <c r="L243" s="3">
        <v>1</v>
      </c>
      <c r="M243" s="2" t="s">
        <v>66</v>
      </c>
      <c r="N243" s="3">
        <v>28800</v>
      </c>
      <c r="O243" s="3">
        <v>0.26002671199999999</v>
      </c>
      <c r="P243" s="3">
        <v>-0.84813852812701263</v>
      </c>
      <c r="Q243" s="3">
        <v>-0.11125228643060392</v>
      </c>
      <c r="R243" s="3">
        <v>0.82654717451128834</v>
      </c>
      <c r="S243" s="3">
        <v>0.23784207121469739</v>
      </c>
      <c r="T243" s="5">
        <f>POWER(10,Table2[[#This Row],[Predicted normalized_price]]*(N$7634-N$7635)+N$7635)</f>
        <v>25494.689404501438</v>
      </c>
      <c r="U243" s="5">
        <f>ABS(Table2[[#This Row],[price]]-Table2[[#This Row],[Predicted Price]])</f>
        <v>3305.3105954985622</v>
      </c>
      <c r="V243" s="5">
        <f>Table2[[#This Row],[Price Diff]]/Table2[[#This Row],[price]]</f>
        <v>0.11476772901036675</v>
      </c>
    </row>
    <row r="244" spans="1:22" x14ac:dyDescent="0.2">
      <c r="A244" s="3">
        <v>9900</v>
      </c>
      <c r="B244" s="3">
        <v>0.166710473</v>
      </c>
      <c r="C244" s="3">
        <v>21709</v>
      </c>
      <c r="D244" s="3">
        <v>0.397551506</v>
      </c>
      <c r="E244" s="3">
        <v>1497</v>
      </c>
      <c r="F244" s="3">
        <v>0.357690181</v>
      </c>
      <c r="G244" s="3">
        <v>10</v>
      </c>
      <c r="H244" s="3">
        <v>0.87250287000000004</v>
      </c>
      <c r="I244" s="2" t="s">
        <v>22</v>
      </c>
      <c r="J244" s="3">
        <v>90000</v>
      </c>
      <c r="K244" s="3">
        <v>0.87860122100000004</v>
      </c>
      <c r="L244" s="3">
        <v>1</v>
      </c>
      <c r="M244" s="2" t="s">
        <v>63</v>
      </c>
      <c r="N244" s="3">
        <v>35500</v>
      </c>
      <c r="O244" s="3">
        <v>0.29808972500000003</v>
      </c>
      <c r="P244" s="3">
        <v>-0.94977701900151679</v>
      </c>
      <c r="Q244" s="3">
        <v>-0.87235482548377608</v>
      </c>
      <c r="R244" s="3">
        <v>-0.135918829404753</v>
      </c>
      <c r="S244" s="3">
        <v>0.28119925306055815</v>
      </c>
      <c r="T244" s="5">
        <f>POWER(10,Table2[[#This Row],[Predicted normalized_price]]*(N$7634-N$7635)+N$7635)</f>
        <v>32353.399012499714</v>
      </c>
      <c r="U244" s="5">
        <f>ABS(Table2[[#This Row],[price]]-Table2[[#This Row],[Predicted Price]])</f>
        <v>3146.6009875002856</v>
      </c>
      <c r="V244" s="5">
        <f>Table2[[#This Row],[Price Diff]]/Table2[[#This Row],[price]]</f>
        <v>8.8636647535219312E-2</v>
      </c>
    </row>
    <row r="245" spans="1:22" x14ac:dyDescent="0.2">
      <c r="A245" s="3">
        <v>8070</v>
      </c>
      <c r="B245" s="3">
        <v>0.12123418800000001</v>
      </c>
      <c r="C245" s="3">
        <v>12534</v>
      </c>
      <c r="D245" s="3">
        <v>0.30142608999999998</v>
      </c>
      <c r="E245" s="3">
        <v>1591</v>
      </c>
      <c r="F245" s="3">
        <v>0.38365743499999999</v>
      </c>
      <c r="G245" s="3">
        <v>9</v>
      </c>
      <c r="H245" s="3">
        <v>0.83257932800000001</v>
      </c>
      <c r="I245" s="2" t="s">
        <v>18</v>
      </c>
      <c r="J245" s="3">
        <v>119000</v>
      </c>
      <c r="K245" s="3">
        <v>0.90240630300000002</v>
      </c>
      <c r="L245" s="3">
        <v>2</v>
      </c>
      <c r="M245" s="2" t="s">
        <v>62</v>
      </c>
      <c r="N245" s="3">
        <v>24000</v>
      </c>
      <c r="O245" s="3">
        <v>0.22684734200000001</v>
      </c>
      <c r="P245" s="3">
        <v>-0.93934271481683773</v>
      </c>
      <c r="Q245" s="3">
        <v>-0.92073600560171431</v>
      </c>
      <c r="R245" s="3">
        <v>0.11800522990038505</v>
      </c>
      <c r="S245" s="3">
        <v>0.20408786109766605</v>
      </c>
      <c r="T245" s="5">
        <f>POWER(10,Table2[[#This Row],[Predicted normalized_price]]*(N$7634-N$7635)+N$7635)</f>
        <v>21178.570681913927</v>
      </c>
      <c r="U245" s="5">
        <f>ABS(Table2[[#This Row],[price]]-Table2[[#This Row],[Predicted Price]])</f>
        <v>2821.4293180860732</v>
      </c>
      <c r="V245" s="5">
        <f>Table2[[#This Row],[Price Diff]]/Table2[[#This Row],[price]]</f>
        <v>0.11755955492025305</v>
      </c>
    </row>
    <row r="246" spans="1:22" x14ac:dyDescent="0.2">
      <c r="A246" s="3">
        <v>9690</v>
      </c>
      <c r="B246" s="3">
        <v>0.161939847</v>
      </c>
      <c r="C246" s="3">
        <v>64075</v>
      </c>
      <c r="D246" s="3">
        <v>0.58696090199999995</v>
      </c>
      <c r="E246" s="3">
        <v>1362</v>
      </c>
      <c r="F246" s="3">
        <v>0.31739213700000002</v>
      </c>
      <c r="G246" s="3">
        <v>5</v>
      </c>
      <c r="H246" s="3">
        <v>0.60985333500000005</v>
      </c>
      <c r="I246" s="2" t="s">
        <v>26</v>
      </c>
      <c r="J246" s="3">
        <v>40042</v>
      </c>
      <c r="K246" s="3">
        <v>0.80957750399999995</v>
      </c>
      <c r="L246" s="3">
        <v>1</v>
      </c>
      <c r="M246" s="2" t="s">
        <v>66</v>
      </c>
      <c r="N246" s="3">
        <v>74800</v>
      </c>
      <c r="O246" s="3">
        <v>0.43371873999999999</v>
      </c>
      <c r="P246" s="3">
        <v>-0.85525866687010399</v>
      </c>
      <c r="Q246" s="3">
        <v>0.55188507299358192</v>
      </c>
      <c r="R246" s="3">
        <v>0.72864756985531365</v>
      </c>
      <c r="S246" s="3">
        <v>0.4373091712352481</v>
      </c>
      <c r="T246" s="5">
        <f>POWER(10,Table2[[#This Row],[Predicted normalized_price]]*(N$7634-N$7635)+N$7635)</f>
        <v>76290.42232412404</v>
      </c>
      <c r="U246" s="5">
        <f>ABS(Table2[[#This Row],[price]]-Table2[[#This Row],[Predicted Price]])</f>
        <v>1490.4223241240397</v>
      </c>
      <c r="V246" s="5">
        <f>Table2[[#This Row],[Price Diff]]/Table2[[#This Row],[price]]</f>
        <v>1.9925432140695719E-2</v>
      </c>
    </row>
    <row r="247" spans="1:22" x14ac:dyDescent="0.2">
      <c r="A247" s="3">
        <v>13000</v>
      </c>
      <c r="B247" s="3">
        <v>0.22732465600000001</v>
      </c>
      <c r="C247" s="3">
        <v>58672</v>
      </c>
      <c r="D247" s="3">
        <v>0.57154468999999997</v>
      </c>
      <c r="E247" s="3">
        <v>1595</v>
      </c>
      <c r="F247" s="3">
        <v>0.38472810600000001</v>
      </c>
      <c r="G247" s="3">
        <v>2</v>
      </c>
      <c r="H247" s="3">
        <v>0.26264953499999999</v>
      </c>
      <c r="I247" s="2" t="s">
        <v>15</v>
      </c>
      <c r="J247" s="3">
        <v>18</v>
      </c>
      <c r="K247" s="3">
        <v>0.15270630399999999</v>
      </c>
      <c r="L247" s="3">
        <v>1</v>
      </c>
      <c r="M247" s="2" t="s">
        <v>64</v>
      </c>
      <c r="N247" s="3">
        <v>142888</v>
      </c>
      <c r="O247" s="3">
        <v>0.55150581300000001</v>
      </c>
      <c r="P247" s="3">
        <v>-0.33056092841910095</v>
      </c>
      <c r="Q247" s="3">
        <v>0.66155458011118506</v>
      </c>
      <c r="R247" s="3">
        <v>0.43961883389333184</v>
      </c>
      <c r="S247" s="3">
        <v>0.54087528008950947</v>
      </c>
      <c r="T247" s="5">
        <f>POWER(10,Table2[[#This Row],[Predicted normalized_price]]*(N$7634-N$7635)+N$7635)</f>
        <v>134780.29883680493</v>
      </c>
      <c r="U247" s="5">
        <f>ABS(Table2[[#This Row],[price]]-Table2[[#This Row],[Predicted Price]])</f>
        <v>8107.7011631950736</v>
      </c>
      <c r="V247" s="5">
        <f>Table2[[#This Row],[Price Diff]]/Table2[[#This Row],[price]]</f>
        <v>5.6741651945545278E-2</v>
      </c>
    </row>
    <row r="248" spans="1:22" x14ac:dyDescent="0.2">
      <c r="A248" s="3">
        <v>14490</v>
      </c>
      <c r="B248" s="3">
        <v>0.25146876699999998</v>
      </c>
      <c r="C248" s="3">
        <v>63929</v>
      </c>
      <c r="D248" s="3">
        <v>0.586561691</v>
      </c>
      <c r="E248" s="3">
        <v>2773</v>
      </c>
      <c r="F248" s="3">
        <v>0.62054798099999997</v>
      </c>
      <c r="G248" s="3">
        <v>8</v>
      </c>
      <c r="H248" s="3">
        <v>0.78794860499999997</v>
      </c>
      <c r="I248" s="2" t="s">
        <v>19</v>
      </c>
      <c r="J248" s="3">
        <v>72000</v>
      </c>
      <c r="K248" s="3">
        <v>0.85958336300000004</v>
      </c>
      <c r="L248" s="3">
        <v>2</v>
      </c>
      <c r="M248" s="2" t="s">
        <v>65</v>
      </c>
      <c r="N248" s="3">
        <v>79999</v>
      </c>
      <c r="O248" s="3">
        <v>0.44594729500000002</v>
      </c>
      <c r="P248" s="3">
        <v>-0.2973748391914055</v>
      </c>
      <c r="Q248" s="3">
        <v>0.50058873760337452</v>
      </c>
      <c r="R248" s="3">
        <v>0.64351795380700971</v>
      </c>
      <c r="S248" s="3">
        <v>0.44685763733530187</v>
      </c>
      <c r="T248" s="5">
        <f>POWER(10,Table2[[#This Row],[Predicted normalized_price]]*(N$7634-N$7635)+N$7635)</f>
        <v>80400.185966449804</v>
      </c>
      <c r="U248" s="5">
        <f>ABS(Table2[[#This Row],[price]]-Table2[[#This Row],[Predicted Price]])</f>
        <v>401.18596644980425</v>
      </c>
      <c r="V248" s="5">
        <f>Table2[[#This Row],[Price Diff]]/Table2[[#This Row],[price]]</f>
        <v>5.0148872667133875E-3</v>
      </c>
    </row>
    <row r="249" spans="1:22" x14ac:dyDescent="0.2">
      <c r="A249" s="3">
        <v>13830</v>
      </c>
      <c r="B249" s="3">
        <v>0.241095795</v>
      </c>
      <c r="C249" s="3">
        <v>40038</v>
      </c>
      <c r="D249" s="3">
        <v>0.50467056300000002</v>
      </c>
      <c r="E249" s="3">
        <v>1798</v>
      </c>
      <c r="F249" s="3">
        <v>0.435810641</v>
      </c>
      <c r="G249" s="3">
        <v>8</v>
      </c>
      <c r="H249" s="3">
        <v>0.78794860499999997</v>
      </c>
      <c r="I249" s="2" t="s">
        <v>19</v>
      </c>
      <c r="J249" s="3">
        <v>75000</v>
      </c>
      <c r="K249" s="3">
        <v>0.86306249999999995</v>
      </c>
      <c r="L249" s="3">
        <v>2</v>
      </c>
      <c r="M249" s="2" t="s">
        <v>65</v>
      </c>
      <c r="N249" s="3">
        <v>58888</v>
      </c>
      <c r="O249" s="3">
        <v>0.39019201599999997</v>
      </c>
      <c r="P249" s="3">
        <v>-0.84181223439569219</v>
      </c>
      <c r="Q249" s="3">
        <v>0.36465132593670541</v>
      </c>
      <c r="R249" s="3">
        <v>0.72336093027253145</v>
      </c>
      <c r="S249" s="3">
        <v>0.38937140190904085</v>
      </c>
      <c r="T249" s="5">
        <f>POWER(10,Table2[[#This Row],[Predicted normalized_price]]*(N$7634-N$7635)+N$7635)</f>
        <v>58623.054189347087</v>
      </c>
      <c r="U249" s="5">
        <f>ABS(Table2[[#This Row],[price]]-Table2[[#This Row],[Predicted Price]])</f>
        <v>264.94581065291277</v>
      </c>
      <c r="V249" s="5">
        <f>Table2[[#This Row],[Price Diff]]/Table2[[#This Row],[price]]</f>
        <v>4.4991477152036535E-3</v>
      </c>
    </row>
    <row r="250" spans="1:22" x14ac:dyDescent="0.2">
      <c r="A250" s="3">
        <v>9850</v>
      </c>
      <c r="B250" s="3">
        <v>0.165583852</v>
      </c>
      <c r="C250" s="3">
        <v>46034</v>
      </c>
      <c r="D250" s="3">
        <v>0.52909230399999996</v>
      </c>
      <c r="E250" s="3">
        <v>1999</v>
      </c>
      <c r="F250" s="3">
        <v>0.48099653599999997</v>
      </c>
      <c r="G250" s="3">
        <v>6</v>
      </c>
      <c r="H250" s="3">
        <v>0.67893919899999999</v>
      </c>
      <c r="I250" s="2" t="s">
        <v>18</v>
      </c>
      <c r="J250" s="3">
        <v>75411</v>
      </c>
      <c r="K250" s="3">
        <v>0.86352826900000001</v>
      </c>
      <c r="L250" s="3">
        <v>1</v>
      </c>
      <c r="M250" s="2" t="s">
        <v>63</v>
      </c>
      <c r="N250" s="3">
        <v>59300</v>
      </c>
      <c r="O250" s="3">
        <v>0.39146079499999997</v>
      </c>
      <c r="P250" s="3">
        <v>-0.92187058735285832</v>
      </c>
      <c r="Q250" s="3">
        <v>-0.75160305745626499</v>
      </c>
      <c r="R250" s="3">
        <v>-0.42910531692638798</v>
      </c>
      <c r="S250" s="3">
        <v>0.38742984065119912</v>
      </c>
      <c r="T250" s="5">
        <f>POWER(10,Table2[[#This Row],[Predicted normalized_price]]*(N$7634-N$7635)+N$7635)</f>
        <v>58000.933346536156</v>
      </c>
      <c r="U250" s="5">
        <f>ABS(Table2[[#This Row],[price]]-Table2[[#This Row],[Predicted Price]])</f>
        <v>1299.066653463844</v>
      </c>
      <c r="V250" s="5">
        <f>Table2[[#This Row],[Price Diff]]/Table2[[#This Row],[price]]</f>
        <v>2.190668892856398E-2</v>
      </c>
    </row>
    <row r="251" spans="1:22" x14ac:dyDescent="0.2">
      <c r="A251" s="3">
        <v>9350</v>
      </c>
      <c r="B251" s="3">
        <v>0.15399231999999999</v>
      </c>
      <c r="C251" s="3">
        <v>50170</v>
      </c>
      <c r="D251" s="3">
        <v>0.54414894400000002</v>
      </c>
      <c r="E251" s="3">
        <v>1496</v>
      </c>
      <c r="F251" s="3">
        <v>0.35740525400000001</v>
      </c>
      <c r="G251" s="3">
        <v>5</v>
      </c>
      <c r="H251" s="3">
        <v>0.60985333500000005</v>
      </c>
      <c r="I251" s="2" t="s">
        <v>22</v>
      </c>
      <c r="J251" s="3">
        <v>100000</v>
      </c>
      <c r="K251" s="3">
        <v>0.88758078299999998</v>
      </c>
      <c r="L251" s="3">
        <v>1</v>
      </c>
      <c r="M251" s="2" t="s">
        <v>64</v>
      </c>
      <c r="N251" s="3">
        <v>65088</v>
      </c>
      <c r="O251" s="3">
        <v>0.40840900699999999</v>
      </c>
      <c r="P251" s="3">
        <v>0.49093680172983872</v>
      </c>
      <c r="Q251" s="3">
        <v>-0.73185511165847017</v>
      </c>
      <c r="R251" s="3">
        <v>-0.51091169825287441</v>
      </c>
      <c r="S251" s="3">
        <v>0.41709958430630528</v>
      </c>
      <c r="T251" s="5">
        <f>POWER(10,Table2[[#This Row],[Predicted normalized_price]]*(N$7634-N$7635)+N$7635)</f>
        <v>68271.688559305461</v>
      </c>
      <c r="U251" s="5">
        <f>ABS(Table2[[#This Row],[price]]-Table2[[#This Row],[Predicted Price]])</f>
        <v>3183.6885593054612</v>
      </c>
      <c r="V251" s="5">
        <f>Table2[[#This Row],[Price Diff]]/Table2[[#This Row],[price]]</f>
        <v>4.8913602496703866E-2</v>
      </c>
    </row>
    <row r="252" spans="1:22" x14ac:dyDescent="0.2">
      <c r="A252" s="3">
        <v>17940</v>
      </c>
      <c r="B252" s="3">
        <v>0.29899052100000001</v>
      </c>
      <c r="C252" s="3">
        <v>79392</v>
      </c>
      <c r="D252" s="3">
        <v>0.62447140300000004</v>
      </c>
      <c r="E252" s="3">
        <v>1997</v>
      </c>
      <c r="F252" s="3">
        <v>0.48056971500000001</v>
      </c>
      <c r="G252" s="3">
        <v>3</v>
      </c>
      <c r="H252" s="3">
        <v>0.416289664</v>
      </c>
      <c r="I252" s="2" t="s">
        <v>13</v>
      </c>
      <c r="J252" s="3">
        <v>34000</v>
      </c>
      <c r="K252" s="3">
        <v>0.79563706000000001</v>
      </c>
      <c r="L252" s="3">
        <v>1</v>
      </c>
      <c r="M252" s="2" t="s">
        <v>64</v>
      </c>
      <c r="N252" s="3">
        <v>169999</v>
      </c>
      <c r="O252" s="3">
        <v>0.58312193099999998</v>
      </c>
      <c r="P252" s="3">
        <v>0.36063316665062461</v>
      </c>
      <c r="Q252" s="3">
        <v>0.72446889730791186</v>
      </c>
      <c r="R252" s="3">
        <v>0.39159624638095231</v>
      </c>
      <c r="S252" s="3">
        <v>0.57144543599190878</v>
      </c>
      <c r="T252" s="5">
        <f>POWER(10,Table2[[#This Row],[Predicted normalized_price]]*(N$7634-N$7635)+N$7635)</f>
        <v>159433.97537188634</v>
      </c>
      <c r="U252" s="5">
        <f>ABS(Table2[[#This Row],[price]]-Table2[[#This Row],[Predicted Price]])</f>
        <v>10565.024628113664</v>
      </c>
      <c r="V252" s="5">
        <f>Table2[[#This Row],[Price Diff]]/Table2[[#This Row],[price]]</f>
        <v>6.2147569268723134E-2</v>
      </c>
    </row>
    <row r="253" spans="1:22" x14ac:dyDescent="0.2">
      <c r="A253" s="3">
        <v>13200</v>
      </c>
      <c r="B253" s="3">
        <v>0.23072177699999999</v>
      </c>
      <c r="C253" s="3">
        <v>58574</v>
      </c>
      <c r="D253" s="3">
        <v>0.57125213900000005</v>
      </c>
      <c r="E253" s="3">
        <v>1499</v>
      </c>
      <c r="F253" s="3">
        <v>0.35825946600000003</v>
      </c>
      <c r="G253" s="3">
        <v>4</v>
      </c>
      <c r="H253" s="3">
        <v>0.52529906999999998</v>
      </c>
      <c r="I253" s="2" t="s">
        <v>13</v>
      </c>
      <c r="J253" s="3">
        <v>20000</v>
      </c>
      <c r="K253" s="3">
        <v>0.7504132</v>
      </c>
      <c r="L253" s="3">
        <v>1</v>
      </c>
      <c r="M253" s="2" t="s">
        <v>65</v>
      </c>
      <c r="N253" s="3">
        <v>114800</v>
      </c>
      <c r="O253" s="3">
        <v>0.51167532599999999</v>
      </c>
      <c r="P253" s="3">
        <v>-0.92341564737466453</v>
      </c>
      <c r="Q253" s="3">
        <v>0.58856461481787092</v>
      </c>
      <c r="R253" s="3">
        <v>0.58332669876642418</v>
      </c>
      <c r="S253" s="3">
        <v>0.48364428675807247</v>
      </c>
      <c r="T253" s="5">
        <f>POWER(10,Table2[[#This Row],[Predicted normalized_price]]*(N$7634-N$7635)+N$7635)</f>
        <v>98411.743881290109</v>
      </c>
      <c r="U253" s="5">
        <f>ABS(Table2[[#This Row],[price]]-Table2[[#This Row],[Predicted Price]])</f>
        <v>16388.256118709891</v>
      </c>
      <c r="V253" s="5">
        <f>Table2[[#This Row],[Price Diff]]/Table2[[#This Row],[price]]</f>
        <v>0.14275484423963319</v>
      </c>
    </row>
    <row r="254" spans="1:22" x14ac:dyDescent="0.2">
      <c r="A254" s="3">
        <v>13850</v>
      </c>
      <c r="B254" s="3">
        <v>0.24141733700000001</v>
      </c>
      <c r="C254" s="3">
        <v>69512</v>
      </c>
      <c r="D254" s="3">
        <v>0.60121395799999999</v>
      </c>
      <c r="E254" s="3">
        <v>1598</v>
      </c>
      <c r="F254" s="3">
        <v>0.38552934799999999</v>
      </c>
      <c r="G254" s="3">
        <v>6</v>
      </c>
      <c r="H254" s="3">
        <v>0.67893919899999999</v>
      </c>
      <c r="I254" s="2" t="s">
        <v>24</v>
      </c>
      <c r="J254" s="3">
        <v>70000</v>
      </c>
      <c r="K254" s="3">
        <v>0.85718244399999999</v>
      </c>
      <c r="L254" s="3">
        <v>2</v>
      </c>
      <c r="M254" s="2" t="s">
        <v>62</v>
      </c>
      <c r="N254" s="3">
        <v>102888</v>
      </c>
      <c r="O254" s="3">
        <v>0.49173903600000002</v>
      </c>
      <c r="P254" s="3">
        <v>8.2290496910071856E-2</v>
      </c>
      <c r="Q254" s="3">
        <v>-0.57666307085899871</v>
      </c>
      <c r="R254" s="3">
        <v>-0.61554477316116107</v>
      </c>
      <c r="S254" s="3">
        <v>0.48343308476067931</v>
      </c>
      <c r="T254" s="5">
        <f>POWER(10,Table2[[#This Row],[Predicted normalized_price]]*(N$7634-N$7635)+N$7635)</f>
        <v>98297.597317168053</v>
      </c>
      <c r="U254" s="5">
        <f>ABS(Table2[[#This Row],[price]]-Table2[[#This Row],[Predicted Price]])</f>
        <v>4590.4026828319475</v>
      </c>
      <c r="V254" s="5">
        <f>Table2[[#This Row],[Price Diff]]/Table2[[#This Row],[price]]</f>
        <v>4.46155303128834E-2</v>
      </c>
    </row>
    <row r="255" spans="1:22" x14ac:dyDescent="0.2">
      <c r="A255" s="3">
        <v>19470</v>
      </c>
      <c r="B255" s="3">
        <v>0.31720093799999999</v>
      </c>
      <c r="C255" s="3">
        <v>108777</v>
      </c>
      <c r="D255" s="3">
        <v>0.67957992099999998</v>
      </c>
      <c r="E255" s="3">
        <v>2979</v>
      </c>
      <c r="F255" s="3">
        <v>0.65110249600000003</v>
      </c>
      <c r="G255" s="3">
        <v>5</v>
      </c>
      <c r="H255" s="3">
        <v>0.60985333500000005</v>
      </c>
      <c r="I255" s="2" t="s">
        <v>13</v>
      </c>
      <c r="J255" s="3">
        <v>24880</v>
      </c>
      <c r="K255" s="3">
        <v>0.76902098399999996</v>
      </c>
      <c r="L255" s="3">
        <v>2</v>
      </c>
      <c r="M255" s="2" t="s">
        <v>62</v>
      </c>
      <c r="N255" s="3">
        <v>159800</v>
      </c>
      <c r="O255" s="3">
        <v>0.571862749</v>
      </c>
      <c r="P255" s="3">
        <v>-4.0413989959592056E-2</v>
      </c>
      <c r="Q255" s="3">
        <v>0.73050975585219435</v>
      </c>
      <c r="R255" s="3">
        <v>0.37455214001938897</v>
      </c>
      <c r="S255" s="3">
        <v>0.57630237434374076</v>
      </c>
      <c r="T255" s="5">
        <f>POWER(10,Table2[[#This Row],[Predicted normalized_price]]*(N$7634-N$7635)+N$7635)</f>
        <v>163746.40164769979</v>
      </c>
      <c r="U255" s="5">
        <f>ABS(Table2[[#This Row],[price]]-Table2[[#This Row],[Predicted Price]])</f>
        <v>3946.4016476997931</v>
      </c>
      <c r="V255" s="5">
        <f>Table2[[#This Row],[Price Diff]]/Table2[[#This Row],[price]]</f>
        <v>2.4695880148309094E-2</v>
      </c>
    </row>
    <row r="256" spans="1:22" x14ac:dyDescent="0.2">
      <c r="A256" s="3">
        <v>14310</v>
      </c>
      <c r="B256" s="3">
        <v>0.24868739200000001</v>
      </c>
      <c r="C256" s="3">
        <v>65218</v>
      </c>
      <c r="D256" s="3">
        <v>0.59005515200000003</v>
      </c>
      <c r="E256" s="3">
        <v>1796</v>
      </c>
      <c r="F256" s="3">
        <v>0.43533607800000002</v>
      </c>
      <c r="G256" s="3">
        <v>8</v>
      </c>
      <c r="H256" s="3">
        <v>0.78794860499999997</v>
      </c>
      <c r="I256" s="2" t="s">
        <v>15</v>
      </c>
      <c r="J256" s="3">
        <v>105000</v>
      </c>
      <c r="K256" s="3">
        <v>0.89173902299999996</v>
      </c>
      <c r="L256" s="3">
        <v>2</v>
      </c>
      <c r="M256" s="2" t="s">
        <v>65</v>
      </c>
      <c r="N256" s="3">
        <v>80500</v>
      </c>
      <c r="O256" s="3">
        <v>0.44708342200000001</v>
      </c>
      <c r="P256" s="3">
        <v>-0.85635145088721787</v>
      </c>
      <c r="Q256" s="3">
        <v>0.52967004367457049</v>
      </c>
      <c r="R256" s="3">
        <v>0.63283927603443291</v>
      </c>
      <c r="S256" s="3">
        <v>0.45575263676356459</v>
      </c>
      <c r="T256" s="5">
        <f>POWER(10,Table2[[#This Row],[Predicted normalized_price]]*(N$7634-N$7635)+N$7635)</f>
        <v>84427.633326654803</v>
      </c>
      <c r="U256" s="5">
        <f>ABS(Table2[[#This Row],[price]]-Table2[[#This Row],[Predicted Price]])</f>
        <v>3927.6333266548027</v>
      </c>
      <c r="V256" s="5">
        <f>Table2[[#This Row],[Price Diff]]/Table2[[#This Row],[price]]</f>
        <v>4.8790476107513074E-2</v>
      </c>
    </row>
    <row r="257" spans="1:22" x14ac:dyDescent="0.2">
      <c r="A257" s="3">
        <v>11810</v>
      </c>
      <c r="B257" s="3">
        <v>0.20596336700000001</v>
      </c>
      <c r="C257" s="3">
        <v>65636</v>
      </c>
      <c r="D257" s="3">
        <v>0.59117320799999995</v>
      </c>
      <c r="E257" s="3">
        <v>1798</v>
      </c>
      <c r="F257" s="3">
        <v>0.435810641</v>
      </c>
      <c r="G257" s="3">
        <v>4</v>
      </c>
      <c r="H257" s="3">
        <v>0.52529906999999998</v>
      </c>
      <c r="I257" s="2" t="s">
        <v>19</v>
      </c>
      <c r="J257" s="3">
        <v>29480</v>
      </c>
      <c r="K257" s="3">
        <v>0.78347955800000002</v>
      </c>
      <c r="L257" s="3">
        <v>1</v>
      </c>
      <c r="M257" s="2" t="s">
        <v>65</v>
      </c>
      <c r="N257" s="3">
        <v>100000</v>
      </c>
      <c r="O257" s="3">
        <v>0.48655783699999999</v>
      </c>
      <c r="P257" s="3">
        <v>-0.78787688585011317</v>
      </c>
      <c r="Q257" s="3">
        <v>0.57982797154661725</v>
      </c>
      <c r="R257" s="3">
        <v>0.57743950243513698</v>
      </c>
      <c r="S257" s="3">
        <v>0.48319331290997869</v>
      </c>
      <c r="T257" s="5">
        <f>POWER(10,Table2[[#This Row],[Predicted normalized_price]]*(N$7634-N$7635)+N$7635)</f>
        <v>98168.170309850888</v>
      </c>
      <c r="U257" s="5">
        <f>ABS(Table2[[#This Row],[price]]-Table2[[#This Row],[Predicted Price]])</f>
        <v>1831.8296901491121</v>
      </c>
      <c r="V257" s="5">
        <f>Table2[[#This Row],[Price Diff]]/Table2[[#This Row],[price]]</f>
        <v>1.8318296901491123E-2</v>
      </c>
    </row>
    <row r="258" spans="1:22" x14ac:dyDescent="0.2">
      <c r="A258" s="3">
        <v>34690</v>
      </c>
      <c r="B258" s="3">
        <v>0.44571584199999997</v>
      </c>
      <c r="C258" s="3">
        <v>87864</v>
      </c>
      <c r="D258" s="3">
        <v>0.64221529899999996</v>
      </c>
      <c r="E258" s="3">
        <v>4244</v>
      </c>
      <c r="F258" s="3">
        <v>0.80201130600000003</v>
      </c>
      <c r="G258" s="3">
        <v>8</v>
      </c>
      <c r="H258" s="3">
        <v>0.78794860499999997</v>
      </c>
      <c r="I258" s="2" t="s">
        <v>29</v>
      </c>
      <c r="J258" s="3">
        <v>30000</v>
      </c>
      <c r="K258" s="3">
        <v>0.78496977999999995</v>
      </c>
      <c r="L258" s="3">
        <v>2</v>
      </c>
      <c r="M258" s="2" t="s">
        <v>62</v>
      </c>
      <c r="N258" s="3">
        <v>165800</v>
      </c>
      <c r="O258" s="3">
        <v>0.57857048700000002</v>
      </c>
      <c r="P258" s="3">
        <v>-0.22212234091717248</v>
      </c>
      <c r="Q258" s="3">
        <v>0.62587430851497072</v>
      </c>
      <c r="R258" s="3">
        <v>0.26857386135551325</v>
      </c>
      <c r="S258" s="3">
        <v>0.57514113967404001</v>
      </c>
      <c r="T258" s="5">
        <f>POWER(10,Table2[[#This Row],[Predicted normalized_price]]*(N$7634-N$7635)+N$7635)</f>
        <v>162704.85971782866</v>
      </c>
      <c r="U258" s="5">
        <f>ABS(Table2[[#This Row],[price]]-Table2[[#This Row],[Predicted Price]])</f>
        <v>3095.1402821713418</v>
      </c>
      <c r="V258" s="5">
        <f>Table2[[#This Row],[Price Diff]]/Table2[[#This Row],[price]]</f>
        <v>1.8667914850249347E-2</v>
      </c>
    </row>
    <row r="259" spans="1:22" x14ac:dyDescent="0.2">
      <c r="A259" s="3">
        <v>10440</v>
      </c>
      <c r="B259" s="3">
        <v>0.17852778599999999</v>
      </c>
      <c r="C259" s="3">
        <v>52125</v>
      </c>
      <c r="D259" s="3">
        <v>0.55083882100000003</v>
      </c>
      <c r="E259" s="3">
        <v>1998</v>
      </c>
      <c r="F259" s="3">
        <v>0.480783179</v>
      </c>
      <c r="G259" s="3">
        <v>5</v>
      </c>
      <c r="H259" s="3">
        <v>0.60985333500000005</v>
      </c>
      <c r="I259" s="2" t="s">
        <v>14</v>
      </c>
      <c r="J259" s="3">
        <v>59000</v>
      </c>
      <c r="K259" s="3">
        <v>0.84261222099999999</v>
      </c>
      <c r="L259" s="3">
        <v>1</v>
      </c>
      <c r="M259" s="2" t="s">
        <v>65</v>
      </c>
      <c r="N259" s="3">
        <v>69800</v>
      </c>
      <c r="O259" s="3">
        <v>0.421128471</v>
      </c>
      <c r="P259" s="3">
        <v>-0.71313326189231308</v>
      </c>
      <c r="Q259" s="3">
        <v>-0.6809160657760337</v>
      </c>
      <c r="R259" s="3">
        <v>-0.47833410182486685</v>
      </c>
      <c r="S259" s="3">
        <v>0.41908202990641369</v>
      </c>
      <c r="T259" s="5">
        <f>POWER(10,Table2[[#This Row],[Predicted normalized_price]]*(N$7634-N$7635)+N$7635)</f>
        <v>69019.478239127973</v>
      </c>
      <c r="U259" s="5">
        <f>ABS(Table2[[#This Row],[price]]-Table2[[#This Row],[Predicted Price]])</f>
        <v>780.52176087202679</v>
      </c>
      <c r="V259" s="5">
        <f>Table2[[#This Row],[Price Diff]]/Table2[[#This Row],[price]]</f>
        <v>1.1182260184412991E-2</v>
      </c>
    </row>
    <row r="260" spans="1:22" x14ac:dyDescent="0.2">
      <c r="A260" s="3">
        <v>11890</v>
      </c>
      <c r="B260" s="3">
        <v>0.20746553100000001</v>
      </c>
      <c r="C260" s="3">
        <v>52233</v>
      </c>
      <c r="D260" s="3">
        <v>0.55120104000000003</v>
      </c>
      <c r="E260" s="3">
        <v>1595</v>
      </c>
      <c r="F260" s="3">
        <v>0.38472810600000001</v>
      </c>
      <c r="G260" s="3">
        <v>5</v>
      </c>
      <c r="H260" s="3">
        <v>0.60985333500000005</v>
      </c>
      <c r="I260" s="2" t="s">
        <v>15</v>
      </c>
      <c r="J260" s="3">
        <v>81000</v>
      </c>
      <c r="K260" s="3">
        <v>0.86962165899999999</v>
      </c>
      <c r="L260" s="3">
        <v>1</v>
      </c>
      <c r="M260" s="2" t="s">
        <v>67</v>
      </c>
      <c r="N260" s="3">
        <v>82800</v>
      </c>
      <c r="O260" s="3">
        <v>0.45221003500000001</v>
      </c>
      <c r="P260" s="3">
        <v>-0.93576320528559687</v>
      </c>
      <c r="Q260" s="3">
        <v>0.52367294133716957</v>
      </c>
      <c r="R260" s="3">
        <v>0.66785504551620212</v>
      </c>
      <c r="S260" s="3">
        <v>0.44508375764691799</v>
      </c>
      <c r="T260" s="5">
        <f>POWER(10,Table2[[#This Row],[Predicted normalized_price]]*(N$7634-N$7635)+N$7635)</f>
        <v>79620.290905818911</v>
      </c>
      <c r="U260" s="5">
        <f>ABS(Table2[[#This Row],[price]]-Table2[[#This Row],[Predicted Price]])</f>
        <v>3179.7090941810893</v>
      </c>
      <c r="V260" s="5">
        <f>Table2[[#This Row],[Price Diff]]/Table2[[#This Row],[price]]</f>
        <v>3.8402283746148423E-2</v>
      </c>
    </row>
    <row r="261" spans="1:22" x14ac:dyDescent="0.2">
      <c r="A261" s="3">
        <v>10310</v>
      </c>
      <c r="B261" s="3">
        <v>0.17573970899999999</v>
      </c>
      <c r="C261" s="3">
        <v>22339</v>
      </c>
      <c r="D261" s="3">
        <v>0.40255780499999999</v>
      </c>
      <c r="E261" s="3">
        <v>1995</v>
      </c>
      <c r="F261" s="3">
        <v>0.48014246599999999</v>
      </c>
      <c r="G261" s="3">
        <v>10</v>
      </c>
      <c r="H261" s="3">
        <v>0.87250287000000004</v>
      </c>
      <c r="I261" s="2" t="s">
        <v>13</v>
      </c>
      <c r="J261" s="3">
        <v>110000</v>
      </c>
      <c r="K261" s="3">
        <v>0.89570378500000003</v>
      </c>
      <c r="L261" s="3">
        <v>1</v>
      </c>
      <c r="M261" s="2" t="s">
        <v>65</v>
      </c>
      <c r="N261" s="3">
        <v>32500</v>
      </c>
      <c r="O261" s="3">
        <v>0.282021998</v>
      </c>
      <c r="P261" s="3">
        <v>-0.8589984933061755</v>
      </c>
      <c r="Q261" s="3">
        <v>4.9596185449281453E-2</v>
      </c>
      <c r="R261" s="3">
        <v>0.85927975431215498</v>
      </c>
      <c r="S261" s="3">
        <v>0.27187685902401726</v>
      </c>
      <c r="T261" s="5">
        <f>POWER(10,Table2[[#This Row],[Predicted normalized_price]]*(N$7634-N$7635)+N$7635)</f>
        <v>30737.772480775191</v>
      </c>
      <c r="U261" s="5">
        <f>ABS(Table2[[#This Row],[price]]-Table2[[#This Row],[Predicted Price]])</f>
        <v>1762.2275192248089</v>
      </c>
      <c r="V261" s="5">
        <f>Table2[[#This Row],[Price Diff]]/Table2[[#This Row],[price]]</f>
        <v>5.4222385206917197E-2</v>
      </c>
    </row>
    <row r="262" spans="1:22" x14ac:dyDescent="0.2">
      <c r="A262" s="3">
        <v>12350</v>
      </c>
      <c r="B262" s="3">
        <v>0.21591153299999999</v>
      </c>
      <c r="C262" s="3">
        <v>58909</v>
      </c>
      <c r="D262" s="3">
        <v>0.57225017</v>
      </c>
      <c r="E262" s="3">
        <v>2488</v>
      </c>
      <c r="F262" s="3">
        <v>0.57430527899999995</v>
      </c>
      <c r="G262" s="3">
        <v>3</v>
      </c>
      <c r="H262" s="3">
        <v>0.416289664</v>
      </c>
      <c r="I262" s="2" t="s">
        <v>14</v>
      </c>
      <c r="J262" s="3">
        <v>19000</v>
      </c>
      <c r="K262" s="3">
        <v>0.74604162600000001</v>
      </c>
      <c r="L262" s="3">
        <v>1</v>
      </c>
      <c r="M262" s="2" t="s">
        <v>64</v>
      </c>
      <c r="N262" s="3">
        <v>108800</v>
      </c>
      <c r="O262" s="3">
        <v>0.50190646800000005</v>
      </c>
      <c r="P262" s="3">
        <v>0.7399237333551737</v>
      </c>
      <c r="Q262" s="3">
        <v>-0.57121619021700099</v>
      </c>
      <c r="R262" s="3">
        <v>-0.61537350068134677</v>
      </c>
      <c r="S262" s="3">
        <v>0.48655680488191999</v>
      </c>
      <c r="T262" s="5">
        <f>POWER(10,Table2[[#This Row],[Predicted normalized_price]]*(N$7634-N$7635)+N$7635)</f>
        <v>99999.432700495701</v>
      </c>
      <c r="U262" s="5">
        <f>ABS(Table2[[#This Row],[price]]-Table2[[#This Row],[Predicted Price]])</f>
        <v>8800.5672995042987</v>
      </c>
      <c r="V262" s="5">
        <f>Table2[[#This Row],[Price Diff]]/Table2[[#This Row],[price]]</f>
        <v>8.0887567091032161E-2</v>
      </c>
    </row>
    <row r="263" spans="1:22" x14ac:dyDescent="0.2">
      <c r="A263" s="3">
        <v>9410</v>
      </c>
      <c r="B263" s="3">
        <v>0.15541561100000001</v>
      </c>
      <c r="C263" s="3">
        <v>52483</v>
      </c>
      <c r="D263" s="3">
        <v>0.55203664399999997</v>
      </c>
      <c r="E263" s="3">
        <v>1496</v>
      </c>
      <c r="F263" s="3">
        <v>0.35740525400000001</v>
      </c>
      <c r="G263" s="3">
        <v>1</v>
      </c>
      <c r="H263" s="3">
        <v>0</v>
      </c>
      <c r="I263" s="2" t="s">
        <v>22</v>
      </c>
      <c r="J263" s="3">
        <v>10</v>
      </c>
      <c r="K263" s="3">
        <v>0.10261100300000001</v>
      </c>
      <c r="L263" s="3">
        <v>1</v>
      </c>
      <c r="M263" s="2" t="s">
        <v>66</v>
      </c>
      <c r="N263" s="3">
        <v>100800</v>
      </c>
      <c r="O263" s="3">
        <v>0.48800790599999999</v>
      </c>
      <c r="P263" s="3">
        <v>-0.88839913560724937</v>
      </c>
      <c r="Q263" s="3">
        <v>-0.48343892059702176</v>
      </c>
      <c r="R263" s="3">
        <v>-0.71002637891399556</v>
      </c>
      <c r="S263" s="3">
        <v>0.52939022032394611</v>
      </c>
      <c r="T263" s="5">
        <f>POWER(10,Table2[[#This Row],[Predicted normalized_price]]*(N$7634-N$7635)+N$7635)</f>
        <v>126537.07087566103</v>
      </c>
      <c r="U263" s="5">
        <f>ABS(Table2[[#This Row],[price]]-Table2[[#This Row],[Predicted Price]])</f>
        <v>25737.070875661026</v>
      </c>
      <c r="V263" s="5">
        <f>Table2[[#This Row],[Price Diff]]/Table2[[#This Row],[price]]</f>
        <v>0.25532808408393876</v>
      </c>
    </row>
    <row r="264" spans="1:22" x14ac:dyDescent="0.2">
      <c r="A264" s="3">
        <v>11770</v>
      </c>
      <c r="B264" s="3">
        <v>0.20520846500000001</v>
      </c>
      <c r="C264" s="3">
        <v>45249</v>
      </c>
      <c r="D264" s="3">
        <v>0.52608232600000004</v>
      </c>
      <c r="E264" s="3">
        <v>1999</v>
      </c>
      <c r="F264" s="3">
        <v>0.48099653599999997</v>
      </c>
      <c r="G264" s="3">
        <v>9</v>
      </c>
      <c r="H264" s="3">
        <v>0.83257932800000001</v>
      </c>
      <c r="I264" s="2" t="s">
        <v>21</v>
      </c>
      <c r="J264" s="3">
        <v>130000</v>
      </c>
      <c r="K264" s="3">
        <v>0.90994130500000003</v>
      </c>
      <c r="L264" s="3">
        <v>3</v>
      </c>
      <c r="M264" s="2" t="s">
        <v>64</v>
      </c>
      <c r="N264" s="3">
        <v>52166</v>
      </c>
      <c r="O264" s="3">
        <v>0.36813454899999998</v>
      </c>
      <c r="P264" s="3">
        <v>0.99999999981974785</v>
      </c>
      <c r="Q264" s="3">
        <v>0.32570026127240337</v>
      </c>
      <c r="R264" s="3">
        <v>0.75717381276980489</v>
      </c>
      <c r="S264" s="3">
        <v>0.37538961822945949</v>
      </c>
      <c r="T264" s="5">
        <f>POWER(10,Table2[[#This Row],[Predicted normalized_price]]*(N$7634-N$7635)+N$7635)</f>
        <v>54287.703550716084</v>
      </c>
      <c r="U264" s="5">
        <f>ABS(Table2[[#This Row],[price]]-Table2[[#This Row],[Predicted Price]])</f>
        <v>2121.7035507160836</v>
      </c>
      <c r="V264" s="5">
        <f>Table2[[#This Row],[Price Diff]]/Table2[[#This Row],[price]]</f>
        <v>4.0672153331980286E-2</v>
      </c>
    </row>
    <row r="265" spans="1:22" x14ac:dyDescent="0.2">
      <c r="A265" s="3">
        <v>7630</v>
      </c>
      <c r="B265" s="3">
        <v>0.10875918599999999</v>
      </c>
      <c r="C265" s="3">
        <v>50821</v>
      </c>
      <c r="D265" s="3">
        <v>0.54640514200000001</v>
      </c>
      <c r="E265" s="3">
        <v>1496</v>
      </c>
      <c r="F265" s="3">
        <v>0.35740525400000001</v>
      </c>
      <c r="G265" s="3">
        <v>2</v>
      </c>
      <c r="H265" s="3">
        <v>0.26264953499999999</v>
      </c>
      <c r="I265" s="2" t="s">
        <v>14</v>
      </c>
      <c r="J265" s="3">
        <v>25000</v>
      </c>
      <c r="K265" s="3">
        <v>0.769431058</v>
      </c>
      <c r="L265" s="3">
        <v>1</v>
      </c>
      <c r="M265" s="2" t="s">
        <v>63</v>
      </c>
      <c r="N265" s="3">
        <v>70800</v>
      </c>
      <c r="O265" s="3">
        <v>0.42371717399999997</v>
      </c>
      <c r="P265" s="3">
        <v>-0.89162706591494034</v>
      </c>
      <c r="Q265" s="3">
        <v>-0.62398740800584851</v>
      </c>
      <c r="R265" s="3">
        <v>-0.51863548374885249</v>
      </c>
      <c r="S265" s="3">
        <v>0.44382633458583121</v>
      </c>
      <c r="T265" s="5">
        <f>POWER(10,Table2[[#This Row],[Predicted normalized_price]]*(N$7634-N$7635)+N$7635)</f>
        <v>79072.044828697777</v>
      </c>
      <c r="U265" s="5">
        <f>ABS(Table2[[#This Row],[price]]-Table2[[#This Row],[Predicted Price]])</f>
        <v>8272.0448286977771</v>
      </c>
      <c r="V265" s="5">
        <f>Table2[[#This Row],[Price Diff]]/Table2[[#This Row],[price]]</f>
        <v>0.11683679136578781</v>
      </c>
    </row>
    <row r="266" spans="1:22" x14ac:dyDescent="0.2">
      <c r="A266" s="3">
        <v>14900</v>
      </c>
      <c r="B266" s="3">
        <v>0.25767726200000002</v>
      </c>
      <c r="C266" s="3">
        <v>27443</v>
      </c>
      <c r="D266" s="3">
        <v>0.43856919799999999</v>
      </c>
      <c r="E266" s="3">
        <v>1796</v>
      </c>
      <c r="F266" s="3">
        <v>0.43533607800000002</v>
      </c>
      <c r="G266" s="3">
        <v>10</v>
      </c>
      <c r="H266" s="3">
        <v>0.87250287000000004</v>
      </c>
      <c r="I266" s="2" t="s">
        <v>15</v>
      </c>
      <c r="J266" s="3">
        <v>100000</v>
      </c>
      <c r="K266" s="3">
        <v>0.88758078299999998</v>
      </c>
      <c r="L266" s="3">
        <v>2</v>
      </c>
      <c r="M266" s="2" t="s">
        <v>65</v>
      </c>
      <c r="N266" s="3">
        <v>45000</v>
      </c>
      <c r="O266" s="3">
        <v>0.341243246</v>
      </c>
      <c r="P266" s="3">
        <v>-0.944175800644667</v>
      </c>
      <c r="Q266" s="3">
        <v>0.24770515193620704</v>
      </c>
      <c r="R266" s="3">
        <v>0.79575469914740937</v>
      </c>
      <c r="S266" s="3">
        <v>0.33994090899431151</v>
      </c>
      <c r="T266" s="5">
        <f>POWER(10,Table2[[#This Row],[Predicted normalized_price]]*(N$7634-N$7635)+N$7635)</f>
        <v>44679.112456764684</v>
      </c>
      <c r="U266" s="5">
        <f>ABS(Table2[[#This Row],[price]]-Table2[[#This Row],[Predicted Price]])</f>
        <v>320.88754323531612</v>
      </c>
      <c r="V266" s="5">
        <f>Table2[[#This Row],[Price Diff]]/Table2[[#This Row],[price]]</f>
        <v>7.1308342941181361E-3</v>
      </c>
    </row>
    <row r="267" spans="1:22" x14ac:dyDescent="0.2">
      <c r="A267" s="3">
        <v>7100</v>
      </c>
      <c r="B267" s="3">
        <v>9.2740218999999999E-2</v>
      </c>
      <c r="C267" s="3">
        <v>49252</v>
      </c>
      <c r="D267" s="3">
        <v>0.54091713699999999</v>
      </c>
      <c r="E267" s="3">
        <v>1496</v>
      </c>
      <c r="F267" s="3">
        <v>0.35740525400000001</v>
      </c>
      <c r="G267" s="3">
        <v>2</v>
      </c>
      <c r="H267" s="3">
        <v>0.26264953499999999</v>
      </c>
      <c r="I267" s="2" t="s">
        <v>14</v>
      </c>
      <c r="J267" s="3">
        <v>15000</v>
      </c>
      <c r="K267" s="3">
        <v>0.72589491699999997</v>
      </c>
      <c r="L267" s="3">
        <v>1</v>
      </c>
      <c r="M267" s="2" t="s">
        <v>63</v>
      </c>
      <c r="N267" s="3">
        <v>68800</v>
      </c>
      <c r="O267" s="3">
        <v>0.41850241300000002</v>
      </c>
      <c r="P267" s="3">
        <v>-0.88355400512052484</v>
      </c>
      <c r="Q267" s="3">
        <v>-0.64546596575741999</v>
      </c>
      <c r="R267" s="3">
        <v>-0.49586542788998533</v>
      </c>
      <c r="S267" s="3">
        <v>0.43241596953397687</v>
      </c>
      <c r="T267" s="5">
        <f>POWER(10,Table2[[#This Row],[Predicted normalized_price]]*(N$7634-N$7635)+N$7635)</f>
        <v>74266.436869356388</v>
      </c>
      <c r="U267" s="5">
        <f>ABS(Table2[[#This Row],[price]]-Table2[[#This Row],[Predicted Price]])</f>
        <v>5466.4368693563883</v>
      </c>
      <c r="V267" s="5">
        <f>Table2[[#This Row],[Price Diff]]/Table2[[#This Row],[price]]</f>
        <v>7.9454024263900996E-2</v>
      </c>
    </row>
    <row r="268" spans="1:22" x14ac:dyDescent="0.2">
      <c r="A268" s="3">
        <v>11510</v>
      </c>
      <c r="B268" s="3">
        <v>0.20023816899999999</v>
      </c>
      <c r="C268" s="3">
        <v>38515</v>
      </c>
      <c r="D268" s="3">
        <v>0.49788377299999997</v>
      </c>
      <c r="E268" s="3">
        <v>1798</v>
      </c>
      <c r="F268" s="3">
        <v>0.435810641</v>
      </c>
      <c r="G268" s="3">
        <v>9</v>
      </c>
      <c r="H268" s="3">
        <v>0.83257932800000001</v>
      </c>
      <c r="I268" s="2" t="s">
        <v>19</v>
      </c>
      <c r="J268" s="3">
        <v>161000</v>
      </c>
      <c r="K268" s="3">
        <v>0.92816879799999996</v>
      </c>
      <c r="L268" s="3">
        <v>2</v>
      </c>
      <c r="M268" s="2" t="s">
        <v>65</v>
      </c>
      <c r="N268" s="3">
        <v>45000</v>
      </c>
      <c r="O268" s="3">
        <v>0.341243246</v>
      </c>
      <c r="P268" s="3">
        <v>-0.77484325335752924</v>
      </c>
      <c r="Q268" s="3">
        <v>0.27647363456619761</v>
      </c>
      <c r="R268" s="3">
        <v>0.76842411841363389</v>
      </c>
      <c r="S268" s="3">
        <v>0.35489525172805547</v>
      </c>
      <c r="T268" s="5">
        <f>POWER(10,Table2[[#This Row],[Predicted normalized_price]]*(N$7634-N$7635)+N$7635)</f>
        <v>48505.667002667105</v>
      </c>
      <c r="U268" s="5">
        <f>ABS(Table2[[#This Row],[price]]-Table2[[#This Row],[Predicted Price]])</f>
        <v>3505.6670026671054</v>
      </c>
      <c r="V268" s="5">
        <f>Table2[[#This Row],[Price Diff]]/Table2[[#This Row],[price]]</f>
        <v>7.7903711170380113E-2</v>
      </c>
    </row>
    <row r="269" spans="1:22" x14ac:dyDescent="0.2">
      <c r="A269" s="3">
        <v>12670</v>
      </c>
      <c r="B269" s="3">
        <v>0.221603472</v>
      </c>
      <c r="C269" s="3">
        <v>55955</v>
      </c>
      <c r="D269" s="3">
        <v>0.56324700500000002</v>
      </c>
      <c r="E269" s="3">
        <v>1595</v>
      </c>
      <c r="F269" s="3">
        <v>0.38472810600000001</v>
      </c>
      <c r="G269" s="3">
        <v>4</v>
      </c>
      <c r="H269" s="3">
        <v>0.52529906999999998</v>
      </c>
      <c r="I269" s="2" t="s">
        <v>15</v>
      </c>
      <c r="J269" s="3">
        <v>45000</v>
      </c>
      <c r="K269" s="3">
        <v>0.81952635900000004</v>
      </c>
      <c r="L269" s="3">
        <v>1</v>
      </c>
      <c r="M269" s="2" t="s">
        <v>67</v>
      </c>
      <c r="N269" s="3">
        <v>93000</v>
      </c>
      <c r="O269" s="3">
        <v>0.47335122600000001</v>
      </c>
      <c r="P269" s="3">
        <v>-0.94324012579314076</v>
      </c>
      <c r="Q269" s="3">
        <v>0.58886728363331597</v>
      </c>
      <c r="R269" s="3">
        <v>0.61691658801702109</v>
      </c>
      <c r="S269" s="3">
        <v>0.47515324378015877</v>
      </c>
      <c r="T269" s="5">
        <f>POWER(10,Table2[[#This Row],[Predicted normalized_price]]*(N$7634-N$7635)+N$7635)</f>
        <v>93925.473179486464</v>
      </c>
      <c r="U269" s="5">
        <f>ABS(Table2[[#This Row],[price]]-Table2[[#This Row],[Predicted Price]])</f>
        <v>925.47317948646378</v>
      </c>
      <c r="V269" s="5">
        <f>Table2[[#This Row],[Price Diff]]/Table2[[#This Row],[price]]</f>
        <v>9.9513245106071374E-3</v>
      </c>
    </row>
    <row r="270" spans="1:22" x14ac:dyDescent="0.2">
      <c r="A270" s="3">
        <v>9990</v>
      </c>
      <c r="B270" s="3">
        <v>0.168724126</v>
      </c>
      <c r="C270" s="3">
        <v>30734</v>
      </c>
      <c r="D270" s="3">
        <v>0.45838964100000001</v>
      </c>
      <c r="E270" s="3">
        <v>1598</v>
      </c>
      <c r="F270" s="3">
        <v>0.38552934799999999</v>
      </c>
      <c r="G270" s="3">
        <v>8</v>
      </c>
      <c r="H270" s="3">
        <v>0.78794860499999997</v>
      </c>
      <c r="I270" s="2" t="s">
        <v>24</v>
      </c>
      <c r="J270" s="3">
        <v>79000</v>
      </c>
      <c r="K270" s="3">
        <v>0.86749087300000005</v>
      </c>
      <c r="L270" s="3">
        <v>3</v>
      </c>
      <c r="M270" s="2" t="s">
        <v>67</v>
      </c>
      <c r="N270" s="3">
        <v>43000</v>
      </c>
      <c r="O270" s="3">
        <v>0.33296988100000002</v>
      </c>
      <c r="P270" s="3">
        <v>-0.46309818980374712</v>
      </c>
      <c r="Q270" s="3">
        <v>-0.79240335376476112</v>
      </c>
      <c r="R270" s="3">
        <v>-0.20989892431469331</v>
      </c>
      <c r="S270" s="3">
        <v>0.32230081027234886</v>
      </c>
      <c r="T270" s="5">
        <f>POWER(10,Table2[[#This Row],[Predicted normalized_price]]*(N$7634-N$7635)+N$7635)</f>
        <v>40551.520596119371</v>
      </c>
      <c r="U270" s="5">
        <f>ABS(Table2[[#This Row],[price]]-Table2[[#This Row],[Predicted Price]])</f>
        <v>2448.4794038806285</v>
      </c>
      <c r="V270" s="5">
        <f>Table2[[#This Row],[Price Diff]]/Table2[[#This Row],[price]]</f>
        <v>5.6941381485596014E-2</v>
      </c>
    </row>
    <row r="271" spans="1:22" x14ac:dyDescent="0.2">
      <c r="A271" s="3">
        <v>15020</v>
      </c>
      <c r="B271" s="3">
        <v>0.25946208799999998</v>
      </c>
      <c r="C271" s="3">
        <v>66472</v>
      </c>
      <c r="D271" s="3">
        <v>0.59338811700000005</v>
      </c>
      <c r="E271" s="3">
        <v>2979</v>
      </c>
      <c r="F271" s="3">
        <v>0.65110249600000003</v>
      </c>
      <c r="G271" s="3">
        <v>8</v>
      </c>
      <c r="H271" s="3">
        <v>0.78794860499999997</v>
      </c>
      <c r="I271" s="2" t="s">
        <v>13</v>
      </c>
      <c r="J271" s="3">
        <v>73000</v>
      </c>
      <c r="K271" s="3">
        <v>0.86075892700000001</v>
      </c>
      <c r="L271" s="3">
        <v>2</v>
      </c>
      <c r="M271" s="2" t="s">
        <v>65</v>
      </c>
      <c r="N271" s="3">
        <v>81888</v>
      </c>
      <c r="O271" s="3">
        <v>0.45019446699999999</v>
      </c>
      <c r="P271" s="3">
        <v>-0.25917765571184309</v>
      </c>
      <c r="Q271" s="3">
        <v>0.52827625791150479</v>
      </c>
      <c r="R271" s="3">
        <v>0.64612897096727284</v>
      </c>
      <c r="S271" s="3">
        <v>0.45358848499386861</v>
      </c>
      <c r="T271" s="5">
        <f>POWER(10,Table2[[#This Row],[Predicted normalized_price]]*(N$7634-N$7635)+N$7635)</f>
        <v>83429.560020392484</v>
      </c>
      <c r="U271" s="5">
        <f>ABS(Table2[[#This Row],[price]]-Table2[[#This Row],[Predicted Price]])</f>
        <v>1541.5600203924841</v>
      </c>
      <c r="V271" s="5">
        <f>Table2[[#This Row],[Price Diff]]/Table2[[#This Row],[price]]</f>
        <v>1.8825224946176292E-2</v>
      </c>
    </row>
    <row r="272" spans="1:22" x14ac:dyDescent="0.2">
      <c r="A272" s="3">
        <v>10770</v>
      </c>
      <c r="B272" s="3">
        <v>0.18545218699999999</v>
      </c>
      <c r="C272" s="3">
        <v>59701</v>
      </c>
      <c r="D272" s="3">
        <v>0.57458730099999999</v>
      </c>
      <c r="E272" s="3">
        <v>1998</v>
      </c>
      <c r="F272" s="3">
        <v>0.480783179</v>
      </c>
      <c r="G272" s="3">
        <v>4</v>
      </c>
      <c r="H272" s="3">
        <v>0.52529906999999998</v>
      </c>
      <c r="I272" s="2" t="s">
        <v>14</v>
      </c>
      <c r="J272" s="3">
        <v>35800</v>
      </c>
      <c r="K272" s="3">
        <v>0.80003369700000004</v>
      </c>
      <c r="L272" s="3">
        <v>1</v>
      </c>
      <c r="M272" s="2" t="s">
        <v>65</v>
      </c>
      <c r="N272" s="3">
        <v>76900</v>
      </c>
      <c r="O272" s="3">
        <v>0.43875747599999998</v>
      </c>
      <c r="P272" s="3">
        <v>-0.70933418090858547</v>
      </c>
      <c r="Q272" s="3">
        <v>-0.61912893121485235</v>
      </c>
      <c r="R272" s="3">
        <v>-0.55158969956559545</v>
      </c>
      <c r="S272" s="3">
        <v>0.45394354478693821</v>
      </c>
      <c r="T272" s="5">
        <f>POWER(10,Table2[[#This Row],[Predicted normalized_price]]*(N$7634-N$7635)+N$7635)</f>
        <v>83592.495276924339</v>
      </c>
      <c r="U272" s="5">
        <f>ABS(Table2[[#This Row],[price]]-Table2[[#This Row],[Predicted Price]])</f>
        <v>6692.4952769243391</v>
      </c>
      <c r="V272" s="5">
        <f>Table2[[#This Row],[Price Diff]]/Table2[[#This Row],[price]]</f>
        <v>8.7028547164165665E-2</v>
      </c>
    </row>
    <row r="273" spans="1:22" x14ac:dyDescent="0.2">
      <c r="A273" s="3">
        <v>11680</v>
      </c>
      <c r="B273" s="3">
        <v>0.20350051299999999</v>
      </c>
      <c r="C273" s="3">
        <v>67299</v>
      </c>
      <c r="D273" s="3">
        <v>0.59555194099999997</v>
      </c>
      <c r="E273" s="3">
        <v>1598</v>
      </c>
      <c r="F273" s="3">
        <v>0.38552934799999999</v>
      </c>
      <c r="G273" s="3">
        <v>5</v>
      </c>
      <c r="H273" s="3">
        <v>0.60985333500000005</v>
      </c>
      <c r="I273" s="2" t="s">
        <v>13</v>
      </c>
      <c r="J273" s="3">
        <v>59200</v>
      </c>
      <c r="K273" s="3">
        <v>0.84290063800000004</v>
      </c>
      <c r="L273" s="3">
        <v>1</v>
      </c>
      <c r="M273" s="2" t="s">
        <v>65</v>
      </c>
      <c r="N273" s="3">
        <v>88800</v>
      </c>
      <c r="O273" s="3">
        <v>0.46494128800000001</v>
      </c>
      <c r="P273" s="3">
        <v>-0.84976522412407629</v>
      </c>
      <c r="Q273" s="3">
        <v>0.56047352616297752</v>
      </c>
      <c r="R273" s="3">
        <v>0.60937494426971117</v>
      </c>
      <c r="S273" s="3">
        <v>0.46983370597174379</v>
      </c>
      <c r="T273" s="5">
        <f>POWER(10,Table2[[#This Row],[Predicted normalized_price]]*(N$7634-N$7635)+N$7635)</f>
        <v>91219.676225017</v>
      </c>
      <c r="U273" s="5">
        <f>ABS(Table2[[#This Row],[price]]-Table2[[#This Row],[Predicted Price]])</f>
        <v>2419.6762250169995</v>
      </c>
      <c r="V273" s="5">
        <f>Table2[[#This Row],[Price Diff]]/Table2[[#This Row],[price]]</f>
        <v>2.7248606137578825E-2</v>
      </c>
    </row>
    <row r="274" spans="1:22" x14ac:dyDescent="0.2">
      <c r="A274" s="3">
        <v>12620</v>
      </c>
      <c r="B274" s="3">
        <v>0.22072364899999999</v>
      </c>
      <c r="C274" s="3">
        <v>57970</v>
      </c>
      <c r="D274" s="3">
        <v>0.56943819500000004</v>
      </c>
      <c r="E274" s="3">
        <v>1496</v>
      </c>
      <c r="F274" s="3">
        <v>0.35740525400000001</v>
      </c>
      <c r="G274" s="3">
        <v>3</v>
      </c>
      <c r="H274" s="3">
        <v>0.416289664</v>
      </c>
      <c r="I274" s="2" t="s">
        <v>13</v>
      </c>
      <c r="J274" s="3">
        <v>42000</v>
      </c>
      <c r="K274" s="3">
        <v>0.81364630299999996</v>
      </c>
      <c r="L274" s="3">
        <v>2</v>
      </c>
      <c r="M274" s="2" t="s">
        <v>66</v>
      </c>
      <c r="N274" s="3">
        <v>111800</v>
      </c>
      <c r="O274" s="3">
        <v>0.50685643800000002</v>
      </c>
      <c r="P274" s="3">
        <v>-0.85561210784266772</v>
      </c>
      <c r="Q274" s="3">
        <v>0.62867598992944085</v>
      </c>
      <c r="R274" s="3">
        <v>0.58472388469383196</v>
      </c>
      <c r="S274" s="3">
        <v>0.49403317915216438</v>
      </c>
      <c r="T274" s="5">
        <f>POWER(10,Table2[[#This Row],[Predicted normalized_price]]*(N$7634-N$7635)+N$7635)</f>
        <v>104193.25504754137</v>
      </c>
      <c r="U274" s="5">
        <f>ABS(Table2[[#This Row],[price]]-Table2[[#This Row],[Predicted Price]])</f>
        <v>7606.7449524586264</v>
      </c>
      <c r="V274" s="5">
        <f>Table2[[#This Row],[Price Diff]]/Table2[[#This Row],[price]]</f>
        <v>6.8038863617697912E-2</v>
      </c>
    </row>
    <row r="275" spans="1:22" x14ac:dyDescent="0.2">
      <c r="A275" s="3">
        <v>7270</v>
      </c>
      <c r="B275" s="3">
        <v>9.8005071999999999E-2</v>
      </c>
      <c r="C275" s="3">
        <v>46425</v>
      </c>
      <c r="D275" s="3">
        <v>0.530572445</v>
      </c>
      <c r="E275" s="3">
        <v>1496</v>
      </c>
      <c r="F275" s="3">
        <v>0.35740525400000001</v>
      </c>
      <c r="G275" s="3">
        <v>2</v>
      </c>
      <c r="H275" s="3">
        <v>0.26264953499999999</v>
      </c>
      <c r="I275" s="2" t="s">
        <v>14</v>
      </c>
      <c r="J275" s="3">
        <v>15</v>
      </c>
      <c r="K275" s="3">
        <v>0.13716758300000001</v>
      </c>
      <c r="L275" s="3">
        <v>1</v>
      </c>
      <c r="M275" s="2" t="s">
        <v>63</v>
      </c>
      <c r="N275" s="3">
        <v>77700</v>
      </c>
      <c r="O275" s="3">
        <v>0.44064088400000001</v>
      </c>
      <c r="P275" s="3">
        <v>-0.930707722487643</v>
      </c>
      <c r="Q275" s="3">
        <v>-0.66530760007040401</v>
      </c>
      <c r="R275" s="3">
        <v>-0.53687943411282413</v>
      </c>
      <c r="S275" s="3">
        <v>0.43746714105861406</v>
      </c>
      <c r="T275" s="5">
        <f>POWER(10,Table2[[#This Row],[Predicted normalized_price]]*(N$7634-N$7635)+N$7635)</f>
        <v>76356.674865573732</v>
      </c>
      <c r="U275" s="5">
        <f>ABS(Table2[[#This Row],[price]]-Table2[[#This Row],[Predicted Price]])</f>
        <v>1343.3251344262681</v>
      </c>
      <c r="V275" s="5">
        <f>Table2[[#This Row],[Price Diff]]/Table2[[#This Row],[price]]</f>
        <v>1.7288611768677839E-2</v>
      </c>
    </row>
    <row r="276" spans="1:22" x14ac:dyDescent="0.2">
      <c r="A276" s="3">
        <v>7280</v>
      </c>
      <c r="B276" s="3">
        <v>9.8310923999999994E-2</v>
      </c>
      <c r="C276" s="3">
        <v>17179</v>
      </c>
      <c r="D276" s="3">
        <v>0.35659418700000001</v>
      </c>
      <c r="E276" s="3">
        <v>1598</v>
      </c>
      <c r="F276" s="3">
        <v>0.38552934799999999</v>
      </c>
      <c r="G276" s="3">
        <v>9</v>
      </c>
      <c r="H276" s="3">
        <v>0.83257932800000001</v>
      </c>
      <c r="I276" s="2" t="s">
        <v>42</v>
      </c>
      <c r="J276" s="3">
        <v>53000</v>
      </c>
      <c r="K276" s="3">
        <v>0.83347200499999996</v>
      </c>
      <c r="L276" s="3">
        <v>3</v>
      </c>
      <c r="M276" s="2" t="s">
        <v>63</v>
      </c>
      <c r="N276" s="3">
        <v>25650</v>
      </c>
      <c r="O276" s="3">
        <v>0.23894732499999999</v>
      </c>
      <c r="P276" s="3">
        <v>-0.88074019126255532</v>
      </c>
      <c r="Q276" s="3">
        <v>-0.8960297991585543</v>
      </c>
      <c r="R276" s="3">
        <v>9.4596432721453849E-2</v>
      </c>
      <c r="S276" s="3">
        <v>0.21668597469187431</v>
      </c>
      <c r="T276" s="5">
        <f>POWER(10,Table2[[#This Row],[Predicted normalized_price]]*(N$7634-N$7635)+N$7635)</f>
        <v>22696.638645706716</v>
      </c>
      <c r="U276" s="5">
        <f>ABS(Table2[[#This Row],[price]]-Table2[[#This Row],[Predicted Price]])</f>
        <v>2953.3613542932835</v>
      </c>
      <c r="V276" s="5">
        <f>Table2[[#This Row],[Price Diff]]/Table2[[#This Row],[price]]</f>
        <v>0.11514079353969917</v>
      </c>
    </row>
    <row r="277" spans="1:22" x14ac:dyDescent="0.2">
      <c r="A277" s="3">
        <v>12190</v>
      </c>
      <c r="B277" s="3">
        <v>0.213010014</v>
      </c>
      <c r="C277" s="3">
        <v>55223</v>
      </c>
      <c r="D277" s="3">
        <v>0.56094253299999997</v>
      </c>
      <c r="E277" s="3">
        <v>1595</v>
      </c>
      <c r="F277" s="3">
        <v>0.38472810600000001</v>
      </c>
      <c r="G277" s="3">
        <v>4</v>
      </c>
      <c r="H277" s="3">
        <v>0.52529906999999998</v>
      </c>
      <c r="I277" s="2" t="s">
        <v>15</v>
      </c>
      <c r="J277" s="3">
        <v>29890</v>
      </c>
      <c r="K277" s="3">
        <v>0.78465670600000004</v>
      </c>
      <c r="L277" s="3">
        <v>1</v>
      </c>
      <c r="M277" s="2" t="s">
        <v>67</v>
      </c>
      <c r="N277" s="3">
        <v>96988</v>
      </c>
      <c r="O277" s="3">
        <v>0.480992274</v>
      </c>
      <c r="P277" s="3">
        <v>-0.94119833522305307</v>
      </c>
      <c r="Q277" s="3">
        <v>0.57666569706728121</v>
      </c>
      <c r="R277" s="3">
        <v>0.62534756252121748</v>
      </c>
      <c r="S277" s="3">
        <v>0.46980682121002038</v>
      </c>
      <c r="T277" s="5">
        <f>POWER(10,Table2[[#This Row],[Predicted normalized_price]]*(N$7634-N$7635)+N$7635)</f>
        <v>91206.201108729554</v>
      </c>
      <c r="U277" s="5">
        <f>ABS(Table2[[#This Row],[price]]-Table2[[#This Row],[Predicted Price]])</f>
        <v>5781.7988912704459</v>
      </c>
      <c r="V277" s="5">
        <f>Table2[[#This Row],[Price Diff]]/Table2[[#This Row],[price]]</f>
        <v>5.9613549008851054E-2</v>
      </c>
    </row>
    <row r="278" spans="1:22" x14ac:dyDescent="0.2">
      <c r="A278" s="3">
        <v>13800</v>
      </c>
      <c r="B278" s="3">
        <v>0.24061260900000001</v>
      </c>
      <c r="C278" s="3">
        <v>54781</v>
      </c>
      <c r="D278" s="3">
        <v>0.55953619700000001</v>
      </c>
      <c r="E278" s="3">
        <v>1560</v>
      </c>
      <c r="F278" s="3">
        <v>0.37526730800000002</v>
      </c>
      <c r="G278" s="3">
        <v>5</v>
      </c>
      <c r="H278" s="3">
        <v>0.60985333500000005</v>
      </c>
      <c r="I278" s="2" t="s">
        <v>37</v>
      </c>
      <c r="J278" s="3">
        <v>41000</v>
      </c>
      <c r="K278" s="3">
        <v>0.81159254000000003</v>
      </c>
      <c r="L278" s="3">
        <v>1</v>
      </c>
      <c r="M278" s="2" t="s">
        <v>66</v>
      </c>
      <c r="N278" s="3">
        <v>97000</v>
      </c>
      <c r="O278" s="3">
        <v>0.48101478800000003</v>
      </c>
      <c r="P278" s="3">
        <v>-0.90455849838979063</v>
      </c>
      <c r="Q278" s="3">
        <v>0.58251153525365806</v>
      </c>
      <c r="R278" s="3">
        <v>0.63622976787082164</v>
      </c>
      <c r="S278" s="3">
        <v>0.46868326381004721</v>
      </c>
      <c r="T278" s="5">
        <f>POWER(10,Table2[[#This Row],[Predicted normalized_price]]*(N$7634-N$7635)+N$7635)</f>
        <v>90644.830667053495</v>
      </c>
      <c r="U278" s="5">
        <f>ABS(Table2[[#This Row],[price]]-Table2[[#This Row],[Predicted Price]])</f>
        <v>6355.1693329465052</v>
      </c>
      <c r="V278" s="5">
        <f>Table2[[#This Row],[Price Diff]]/Table2[[#This Row],[price]]</f>
        <v>6.5517209618005209E-2</v>
      </c>
    </row>
    <row r="279" spans="1:22" x14ac:dyDescent="0.2">
      <c r="A279" s="3">
        <v>10190</v>
      </c>
      <c r="B279" s="3">
        <v>0.17313471799999999</v>
      </c>
      <c r="C279" s="3">
        <v>35743</v>
      </c>
      <c r="D279" s="3">
        <v>0.48481229399999998</v>
      </c>
      <c r="E279" s="3">
        <v>1598</v>
      </c>
      <c r="F279" s="3">
        <v>0.38552934799999999</v>
      </c>
      <c r="G279" s="3">
        <v>8</v>
      </c>
      <c r="H279" s="3">
        <v>0.78794860499999997</v>
      </c>
      <c r="I279" s="2" t="s">
        <v>13</v>
      </c>
      <c r="J279" s="3">
        <v>142000</v>
      </c>
      <c r="K279" s="3">
        <v>0.91746622</v>
      </c>
      <c r="L279" s="3">
        <v>2</v>
      </c>
      <c r="M279" s="2" t="s">
        <v>67</v>
      </c>
      <c r="N279" s="3">
        <v>48800</v>
      </c>
      <c r="O279" s="3">
        <v>0.35599618799999999</v>
      </c>
      <c r="P279" s="3">
        <v>-0.85896821118494282</v>
      </c>
      <c r="Q279" s="3">
        <v>0.26926792038467812</v>
      </c>
      <c r="R279" s="3">
        <v>0.79745446141170195</v>
      </c>
      <c r="S279" s="3">
        <v>0.34541355803826895</v>
      </c>
      <c r="T279" s="5">
        <f>POWER(10,Table2[[#This Row],[Predicted normalized_price]]*(N$7634-N$7635)+N$7635)</f>
        <v>46043.125466249803</v>
      </c>
      <c r="U279" s="5">
        <f>ABS(Table2[[#This Row],[price]]-Table2[[#This Row],[Predicted Price]])</f>
        <v>2756.8745337501969</v>
      </c>
      <c r="V279" s="5">
        <f>Table2[[#This Row],[Price Diff]]/Table2[[#This Row],[price]]</f>
        <v>5.6493330609635184E-2</v>
      </c>
    </row>
    <row r="280" spans="1:22" x14ac:dyDescent="0.2">
      <c r="A280" s="3">
        <v>123420</v>
      </c>
      <c r="B280" s="3">
        <v>0.72810888200000001</v>
      </c>
      <c r="C280" s="3">
        <v>300703</v>
      </c>
      <c r="D280" s="3">
        <v>0.85752595499999995</v>
      </c>
      <c r="E280" s="3">
        <v>6498</v>
      </c>
      <c r="F280" s="3">
        <v>0.983650205</v>
      </c>
      <c r="G280" s="3">
        <v>7</v>
      </c>
      <c r="H280" s="3">
        <v>0.73735046500000001</v>
      </c>
      <c r="I280" s="2" t="s">
        <v>40</v>
      </c>
      <c r="J280" s="3">
        <v>26000</v>
      </c>
      <c r="K280" s="3">
        <v>0.77277372200000005</v>
      </c>
      <c r="L280" s="3">
        <v>3</v>
      </c>
      <c r="M280" s="2" t="s">
        <v>62</v>
      </c>
      <c r="N280" s="3">
        <v>705000</v>
      </c>
      <c r="O280" s="3">
        <v>0.84197508700000001</v>
      </c>
      <c r="P280" s="3">
        <v>6.1001945211370735E-2</v>
      </c>
      <c r="Q280" s="3">
        <v>0.7130182407435911</v>
      </c>
      <c r="R280" s="3">
        <v>-0.68437902169269582</v>
      </c>
      <c r="S280" s="3">
        <v>0.84051185921443539</v>
      </c>
      <c r="T280" s="5">
        <f>POWER(10,Table2[[#This Row],[Predicted normalized_price]]*(N$7634-N$7635)+N$7635)</f>
        <v>699354.19260651188</v>
      </c>
      <c r="U280" s="5">
        <f>ABS(Table2[[#This Row],[price]]-Table2[[#This Row],[Predicted Price]])</f>
        <v>5645.8073934881249</v>
      </c>
      <c r="V280" s="5">
        <f>Table2[[#This Row],[Price Diff]]/Table2[[#This Row],[price]]</f>
        <v>8.0082374375718083E-3</v>
      </c>
    </row>
    <row r="281" spans="1:22" x14ac:dyDescent="0.2">
      <c r="A281" s="3">
        <v>11850</v>
      </c>
      <c r="B281" s="3">
        <v>0.20671571699999999</v>
      </c>
      <c r="C281" s="3">
        <v>56741</v>
      </c>
      <c r="D281" s="3">
        <v>0.565688152</v>
      </c>
      <c r="E281" s="3">
        <v>2494</v>
      </c>
      <c r="F281" s="3">
        <v>0.57533232300000003</v>
      </c>
      <c r="G281" s="3">
        <v>7</v>
      </c>
      <c r="H281" s="3">
        <v>0.73735046500000001</v>
      </c>
      <c r="I281" s="2" t="s">
        <v>10</v>
      </c>
      <c r="J281" s="3">
        <v>65000</v>
      </c>
      <c r="K281" s="3">
        <v>0.85086644300000003</v>
      </c>
      <c r="L281" s="3">
        <v>1</v>
      </c>
      <c r="M281" s="2" t="s">
        <v>65</v>
      </c>
      <c r="N281" s="3">
        <v>70800</v>
      </c>
      <c r="O281" s="3">
        <v>0.42371717399999997</v>
      </c>
      <c r="P281" s="3">
        <v>0.68733268200342756</v>
      </c>
      <c r="Q281" s="3">
        <v>-0.69583843474160501</v>
      </c>
      <c r="R281" s="3">
        <v>-0.51080926836934293</v>
      </c>
      <c r="S281" s="3">
        <v>0.42707714337109892</v>
      </c>
      <c r="T281" s="5">
        <f>POWER(10,Table2[[#This Row],[Predicted normalized_price]]*(N$7634-N$7635)+N$7635)</f>
        <v>72119.331406360434</v>
      </c>
      <c r="U281" s="5">
        <f>ABS(Table2[[#This Row],[price]]-Table2[[#This Row],[Predicted Price]])</f>
        <v>1319.3314063604339</v>
      </c>
      <c r="V281" s="5">
        <f>Table2[[#This Row],[Price Diff]]/Table2[[#This Row],[price]]</f>
        <v>1.8634624383621949E-2</v>
      </c>
    </row>
    <row r="282" spans="1:22" x14ac:dyDescent="0.2">
      <c r="A282" s="3">
        <v>13560</v>
      </c>
      <c r="B282" s="3">
        <v>0.23670887600000001</v>
      </c>
      <c r="C282" s="3">
        <v>52137</v>
      </c>
      <c r="D282" s="3">
        <v>0.55087910500000004</v>
      </c>
      <c r="E282" s="3">
        <v>1598</v>
      </c>
      <c r="F282" s="3">
        <v>0.38552934799999999</v>
      </c>
      <c r="G282" s="3">
        <v>6</v>
      </c>
      <c r="H282" s="3">
        <v>0.67893919899999999</v>
      </c>
      <c r="I282" s="2" t="s">
        <v>13</v>
      </c>
      <c r="J282" s="3">
        <v>75000</v>
      </c>
      <c r="K282" s="3">
        <v>0.86306249999999995</v>
      </c>
      <c r="L282" s="3">
        <v>2</v>
      </c>
      <c r="M282" s="2" t="s">
        <v>65</v>
      </c>
      <c r="N282" s="3">
        <v>79888</v>
      </c>
      <c r="O282" s="3">
        <v>0.44569461599999999</v>
      </c>
      <c r="P282" s="3">
        <v>-0.87298994271917774</v>
      </c>
      <c r="Q282" s="3">
        <v>0.50028732807443921</v>
      </c>
      <c r="R282" s="3">
        <v>0.66030028906659022</v>
      </c>
      <c r="S282" s="3">
        <v>0.44100571378985065</v>
      </c>
      <c r="T282" s="5">
        <f>POWER(10,Table2[[#This Row],[Predicted normalized_price]]*(N$7634-N$7635)+N$7635)</f>
        <v>77855.925324108757</v>
      </c>
      <c r="U282" s="5">
        <f>ABS(Table2[[#This Row],[price]]-Table2[[#This Row],[Predicted Price]])</f>
        <v>2032.0746758912428</v>
      </c>
      <c r="V282" s="5">
        <f>Table2[[#This Row],[Price Diff]]/Table2[[#This Row],[price]]</f>
        <v>2.5436544611096068E-2</v>
      </c>
    </row>
    <row r="283" spans="1:22" x14ac:dyDescent="0.2">
      <c r="A283" s="3">
        <v>11980</v>
      </c>
      <c r="B283" s="3">
        <v>0.20914342999999999</v>
      </c>
      <c r="C283" s="3">
        <v>66544</v>
      </c>
      <c r="D283" s="3">
        <v>0.59357757</v>
      </c>
      <c r="E283" s="3">
        <v>1496</v>
      </c>
      <c r="F283" s="3">
        <v>0.35740525400000001</v>
      </c>
      <c r="G283" s="3">
        <v>4</v>
      </c>
      <c r="H283" s="3">
        <v>0.52529906999999998</v>
      </c>
      <c r="I283" s="2" t="s">
        <v>22</v>
      </c>
      <c r="J283" s="3">
        <v>34000</v>
      </c>
      <c r="K283" s="3">
        <v>0.79563706000000001</v>
      </c>
      <c r="L283" s="3">
        <v>1</v>
      </c>
      <c r="M283" s="2" t="s">
        <v>66</v>
      </c>
      <c r="N283" s="3">
        <v>103500</v>
      </c>
      <c r="O283" s="3">
        <v>0.49281830199999999</v>
      </c>
      <c r="P283" s="3">
        <v>-0.81533730762603551</v>
      </c>
      <c r="Q283" s="3">
        <v>-0.58071102522285889</v>
      </c>
      <c r="R283" s="3">
        <v>-0.64270377332835193</v>
      </c>
      <c r="S283" s="3">
        <v>0.48688974286317266</v>
      </c>
      <c r="T283" s="5">
        <f>POWER(10,Table2[[#This Row],[Predicted normalized_price]]*(N$7634-N$7635)+N$7635)</f>
        <v>100182.54945954308</v>
      </c>
      <c r="U283" s="5">
        <f>ABS(Table2[[#This Row],[price]]-Table2[[#This Row],[Predicted Price]])</f>
        <v>3317.4505404569209</v>
      </c>
      <c r="V283" s="5">
        <f>Table2[[#This Row],[Price Diff]]/Table2[[#This Row],[price]]</f>
        <v>3.2052662226636913E-2</v>
      </c>
    </row>
    <row r="284" spans="1:22" x14ac:dyDescent="0.2">
      <c r="A284" s="3">
        <v>11390</v>
      </c>
      <c r="B284" s="3">
        <v>0.19790619500000001</v>
      </c>
      <c r="C284" s="3">
        <v>51560</v>
      </c>
      <c r="D284" s="3">
        <v>0.54893156200000004</v>
      </c>
      <c r="E284" s="3">
        <v>1596</v>
      </c>
      <c r="F284" s="3">
        <v>0.38499535400000001</v>
      </c>
      <c r="G284" s="3">
        <v>7</v>
      </c>
      <c r="H284" s="3">
        <v>0.73735046500000001</v>
      </c>
      <c r="I284" s="2" t="s">
        <v>21</v>
      </c>
      <c r="J284" s="3">
        <v>49477</v>
      </c>
      <c r="K284" s="3">
        <v>0.827609751</v>
      </c>
      <c r="L284" s="3">
        <v>1</v>
      </c>
      <c r="M284" s="2" t="s">
        <v>65</v>
      </c>
      <c r="N284" s="3">
        <v>69800</v>
      </c>
      <c r="O284" s="3">
        <v>0.421128471</v>
      </c>
      <c r="P284" s="3">
        <v>0.99999998973602078</v>
      </c>
      <c r="Q284" s="3">
        <v>0.43075079204837835</v>
      </c>
      <c r="R284" s="3">
        <v>0.70914613276981675</v>
      </c>
      <c r="S284" s="3">
        <v>0.41523800063894611</v>
      </c>
      <c r="T284" s="5">
        <f>POWER(10,Table2[[#This Row],[Predicted normalized_price]]*(N$7634-N$7635)+N$7635)</f>
        <v>67576.866363787398</v>
      </c>
      <c r="U284" s="5">
        <f>ABS(Table2[[#This Row],[price]]-Table2[[#This Row],[Predicted Price]])</f>
        <v>2223.1336362126021</v>
      </c>
      <c r="V284" s="5">
        <f>Table2[[#This Row],[Price Diff]]/Table2[[#This Row],[price]]</f>
        <v>3.1850052094736424E-2</v>
      </c>
    </row>
    <row r="285" spans="1:22" x14ac:dyDescent="0.2">
      <c r="A285" s="3">
        <v>13570</v>
      </c>
      <c r="B285" s="3">
        <v>0.23687290599999999</v>
      </c>
      <c r="C285" s="3">
        <v>61719</v>
      </c>
      <c r="D285" s="3">
        <v>0.58040490099999997</v>
      </c>
      <c r="E285" s="3">
        <v>647</v>
      </c>
      <c r="F285" s="3">
        <v>0</v>
      </c>
      <c r="G285" s="3">
        <v>5</v>
      </c>
      <c r="H285" s="3">
        <v>0.60985333500000005</v>
      </c>
      <c r="I285" s="2" t="s">
        <v>13</v>
      </c>
      <c r="J285" s="3">
        <v>41000</v>
      </c>
      <c r="K285" s="3">
        <v>0.81159254000000003</v>
      </c>
      <c r="L285" s="3">
        <v>2</v>
      </c>
      <c r="M285" s="2" t="s">
        <v>67</v>
      </c>
      <c r="N285" s="3">
        <v>108800</v>
      </c>
      <c r="O285" s="3">
        <v>0.50190646800000005</v>
      </c>
      <c r="P285" s="3">
        <v>-0.99319753649736853</v>
      </c>
      <c r="Q285" s="3">
        <v>0.59178126556868771</v>
      </c>
      <c r="R285" s="3">
        <v>0.55605401081999872</v>
      </c>
      <c r="S285" s="3">
        <v>0.49122411577397512</v>
      </c>
      <c r="T285" s="5">
        <f>POWER(10,Table2[[#This Row],[Predicted normalized_price]]*(N$7634-N$7635)+N$7635)</f>
        <v>102597.28962016974</v>
      </c>
      <c r="U285" s="5">
        <f>ABS(Table2[[#This Row],[price]]-Table2[[#This Row],[Predicted Price]])</f>
        <v>6202.710379830256</v>
      </c>
      <c r="V285" s="5">
        <f>Table2[[#This Row],[Price Diff]]/Table2[[#This Row],[price]]</f>
        <v>5.7010205696969261E-2</v>
      </c>
    </row>
    <row r="286" spans="1:22" x14ac:dyDescent="0.2">
      <c r="A286" s="3">
        <v>11860</v>
      </c>
      <c r="B286" s="3">
        <v>0.20690340700000001</v>
      </c>
      <c r="C286" s="3">
        <v>14119</v>
      </c>
      <c r="D286" s="3">
        <v>0.32226470200000001</v>
      </c>
      <c r="E286" s="3">
        <v>1368</v>
      </c>
      <c r="F286" s="3">
        <v>0.31926640000000001</v>
      </c>
      <c r="G286" s="3">
        <v>10</v>
      </c>
      <c r="H286" s="3">
        <v>0.87250287000000004</v>
      </c>
      <c r="I286" s="2" t="s">
        <v>39</v>
      </c>
      <c r="J286" s="3">
        <v>82000</v>
      </c>
      <c r="K286" s="3">
        <v>0.87066740300000001</v>
      </c>
      <c r="L286" s="3">
        <v>3</v>
      </c>
      <c r="M286" s="2" t="s">
        <v>67</v>
      </c>
      <c r="N286" s="3">
        <v>27000</v>
      </c>
      <c r="O286" s="3">
        <v>0.24828181699999999</v>
      </c>
      <c r="P286" s="3">
        <v>-0.98295808950426433</v>
      </c>
      <c r="Q286" s="3">
        <v>-6.9634137560359965E-2</v>
      </c>
      <c r="R286" s="3">
        <v>0.84064545831239812</v>
      </c>
      <c r="S286" s="3">
        <v>0.24487295535042078</v>
      </c>
      <c r="T286" s="5">
        <f>POWER(10,Table2[[#This Row],[Predicted normalized_price]]*(N$7634-N$7635)+N$7635)</f>
        <v>26498.949074352036</v>
      </c>
      <c r="U286" s="5">
        <f>ABS(Table2[[#This Row],[price]]-Table2[[#This Row],[Predicted Price]])</f>
        <v>501.0509256479636</v>
      </c>
      <c r="V286" s="5">
        <f>Table2[[#This Row],[Price Diff]]/Table2[[#This Row],[price]]</f>
        <v>1.8557441690665318E-2</v>
      </c>
    </row>
    <row r="287" spans="1:22" x14ac:dyDescent="0.2">
      <c r="A287" s="3">
        <v>24610</v>
      </c>
      <c r="B287" s="3">
        <v>0.36932946700000002</v>
      </c>
      <c r="C287" s="3">
        <v>76301</v>
      </c>
      <c r="D287" s="3">
        <v>0.61752180300000004</v>
      </c>
      <c r="E287" s="3">
        <v>4395</v>
      </c>
      <c r="F287" s="3">
        <v>0.81691860599999999</v>
      </c>
      <c r="G287" s="3">
        <v>8</v>
      </c>
      <c r="H287" s="3">
        <v>0.78794860499999997</v>
      </c>
      <c r="I287" s="2" t="s">
        <v>13</v>
      </c>
      <c r="J287" s="3">
        <v>84581</v>
      </c>
      <c r="K287" s="3">
        <v>0.87330862200000003</v>
      </c>
      <c r="L287" s="3">
        <v>2</v>
      </c>
      <c r="M287" s="2" t="s">
        <v>62</v>
      </c>
      <c r="N287" s="3">
        <v>118800</v>
      </c>
      <c r="O287" s="3">
        <v>0.51790822000000003</v>
      </c>
      <c r="P287" s="3">
        <v>0.24785235247253806</v>
      </c>
      <c r="Q287" s="3">
        <v>0.64780651603167394</v>
      </c>
      <c r="R287" s="3">
        <v>0.51200610762209309</v>
      </c>
      <c r="S287" s="3">
        <v>0.52042042880929484</v>
      </c>
      <c r="T287" s="5">
        <f>POWER(10,Table2[[#This Row],[Predicted normalized_price]]*(N$7634-N$7635)+N$7635)</f>
        <v>120451.36519908537</v>
      </c>
      <c r="U287" s="5">
        <f>ABS(Table2[[#This Row],[price]]-Table2[[#This Row],[Predicted Price]])</f>
        <v>1651.3651990853687</v>
      </c>
      <c r="V287" s="5">
        <f>Table2[[#This Row],[Price Diff]]/Table2[[#This Row],[price]]</f>
        <v>1.3900380463681554E-2</v>
      </c>
    </row>
    <row r="288" spans="1:22" x14ac:dyDescent="0.2">
      <c r="A288" s="3">
        <v>13850</v>
      </c>
      <c r="B288" s="3">
        <v>0.24141733700000001</v>
      </c>
      <c r="C288" s="3">
        <v>57805</v>
      </c>
      <c r="D288" s="3">
        <v>0.56893937699999997</v>
      </c>
      <c r="E288" s="3">
        <v>1998</v>
      </c>
      <c r="F288" s="3">
        <v>0.480783179</v>
      </c>
      <c r="G288" s="3">
        <v>5</v>
      </c>
      <c r="H288" s="3">
        <v>0.60985333500000005</v>
      </c>
      <c r="I288" s="2" t="s">
        <v>24</v>
      </c>
      <c r="J288" s="3">
        <v>66000</v>
      </c>
      <c r="K288" s="3">
        <v>0.852167644</v>
      </c>
      <c r="L288" s="3">
        <v>1</v>
      </c>
      <c r="M288" s="2" t="s">
        <v>62</v>
      </c>
      <c r="N288" s="3">
        <v>92999</v>
      </c>
      <c r="O288" s="3">
        <v>0.47334926900000002</v>
      </c>
      <c r="P288" s="3">
        <v>0.15523535491038998</v>
      </c>
      <c r="Q288" s="3">
        <v>-0.59136255486016165</v>
      </c>
      <c r="R288" s="3">
        <v>-0.58399591052009181</v>
      </c>
      <c r="S288" s="3">
        <v>0.47175276738625305</v>
      </c>
      <c r="T288" s="5">
        <f>POWER(10,Table2[[#This Row],[Predicted normalized_price]]*(N$7634-N$7635)+N$7635)</f>
        <v>92186.704509446397</v>
      </c>
      <c r="U288" s="5">
        <f>ABS(Table2[[#This Row],[price]]-Table2[[#This Row],[Predicted Price]])</f>
        <v>812.29549055360258</v>
      </c>
      <c r="V288" s="5">
        <f>Table2[[#This Row],[Price Diff]]/Table2[[#This Row],[price]]</f>
        <v>8.7344540323401609E-3</v>
      </c>
    </row>
    <row r="289" spans="1:22" x14ac:dyDescent="0.2">
      <c r="A289" s="3">
        <v>30300</v>
      </c>
      <c r="B289" s="3">
        <v>0.415609797</v>
      </c>
      <c r="C289" s="3">
        <v>150171</v>
      </c>
      <c r="D289" s="3">
        <v>0.73601362800000003</v>
      </c>
      <c r="E289" s="3">
        <v>2998</v>
      </c>
      <c r="F289" s="3">
        <v>0.65381339299999996</v>
      </c>
      <c r="G289" s="3">
        <v>2</v>
      </c>
      <c r="H289" s="3">
        <v>0.26264953499999999</v>
      </c>
      <c r="I289" s="2" t="s">
        <v>13</v>
      </c>
      <c r="J289" s="3">
        <v>4454</v>
      </c>
      <c r="K289" s="3">
        <v>0.62240822100000004</v>
      </c>
      <c r="L289" s="3">
        <v>1</v>
      </c>
      <c r="M289" s="2" t="s">
        <v>65</v>
      </c>
      <c r="N289" s="3">
        <v>347800</v>
      </c>
      <c r="O289" s="3">
        <v>0.71339153</v>
      </c>
      <c r="P289" s="3">
        <v>-0.71103706003607148</v>
      </c>
      <c r="Q289" s="3">
        <v>0.88845746564835881</v>
      </c>
      <c r="R289" s="3">
        <v>-1.9320647394060572E-2</v>
      </c>
      <c r="S289" s="3">
        <v>0.71602385012348724</v>
      </c>
      <c r="T289" s="5">
        <f>POWER(10,Table2[[#This Row],[Predicted normalized_price]]*(N$7634-N$7635)+N$7635)</f>
        <v>352867.37348199036</v>
      </c>
      <c r="U289" s="5">
        <f>ABS(Table2[[#This Row],[price]]-Table2[[#This Row],[Predicted Price]])</f>
        <v>5067.3734819903621</v>
      </c>
      <c r="V289" s="5">
        <f>Table2[[#This Row],[Price Diff]]/Table2[[#This Row],[price]]</f>
        <v>1.4569791495084422E-2</v>
      </c>
    </row>
    <row r="290" spans="1:22" x14ac:dyDescent="0.2">
      <c r="A290" s="3">
        <v>10790</v>
      </c>
      <c r="B290" s="3">
        <v>0.185865002</v>
      </c>
      <c r="C290" s="3">
        <v>55990</v>
      </c>
      <c r="D290" s="3">
        <v>0.56335643400000002</v>
      </c>
      <c r="E290" s="3">
        <v>1395</v>
      </c>
      <c r="F290" s="3">
        <v>0.327600102</v>
      </c>
      <c r="G290" s="3">
        <v>4</v>
      </c>
      <c r="H290" s="3">
        <v>0.52529906999999998</v>
      </c>
      <c r="I290" s="2" t="s">
        <v>19</v>
      </c>
      <c r="J290" s="3">
        <v>44000</v>
      </c>
      <c r="K290" s="3">
        <v>0.81761106400000005</v>
      </c>
      <c r="L290" s="3">
        <v>1</v>
      </c>
      <c r="M290" s="2" t="s">
        <v>65</v>
      </c>
      <c r="N290" s="3">
        <v>84800</v>
      </c>
      <c r="O290" s="3">
        <v>0.456553504</v>
      </c>
      <c r="P290" s="3">
        <v>-0.89917160181850353</v>
      </c>
      <c r="Q290" s="3">
        <v>0.5256364531482447</v>
      </c>
      <c r="R290" s="3">
        <v>0.62250979403631101</v>
      </c>
      <c r="S290" s="3">
        <v>0.45719705164550062</v>
      </c>
      <c r="T290" s="5">
        <f>POWER(10,Table2[[#This Row],[Predicted normalized_price]]*(N$7634-N$7635)+N$7635)</f>
        <v>85100.410289314314</v>
      </c>
      <c r="U290" s="5">
        <f>ABS(Table2[[#This Row],[price]]-Table2[[#This Row],[Predicted Price]])</f>
        <v>300.41028931431356</v>
      </c>
      <c r="V290" s="5">
        <f>Table2[[#This Row],[Price Diff]]/Table2[[#This Row],[price]]</f>
        <v>3.542574166442377E-3</v>
      </c>
    </row>
    <row r="291" spans="1:22" x14ac:dyDescent="0.2">
      <c r="A291" s="3">
        <v>10220</v>
      </c>
      <c r="B291" s="3">
        <v>0.173788831</v>
      </c>
      <c r="C291" s="3">
        <v>50276</v>
      </c>
      <c r="D291" s="3">
        <v>0.54451830099999998</v>
      </c>
      <c r="E291" s="3">
        <v>1798</v>
      </c>
      <c r="F291" s="3">
        <v>0.435810641</v>
      </c>
      <c r="G291" s="3">
        <v>3</v>
      </c>
      <c r="H291" s="3">
        <v>0.416289664</v>
      </c>
      <c r="I291" s="2" t="s">
        <v>10</v>
      </c>
      <c r="J291" s="3">
        <v>40000</v>
      </c>
      <c r="K291" s="3">
        <v>0.80948806299999998</v>
      </c>
      <c r="L291" s="3">
        <v>1</v>
      </c>
      <c r="M291" s="2" t="s">
        <v>66</v>
      </c>
      <c r="N291" s="3">
        <v>86800</v>
      </c>
      <c r="O291" s="3">
        <v>0.46079571699999999</v>
      </c>
      <c r="P291" s="3">
        <v>0.39893888198745975</v>
      </c>
      <c r="Q291" s="3">
        <v>-0.62396958809084357</v>
      </c>
      <c r="R291" s="3">
        <v>-0.55383351131939473</v>
      </c>
      <c r="S291" s="3">
        <v>0.45615741248467884</v>
      </c>
      <c r="T291" s="5">
        <f>POWER(10,Table2[[#This Row],[Predicted normalized_price]]*(N$7634-N$7635)+N$7635)</f>
        <v>84615.630809099952</v>
      </c>
      <c r="U291" s="5">
        <f>ABS(Table2[[#This Row],[price]]-Table2[[#This Row],[Predicted Price]])</f>
        <v>2184.3691909000481</v>
      </c>
      <c r="V291" s="5">
        <f>Table2[[#This Row],[Price Diff]]/Table2[[#This Row],[price]]</f>
        <v>2.5165543673963689E-2</v>
      </c>
    </row>
    <row r="292" spans="1:22" x14ac:dyDescent="0.2">
      <c r="A292" s="3">
        <v>15230</v>
      </c>
      <c r="B292" s="3">
        <v>0.262551492</v>
      </c>
      <c r="C292" s="3">
        <v>58024</v>
      </c>
      <c r="D292" s="3">
        <v>0.56960113700000004</v>
      </c>
      <c r="E292" s="3">
        <v>2521</v>
      </c>
      <c r="F292" s="3">
        <v>0.57992365099999998</v>
      </c>
      <c r="G292" s="3">
        <v>8</v>
      </c>
      <c r="H292" s="3">
        <v>0.78794860499999997</v>
      </c>
      <c r="I292" s="2" t="s">
        <v>21</v>
      </c>
      <c r="J292" s="3">
        <v>94088</v>
      </c>
      <c r="K292" s="3">
        <v>0.88238707699999996</v>
      </c>
      <c r="L292" s="3">
        <v>1</v>
      </c>
      <c r="M292" s="2" t="s">
        <v>64</v>
      </c>
      <c r="N292" s="3">
        <v>77800</v>
      </c>
      <c r="O292" s="3">
        <v>0.44087494500000002</v>
      </c>
      <c r="P292" s="3">
        <v>0.99999999988013699</v>
      </c>
      <c r="Q292" s="3">
        <v>0.48693935551049383</v>
      </c>
      <c r="R292" s="3">
        <v>0.6565764148943386</v>
      </c>
      <c r="S292" s="3">
        <v>0.44336892350220658</v>
      </c>
      <c r="T292" s="5">
        <f>POWER(10,Table2[[#This Row],[Predicted normalized_price]]*(N$7634-N$7635)+N$7635)</f>
        <v>78873.547871215997</v>
      </c>
      <c r="U292" s="5">
        <f>ABS(Table2[[#This Row],[price]]-Table2[[#This Row],[Predicted Price]])</f>
        <v>1073.5478712159966</v>
      </c>
      <c r="V292" s="5">
        <f>Table2[[#This Row],[Price Diff]]/Table2[[#This Row],[price]]</f>
        <v>1.3798815825398414E-2</v>
      </c>
    </row>
    <row r="293" spans="1:22" x14ac:dyDescent="0.2">
      <c r="A293" s="3">
        <v>11220</v>
      </c>
      <c r="B293" s="3">
        <v>0.19456016100000001</v>
      </c>
      <c r="C293" s="3">
        <v>58306</v>
      </c>
      <c r="D293" s="3">
        <v>0.570449596</v>
      </c>
      <c r="E293" s="3">
        <v>1995</v>
      </c>
      <c r="F293" s="3">
        <v>0.48014246599999999</v>
      </c>
      <c r="G293" s="3">
        <v>6</v>
      </c>
      <c r="H293" s="3">
        <v>0.67893919899999999</v>
      </c>
      <c r="I293" s="2" t="s">
        <v>23</v>
      </c>
      <c r="J293" s="3">
        <v>130000</v>
      </c>
      <c r="K293" s="3">
        <v>0.90994130500000003</v>
      </c>
      <c r="L293" s="3">
        <v>1</v>
      </c>
      <c r="M293" s="2" t="s">
        <v>64</v>
      </c>
      <c r="N293" s="3">
        <v>66800</v>
      </c>
      <c r="O293" s="3">
        <v>0.41313380199999999</v>
      </c>
      <c r="P293" s="3">
        <v>0.83846217732853512</v>
      </c>
      <c r="Q293" s="3">
        <v>-0.6728238324011514</v>
      </c>
      <c r="R293" s="3">
        <v>-0.52911742493010705</v>
      </c>
      <c r="S293" s="3">
        <v>0.43817994068668392</v>
      </c>
      <c r="T293" s="5">
        <f>POWER(10,Table2[[#This Row],[Predicted normalized_price]]*(N$7634-N$7635)+N$7635)</f>
        <v>76656.33927567568</v>
      </c>
      <c r="U293" s="5">
        <f>ABS(Table2[[#This Row],[price]]-Table2[[#This Row],[Predicted Price]])</f>
        <v>9856.3392756756803</v>
      </c>
      <c r="V293" s="5">
        <f>Table2[[#This Row],[Price Diff]]/Table2[[#This Row],[price]]</f>
        <v>0.14754998915682155</v>
      </c>
    </row>
    <row r="294" spans="1:22" x14ac:dyDescent="0.2">
      <c r="A294" s="3">
        <v>8800</v>
      </c>
      <c r="B294" s="3">
        <v>0.14050291100000001</v>
      </c>
      <c r="C294" s="3">
        <v>46378</v>
      </c>
      <c r="D294" s="3">
        <v>0.53039518600000002</v>
      </c>
      <c r="E294" s="3">
        <v>1390</v>
      </c>
      <c r="F294" s="3">
        <v>0.32606906200000002</v>
      </c>
      <c r="G294" s="3">
        <v>6</v>
      </c>
      <c r="H294" s="3">
        <v>0.67893919899999999</v>
      </c>
      <c r="I294" s="2" t="s">
        <v>20</v>
      </c>
      <c r="J294" s="3">
        <v>48000</v>
      </c>
      <c r="K294" s="3">
        <v>0.82502678399999996</v>
      </c>
      <c r="L294" s="3">
        <v>1</v>
      </c>
      <c r="M294" s="2" t="s">
        <v>63</v>
      </c>
      <c r="N294" s="3">
        <v>52600</v>
      </c>
      <c r="O294" s="3">
        <v>0.36964230799999998</v>
      </c>
      <c r="P294" s="3">
        <v>-0.57608757121372278</v>
      </c>
      <c r="Q294" s="3">
        <v>0.38028570474784962</v>
      </c>
      <c r="R294" s="3">
        <v>0.76489201608605528</v>
      </c>
      <c r="S294" s="3">
        <v>0.38365681309088984</v>
      </c>
      <c r="T294" s="5">
        <f>POWER(10,Table2[[#This Row],[Predicted normalized_price]]*(N$7634-N$7635)+N$7635)</f>
        <v>56810.786552434474</v>
      </c>
      <c r="U294" s="5">
        <f>ABS(Table2[[#This Row],[price]]-Table2[[#This Row],[Predicted Price]])</f>
        <v>4210.7865524344743</v>
      </c>
      <c r="V294" s="5">
        <f>Table2[[#This Row],[Price Diff]]/Table2[[#This Row],[price]]</f>
        <v>8.0052976282024221E-2</v>
      </c>
    </row>
    <row r="295" spans="1:22" x14ac:dyDescent="0.2">
      <c r="A295" s="3">
        <v>7980</v>
      </c>
      <c r="B295" s="3">
        <v>0.118738756</v>
      </c>
      <c r="C295" s="3">
        <v>53049</v>
      </c>
      <c r="D295" s="3">
        <v>0.55391383900000002</v>
      </c>
      <c r="E295" s="3">
        <v>1596</v>
      </c>
      <c r="F295" s="3">
        <v>0.38499535400000001</v>
      </c>
      <c r="G295" s="3">
        <v>4</v>
      </c>
      <c r="H295" s="3">
        <v>0.52529906999999998</v>
      </c>
      <c r="I295" s="2" t="s">
        <v>32</v>
      </c>
      <c r="J295" s="3">
        <v>44687</v>
      </c>
      <c r="K295" s="3">
        <v>0.81893148599999999</v>
      </c>
      <c r="L295" s="3">
        <v>1</v>
      </c>
      <c r="M295" s="2" t="s">
        <v>63</v>
      </c>
      <c r="N295" s="3">
        <v>67488</v>
      </c>
      <c r="O295" s="3">
        <v>0.41499852799999998</v>
      </c>
      <c r="P295" s="3">
        <v>-0.36026939822460902</v>
      </c>
      <c r="Q295" s="3">
        <v>-0.65448495997301015</v>
      </c>
      <c r="R295" s="3">
        <v>-0.42400317770683554</v>
      </c>
      <c r="S295" s="3">
        <v>0.41319457834194356</v>
      </c>
      <c r="T295" s="5">
        <f>POWER(10,Table2[[#This Row],[Predicted normalized_price]]*(N$7634-N$7635)+N$7635)</f>
        <v>66822.312810773816</v>
      </c>
      <c r="U295" s="5">
        <f>ABS(Table2[[#This Row],[price]]-Table2[[#This Row],[Predicted Price]])</f>
        <v>665.68718922618427</v>
      </c>
      <c r="V295" s="5">
        <f>Table2[[#This Row],[Price Diff]]/Table2[[#This Row],[price]]</f>
        <v>9.8637859949351637E-3</v>
      </c>
    </row>
    <row r="296" spans="1:22" x14ac:dyDescent="0.2">
      <c r="A296" s="3">
        <v>7620</v>
      </c>
      <c r="B296" s="3">
        <v>0.10846737400000001</v>
      </c>
      <c r="C296" s="3">
        <v>17028</v>
      </c>
      <c r="D296" s="3">
        <v>0.35504915399999998</v>
      </c>
      <c r="E296" s="3">
        <v>1598</v>
      </c>
      <c r="F296" s="3">
        <v>0.38552934799999999</v>
      </c>
      <c r="G296" s="3">
        <v>9</v>
      </c>
      <c r="H296" s="3">
        <v>0.83257932800000001</v>
      </c>
      <c r="I296" s="2" t="s">
        <v>14</v>
      </c>
      <c r="J296" s="3">
        <v>46000</v>
      </c>
      <c r="K296" s="3">
        <v>0.82139955499999995</v>
      </c>
      <c r="L296" s="3">
        <v>3</v>
      </c>
      <c r="M296" s="2" t="s">
        <v>63</v>
      </c>
      <c r="N296" s="3">
        <v>24888</v>
      </c>
      <c r="O296" s="3">
        <v>0.23345912499999999</v>
      </c>
      <c r="P296" s="3">
        <v>-0.938605821244478</v>
      </c>
      <c r="Q296" s="3">
        <v>-0.89763602079831761</v>
      </c>
      <c r="R296" s="3">
        <v>9.6024159745108695E-2</v>
      </c>
      <c r="S296" s="3">
        <v>0.21574840007956192</v>
      </c>
      <c r="T296" s="5">
        <f>POWER(10,Table2[[#This Row],[Predicted normalized_price]]*(N$7634-N$7635)+N$7635)</f>
        <v>22580.006301874761</v>
      </c>
      <c r="U296" s="5">
        <f>ABS(Table2[[#This Row],[price]]-Table2[[#This Row],[Predicted Price]])</f>
        <v>2307.9936981252395</v>
      </c>
      <c r="V296" s="5">
        <f>Table2[[#This Row],[Price Diff]]/Table2[[#This Row],[price]]</f>
        <v>9.2735201628304384E-2</v>
      </c>
    </row>
    <row r="297" spans="1:22" x14ac:dyDescent="0.2">
      <c r="A297" s="3">
        <v>9600</v>
      </c>
      <c r="B297" s="3">
        <v>0.15986356099999999</v>
      </c>
      <c r="C297" s="3">
        <v>55633</v>
      </c>
      <c r="D297" s="3">
        <v>0.56223702499999995</v>
      </c>
      <c r="E297" s="3">
        <v>1390</v>
      </c>
      <c r="F297" s="3">
        <v>0.32606906200000002</v>
      </c>
      <c r="G297" s="3">
        <v>4</v>
      </c>
      <c r="H297" s="3">
        <v>0.52529906999999998</v>
      </c>
      <c r="I297" s="2" t="s">
        <v>20</v>
      </c>
      <c r="J297" s="3">
        <v>9900</v>
      </c>
      <c r="K297" s="3">
        <v>0.69048177799999999</v>
      </c>
      <c r="L297" s="3">
        <v>1</v>
      </c>
      <c r="M297" s="2" t="s">
        <v>63</v>
      </c>
      <c r="N297" s="3">
        <v>97988</v>
      </c>
      <c r="O297" s="3">
        <v>0.48285900900000001</v>
      </c>
      <c r="P297" s="3">
        <v>-0.62255896551271794</v>
      </c>
      <c r="Q297" s="3">
        <v>0.52325256353032812</v>
      </c>
      <c r="R297" s="3">
        <v>0.68229988663518626</v>
      </c>
      <c r="S297" s="3">
        <v>0.4421349103237372</v>
      </c>
      <c r="T297" s="5">
        <f>POWER(10,Table2[[#This Row],[Predicted normalized_price]]*(N$7634-N$7635)+N$7635)</f>
        <v>78340.520602144781</v>
      </c>
      <c r="U297" s="5">
        <f>ABS(Table2[[#This Row],[price]]-Table2[[#This Row],[Predicted Price]])</f>
        <v>19647.479397855219</v>
      </c>
      <c r="V297" s="5">
        <f>Table2[[#This Row],[Price Diff]]/Table2[[#This Row],[price]]</f>
        <v>0.20050903577841386</v>
      </c>
    </row>
    <row r="298" spans="1:22" x14ac:dyDescent="0.2">
      <c r="A298" s="3">
        <v>7160</v>
      </c>
      <c r="B298" s="3">
        <v>9.4612660000000001E-2</v>
      </c>
      <c r="C298" s="3">
        <v>50537</v>
      </c>
      <c r="D298" s="3">
        <v>0.54542444599999995</v>
      </c>
      <c r="E298" s="3">
        <v>1496</v>
      </c>
      <c r="F298" s="3">
        <v>0.35740525400000001</v>
      </c>
      <c r="G298" s="3">
        <v>2</v>
      </c>
      <c r="H298" s="3">
        <v>0.26264953499999999</v>
      </c>
      <c r="I298" s="2" t="s">
        <v>14</v>
      </c>
      <c r="J298" s="3">
        <v>27000</v>
      </c>
      <c r="K298" s="3">
        <v>0.77599021800000001</v>
      </c>
      <c r="L298" s="3">
        <v>1</v>
      </c>
      <c r="M298" s="2" t="s">
        <v>63</v>
      </c>
      <c r="N298" s="3">
        <v>66800</v>
      </c>
      <c r="O298" s="3">
        <v>0.41313380199999999</v>
      </c>
      <c r="P298" s="3">
        <v>-0.87813609058081021</v>
      </c>
      <c r="Q298" s="3">
        <v>-0.63752049971556479</v>
      </c>
      <c r="R298" s="3">
        <v>-0.50069736245692997</v>
      </c>
      <c r="S298" s="3">
        <v>0.43574833023628057</v>
      </c>
      <c r="T298" s="5">
        <f>POWER(10,Table2[[#This Row],[Predicted normalized_price]]*(N$7634-N$7635)+N$7635)</f>
        <v>75638.887767827066</v>
      </c>
      <c r="U298" s="5">
        <f>ABS(Table2[[#This Row],[price]]-Table2[[#This Row],[Predicted Price]])</f>
        <v>8838.8877678270655</v>
      </c>
      <c r="V298" s="5">
        <f>Table2[[#This Row],[Price Diff]]/Table2[[#This Row],[price]]</f>
        <v>0.13231867915908782</v>
      </c>
    </row>
    <row r="299" spans="1:22" x14ac:dyDescent="0.2">
      <c r="A299" s="3">
        <v>8370</v>
      </c>
      <c r="B299" s="3">
        <v>0.129355787</v>
      </c>
      <c r="C299" s="3">
        <v>45062</v>
      </c>
      <c r="D299" s="3">
        <v>0.52535759900000001</v>
      </c>
      <c r="E299" s="3">
        <v>1461</v>
      </c>
      <c r="F299" s="3">
        <v>0.34731090599999997</v>
      </c>
      <c r="G299" s="3">
        <v>4</v>
      </c>
      <c r="H299" s="3">
        <v>0.52529906999999998</v>
      </c>
      <c r="I299" s="2" t="s">
        <v>42</v>
      </c>
      <c r="J299" s="3">
        <v>47000</v>
      </c>
      <c r="K299" s="3">
        <v>0.82323246500000002</v>
      </c>
      <c r="L299" s="3">
        <v>1</v>
      </c>
      <c r="M299" s="2" t="s">
        <v>67</v>
      </c>
      <c r="N299" s="3">
        <v>63800</v>
      </c>
      <c r="O299" s="3">
        <v>0.40477171699999998</v>
      </c>
      <c r="P299" s="3">
        <v>-0.78918892242798777</v>
      </c>
      <c r="Q299" s="3">
        <v>-0.69712199763719396</v>
      </c>
      <c r="R299" s="3">
        <v>-0.43017253514870146</v>
      </c>
      <c r="S299" s="3">
        <v>0.40239934795457566</v>
      </c>
      <c r="T299" s="5">
        <f>POWER(10,Table2[[#This Row],[Predicted normalized_price]]*(N$7634-N$7635)+N$7635)</f>
        <v>62973.686170086366</v>
      </c>
      <c r="U299" s="5">
        <f>ABS(Table2[[#This Row],[price]]-Table2[[#This Row],[Predicted Price]])</f>
        <v>826.31382991363353</v>
      </c>
      <c r="V299" s="5">
        <f>Table2[[#This Row],[Price Diff]]/Table2[[#This Row],[price]]</f>
        <v>1.2951627428113378E-2</v>
      </c>
    </row>
    <row r="300" spans="1:22" x14ac:dyDescent="0.2">
      <c r="A300" s="3">
        <v>28220</v>
      </c>
      <c r="B300" s="3">
        <v>0.39978581200000002</v>
      </c>
      <c r="C300" s="3">
        <v>51065</v>
      </c>
      <c r="D300" s="3">
        <v>0.54724334500000005</v>
      </c>
      <c r="E300" s="3">
        <v>2979</v>
      </c>
      <c r="F300" s="3">
        <v>0.65110249600000003</v>
      </c>
      <c r="G300" s="3">
        <v>8</v>
      </c>
      <c r="H300" s="3">
        <v>0.78794860499999997</v>
      </c>
      <c r="I300" s="2" t="s">
        <v>13</v>
      </c>
      <c r="J300" s="3">
        <v>137464</v>
      </c>
      <c r="K300" s="3">
        <v>0.91469932600000003</v>
      </c>
      <c r="L300" s="3">
        <v>2</v>
      </c>
      <c r="M300" s="2" t="s">
        <v>62</v>
      </c>
      <c r="N300" s="3">
        <v>108000</v>
      </c>
      <c r="O300" s="3">
        <v>0.50056341599999998</v>
      </c>
      <c r="P300" s="3">
        <v>-0.62060173927517537</v>
      </c>
      <c r="Q300" s="3">
        <v>0.59611073816198012</v>
      </c>
      <c r="R300" s="3">
        <v>0.56363780006822706</v>
      </c>
      <c r="S300" s="3">
        <v>0.49142275009996805</v>
      </c>
      <c r="T300" s="5">
        <f>POWER(10,Table2[[#This Row],[Predicted normalized_price]]*(N$7634-N$7635)+N$7635)</f>
        <v>102709.3358144084</v>
      </c>
      <c r="U300" s="5">
        <f>ABS(Table2[[#This Row],[price]]-Table2[[#This Row],[Predicted Price]])</f>
        <v>5290.664185591595</v>
      </c>
      <c r="V300" s="5">
        <f>Table2[[#This Row],[Price Diff]]/Table2[[#This Row],[price]]</f>
        <v>4.8987631348070326E-2</v>
      </c>
    </row>
    <row r="301" spans="1:22" x14ac:dyDescent="0.2">
      <c r="A301" s="3">
        <v>9770</v>
      </c>
      <c r="B301" s="3">
        <v>0.163769309</v>
      </c>
      <c r="C301" s="3">
        <v>55938</v>
      </c>
      <c r="D301" s="3">
        <v>0.56319382799999995</v>
      </c>
      <c r="E301" s="3">
        <v>1390</v>
      </c>
      <c r="F301" s="3">
        <v>0.32606906200000002</v>
      </c>
      <c r="G301" s="3">
        <v>5</v>
      </c>
      <c r="H301" s="3">
        <v>0.60985333500000005</v>
      </c>
      <c r="I301" s="2" t="s">
        <v>20</v>
      </c>
      <c r="J301" s="3">
        <v>60905</v>
      </c>
      <c r="K301" s="3">
        <v>0.84532055100000003</v>
      </c>
      <c r="L301" s="3">
        <v>1</v>
      </c>
      <c r="M301" s="2" t="s">
        <v>65</v>
      </c>
      <c r="N301" s="3">
        <v>69800</v>
      </c>
      <c r="O301" s="3">
        <v>0.421128471</v>
      </c>
      <c r="P301" s="3">
        <v>-0.39624382234701222</v>
      </c>
      <c r="Q301" s="3">
        <v>0.49891221129993307</v>
      </c>
      <c r="R301" s="3">
        <v>0.70233900696559315</v>
      </c>
      <c r="S301" s="3">
        <v>0.43123834096888825</v>
      </c>
      <c r="T301" s="5">
        <f>POWER(10,Table2[[#This Row],[Predicted normalized_price]]*(N$7634-N$7635)+N$7635)</f>
        <v>73787.40282601431</v>
      </c>
      <c r="U301" s="5">
        <f>ABS(Table2[[#This Row],[price]]-Table2[[#This Row],[Predicted Price]])</f>
        <v>3987.4028260143095</v>
      </c>
      <c r="V301" s="5">
        <f>Table2[[#This Row],[Price Diff]]/Table2[[#This Row],[price]]</f>
        <v>5.7126114985878357E-2</v>
      </c>
    </row>
    <row r="302" spans="1:22" x14ac:dyDescent="0.2">
      <c r="A302" s="3">
        <v>12480</v>
      </c>
      <c r="B302" s="3">
        <v>0.21824147199999999</v>
      </c>
      <c r="C302" s="3">
        <v>69937</v>
      </c>
      <c r="D302" s="3">
        <v>0.60228067100000005</v>
      </c>
      <c r="E302" s="3">
        <v>2261</v>
      </c>
      <c r="F302" s="3">
        <v>0.53351130300000005</v>
      </c>
      <c r="G302" s="3">
        <v>4</v>
      </c>
      <c r="H302" s="3">
        <v>0.52529906999999998</v>
      </c>
      <c r="I302" s="2" t="s">
        <v>14</v>
      </c>
      <c r="J302" s="3">
        <v>31807</v>
      </c>
      <c r="K302" s="3">
        <v>0.78995462299999997</v>
      </c>
      <c r="L302" s="3">
        <v>1</v>
      </c>
      <c r="M302" s="2" t="s">
        <v>66</v>
      </c>
      <c r="N302" s="3">
        <v>95800</v>
      </c>
      <c r="O302" s="3">
        <v>0.47874941399999998</v>
      </c>
      <c r="P302" s="3">
        <v>-0.54866605461645457</v>
      </c>
      <c r="Q302" s="3">
        <v>-0.54268474354870777</v>
      </c>
      <c r="R302" s="3">
        <v>-0.61069031920701389</v>
      </c>
      <c r="S302" s="3">
        <v>0.48948897115932477</v>
      </c>
      <c r="T302" s="5">
        <f>POWER(10,Table2[[#This Row],[Predicted normalized_price]]*(N$7634-N$7635)+N$7635)</f>
        <v>101623.70732901122</v>
      </c>
      <c r="U302" s="5">
        <f>ABS(Table2[[#This Row],[price]]-Table2[[#This Row],[Predicted Price]])</f>
        <v>5823.7073290112166</v>
      </c>
      <c r="V302" s="5">
        <f>Table2[[#This Row],[Price Diff]]/Table2[[#This Row],[price]]</f>
        <v>6.0790264394689111E-2</v>
      </c>
    </row>
    <row r="303" spans="1:22" x14ac:dyDescent="0.2">
      <c r="A303" s="3">
        <v>31460</v>
      </c>
      <c r="B303" s="3">
        <v>0.42396920700000001</v>
      </c>
      <c r="C303" s="3">
        <v>103516</v>
      </c>
      <c r="D303" s="3">
        <v>0.67090442299999997</v>
      </c>
      <c r="E303" s="3">
        <v>4806</v>
      </c>
      <c r="F303" s="3">
        <v>0.85503722500000001</v>
      </c>
      <c r="G303" s="3">
        <v>9</v>
      </c>
      <c r="H303" s="3">
        <v>0.83257932800000001</v>
      </c>
      <c r="I303" s="2" t="s">
        <v>11</v>
      </c>
      <c r="J303" s="3">
        <v>58000</v>
      </c>
      <c r="K303" s="3">
        <v>0.84115531399999999</v>
      </c>
      <c r="L303" s="3">
        <v>2</v>
      </c>
      <c r="M303" s="2" t="s">
        <v>65</v>
      </c>
      <c r="N303" s="3">
        <v>155000</v>
      </c>
      <c r="O303" s="3">
        <v>0.56631265500000005</v>
      </c>
      <c r="P303" s="3">
        <v>-9.6587146150529449E-2</v>
      </c>
      <c r="Q303" s="3">
        <v>0.65990437135716795</v>
      </c>
      <c r="R303" s="3">
        <v>0.34259698354414747</v>
      </c>
      <c r="S303" s="3">
        <v>0.56566218957767822</v>
      </c>
      <c r="T303" s="5">
        <f>POWER(10,Table2[[#This Row],[Predicted normalized_price]]*(N$7634-N$7635)+N$7635)</f>
        <v>154446.96827407111</v>
      </c>
      <c r="U303" s="5">
        <f>ABS(Table2[[#This Row],[price]]-Table2[[#This Row],[Predicted Price]])</f>
        <v>553.03172592888586</v>
      </c>
      <c r="V303" s="5">
        <f>Table2[[#This Row],[Price Diff]]/Table2[[#This Row],[price]]</f>
        <v>3.5679466188960379E-3</v>
      </c>
    </row>
    <row r="304" spans="1:22" x14ac:dyDescent="0.2">
      <c r="A304" s="3">
        <v>10320</v>
      </c>
      <c r="B304" s="3">
        <v>0.175955421</v>
      </c>
      <c r="C304" s="3">
        <v>27745</v>
      </c>
      <c r="D304" s="3">
        <v>0.44048451</v>
      </c>
      <c r="E304" s="3">
        <v>2497</v>
      </c>
      <c r="F304" s="3">
        <v>0.57584491900000001</v>
      </c>
      <c r="G304" s="3">
        <v>10</v>
      </c>
      <c r="H304" s="3">
        <v>0.87250287000000004</v>
      </c>
      <c r="I304" s="2" t="s">
        <v>13</v>
      </c>
      <c r="J304" s="3">
        <v>133667</v>
      </c>
      <c r="K304" s="3">
        <v>0.91231207999999997</v>
      </c>
      <c r="L304" s="3">
        <v>4</v>
      </c>
      <c r="M304" s="2" t="s">
        <v>65</v>
      </c>
      <c r="N304" s="3">
        <v>35800</v>
      </c>
      <c r="O304" s="3">
        <v>0.29962114499999998</v>
      </c>
      <c r="P304" s="3">
        <v>-0.40102852693458818</v>
      </c>
      <c r="Q304" s="3">
        <v>0.11805431663586168</v>
      </c>
      <c r="R304" s="3">
        <v>0.85285311166955691</v>
      </c>
      <c r="S304" s="3">
        <v>0.29274381883630107</v>
      </c>
      <c r="T304" s="5">
        <f>POWER(10,Table2[[#This Row],[Predicted normalized_price]]*(N$7634-N$7635)+N$7635)</f>
        <v>34472.323808104564</v>
      </c>
      <c r="U304" s="5">
        <f>ABS(Table2[[#This Row],[price]]-Table2[[#This Row],[Predicted Price]])</f>
        <v>1327.6761918954362</v>
      </c>
      <c r="V304" s="5">
        <f>Table2[[#This Row],[Price Diff]]/Table2[[#This Row],[price]]</f>
        <v>3.7085927147917211E-2</v>
      </c>
    </row>
    <row r="305" spans="1:22" x14ac:dyDescent="0.2">
      <c r="A305" s="3">
        <v>7380</v>
      </c>
      <c r="B305" s="3">
        <v>0.101346539</v>
      </c>
      <c r="C305" s="3">
        <v>45118</v>
      </c>
      <c r="D305" s="3">
        <v>0.52557494500000002</v>
      </c>
      <c r="E305" s="3">
        <v>1496</v>
      </c>
      <c r="F305" s="3">
        <v>0.35740525400000001</v>
      </c>
      <c r="G305" s="3">
        <v>2</v>
      </c>
      <c r="H305" s="3">
        <v>0.26264953499999999</v>
      </c>
      <c r="I305" s="2" t="s">
        <v>14</v>
      </c>
      <c r="J305" s="3">
        <v>12</v>
      </c>
      <c r="K305" s="3">
        <v>0.118149725</v>
      </c>
      <c r="L305" s="3">
        <v>1</v>
      </c>
      <c r="M305" s="2" t="s">
        <v>63</v>
      </c>
      <c r="N305" s="3">
        <v>77700</v>
      </c>
      <c r="O305" s="3">
        <v>0.44064088400000001</v>
      </c>
      <c r="P305" s="3">
        <v>-0.93555219485028862</v>
      </c>
      <c r="Q305" s="3">
        <v>-0.66843358456390933</v>
      </c>
      <c r="R305" s="3">
        <v>-0.53454304619364923</v>
      </c>
      <c r="S305" s="3">
        <v>0.4360385342083628</v>
      </c>
      <c r="T305" s="5">
        <f>POWER(10,Table2[[#This Row],[Predicted normalized_price]]*(N$7634-N$7635)+N$7635)</f>
        <v>75759.603728693575</v>
      </c>
      <c r="U305" s="5">
        <f>ABS(Table2[[#This Row],[price]]-Table2[[#This Row],[Predicted Price]])</f>
        <v>1940.3962713064248</v>
      </c>
      <c r="V305" s="5">
        <f>Table2[[#This Row],[Price Diff]]/Table2[[#This Row],[price]]</f>
        <v>2.497292498463867E-2</v>
      </c>
    </row>
    <row r="306" spans="1:22" x14ac:dyDescent="0.2">
      <c r="A306" s="3">
        <v>9730</v>
      </c>
      <c r="B306" s="3">
        <v>0.16285645900000001</v>
      </c>
      <c r="C306" s="3">
        <v>6103</v>
      </c>
      <c r="D306" s="3">
        <v>0.17548340000000001</v>
      </c>
      <c r="E306" s="3">
        <v>1591</v>
      </c>
      <c r="F306" s="3">
        <v>0.38365743499999999</v>
      </c>
      <c r="G306" s="3">
        <v>10</v>
      </c>
      <c r="H306" s="3">
        <v>0.87250287000000004</v>
      </c>
      <c r="I306" s="2" t="s">
        <v>17</v>
      </c>
      <c r="J306" s="3">
        <v>170000</v>
      </c>
      <c r="K306" s="3">
        <v>0.93280464299999999</v>
      </c>
      <c r="L306" s="3">
        <v>2</v>
      </c>
      <c r="M306" s="2" t="s">
        <v>63</v>
      </c>
      <c r="N306" s="3">
        <v>12800</v>
      </c>
      <c r="O306" s="3">
        <v>0.112451437</v>
      </c>
      <c r="P306" s="3">
        <v>-0.99014020990785689</v>
      </c>
      <c r="Q306" s="3">
        <v>-0.93773411863535783</v>
      </c>
      <c r="R306" s="3">
        <v>0.39186093656384641</v>
      </c>
      <c r="S306" s="3">
        <v>0.13002612567865435</v>
      </c>
      <c r="T306" s="5">
        <f>POWER(10,Table2[[#This Row],[Predicted normalized_price]]*(N$7634-N$7635)+N$7635)</f>
        <v>14097.79734949643</v>
      </c>
      <c r="U306" s="5">
        <f>ABS(Table2[[#This Row],[price]]-Table2[[#This Row],[Predicted Price]])</f>
        <v>1297.7973494964299</v>
      </c>
      <c r="V306" s="5">
        <f>Table2[[#This Row],[Price Diff]]/Table2[[#This Row],[price]]</f>
        <v>0.10139041792940859</v>
      </c>
    </row>
    <row r="307" spans="1:22" x14ac:dyDescent="0.2">
      <c r="A307" s="3">
        <v>8260</v>
      </c>
      <c r="B307" s="3">
        <v>0.12641217499999999</v>
      </c>
      <c r="C307" s="3">
        <v>51172</v>
      </c>
      <c r="D307" s="3">
        <v>0.54760965500000003</v>
      </c>
      <c r="E307" s="3">
        <v>1496</v>
      </c>
      <c r="F307" s="3">
        <v>0.35740525400000001</v>
      </c>
      <c r="G307" s="3">
        <v>3</v>
      </c>
      <c r="H307" s="3">
        <v>0.416289664</v>
      </c>
      <c r="I307" s="2" t="s">
        <v>22</v>
      </c>
      <c r="J307" s="3">
        <v>25000</v>
      </c>
      <c r="K307" s="3">
        <v>0.769431058</v>
      </c>
      <c r="L307" s="3">
        <v>2</v>
      </c>
      <c r="M307" s="2" t="s">
        <v>64</v>
      </c>
      <c r="N307" s="3">
        <v>72555</v>
      </c>
      <c r="O307" s="3">
        <v>0.42817318300000001</v>
      </c>
      <c r="P307" s="3">
        <v>0.63777422215640678</v>
      </c>
      <c r="Q307" s="3">
        <v>-0.69370866541956322</v>
      </c>
      <c r="R307" s="3">
        <v>-0.54463908254126903</v>
      </c>
      <c r="S307" s="3">
        <v>0.43608690078708046</v>
      </c>
      <c r="T307" s="5">
        <f>POWER(10,Table2[[#This Row],[Predicted normalized_price]]*(N$7634-N$7635)+N$7635)</f>
        <v>75779.741465432307</v>
      </c>
      <c r="U307" s="5">
        <f>ABS(Table2[[#This Row],[price]]-Table2[[#This Row],[Predicted Price]])</f>
        <v>3224.7414654323075</v>
      </c>
      <c r="V307" s="5">
        <f>Table2[[#This Row],[Price Diff]]/Table2[[#This Row],[price]]</f>
        <v>4.444547536947567E-2</v>
      </c>
    </row>
    <row r="308" spans="1:22" x14ac:dyDescent="0.2">
      <c r="A308" s="3">
        <v>10340</v>
      </c>
      <c r="B308" s="3">
        <v>0.17638621900000001</v>
      </c>
      <c r="C308" s="3">
        <v>59860</v>
      </c>
      <c r="D308" s="3">
        <v>0.57505276000000005</v>
      </c>
      <c r="E308" s="3">
        <v>1598</v>
      </c>
      <c r="F308" s="3">
        <v>0.38552934799999999</v>
      </c>
      <c r="G308" s="3">
        <v>5</v>
      </c>
      <c r="H308" s="3">
        <v>0.60985333500000005</v>
      </c>
      <c r="I308" s="2" t="s">
        <v>37</v>
      </c>
      <c r="J308" s="3">
        <v>44033</v>
      </c>
      <c r="K308" s="3">
        <v>0.81767496100000003</v>
      </c>
      <c r="L308" s="3">
        <v>1</v>
      </c>
      <c r="M308" s="2" t="s">
        <v>66</v>
      </c>
      <c r="N308" s="3">
        <v>77800</v>
      </c>
      <c r="O308" s="3">
        <v>0.44087494500000002</v>
      </c>
      <c r="P308" s="3">
        <v>-0.80784170489460483</v>
      </c>
      <c r="Q308" s="3">
        <v>0.53855316764680827</v>
      </c>
      <c r="R308" s="3">
        <v>0.67447191228895365</v>
      </c>
      <c r="S308" s="3">
        <v>0.44766188160577414</v>
      </c>
      <c r="T308" s="5">
        <f>POWER(10,Table2[[#This Row],[Predicted normalized_price]]*(N$7634-N$7635)+N$7635)</f>
        <v>80756.28837712972</v>
      </c>
      <c r="U308" s="5">
        <f>ABS(Table2[[#This Row],[price]]-Table2[[#This Row],[Predicted Price]])</f>
        <v>2956.2883771297202</v>
      </c>
      <c r="V308" s="5">
        <f>Table2[[#This Row],[Price Diff]]/Table2[[#This Row],[price]]</f>
        <v>3.7998565258736766E-2</v>
      </c>
    </row>
    <row r="309" spans="1:22" x14ac:dyDescent="0.2">
      <c r="A309" s="3">
        <v>12470</v>
      </c>
      <c r="B309" s="3">
        <v>0.21806311</v>
      </c>
      <c r="C309" s="3">
        <v>80436</v>
      </c>
      <c r="D309" s="3">
        <v>0.62675766899999996</v>
      </c>
      <c r="E309" s="3">
        <v>1984</v>
      </c>
      <c r="F309" s="3">
        <v>0.47778491499999998</v>
      </c>
      <c r="G309" s="3">
        <v>7</v>
      </c>
      <c r="H309" s="3">
        <v>0.73735046500000001</v>
      </c>
      <c r="I309" s="2" t="s">
        <v>19</v>
      </c>
      <c r="J309" s="3">
        <v>69700</v>
      </c>
      <c r="K309" s="3">
        <v>0.85681640000000003</v>
      </c>
      <c r="L309" s="3">
        <v>3</v>
      </c>
      <c r="M309" s="2" t="s">
        <v>64</v>
      </c>
      <c r="N309" s="3">
        <v>93888</v>
      </c>
      <c r="O309" s="3">
        <v>0.47508062400000001</v>
      </c>
      <c r="P309" s="3">
        <v>0.73221485941568365</v>
      </c>
      <c r="Q309" s="3">
        <v>0.53104809993628743</v>
      </c>
      <c r="R309" s="3">
        <v>0.58248445736178533</v>
      </c>
      <c r="S309" s="3">
        <v>0.47307088745166009</v>
      </c>
      <c r="T309" s="5">
        <f>POWER(10,Table2[[#This Row],[Predicted normalized_price]]*(N$7634-N$7635)+N$7635)</f>
        <v>92856.846627741324</v>
      </c>
      <c r="U309" s="5">
        <f>ABS(Table2[[#This Row],[price]]-Table2[[#This Row],[Predicted Price]])</f>
        <v>1031.1533722586755</v>
      </c>
      <c r="V309" s="5">
        <f>Table2[[#This Row],[Price Diff]]/Table2[[#This Row],[price]]</f>
        <v>1.0982802618637905E-2</v>
      </c>
    </row>
    <row r="310" spans="1:22" x14ac:dyDescent="0.2">
      <c r="A310" s="3">
        <v>8440</v>
      </c>
      <c r="B310" s="3">
        <v>0.13120892100000001</v>
      </c>
      <c r="C310" s="3">
        <v>12170</v>
      </c>
      <c r="D310" s="3">
        <v>0.29626859999999999</v>
      </c>
      <c r="E310" s="3">
        <v>1591</v>
      </c>
      <c r="F310" s="3">
        <v>0.38365743499999999</v>
      </c>
      <c r="G310" s="3">
        <v>9</v>
      </c>
      <c r="H310" s="3">
        <v>0.83257932800000001</v>
      </c>
      <c r="I310" s="2" t="s">
        <v>17</v>
      </c>
      <c r="J310" s="3">
        <v>53000</v>
      </c>
      <c r="K310" s="3">
        <v>0.83347200499999996</v>
      </c>
      <c r="L310" s="3">
        <v>1</v>
      </c>
      <c r="M310" s="2" t="s">
        <v>63</v>
      </c>
      <c r="N310" s="3">
        <v>19888</v>
      </c>
      <c r="O310" s="3">
        <v>0.19264600400000001</v>
      </c>
      <c r="P310" s="3">
        <v>-0.98212148252642839</v>
      </c>
      <c r="Q310" s="3">
        <v>-0.90588226976107322</v>
      </c>
      <c r="R310" s="3">
        <v>0.16579940053645756</v>
      </c>
      <c r="S310" s="3">
        <v>0.19576656316840879</v>
      </c>
      <c r="T310" s="5">
        <f>POWER(10,Table2[[#This Row],[Predicted normalized_price]]*(N$7634-N$7635)+N$7635)</f>
        <v>20231.971309113193</v>
      </c>
      <c r="U310" s="5">
        <f>ABS(Table2[[#This Row],[price]]-Table2[[#This Row],[Predicted Price]])</f>
        <v>343.97130911319255</v>
      </c>
      <c r="V310" s="5">
        <f>Table2[[#This Row],[Price Diff]]/Table2[[#This Row],[price]]</f>
        <v>1.7295419806576454E-2</v>
      </c>
    </row>
    <row r="311" spans="1:22" x14ac:dyDescent="0.2">
      <c r="A311" s="3">
        <v>9700</v>
      </c>
      <c r="B311" s="3">
        <v>0.16216935399999999</v>
      </c>
      <c r="C311" s="3">
        <v>15261</v>
      </c>
      <c r="D311" s="3">
        <v>0.33587620400000001</v>
      </c>
      <c r="E311" s="3">
        <v>1595</v>
      </c>
      <c r="F311" s="3">
        <v>0.38472810600000001</v>
      </c>
      <c r="G311" s="3">
        <v>11</v>
      </c>
      <c r="H311" s="3">
        <v>0.90861810600000004</v>
      </c>
      <c r="I311" s="2" t="s">
        <v>22</v>
      </c>
      <c r="J311" s="3">
        <v>117000</v>
      </c>
      <c r="K311" s="3">
        <v>0.90096174299999998</v>
      </c>
      <c r="L311" s="3">
        <v>1</v>
      </c>
      <c r="M311" s="2" t="s">
        <v>63</v>
      </c>
      <c r="N311" s="3">
        <v>23800</v>
      </c>
      <c r="O311" s="3">
        <v>0.225324465</v>
      </c>
      <c r="P311" s="3">
        <v>-0.95462141786606469</v>
      </c>
      <c r="Q311" s="3">
        <v>-0.90393684208415681</v>
      </c>
      <c r="R311" s="3">
        <v>2.3621715880573796E-2</v>
      </c>
      <c r="S311" s="3">
        <v>0.23240824071340166</v>
      </c>
      <c r="T311" s="5">
        <f>POWER(10,Table2[[#This Row],[Predicted normalized_price]]*(N$7634-N$7635)+N$7635)</f>
        <v>24744.695007777969</v>
      </c>
      <c r="U311" s="5">
        <f>ABS(Table2[[#This Row],[price]]-Table2[[#This Row],[Predicted Price]])</f>
        <v>944.69500777796929</v>
      </c>
      <c r="V311" s="5">
        <f>Table2[[#This Row],[Price Diff]]/Table2[[#This Row],[price]]</f>
        <v>3.9693067553696192E-2</v>
      </c>
    </row>
    <row r="312" spans="1:22" x14ac:dyDescent="0.2">
      <c r="A312" s="3">
        <v>8420</v>
      </c>
      <c r="B312" s="3">
        <v>0.13068102700000001</v>
      </c>
      <c r="C312" s="3">
        <v>46223</v>
      </c>
      <c r="D312" s="3">
        <v>0.52980933200000002</v>
      </c>
      <c r="E312" s="3">
        <v>999</v>
      </c>
      <c r="F312" s="3">
        <v>0.18522925200000001</v>
      </c>
      <c r="G312" s="3">
        <v>2</v>
      </c>
      <c r="H312" s="3">
        <v>0.26264953499999999</v>
      </c>
      <c r="I312" s="2" t="s">
        <v>32</v>
      </c>
      <c r="J312" s="3">
        <v>11400</v>
      </c>
      <c r="K312" s="3">
        <v>0.70250548499999999</v>
      </c>
      <c r="L312" s="3">
        <v>1</v>
      </c>
      <c r="M312" s="2" t="s">
        <v>63</v>
      </c>
      <c r="N312" s="3">
        <v>85800</v>
      </c>
      <c r="O312" s="3">
        <v>0.458686971</v>
      </c>
      <c r="P312" s="3">
        <v>-0.88118382144173657</v>
      </c>
      <c r="Q312" s="3">
        <v>-0.56962788028742173</v>
      </c>
      <c r="R312" s="3">
        <v>-0.52358712267706031</v>
      </c>
      <c r="S312" s="3">
        <v>0.45942689789867447</v>
      </c>
      <c r="T312" s="5">
        <f>POWER(10,Table2[[#This Row],[Predicted normalized_price]]*(N$7634-N$7635)+N$7635)</f>
        <v>86149.565864995093</v>
      </c>
      <c r="U312" s="5">
        <f>ABS(Table2[[#This Row],[price]]-Table2[[#This Row],[Predicted Price]])</f>
        <v>349.56586499509285</v>
      </c>
      <c r="V312" s="5">
        <f>Table2[[#This Row],[Price Diff]]/Table2[[#This Row],[price]]</f>
        <v>4.0741942307120377E-3</v>
      </c>
    </row>
    <row r="313" spans="1:22" x14ac:dyDescent="0.2">
      <c r="A313" s="3">
        <v>17520</v>
      </c>
      <c r="B313" s="3">
        <v>0.29371937799999998</v>
      </c>
      <c r="C313" s="3">
        <v>86612</v>
      </c>
      <c r="D313" s="3">
        <v>0.63970370700000001</v>
      </c>
      <c r="E313" s="3">
        <v>1997</v>
      </c>
      <c r="F313" s="3">
        <v>0.48056971500000001</v>
      </c>
      <c r="G313" s="3">
        <v>2</v>
      </c>
      <c r="H313" s="3">
        <v>0.26264953499999999</v>
      </c>
      <c r="I313" s="2" t="s">
        <v>13</v>
      </c>
      <c r="J313" s="3">
        <v>14000</v>
      </c>
      <c r="K313" s="3">
        <v>0.72001486100000001</v>
      </c>
      <c r="L313" s="3">
        <v>1</v>
      </c>
      <c r="M313" s="2" t="s">
        <v>64</v>
      </c>
      <c r="N313" s="3">
        <v>188000</v>
      </c>
      <c r="O313" s="3">
        <v>0.60143838299999997</v>
      </c>
      <c r="P313" s="3">
        <v>0.3663190957104791</v>
      </c>
      <c r="Q313" s="3">
        <v>0.77421275482499519</v>
      </c>
      <c r="R313" s="3">
        <v>0.30823088013363509</v>
      </c>
      <c r="S313" s="3">
        <v>0.60570382364960329</v>
      </c>
      <c r="T313" s="5">
        <f>POWER(10,Table2[[#This Row],[Predicted normalized_price]]*(N$7634-N$7635)+N$7635)</f>
        <v>192458.52516124371</v>
      </c>
      <c r="U313" s="5">
        <f>ABS(Table2[[#This Row],[price]]-Table2[[#This Row],[Predicted Price]])</f>
        <v>4458.5251612437132</v>
      </c>
      <c r="V313" s="5">
        <f>Table2[[#This Row],[Price Diff]]/Table2[[#This Row],[price]]</f>
        <v>2.3715559368317624E-2</v>
      </c>
    </row>
    <row r="314" spans="1:22" x14ac:dyDescent="0.2">
      <c r="A314" s="3">
        <v>9280</v>
      </c>
      <c r="B314" s="3">
        <v>0.152320225</v>
      </c>
      <c r="C314" s="3">
        <v>41981</v>
      </c>
      <c r="D314" s="3">
        <v>0.512963579</v>
      </c>
      <c r="E314" s="3">
        <v>1798</v>
      </c>
      <c r="F314" s="3">
        <v>0.435810641</v>
      </c>
      <c r="G314" s="3">
        <v>8</v>
      </c>
      <c r="H314" s="3">
        <v>0.78794860499999997</v>
      </c>
      <c r="I314" s="2" t="s">
        <v>20</v>
      </c>
      <c r="J314" s="3">
        <v>86524</v>
      </c>
      <c r="K314" s="3">
        <v>0.87524431300000005</v>
      </c>
      <c r="L314" s="3">
        <v>1</v>
      </c>
      <c r="M314" s="2" t="s">
        <v>65</v>
      </c>
      <c r="N314" s="3">
        <v>46800</v>
      </c>
      <c r="O314" s="3">
        <v>0.34838073800000002</v>
      </c>
      <c r="P314" s="3">
        <v>-4.9131029956595615E-2</v>
      </c>
      <c r="Q314" s="3">
        <v>0.30864055068652391</v>
      </c>
      <c r="R314" s="3">
        <v>0.79833027718131122</v>
      </c>
      <c r="S314" s="3">
        <v>0.35769500270103138</v>
      </c>
      <c r="T314" s="5">
        <f>POWER(10,Table2[[#This Row],[Predicted normalized_price]]*(N$7634-N$7635)+N$7635)</f>
        <v>49257.682513424465</v>
      </c>
      <c r="U314" s="5">
        <f>ABS(Table2[[#This Row],[price]]-Table2[[#This Row],[Predicted Price]])</f>
        <v>2457.6825134244646</v>
      </c>
      <c r="V314" s="5">
        <f>Table2[[#This Row],[Price Diff]]/Table2[[#This Row],[price]]</f>
        <v>5.2514583620180869E-2</v>
      </c>
    </row>
    <row r="315" spans="1:22" x14ac:dyDescent="0.2">
      <c r="A315" s="3">
        <v>7320</v>
      </c>
      <c r="B315" s="3">
        <v>9.9530144000000001E-2</v>
      </c>
      <c r="C315" s="3">
        <v>45716</v>
      </c>
      <c r="D315" s="3">
        <v>0.52787920700000002</v>
      </c>
      <c r="E315" s="3">
        <v>1496</v>
      </c>
      <c r="F315" s="3">
        <v>0.35740525400000001</v>
      </c>
      <c r="G315" s="3">
        <v>3</v>
      </c>
      <c r="H315" s="3">
        <v>0.416289664</v>
      </c>
      <c r="I315" s="2" t="s">
        <v>14</v>
      </c>
      <c r="J315" s="3">
        <v>24500</v>
      </c>
      <c r="K315" s="3">
        <v>0.76770924200000001</v>
      </c>
      <c r="L315" s="3">
        <v>1</v>
      </c>
      <c r="M315" s="2" t="s">
        <v>63</v>
      </c>
      <c r="N315" s="3">
        <v>63000</v>
      </c>
      <c r="O315" s="3">
        <v>0.402475374</v>
      </c>
      <c r="P315" s="3">
        <v>-0.88761846004806144</v>
      </c>
      <c r="Q315" s="3">
        <v>-0.70440346134134091</v>
      </c>
      <c r="R315" s="3">
        <v>-0.4298162157973609</v>
      </c>
      <c r="S315" s="3">
        <v>0.40013186641912613</v>
      </c>
      <c r="T315" s="5">
        <f>POWER(10,Table2[[#This Row],[Predicted normalized_price]]*(N$7634-N$7635)+N$7635)</f>
        <v>62193.91003468453</v>
      </c>
      <c r="U315" s="5">
        <f>ABS(Table2[[#This Row],[price]]-Table2[[#This Row],[Predicted Price]])</f>
        <v>806.08996531547018</v>
      </c>
      <c r="V315" s="5">
        <f>Table2[[#This Row],[Price Diff]]/Table2[[#This Row],[price]]</f>
        <v>1.2795078814531272E-2</v>
      </c>
    </row>
    <row r="316" spans="1:22" x14ac:dyDescent="0.2">
      <c r="A316" s="3">
        <v>10000</v>
      </c>
      <c r="B316" s="3">
        <v>0.16894674400000001</v>
      </c>
      <c r="C316" s="3">
        <v>62691</v>
      </c>
      <c r="D316" s="3">
        <v>0.58313949399999998</v>
      </c>
      <c r="E316" s="3">
        <v>1998</v>
      </c>
      <c r="F316" s="3">
        <v>0.480783179</v>
      </c>
      <c r="G316" s="3">
        <v>3</v>
      </c>
      <c r="H316" s="3">
        <v>0.416289664</v>
      </c>
      <c r="I316" s="2" t="s">
        <v>14</v>
      </c>
      <c r="J316" s="3">
        <v>19000</v>
      </c>
      <c r="K316" s="3">
        <v>0.74604162600000001</v>
      </c>
      <c r="L316" s="3">
        <v>1</v>
      </c>
      <c r="M316" s="2" t="s">
        <v>65</v>
      </c>
      <c r="N316" s="3">
        <v>91800</v>
      </c>
      <c r="O316" s="3">
        <v>0.47098778099999999</v>
      </c>
      <c r="P316" s="3">
        <v>-0.68134313980712347</v>
      </c>
      <c r="Q316" s="3">
        <v>-0.58239590067007019</v>
      </c>
      <c r="R316" s="3">
        <v>-0.58108905355929574</v>
      </c>
      <c r="S316" s="3">
        <v>0.47117324489349582</v>
      </c>
      <c r="T316" s="5">
        <f>POWER(10,Table2[[#This Row],[Predicted normalized_price]]*(N$7634-N$7635)+N$7635)</f>
        <v>91893.603611098544</v>
      </c>
      <c r="U316" s="5">
        <f>ABS(Table2[[#This Row],[price]]-Table2[[#This Row],[Predicted Price]])</f>
        <v>93.603611098544206</v>
      </c>
      <c r="V316" s="5">
        <f>Table2[[#This Row],[Price Diff]]/Table2[[#This Row],[price]]</f>
        <v>1.0196471797227038E-3</v>
      </c>
    </row>
    <row r="317" spans="1:22" x14ac:dyDescent="0.2">
      <c r="A317" s="3">
        <v>16890</v>
      </c>
      <c r="B317" s="3">
        <v>0.28557086700000001</v>
      </c>
      <c r="C317" s="3">
        <v>44109</v>
      </c>
      <c r="D317" s="3">
        <v>0.52161684900000005</v>
      </c>
      <c r="E317" s="3">
        <v>1796</v>
      </c>
      <c r="F317" s="3">
        <v>0.43533607800000002</v>
      </c>
      <c r="G317" s="3">
        <v>9</v>
      </c>
      <c r="H317" s="3">
        <v>0.83257932800000001</v>
      </c>
      <c r="I317" s="2" t="s">
        <v>15</v>
      </c>
      <c r="J317" s="3">
        <v>85000</v>
      </c>
      <c r="K317" s="3">
        <v>0.87372978000000001</v>
      </c>
      <c r="L317" s="3">
        <v>2</v>
      </c>
      <c r="M317" s="2" t="s">
        <v>68</v>
      </c>
      <c r="N317" s="3">
        <v>65800</v>
      </c>
      <c r="O317" s="3">
        <v>0.41038891300000002</v>
      </c>
      <c r="P317" s="3">
        <v>-0.95719498731668695</v>
      </c>
      <c r="Q317" s="3">
        <v>0.39642005276702186</v>
      </c>
      <c r="R317" s="3">
        <v>0.65013442122726695</v>
      </c>
      <c r="S317" s="3">
        <v>0.41600525923218001</v>
      </c>
      <c r="T317" s="5">
        <f>POWER(10,Table2[[#This Row],[Predicted normalized_price]]*(N$7634-N$7635)+N$7635)</f>
        <v>67862.379129414185</v>
      </c>
      <c r="U317" s="5">
        <f>ABS(Table2[[#This Row],[price]]-Table2[[#This Row],[Predicted Price]])</f>
        <v>2062.3791294141847</v>
      </c>
      <c r="V317" s="5">
        <f>Table2[[#This Row],[Price Diff]]/Table2[[#This Row],[price]]</f>
        <v>3.1343147863437455E-2</v>
      </c>
    </row>
    <row r="318" spans="1:22" x14ac:dyDescent="0.2">
      <c r="A318" s="3">
        <v>12500</v>
      </c>
      <c r="B318" s="3">
        <v>0.218597768</v>
      </c>
      <c r="C318" s="3">
        <v>66858</v>
      </c>
      <c r="D318" s="3">
        <v>0.59440140600000002</v>
      </c>
      <c r="E318" s="3">
        <v>1986</v>
      </c>
      <c r="F318" s="3">
        <v>0.47821453200000003</v>
      </c>
      <c r="G318" s="3">
        <v>4</v>
      </c>
      <c r="H318" s="3">
        <v>0.52529906999999998</v>
      </c>
      <c r="I318" s="2" t="s">
        <v>10</v>
      </c>
      <c r="J318" s="3">
        <v>66982</v>
      </c>
      <c r="K318" s="3">
        <v>0.85342637700000001</v>
      </c>
      <c r="L318" s="3">
        <v>1</v>
      </c>
      <c r="M318" s="2" t="s">
        <v>64</v>
      </c>
      <c r="N318" s="3">
        <v>114800</v>
      </c>
      <c r="O318" s="3">
        <v>0.51167532599999999</v>
      </c>
      <c r="P318" s="3">
        <v>0.9716261065270414</v>
      </c>
      <c r="Q318" s="3">
        <v>-0.58969875426408558</v>
      </c>
      <c r="R318" s="3">
        <v>-0.64890211654431595</v>
      </c>
      <c r="S318" s="3">
        <v>0.49080225690882939</v>
      </c>
      <c r="T318" s="5">
        <f>POWER(10,Table2[[#This Row],[Predicted normalized_price]]*(N$7634-N$7635)+N$7635)</f>
        <v>102359.73161302677</v>
      </c>
      <c r="U318" s="5">
        <f>ABS(Table2[[#This Row],[price]]-Table2[[#This Row],[Predicted Price]])</f>
        <v>12440.268386973228</v>
      </c>
      <c r="V318" s="5">
        <f>Table2[[#This Row],[Price Diff]]/Table2[[#This Row],[price]]</f>
        <v>0.10836470720359954</v>
      </c>
    </row>
    <row r="319" spans="1:22" x14ac:dyDescent="0.2">
      <c r="A319" s="3">
        <v>12800</v>
      </c>
      <c r="B319" s="3">
        <v>0.22387486400000001</v>
      </c>
      <c r="C319" s="3">
        <v>62166</v>
      </c>
      <c r="D319" s="3">
        <v>0.58166778500000005</v>
      </c>
      <c r="E319" s="3">
        <v>1598</v>
      </c>
      <c r="F319" s="3">
        <v>0.38552934799999999</v>
      </c>
      <c r="G319" s="3">
        <v>3</v>
      </c>
      <c r="H319" s="3">
        <v>0.416289664</v>
      </c>
      <c r="I319" s="2" t="s">
        <v>24</v>
      </c>
      <c r="J319" s="3">
        <v>18000</v>
      </c>
      <c r="K319" s="3">
        <v>0.74143363900000003</v>
      </c>
      <c r="L319" s="3">
        <v>1</v>
      </c>
      <c r="M319" s="2" t="s">
        <v>62</v>
      </c>
      <c r="N319" s="3">
        <v>116000</v>
      </c>
      <c r="O319" s="3">
        <v>0.51356771099999998</v>
      </c>
      <c r="P319" s="3">
        <v>-0.1777094552782475</v>
      </c>
      <c r="Q319" s="3">
        <v>-0.50907196782892006</v>
      </c>
      <c r="R319" s="3">
        <v>-0.65277004222060775</v>
      </c>
      <c r="S319" s="3">
        <v>0.50999083611108387</v>
      </c>
      <c r="T319" s="5">
        <f>POWER(10,Table2[[#This Row],[Predicted normalized_price]]*(N$7634-N$7635)+N$7635)</f>
        <v>113742.27720069773</v>
      </c>
      <c r="U319" s="5">
        <f>ABS(Table2[[#This Row],[price]]-Table2[[#This Row],[Predicted Price]])</f>
        <v>2257.722799302268</v>
      </c>
      <c r="V319" s="5">
        <f>Table2[[#This Row],[Price Diff]]/Table2[[#This Row],[price]]</f>
        <v>1.9463127580191964E-2</v>
      </c>
    </row>
    <row r="320" spans="1:22" x14ac:dyDescent="0.2">
      <c r="A320" s="3">
        <v>13660</v>
      </c>
      <c r="B320" s="3">
        <v>0.23834376299999999</v>
      </c>
      <c r="C320" s="3">
        <v>52172</v>
      </c>
      <c r="D320" s="3">
        <v>0.55099654499999995</v>
      </c>
      <c r="E320" s="3">
        <v>1595</v>
      </c>
      <c r="F320" s="3">
        <v>0.38472810600000001</v>
      </c>
      <c r="G320" s="3">
        <v>6</v>
      </c>
      <c r="H320" s="3">
        <v>0.67893919899999999</v>
      </c>
      <c r="I320" s="2" t="s">
        <v>15</v>
      </c>
      <c r="J320" s="3">
        <v>36276</v>
      </c>
      <c r="K320" s="3">
        <v>0.80115941599999996</v>
      </c>
      <c r="L320" s="3">
        <v>1</v>
      </c>
      <c r="M320" s="2" t="s">
        <v>67</v>
      </c>
      <c r="N320" s="3">
        <v>81800</v>
      </c>
      <c r="O320" s="3">
        <v>0.44999879599999998</v>
      </c>
      <c r="P320" s="3">
        <v>-0.95168502490881968</v>
      </c>
      <c r="Q320" s="3">
        <v>0.52363659625779524</v>
      </c>
      <c r="R320" s="3">
        <v>0.65287750163910629</v>
      </c>
      <c r="S320" s="3">
        <v>0.44883060464419072</v>
      </c>
      <c r="T320" s="5">
        <f>POWER(10,Table2[[#This Row],[Predicted normalized_price]]*(N$7634-N$7635)+N$7635)</f>
        <v>81276.587555529026</v>
      </c>
      <c r="U320" s="5">
        <f>ABS(Table2[[#This Row],[price]]-Table2[[#This Row],[Predicted Price]])</f>
        <v>523.41244447097415</v>
      </c>
      <c r="V320" s="5">
        <f>Table2[[#This Row],[Price Diff]]/Table2[[#This Row],[price]]</f>
        <v>6.3986851402319574E-3</v>
      </c>
    </row>
    <row r="321" spans="1:22" x14ac:dyDescent="0.2">
      <c r="A321" s="3">
        <v>9740</v>
      </c>
      <c r="B321" s="3">
        <v>0.163085023</v>
      </c>
      <c r="C321" s="3">
        <v>50737</v>
      </c>
      <c r="D321" s="3">
        <v>0.54611564899999998</v>
      </c>
      <c r="E321" s="3">
        <v>1995</v>
      </c>
      <c r="F321" s="3">
        <v>0.48014246599999999</v>
      </c>
      <c r="G321" s="3">
        <v>4</v>
      </c>
      <c r="H321" s="3">
        <v>0.52529906999999998</v>
      </c>
      <c r="I321" s="2" t="s">
        <v>23</v>
      </c>
      <c r="J321" s="3">
        <v>98000</v>
      </c>
      <c r="K321" s="3">
        <v>0.885858967</v>
      </c>
      <c r="L321" s="3">
        <v>1</v>
      </c>
      <c r="M321" s="2" t="s">
        <v>64</v>
      </c>
      <c r="N321" s="3">
        <v>74555</v>
      </c>
      <c r="O321" s="3">
        <v>0.43312169499999997</v>
      </c>
      <c r="P321" s="3">
        <v>0.84374732966972055</v>
      </c>
      <c r="Q321" s="3">
        <v>-0.67314689725462784</v>
      </c>
      <c r="R321" s="3">
        <v>-0.50387817530565382</v>
      </c>
      <c r="S321" s="3">
        <v>0.43170799898257545</v>
      </c>
      <c r="T321" s="5">
        <f>POWER(10,Table2[[#This Row],[Predicted normalized_price]]*(N$7634-N$7635)+N$7635)</f>
        <v>73978.078098117461</v>
      </c>
      <c r="U321" s="5">
        <f>ABS(Table2[[#This Row],[price]]-Table2[[#This Row],[Predicted Price]])</f>
        <v>576.9219018825388</v>
      </c>
      <c r="V321" s="5">
        <f>Table2[[#This Row],[Price Diff]]/Table2[[#This Row],[price]]</f>
        <v>7.7382053770040753E-3</v>
      </c>
    </row>
    <row r="322" spans="1:22" x14ac:dyDescent="0.2">
      <c r="A322" s="3">
        <v>19700</v>
      </c>
      <c r="B322" s="3">
        <v>0.319814021</v>
      </c>
      <c r="C322" s="3">
        <v>97482</v>
      </c>
      <c r="D322" s="3">
        <v>0.66039407800000005</v>
      </c>
      <c r="E322" s="3">
        <v>1998</v>
      </c>
      <c r="F322" s="3">
        <v>0.480783179</v>
      </c>
      <c r="G322" s="3">
        <v>2</v>
      </c>
      <c r="H322" s="3">
        <v>0.26264953499999999</v>
      </c>
      <c r="I322" s="2" t="s">
        <v>13</v>
      </c>
      <c r="J322" s="3">
        <v>4000</v>
      </c>
      <c r="K322" s="3">
        <v>0.61324561799999999</v>
      </c>
      <c r="L322" s="3">
        <v>1</v>
      </c>
      <c r="M322" s="2" t="s">
        <v>65</v>
      </c>
      <c r="N322" s="3">
        <v>213800</v>
      </c>
      <c r="O322" s="3">
        <v>0.62484118399999999</v>
      </c>
      <c r="P322" s="3">
        <v>-0.87870314562575236</v>
      </c>
      <c r="Q322" s="3">
        <v>0.81185887619899455</v>
      </c>
      <c r="R322" s="3">
        <v>0.24300510519510271</v>
      </c>
      <c r="S322" s="3">
        <v>0.6288806016416516</v>
      </c>
      <c r="T322" s="5">
        <f>POWER(10,Table2[[#This Row],[Predicted normalized_price]]*(N$7634-N$7635)+N$7635)</f>
        <v>218598.71839971683</v>
      </c>
      <c r="U322" s="5">
        <f>ABS(Table2[[#This Row],[price]]-Table2[[#This Row],[Predicted Price]])</f>
        <v>4798.7183997168322</v>
      </c>
      <c r="V322" s="5">
        <f>Table2[[#This Row],[Price Diff]]/Table2[[#This Row],[price]]</f>
        <v>2.2444894292408007E-2</v>
      </c>
    </row>
    <row r="323" spans="1:22" x14ac:dyDescent="0.2">
      <c r="A323" s="3">
        <v>11060</v>
      </c>
      <c r="B323" s="3">
        <v>0.19136431300000001</v>
      </c>
      <c r="C323" s="3">
        <v>39956</v>
      </c>
      <c r="D323" s="3">
        <v>0.50431178200000004</v>
      </c>
      <c r="E323" s="3">
        <v>1998</v>
      </c>
      <c r="F323" s="3">
        <v>0.480783179</v>
      </c>
      <c r="G323" s="3">
        <v>7</v>
      </c>
      <c r="H323" s="3">
        <v>0.73735046500000001</v>
      </c>
      <c r="I323" s="2" t="s">
        <v>14</v>
      </c>
      <c r="J323" s="3">
        <v>55000</v>
      </c>
      <c r="K323" s="3">
        <v>0.83662892200000005</v>
      </c>
      <c r="L323" s="3">
        <v>2</v>
      </c>
      <c r="M323" s="2" t="s">
        <v>65</v>
      </c>
      <c r="N323" s="3">
        <v>57800</v>
      </c>
      <c r="O323" s="3">
        <v>0.38679830100000001</v>
      </c>
      <c r="P323" s="3">
        <v>-0.71363202362711531</v>
      </c>
      <c r="Q323" s="3">
        <v>-0.75527865370455749</v>
      </c>
      <c r="R323" s="3">
        <v>-0.36295958155786406</v>
      </c>
      <c r="S323" s="3">
        <v>0.37023553800302778</v>
      </c>
      <c r="T323" s="5">
        <f>POWER(10,Table2[[#This Row],[Predicted normalized_price]]*(N$7634-N$7635)+N$7635)</f>
        <v>52771.746004611108</v>
      </c>
      <c r="U323" s="5">
        <f>ABS(Table2[[#This Row],[price]]-Table2[[#This Row],[Predicted Price]])</f>
        <v>5028.2539953888918</v>
      </c>
      <c r="V323" s="5">
        <f>Table2[[#This Row],[Price Diff]]/Table2[[#This Row],[price]]</f>
        <v>8.6994013761053493E-2</v>
      </c>
    </row>
    <row r="324" spans="1:22" x14ac:dyDescent="0.2">
      <c r="A324" s="3">
        <v>7380</v>
      </c>
      <c r="B324" s="3">
        <v>0.101346539</v>
      </c>
      <c r="C324" s="3">
        <v>45157</v>
      </c>
      <c r="D324" s="3">
        <v>0.52572615099999997</v>
      </c>
      <c r="E324" s="3">
        <v>1496</v>
      </c>
      <c r="F324" s="3">
        <v>0.35740525400000001</v>
      </c>
      <c r="G324" s="3">
        <v>2</v>
      </c>
      <c r="H324" s="3">
        <v>0.26264953499999999</v>
      </c>
      <c r="I324" s="2" t="s">
        <v>14</v>
      </c>
      <c r="J324" s="3">
        <v>9</v>
      </c>
      <c r="K324" s="3">
        <v>9.3631441999999995E-2</v>
      </c>
      <c r="L324" s="3">
        <v>1</v>
      </c>
      <c r="M324" s="2" t="s">
        <v>63</v>
      </c>
      <c r="N324" s="3">
        <v>77800</v>
      </c>
      <c r="O324" s="3">
        <v>0.44087494500000002</v>
      </c>
      <c r="P324" s="3">
        <v>-0.93660731600708147</v>
      </c>
      <c r="Q324" s="3">
        <v>-0.66878026328465412</v>
      </c>
      <c r="R324" s="3">
        <v>-0.53684726263419946</v>
      </c>
      <c r="S324" s="3">
        <v>0.43652880435451402</v>
      </c>
      <c r="T324" s="5">
        <f>POWER(10,Table2[[#This Row],[Predicted normalized_price]]*(N$7634-N$7635)+N$7635)</f>
        <v>75963.978913356827</v>
      </c>
      <c r="U324" s="5">
        <f>ABS(Table2[[#This Row],[price]]-Table2[[#This Row],[Predicted Price]])</f>
        <v>1836.0210866431735</v>
      </c>
      <c r="V324" s="5">
        <f>Table2[[#This Row],[Price Diff]]/Table2[[#This Row],[price]]</f>
        <v>2.3599242758909685E-2</v>
      </c>
    </row>
    <row r="325" spans="1:22" x14ac:dyDescent="0.2">
      <c r="A325" s="3">
        <v>12590</v>
      </c>
      <c r="B325" s="3">
        <v>0.22019407999999999</v>
      </c>
      <c r="C325" s="3">
        <v>34789</v>
      </c>
      <c r="D325" s="3">
        <v>0.48007793199999999</v>
      </c>
      <c r="E325" s="3">
        <v>3456</v>
      </c>
      <c r="F325" s="3">
        <v>0.71443234099999997</v>
      </c>
      <c r="G325" s="3">
        <v>9</v>
      </c>
      <c r="H325" s="3">
        <v>0.83257932800000001</v>
      </c>
      <c r="I325" s="2" t="s">
        <v>16</v>
      </c>
      <c r="J325" s="3">
        <v>77899</v>
      </c>
      <c r="K325" s="3">
        <v>0.86629473400000001</v>
      </c>
      <c r="L325" s="3">
        <v>2</v>
      </c>
      <c r="M325" s="2" t="s">
        <v>65</v>
      </c>
      <c r="N325" s="3">
        <v>49888</v>
      </c>
      <c r="O325" s="3">
        <v>0.36000894</v>
      </c>
      <c r="P325" s="3">
        <v>7.2696445983773686E-2</v>
      </c>
      <c r="Q325" s="3">
        <v>0.26259527842651992</v>
      </c>
      <c r="R325" s="3">
        <v>0.7959701552401337</v>
      </c>
      <c r="S325" s="3">
        <v>0.34648702267175857</v>
      </c>
      <c r="T325" s="5">
        <f>POWER(10,Table2[[#This Row],[Predicted normalized_price]]*(N$7634-N$7635)+N$7635)</f>
        <v>46315.523482169847</v>
      </c>
      <c r="U325" s="5">
        <f>ABS(Table2[[#This Row],[price]]-Table2[[#This Row],[Predicted Price]])</f>
        <v>3572.4765178301532</v>
      </c>
      <c r="V325" s="5">
        <f>Table2[[#This Row],[Price Diff]]/Table2[[#This Row],[price]]</f>
        <v>7.1609936614619812E-2</v>
      </c>
    </row>
    <row r="326" spans="1:22" x14ac:dyDescent="0.2">
      <c r="A326" s="3">
        <v>15720</v>
      </c>
      <c r="B326" s="3">
        <v>0.26959754000000002</v>
      </c>
      <c r="C326" s="3">
        <v>81008</v>
      </c>
      <c r="D326" s="3">
        <v>0.627997747</v>
      </c>
      <c r="E326" s="3">
        <v>2979</v>
      </c>
      <c r="F326" s="3">
        <v>0.65110249600000003</v>
      </c>
      <c r="G326" s="3">
        <v>6</v>
      </c>
      <c r="H326" s="3">
        <v>0.67893919899999999</v>
      </c>
      <c r="I326" s="2" t="s">
        <v>13</v>
      </c>
      <c r="J326" s="3">
        <v>57800</v>
      </c>
      <c r="K326" s="3">
        <v>0.84086092000000001</v>
      </c>
      <c r="L326" s="3">
        <v>2</v>
      </c>
      <c r="M326" s="2" t="s">
        <v>62</v>
      </c>
      <c r="N326" s="3">
        <v>111800</v>
      </c>
      <c r="O326" s="3">
        <v>0.50685643800000002</v>
      </c>
      <c r="P326" s="3">
        <v>5.2570998724001054E-2</v>
      </c>
      <c r="Q326" s="3">
        <v>0.61609192336826846</v>
      </c>
      <c r="R326" s="3">
        <v>0.54499107246958622</v>
      </c>
      <c r="S326" s="3">
        <v>0.50318779773072309</v>
      </c>
      <c r="T326" s="5">
        <f>POWER(10,Table2[[#This Row],[Predicted normalized_price]]*(N$7634-N$7635)+N$7635)</f>
        <v>109568.75795332766</v>
      </c>
      <c r="U326" s="5">
        <f>ABS(Table2[[#This Row],[price]]-Table2[[#This Row],[Predicted Price]])</f>
        <v>2231.2420466723415</v>
      </c>
      <c r="V326" s="5">
        <f>Table2[[#This Row],[Price Diff]]/Table2[[#This Row],[price]]</f>
        <v>1.9957442277927919E-2</v>
      </c>
    </row>
    <row r="327" spans="1:22" x14ac:dyDescent="0.2">
      <c r="A327" s="3">
        <v>8520</v>
      </c>
      <c r="B327" s="3">
        <v>0.13330806000000001</v>
      </c>
      <c r="C327" s="3">
        <v>18576</v>
      </c>
      <c r="D327" s="3">
        <v>0.37027631500000002</v>
      </c>
      <c r="E327" s="3">
        <v>1997</v>
      </c>
      <c r="F327" s="3">
        <v>0.48056971500000001</v>
      </c>
      <c r="G327" s="3">
        <v>10</v>
      </c>
      <c r="H327" s="3">
        <v>0.87250287000000004</v>
      </c>
      <c r="I327" s="2" t="s">
        <v>27</v>
      </c>
      <c r="J327" s="3">
        <v>98597</v>
      </c>
      <c r="K327" s="3">
        <v>0.88637658100000005</v>
      </c>
      <c r="L327" s="3">
        <v>4</v>
      </c>
      <c r="M327" s="2" t="s">
        <v>65</v>
      </c>
      <c r="N327" s="3">
        <v>24800</v>
      </c>
      <c r="O327" s="3">
        <v>0.232814523</v>
      </c>
      <c r="P327" s="3">
        <v>0.17213896530734957</v>
      </c>
      <c r="Q327" s="3">
        <v>-0.88961336790686485</v>
      </c>
      <c r="R327" s="3">
        <v>5.9232481775945728E-2</v>
      </c>
      <c r="S327" s="3">
        <v>0.23011821678004266</v>
      </c>
      <c r="T327" s="5">
        <f>POWER(10,Table2[[#This Row],[Predicted normalized_price]]*(N$7634-N$7635)+N$7635)</f>
        <v>24435.265056191452</v>
      </c>
      <c r="U327" s="5">
        <f>ABS(Table2[[#This Row],[price]]-Table2[[#This Row],[Predicted Price]])</f>
        <v>364.73494380854754</v>
      </c>
      <c r="V327" s="5">
        <f>Table2[[#This Row],[Price Diff]]/Table2[[#This Row],[price]]</f>
        <v>1.470705418582853E-2</v>
      </c>
    </row>
    <row r="328" spans="1:22" x14ac:dyDescent="0.2">
      <c r="A328" s="3">
        <v>7570</v>
      </c>
      <c r="B328" s="3">
        <v>0.10700254200000001</v>
      </c>
      <c r="C328" s="3">
        <v>14243</v>
      </c>
      <c r="D328" s="3">
        <v>0.323794945</v>
      </c>
      <c r="E328" s="3">
        <v>2982</v>
      </c>
      <c r="F328" s="3">
        <v>0.65153167999999995</v>
      </c>
      <c r="G328" s="3">
        <v>5</v>
      </c>
      <c r="H328" s="3">
        <v>0.60985333500000005</v>
      </c>
      <c r="I328" s="2" t="s">
        <v>10</v>
      </c>
      <c r="J328" s="3">
        <v>156000</v>
      </c>
      <c r="K328" s="3">
        <v>0.92548002600000001</v>
      </c>
      <c r="L328" s="3">
        <v>1</v>
      </c>
      <c r="M328" s="2" t="s">
        <v>69</v>
      </c>
      <c r="N328" s="3">
        <v>46000</v>
      </c>
      <c r="O328" s="3">
        <v>0.34524302699999998</v>
      </c>
      <c r="P328" s="3">
        <v>0.27046049325016447</v>
      </c>
      <c r="Q328" s="3">
        <v>-0.8794984375913244</v>
      </c>
      <c r="R328" s="3">
        <v>-0.34708089063292269</v>
      </c>
      <c r="S328" s="3">
        <v>0.33608405424663323</v>
      </c>
      <c r="T328" s="5">
        <f>POWER(10,Table2[[#This Row],[Predicted normalized_price]]*(N$7634-N$7635)+N$7635)</f>
        <v>43742.168280168553</v>
      </c>
      <c r="U328" s="5">
        <f>ABS(Table2[[#This Row],[price]]-Table2[[#This Row],[Predicted Price]])</f>
        <v>2257.8317198314471</v>
      </c>
      <c r="V328" s="5">
        <f>Table2[[#This Row],[Price Diff]]/Table2[[#This Row],[price]]</f>
        <v>4.9083298257205372E-2</v>
      </c>
    </row>
    <row r="329" spans="1:22" x14ac:dyDescent="0.2">
      <c r="A329" s="3">
        <v>9070</v>
      </c>
      <c r="B329" s="3">
        <v>0.147227197</v>
      </c>
      <c r="C329" s="3">
        <v>31666</v>
      </c>
      <c r="D329" s="3">
        <v>0.46361765199999999</v>
      </c>
      <c r="E329" s="3">
        <v>1591</v>
      </c>
      <c r="F329" s="3">
        <v>0.38365743499999999</v>
      </c>
      <c r="G329" s="3">
        <v>7</v>
      </c>
      <c r="H329" s="3">
        <v>0.73735046500000001</v>
      </c>
      <c r="I329" s="2" t="s">
        <v>17</v>
      </c>
      <c r="J329" s="3">
        <v>132300</v>
      </c>
      <c r="K329" s="3">
        <v>0.91143598400000003</v>
      </c>
      <c r="L329" s="3">
        <v>1</v>
      </c>
      <c r="M329" s="2" t="s">
        <v>63</v>
      </c>
      <c r="N329" s="3">
        <v>41800</v>
      </c>
      <c r="O329" s="3">
        <v>0.32781908300000001</v>
      </c>
      <c r="P329" s="3">
        <v>-0.95584681283260808</v>
      </c>
      <c r="Q329" s="3">
        <v>-0.79690204039654622</v>
      </c>
      <c r="R329" s="3">
        <v>-0.23584565770833843</v>
      </c>
      <c r="S329" s="3">
        <v>0.32639798031548284</v>
      </c>
      <c r="T329" s="5">
        <f>POWER(10,Table2[[#This Row],[Predicted normalized_price]]*(N$7634-N$7635)+N$7635)</f>
        <v>41474.855077794287</v>
      </c>
      <c r="U329" s="5">
        <f>ABS(Table2[[#This Row],[price]]-Table2[[#This Row],[Predicted Price]])</f>
        <v>325.14492220571265</v>
      </c>
      <c r="V329" s="5">
        <f>Table2[[#This Row],[Price Diff]]/Table2[[#This Row],[price]]</f>
        <v>7.7785866556390583E-3</v>
      </c>
    </row>
    <row r="330" spans="1:22" x14ac:dyDescent="0.2">
      <c r="A330" s="3">
        <v>14270</v>
      </c>
      <c r="B330" s="3">
        <v>0.24806455899999999</v>
      </c>
      <c r="C330" s="3">
        <v>75160</v>
      </c>
      <c r="D330" s="3">
        <v>0.61488507100000001</v>
      </c>
      <c r="E330" s="3">
        <v>2362</v>
      </c>
      <c r="F330" s="3">
        <v>0.55214537900000005</v>
      </c>
      <c r="G330" s="3">
        <v>2</v>
      </c>
      <c r="H330" s="3">
        <v>0.26264953499999999</v>
      </c>
      <c r="I330" s="2" t="s">
        <v>10</v>
      </c>
      <c r="J330" s="3">
        <v>5000</v>
      </c>
      <c r="K330" s="3">
        <v>0.63226347599999999</v>
      </c>
      <c r="L330" s="3">
        <v>1</v>
      </c>
      <c r="M330" s="2" t="s">
        <v>66</v>
      </c>
      <c r="N330" s="3">
        <v>153800</v>
      </c>
      <c r="O330" s="3">
        <v>0.56489827500000001</v>
      </c>
      <c r="P330" s="3">
        <v>0.57752703758784896</v>
      </c>
      <c r="Q330" s="3">
        <v>-0.38115447871447022</v>
      </c>
      <c r="R330" s="3">
        <v>-0.73680994007933998</v>
      </c>
      <c r="S330" s="3">
        <v>0.56698448293973236</v>
      </c>
      <c r="T330" s="5">
        <f>POWER(10,Table2[[#This Row],[Predicted normalized_price]]*(N$7634-N$7635)+N$7635)</f>
        <v>155573.27283815318</v>
      </c>
      <c r="U330" s="5">
        <f>ABS(Table2[[#This Row],[price]]-Table2[[#This Row],[Predicted Price]])</f>
        <v>1773.2728381531779</v>
      </c>
      <c r="V330" s="5">
        <f>Table2[[#This Row],[Price Diff]]/Table2[[#This Row],[price]]</f>
        <v>1.1529732367705967E-2</v>
      </c>
    </row>
    <row r="331" spans="1:22" x14ac:dyDescent="0.2">
      <c r="A331" s="3">
        <v>23350</v>
      </c>
      <c r="B331" s="3">
        <v>0.35763540999999999</v>
      </c>
      <c r="C331" s="3">
        <v>81479</v>
      </c>
      <c r="D331" s="3">
        <v>0.62901230299999999</v>
      </c>
      <c r="E331" s="3">
        <v>2979</v>
      </c>
      <c r="F331" s="3">
        <v>0.65110249600000003</v>
      </c>
      <c r="G331" s="3">
        <v>8</v>
      </c>
      <c r="H331" s="3">
        <v>0.78794860499999997</v>
      </c>
      <c r="I331" s="2" t="s">
        <v>13</v>
      </c>
      <c r="J331" s="3">
        <v>80000</v>
      </c>
      <c r="K331" s="3">
        <v>0.86856292499999999</v>
      </c>
      <c r="L331" s="3">
        <v>4</v>
      </c>
      <c r="M331" s="2" t="s">
        <v>62</v>
      </c>
      <c r="N331" s="3">
        <v>123800</v>
      </c>
      <c r="O331" s="3">
        <v>0.52541063099999996</v>
      </c>
      <c r="P331" s="3">
        <v>-0.10040713210552826</v>
      </c>
      <c r="Q331" s="3">
        <v>0.65557601793799747</v>
      </c>
      <c r="R331" s="3">
        <v>0.49810975198450058</v>
      </c>
      <c r="S331" s="3">
        <v>0.52507344766686037</v>
      </c>
      <c r="T331" s="5">
        <f>POWER(10,Table2[[#This Row],[Predicted normalized_price]]*(N$7634-N$7635)+N$7635)</f>
        <v>123570.83204471829</v>
      </c>
      <c r="U331" s="5">
        <f>ABS(Table2[[#This Row],[price]]-Table2[[#This Row],[Predicted Price]])</f>
        <v>229.16795528170769</v>
      </c>
      <c r="V331" s="5">
        <f>Table2[[#This Row],[Price Diff]]/Table2[[#This Row],[price]]</f>
        <v>1.8511143399168634E-3</v>
      </c>
    </row>
    <row r="332" spans="1:22" x14ac:dyDescent="0.2">
      <c r="A332" s="3">
        <v>28740</v>
      </c>
      <c r="B332" s="3">
        <v>0.40384855400000003</v>
      </c>
      <c r="C332" s="3">
        <v>145686</v>
      </c>
      <c r="D332" s="3">
        <v>0.73070738899999998</v>
      </c>
      <c r="E332" s="3">
        <v>2996</v>
      </c>
      <c r="F332" s="3">
        <v>0.65352884600000005</v>
      </c>
      <c r="G332" s="3">
        <v>3</v>
      </c>
      <c r="H332" s="3">
        <v>0.416289664</v>
      </c>
      <c r="I332" s="2" t="s">
        <v>15</v>
      </c>
      <c r="J332" s="3">
        <v>27879</v>
      </c>
      <c r="K332" s="3">
        <v>0.778720623</v>
      </c>
      <c r="L332" s="3">
        <v>1</v>
      </c>
      <c r="M332" s="2" t="s">
        <v>65</v>
      </c>
      <c r="N332" s="3">
        <v>298888</v>
      </c>
      <c r="O332" s="3">
        <v>0.68581047100000003</v>
      </c>
      <c r="P332" s="3">
        <v>-0.75839678935622468</v>
      </c>
      <c r="Q332" s="3">
        <v>0.86473645527647514</v>
      </c>
      <c r="R332" s="3">
        <v>8.5877794828969359E-2</v>
      </c>
      <c r="S332" s="3">
        <v>0.68297265209103153</v>
      </c>
      <c r="T332" s="5">
        <f>POWER(10,Table2[[#This Row],[Predicted normalized_price]]*(N$7634-N$7635)+N$7635)</f>
        <v>294263.32402079273</v>
      </c>
      <c r="U332" s="5">
        <f>ABS(Table2[[#This Row],[price]]-Table2[[#This Row],[Predicted Price]])</f>
        <v>4624.6759792072698</v>
      </c>
      <c r="V332" s="5">
        <f>Table2[[#This Row],[Price Diff]]/Table2[[#This Row],[price]]</f>
        <v>1.5472939626907972E-2</v>
      </c>
    </row>
    <row r="333" spans="1:22" x14ac:dyDescent="0.2">
      <c r="A333" s="3">
        <v>10640</v>
      </c>
      <c r="B333" s="3">
        <v>0.18275005899999999</v>
      </c>
      <c r="C333" s="3">
        <v>65908</v>
      </c>
      <c r="D333" s="3">
        <v>0.59189692999999999</v>
      </c>
      <c r="E333" s="3">
        <v>2360</v>
      </c>
      <c r="F333" s="3">
        <v>0.55178418100000004</v>
      </c>
      <c r="G333" s="3">
        <v>4</v>
      </c>
      <c r="H333" s="3">
        <v>0.52529906999999998</v>
      </c>
      <c r="I333" s="2" t="s">
        <v>28</v>
      </c>
      <c r="J333" s="3">
        <v>59000</v>
      </c>
      <c r="K333" s="3">
        <v>0.84261222099999999</v>
      </c>
      <c r="L333" s="3">
        <v>1</v>
      </c>
      <c r="M333" s="2" t="s">
        <v>64</v>
      </c>
      <c r="N333" s="3">
        <v>80800</v>
      </c>
      <c r="O333" s="3">
        <v>0.44776035800000002</v>
      </c>
      <c r="P333" s="3">
        <v>0.81746348862756868</v>
      </c>
      <c r="Q333" s="3">
        <v>-0.64892447663806885</v>
      </c>
      <c r="R333" s="3">
        <v>-0.59776232081797909</v>
      </c>
      <c r="S333" s="3">
        <v>0.46182789214361619</v>
      </c>
      <c r="T333" s="5">
        <f>POWER(10,Table2[[#This Row],[Predicted normalized_price]]*(N$7634-N$7635)+N$7635)</f>
        <v>87293.713806855056</v>
      </c>
      <c r="U333" s="5">
        <f>ABS(Table2[[#This Row],[price]]-Table2[[#This Row],[Predicted Price]])</f>
        <v>6493.7138068550557</v>
      </c>
      <c r="V333" s="5">
        <f>Table2[[#This Row],[Price Diff]]/Table2[[#This Row],[price]]</f>
        <v>8.0367745134344748E-2</v>
      </c>
    </row>
    <row r="334" spans="1:22" x14ac:dyDescent="0.2">
      <c r="A334" s="3">
        <v>12130</v>
      </c>
      <c r="B334" s="3">
        <v>0.21191211500000001</v>
      </c>
      <c r="C334" s="3">
        <v>38906</v>
      </c>
      <c r="D334" s="3">
        <v>0.49965141600000001</v>
      </c>
      <c r="E334" s="3">
        <v>1597</v>
      </c>
      <c r="F334" s="3">
        <v>0.38526243399999999</v>
      </c>
      <c r="G334" s="3">
        <v>8</v>
      </c>
      <c r="H334" s="3">
        <v>0.78794860499999997</v>
      </c>
      <c r="I334" s="2" t="s">
        <v>15</v>
      </c>
      <c r="J334" s="3">
        <v>97880</v>
      </c>
      <c r="K334" s="3">
        <v>0.88575454300000001</v>
      </c>
      <c r="L334" s="3">
        <v>2</v>
      </c>
      <c r="M334" s="2" t="s">
        <v>65</v>
      </c>
      <c r="N334" s="3">
        <v>56900</v>
      </c>
      <c r="O334" s="3">
        <v>0.38394236700000001</v>
      </c>
      <c r="P334" s="3">
        <v>-0.92079212789493592</v>
      </c>
      <c r="Q334" s="3">
        <v>0.34513483166784747</v>
      </c>
      <c r="R334" s="3">
        <v>0.75388762586922653</v>
      </c>
      <c r="S334" s="3">
        <v>0.37628135001639118</v>
      </c>
      <c r="T334" s="5">
        <f>POWER(10,Table2[[#This Row],[Predicted normalized_price]]*(N$7634-N$7635)+N$7635)</f>
        <v>54554.371043240208</v>
      </c>
      <c r="U334" s="5">
        <f>ABS(Table2[[#This Row],[price]]-Table2[[#This Row],[Predicted Price]])</f>
        <v>2345.6289567597923</v>
      </c>
      <c r="V334" s="5">
        <f>Table2[[#This Row],[Price Diff]]/Table2[[#This Row],[price]]</f>
        <v>4.1223707500172097E-2</v>
      </c>
    </row>
    <row r="335" spans="1:22" x14ac:dyDescent="0.2">
      <c r="A335" s="3">
        <v>7340</v>
      </c>
      <c r="B335" s="3">
        <v>0.10013725800000001</v>
      </c>
      <c r="C335" s="3">
        <v>6909</v>
      </c>
      <c r="D335" s="3">
        <v>0.19719142200000001</v>
      </c>
      <c r="E335" s="3">
        <v>1591</v>
      </c>
      <c r="F335" s="3">
        <v>0.38365743499999999</v>
      </c>
      <c r="G335" s="3">
        <v>10</v>
      </c>
      <c r="H335" s="3">
        <v>0.87250287000000004</v>
      </c>
      <c r="I335" s="2" t="s">
        <v>18</v>
      </c>
      <c r="J335" s="3">
        <v>167000</v>
      </c>
      <c r="K335" s="3">
        <v>0.93128720799999998</v>
      </c>
      <c r="L335" s="3">
        <v>2</v>
      </c>
      <c r="M335" s="2" t="s">
        <v>63</v>
      </c>
      <c r="N335" s="3">
        <v>12800</v>
      </c>
      <c r="O335" s="3">
        <v>0.112451437</v>
      </c>
      <c r="P335" s="3">
        <v>-0.98607524347292108</v>
      </c>
      <c r="Q335" s="3">
        <v>-0.95084506175760064</v>
      </c>
      <c r="R335" s="3">
        <v>0.3962872392269054</v>
      </c>
      <c r="S335" s="3">
        <v>0.12546112654739944</v>
      </c>
      <c r="T335" s="5">
        <f>POWER(10,Table2[[#This Row],[Predicted normalized_price]]*(N$7634-N$7635)+N$7635)</f>
        <v>13748.555613934956</v>
      </c>
      <c r="U335" s="5">
        <f>ABS(Table2[[#This Row],[price]]-Table2[[#This Row],[Predicted Price]])</f>
        <v>948.55561393495555</v>
      </c>
      <c r="V335" s="5">
        <f>Table2[[#This Row],[Price Diff]]/Table2[[#This Row],[price]]</f>
        <v>7.4105907338668398E-2</v>
      </c>
    </row>
    <row r="336" spans="1:22" x14ac:dyDescent="0.2">
      <c r="A336" s="3">
        <v>18890</v>
      </c>
      <c r="B336" s="3">
        <v>0.31047184799999999</v>
      </c>
      <c r="C336" s="3">
        <v>86295</v>
      </c>
      <c r="D336" s="3">
        <v>0.63906202499999998</v>
      </c>
      <c r="E336" s="3">
        <v>3456</v>
      </c>
      <c r="F336" s="3">
        <v>0.71443234099999997</v>
      </c>
      <c r="G336" s="3">
        <v>6</v>
      </c>
      <c r="H336" s="3">
        <v>0.67893919899999999</v>
      </c>
      <c r="I336" s="2" t="s">
        <v>10</v>
      </c>
      <c r="J336" s="3">
        <v>48800</v>
      </c>
      <c r="K336" s="3">
        <v>0.826435527</v>
      </c>
      <c r="L336" s="3">
        <v>2</v>
      </c>
      <c r="M336" s="2" t="s">
        <v>66</v>
      </c>
      <c r="N336" s="3">
        <v>144800</v>
      </c>
      <c r="O336" s="3">
        <v>0.55392479500000003</v>
      </c>
      <c r="P336" s="3">
        <v>0.89097167531507881</v>
      </c>
      <c r="Q336" s="3">
        <v>-0.47851052889806212</v>
      </c>
      <c r="R336" s="3">
        <v>-0.69281268051903055</v>
      </c>
      <c r="S336" s="3">
        <v>0.53101059157555253</v>
      </c>
      <c r="T336" s="5">
        <f>POWER(10,Table2[[#This Row],[Predicted normalized_price]]*(N$7634-N$7635)+N$7635)</f>
        <v>127668.78594747274</v>
      </c>
      <c r="U336" s="5">
        <f>ABS(Table2[[#This Row],[price]]-Table2[[#This Row],[Predicted Price]])</f>
        <v>17131.214052527255</v>
      </c>
      <c r="V336" s="5">
        <f>Table2[[#This Row],[Price Diff]]/Table2[[#This Row],[price]]</f>
        <v>0.11830948931303353</v>
      </c>
    </row>
    <row r="337" spans="1:22" x14ac:dyDescent="0.2">
      <c r="A337" s="3">
        <v>10130</v>
      </c>
      <c r="B337" s="3">
        <v>0.17182069599999999</v>
      </c>
      <c r="C337" s="3">
        <v>19297</v>
      </c>
      <c r="D337" s="3">
        <v>0.37694025199999998</v>
      </c>
      <c r="E337" s="3">
        <v>1798</v>
      </c>
      <c r="F337" s="3">
        <v>0.435810641</v>
      </c>
      <c r="G337" s="3">
        <v>10</v>
      </c>
      <c r="H337" s="3">
        <v>0.87250287000000004</v>
      </c>
      <c r="I337" s="2" t="s">
        <v>19</v>
      </c>
      <c r="J337" s="3">
        <v>130000</v>
      </c>
      <c r="K337" s="3">
        <v>0.90994130500000003</v>
      </c>
      <c r="L337" s="3">
        <v>3</v>
      </c>
      <c r="M337" s="2" t="s">
        <v>67</v>
      </c>
      <c r="N337" s="3">
        <v>27555</v>
      </c>
      <c r="O337" s="3">
        <v>0.25198464500000001</v>
      </c>
      <c r="P337" s="3">
        <v>-0.90212040871572807</v>
      </c>
      <c r="Q337" s="3">
        <v>-5.3176627231480847E-3</v>
      </c>
      <c r="R337" s="3">
        <v>0.87504323725475197</v>
      </c>
      <c r="S337" s="3">
        <v>0.25330227777962466</v>
      </c>
      <c r="T337" s="5">
        <f>POWER(10,Table2[[#This Row],[Predicted normalized_price]]*(N$7634-N$7635)+N$7635)</f>
        <v>27755.233986801439</v>
      </c>
      <c r="U337" s="5">
        <f>ABS(Table2[[#This Row],[price]]-Table2[[#This Row],[Predicted Price]])</f>
        <v>200.23398680143873</v>
      </c>
      <c r="V337" s="5">
        <f>Table2[[#This Row],[Price Diff]]/Table2[[#This Row],[price]]</f>
        <v>7.2667024787312186E-3</v>
      </c>
    </row>
    <row r="338" spans="1:22" x14ac:dyDescent="0.2">
      <c r="A338" s="3">
        <v>10150</v>
      </c>
      <c r="B338" s="3">
        <v>0.172259566</v>
      </c>
      <c r="C338" s="3">
        <v>21205</v>
      </c>
      <c r="D338" s="3">
        <v>0.39344072400000002</v>
      </c>
      <c r="E338" s="3">
        <v>2354</v>
      </c>
      <c r="F338" s="3">
        <v>0.55069874699999999</v>
      </c>
      <c r="G338" s="3">
        <v>11</v>
      </c>
      <c r="H338" s="3">
        <v>0.90861810600000004</v>
      </c>
      <c r="I338" s="2" t="s">
        <v>22</v>
      </c>
      <c r="J338" s="3">
        <v>130000</v>
      </c>
      <c r="K338" s="3">
        <v>0.90994130500000003</v>
      </c>
      <c r="L338" s="3">
        <v>3</v>
      </c>
      <c r="M338" s="2" t="s">
        <v>64</v>
      </c>
      <c r="N338" s="3">
        <v>29800</v>
      </c>
      <c r="O338" s="3">
        <v>0.266238329</v>
      </c>
      <c r="P338" s="3">
        <v>0.68900222865281324</v>
      </c>
      <c r="Q338" s="3">
        <v>-0.88443333412765035</v>
      </c>
      <c r="R338" s="3">
        <v>-8.4830411705248965E-2</v>
      </c>
      <c r="S338" s="3">
        <v>0.26937916347988095</v>
      </c>
      <c r="T338" s="5">
        <f>POWER(10,Table2[[#This Row],[Predicted normalized_price]]*(N$7634-N$7635)+N$7635)</f>
        <v>30318.781323994761</v>
      </c>
      <c r="U338" s="5">
        <f>ABS(Table2[[#This Row],[price]]-Table2[[#This Row],[Predicted Price]])</f>
        <v>518.7813239947609</v>
      </c>
      <c r="V338" s="5">
        <f>Table2[[#This Row],[Price Diff]]/Table2[[#This Row],[price]]</f>
        <v>1.7408769261569156E-2</v>
      </c>
    </row>
    <row r="339" spans="1:22" x14ac:dyDescent="0.2">
      <c r="A339" s="3">
        <v>12590</v>
      </c>
      <c r="B339" s="3">
        <v>0.22019407999999999</v>
      </c>
      <c r="C339" s="3">
        <v>34330</v>
      </c>
      <c r="D339" s="3">
        <v>0.47775361900000002</v>
      </c>
      <c r="E339" s="3">
        <v>1995</v>
      </c>
      <c r="F339" s="3">
        <v>0.48014246599999999</v>
      </c>
      <c r="G339" s="3">
        <v>9</v>
      </c>
      <c r="H339" s="3">
        <v>0.83257932800000001</v>
      </c>
      <c r="I339" s="2" t="s">
        <v>13</v>
      </c>
      <c r="J339" s="3">
        <v>139000</v>
      </c>
      <c r="K339" s="3">
        <v>0.91564635699999997</v>
      </c>
      <c r="L339" s="3">
        <v>2</v>
      </c>
      <c r="M339" s="2" t="s">
        <v>65</v>
      </c>
      <c r="N339" s="3">
        <v>49786</v>
      </c>
      <c r="O339" s="3">
        <v>0.35963648100000001</v>
      </c>
      <c r="P339" s="3">
        <v>-0.79338625781462324</v>
      </c>
      <c r="Q339" s="3">
        <v>0.27750572651778593</v>
      </c>
      <c r="R339" s="3">
        <v>0.78613724099261995</v>
      </c>
      <c r="S339" s="3">
        <v>0.3506261139113237</v>
      </c>
      <c r="T339" s="5">
        <f>POWER(10,Table2[[#This Row],[Predicted normalized_price]]*(N$7634-N$7635)+N$7635)</f>
        <v>47381.014294039029</v>
      </c>
      <c r="U339" s="5">
        <f>ABS(Table2[[#This Row],[price]]-Table2[[#This Row],[Predicted Price]])</f>
        <v>2404.9857059609712</v>
      </c>
      <c r="V339" s="5">
        <f>Table2[[#This Row],[Price Diff]]/Table2[[#This Row],[price]]</f>
        <v>4.8306465792812663E-2</v>
      </c>
    </row>
    <row r="340" spans="1:22" x14ac:dyDescent="0.2">
      <c r="A340" s="3">
        <v>10010</v>
      </c>
      <c r="B340" s="3">
        <v>0.16916914</v>
      </c>
      <c r="C340" s="3">
        <v>60781</v>
      </c>
      <c r="D340" s="3">
        <v>0.57772481799999997</v>
      </c>
      <c r="E340" s="3">
        <v>1798</v>
      </c>
      <c r="F340" s="3">
        <v>0.435810641</v>
      </c>
      <c r="G340" s="3">
        <v>4</v>
      </c>
      <c r="H340" s="3">
        <v>0.52529906999999998</v>
      </c>
      <c r="I340" s="2" t="s">
        <v>10</v>
      </c>
      <c r="J340" s="3">
        <v>75000</v>
      </c>
      <c r="K340" s="3">
        <v>0.86306249999999995</v>
      </c>
      <c r="L340" s="3">
        <v>1</v>
      </c>
      <c r="M340" s="2" t="s">
        <v>66</v>
      </c>
      <c r="N340" s="3">
        <v>76888</v>
      </c>
      <c r="O340" s="3">
        <v>0.438729076</v>
      </c>
      <c r="P340" s="3">
        <v>0.53186111249121715</v>
      </c>
      <c r="Q340" s="3">
        <v>-0.62791433172929634</v>
      </c>
      <c r="R340" s="3">
        <v>-0.56286834920619477</v>
      </c>
      <c r="S340" s="3">
        <v>0.4577598977916848</v>
      </c>
      <c r="T340" s="5">
        <f>POWER(10,Table2[[#This Row],[Predicted normalized_price]]*(N$7634-N$7635)+N$7635)</f>
        <v>85364.020975565392</v>
      </c>
      <c r="U340" s="5">
        <f>ABS(Table2[[#This Row],[price]]-Table2[[#This Row],[Predicted Price]])</f>
        <v>8476.0209755653923</v>
      </c>
      <c r="V340" s="5">
        <f>Table2[[#This Row],[Price Diff]]/Table2[[#This Row],[price]]</f>
        <v>0.1102385414572546</v>
      </c>
    </row>
    <row r="341" spans="1:22" x14ac:dyDescent="0.2">
      <c r="A341" s="3">
        <v>13620</v>
      </c>
      <c r="B341" s="3">
        <v>0.23769124899999999</v>
      </c>
      <c r="C341" s="3">
        <v>59649</v>
      </c>
      <c r="D341" s="3">
        <v>0.57443480700000005</v>
      </c>
      <c r="E341" s="3">
        <v>1595</v>
      </c>
      <c r="F341" s="3">
        <v>0.38472810600000001</v>
      </c>
      <c r="G341" s="3">
        <v>4</v>
      </c>
      <c r="H341" s="3">
        <v>0.52529906999999998</v>
      </c>
      <c r="I341" s="2" t="s">
        <v>15</v>
      </c>
      <c r="J341" s="3">
        <v>39700</v>
      </c>
      <c r="K341" s="3">
        <v>0.80884645099999997</v>
      </c>
      <c r="L341" s="3">
        <v>1</v>
      </c>
      <c r="M341" s="2" t="s">
        <v>65</v>
      </c>
      <c r="N341" s="3">
        <v>109800</v>
      </c>
      <c r="O341" s="3">
        <v>0.503571463</v>
      </c>
      <c r="P341" s="3">
        <v>-0.94037680753140063</v>
      </c>
      <c r="Q341" s="3">
        <v>0.60847820004191133</v>
      </c>
      <c r="R341" s="3">
        <v>0.57758308869332609</v>
      </c>
      <c r="S341" s="3">
        <v>0.49030107528652067</v>
      </c>
      <c r="T341" s="5">
        <f>POWER(10,Table2[[#This Row],[Predicted normalized_price]]*(N$7634-N$7635)+N$7635)</f>
        <v>102078.22002851633</v>
      </c>
      <c r="U341" s="5">
        <f>ABS(Table2[[#This Row],[price]]-Table2[[#This Row],[Predicted Price]])</f>
        <v>7721.7799714836729</v>
      </c>
      <c r="V341" s="5">
        <f>Table2[[#This Row],[Price Diff]]/Table2[[#This Row],[price]]</f>
        <v>7.0325864949760231E-2</v>
      </c>
    </row>
    <row r="342" spans="1:22" x14ac:dyDescent="0.2">
      <c r="A342" s="3">
        <v>12050</v>
      </c>
      <c r="B342" s="3">
        <v>0.210439772</v>
      </c>
      <c r="C342" s="3">
        <v>64502</v>
      </c>
      <c r="D342" s="3">
        <v>0.58812325799999998</v>
      </c>
      <c r="E342" s="3">
        <v>2356</v>
      </c>
      <c r="F342" s="3">
        <v>0.55106086499999996</v>
      </c>
      <c r="G342" s="3">
        <v>5</v>
      </c>
      <c r="H342" s="3">
        <v>0.60985333500000005</v>
      </c>
      <c r="I342" s="2" t="s">
        <v>22</v>
      </c>
      <c r="J342" s="3">
        <v>95339</v>
      </c>
      <c r="K342" s="3">
        <v>0.88351279299999996</v>
      </c>
      <c r="L342" s="3">
        <v>1</v>
      </c>
      <c r="M342" s="2" t="s">
        <v>66</v>
      </c>
      <c r="N342" s="3">
        <v>89800</v>
      </c>
      <c r="O342" s="3">
        <v>0.46697918999999999</v>
      </c>
      <c r="P342" s="3">
        <v>-0.35142951740787859</v>
      </c>
      <c r="Q342" s="3">
        <v>-0.62285974611573891</v>
      </c>
      <c r="R342" s="3">
        <v>-0.58353160157870931</v>
      </c>
      <c r="S342" s="3">
        <v>0.46200442018502352</v>
      </c>
      <c r="T342" s="5">
        <f>POWER(10,Table2[[#This Row],[Predicted normalized_price]]*(N$7634-N$7635)+N$7635)</f>
        <v>87378.432102802442</v>
      </c>
      <c r="U342" s="5">
        <f>ABS(Table2[[#This Row],[price]]-Table2[[#This Row],[Predicted Price]])</f>
        <v>2421.5678971975576</v>
      </c>
      <c r="V342" s="5">
        <f>Table2[[#This Row],[Price Diff]]/Table2[[#This Row],[price]]</f>
        <v>2.6966234935384827E-2</v>
      </c>
    </row>
    <row r="343" spans="1:22" x14ac:dyDescent="0.2">
      <c r="A343" s="3">
        <v>9020</v>
      </c>
      <c r="B343" s="3">
        <v>0.145997193</v>
      </c>
      <c r="C343" s="3">
        <v>21728</v>
      </c>
      <c r="D343" s="3">
        <v>0.39770460299999999</v>
      </c>
      <c r="E343" s="3">
        <v>1999</v>
      </c>
      <c r="F343" s="3">
        <v>0.48099653599999997</v>
      </c>
      <c r="G343" s="3">
        <v>10</v>
      </c>
      <c r="H343" s="3">
        <v>0.87250287000000004</v>
      </c>
      <c r="I343" s="2" t="s">
        <v>14</v>
      </c>
      <c r="J343" s="3">
        <v>138000</v>
      </c>
      <c r="K343" s="3">
        <v>0.91503099700000001</v>
      </c>
      <c r="L343" s="3">
        <v>1</v>
      </c>
      <c r="M343" s="2" t="s">
        <v>63</v>
      </c>
      <c r="N343" s="3">
        <v>29800</v>
      </c>
      <c r="O343" s="3">
        <v>0.266238329</v>
      </c>
      <c r="P343" s="3">
        <v>-0.88214868866321383</v>
      </c>
      <c r="Q343" s="3">
        <v>-0.87261820668266654</v>
      </c>
      <c r="R343" s="3">
        <v>-2.7007202898446256E-2</v>
      </c>
      <c r="S343" s="3">
        <v>0.25368762059432753</v>
      </c>
      <c r="T343" s="5">
        <f>POWER(10,Table2[[#This Row],[Predicted normalized_price]]*(N$7634-N$7635)+N$7635)</f>
        <v>27814.067112861539</v>
      </c>
      <c r="U343" s="5">
        <f>ABS(Table2[[#This Row],[price]]-Table2[[#This Row],[Predicted Price]])</f>
        <v>1985.9328871384605</v>
      </c>
      <c r="V343" s="5">
        <f>Table2[[#This Row],[Price Diff]]/Table2[[#This Row],[price]]</f>
        <v>6.6642043192565795E-2</v>
      </c>
    </row>
    <row r="344" spans="1:22" x14ac:dyDescent="0.2">
      <c r="A344" s="3">
        <v>17260</v>
      </c>
      <c r="B344" s="3">
        <v>0.29039258600000001</v>
      </c>
      <c r="C344" s="3">
        <v>82811</v>
      </c>
      <c r="D344" s="3">
        <v>0.63185006200000005</v>
      </c>
      <c r="E344" s="3">
        <v>1998</v>
      </c>
      <c r="F344" s="3">
        <v>0.480783179</v>
      </c>
      <c r="G344" s="3">
        <v>4</v>
      </c>
      <c r="H344" s="3">
        <v>0.52529906999999998</v>
      </c>
      <c r="I344" s="2" t="s">
        <v>16</v>
      </c>
      <c r="J344" s="3">
        <v>64000</v>
      </c>
      <c r="K344" s="3">
        <v>0.84954506699999999</v>
      </c>
      <c r="L344" s="3">
        <v>1</v>
      </c>
      <c r="M344" s="2" t="s">
        <v>64</v>
      </c>
      <c r="N344" s="3">
        <v>149800</v>
      </c>
      <c r="O344" s="3">
        <v>0.56010266900000005</v>
      </c>
      <c r="P344" s="3">
        <v>0.63356356580753181</v>
      </c>
      <c r="Q344" s="3">
        <v>0.68874357664673569</v>
      </c>
      <c r="R344" s="3">
        <v>0.42100842319506326</v>
      </c>
      <c r="S344" s="3">
        <v>0.55529604005171529</v>
      </c>
      <c r="T344" s="5">
        <f>POWER(10,Table2[[#This Row],[Predicted normalized_price]]*(N$7634-N$7635)+N$7635)</f>
        <v>145895.19356242154</v>
      </c>
      <c r="U344" s="5">
        <f>ABS(Table2[[#This Row],[price]]-Table2[[#This Row],[Predicted Price]])</f>
        <v>3904.8064375784597</v>
      </c>
      <c r="V344" s="5">
        <f>Table2[[#This Row],[Price Diff]]/Table2[[#This Row],[price]]</f>
        <v>2.606679864872136E-2</v>
      </c>
    </row>
    <row r="345" spans="1:22" x14ac:dyDescent="0.2">
      <c r="A345" s="3">
        <v>18970</v>
      </c>
      <c r="B345" s="3">
        <v>0.31141218599999998</v>
      </c>
      <c r="C345" s="3">
        <v>95981</v>
      </c>
      <c r="D345" s="3">
        <v>0.65767848699999998</v>
      </c>
      <c r="E345" s="3">
        <v>1984</v>
      </c>
      <c r="F345" s="3">
        <v>0.47778491499999998</v>
      </c>
      <c r="G345" s="3">
        <v>4</v>
      </c>
      <c r="H345" s="3">
        <v>0.52529906999999998</v>
      </c>
      <c r="I345" s="2" t="s">
        <v>19</v>
      </c>
      <c r="J345" s="3">
        <v>33615</v>
      </c>
      <c r="K345" s="3">
        <v>0.79466648399999995</v>
      </c>
      <c r="L345" s="3">
        <v>1</v>
      </c>
      <c r="M345" s="2" t="s">
        <v>65</v>
      </c>
      <c r="N345" s="3">
        <v>168800</v>
      </c>
      <c r="O345" s="3">
        <v>0.58183386299999995</v>
      </c>
      <c r="P345" s="3">
        <v>-0.82124035146734098</v>
      </c>
      <c r="Q345" s="3">
        <v>0.7381980820717442</v>
      </c>
      <c r="R345" s="3">
        <v>0.35275828772455464</v>
      </c>
      <c r="S345" s="3">
        <v>0.58179724420986445</v>
      </c>
      <c r="T345" s="5">
        <f>POWER(10,Table2[[#This Row],[Predicted normalized_price]]*(N$7634-N$7635)+N$7635)</f>
        <v>168766.03737110505</v>
      </c>
      <c r="U345" s="5">
        <f>ABS(Table2[[#This Row],[price]]-Table2[[#This Row],[Predicted Price]])</f>
        <v>33.962628894951195</v>
      </c>
      <c r="V345" s="5">
        <f>Table2[[#This Row],[Price Diff]]/Table2[[#This Row],[price]]</f>
        <v>2.0120040814544546E-4</v>
      </c>
    </row>
    <row r="346" spans="1:22" x14ac:dyDescent="0.2">
      <c r="A346" s="3">
        <v>10490</v>
      </c>
      <c r="B346" s="3">
        <v>0.17959089</v>
      </c>
      <c r="C346" s="3">
        <v>55794</v>
      </c>
      <c r="D346" s="3">
        <v>0.56274274300000005</v>
      </c>
      <c r="E346" s="3">
        <v>1997</v>
      </c>
      <c r="F346" s="3">
        <v>0.48056971500000001</v>
      </c>
      <c r="G346" s="3">
        <v>3</v>
      </c>
      <c r="H346" s="3">
        <v>0.416289664</v>
      </c>
      <c r="I346" s="2" t="s">
        <v>27</v>
      </c>
      <c r="J346" s="3">
        <v>41175</v>
      </c>
      <c r="K346" s="3">
        <v>0.81195554000000003</v>
      </c>
      <c r="L346" s="3">
        <v>2</v>
      </c>
      <c r="M346" s="2" t="s">
        <v>64</v>
      </c>
      <c r="N346" s="3">
        <v>92500</v>
      </c>
      <c r="O346" s="3">
        <v>0.472370185</v>
      </c>
      <c r="P346" s="3">
        <v>0.95625085093032092</v>
      </c>
      <c r="Q346" s="3">
        <v>-0.61916086480196519</v>
      </c>
      <c r="R346" s="3">
        <v>-0.57807273891198852</v>
      </c>
      <c r="S346" s="3">
        <v>0.46503935736068092</v>
      </c>
      <c r="T346" s="5">
        <f>POWER(10,Table2[[#This Row],[Predicted normalized_price]]*(N$7634-N$7635)+N$7635)</f>
        <v>88847.866653362202</v>
      </c>
      <c r="U346" s="5">
        <f>ABS(Table2[[#This Row],[price]]-Table2[[#This Row],[Predicted Price]])</f>
        <v>3652.1333466377982</v>
      </c>
      <c r="V346" s="5">
        <f>Table2[[#This Row],[Price Diff]]/Table2[[#This Row],[price]]</f>
        <v>3.9482522666354575E-2</v>
      </c>
    </row>
    <row r="347" spans="1:22" x14ac:dyDescent="0.2">
      <c r="A347" s="3">
        <v>17040</v>
      </c>
      <c r="B347" s="3">
        <v>0.28753822800000001</v>
      </c>
      <c r="C347" s="3">
        <v>73363</v>
      </c>
      <c r="D347" s="3">
        <v>0.61065011899999999</v>
      </c>
      <c r="E347" s="3">
        <v>1796</v>
      </c>
      <c r="F347" s="3">
        <v>0.43533607800000002</v>
      </c>
      <c r="G347" s="3">
        <v>8</v>
      </c>
      <c r="H347" s="3">
        <v>0.78794860499999997</v>
      </c>
      <c r="I347" s="2" t="s">
        <v>15</v>
      </c>
      <c r="J347" s="3">
        <v>75339</v>
      </c>
      <c r="K347" s="3">
        <v>0.86344685799999998</v>
      </c>
      <c r="L347" s="3">
        <v>1</v>
      </c>
      <c r="M347" s="2" t="s">
        <v>62</v>
      </c>
      <c r="N347" s="3">
        <v>95800</v>
      </c>
      <c r="O347" s="3">
        <v>0.47874941399999998</v>
      </c>
      <c r="P347" s="3">
        <v>-0.85744087568202187</v>
      </c>
      <c r="Q347" s="3">
        <v>0.5856982020674798</v>
      </c>
      <c r="R347" s="3">
        <v>0.54208029946425107</v>
      </c>
      <c r="S347" s="3">
        <v>0.49352339289914327</v>
      </c>
      <c r="T347" s="5">
        <f>POWER(10,Table2[[#This Row],[Predicted normalized_price]]*(N$7634-N$7635)+N$7635)</f>
        <v>103901.78800220028</v>
      </c>
      <c r="U347" s="5">
        <f>ABS(Table2[[#This Row],[price]]-Table2[[#This Row],[Predicted Price]])</f>
        <v>8101.7880022002792</v>
      </c>
      <c r="V347" s="5">
        <f>Table2[[#This Row],[Price Diff]]/Table2[[#This Row],[price]]</f>
        <v>8.4569812131526922E-2</v>
      </c>
    </row>
    <row r="348" spans="1:22" x14ac:dyDescent="0.2">
      <c r="A348" s="3">
        <v>9680</v>
      </c>
      <c r="B348" s="3">
        <v>0.16171010299999999</v>
      </c>
      <c r="C348" s="3">
        <v>31285</v>
      </c>
      <c r="D348" s="3">
        <v>0.46149928800000001</v>
      </c>
      <c r="E348" s="3">
        <v>1390</v>
      </c>
      <c r="F348" s="3">
        <v>0.32606906200000002</v>
      </c>
      <c r="G348" s="3">
        <v>8</v>
      </c>
      <c r="H348" s="3">
        <v>0.78794860499999997</v>
      </c>
      <c r="I348" s="2" t="s">
        <v>19</v>
      </c>
      <c r="J348" s="3">
        <v>115000</v>
      </c>
      <c r="K348" s="3">
        <v>0.89949227499999995</v>
      </c>
      <c r="L348" s="3">
        <v>2</v>
      </c>
      <c r="M348" s="2" t="s">
        <v>67</v>
      </c>
      <c r="N348" s="3">
        <v>42500</v>
      </c>
      <c r="O348" s="3">
        <v>0.33084140400000001</v>
      </c>
      <c r="P348" s="3">
        <v>-0.90234506596213593</v>
      </c>
      <c r="Q348" s="3">
        <v>0.198929809481832</v>
      </c>
      <c r="R348" s="3">
        <v>0.80726051737008631</v>
      </c>
      <c r="S348" s="3">
        <v>0.32428666718750365</v>
      </c>
      <c r="T348" s="5">
        <f>POWER(10,Table2[[#This Row],[Predicted normalized_price]]*(N$7634-N$7635)+N$7635)</f>
        <v>40996.455749159992</v>
      </c>
      <c r="U348" s="5">
        <f>ABS(Table2[[#This Row],[price]]-Table2[[#This Row],[Predicted Price]])</f>
        <v>1503.5442508400083</v>
      </c>
      <c r="V348" s="5">
        <f>Table2[[#This Row],[Price Diff]]/Table2[[#This Row],[price]]</f>
        <v>3.5377511784470787E-2</v>
      </c>
    </row>
    <row r="349" spans="1:22" x14ac:dyDescent="0.2">
      <c r="A349" s="3">
        <v>14910</v>
      </c>
      <c r="B349" s="3">
        <v>0.25782654500000002</v>
      </c>
      <c r="C349" s="3">
        <v>58000</v>
      </c>
      <c r="D349" s="3">
        <v>0.56952873699999995</v>
      </c>
      <c r="E349" s="3">
        <v>1595</v>
      </c>
      <c r="F349" s="3">
        <v>0.38472810600000001</v>
      </c>
      <c r="G349" s="3">
        <v>6</v>
      </c>
      <c r="H349" s="3">
        <v>0.67893919899999999</v>
      </c>
      <c r="I349" s="2" t="s">
        <v>15</v>
      </c>
      <c r="J349" s="3">
        <v>22000</v>
      </c>
      <c r="K349" s="3">
        <v>0.75853620200000005</v>
      </c>
      <c r="L349" s="3">
        <v>1</v>
      </c>
      <c r="M349" s="2" t="s">
        <v>65</v>
      </c>
      <c r="N349" s="3">
        <v>88800</v>
      </c>
      <c r="O349" s="3">
        <v>0.46494128800000001</v>
      </c>
      <c r="P349" s="3">
        <v>-0.9496130799253667</v>
      </c>
      <c r="Q349" s="3">
        <v>0.5581441113298975</v>
      </c>
      <c r="R349" s="3">
        <v>0.60095127384831715</v>
      </c>
      <c r="S349" s="3">
        <v>0.47109340704359437</v>
      </c>
      <c r="T349" s="5">
        <f>POWER(10,Table2[[#This Row],[Predicted normalized_price]]*(N$7634-N$7635)+N$7635)</f>
        <v>91853.297700548865</v>
      </c>
      <c r="U349" s="5">
        <f>ABS(Table2[[#This Row],[price]]-Table2[[#This Row],[Predicted Price]])</f>
        <v>3053.2977005488647</v>
      </c>
      <c r="V349" s="5">
        <f>Table2[[#This Row],[Price Diff]]/Table2[[#This Row],[price]]</f>
        <v>3.4383983114289016E-2</v>
      </c>
    </row>
    <row r="350" spans="1:22" x14ac:dyDescent="0.2">
      <c r="A350" s="3">
        <v>15190</v>
      </c>
      <c r="B350" s="3">
        <v>0.26196633200000002</v>
      </c>
      <c r="C350" s="3">
        <v>38426</v>
      </c>
      <c r="D350" s="3">
        <v>0.497478912</v>
      </c>
      <c r="E350" s="3">
        <v>1597</v>
      </c>
      <c r="F350" s="3">
        <v>0.38526243399999999</v>
      </c>
      <c r="G350" s="3">
        <v>8</v>
      </c>
      <c r="H350" s="3">
        <v>0.78794860499999997</v>
      </c>
      <c r="I350" s="2" t="s">
        <v>15</v>
      </c>
      <c r="J350" s="3">
        <v>62500</v>
      </c>
      <c r="K350" s="3">
        <v>0.84752377800000001</v>
      </c>
      <c r="L350" s="3">
        <v>2</v>
      </c>
      <c r="M350" s="2" t="s">
        <v>65</v>
      </c>
      <c r="N350" s="3">
        <v>65000</v>
      </c>
      <c r="O350" s="3">
        <v>0.40816279700000002</v>
      </c>
      <c r="P350" s="3">
        <v>-0.95056661083443927</v>
      </c>
      <c r="Q350" s="3">
        <v>0.40346411995102388</v>
      </c>
      <c r="R350" s="3">
        <v>0.71936040493101994</v>
      </c>
      <c r="S350" s="3">
        <v>0.4003220082092171</v>
      </c>
      <c r="T350" s="5">
        <f>POWER(10,Table2[[#This Row],[Predicted normalized_price]]*(N$7634-N$7635)+N$7635)</f>
        <v>62258.926330828421</v>
      </c>
      <c r="U350" s="5">
        <f>ABS(Table2[[#This Row],[price]]-Table2[[#This Row],[Predicted Price]])</f>
        <v>2741.0736691715792</v>
      </c>
      <c r="V350" s="5">
        <f>Table2[[#This Row],[Price Diff]]/Table2[[#This Row],[price]]</f>
        <v>4.2170364141101216E-2</v>
      </c>
    </row>
    <row r="351" spans="1:22" x14ac:dyDescent="0.2">
      <c r="A351" s="3">
        <v>7220</v>
      </c>
      <c r="B351" s="3">
        <v>9.6469475999999998E-2</v>
      </c>
      <c r="C351" s="3">
        <v>19959</v>
      </c>
      <c r="D351" s="3">
        <v>0.38284316000000002</v>
      </c>
      <c r="E351" s="3">
        <v>1597</v>
      </c>
      <c r="F351" s="3">
        <v>0.38526243399999999</v>
      </c>
      <c r="G351" s="3">
        <v>9</v>
      </c>
      <c r="H351" s="3">
        <v>0.83257932800000001</v>
      </c>
      <c r="I351" s="2" t="s">
        <v>43</v>
      </c>
      <c r="J351" s="3">
        <v>124000</v>
      </c>
      <c r="K351" s="3">
        <v>0.90591408299999998</v>
      </c>
      <c r="L351" s="3">
        <v>2</v>
      </c>
      <c r="M351" s="2" t="s">
        <v>66</v>
      </c>
      <c r="N351" s="3">
        <v>26000</v>
      </c>
      <c r="O351" s="3">
        <v>0.24141372999999999</v>
      </c>
      <c r="P351" s="3">
        <v>-0.62243830609788575</v>
      </c>
      <c r="Q351" s="3">
        <v>5.3116923035224702E-2</v>
      </c>
      <c r="R351" s="3">
        <v>0.9842777194301372</v>
      </c>
      <c r="S351" s="3">
        <v>0.2417273870085056</v>
      </c>
      <c r="T351" s="5">
        <f>POWER(10,Table2[[#This Row],[Predicted normalized_price]]*(N$7634-N$7635)+N$7635)</f>
        <v>26044.850981074986</v>
      </c>
      <c r="U351" s="5">
        <f>ABS(Table2[[#This Row],[price]]-Table2[[#This Row],[Predicted Price]])</f>
        <v>44.850981074985611</v>
      </c>
      <c r="V351" s="5">
        <f>Table2[[#This Row],[Price Diff]]/Table2[[#This Row],[price]]</f>
        <v>1.7250377336532926E-3</v>
      </c>
    </row>
    <row r="352" spans="1:22" x14ac:dyDescent="0.2">
      <c r="A352" s="3">
        <v>8350</v>
      </c>
      <c r="B352" s="3">
        <v>0.12882347299999999</v>
      </c>
      <c r="C352" s="3">
        <v>28483</v>
      </c>
      <c r="D352" s="3">
        <v>0.44507862199999998</v>
      </c>
      <c r="E352" s="3">
        <v>1390</v>
      </c>
      <c r="F352" s="3">
        <v>0.32606906200000002</v>
      </c>
      <c r="G352" s="3">
        <v>8</v>
      </c>
      <c r="H352" s="3">
        <v>0.78794860499999997</v>
      </c>
      <c r="I352" s="2" t="s">
        <v>20</v>
      </c>
      <c r="J352" s="3">
        <v>90000</v>
      </c>
      <c r="K352" s="3">
        <v>0.87860122100000004</v>
      </c>
      <c r="L352" s="3">
        <v>1</v>
      </c>
      <c r="M352" s="2" t="s">
        <v>66</v>
      </c>
      <c r="N352" s="3">
        <v>37800</v>
      </c>
      <c r="O352" s="3">
        <v>0.30951394500000001</v>
      </c>
      <c r="P352" s="3">
        <v>-0.42173066825850286</v>
      </c>
      <c r="Q352" s="3">
        <v>0.17013568856839847</v>
      </c>
      <c r="R352" s="3">
        <v>0.85089860342365597</v>
      </c>
      <c r="S352" s="3">
        <v>0.30690222037728043</v>
      </c>
      <c r="T352" s="5">
        <f>POWER(10,Table2[[#This Row],[Predicted normalized_price]]*(N$7634-N$7635)+N$7635)</f>
        <v>37261.387460133992</v>
      </c>
      <c r="U352" s="5">
        <f>ABS(Table2[[#This Row],[price]]-Table2[[#This Row],[Predicted Price]])</f>
        <v>538.61253986600786</v>
      </c>
      <c r="V352" s="5">
        <f>Table2[[#This Row],[Price Diff]]/Table2[[#This Row],[price]]</f>
        <v>1.4249008991164229E-2</v>
      </c>
    </row>
    <row r="353" spans="1:22" x14ac:dyDescent="0.2">
      <c r="A353" s="3">
        <v>33060</v>
      </c>
      <c r="B353" s="3">
        <v>0.43500716</v>
      </c>
      <c r="C353" s="3">
        <v>63055</v>
      </c>
      <c r="D353" s="3">
        <v>0.58415266099999996</v>
      </c>
      <c r="E353" s="3">
        <v>3598</v>
      </c>
      <c r="F353" s="3">
        <v>0.73160165099999996</v>
      </c>
      <c r="G353" s="3">
        <v>8</v>
      </c>
      <c r="H353" s="3">
        <v>0.78794860499999997</v>
      </c>
      <c r="I353" s="2" t="s">
        <v>11</v>
      </c>
      <c r="J353" s="3">
        <v>163000</v>
      </c>
      <c r="K353" s="3">
        <v>0.92922099700000005</v>
      </c>
      <c r="L353" s="3">
        <v>2</v>
      </c>
      <c r="M353" s="2" t="s">
        <v>64</v>
      </c>
      <c r="N353" s="3">
        <v>132800</v>
      </c>
      <c r="O353" s="3">
        <v>0.53818160900000001</v>
      </c>
      <c r="P353" s="3">
        <v>0.66013759649449422</v>
      </c>
      <c r="Q353" s="3">
        <v>0.57024983400478202</v>
      </c>
      <c r="R353" s="3">
        <v>0.43434916118484268</v>
      </c>
      <c r="S353" s="3">
        <v>0.52077372335582739</v>
      </c>
      <c r="T353" s="5">
        <f>POWER(10,Table2[[#This Row],[Predicted normalized_price]]*(N$7634-N$7635)+N$7635)</f>
        <v>120685.43219061286</v>
      </c>
      <c r="U353" s="5">
        <f>ABS(Table2[[#This Row],[price]]-Table2[[#This Row],[Predicted Price]])</f>
        <v>12114.567809387139</v>
      </c>
      <c r="V353" s="5">
        <f>Table2[[#This Row],[Price Diff]]/Table2[[#This Row],[price]]</f>
        <v>9.1224155191168221E-2</v>
      </c>
    </row>
    <row r="354" spans="1:22" x14ac:dyDescent="0.2">
      <c r="A354" s="3">
        <v>14790</v>
      </c>
      <c r="B354" s="3">
        <v>0.25602849799999999</v>
      </c>
      <c r="C354" s="3">
        <v>71965</v>
      </c>
      <c r="D354" s="3">
        <v>0.60728311099999999</v>
      </c>
      <c r="E354" s="3">
        <v>2356</v>
      </c>
      <c r="F354" s="3">
        <v>0.55106086499999996</v>
      </c>
      <c r="G354" s="3">
        <v>3</v>
      </c>
      <c r="H354" s="3">
        <v>0.416289664</v>
      </c>
      <c r="I354" s="2" t="s">
        <v>22</v>
      </c>
      <c r="J354" s="3">
        <v>25654</v>
      </c>
      <c r="K354" s="3">
        <v>0.77163193299999999</v>
      </c>
      <c r="L354" s="3">
        <v>1</v>
      </c>
      <c r="M354" s="2" t="s">
        <v>66</v>
      </c>
      <c r="N354" s="3">
        <v>143998</v>
      </c>
      <c r="O354" s="3">
        <v>0.55291405000000005</v>
      </c>
      <c r="P354" s="3">
        <v>-0.53509953337579497</v>
      </c>
      <c r="Q354" s="3">
        <v>-0.47012759201348497</v>
      </c>
      <c r="R354" s="3">
        <v>-0.70058350874789221</v>
      </c>
      <c r="S354" s="3">
        <v>0.53143220278308534</v>
      </c>
      <c r="T354" s="5">
        <f>POWER(10,Table2[[#This Row],[Predicted normalized_price]]*(N$7634-N$7635)+N$7635)</f>
        <v>127964.9074434909</v>
      </c>
      <c r="U354" s="5">
        <f>ABS(Table2[[#This Row],[price]]-Table2[[#This Row],[Predicted Price]])</f>
        <v>16033.092556509102</v>
      </c>
      <c r="V354" s="5">
        <f>Table2[[#This Row],[Price Diff]]/Table2[[#This Row],[price]]</f>
        <v>0.11134246695446536</v>
      </c>
    </row>
    <row r="355" spans="1:22" x14ac:dyDescent="0.2">
      <c r="A355" s="3">
        <v>9520</v>
      </c>
      <c r="B355" s="3">
        <v>0.15800156600000001</v>
      </c>
      <c r="C355" s="3">
        <v>67830</v>
      </c>
      <c r="D355" s="3">
        <v>0.59692731600000004</v>
      </c>
      <c r="E355" s="3">
        <v>2488</v>
      </c>
      <c r="F355" s="3">
        <v>0.57430527899999995</v>
      </c>
      <c r="G355" s="3">
        <v>5</v>
      </c>
      <c r="H355" s="3">
        <v>0.60985333500000005</v>
      </c>
      <c r="I355" s="2" t="s">
        <v>27</v>
      </c>
      <c r="J355" s="3">
        <v>81700</v>
      </c>
      <c r="K355" s="3">
        <v>0.87035502499999995</v>
      </c>
      <c r="L355" s="3">
        <v>1</v>
      </c>
      <c r="M355" s="2" t="s">
        <v>65</v>
      </c>
      <c r="N355" s="3">
        <v>76000</v>
      </c>
      <c r="O355" s="3">
        <v>0.43661507799999999</v>
      </c>
      <c r="P355" s="3">
        <v>0.60062855410671501</v>
      </c>
      <c r="Q355" s="3">
        <v>-0.65230656973175905</v>
      </c>
      <c r="R355" s="3">
        <v>-0.52284510624746483</v>
      </c>
      <c r="S355" s="3">
        <v>0.44136654544749743</v>
      </c>
      <c r="T355" s="5">
        <f>POWER(10,Table2[[#This Row],[Predicted normalized_price]]*(N$7634-N$7635)+N$7635)</f>
        <v>78010.449634251243</v>
      </c>
      <c r="U355" s="5">
        <f>ABS(Table2[[#This Row],[price]]-Table2[[#This Row],[Predicted Price]])</f>
        <v>2010.449634251243</v>
      </c>
      <c r="V355" s="5">
        <f>Table2[[#This Row],[Price Diff]]/Table2[[#This Row],[price]]</f>
        <v>2.6453284661200567E-2</v>
      </c>
    </row>
    <row r="356" spans="1:22" x14ac:dyDescent="0.2">
      <c r="A356" s="3">
        <v>13250</v>
      </c>
      <c r="B356" s="3">
        <v>0.23156301400000001</v>
      </c>
      <c r="C356" s="3">
        <v>60500</v>
      </c>
      <c r="D356" s="3">
        <v>0.57691388099999996</v>
      </c>
      <c r="E356" s="3">
        <v>1595</v>
      </c>
      <c r="F356" s="3">
        <v>0.38472810600000001</v>
      </c>
      <c r="G356" s="3">
        <v>6</v>
      </c>
      <c r="H356" s="3">
        <v>0.67893919899999999</v>
      </c>
      <c r="I356" s="2" t="s">
        <v>15</v>
      </c>
      <c r="J356" s="3">
        <v>72939</v>
      </c>
      <c r="K356" s="3">
        <v>0.86068767999999995</v>
      </c>
      <c r="L356" s="3">
        <v>1</v>
      </c>
      <c r="M356" s="2" t="s">
        <v>65</v>
      </c>
      <c r="N356" s="3">
        <v>85800</v>
      </c>
      <c r="O356" s="3">
        <v>0.458686971</v>
      </c>
      <c r="P356" s="3">
        <v>-0.92891433192517203</v>
      </c>
      <c r="Q356" s="3">
        <v>0.54405270002011497</v>
      </c>
      <c r="R356" s="3">
        <v>0.62356274919915755</v>
      </c>
      <c r="S356" s="3">
        <v>0.46170215908014323</v>
      </c>
      <c r="T356" s="5">
        <f>POWER(10,Table2[[#This Row],[Predicted normalized_price]]*(N$7634-N$7635)+N$7635)</f>
        <v>87233.42282858245</v>
      </c>
      <c r="U356" s="5">
        <f>ABS(Table2[[#This Row],[price]]-Table2[[#This Row],[Predicted Price]])</f>
        <v>1433.4228285824502</v>
      </c>
      <c r="V356" s="5">
        <f>Table2[[#This Row],[Price Diff]]/Table2[[#This Row],[price]]</f>
        <v>1.6706559773688231E-2</v>
      </c>
    </row>
    <row r="357" spans="1:22" x14ac:dyDescent="0.2">
      <c r="A357" s="3">
        <v>136060</v>
      </c>
      <c r="B357" s="3">
        <v>0.749803946</v>
      </c>
      <c r="C357" s="3">
        <v>523082</v>
      </c>
      <c r="D357" s="3">
        <v>0.95440968900000001</v>
      </c>
      <c r="E357" s="3">
        <v>6498</v>
      </c>
      <c r="F357" s="3">
        <v>0.983650205</v>
      </c>
      <c r="G357" s="3">
        <v>6</v>
      </c>
      <c r="H357" s="3">
        <v>0.67893919899999999</v>
      </c>
      <c r="I357" s="2" t="s">
        <v>40</v>
      </c>
      <c r="J357" s="3">
        <v>1562</v>
      </c>
      <c r="K357" s="3">
        <v>0.53310433199999996</v>
      </c>
      <c r="L357" s="3">
        <v>1</v>
      </c>
      <c r="M357" s="2" t="s">
        <v>62</v>
      </c>
      <c r="N357" s="3">
        <v>1050000</v>
      </c>
      <c r="O357" s="3">
        <v>0.91446746800000001</v>
      </c>
      <c r="P357" s="3">
        <v>0.12779299819659065</v>
      </c>
      <c r="Q357" s="3">
        <v>0.81600122361319349</v>
      </c>
      <c r="R357" s="3">
        <v>-0.81804519815507948</v>
      </c>
      <c r="S357" s="3">
        <v>0.90170992070435962</v>
      </c>
      <c r="T357" s="5">
        <f>POWER(10,Table2[[#This Row],[Predicted normalized_price]]*(N$7634-N$7635)+N$7635)</f>
        <v>978912.60402431886</v>
      </c>
      <c r="U357" s="5">
        <f>ABS(Table2[[#This Row],[price]]-Table2[[#This Row],[Predicted Price]])</f>
        <v>71087.395975681138</v>
      </c>
      <c r="V357" s="5">
        <f>Table2[[#This Row],[Price Diff]]/Table2[[#This Row],[price]]</f>
        <v>6.7702281881601087E-2</v>
      </c>
    </row>
    <row r="358" spans="1:22" x14ac:dyDescent="0.2">
      <c r="A358" s="3">
        <v>9170</v>
      </c>
      <c r="B358" s="3">
        <v>0.149666992</v>
      </c>
      <c r="C358" s="3">
        <v>16033</v>
      </c>
      <c r="D358" s="3">
        <v>0.344512296</v>
      </c>
      <c r="E358" s="3">
        <v>1999</v>
      </c>
      <c r="F358" s="3">
        <v>0.48099653599999997</v>
      </c>
      <c r="G358" s="3">
        <v>10</v>
      </c>
      <c r="H358" s="3">
        <v>0.87250287000000004</v>
      </c>
      <c r="I358" s="2" t="s">
        <v>14</v>
      </c>
      <c r="J358" s="3">
        <v>148000</v>
      </c>
      <c r="K358" s="3">
        <v>0.92099335800000004</v>
      </c>
      <c r="L358" s="3">
        <v>4</v>
      </c>
      <c r="M358" s="2" t="s">
        <v>63</v>
      </c>
      <c r="N358" s="3">
        <v>24800</v>
      </c>
      <c r="O358" s="3">
        <v>0.232814523</v>
      </c>
      <c r="P358" s="3">
        <v>-0.83183238620620448</v>
      </c>
      <c r="Q358" s="3">
        <v>-0.89473187719001845</v>
      </c>
      <c r="R358" s="3">
        <v>0.11470610736090243</v>
      </c>
      <c r="S358" s="3">
        <v>0.2120567767498116</v>
      </c>
      <c r="T358" s="5">
        <f>POWER(10,Table2[[#This Row],[Predicted normalized_price]]*(N$7634-N$7635)+N$7635)</f>
        <v>22126.5725815927</v>
      </c>
      <c r="U358" s="5">
        <f>ABS(Table2[[#This Row],[price]]-Table2[[#This Row],[Predicted Price]])</f>
        <v>2673.4274184073001</v>
      </c>
      <c r="V358" s="5">
        <f>Table2[[#This Row],[Price Diff]]/Table2[[#This Row],[price]]</f>
        <v>0.10779949267771372</v>
      </c>
    </row>
    <row r="359" spans="1:22" x14ac:dyDescent="0.2">
      <c r="A359" s="3">
        <v>38550</v>
      </c>
      <c r="B359" s="3">
        <v>0.46919137300000002</v>
      </c>
      <c r="C359" s="3">
        <v>91278</v>
      </c>
      <c r="D359" s="3">
        <v>0.64888630800000002</v>
      </c>
      <c r="E359" s="3">
        <v>4691</v>
      </c>
      <c r="F359" s="3">
        <v>0.84471023199999995</v>
      </c>
      <c r="G359" s="3">
        <v>9</v>
      </c>
      <c r="H359" s="3">
        <v>0.83257932800000001</v>
      </c>
      <c r="I359" s="2" t="s">
        <v>29</v>
      </c>
      <c r="J359" s="3">
        <v>60000</v>
      </c>
      <c r="K359" s="3">
        <v>0.84404464199999996</v>
      </c>
      <c r="L359" s="3">
        <v>2</v>
      </c>
      <c r="M359" s="2" t="s">
        <v>62</v>
      </c>
      <c r="N359" s="3">
        <v>159800</v>
      </c>
      <c r="O359" s="3">
        <v>0.571862749</v>
      </c>
      <c r="P359" s="3">
        <v>-0.11204237972958461</v>
      </c>
      <c r="Q359" s="3">
        <v>0.63819204882284808</v>
      </c>
      <c r="R359" s="3">
        <v>0.25402742511526238</v>
      </c>
      <c r="S359" s="3">
        <v>0.58236444791883502</v>
      </c>
      <c r="T359" s="5">
        <f>POWER(10,Table2[[#This Row],[Predicted normalized_price]]*(N$7634-N$7635)+N$7635)</f>
        <v>169292.86795452435</v>
      </c>
      <c r="U359" s="5">
        <f>ABS(Table2[[#This Row],[price]]-Table2[[#This Row],[Predicted Price]])</f>
        <v>9492.8679545243504</v>
      </c>
      <c r="V359" s="5">
        <f>Table2[[#This Row],[Price Diff]]/Table2[[#This Row],[price]]</f>
        <v>5.9404680566485298E-2</v>
      </c>
    </row>
    <row r="360" spans="1:22" x14ac:dyDescent="0.2">
      <c r="A360" s="3">
        <v>7990</v>
      </c>
      <c r="B360" s="3">
        <v>0.119017412</v>
      </c>
      <c r="C360" s="3">
        <v>47447</v>
      </c>
      <c r="D360" s="3">
        <v>0.53438314600000003</v>
      </c>
      <c r="E360" s="3">
        <v>1496</v>
      </c>
      <c r="F360" s="3">
        <v>0.35740525400000001</v>
      </c>
      <c r="G360" s="3">
        <v>4</v>
      </c>
      <c r="H360" s="3">
        <v>0.52529906999999998</v>
      </c>
      <c r="I360" s="2" t="s">
        <v>14</v>
      </c>
      <c r="J360" s="3">
        <v>28000</v>
      </c>
      <c r="K360" s="3">
        <v>0.77908972300000001</v>
      </c>
      <c r="L360" s="3">
        <v>1</v>
      </c>
      <c r="M360" s="2" t="s">
        <v>63</v>
      </c>
      <c r="N360" s="3">
        <v>61800</v>
      </c>
      <c r="O360" s="3">
        <v>0.39897559900000001</v>
      </c>
      <c r="P360" s="3">
        <v>-0.89500958611328207</v>
      </c>
      <c r="Q360" s="3">
        <v>-0.71684347872511733</v>
      </c>
      <c r="R360" s="3">
        <v>-0.42819499511004222</v>
      </c>
      <c r="S360" s="3">
        <v>0.39642477560390738</v>
      </c>
      <c r="T360" s="5">
        <f>POWER(10,Table2[[#This Row],[Predicted normalized_price]]*(N$7634-N$7635)+N$7635)</f>
        <v>60939.801665803883</v>
      </c>
      <c r="U360" s="5">
        <f>ABS(Table2[[#This Row],[price]]-Table2[[#This Row],[Predicted Price]])</f>
        <v>860.19833419611678</v>
      </c>
      <c r="V360" s="5">
        <f>Table2[[#This Row],[Price Diff]]/Table2[[#This Row],[price]]</f>
        <v>1.3919066896377294E-2</v>
      </c>
    </row>
    <row r="361" spans="1:22" x14ac:dyDescent="0.2">
      <c r="A361" s="3">
        <v>13480</v>
      </c>
      <c r="B361" s="3">
        <v>0.23539226199999999</v>
      </c>
      <c r="C361" s="3">
        <v>37868</v>
      </c>
      <c r="D361" s="3">
        <v>0.494919004</v>
      </c>
      <c r="E361" s="3">
        <v>2497</v>
      </c>
      <c r="F361" s="3">
        <v>0.57584491900000001</v>
      </c>
      <c r="G361" s="3">
        <v>9</v>
      </c>
      <c r="H361" s="3">
        <v>0.83257932800000001</v>
      </c>
      <c r="I361" s="2" t="s">
        <v>13</v>
      </c>
      <c r="J361" s="3">
        <v>88000</v>
      </c>
      <c r="K361" s="3">
        <v>0.87668592700000003</v>
      </c>
      <c r="L361" s="3">
        <v>1</v>
      </c>
      <c r="M361" s="2" t="s">
        <v>65</v>
      </c>
      <c r="N361" s="3">
        <v>50800</v>
      </c>
      <c r="O361" s="3">
        <v>0.36330571299999997</v>
      </c>
      <c r="P361" s="3">
        <v>-0.72275107025185281</v>
      </c>
      <c r="Q361" s="3">
        <v>0.32608961622271082</v>
      </c>
      <c r="R361" s="3">
        <v>0.76439833760830422</v>
      </c>
      <c r="S361" s="3">
        <v>0.36912137628148467</v>
      </c>
      <c r="T361" s="5">
        <f>POWER(10,Table2[[#This Row],[Predicted normalized_price]]*(N$7634-N$7635)+N$7635)</f>
        <v>52449.645943661635</v>
      </c>
      <c r="U361" s="5">
        <f>ABS(Table2[[#This Row],[price]]-Table2[[#This Row],[Predicted Price]])</f>
        <v>1649.6459436616351</v>
      </c>
      <c r="V361" s="5">
        <f>Table2[[#This Row],[Price Diff]]/Table2[[#This Row],[price]]</f>
        <v>3.2473345347669984E-2</v>
      </c>
    </row>
    <row r="362" spans="1:22" x14ac:dyDescent="0.2">
      <c r="A362" s="3">
        <v>35990</v>
      </c>
      <c r="B362" s="3">
        <v>0.45390180200000002</v>
      </c>
      <c r="C362" s="3">
        <v>204979</v>
      </c>
      <c r="D362" s="3">
        <v>0.79046249000000002</v>
      </c>
      <c r="E362" s="3">
        <v>2995</v>
      </c>
      <c r="F362" s="3">
        <v>0.65338650099999995</v>
      </c>
      <c r="G362" s="3">
        <v>5</v>
      </c>
      <c r="H362" s="3">
        <v>0.60985333500000005</v>
      </c>
      <c r="I362" s="2" t="s">
        <v>35</v>
      </c>
      <c r="J362" s="3">
        <v>56259</v>
      </c>
      <c r="K362" s="3">
        <v>0.83855785199999999</v>
      </c>
      <c r="L362" s="3">
        <v>2</v>
      </c>
      <c r="M362" s="2" t="s">
        <v>64</v>
      </c>
      <c r="N362" s="3">
        <v>360000</v>
      </c>
      <c r="O362" s="3">
        <v>0.71966564399999999</v>
      </c>
      <c r="P362" s="3">
        <v>0.86775198072558368</v>
      </c>
      <c r="Q362" s="3">
        <v>2.6433087196570247E-2</v>
      </c>
      <c r="R362" s="3">
        <v>-0.88882927145865642</v>
      </c>
      <c r="S362" s="3">
        <v>0.71365283590596928</v>
      </c>
      <c r="T362" s="5">
        <f>POWER(10,Table2[[#This Row],[Predicted normalized_price]]*(N$7634-N$7635)+N$7635)</f>
        <v>348299.7588854747</v>
      </c>
      <c r="U362" s="5">
        <f>ABS(Table2[[#This Row],[price]]-Table2[[#This Row],[Predicted Price]])</f>
        <v>11700.241114525299</v>
      </c>
      <c r="V362" s="5">
        <f>Table2[[#This Row],[Price Diff]]/Table2[[#This Row],[price]]</f>
        <v>3.2500669762570274E-2</v>
      </c>
    </row>
    <row r="363" spans="1:22" x14ac:dyDescent="0.2">
      <c r="A363" s="3">
        <v>11000</v>
      </c>
      <c r="B363" s="3">
        <v>0.190153936</v>
      </c>
      <c r="C363" s="3">
        <v>62714</v>
      </c>
      <c r="D363" s="3">
        <v>0.58320368600000005</v>
      </c>
      <c r="E363" s="3">
        <v>1390</v>
      </c>
      <c r="F363" s="3">
        <v>0.32606906200000002</v>
      </c>
      <c r="G363" s="3">
        <v>4</v>
      </c>
      <c r="H363" s="3">
        <v>0.52529906999999998</v>
      </c>
      <c r="I363" s="2" t="s">
        <v>20</v>
      </c>
      <c r="J363" s="3">
        <v>36000</v>
      </c>
      <c r="K363" s="3">
        <v>0.80050850100000004</v>
      </c>
      <c r="L363" s="3">
        <v>2</v>
      </c>
      <c r="M363" s="2" t="s">
        <v>64</v>
      </c>
      <c r="N363" s="3">
        <v>95800</v>
      </c>
      <c r="O363" s="3">
        <v>0.47874941399999998</v>
      </c>
      <c r="P363" s="3">
        <v>0.86862919244256376</v>
      </c>
      <c r="Q363" s="3">
        <v>0.56926460434139192</v>
      </c>
      <c r="R363" s="3">
        <v>0.62662122722843894</v>
      </c>
      <c r="S363" s="3">
        <v>0.47230253032789249</v>
      </c>
      <c r="T363" s="5">
        <f>POWER(10,Table2[[#This Row],[Predicted normalized_price]]*(N$7634-N$7635)+N$7635)</f>
        <v>92465.618175084077</v>
      </c>
      <c r="U363" s="5">
        <f>ABS(Table2[[#This Row],[price]]-Table2[[#This Row],[Predicted Price]])</f>
        <v>3334.3818249159231</v>
      </c>
      <c r="V363" s="5">
        <f>Table2[[#This Row],[Price Diff]]/Table2[[#This Row],[price]]</f>
        <v>3.4805655792441784E-2</v>
      </c>
    </row>
    <row r="364" spans="1:22" x14ac:dyDescent="0.2">
      <c r="A364" s="3">
        <v>23990</v>
      </c>
      <c r="B364" s="3">
        <v>0.36365202299999999</v>
      </c>
      <c r="C364" s="3">
        <v>112011</v>
      </c>
      <c r="D364" s="3">
        <v>0.68470698200000002</v>
      </c>
      <c r="E364" s="3">
        <v>2995</v>
      </c>
      <c r="F364" s="3">
        <v>0.65338650099999995</v>
      </c>
      <c r="G364" s="3">
        <v>2</v>
      </c>
      <c r="H364" s="3">
        <v>0.26264953499999999</v>
      </c>
      <c r="I364" s="2" t="s">
        <v>19</v>
      </c>
      <c r="J364" s="3">
        <v>20111</v>
      </c>
      <c r="K364" s="3">
        <v>0.75088490200000002</v>
      </c>
      <c r="L364" s="3">
        <v>1</v>
      </c>
      <c r="M364" s="2" t="s">
        <v>62</v>
      </c>
      <c r="N364" s="3">
        <v>258888</v>
      </c>
      <c r="O364" s="3">
        <v>0.65966440000000004</v>
      </c>
      <c r="P364" s="3">
        <v>-0.39937209891095082</v>
      </c>
      <c r="Q364" s="3">
        <v>0.83671082568588695</v>
      </c>
      <c r="R364" s="3">
        <v>0.13523435246916687</v>
      </c>
      <c r="S364" s="3">
        <v>0.66402005355861915</v>
      </c>
      <c r="T364" s="5">
        <f>POWER(10,Table2[[#This Row],[Predicted normalized_price]]*(N$7634-N$7635)+N$7635)</f>
        <v>265159.08675251104</v>
      </c>
      <c r="U364" s="5">
        <f>ABS(Table2[[#This Row],[price]]-Table2[[#This Row],[Predicted Price]])</f>
        <v>6271.086752511037</v>
      </c>
      <c r="V364" s="5">
        <f>Table2[[#This Row],[Price Diff]]/Table2[[#This Row],[price]]</f>
        <v>2.4223165046317469E-2</v>
      </c>
    </row>
    <row r="365" spans="1:22" x14ac:dyDescent="0.2">
      <c r="A365" s="3">
        <v>12580</v>
      </c>
      <c r="B365" s="3">
        <v>0.22001727600000001</v>
      </c>
      <c r="C365" s="3">
        <v>66159</v>
      </c>
      <c r="D365" s="3">
        <v>0.59256213000000002</v>
      </c>
      <c r="E365" s="3">
        <v>2356</v>
      </c>
      <c r="F365" s="3">
        <v>0.55106086499999996</v>
      </c>
      <c r="G365" s="3">
        <v>3</v>
      </c>
      <c r="H365" s="3">
        <v>0.416289664</v>
      </c>
      <c r="I365" s="2" t="s">
        <v>22</v>
      </c>
      <c r="J365" s="3">
        <v>52000</v>
      </c>
      <c r="K365" s="3">
        <v>0.83184858500000003</v>
      </c>
      <c r="L365" s="3">
        <v>1</v>
      </c>
      <c r="M365" s="2" t="s">
        <v>66</v>
      </c>
      <c r="N365" s="3">
        <v>116666</v>
      </c>
      <c r="O365" s="3">
        <v>0.51460955500000005</v>
      </c>
      <c r="P365" s="3">
        <v>-0.43100870327156221</v>
      </c>
      <c r="Q365" s="3">
        <v>-0.52978254041391204</v>
      </c>
      <c r="R365" s="3">
        <v>-0.65022824464684925</v>
      </c>
      <c r="S365" s="3">
        <v>0.50322412207595069</v>
      </c>
      <c r="T365" s="5">
        <f>POWER(10,Table2[[#This Row],[Predicted normalized_price]]*(N$7634-N$7635)+N$7635)</f>
        <v>109590.63041983156</v>
      </c>
      <c r="U365" s="5">
        <f>ABS(Table2[[#This Row],[price]]-Table2[[#This Row],[Predicted Price]])</f>
        <v>7075.3695801684371</v>
      </c>
      <c r="V365" s="5">
        <f>Table2[[#This Row],[Price Diff]]/Table2[[#This Row],[price]]</f>
        <v>6.0646371523566736E-2</v>
      </c>
    </row>
    <row r="366" spans="1:22" x14ac:dyDescent="0.2">
      <c r="A366" s="3">
        <v>15700</v>
      </c>
      <c r="B366" s="3">
        <v>0.26931427200000002</v>
      </c>
      <c r="C366" s="3">
        <v>74018</v>
      </c>
      <c r="D366" s="3">
        <v>0.61220563900000002</v>
      </c>
      <c r="E366" s="3">
        <v>1991</v>
      </c>
      <c r="F366" s="3">
        <v>0.47928668200000002</v>
      </c>
      <c r="G366" s="3">
        <v>2</v>
      </c>
      <c r="H366" s="3">
        <v>0.26264953499999999</v>
      </c>
      <c r="I366" s="2" t="s">
        <v>15</v>
      </c>
      <c r="J366" s="3">
        <v>28</v>
      </c>
      <c r="K366" s="3">
        <v>0.19036238899999999</v>
      </c>
      <c r="L366" s="3">
        <v>1</v>
      </c>
      <c r="M366" s="2" t="s">
        <v>65</v>
      </c>
      <c r="N366" s="3">
        <v>185000</v>
      </c>
      <c r="O366" s="3">
        <v>0.59851098400000002</v>
      </c>
      <c r="P366" s="3">
        <v>-0.9340653000012511</v>
      </c>
      <c r="Q366" s="3">
        <v>0.74477824780772162</v>
      </c>
      <c r="R366" s="3">
        <v>0.35565059171543123</v>
      </c>
      <c r="S366" s="3">
        <v>0.58249959859918898</v>
      </c>
      <c r="T366" s="5">
        <f>POWER(10,Table2[[#This Row],[Predicted normalized_price]]*(N$7634-N$7635)+N$7635)</f>
        <v>169418.64113910054</v>
      </c>
      <c r="U366" s="5">
        <f>ABS(Table2[[#This Row],[price]]-Table2[[#This Row],[Predicted Price]])</f>
        <v>15581.358860899461</v>
      </c>
      <c r="V366" s="5">
        <f>Table2[[#This Row],[Price Diff]]/Table2[[#This Row],[price]]</f>
        <v>8.4223561410267364E-2</v>
      </c>
    </row>
    <row r="367" spans="1:22" x14ac:dyDescent="0.2">
      <c r="A367" s="3">
        <v>22710</v>
      </c>
      <c r="B367" s="3">
        <v>0.35145157599999999</v>
      </c>
      <c r="C367" s="3">
        <v>141912</v>
      </c>
      <c r="D367" s="3">
        <v>0.72611420500000001</v>
      </c>
      <c r="E367" s="3">
        <v>2979</v>
      </c>
      <c r="F367" s="3">
        <v>0.65110249600000003</v>
      </c>
      <c r="G367" s="3">
        <v>6</v>
      </c>
      <c r="H367" s="3">
        <v>0.67893919899999999</v>
      </c>
      <c r="I367" s="2" t="s">
        <v>13</v>
      </c>
      <c r="J367" s="3">
        <v>79000</v>
      </c>
      <c r="K367" s="3">
        <v>0.86749087300000005</v>
      </c>
      <c r="L367" s="3">
        <v>1</v>
      </c>
      <c r="M367" s="2" t="s">
        <v>65</v>
      </c>
      <c r="N367" s="3">
        <v>191800</v>
      </c>
      <c r="O367" s="3">
        <v>0.60508007500000005</v>
      </c>
      <c r="P367" s="3">
        <v>-0.42653731331157757</v>
      </c>
      <c r="Q367" s="3">
        <v>0.7834682178692256</v>
      </c>
      <c r="R367" s="3">
        <v>0.28639163268550272</v>
      </c>
      <c r="S367" s="3">
        <v>0.61159126737850511</v>
      </c>
      <c r="T367" s="5">
        <f>POWER(10,Table2[[#This Row],[Predicted normalized_price]]*(N$7634-N$7635)+N$7635)</f>
        <v>198786.69053222504</v>
      </c>
      <c r="U367" s="5">
        <f>ABS(Table2[[#This Row],[price]]-Table2[[#This Row],[Predicted Price]])</f>
        <v>6986.6905322250386</v>
      </c>
      <c r="V367" s="5">
        <f>Table2[[#This Row],[Price Diff]]/Table2[[#This Row],[price]]</f>
        <v>3.6426957936522619E-2</v>
      </c>
    </row>
    <row r="368" spans="1:22" x14ac:dyDescent="0.2">
      <c r="A368" s="3">
        <v>15720</v>
      </c>
      <c r="B368" s="3">
        <v>0.26959754000000002</v>
      </c>
      <c r="C368" s="3">
        <v>57044</v>
      </c>
      <c r="D368" s="3">
        <v>0.566620185</v>
      </c>
      <c r="E368" s="3">
        <v>1796</v>
      </c>
      <c r="F368" s="3">
        <v>0.43533607800000002</v>
      </c>
      <c r="G368" s="3">
        <v>8</v>
      </c>
      <c r="H368" s="3">
        <v>0.78794860499999997</v>
      </c>
      <c r="I368" s="2" t="s">
        <v>15</v>
      </c>
      <c r="J368" s="3">
        <v>105000</v>
      </c>
      <c r="K368" s="3">
        <v>0.89173902299999996</v>
      </c>
      <c r="L368" s="3">
        <v>1</v>
      </c>
      <c r="M368" s="2" t="s">
        <v>65</v>
      </c>
      <c r="N368" s="3">
        <v>74800</v>
      </c>
      <c r="O368" s="3">
        <v>0.43371873999999999</v>
      </c>
      <c r="P368" s="3">
        <v>-0.92452242592330314</v>
      </c>
      <c r="Q368" s="3">
        <v>0.52083240639528416</v>
      </c>
      <c r="R368" s="3">
        <v>0.63715923099968796</v>
      </c>
      <c r="S368" s="3">
        <v>0.45214981057072412</v>
      </c>
      <c r="T368" s="5">
        <f>POWER(10,Table2[[#This Row],[Predicted normalized_price]]*(N$7634-N$7635)+N$7635)</f>
        <v>82772.603208326851</v>
      </c>
      <c r="U368" s="5">
        <f>ABS(Table2[[#This Row],[price]]-Table2[[#This Row],[Predicted Price]])</f>
        <v>7972.603208326851</v>
      </c>
      <c r="V368" s="5">
        <f>Table2[[#This Row],[Price Diff]]/Table2[[#This Row],[price]]</f>
        <v>0.1065856043893964</v>
      </c>
    </row>
    <row r="369" spans="1:22" x14ac:dyDescent="0.2">
      <c r="A369" s="3">
        <v>11980</v>
      </c>
      <c r="B369" s="3">
        <v>0.20914342999999999</v>
      </c>
      <c r="C369" s="3">
        <v>57680</v>
      </c>
      <c r="D369" s="3">
        <v>0.56856053600000001</v>
      </c>
      <c r="E369" s="3">
        <v>1986</v>
      </c>
      <c r="F369" s="3">
        <v>0.47821453200000003</v>
      </c>
      <c r="G369" s="3">
        <v>4</v>
      </c>
      <c r="H369" s="3">
        <v>0.52529906999999998</v>
      </c>
      <c r="I369" s="2" t="s">
        <v>10</v>
      </c>
      <c r="J369" s="3">
        <v>47000</v>
      </c>
      <c r="K369" s="3">
        <v>0.82323246500000002</v>
      </c>
      <c r="L369" s="3">
        <v>1</v>
      </c>
      <c r="M369" s="2" t="s">
        <v>64</v>
      </c>
      <c r="N369" s="3">
        <v>106288</v>
      </c>
      <c r="O369" s="3">
        <v>0.49765554400000001</v>
      </c>
      <c r="P369" s="3">
        <v>0.9686901034790949</v>
      </c>
      <c r="Q369" s="3">
        <v>-0.63097960737305392</v>
      </c>
      <c r="R369" s="3">
        <v>-0.60939973019882598</v>
      </c>
      <c r="S369" s="3">
        <v>0.46990394277384495</v>
      </c>
      <c r="T369" s="5">
        <f>POWER(10,Table2[[#This Row],[Predicted normalized_price]]*(N$7634-N$7635)+N$7635)</f>
        <v>91254.889543163386</v>
      </c>
      <c r="U369" s="5">
        <f>ABS(Table2[[#This Row],[price]]-Table2[[#This Row],[Predicted Price]])</f>
        <v>15033.110456836614</v>
      </c>
      <c r="V369" s="5">
        <f>Table2[[#This Row],[Price Diff]]/Table2[[#This Row],[price]]</f>
        <v>0.14143751370650134</v>
      </c>
    </row>
    <row r="370" spans="1:22" x14ac:dyDescent="0.2">
      <c r="A370" s="3">
        <v>55390</v>
      </c>
      <c r="B370" s="3">
        <v>0.549837507</v>
      </c>
      <c r="C370" s="3">
        <v>115153</v>
      </c>
      <c r="D370" s="3">
        <v>0.68954834099999995</v>
      </c>
      <c r="E370" s="3">
        <v>4163</v>
      </c>
      <c r="F370" s="3">
        <v>0.79379458300000005</v>
      </c>
      <c r="G370" s="3">
        <v>9</v>
      </c>
      <c r="H370" s="3">
        <v>0.83257932800000001</v>
      </c>
      <c r="I370" s="2" t="s">
        <v>19</v>
      </c>
      <c r="J370" s="3">
        <v>35400</v>
      </c>
      <c r="K370" s="3">
        <v>0.79907607999999997</v>
      </c>
      <c r="L370" s="3">
        <v>5</v>
      </c>
      <c r="M370" s="2" t="s">
        <v>62</v>
      </c>
      <c r="N370" s="3">
        <v>238800</v>
      </c>
      <c r="O370" s="3">
        <v>0.64496581100000006</v>
      </c>
      <c r="P370" s="3">
        <v>-0.46791655048375969</v>
      </c>
      <c r="Q370" s="3">
        <v>0.81179026722952019</v>
      </c>
      <c r="R370" s="3">
        <v>0.14875606326435495</v>
      </c>
      <c r="S370" s="3">
        <v>0.6538466966705806</v>
      </c>
      <c r="T370" s="5">
        <f>POWER(10,Table2[[#This Row],[Predicted normalized_price]]*(N$7634-N$7635)+N$7635)</f>
        <v>250742.64533073807</v>
      </c>
      <c r="U370" s="5">
        <f>ABS(Table2[[#This Row],[price]]-Table2[[#This Row],[Predicted Price]])</f>
        <v>11942.645330738073</v>
      </c>
      <c r="V370" s="5">
        <f>Table2[[#This Row],[Price Diff]]/Table2[[#This Row],[price]]</f>
        <v>5.0011077599405665E-2</v>
      </c>
    </row>
    <row r="371" spans="1:22" x14ac:dyDescent="0.2">
      <c r="A371" s="3">
        <v>5870</v>
      </c>
      <c r="B371" s="3">
        <v>5.0410435000000003E-2</v>
      </c>
      <c r="C371" s="3">
        <v>9115</v>
      </c>
      <c r="D371" s="3">
        <v>0.24568384900000001</v>
      </c>
      <c r="E371" s="3">
        <v>1598</v>
      </c>
      <c r="F371" s="3">
        <v>0.38552934799999999</v>
      </c>
      <c r="G371" s="3">
        <v>10</v>
      </c>
      <c r="H371" s="3">
        <v>0.87250287000000004</v>
      </c>
      <c r="I371" s="2" t="s">
        <v>26</v>
      </c>
      <c r="J371" s="3">
        <v>130000</v>
      </c>
      <c r="K371" s="3">
        <v>0.90994130500000003</v>
      </c>
      <c r="L371" s="3">
        <v>2</v>
      </c>
      <c r="M371" s="2" t="s">
        <v>63</v>
      </c>
      <c r="N371" s="3">
        <v>14000</v>
      </c>
      <c r="O371" s="3">
        <v>0.12875930099999999</v>
      </c>
      <c r="P371" s="3">
        <v>-0.93401221864772732</v>
      </c>
      <c r="Q371" s="3">
        <v>-0.37900273096642562</v>
      </c>
      <c r="R371" s="3">
        <v>0.96086662120006372</v>
      </c>
      <c r="S371" s="3">
        <v>0.13303136088564416</v>
      </c>
      <c r="T371" s="5">
        <f>POWER(10,Table2[[#This Row],[Predicted normalized_price]]*(N$7634-N$7635)+N$7635)</f>
        <v>14332.539179698153</v>
      </c>
      <c r="U371" s="5">
        <f>ABS(Table2[[#This Row],[price]]-Table2[[#This Row],[Predicted Price]])</f>
        <v>332.53917969815302</v>
      </c>
      <c r="V371" s="5">
        <f>Table2[[#This Row],[Price Diff]]/Table2[[#This Row],[price]]</f>
        <v>2.3752798549868073E-2</v>
      </c>
    </row>
    <row r="372" spans="1:22" x14ac:dyDescent="0.2">
      <c r="A372" s="3">
        <v>21760</v>
      </c>
      <c r="B372" s="3">
        <v>0.34194341700000003</v>
      </c>
      <c r="C372" s="3">
        <v>85759</v>
      </c>
      <c r="D372" s="3">
        <v>0.637971654</v>
      </c>
      <c r="E372" s="3">
        <v>4163</v>
      </c>
      <c r="F372" s="3">
        <v>0.79379458300000005</v>
      </c>
      <c r="G372" s="3">
        <v>8</v>
      </c>
      <c r="H372" s="3">
        <v>0.78794860499999997</v>
      </c>
      <c r="I372" s="2" t="s">
        <v>19</v>
      </c>
      <c r="J372" s="3">
        <v>47000</v>
      </c>
      <c r="K372" s="3">
        <v>0.82323246500000002</v>
      </c>
      <c r="L372" s="3">
        <v>3</v>
      </c>
      <c r="M372" s="2" t="s">
        <v>62</v>
      </c>
      <c r="N372" s="3">
        <v>118800</v>
      </c>
      <c r="O372" s="3">
        <v>0.51790822000000003</v>
      </c>
      <c r="P372" s="3">
        <v>0.2526240553400354</v>
      </c>
      <c r="Q372" s="3">
        <v>0.63972506741611834</v>
      </c>
      <c r="R372" s="3">
        <v>0.49382282382587711</v>
      </c>
      <c r="S372" s="3">
        <v>0.52291585043195865</v>
      </c>
      <c r="T372" s="5">
        <f>POWER(10,Table2[[#This Row],[Predicted normalized_price]]*(N$7634-N$7635)+N$7635)</f>
        <v>122114.41999181586</v>
      </c>
      <c r="U372" s="5">
        <f>ABS(Table2[[#This Row],[price]]-Table2[[#This Row],[Predicted Price]])</f>
        <v>3314.4199918158556</v>
      </c>
      <c r="V372" s="5">
        <f>Table2[[#This Row],[Price Diff]]/Table2[[#This Row],[price]]</f>
        <v>2.7899158180268144E-2</v>
      </c>
    </row>
    <row r="373" spans="1:22" x14ac:dyDescent="0.2">
      <c r="A373" s="3">
        <v>16210</v>
      </c>
      <c r="B373" s="3">
        <v>0.27642729500000002</v>
      </c>
      <c r="C373" s="3">
        <v>36984</v>
      </c>
      <c r="D373" s="3">
        <v>0.49078527599999999</v>
      </c>
      <c r="E373" s="3">
        <v>1796</v>
      </c>
      <c r="F373" s="3">
        <v>0.43533607800000002</v>
      </c>
      <c r="G373" s="3">
        <v>9</v>
      </c>
      <c r="H373" s="3">
        <v>0.83257932800000001</v>
      </c>
      <c r="I373" s="2" t="s">
        <v>15</v>
      </c>
      <c r="J373" s="3">
        <v>110357</v>
      </c>
      <c r="K373" s="3">
        <v>0.895979937</v>
      </c>
      <c r="L373" s="3">
        <v>3</v>
      </c>
      <c r="M373" s="2" t="s">
        <v>62</v>
      </c>
      <c r="N373" s="3">
        <v>56800</v>
      </c>
      <c r="O373" s="3">
        <v>0.38362225700000002</v>
      </c>
      <c r="P373" s="3">
        <v>-0.91368578893453167</v>
      </c>
      <c r="Q373" s="3">
        <v>0.37196267882969442</v>
      </c>
      <c r="R373" s="3">
        <v>0.72741240573938326</v>
      </c>
      <c r="S373" s="3">
        <v>0.39008025414542058</v>
      </c>
      <c r="T373" s="5">
        <f>POWER(10,Table2[[#This Row],[Predicted normalized_price]]*(N$7634-N$7635)+N$7635)</f>
        <v>58851.845821273659</v>
      </c>
      <c r="U373" s="5">
        <f>ABS(Table2[[#This Row],[price]]-Table2[[#This Row],[Predicted Price]])</f>
        <v>2051.8458212736587</v>
      </c>
      <c r="V373" s="5">
        <f>Table2[[#This Row],[Price Diff]]/Table2[[#This Row],[price]]</f>
        <v>3.612404614918413E-2</v>
      </c>
    </row>
    <row r="374" spans="1:22" x14ac:dyDescent="0.2">
      <c r="A374" s="3">
        <v>15670</v>
      </c>
      <c r="B374" s="3">
        <v>0.26888869199999998</v>
      </c>
      <c r="C374" s="3">
        <v>67704</v>
      </c>
      <c r="D374" s="3">
        <v>0.59660193299999997</v>
      </c>
      <c r="E374" s="3">
        <v>1798</v>
      </c>
      <c r="F374" s="3">
        <v>0.435810641</v>
      </c>
      <c r="G374" s="3">
        <v>4</v>
      </c>
      <c r="H374" s="3">
        <v>0.52529906999999998</v>
      </c>
      <c r="I374" s="2" t="s">
        <v>19</v>
      </c>
      <c r="J374" s="3">
        <v>29738</v>
      </c>
      <c r="K374" s="3">
        <v>0.78422219400000004</v>
      </c>
      <c r="L374" s="3">
        <v>1</v>
      </c>
      <c r="M374" s="2" t="s">
        <v>65</v>
      </c>
      <c r="N374" s="3">
        <v>139800</v>
      </c>
      <c r="O374" s="3">
        <v>0.54752980399999995</v>
      </c>
      <c r="P374" s="3">
        <v>-0.86884448246497781</v>
      </c>
      <c r="Q374" s="3">
        <v>0.64425067246526868</v>
      </c>
      <c r="R374" s="3">
        <v>0.50209753455135031</v>
      </c>
      <c r="S374" s="3">
        <v>0.51905477968779035</v>
      </c>
      <c r="T374" s="5">
        <f>POWER(10,Table2[[#This Row],[Predicted normalized_price]]*(N$7634-N$7635)+N$7635)</f>
        <v>119550.8475587869</v>
      </c>
      <c r="U374" s="5">
        <f>ABS(Table2[[#This Row],[price]]-Table2[[#This Row],[Predicted Price]])</f>
        <v>20249.152441213097</v>
      </c>
      <c r="V374" s="5">
        <f>Table2[[#This Row],[Price Diff]]/Table2[[#This Row],[price]]</f>
        <v>0.14484372275545848</v>
      </c>
    </row>
    <row r="375" spans="1:22" x14ac:dyDescent="0.2">
      <c r="A375" s="3">
        <v>8990</v>
      </c>
      <c r="B375" s="3">
        <v>0.14525591400000001</v>
      </c>
      <c r="C375" s="3">
        <v>49021</v>
      </c>
      <c r="D375" s="3">
        <v>0.54009441800000002</v>
      </c>
      <c r="E375" s="3">
        <v>1560</v>
      </c>
      <c r="F375" s="3">
        <v>0.37526730800000002</v>
      </c>
      <c r="G375" s="3">
        <v>5</v>
      </c>
      <c r="H375" s="3">
        <v>0.60985333500000005</v>
      </c>
      <c r="I375" s="2" t="s">
        <v>37</v>
      </c>
      <c r="J375" s="3">
        <v>68640</v>
      </c>
      <c r="K375" s="3">
        <v>0.85551030800000005</v>
      </c>
      <c r="L375" s="3">
        <v>1</v>
      </c>
      <c r="M375" s="2" t="s">
        <v>67</v>
      </c>
      <c r="N375" s="3">
        <v>61800</v>
      </c>
      <c r="O375" s="3">
        <v>0.39897559900000001</v>
      </c>
      <c r="P375" s="3">
        <v>-0.86485010180494215</v>
      </c>
      <c r="Q375" s="3">
        <v>0.45298692068149038</v>
      </c>
      <c r="R375" s="3">
        <v>0.73765494667392795</v>
      </c>
      <c r="S375" s="3">
        <v>0.40895165011612861</v>
      </c>
      <c r="T375" s="5">
        <f>POWER(10,Table2[[#This Row],[Predicted normalized_price]]*(N$7634-N$7635)+N$7635)</f>
        <v>65282.371682642253</v>
      </c>
      <c r="U375" s="5">
        <f>ABS(Table2[[#This Row],[price]]-Table2[[#This Row],[Predicted Price]])</f>
        <v>3482.3716826422533</v>
      </c>
      <c r="V375" s="5">
        <f>Table2[[#This Row],[Price Diff]]/Table2[[#This Row],[price]]</f>
        <v>5.6349056353434519E-2</v>
      </c>
    </row>
    <row r="376" spans="1:22" x14ac:dyDescent="0.2">
      <c r="A376" s="3">
        <v>9190</v>
      </c>
      <c r="B376" s="3">
        <v>0.150151757</v>
      </c>
      <c r="C376" s="3">
        <v>43909</v>
      </c>
      <c r="D376" s="3">
        <v>0.52082154700000005</v>
      </c>
      <c r="E376" s="3">
        <v>1395</v>
      </c>
      <c r="F376" s="3">
        <v>0.327600102</v>
      </c>
      <c r="G376" s="3">
        <v>4</v>
      </c>
      <c r="H376" s="3">
        <v>0.52529906999999998</v>
      </c>
      <c r="I376" s="2" t="s">
        <v>20</v>
      </c>
      <c r="J376" s="3">
        <v>32339</v>
      </c>
      <c r="K376" s="3">
        <v>0.79136832999999995</v>
      </c>
      <c r="L376" s="3">
        <v>1</v>
      </c>
      <c r="M376" s="2" t="s">
        <v>67</v>
      </c>
      <c r="N376" s="3">
        <v>73800</v>
      </c>
      <c r="O376" s="3">
        <v>0.43126940699999999</v>
      </c>
      <c r="P376" s="3">
        <v>-0.53082028345733867</v>
      </c>
      <c r="Q376" s="3">
        <v>0.46922183246096089</v>
      </c>
      <c r="R376" s="3">
        <v>0.74160156263416377</v>
      </c>
      <c r="S376" s="3">
        <v>0.4131067561039356</v>
      </c>
      <c r="T376" s="5">
        <f>POWER(10,Table2[[#This Row],[Predicted normalized_price]]*(N$7634-N$7635)+N$7635)</f>
        <v>66790.073102878057</v>
      </c>
      <c r="U376" s="5">
        <f>ABS(Table2[[#This Row],[price]]-Table2[[#This Row],[Predicted Price]])</f>
        <v>7009.9268971219426</v>
      </c>
      <c r="V376" s="5">
        <f>Table2[[#This Row],[Price Diff]]/Table2[[#This Row],[price]]</f>
        <v>9.4985459310595433E-2</v>
      </c>
    </row>
    <row r="377" spans="1:22" x14ac:dyDescent="0.2">
      <c r="A377" s="3">
        <v>13230</v>
      </c>
      <c r="B377" s="3">
        <v>0.23122690100000001</v>
      </c>
      <c r="C377" s="3">
        <v>66477</v>
      </c>
      <c r="D377" s="3">
        <v>0.59340128000000003</v>
      </c>
      <c r="E377" s="3">
        <v>2356</v>
      </c>
      <c r="F377" s="3">
        <v>0.55106086499999996</v>
      </c>
      <c r="G377" s="3">
        <v>4</v>
      </c>
      <c r="H377" s="3">
        <v>0.52529906999999998</v>
      </c>
      <c r="I377" s="2" t="s">
        <v>22</v>
      </c>
      <c r="J377" s="3">
        <v>39800</v>
      </c>
      <c r="K377" s="3">
        <v>0.80906085900000002</v>
      </c>
      <c r="L377" s="3">
        <v>1</v>
      </c>
      <c r="M377" s="2" t="s">
        <v>66</v>
      </c>
      <c r="N377" s="3">
        <v>108800</v>
      </c>
      <c r="O377" s="3">
        <v>0.50190646800000005</v>
      </c>
      <c r="P377" s="3">
        <v>-0.45467656730618672</v>
      </c>
      <c r="Q377" s="3">
        <v>-0.56460657593620756</v>
      </c>
      <c r="R377" s="3">
        <v>-0.63708776245934651</v>
      </c>
      <c r="S377" s="3">
        <v>0.49065728180609292</v>
      </c>
      <c r="T377" s="5">
        <f>POWER(10,Table2[[#This Row],[Predicted normalized_price]]*(N$7634-N$7635)+N$7635)</f>
        <v>102278.2200033823</v>
      </c>
      <c r="U377" s="5">
        <f>ABS(Table2[[#This Row],[price]]-Table2[[#This Row],[Predicted Price]])</f>
        <v>6521.7799966176972</v>
      </c>
      <c r="V377" s="5">
        <f>Table2[[#This Row],[Price Diff]]/Table2[[#This Row],[price]]</f>
        <v>5.9942830851265602E-2</v>
      </c>
    </row>
    <row r="378" spans="1:22" x14ac:dyDescent="0.2">
      <c r="A378" s="3">
        <v>8520</v>
      </c>
      <c r="B378" s="3">
        <v>0.13330806000000001</v>
      </c>
      <c r="C378" s="3">
        <v>20145</v>
      </c>
      <c r="D378" s="3">
        <v>0.38446646899999998</v>
      </c>
      <c r="E378" s="3">
        <v>1390</v>
      </c>
      <c r="F378" s="3">
        <v>0.32606906200000002</v>
      </c>
      <c r="G378" s="3">
        <v>9</v>
      </c>
      <c r="H378" s="3">
        <v>0.83257932800000001</v>
      </c>
      <c r="I378" s="2" t="s">
        <v>20</v>
      </c>
      <c r="J378" s="3">
        <v>102000</v>
      </c>
      <c r="K378" s="3">
        <v>0.88926850199999996</v>
      </c>
      <c r="L378" s="3">
        <v>3</v>
      </c>
      <c r="M378" s="2" t="s">
        <v>63</v>
      </c>
      <c r="N378" s="3">
        <v>28800</v>
      </c>
      <c r="O378" s="3">
        <v>0.26002671199999999</v>
      </c>
      <c r="P378" s="3">
        <v>-0.7546439188846169</v>
      </c>
      <c r="Q378" s="3">
        <v>8.7153697678698881E-3</v>
      </c>
      <c r="R378" s="3">
        <v>0.88979169811893799</v>
      </c>
      <c r="S378" s="3">
        <v>0.25364657926385809</v>
      </c>
      <c r="T378" s="5">
        <f>POWER(10,Table2[[#This Row],[Predicted normalized_price]]*(N$7634-N$7635)+N$7635)</f>
        <v>27807.795101425967</v>
      </c>
      <c r="U378" s="5">
        <f>ABS(Table2[[#This Row],[price]]-Table2[[#This Row],[Predicted Price]])</f>
        <v>992.204898574033</v>
      </c>
      <c r="V378" s="5">
        <f>Table2[[#This Row],[Price Diff]]/Table2[[#This Row],[price]]</f>
        <v>3.4451558978265032E-2</v>
      </c>
    </row>
    <row r="379" spans="1:22" x14ac:dyDescent="0.2">
      <c r="A379" s="3">
        <v>171370</v>
      </c>
      <c r="B379" s="3">
        <v>0.801142786</v>
      </c>
      <c r="C379" s="3">
        <v>306496</v>
      </c>
      <c r="D379" s="3">
        <v>0.86086527899999998</v>
      </c>
      <c r="E379" s="3">
        <v>6749</v>
      </c>
      <c r="F379" s="3">
        <v>0.99981050599999999</v>
      </c>
      <c r="G379" s="3">
        <v>8</v>
      </c>
      <c r="H379" s="3">
        <v>0.78794860499999997</v>
      </c>
      <c r="I379" s="2" t="s">
        <v>44</v>
      </c>
      <c r="J379" s="3">
        <v>23750</v>
      </c>
      <c r="K379" s="3">
        <v>0.76505948400000001</v>
      </c>
      <c r="L379" s="3">
        <v>1</v>
      </c>
      <c r="M379" s="2" t="s">
        <v>65</v>
      </c>
      <c r="N379" s="3">
        <v>688000</v>
      </c>
      <c r="O379" s="3">
        <v>0.83753307700000001</v>
      </c>
      <c r="P379" s="3">
        <v>-0.47456786703141979</v>
      </c>
      <c r="Q379" s="3">
        <v>0.64423099538445472</v>
      </c>
      <c r="R379" s="3">
        <v>-0.8951513835565803</v>
      </c>
      <c r="S379" s="3">
        <v>0.87443632833860607</v>
      </c>
      <c r="T379" s="5">
        <f>POWER(10,Table2[[#This Row],[Predicted normalized_price]]*(N$7634-N$7635)+N$7635)</f>
        <v>842668.14708873327</v>
      </c>
      <c r="U379" s="5">
        <f>ABS(Table2[[#This Row],[price]]-Table2[[#This Row],[Predicted Price]])</f>
        <v>154668.14708873327</v>
      </c>
      <c r="V379" s="5">
        <f>Table2[[#This Row],[Price Diff]]/Table2[[#This Row],[price]]</f>
        <v>0.2248083533266472</v>
      </c>
    </row>
    <row r="380" spans="1:22" x14ac:dyDescent="0.2">
      <c r="A380" s="3">
        <v>12250</v>
      </c>
      <c r="B380" s="3">
        <v>0.21410252299999999</v>
      </c>
      <c r="C380" s="3">
        <v>59406</v>
      </c>
      <c r="D380" s="3">
        <v>0.57372042199999995</v>
      </c>
      <c r="E380" s="3">
        <v>1998</v>
      </c>
      <c r="F380" s="3">
        <v>0.480783179</v>
      </c>
      <c r="G380" s="3">
        <v>6</v>
      </c>
      <c r="H380" s="3">
        <v>0.67893919899999999</v>
      </c>
      <c r="I380" s="2" t="s">
        <v>10</v>
      </c>
      <c r="J380" s="3">
        <v>75000</v>
      </c>
      <c r="K380" s="3">
        <v>0.86306249999999995</v>
      </c>
      <c r="L380" s="3">
        <v>3</v>
      </c>
      <c r="M380" s="2" t="s">
        <v>65</v>
      </c>
      <c r="N380" s="3">
        <v>75700</v>
      </c>
      <c r="O380" s="3">
        <v>0.43589530300000001</v>
      </c>
      <c r="P380" s="3">
        <v>0.46134917563491867</v>
      </c>
      <c r="Q380" s="3">
        <v>-0.66075956883949194</v>
      </c>
      <c r="R380" s="3">
        <v>-0.5444127929115733</v>
      </c>
      <c r="S380" s="3">
        <v>0.44424290041315212</v>
      </c>
      <c r="T380" s="5">
        <f>POWER(10,Table2[[#This Row],[Predicted normalized_price]]*(N$7634-N$7635)+N$7635)</f>
        <v>79253.251276344352</v>
      </c>
      <c r="U380" s="5">
        <f>ABS(Table2[[#This Row],[price]]-Table2[[#This Row],[Predicted Price]])</f>
        <v>3553.2512763443519</v>
      </c>
      <c r="V380" s="5">
        <f>Table2[[#This Row],[Price Diff]]/Table2[[#This Row],[price]]</f>
        <v>4.6938590176279417E-2</v>
      </c>
    </row>
    <row r="381" spans="1:22" x14ac:dyDescent="0.2">
      <c r="A381" s="3">
        <v>12440</v>
      </c>
      <c r="B381" s="3">
        <v>0.217527163</v>
      </c>
      <c r="C381" s="3">
        <v>44741</v>
      </c>
      <c r="D381" s="3">
        <v>0.52410650800000003</v>
      </c>
      <c r="E381" s="3">
        <v>1595</v>
      </c>
      <c r="F381" s="3">
        <v>0.38472810600000001</v>
      </c>
      <c r="G381" s="3">
        <v>7</v>
      </c>
      <c r="H381" s="3">
        <v>0.73735046500000001</v>
      </c>
      <c r="I381" s="2" t="s">
        <v>15</v>
      </c>
      <c r="J381" s="3">
        <v>97366</v>
      </c>
      <c r="K381" s="3">
        <v>0.885305809</v>
      </c>
      <c r="L381" s="3">
        <v>4</v>
      </c>
      <c r="M381" s="2" t="s">
        <v>65</v>
      </c>
      <c r="N381" s="3">
        <v>65800</v>
      </c>
      <c r="O381" s="3">
        <v>0.41038891300000002</v>
      </c>
      <c r="P381" s="3">
        <v>-0.87599926830064312</v>
      </c>
      <c r="Q381" s="3">
        <v>0.42043323163013863</v>
      </c>
      <c r="R381" s="3">
        <v>0.72811351163480287</v>
      </c>
      <c r="S381" s="3">
        <v>0.40276798424043081</v>
      </c>
      <c r="T381" s="5">
        <f>POWER(10,Table2[[#This Row],[Predicted normalized_price]]*(N$7634-N$7635)+N$7635)</f>
        <v>63101.379150093533</v>
      </c>
      <c r="U381" s="5">
        <f>ABS(Table2[[#This Row],[price]]-Table2[[#This Row],[Predicted Price]])</f>
        <v>2698.6208499064669</v>
      </c>
      <c r="V381" s="5">
        <f>Table2[[#This Row],[Price Diff]]/Table2[[#This Row],[price]]</f>
        <v>4.1012474922590685E-2</v>
      </c>
    </row>
    <row r="382" spans="1:22" x14ac:dyDescent="0.2">
      <c r="A382" s="3">
        <v>8850</v>
      </c>
      <c r="B382" s="3">
        <v>0.141763578</v>
      </c>
      <c r="C382" s="3">
        <v>54869</v>
      </c>
      <c r="D382" s="3">
        <v>0.55981709400000002</v>
      </c>
      <c r="E382" s="3">
        <v>1600</v>
      </c>
      <c r="F382" s="3">
        <v>0.38606267399999999</v>
      </c>
      <c r="G382" s="3">
        <v>4</v>
      </c>
      <c r="H382" s="3">
        <v>0.52529906999999998</v>
      </c>
      <c r="I382" s="2" t="s">
        <v>23</v>
      </c>
      <c r="J382" s="3">
        <v>41000</v>
      </c>
      <c r="K382" s="3">
        <v>0.81159254000000003</v>
      </c>
      <c r="L382" s="3">
        <v>1</v>
      </c>
      <c r="M382" s="2" t="s">
        <v>64</v>
      </c>
      <c r="N382" s="3">
        <v>72800</v>
      </c>
      <c r="O382" s="3">
        <v>0.42878665799999999</v>
      </c>
      <c r="P382" s="3">
        <v>0.75397133965776086</v>
      </c>
      <c r="Q382" s="3">
        <v>-0.67478446487615662</v>
      </c>
      <c r="R382" s="3">
        <v>-0.52265412969025782</v>
      </c>
      <c r="S382" s="3">
        <v>0.43580183561725816</v>
      </c>
      <c r="T382" s="5">
        <f>POWER(10,Table2[[#This Row],[Predicted normalized_price]]*(N$7634-N$7635)+N$7635)</f>
        <v>75661.129895205522</v>
      </c>
      <c r="U382" s="5">
        <f>ABS(Table2[[#This Row],[price]]-Table2[[#This Row],[Predicted Price]])</f>
        <v>2861.1298952055222</v>
      </c>
      <c r="V382" s="5">
        <f>Table2[[#This Row],[Price Diff]]/Table2[[#This Row],[price]]</f>
        <v>3.9301234824251678E-2</v>
      </c>
    </row>
    <row r="383" spans="1:22" x14ac:dyDescent="0.2">
      <c r="A383" s="3">
        <v>17040</v>
      </c>
      <c r="B383" s="3">
        <v>0.28753822800000001</v>
      </c>
      <c r="C383" s="3">
        <v>63948</v>
      </c>
      <c r="D383" s="3">
        <v>0.58661369500000005</v>
      </c>
      <c r="E383" s="3">
        <v>2493</v>
      </c>
      <c r="F383" s="3">
        <v>0.57516132099999995</v>
      </c>
      <c r="G383" s="3">
        <v>4</v>
      </c>
      <c r="H383" s="3">
        <v>0.52529906999999998</v>
      </c>
      <c r="I383" s="2" t="s">
        <v>10</v>
      </c>
      <c r="J383" s="3">
        <v>44000</v>
      </c>
      <c r="K383" s="3">
        <v>0.81761106400000005</v>
      </c>
      <c r="L383" s="3">
        <v>1</v>
      </c>
      <c r="M383" s="2" t="s">
        <v>66</v>
      </c>
      <c r="N383" s="3">
        <v>149000</v>
      </c>
      <c r="O383" s="3">
        <v>0.55912819400000002</v>
      </c>
      <c r="P383" s="3">
        <v>0.5471733038093527</v>
      </c>
      <c r="Q383" s="3">
        <v>-0.50383036657066094</v>
      </c>
      <c r="R383" s="3">
        <v>-0.66996987309138367</v>
      </c>
      <c r="S383" s="3">
        <v>0.51764304202002909</v>
      </c>
      <c r="T383" s="5">
        <f>POWER(10,Table2[[#This Row],[Predicted normalized_price]]*(N$7634-N$7635)+N$7635)</f>
        <v>118627.01533615051</v>
      </c>
      <c r="U383" s="5">
        <f>ABS(Table2[[#This Row],[price]]-Table2[[#This Row],[Predicted Price]])</f>
        <v>30372.984663849493</v>
      </c>
      <c r="V383" s="5">
        <f>Table2[[#This Row],[Price Diff]]/Table2[[#This Row],[price]]</f>
        <v>0.20384553465670802</v>
      </c>
    </row>
    <row r="384" spans="1:22" x14ac:dyDescent="0.2">
      <c r="A384" s="3">
        <v>12560</v>
      </c>
      <c r="B384" s="3">
        <v>0.21966324700000001</v>
      </c>
      <c r="C384" s="3">
        <v>64416</v>
      </c>
      <c r="D384" s="3">
        <v>0.587889773</v>
      </c>
      <c r="E384" s="3">
        <v>1595</v>
      </c>
      <c r="F384" s="3">
        <v>0.38472810600000001</v>
      </c>
      <c r="G384" s="3">
        <v>2</v>
      </c>
      <c r="H384" s="3">
        <v>0.26264953499999999</v>
      </c>
      <c r="I384" s="2" t="s">
        <v>15</v>
      </c>
      <c r="J384" s="3">
        <v>7200</v>
      </c>
      <c r="K384" s="3">
        <v>0.66334091799999995</v>
      </c>
      <c r="L384" s="3">
        <v>1</v>
      </c>
      <c r="M384" s="2" t="s">
        <v>65</v>
      </c>
      <c r="N384" s="3">
        <v>135000</v>
      </c>
      <c r="O384" s="3">
        <v>0.54117168299999996</v>
      </c>
      <c r="P384" s="3">
        <v>-0.93968781026292003</v>
      </c>
      <c r="Q384" s="3">
        <v>0.69748635401585801</v>
      </c>
      <c r="R384" s="3">
        <v>0.48890293274000751</v>
      </c>
      <c r="S384" s="3">
        <v>0.53623564047623784</v>
      </c>
      <c r="T384" s="5">
        <f>POWER(10,Table2[[#This Row],[Predicted normalized_price]]*(N$7634-N$7635)+N$7635)</f>
        <v>131387.51531640711</v>
      </c>
      <c r="U384" s="5">
        <f>ABS(Table2[[#This Row],[price]]-Table2[[#This Row],[Predicted Price]])</f>
        <v>3612.4846835928911</v>
      </c>
      <c r="V384" s="5">
        <f>Table2[[#This Row],[Price Diff]]/Table2[[#This Row],[price]]</f>
        <v>2.6759145804391787E-2</v>
      </c>
    </row>
    <row r="385" spans="1:22" x14ac:dyDescent="0.2">
      <c r="A385" s="3">
        <v>16130</v>
      </c>
      <c r="B385" s="3">
        <v>0.275326454</v>
      </c>
      <c r="C385" s="3">
        <v>97394</v>
      </c>
      <c r="D385" s="3">
        <v>0.66023602699999995</v>
      </c>
      <c r="E385" s="3">
        <v>1999</v>
      </c>
      <c r="F385" s="3">
        <v>0.48099653599999997</v>
      </c>
      <c r="G385" s="3">
        <v>4</v>
      </c>
      <c r="H385" s="3">
        <v>0.52529906999999998</v>
      </c>
      <c r="I385" s="2" t="s">
        <v>35</v>
      </c>
      <c r="J385" s="3">
        <v>15000</v>
      </c>
      <c r="K385" s="3">
        <v>0.72589491699999997</v>
      </c>
      <c r="L385" s="3">
        <v>1</v>
      </c>
      <c r="M385" s="2" t="s">
        <v>64</v>
      </c>
      <c r="N385" s="3">
        <v>178000</v>
      </c>
      <c r="O385" s="3">
        <v>0.59149149700000003</v>
      </c>
      <c r="P385" s="3">
        <v>0.67013457068656457</v>
      </c>
      <c r="Q385" s="3">
        <v>-0.40827250724919689</v>
      </c>
      <c r="R385" s="3">
        <v>-0.74660825418255006</v>
      </c>
      <c r="S385" s="3">
        <v>0.56257096421763575</v>
      </c>
      <c r="T385" s="5">
        <f>POWER(10,Table2[[#This Row],[Predicted normalized_price]]*(N$7634-N$7635)+N$7635)</f>
        <v>151845.63128473685</v>
      </c>
      <c r="U385" s="5">
        <f>ABS(Table2[[#This Row],[price]]-Table2[[#This Row],[Predicted Price]])</f>
        <v>26154.368715263146</v>
      </c>
      <c r="V385" s="5">
        <f>Table2[[#This Row],[Price Diff]]/Table2[[#This Row],[price]]</f>
        <v>0.14693465570372555</v>
      </c>
    </row>
    <row r="386" spans="1:22" x14ac:dyDescent="0.2">
      <c r="A386" s="3">
        <v>13980</v>
      </c>
      <c r="B386" s="3">
        <v>0.24349611099999999</v>
      </c>
      <c r="C386" s="3">
        <v>62920</v>
      </c>
      <c r="D386" s="3">
        <v>0.58377758300000004</v>
      </c>
      <c r="E386" s="3">
        <v>2362</v>
      </c>
      <c r="F386" s="3">
        <v>0.55214537900000005</v>
      </c>
      <c r="G386" s="3">
        <v>4</v>
      </c>
      <c r="H386" s="3">
        <v>0.52529906999999998</v>
      </c>
      <c r="I386" s="2" t="s">
        <v>10</v>
      </c>
      <c r="J386" s="3">
        <v>55225</v>
      </c>
      <c r="K386" s="3">
        <v>0.83697686699999996</v>
      </c>
      <c r="L386" s="3">
        <v>1</v>
      </c>
      <c r="M386" s="2" t="s">
        <v>66</v>
      </c>
      <c r="N386" s="3">
        <v>123800</v>
      </c>
      <c r="O386" s="3">
        <v>0.52541063099999996</v>
      </c>
      <c r="P386" s="3">
        <v>0.61675212139351721</v>
      </c>
      <c r="Q386" s="3">
        <v>-0.55320416324809607</v>
      </c>
      <c r="R386" s="3">
        <v>-0.62955954695900296</v>
      </c>
      <c r="S386" s="3">
        <v>0.4945739806878402</v>
      </c>
      <c r="T386" s="5">
        <f>POWER(10,Table2[[#This Row],[Predicted normalized_price]]*(N$7634-N$7635)+N$7635)</f>
        <v>104503.34869210217</v>
      </c>
      <c r="U386" s="5">
        <f>ABS(Table2[[#This Row],[price]]-Table2[[#This Row],[Predicted Price]])</f>
        <v>19296.651307897831</v>
      </c>
      <c r="V386" s="5">
        <f>Table2[[#This Row],[Price Diff]]/Table2[[#This Row],[price]]</f>
        <v>0.15586955822211496</v>
      </c>
    </row>
    <row r="387" spans="1:22" x14ac:dyDescent="0.2">
      <c r="A387" s="3">
        <v>11210</v>
      </c>
      <c r="B387" s="3">
        <v>0.19436175999999999</v>
      </c>
      <c r="C387" s="3">
        <v>15275</v>
      </c>
      <c r="D387" s="3">
        <v>0.33603667300000001</v>
      </c>
      <c r="E387" s="3">
        <v>1496</v>
      </c>
      <c r="F387" s="3">
        <v>0.35740525400000001</v>
      </c>
      <c r="G387" s="3">
        <v>9</v>
      </c>
      <c r="H387" s="3">
        <v>0.83257932800000001</v>
      </c>
      <c r="I387" s="2" t="s">
        <v>22</v>
      </c>
      <c r="J387" s="3">
        <v>110000</v>
      </c>
      <c r="K387" s="3">
        <v>0.89570378500000003</v>
      </c>
      <c r="L387" s="3">
        <v>4</v>
      </c>
      <c r="M387" s="2" t="s">
        <v>62</v>
      </c>
      <c r="N387" s="3">
        <v>28800</v>
      </c>
      <c r="O387" s="3">
        <v>0.26002671199999999</v>
      </c>
      <c r="P387" s="3">
        <v>-0.84609951643802983</v>
      </c>
      <c r="Q387" s="3">
        <v>-0.88810761719790554</v>
      </c>
      <c r="R387" s="3">
        <v>-5.6426704145760842E-2</v>
      </c>
      <c r="S387" s="3">
        <v>0.25716387351314163</v>
      </c>
      <c r="T387" s="5">
        <f>POWER(10,Table2[[#This Row],[Predicted normalized_price]]*(N$7634-N$7635)+N$7635)</f>
        <v>28350.481379747562</v>
      </c>
      <c r="U387" s="5">
        <f>ABS(Table2[[#This Row],[price]]-Table2[[#This Row],[Predicted Price]])</f>
        <v>449.51862025243827</v>
      </c>
      <c r="V387" s="5">
        <f>Table2[[#This Row],[Price Diff]]/Table2[[#This Row],[price]]</f>
        <v>1.5608285425431884E-2</v>
      </c>
    </row>
    <row r="388" spans="1:22" x14ac:dyDescent="0.2">
      <c r="A388" s="3">
        <v>12890</v>
      </c>
      <c r="B388" s="3">
        <v>0.225433892</v>
      </c>
      <c r="C388" s="3">
        <v>62080</v>
      </c>
      <c r="D388" s="3">
        <v>0.581425521</v>
      </c>
      <c r="E388" s="3">
        <v>1598</v>
      </c>
      <c r="F388" s="3">
        <v>0.38552934799999999</v>
      </c>
      <c r="G388" s="3">
        <v>6</v>
      </c>
      <c r="H388" s="3">
        <v>0.67893919899999999</v>
      </c>
      <c r="I388" s="2" t="s">
        <v>13</v>
      </c>
      <c r="J388" s="3">
        <v>65000</v>
      </c>
      <c r="K388" s="3">
        <v>0.85086644300000003</v>
      </c>
      <c r="L388" s="3">
        <v>1</v>
      </c>
      <c r="M388" s="2" t="s">
        <v>65</v>
      </c>
      <c r="N388" s="3">
        <v>83800</v>
      </c>
      <c r="O388" s="3">
        <v>0.454394727</v>
      </c>
      <c r="P388" s="3">
        <v>-0.88041175360513746</v>
      </c>
      <c r="Q388" s="3">
        <v>0.53407936574220949</v>
      </c>
      <c r="R388" s="3">
        <v>0.62516721333195091</v>
      </c>
      <c r="S388" s="3">
        <v>0.45879624959967946</v>
      </c>
      <c r="T388" s="5">
        <f>POWER(10,Table2[[#This Row],[Predicted normalized_price]]*(N$7634-N$7635)+N$7635)</f>
        <v>85851.537284947874</v>
      </c>
      <c r="U388" s="5">
        <f>ABS(Table2[[#This Row],[price]]-Table2[[#This Row],[Predicted Price]])</f>
        <v>2051.5372849478736</v>
      </c>
      <c r="V388" s="5">
        <f>Table2[[#This Row],[Price Diff]]/Table2[[#This Row],[price]]</f>
        <v>2.4481351849019971E-2</v>
      </c>
    </row>
    <row r="389" spans="1:22" x14ac:dyDescent="0.2">
      <c r="A389" s="3">
        <v>13270</v>
      </c>
      <c r="B389" s="3">
        <v>0.231898621</v>
      </c>
      <c r="C389" s="3">
        <v>62122</v>
      </c>
      <c r="D389" s="3">
        <v>0.58154387799999996</v>
      </c>
      <c r="E389" s="3">
        <v>1595</v>
      </c>
      <c r="F389" s="3">
        <v>0.38472810600000001</v>
      </c>
      <c r="G389" s="3">
        <v>3</v>
      </c>
      <c r="H389" s="3">
        <v>0.416289664</v>
      </c>
      <c r="I389" s="2" t="s">
        <v>15</v>
      </c>
      <c r="J389" s="3">
        <v>22000</v>
      </c>
      <c r="K389" s="3">
        <v>0.75853620200000005</v>
      </c>
      <c r="L389" s="3">
        <v>1</v>
      </c>
      <c r="M389" s="2" t="s">
        <v>64</v>
      </c>
      <c r="N389" s="3">
        <v>119800</v>
      </c>
      <c r="O389" s="3">
        <v>0.51943364999999997</v>
      </c>
      <c r="P389" s="3">
        <v>-7.3133329643684186E-2</v>
      </c>
      <c r="Q389" s="3">
        <v>0.63536678711188266</v>
      </c>
      <c r="R389" s="3">
        <v>0.52079004535072349</v>
      </c>
      <c r="S389" s="3">
        <v>0.5140707487295253</v>
      </c>
      <c r="T389" s="5">
        <f>POWER(10,Table2[[#This Row],[Predicted normalized_price]]*(N$7634-N$7635)+N$7635)</f>
        <v>116321.09128351788</v>
      </c>
      <c r="U389" s="5">
        <f>ABS(Table2[[#This Row],[price]]-Table2[[#This Row],[Predicted Price]])</f>
        <v>3478.9087164821249</v>
      </c>
      <c r="V389" s="5">
        <f>Table2[[#This Row],[Price Diff]]/Table2[[#This Row],[price]]</f>
        <v>2.9039304812037769E-2</v>
      </c>
    </row>
    <row r="390" spans="1:22" x14ac:dyDescent="0.2">
      <c r="A390" s="3">
        <v>17210</v>
      </c>
      <c r="B390" s="3">
        <v>0.28974707599999999</v>
      </c>
      <c r="C390" s="3">
        <v>56094</v>
      </c>
      <c r="D390" s="3">
        <v>0.56368119500000002</v>
      </c>
      <c r="E390" s="3">
        <v>1595</v>
      </c>
      <c r="F390" s="3">
        <v>0.38472810600000001</v>
      </c>
      <c r="G390" s="3">
        <v>6</v>
      </c>
      <c r="H390" s="3">
        <v>0.67893919899999999</v>
      </c>
      <c r="I390" s="2" t="s">
        <v>15</v>
      </c>
      <c r="J390" s="3">
        <v>44954</v>
      </c>
      <c r="K390" s="3">
        <v>0.81943919300000001</v>
      </c>
      <c r="L390" s="3">
        <v>1</v>
      </c>
      <c r="M390" s="2" t="s">
        <v>65</v>
      </c>
      <c r="N390" s="3">
        <v>99800</v>
      </c>
      <c r="O390" s="3">
        <v>0.48619350700000002</v>
      </c>
      <c r="P390" s="3">
        <v>-0.96152464652249614</v>
      </c>
      <c r="Q390" s="3">
        <v>0.58356894789316471</v>
      </c>
      <c r="R390" s="3">
        <v>0.58235030580125557</v>
      </c>
      <c r="S390" s="3">
        <v>0.48247573875268424</v>
      </c>
      <c r="T390" s="5">
        <f>POWER(10,Table2[[#This Row],[Predicted normalized_price]]*(N$7634-N$7635)+N$7635)</f>
        <v>97781.846549788388</v>
      </c>
      <c r="U390" s="5">
        <f>ABS(Table2[[#This Row],[price]]-Table2[[#This Row],[Predicted Price]])</f>
        <v>2018.1534502116119</v>
      </c>
      <c r="V390" s="5">
        <f>Table2[[#This Row],[Price Diff]]/Table2[[#This Row],[price]]</f>
        <v>2.0221978459034187E-2</v>
      </c>
    </row>
    <row r="391" spans="1:22" x14ac:dyDescent="0.2">
      <c r="A391" s="3">
        <v>18460</v>
      </c>
      <c r="B391" s="3">
        <v>0.30534829899999999</v>
      </c>
      <c r="C391" s="3">
        <v>86541</v>
      </c>
      <c r="D391" s="3">
        <v>0.63956019099999994</v>
      </c>
      <c r="E391" s="3">
        <v>2494</v>
      </c>
      <c r="F391" s="3">
        <v>0.57533232300000003</v>
      </c>
      <c r="G391" s="3">
        <v>2</v>
      </c>
      <c r="H391" s="3">
        <v>0.26264953499999999</v>
      </c>
      <c r="I391" s="2" t="s">
        <v>10</v>
      </c>
      <c r="J391" s="3">
        <v>19000</v>
      </c>
      <c r="K391" s="3">
        <v>0.74604162600000001</v>
      </c>
      <c r="L391" s="3">
        <v>1</v>
      </c>
      <c r="M391" s="2" t="s">
        <v>66</v>
      </c>
      <c r="N391" s="3">
        <v>193000</v>
      </c>
      <c r="O391" s="3">
        <v>0.60621510599999995</v>
      </c>
      <c r="P391" s="3">
        <v>0.54580405735448689</v>
      </c>
      <c r="Q391" s="3">
        <v>-0.25937503782147298</v>
      </c>
      <c r="R391" s="3">
        <v>-0.78714729951165519</v>
      </c>
      <c r="S391" s="3">
        <v>0.61174112028868921</v>
      </c>
      <c r="T391" s="5">
        <f>POWER(10,Table2[[#This Row],[Predicted normalized_price]]*(N$7634-N$7635)+N$7635)</f>
        <v>198950.44802830229</v>
      </c>
      <c r="U391" s="5">
        <f>ABS(Table2[[#This Row],[price]]-Table2[[#This Row],[Predicted Price]])</f>
        <v>5950.4480283022858</v>
      </c>
      <c r="V391" s="5">
        <f>Table2[[#This Row],[Price Diff]]/Table2[[#This Row],[price]]</f>
        <v>3.0831336934208736E-2</v>
      </c>
    </row>
    <row r="392" spans="1:22" x14ac:dyDescent="0.2">
      <c r="A392" s="3">
        <v>8750</v>
      </c>
      <c r="B392" s="3">
        <v>0.13923506099999999</v>
      </c>
      <c r="C392" s="3">
        <v>30352</v>
      </c>
      <c r="D392" s="3">
        <v>0.45620086999999998</v>
      </c>
      <c r="E392" s="3">
        <v>1390</v>
      </c>
      <c r="F392" s="3">
        <v>0.32606906200000002</v>
      </c>
      <c r="G392" s="3">
        <v>9</v>
      </c>
      <c r="H392" s="3">
        <v>0.83257932800000001</v>
      </c>
      <c r="I392" s="2" t="s">
        <v>20</v>
      </c>
      <c r="J392" s="3">
        <v>101331</v>
      </c>
      <c r="K392" s="3">
        <v>0.88870767100000003</v>
      </c>
      <c r="L392" s="3">
        <v>1</v>
      </c>
      <c r="M392" s="2" t="s">
        <v>67</v>
      </c>
      <c r="N392" s="3">
        <v>40800</v>
      </c>
      <c r="O392" s="3">
        <v>0.32341250700000002</v>
      </c>
      <c r="P392" s="3">
        <v>-0.56600872655835643</v>
      </c>
      <c r="Q392" s="3">
        <v>0.17892229695653361</v>
      </c>
      <c r="R392" s="3">
        <v>0.84610089639231445</v>
      </c>
      <c r="S392" s="3">
        <v>0.31005306515980169</v>
      </c>
      <c r="T392" s="5">
        <f>POWER(10,Table2[[#This Row],[Predicted normalized_price]]*(N$7634-N$7635)+N$7635)</f>
        <v>37912.147717004045</v>
      </c>
      <c r="U392" s="5">
        <f>ABS(Table2[[#This Row],[price]]-Table2[[#This Row],[Predicted Price]])</f>
        <v>2887.8522829959547</v>
      </c>
      <c r="V392" s="5">
        <f>Table2[[#This Row],[Price Diff]]/Table2[[#This Row],[price]]</f>
        <v>7.0780693210685169E-2</v>
      </c>
    </row>
    <row r="393" spans="1:22" x14ac:dyDescent="0.2">
      <c r="A393" s="3">
        <v>8960</v>
      </c>
      <c r="B393" s="3">
        <v>0.144512157</v>
      </c>
      <c r="C393" s="3">
        <v>44161</v>
      </c>
      <c r="D393" s="3">
        <v>0.52182303699999999</v>
      </c>
      <c r="E393" s="3">
        <v>1390</v>
      </c>
      <c r="F393" s="3">
        <v>0.32606906200000002</v>
      </c>
      <c r="G393" s="3">
        <v>5</v>
      </c>
      <c r="H393" s="3">
        <v>0.60985333500000005</v>
      </c>
      <c r="I393" s="2" t="s">
        <v>20</v>
      </c>
      <c r="J393" s="3">
        <v>32433</v>
      </c>
      <c r="K393" s="3">
        <v>0.79161570000000003</v>
      </c>
      <c r="L393" s="3">
        <v>1</v>
      </c>
      <c r="M393" s="2" t="s">
        <v>63</v>
      </c>
      <c r="N393" s="3">
        <v>62999</v>
      </c>
      <c r="O393" s="3">
        <v>0.40247248600000002</v>
      </c>
      <c r="P393" s="3">
        <v>-0.62312194095167617</v>
      </c>
      <c r="Q393" s="3">
        <v>0.40585208364922737</v>
      </c>
      <c r="R393" s="3">
        <v>0.75660748995011373</v>
      </c>
      <c r="S393" s="3">
        <v>0.39236760113401004</v>
      </c>
      <c r="T393" s="5">
        <f>POWER(10,Table2[[#This Row],[Predicted normalized_price]]*(N$7634-N$7635)+N$7635)</f>
        <v>59596.224993735603</v>
      </c>
      <c r="U393" s="5">
        <f>ABS(Table2[[#This Row],[price]]-Table2[[#This Row],[Predicted Price]])</f>
        <v>3402.7750062643972</v>
      </c>
      <c r="V393" s="5">
        <f>Table2[[#This Row],[Price Diff]]/Table2[[#This Row],[price]]</f>
        <v>5.4013159038467234E-2</v>
      </c>
    </row>
    <row r="394" spans="1:22" x14ac:dyDescent="0.2">
      <c r="A394" s="3">
        <v>15210</v>
      </c>
      <c r="B394" s="3">
        <v>0.26225910400000002</v>
      </c>
      <c r="C394" s="3">
        <v>39197</v>
      </c>
      <c r="D394" s="3">
        <v>0.50095548400000001</v>
      </c>
      <c r="E394" s="3">
        <v>1984</v>
      </c>
      <c r="F394" s="3">
        <v>0.47778491499999998</v>
      </c>
      <c r="G394" s="3">
        <v>9</v>
      </c>
      <c r="H394" s="3">
        <v>0.83257932800000001</v>
      </c>
      <c r="I394" s="2" t="s">
        <v>19</v>
      </c>
      <c r="J394" s="3">
        <v>100000</v>
      </c>
      <c r="K394" s="3">
        <v>0.88758078299999998</v>
      </c>
      <c r="L394" s="3">
        <v>3</v>
      </c>
      <c r="M394" s="2" t="s">
        <v>65</v>
      </c>
      <c r="N394" s="3">
        <v>57800</v>
      </c>
      <c r="O394" s="3">
        <v>0.38679830100000001</v>
      </c>
      <c r="P394" s="3">
        <v>-0.85848387913621638</v>
      </c>
      <c r="Q394" s="3">
        <v>0.3614767032794165</v>
      </c>
      <c r="R394" s="3">
        <v>0.73204103744463889</v>
      </c>
      <c r="S394" s="3">
        <v>0.38629003277206841</v>
      </c>
      <c r="T394" s="5">
        <f>POWER(10,Table2[[#This Row],[Predicted normalized_price]]*(N$7634-N$7635)+N$7635)</f>
        <v>57638.792779931529</v>
      </c>
      <c r="U394" s="5">
        <f>ABS(Table2[[#This Row],[price]]-Table2[[#This Row],[Predicted Price]])</f>
        <v>161.20722006847063</v>
      </c>
      <c r="V394" s="5">
        <f>Table2[[#This Row],[Price Diff]]/Table2[[#This Row],[price]]</f>
        <v>2.7890522503195613E-3</v>
      </c>
    </row>
    <row r="395" spans="1:22" x14ac:dyDescent="0.2">
      <c r="A395" s="3">
        <v>12920</v>
      </c>
      <c r="B395" s="3">
        <v>0.22595115099999999</v>
      </c>
      <c r="C395" s="3">
        <v>61681</v>
      </c>
      <c r="D395" s="3">
        <v>0.58029712</v>
      </c>
      <c r="E395" s="3">
        <v>1595</v>
      </c>
      <c r="F395" s="3">
        <v>0.38472810600000001</v>
      </c>
      <c r="G395" s="3">
        <v>3</v>
      </c>
      <c r="H395" s="3">
        <v>0.416289664</v>
      </c>
      <c r="I395" s="2" t="s">
        <v>15</v>
      </c>
      <c r="J395" s="3">
        <v>34062</v>
      </c>
      <c r="K395" s="3">
        <v>0.79579233299999996</v>
      </c>
      <c r="L395" s="3">
        <v>1</v>
      </c>
      <c r="M395" s="2" t="s">
        <v>65</v>
      </c>
      <c r="N395" s="3">
        <v>118800</v>
      </c>
      <c r="O395" s="3">
        <v>0.51790822000000003</v>
      </c>
      <c r="P395" s="3">
        <v>-0.93561615567014</v>
      </c>
      <c r="Q395" s="3">
        <v>0.64534043923843187</v>
      </c>
      <c r="R395" s="3">
        <v>0.55025205399303989</v>
      </c>
      <c r="S395" s="3">
        <v>0.5069537110590876</v>
      </c>
      <c r="T395" s="5">
        <f>POWER(10,Table2[[#This Row],[Predicted normalized_price]]*(N$7634-N$7635)+N$7635)</f>
        <v>111859.77485084296</v>
      </c>
      <c r="U395" s="5">
        <f>ABS(Table2[[#This Row],[price]]-Table2[[#This Row],[Predicted Price]])</f>
        <v>6940.225149157035</v>
      </c>
      <c r="V395" s="5">
        <f>Table2[[#This Row],[Price Diff]]/Table2[[#This Row],[price]]</f>
        <v>5.8419403612432953E-2</v>
      </c>
    </row>
    <row r="396" spans="1:22" x14ac:dyDescent="0.2">
      <c r="A396" s="3">
        <v>27310</v>
      </c>
      <c r="B396" s="3">
        <v>0.39249247199999998</v>
      </c>
      <c r="C396" s="3">
        <v>73182</v>
      </c>
      <c r="D396" s="3">
        <v>0.61021782400000002</v>
      </c>
      <c r="E396" s="3">
        <v>3598</v>
      </c>
      <c r="F396" s="3">
        <v>0.73160165099999996</v>
      </c>
      <c r="G396" s="3">
        <v>8</v>
      </c>
      <c r="H396" s="3">
        <v>0.78794860499999997</v>
      </c>
      <c r="I396" s="2" t="s">
        <v>11</v>
      </c>
      <c r="J396" s="3">
        <v>95000</v>
      </c>
      <c r="K396" s="3">
        <v>0.883209209</v>
      </c>
      <c r="L396" s="3">
        <v>3</v>
      </c>
      <c r="M396" s="2" t="s">
        <v>64</v>
      </c>
      <c r="N396" s="3">
        <v>125888</v>
      </c>
      <c r="O396" s="3">
        <v>0.52845433900000005</v>
      </c>
      <c r="P396" s="3">
        <v>0.72162133468469392</v>
      </c>
      <c r="Q396" s="3">
        <v>0.56204738750917449</v>
      </c>
      <c r="R396" s="3">
        <v>0.44756737046660877</v>
      </c>
      <c r="S396" s="3">
        <v>0.51542313915415605</v>
      </c>
      <c r="T396" s="5">
        <f>POWER(10,Table2[[#This Row],[Predicted normalized_price]]*(N$7634-N$7635)+N$7635)</f>
        <v>117188.74244063617</v>
      </c>
      <c r="U396" s="5">
        <f>ABS(Table2[[#This Row],[price]]-Table2[[#This Row],[Predicted Price]])</f>
        <v>8699.2575593638321</v>
      </c>
      <c r="V396" s="5">
        <f>Table2[[#This Row],[Price Diff]]/Table2[[#This Row],[price]]</f>
        <v>6.910315168533801E-2</v>
      </c>
    </row>
    <row r="397" spans="1:22" x14ac:dyDescent="0.2">
      <c r="A397" s="3">
        <v>18900</v>
      </c>
      <c r="B397" s="3">
        <v>0.31058960800000002</v>
      </c>
      <c r="C397" s="3">
        <v>90588</v>
      </c>
      <c r="D397" s="3">
        <v>0.64755838600000004</v>
      </c>
      <c r="E397" s="3">
        <v>1995</v>
      </c>
      <c r="F397" s="3">
        <v>0.48014246599999999</v>
      </c>
      <c r="G397" s="3">
        <v>2</v>
      </c>
      <c r="H397" s="3">
        <v>0.26264953499999999</v>
      </c>
      <c r="I397" s="2" t="s">
        <v>13</v>
      </c>
      <c r="J397" s="3">
        <v>4000</v>
      </c>
      <c r="K397" s="3">
        <v>0.61324561799999999</v>
      </c>
      <c r="L397" s="3">
        <v>1</v>
      </c>
      <c r="M397" s="2" t="s">
        <v>65</v>
      </c>
      <c r="N397" s="3">
        <v>201800</v>
      </c>
      <c r="O397" s="3">
        <v>0.61432915399999999</v>
      </c>
      <c r="P397" s="3">
        <v>-0.87907902553023931</v>
      </c>
      <c r="Q397" s="3">
        <v>0.79822182450540102</v>
      </c>
      <c r="R397" s="3">
        <v>0.2811741883282235</v>
      </c>
      <c r="S397" s="3">
        <v>0.61560802954148963</v>
      </c>
      <c r="T397" s="5">
        <f>POWER(10,Table2[[#This Row],[Predicted normalized_price]]*(N$7634-N$7635)+N$7635)</f>
        <v>203223.1349127485</v>
      </c>
      <c r="U397" s="5">
        <f>ABS(Table2[[#This Row],[price]]-Table2[[#This Row],[Predicted Price]])</f>
        <v>1423.1349127485009</v>
      </c>
      <c r="V397" s="5">
        <f>Table2[[#This Row],[Price Diff]]/Table2[[#This Row],[price]]</f>
        <v>7.0522047212512439E-3</v>
      </c>
    </row>
    <row r="398" spans="1:22" x14ac:dyDescent="0.2">
      <c r="A398" s="3">
        <v>14320</v>
      </c>
      <c r="B398" s="3">
        <v>0.24884282899999999</v>
      </c>
      <c r="C398" s="3">
        <v>79000</v>
      </c>
      <c r="D398" s="3">
        <v>0.62360518700000001</v>
      </c>
      <c r="E398" s="3">
        <v>1796</v>
      </c>
      <c r="F398" s="3">
        <v>0.43533607800000002</v>
      </c>
      <c r="G398" s="3">
        <v>7</v>
      </c>
      <c r="H398" s="3">
        <v>0.73735046500000001</v>
      </c>
      <c r="I398" s="2" t="s">
        <v>15</v>
      </c>
      <c r="J398" s="3">
        <v>78200</v>
      </c>
      <c r="K398" s="3">
        <v>0.86662341499999995</v>
      </c>
      <c r="L398" s="3">
        <v>2</v>
      </c>
      <c r="M398" s="2" t="s">
        <v>65</v>
      </c>
      <c r="N398" s="3">
        <v>89800</v>
      </c>
      <c r="O398" s="3">
        <v>0.46697918999999999</v>
      </c>
      <c r="P398" s="3">
        <v>-0.83257171411671738</v>
      </c>
      <c r="Q398" s="3">
        <v>0.59542089315637492</v>
      </c>
      <c r="R398" s="3">
        <v>0.5726805918618908</v>
      </c>
      <c r="S398" s="3">
        <v>0.4883893298264822</v>
      </c>
      <c r="T398" s="5">
        <f>POWER(10,Table2[[#This Row],[Predicted normalized_price]]*(N$7634-N$7635)+N$7635)</f>
        <v>101011.49156460453</v>
      </c>
      <c r="U398" s="5">
        <f>ABS(Table2[[#This Row],[price]]-Table2[[#This Row],[Predicted Price]])</f>
        <v>11211.491564604527</v>
      </c>
      <c r="V398" s="5">
        <f>Table2[[#This Row],[Price Diff]]/Table2[[#This Row],[price]]</f>
        <v>0.12484957198891455</v>
      </c>
    </row>
    <row r="399" spans="1:22" x14ac:dyDescent="0.2">
      <c r="A399" s="3">
        <v>11590</v>
      </c>
      <c r="B399" s="3">
        <v>0.20177935</v>
      </c>
      <c r="C399" s="3">
        <v>30835</v>
      </c>
      <c r="D399" s="3">
        <v>0.45896379999999998</v>
      </c>
      <c r="E399" s="3">
        <v>1586</v>
      </c>
      <c r="F399" s="3">
        <v>0.38231530600000002</v>
      </c>
      <c r="G399" s="3">
        <v>7</v>
      </c>
      <c r="H399" s="3">
        <v>0.73735046500000001</v>
      </c>
      <c r="I399" s="2" t="s">
        <v>25</v>
      </c>
      <c r="J399" s="3">
        <v>89500</v>
      </c>
      <c r="K399" s="3">
        <v>0.87812641800000002</v>
      </c>
      <c r="L399" s="3">
        <v>2</v>
      </c>
      <c r="M399" s="2" t="s">
        <v>67</v>
      </c>
      <c r="N399" s="3">
        <v>49888</v>
      </c>
      <c r="O399" s="3">
        <v>0.36000894</v>
      </c>
      <c r="P399" s="3">
        <v>-0.86763796425060769</v>
      </c>
      <c r="Q399" s="3">
        <v>0.19884273635111888</v>
      </c>
      <c r="R399" s="3">
        <v>0.7028503559824012</v>
      </c>
      <c r="S399" s="3">
        <v>0.35083401135546832</v>
      </c>
      <c r="T399" s="5">
        <f>POWER(10,Table2[[#This Row],[Predicted normalized_price]]*(N$7634-N$7635)+N$7635)</f>
        <v>47435.173399150124</v>
      </c>
      <c r="U399" s="5">
        <f>ABS(Table2[[#This Row],[price]]-Table2[[#This Row],[Predicted Price]])</f>
        <v>2452.8266008498758</v>
      </c>
      <c r="V399" s="5">
        <f>Table2[[#This Row],[Price Diff]]/Table2[[#This Row],[price]]</f>
        <v>4.916666534737564E-2</v>
      </c>
    </row>
    <row r="400" spans="1:22" x14ac:dyDescent="0.2">
      <c r="A400" s="3">
        <v>7470</v>
      </c>
      <c r="B400" s="3">
        <v>0.104043627</v>
      </c>
      <c r="C400" s="3">
        <v>45118</v>
      </c>
      <c r="D400" s="3">
        <v>0.52557494500000002</v>
      </c>
      <c r="E400" s="3">
        <v>1496</v>
      </c>
      <c r="F400" s="3">
        <v>0.35740525400000001</v>
      </c>
      <c r="G400" s="3">
        <v>2</v>
      </c>
      <c r="H400" s="3">
        <v>0.26264953499999999</v>
      </c>
      <c r="I400" s="2" t="s">
        <v>14</v>
      </c>
      <c r="J400" s="3">
        <v>20</v>
      </c>
      <c r="K400" s="3">
        <v>0.16168586600000001</v>
      </c>
      <c r="L400" s="3">
        <v>1</v>
      </c>
      <c r="M400" s="2" t="s">
        <v>63</v>
      </c>
      <c r="N400" s="3">
        <v>78500</v>
      </c>
      <c r="O400" s="3">
        <v>0.44250499999999998</v>
      </c>
      <c r="P400" s="3">
        <v>-0.93505297463483616</v>
      </c>
      <c r="Q400" s="3">
        <v>-0.66532078420470997</v>
      </c>
      <c r="R400" s="3">
        <v>-0.53376150666596023</v>
      </c>
      <c r="S400" s="3">
        <v>0.43666150188168573</v>
      </c>
      <c r="T400" s="5">
        <f>POWER(10,Table2[[#This Row],[Predicted normalized_price]]*(N$7634-N$7635)+N$7635)</f>
        <v>76019.39026775668</v>
      </c>
      <c r="U400" s="5">
        <f>ABS(Table2[[#This Row],[price]]-Table2[[#This Row],[Predicted Price]])</f>
        <v>2480.6097322433197</v>
      </c>
      <c r="V400" s="5">
        <f>Table2[[#This Row],[Price Diff]]/Table2[[#This Row],[price]]</f>
        <v>3.1600123977621908E-2</v>
      </c>
    </row>
    <row r="401" spans="1:22" x14ac:dyDescent="0.2">
      <c r="A401" s="3">
        <v>14800</v>
      </c>
      <c r="B401" s="3">
        <v>0.25617889199999999</v>
      </c>
      <c r="C401" s="3">
        <v>48891</v>
      </c>
      <c r="D401" s="3">
        <v>0.53962971000000004</v>
      </c>
      <c r="E401" s="3">
        <v>2497</v>
      </c>
      <c r="F401" s="3">
        <v>0.57584491900000001</v>
      </c>
      <c r="G401" s="3">
        <v>8</v>
      </c>
      <c r="H401" s="3">
        <v>0.78794860499999997</v>
      </c>
      <c r="I401" s="2" t="s">
        <v>13</v>
      </c>
      <c r="J401" s="3">
        <v>118033</v>
      </c>
      <c r="K401" s="3">
        <v>0.901710915</v>
      </c>
      <c r="L401" s="3">
        <v>2</v>
      </c>
      <c r="M401" s="2" t="s">
        <v>65</v>
      </c>
      <c r="N401" s="3">
        <v>66800</v>
      </c>
      <c r="O401" s="3">
        <v>0.41313380199999999</v>
      </c>
      <c r="P401" s="3">
        <v>-0.60046553674388448</v>
      </c>
      <c r="Q401" s="3">
        <v>0.44796157816325433</v>
      </c>
      <c r="R401" s="3">
        <v>0.70461597455217306</v>
      </c>
      <c r="S401" s="3">
        <v>0.41670341174704228</v>
      </c>
      <c r="T401" s="5">
        <f>POWER(10,Table2[[#This Row],[Predicted normalized_price]]*(N$7634-N$7635)+N$7635)</f>
        <v>68123.224175871292</v>
      </c>
      <c r="U401" s="5">
        <f>ABS(Table2[[#This Row],[price]]-Table2[[#This Row],[Predicted Price]])</f>
        <v>1323.2241758712917</v>
      </c>
      <c r="V401" s="5">
        <f>Table2[[#This Row],[Price Diff]]/Table2[[#This Row],[price]]</f>
        <v>1.9808745147773827E-2</v>
      </c>
    </row>
    <row r="402" spans="1:22" x14ac:dyDescent="0.2">
      <c r="A402" s="3">
        <v>8590</v>
      </c>
      <c r="B402" s="3">
        <v>0.13512870099999999</v>
      </c>
      <c r="C402" s="3">
        <v>45593</v>
      </c>
      <c r="D402" s="3">
        <v>0.52740772499999999</v>
      </c>
      <c r="E402" s="3">
        <v>1497</v>
      </c>
      <c r="F402" s="3">
        <v>0.357690181</v>
      </c>
      <c r="G402" s="3">
        <v>4</v>
      </c>
      <c r="H402" s="3">
        <v>0.52529906999999998</v>
      </c>
      <c r="I402" s="2" t="s">
        <v>10</v>
      </c>
      <c r="J402" s="3">
        <v>11378</v>
      </c>
      <c r="K402" s="3">
        <v>0.70234085300000004</v>
      </c>
      <c r="L402" s="3">
        <v>2</v>
      </c>
      <c r="M402" s="2" t="s">
        <v>63</v>
      </c>
      <c r="N402" s="3">
        <v>73555</v>
      </c>
      <c r="O402" s="3">
        <v>0.43066425899999999</v>
      </c>
      <c r="P402" s="3">
        <v>2.3723260522968203E-2</v>
      </c>
      <c r="Q402" s="3">
        <v>-0.72300190769628425</v>
      </c>
      <c r="R402" s="3">
        <v>-0.46738896963146542</v>
      </c>
      <c r="S402" s="3">
        <v>0.40716293039974827</v>
      </c>
      <c r="T402" s="5">
        <f>POWER(10,Table2[[#This Row],[Predicted normalized_price]]*(N$7634-N$7635)+N$7635)</f>
        <v>64643.850227356983</v>
      </c>
      <c r="U402" s="5">
        <f>ABS(Table2[[#This Row],[price]]-Table2[[#This Row],[Predicted Price]])</f>
        <v>8911.1497726430171</v>
      </c>
      <c r="V402" s="5">
        <f>Table2[[#This Row],[Price Diff]]/Table2[[#This Row],[price]]</f>
        <v>0.12114947688998731</v>
      </c>
    </row>
    <row r="403" spans="1:22" x14ac:dyDescent="0.2">
      <c r="A403" s="3">
        <v>9660</v>
      </c>
      <c r="B403" s="3">
        <v>0.161249902</v>
      </c>
      <c r="C403" s="3">
        <v>66558</v>
      </c>
      <c r="D403" s="3">
        <v>0.59361438399999999</v>
      </c>
      <c r="E403" s="3">
        <v>1999</v>
      </c>
      <c r="F403" s="3">
        <v>0.48099653599999997</v>
      </c>
      <c r="G403" s="3">
        <v>4</v>
      </c>
      <c r="H403" s="3">
        <v>0.52529906999999998</v>
      </c>
      <c r="I403" s="2" t="s">
        <v>18</v>
      </c>
      <c r="J403" s="3">
        <v>55486</v>
      </c>
      <c r="K403" s="3">
        <v>0.83737871100000005</v>
      </c>
      <c r="L403" s="3">
        <v>1</v>
      </c>
      <c r="M403" s="2" t="s">
        <v>66</v>
      </c>
      <c r="N403" s="3">
        <v>76300</v>
      </c>
      <c r="O403" s="3">
        <v>0.43733201599999999</v>
      </c>
      <c r="P403" s="3">
        <v>-0.78186443442820219</v>
      </c>
      <c r="Q403" s="3">
        <v>-0.63000675262543715</v>
      </c>
      <c r="R403" s="3">
        <v>-0.57228079226454076</v>
      </c>
      <c r="S403" s="3">
        <v>0.45613479049511474</v>
      </c>
      <c r="T403" s="5">
        <f>POWER(10,Table2[[#This Row],[Predicted normalized_price]]*(N$7634-N$7635)+N$7635)</f>
        <v>84605.113024216218</v>
      </c>
      <c r="U403" s="5">
        <f>ABS(Table2[[#This Row],[price]]-Table2[[#This Row],[Predicted Price]])</f>
        <v>8305.113024216218</v>
      </c>
      <c r="V403" s="5">
        <f>Table2[[#This Row],[Price Diff]]/Table2[[#This Row],[price]]</f>
        <v>0.10884813924267651</v>
      </c>
    </row>
    <row r="404" spans="1:22" x14ac:dyDescent="0.2">
      <c r="A404" s="3">
        <v>13430</v>
      </c>
      <c r="B404" s="3">
        <v>0.23456540400000001</v>
      </c>
      <c r="C404" s="3">
        <v>59771</v>
      </c>
      <c r="D404" s="3">
        <v>0.57479237299999997</v>
      </c>
      <c r="E404" s="3">
        <v>1595</v>
      </c>
      <c r="F404" s="3">
        <v>0.38472810600000001</v>
      </c>
      <c r="G404" s="3">
        <v>4</v>
      </c>
      <c r="H404" s="3">
        <v>0.52529906999999998</v>
      </c>
      <c r="I404" s="2" t="s">
        <v>15</v>
      </c>
      <c r="J404" s="3">
        <v>60000</v>
      </c>
      <c r="K404" s="3">
        <v>0.84404464199999996</v>
      </c>
      <c r="L404" s="3">
        <v>1</v>
      </c>
      <c r="M404" s="2" t="s">
        <v>65</v>
      </c>
      <c r="N404" s="3">
        <v>108800</v>
      </c>
      <c r="O404" s="3">
        <v>0.50190646800000005</v>
      </c>
      <c r="P404" s="3">
        <v>-0.9370581005235189</v>
      </c>
      <c r="Q404" s="3">
        <v>0.60686011619387037</v>
      </c>
      <c r="R404" s="3">
        <v>0.58298608110394512</v>
      </c>
      <c r="S404" s="3">
        <v>0.48851342429118222</v>
      </c>
      <c r="T404" s="5">
        <f>POWER(10,Table2[[#This Row],[Predicted normalized_price]]*(N$7634-N$7635)+N$7635)</f>
        <v>101080.39504491373</v>
      </c>
      <c r="U404" s="5">
        <f>ABS(Table2[[#This Row],[price]]-Table2[[#This Row],[Predicted Price]])</f>
        <v>7719.6049550862663</v>
      </c>
      <c r="V404" s="5">
        <f>Table2[[#This Row],[Price Diff]]/Table2[[#This Row],[price]]</f>
        <v>7.0952251425425245E-2</v>
      </c>
    </row>
    <row r="405" spans="1:22" x14ac:dyDescent="0.2">
      <c r="A405" s="3">
        <v>14180</v>
      </c>
      <c r="B405" s="3">
        <v>0.24665677599999999</v>
      </c>
      <c r="C405" s="3">
        <v>63720</v>
      </c>
      <c r="D405" s="3">
        <v>0.58598862799999996</v>
      </c>
      <c r="E405" s="3">
        <v>2362</v>
      </c>
      <c r="F405" s="3">
        <v>0.55214537900000005</v>
      </c>
      <c r="G405" s="3">
        <v>6</v>
      </c>
      <c r="H405" s="3">
        <v>0.67893919899999999</v>
      </c>
      <c r="I405" s="2" t="s">
        <v>10</v>
      </c>
      <c r="J405" s="3">
        <v>86000</v>
      </c>
      <c r="K405" s="3">
        <v>0.87472659900000005</v>
      </c>
      <c r="L405" s="3">
        <v>1</v>
      </c>
      <c r="M405" s="2" t="s">
        <v>66</v>
      </c>
      <c r="N405" s="3">
        <v>88800</v>
      </c>
      <c r="O405" s="3">
        <v>0.46494128800000001</v>
      </c>
      <c r="P405" s="3">
        <v>0.64302363323743039</v>
      </c>
      <c r="Q405" s="3">
        <v>-0.60879014302027445</v>
      </c>
      <c r="R405" s="3">
        <v>-0.59401297829176736</v>
      </c>
      <c r="S405" s="3">
        <v>0.47098811986789513</v>
      </c>
      <c r="T405" s="5">
        <f>POWER(10,Table2[[#This Row],[Predicted normalized_price]]*(N$7634-N$7635)+N$7635)</f>
        <v>91800.170799223066</v>
      </c>
      <c r="U405" s="5">
        <f>ABS(Table2[[#This Row],[price]]-Table2[[#This Row],[Predicted Price]])</f>
        <v>3000.1707992230658</v>
      </c>
      <c r="V405" s="5">
        <f>Table2[[#This Row],[Price Diff]]/Table2[[#This Row],[price]]</f>
        <v>3.378570719845795E-2</v>
      </c>
    </row>
    <row r="406" spans="1:22" x14ac:dyDescent="0.2">
      <c r="A406" s="3">
        <v>8320</v>
      </c>
      <c r="B406" s="3">
        <v>0.12802260700000001</v>
      </c>
      <c r="C406" s="3">
        <v>50585</v>
      </c>
      <c r="D406" s="3">
        <v>0.54559058400000005</v>
      </c>
      <c r="E406" s="3">
        <v>1199</v>
      </c>
      <c r="F406" s="3">
        <v>0.26304123400000001</v>
      </c>
      <c r="G406" s="3">
        <v>4</v>
      </c>
      <c r="H406" s="3">
        <v>0.52529906999999998</v>
      </c>
      <c r="I406" s="2" t="s">
        <v>31</v>
      </c>
      <c r="J406" s="3">
        <v>33000</v>
      </c>
      <c r="K406" s="3">
        <v>0.79309278100000002</v>
      </c>
      <c r="L406" s="3">
        <v>1</v>
      </c>
      <c r="M406" s="2" t="s">
        <v>67</v>
      </c>
      <c r="N406" s="3">
        <v>70800</v>
      </c>
      <c r="O406" s="3">
        <v>0.42371717399999997</v>
      </c>
      <c r="P406" s="3">
        <v>-0.95953167176165821</v>
      </c>
      <c r="Q406" s="3">
        <v>-0.62545243442218068</v>
      </c>
      <c r="R406" s="3">
        <v>-0.43223123688302356</v>
      </c>
      <c r="S406" s="3">
        <v>0.4213491096735803</v>
      </c>
      <c r="T406" s="5">
        <f>POWER(10,Table2[[#This Row],[Predicted normalized_price]]*(N$7634-N$7635)+N$7635)</f>
        <v>69884.677843026628</v>
      </c>
      <c r="U406" s="5">
        <f>ABS(Table2[[#This Row],[price]]-Table2[[#This Row],[Predicted Price]])</f>
        <v>915.32215697337233</v>
      </c>
      <c r="V406" s="5">
        <f>Table2[[#This Row],[Price Diff]]/Table2[[#This Row],[price]]</f>
        <v>1.2928279053296219E-2</v>
      </c>
    </row>
    <row r="407" spans="1:22" x14ac:dyDescent="0.2">
      <c r="A407" s="3">
        <v>25350</v>
      </c>
      <c r="B407" s="3">
        <v>0.375921432</v>
      </c>
      <c r="C407" s="3">
        <v>141032</v>
      </c>
      <c r="D407" s="3">
        <v>0.72502563499999995</v>
      </c>
      <c r="E407" s="3">
        <v>4395</v>
      </c>
      <c r="F407" s="3">
        <v>0.81691860599999999</v>
      </c>
      <c r="G407" s="3">
        <v>6</v>
      </c>
      <c r="H407" s="3">
        <v>0.67893919899999999</v>
      </c>
      <c r="I407" s="2" t="s">
        <v>13</v>
      </c>
      <c r="J407" s="3">
        <v>50000</v>
      </c>
      <c r="K407" s="3">
        <v>0.82850592099999998</v>
      </c>
      <c r="L407" s="3">
        <v>2</v>
      </c>
      <c r="M407" s="2" t="s">
        <v>62</v>
      </c>
      <c r="N407" s="3">
        <v>198800</v>
      </c>
      <c r="O407" s="3">
        <v>0.61160345100000002</v>
      </c>
      <c r="P407" s="3">
        <v>0.47610687487081255</v>
      </c>
      <c r="Q407" s="3">
        <v>0.78484107992701424</v>
      </c>
      <c r="R407" s="3">
        <v>0.27161502651526587</v>
      </c>
      <c r="S407" s="3">
        <v>0.61807829530188796</v>
      </c>
      <c r="T407" s="5">
        <f>POWER(10,Table2[[#This Row],[Predicted normalized_price]]*(N$7634-N$7635)+N$7635)</f>
        <v>206000.52983967823</v>
      </c>
      <c r="U407" s="5">
        <f>ABS(Table2[[#This Row],[price]]-Table2[[#This Row],[Predicted Price]])</f>
        <v>7200.5298396782309</v>
      </c>
      <c r="V407" s="5">
        <f>Table2[[#This Row],[Price Diff]]/Table2[[#This Row],[price]]</f>
        <v>3.621996901246595E-2</v>
      </c>
    </row>
    <row r="408" spans="1:22" x14ac:dyDescent="0.2">
      <c r="A408" s="3">
        <v>10640</v>
      </c>
      <c r="B408" s="3">
        <v>0.18275005899999999</v>
      </c>
      <c r="C408" s="3">
        <v>60583</v>
      </c>
      <c r="D408" s="3">
        <v>0.57715380199999999</v>
      </c>
      <c r="E408" s="3">
        <v>1995</v>
      </c>
      <c r="F408" s="3">
        <v>0.48014246599999999</v>
      </c>
      <c r="G408" s="3">
        <v>5</v>
      </c>
      <c r="H408" s="3">
        <v>0.60985333500000005</v>
      </c>
      <c r="I408" s="2" t="s">
        <v>23</v>
      </c>
      <c r="J408" s="3">
        <v>36634</v>
      </c>
      <c r="K408" s="3">
        <v>0.80199637999999995</v>
      </c>
      <c r="L408" s="3">
        <v>1</v>
      </c>
      <c r="M408" s="2" t="s">
        <v>64</v>
      </c>
      <c r="N408" s="3">
        <v>75998</v>
      </c>
      <c r="O408" s="3">
        <v>0.43661028899999998</v>
      </c>
      <c r="P408" s="3">
        <v>0.84353390191702604</v>
      </c>
      <c r="Q408" s="3">
        <v>-0.6536672729214581</v>
      </c>
      <c r="R408" s="3">
        <v>-0.55521235637025024</v>
      </c>
      <c r="S408" s="3">
        <v>0.44985656647440819</v>
      </c>
      <c r="T408" s="5">
        <f>POWER(10,Table2[[#This Row],[Predicted normalized_price]]*(N$7634-N$7635)+N$7635)</f>
        <v>81736.093708810091</v>
      </c>
      <c r="U408" s="5">
        <f>ABS(Table2[[#This Row],[price]]-Table2[[#This Row],[Predicted Price]])</f>
        <v>5738.0937088100909</v>
      </c>
      <c r="V408" s="5">
        <f>Table2[[#This Row],[Price Diff]]/Table2[[#This Row],[price]]</f>
        <v>7.5503219937499547E-2</v>
      </c>
    </row>
    <row r="409" spans="1:22" x14ac:dyDescent="0.2">
      <c r="A409" s="3">
        <v>12190</v>
      </c>
      <c r="B409" s="3">
        <v>0.213010014</v>
      </c>
      <c r="C409" s="3">
        <v>65718</v>
      </c>
      <c r="D409" s="3">
        <v>0.59139170399999996</v>
      </c>
      <c r="E409" s="3">
        <v>1986</v>
      </c>
      <c r="F409" s="3">
        <v>0.47821453200000003</v>
      </c>
      <c r="G409" s="3">
        <v>5</v>
      </c>
      <c r="H409" s="3">
        <v>0.60985333500000005</v>
      </c>
      <c r="I409" s="2" t="s">
        <v>10</v>
      </c>
      <c r="J409" s="3">
        <v>65846</v>
      </c>
      <c r="K409" s="3">
        <v>0.85196854799999999</v>
      </c>
      <c r="L409" s="3">
        <v>1</v>
      </c>
      <c r="M409" s="2" t="s">
        <v>64</v>
      </c>
      <c r="N409" s="3">
        <v>89888</v>
      </c>
      <c r="O409" s="3">
        <v>0.46715743700000001</v>
      </c>
      <c r="P409" s="3">
        <v>0.97352728993950377</v>
      </c>
      <c r="Q409" s="3">
        <v>-0.6311688464890588</v>
      </c>
      <c r="R409" s="3">
        <v>-0.61983219646929077</v>
      </c>
      <c r="S409" s="3">
        <v>0.47251256017898613</v>
      </c>
      <c r="T409" s="5">
        <f>POWER(10,Table2[[#This Row],[Predicted normalized_price]]*(N$7634-N$7635)+N$7635)</f>
        <v>92572.396185120408</v>
      </c>
      <c r="U409" s="5">
        <f>ABS(Table2[[#This Row],[price]]-Table2[[#This Row],[Predicted Price]])</f>
        <v>2684.3961851204076</v>
      </c>
      <c r="V409" s="5">
        <f>Table2[[#This Row],[Price Diff]]/Table2[[#This Row],[price]]</f>
        <v>2.9863788104312117E-2</v>
      </c>
    </row>
    <row r="410" spans="1:22" x14ac:dyDescent="0.2">
      <c r="A410" s="3">
        <v>10950</v>
      </c>
      <c r="B410" s="3">
        <v>0.18914023399999999</v>
      </c>
      <c r="C410" s="3">
        <v>55580</v>
      </c>
      <c r="D410" s="3">
        <v>0.56207022600000001</v>
      </c>
      <c r="E410" s="3">
        <v>1998</v>
      </c>
      <c r="F410" s="3">
        <v>0.480783179</v>
      </c>
      <c r="G410" s="3">
        <v>4</v>
      </c>
      <c r="H410" s="3">
        <v>0.52529906999999998</v>
      </c>
      <c r="I410" s="2" t="s">
        <v>23</v>
      </c>
      <c r="J410" s="3">
        <v>80000</v>
      </c>
      <c r="K410" s="3">
        <v>0.86856292499999999</v>
      </c>
      <c r="L410" s="3">
        <v>1</v>
      </c>
      <c r="M410" s="2" t="s">
        <v>64</v>
      </c>
      <c r="N410" s="3">
        <v>87800</v>
      </c>
      <c r="O410" s="3">
        <v>0.46288030699999999</v>
      </c>
      <c r="P410" s="3">
        <v>0.82242655549806287</v>
      </c>
      <c r="Q410" s="3">
        <v>-0.63364792527311342</v>
      </c>
      <c r="R410" s="3">
        <v>-0.55776084326039876</v>
      </c>
      <c r="S410" s="3">
        <v>0.45571999144121983</v>
      </c>
      <c r="T410" s="5">
        <f>POWER(10,Table2[[#This Row],[Predicted normalized_price]]*(N$7634-N$7635)+N$7635)</f>
        <v>84412.489469423424</v>
      </c>
      <c r="U410" s="5">
        <f>ABS(Table2[[#This Row],[price]]-Table2[[#This Row],[Predicted Price]])</f>
        <v>3387.5105305765755</v>
      </c>
      <c r="V410" s="5">
        <f>Table2[[#This Row],[Price Diff]]/Table2[[#This Row],[price]]</f>
        <v>3.8582124494038444E-2</v>
      </c>
    </row>
    <row r="411" spans="1:22" x14ac:dyDescent="0.2">
      <c r="A411" s="3">
        <v>7030</v>
      </c>
      <c r="B411" s="3">
        <v>9.0535600999999993E-2</v>
      </c>
      <c r="C411" s="3">
        <v>16091</v>
      </c>
      <c r="D411" s="3">
        <v>0.34514423</v>
      </c>
      <c r="E411" s="3">
        <v>1598</v>
      </c>
      <c r="F411" s="3">
        <v>0.38552934799999999</v>
      </c>
      <c r="G411" s="3">
        <v>9</v>
      </c>
      <c r="H411" s="3">
        <v>0.83257932800000001</v>
      </c>
      <c r="I411" s="2" t="s">
        <v>26</v>
      </c>
      <c r="J411" s="3">
        <v>101000</v>
      </c>
      <c r="K411" s="3">
        <v>0.88842882000000001</v>
      </c>
      <c r="L411" s="3">
        <v>2</v>
      </c>
      <c r="M411" s="2" t="s">
        <v>63</v>
      </c>
      <c r="N411" s="3">
        <v>22000</v>
      </c>
      <c r="O411" s="3">
        <v>0.21101277600000001</v>
      </c>
      <c r="P411" s="3">
        <v>-0.91755211942434889</v>
      </c>
      <c r="Q411" s="3">
        <v>-0.12006800156824625</v>
      </c>
      <c r="R411" s="3">
        <v>0.93117612055456433</v>
      </c>
      <c r="S411" s="3">
        <v>0.20880297759169286</v>
      </c>
      <c r="T411" s="5">
        <f>POWER(10,Table2[[#This Row],[Predicted normalized_price]]*(N$7634-N$7635)+N$7635)</f>
        <v>21734.471513053213</v>
      </c>
      <c r="U411" s="5">
        <f>ABS(Table2[[#This Row],[price]]-Table2[[#This Row],[Predicted Price]])</f>
        <v>265.52848694678687</v>
      </c>
      <c r="V411" s="5">
        <f>Table2[[#This Row],[Price Diff]]/Table2[[#This Row],[price]]</f>
        <v>1.2069476679399404E-2</v>
      </c>
    </row>
    <row r="412" spans="1:22" x14ac:dyDescent="0.2">
      <c r="A412" s="3">
        <v>9090</v>
      </c>
      <c r="B412" s="3">
        <v>0.147717301</v>
      </c>
      <c r="C412" s="3">
        <v>25723</v>
      </c>
      <c r="D412" s="3">
        <v>0.42724209299999999</v>
      </c>
      <c r="E412" s="3">
        <v>1390</v>
      </c>
      <c r="F412" s="3">
        <v>0.32606906200000002</v>
      </c>
      <c r="G412" s="3">
        <v>8</v>
      </c>
      <c r="H412" s="3">
        <v>0.78794860499999997</v>
      </c>
      <c r="I412" s="2" t="s">
        <v>20</v>
      </c>
      <c r="J412" s="3">
        <v>106546</v>
      </c>
      <c r="K412" s="3">
        <v>0.89298474100000003</v>
      </c>
      <c r="L412" s="3">
        <v>3</v>
      </c>
      <c r="M412" s="2" t="s">
        <v>66</v>
      </c>
      <c r="N412" s="3">
        <v>35800</v>
      </c>
      <c r="O412" s="3">
        <v>0.29962114499999998</v>
      </c>
      <c r="P412" s="3">
        <v>-0.49813204512192899</v>
      </c>
      <c r="Q412" s="3">
        <v>0.16142357547321448</v>
      </c>
      <c r="R412" s="3">
        <v>0.86015955789960297</v>
      </c>
      <c r="S412" s="3">
        <v>0.30205771422882144</v>
      </c>
      <c r="T412" s="5">
        <f>POWER(10,Table2[[#This Row],[Predicted normalized_price]]*(N$7634-N$7635)+N$7635)</f>
        <v>36282.549891535586</v>
      </c>
      <c r="U412" s="5">
        <f>ABS(Table2[[#This Row],[price]]-Table2[[#This Row],[Predicted Price]])</f>
        <v>482.54989153558563</v>
      </c>
      <c r="V412" s="5">
        <f>Table2[[#This Row],[Price Diff]]/Table2[[#This Row],[price]]</f>
        <v>1.3479047249597365E-2</v>
      </c>
    </row>
    <row r="413" spans="1:22" x14ac:dyDescent="0.2">
      <c r="A413" s="3">
        <v>18700</v>
      </c>
      <c r="B413" s="3">
        <v>0.30822248899999999</v>
      </c>
      <c r="C413" s="3">
        <v>100278</v>
      </c>
      <c r="D413" s="3">
        <v>0.66534288500000005</v>
      </c>
      <c r="E413" s="3">
        <v>1991</v>
      </c>
      <c r="F413" s="3">
        <v>0.47928668200000002</v>
      </c>
      <c r="G413" s="3">
        <v>3</v>
      </c>
      <c r="H413" s="3">
        <v>0.416289664</v>
      </c>
      <c r="I413" s="2" t="s">
        <v>15</v>
      </c>
      <c r="J413" s="3">
        <v>8000</v>
      </c>
      <c r="K413" s="3">
        <v>0.67232048</v>
      </c>
      <c r="L413" s="3">
        <v>1</v>
      </c>
      <c r="M413" s="2" t="s">
        <v>65</v>
      </c>
      <c r="N413" s="3">
        <v>200000</v>
      </c>
      <c r="O413" s="3">
        <v>0.61269863599999996</v>
      </c>
      <c r="P413" s="3">
        <v>-0.90187861529183866</v>
      </c>
      <c r="Q413" s="3">
        <v>0.7804526266328411</v>
      </c>
      <c r="R413" s="3">
        <v>0.3091445114050525</v>
      </c>
      <c r="S413" s="3">
        <v>0.60377449780106174</v>
      </c>
      <c r="T413" s="5">
        <f>POWER(10,Table2[[#This Row],[Predicted normalized_price]]*(N$7634-N$7635)+N$7635)</f>
        <v>190428.91549117136</v>
      </c>
      <c r="U413" s="5">
        <f>ABS(Table2[[#This Row],[price]]-Table2[[#This Row],[Predicted Price]])</f>
        <v>9571.0845088286442</v>
      </c>
      <c r="V413" s="5">
        <f>Table2[[#This Row],[Price Diff]]/Table2[[#This Row],[price]]</f>
        <v>4.7855422544143218E-2</v>
      </c>
    </row>
    <row r="414" spans="1:22" x14ac:dyDescent="0.2">
      <c r="A414" s="3">
        <v>10640</v>
      </c>
      <c r="B414" s="3">
        <v>0.18275005899999999</v>
      </c>
      <c r="C414" s="3">
        <v>49577</v>
      </c>
      <c r="D414" s="3">
        <v>0.54206813200000004</v>
      </c>
      <c r="E414" s="3">
        <v>1560</v>
      </c>
      <c r="F414" s="3">
        <v>0.37526730800000002</v>
      </c>
      <c r="G414" s="3">
        <v>6</v>
      </c>
      <c r="H414" s="3">
        <v>0.67893919899999999</v>
      </c>
      <c r="I414" s="2" t="s">
        <v>21</v>
      </c>
      <c r="J414" s="3">
        <v>77000</v>
      </c>
      <c r="K414" s="3">
        <v>0.86530544499999995</v>
      </c>
      <c r="L414" s="3">
        <v>1</v>
      </c>
      <c r="M414" s="2" t="s">
        <v>65</v>
      </c>
      <c r="N414" s="3">
        <v>62800</v>
      </c>
      <c r="O414" s="3">
        <v>0.40189673300000001</v>
      </c>
      <c r="P414" s="3">
        <v>0.99999998990410555</v>
      </c>
      <c r="Q414" s="3">
        <v>0.43236345471435494</v>
      </c>
      <c r="R414" s="3">
        <v>0.71718480080190183</v>
      </c>
      <c r="S414" s="3">
        <v>0.4136241073033492</v>
      </c>
      <c r="T414" s="5">
        <f>POWER(10,Table2[[#This Row],[Predicted normalized_price]]*(N$7634-N$7635)+N$7635)</f>
        <v>66980.218022955611</v>
      </c>
      <c r="U414" s="5">
        <f>ABS(Table2[[#This Row],[price]]-Table2[[#This Row],[Predicted Price]])</f>
        <v>4180.2180229556106</v>
      </c>
      <c r="V414" s="5">
        <f>Table2[[#This Row],[Price Diff]]/Table2[[#This Row],[price]]</f>
        <v>6.6563981257254948E-2</v>
      </c>
    </row>
    <row r="415" spans="1:22" x14ac:dyDescent="0.2">
      <c r="A415" s="3">
        <v>11690</v>
      </c>
      <c r="B415" s="3">
        <v>0.20369093499999999</v>
      </c>
      <c r="C415" s="3">
        <v>68643</v>
      </c>
      <c r="D415" s="3">
        <v>0.599012392</v>
      </c>
      <c r="E415" s="3">
        <v>1986</v>
      </c>
      <c r="F415" s="3">
        <v>0.47821453200000003</v>
      </c>
      <c r="G415" s="3">
        <v>3</v>
      </c>
      <c r="H415" s="3">
        <v>0.416289664</v>
      </c>
      <c r="I415" s="2" t="s">
        <v>10</v>
      </c>
      <c r="J415" s="3">
        <v>28000</v>
      </c>
      <c r="K415" s="3">
        <v>0.77908972300000001</v>
      </c>
      <c r="L415" s="3">
        <v>1</v>
      </c>
      <c r="M415" s="2" t="s">
        <v>64</v>
      </c>
      <c r="N415" s="3">
        <v>108800</v>
      </c>
      <c r="O415" s="3">
        <v>0.50190646800000005</v>
      </c>
      <c r="P415" s="3">
        <v>0.97311380192069319</v>
      </c>
      <c r="Q415" s="3">
        <v>-0.55519391423770015</v>
      </c>
      <c r="R415" s="3">
        <v>-0.67142103614187088</v>
      </c>
      <c r="S415" s="3">
        <v>0.50560500271520503</v>
      </c>
      <c r="T415" s="5">
        <f>POWER(10,Table2[[#This Row],[Predicted normalized_price]]*(N$7634-N$7635)+N$7635)</f>
        <v>111033.82525956907</v>
      </c>
      <c r="U415" s="5">
        <f>ABS(Table2[[#This Row],[price]]-Table2[[#This Row],[Predicted Price]])</f>
        <v>2233.8252595690719</v>
      </c>
      <c r="V415" s="5">
        <f>Table2[[#This Row],[Price Diff]]/Table2[[#This Row],[price]]</f>
        <v>2.0531482165156913E-2</v>
      </c>
    </row>
    <row r="416" spans="1:22" x14ac:dyDescent="0.2">
      <c r="A416" s="3">
        <v>8550</v>
      </c>
      <c r="B416" s="3">
        <v>0.13409015899999999</v>
      </c>
      <c r="C416" s="3">
        <v>39336</v>
      </c>
      <c r="D416" s="3">
        <v>0.50157497600000001</v>
      </c>
      <c r="E416" s="3">
        <v>1390</v>
      </c>
      <c r="F416" s="3">
        <v>0.32606906200000002</v>
      </c>
      <c r="G416" s="3">
        <v>7</v>
      </c>
      <c r="H416" s="3">
        <v>0.73735046500000001</v>
      </c>
      <c r="I416" s="2" t="s">
        <v>20</v>
      </c>
      <c r="J416" s="3">
        <v>108000</v>
      </c>
      <c r="K416" s="3">
        <v>0.89413994200000002</v>
      </c>
      <c r="L416" s="3">
        <v>3</v>
      </c>
      <c r="M416" s="2" t="s">
        <v>62</v>
      </c>
      <c r="N416" s="3">
        <v>46000</v>
      </c>
      <c r="O416" s="3">
        <v>0.34524302699999998</v>
      </c>
      <c r="P416" s="3">
        <v>-0.10578153258789393</v>
      </c>
      <c r="Q416" s="3">
        <v>0.27854510139212763</v>
      </c>
      <c r="R416" s="3">
        <v>0.80244265226410671</v>
      </c>
      <c r="S416" s="3">
        <v>0.34857625584220531</v>
      </c>
      <c r="T416" s="5">
        <f>POWER(10,Table2[[#This Row],[Predicted normalized_price]]*(N$7634-N$7635)+N$7635)</f>
        <v>46850.307836794876</v>
      </c>
      <c r="U416" s="5">
        <f>ABS(Table2[[#This Row],[price]]-Table2[[#This Row],[Predicted Price]])</f>
        <v>850.30783679487649</v>
      </c>
      <c r="V416" s="5">
        <f>Table2[[#This Row],[Price Diff]]/Table2[[#This Row],[price]]</f>
        <v>1.8484952973801663E-2</v>
      </c>
    </row>
    <row r="417" spans="1:22" x14ac:dyDescent="0.2">
      <c r="A417" s="3">
        <v>16360</v>
      </c>
      <c r="B417" s="3">
        <v>0.27847680699999999</v>
      </c>
      <c r="C417" s="3">
        <v>100353</v>
      </c>
      <c r="D417" s="3">
        <v>0.66547372400000004</v>
      </c>
      <c r="E417" s="3">
        <v>1997</v>
      </c>
      <c r="F417" s="3">
        <v>0.48056971500000001</v>
      </c>
      <c r="G417" s="3">
        <v>5</v>
      </c>
      <c r="H417" s="3">
        <v>0.60985333500000005</v>
      </c>
      <c r="I417" s="2" t="s">
        <v>13</v>
      </c>
      <c r="J417" s="3">
        <v>45583</v>
      </c>
      <c r="K417" s="3">
        <v>0.82062343100000001</v>
      </c>
      <c r="L417" s="3">
        <v>2</v>
      </c>
      <c r="M417" s="2" t="s">
        <v>65</v>
      </c>
      <c r="N417" s="3">
        <v>128800</v>
      </c>
      <c r="O417" s="3">
        <v>0.53261595399999995</v>
      </c>
      <c r="P417" s="3">
        <v>-0.68493776139982965</v>
      </c>
      <c r="Q417" s="3">
        <v>0.70288849632930306</v>
      </c>
      <c r="R417" s="3">
        <v>0.44203284282589084</v>
      </c>
      <c r="S417" s="3">
        <v>0.55021605416701092</v>
      </c>
      <c r="T417" s="5">
        <f>POWER(10,Table2[[#This Row],[Predicted normalized_price]]*(N$7634-N$7635)+N$7635)</f>
        <v>141878.89600175084</v>
      </c>
      <c r="U417" s="5">
        <f>ABS(Table2[[#This Row],[price]]-Table2[[#This Row],[Predicted Price]])</f>
        <v>13078.896001750836</v>
      </c>
      <c r="V417" s="5">
        <f>Table2[[#This Row],[Price Diff]]/Table2[[#This Row],[price]]</f>
        <v>0.10154422361607791</v>
      </c>
    </row>
    <row r="418" spans="1:22" x14ac:dyDescent="0.2">
      <c r="A418" s="3">
        <v>8850</v>
      </c>
      <c r="B418" s="3">
        <v>0.141763578</v>
      </c>
      <c r="C418" s="3">
        <v>46187</v>
      </c>
      <c r="D418" s="3">
        <v>0.52967298100000004</v>
      </c>
      <c r="E418" s="3">
        <v>1390</v>
      </c>
      <c r="F418" s="3">
        <v>0.32606906200000002</v>
      </c>
      <c r="G418" s="3">
        <v>7</v>
      </c>
      <c r="H418" s="3">
        <v>0.73735046500000001</v>
      </c>
      <c r="I418" s="2" t="s">
        <v>20</v>
      </c>
      <c r="J418" s="3">
        <v>133000</v>
      </c>
      <c r="K418" s="3">
        <v>0.911885732</v>
      </c>
      <c r="L418" s="3">
        <v>2</v>
      </c>
      <c r="M418" s="2" t="s">
        <v>63</v>
      </c>
      <c r="N418" s="3">
        <v>49800</v>
      </c>
      <c r="O418" s="3">
        <v>0.35968764800000003</v>
      </c>
      <c r="P418" s="3">
        <v>-0.41790390254694937</v>
      </c>
      <c r="Q418" s="3">
        <v>0.34967562510382177</v>
      </c>
      <c r="R418" s="3">
        <v>0.78263572238108892</v>
      </c>
      <c r="S418" s="3">
        <v>0.37151154604455988</v>
      </c>
      <c r="T418" s="5">
        <f>POWER(10,Table2[[#This Row],[Predicted normalized_price]]*(N$7634-N$7635)+N$7635)</f>
        <v>53143.065899283851</v>
      </c>
      <c r="U418" s="5">
        <f>ABS(Table2[[#This Row],[price]]-Table2[[#This Row],[Predicted Price]])</f>
        <v>3343.0658992838507</v>
      </c>
      <c r="V418" s="5">
        <f>Table2[[#This Row],[Price Diff]]/Table2[[#This Row],[price]]</f>
        <v>6.7129837335017081E-2</v>
      </c>
    </row>
    <row r="419" spans="1:22" x14ac:dyDescent="0.2">
      <c r="A419" s="3">
        <v>16160</v>
      </c>
      <c r="B419" s="3">
        <v>0.27573990799999998</v>
      </c>
      <c r="C419" s="3">
        <v>74927</v>
      </c>
      <c r="D419" s="3">
        <v>0.61434171299999996</v>
      </c>
      <c r="E419" s="3">
        <v>1991</v>
      </c>
      <c r="F419" s="3">
        <v>0.47928668200000002</v>
      </c>
      <c r="G419" s="3">
        <v>2</v>
      </c>
      <c r="H419" s="3">
        <v>0.26264953499999999</v>
      </c>
      <c r="I419" s="2" t="s">
        <v>15</v>
      </c>
      <c r="J419" s="3">
        <v>19</v>
      </c>
      <c r="K419" s="3">
        <v>0.15731429199999999</v>
      </c>
      <c r="L419" s="3">
        <v>1</v>
      </c>
      <c r="M419" s="2" t="s">
        <v>65</v>
      </c>
      <c r="N419" s="3">
        <v>182800</v>
      </c>
      <c r="O419" s="3">
        <v>0.596333895</v>
      </c>
      <c r="P419" s="3">
        <v>-0.93826763492758236</v>
      </c>
      <c r="Q419" s="3">
        <v>0.7502490552324228</v>
      </c>
      <c r="R419" s="3">
        <v>0.33968698264243896</v>
      </c>
      <c r="S419" s="3">
        <v>0.5879778731077826</v>
      </c>
      <c r="T419" s="5">
        <f>POWER(10,Table2[[#This Row],[Predicted normalized_price]]*(N$7634-N$7635)+N$7635)</f>
        <v>174596.23651309215</v>
      </c>
      <c r="U419" s="5">
        <f>ABS(Table2[[#This Row],[price]]-Table2[[#This Row],[Predicted Price]])</f>
        <v>8203.7634869078465</v>
      </c>
      <c r="V419" s="5">
        <f>Table2[[#This Row],[Price Diff]]/Table2[[#This Row],[price]]</f>
        <v>4.4878356055294562E-2</v>
      </c>
    </row>
    <row r="420" spans="1:22" x14ac:dyDescent="0.2">
      <c r="A420" s="3">
        <v>9460</v>
      </c>
      <c r="B420" s="3">
        <v>0.15659477199999999</v>
      </c>
      <c r="C420" s="3">
        <v>51105</v>
      </c>
      <c r="D420" s="3">
        <v>0.54738037299999998</v>
      </c>
      <c r="E420" s="3">
        <v>1798</v>
      </c>
      <c r="F420" s="3">
        <v>0.435810641</v>
      </c>
      <c r="G420" s="3">
        <v>3</v>
      </c>
      <c r="H420" s="3">
        <v>0.416289664</v>
      </c>
      <c r="I420" s="2" t="s">
        <v>10</v>
      </c>
      <c r="J420" s="3">
        <v>39000</v>
      </c>
      <c r="K420" s="3">
        <v>0.807330302</v>
      </c>
      <c r="L420" s="3">
        <v>1</v>
      </c>
      <c r="M420" s="2" t="s">
        <v>66</v>
      </c>
      <c r="N420" s="3">
        <v>81800</v>
      </c>
      <c r="O420" s="3">
        <v>0.44999879599999998</v>
      </c>
      <c r="P420" s="3">
        <v>0.46761708908893423</v>
      </c>
      <c r="Q420" s="3">
        <v>-0.63587028356593678</v>
      </c>
      <c r="R420" s="3">
        <v>-0.54005104864221465</v>
      </c>
      <c r="S420" s="3">
        <v>0.4497086348914946</v>
      </c>
      <c r="T420" s="5">
        <f>POWER(10,Table2[[#This Row],[Predicted normalized_price]]*(N$7634-N$7635)+N$7635)</f>
        <v>81669.678405386352</v>
      </c>
      <c r="U420" s="5">
        <f>ABS(Table2[[#This Row],[price]]-Table2[[#This Row],[Predicted Price]])</f>
        <v>130.3215946136479</v>
      </c>
      <c r="V420" s="5">
        <f>Table2[[#This Row],[Price Diff]]/Table2[[#This Row],[price]]</f>
        <v>1.5931735282842042E-3</v>
      </c>
    </row>
    <row r="421" spans="1:22" x14ac:dyDescent="0.2">
      <c r="A421" s="3">
        <v>9690</v>
      </c>
      <c r="B421" s="3">
        <v>0.161939847</v>
      </c>
      <c r="C421" s="3">
        <v>9070</v>
      </c>
      <c r="D421" s="3">
        <v>0.24481773900000001</v>
      </c>
      <c r="E421" s="3">
        <v>1598</v>
      </c>
      <c r="F421" s="3">
        <v>0.38552934799999999</v>
      </c>
      <c r="G421" s="3">
        <v>10</v>
      </c>
      <c r="H421" s="3">
        <v>0.87250287000000004</v>
      </c>
      <c r="I421" s="2" t="s">
        <v>26</v>
      </c>
      <c r="J421" s="3">
        <v>120000</v>
      </c>
      <c r="K421" s="3">
        <v>0.90311950399999996</v>
      </c>
      <c r="L421" s="3">
        <v>4</v>
      </c>
      <c r="M421" s="2" t="s">
        <v>63</v>
      </c>
      <c r="N421" s="3">
        <v>19000</v>
      </c>
      <c r="O421" s="3">
        <v>0.18433347899999999</v>
      </c>
      <c r="P421" s="3">
        <v>-0.96341983947186238</v>
      </c>
      <c r="Q421" s="3">
        <v>-0.23174185172758693</v>
      </c>
      <c r="R421" s="3">
        <v>0.94815247937436065</v>
      </c>
      <c r="S421" s="3">
        <v>0.17496403704698155</v>
      </c>
      <c r="T421" s="5">
        <f>POWER(10,Table2[[#This Row],[Predicted normalized_price]]*(N$7634-N$7635)+N$7635)</f>
        <v>18046.533831101926</v>
      </c>
      <c r="U421" s="5">
        <f>ABS(Table2[[#This Row],[price]]-Table2[[#This Row],[Predicted Price]])</f>
        <v>953.4661688980741</v>
      </c>
      <c r="V421" s="5">
        <f>Table2[[#This Row],[Price Diff]]/Table2[[#This Row],[price]]</f>
        <v>5.0182429942003899E-2</v>
      </c>
    </row>
    <row r="422" spans="1:22" x14ac:dyDescent="0.2">
      <c r="A422" s="3">
        <v>7940</v>
      </c>
      <c r="B422" s="3">
        <v>0.11762062700000001</v>
      </c>
      <c r="C422" s="3">
        <v>9677</v>
      </c>
      <c r="D422" s="3">
        <v>0.256154308</v>
      </c>
      <c r="E422" s="3">
        <v>1591</v>
      </c>
      <c r="F422" s="3">
        <v>0.38365743499999999</v>
      </c>
      <c r="G422" s="3">
        <v>10</v>
      </c>
      <c r="H422" s="3">
        <v>0.87250287000000004</v>
      </c>
      <c r="I422" s="2" t="s">
        <v>18</v>
      </c>
      <c r="J422" s="3">
        <v>138000</v>
      </c>
      <c r="K422" s="3">
        <v>0.91503099700000001</v>
      </c>
      <c r="L422" s="3">
        <v>1</v>
      </c>
      <c r="M422" s="2" t="s">
        <v>63</v>
      </c>
      <c r="N422" s="3">
        <v>15800</v>
      </c>
      <c r="O422" s="3">
        <v>0.15077058400000001</v>
      </c>
      <c r="P422" s="3">
        <v>-0.9879422975177633</v>
      </c>
      <c r="Q422" s="3">
        <v>-0.93495581018678942</v>
      </c>
      <c r="R422" s="3">
        <v>0.24980427554269069</v>
      </c>
      <c r="S422" s="3">
        <v>0.16678981751167421</v>
      </c>
      <c r="T422" s="5">
        <f>POWER(10,Table2[[#This Row],[Predicted normalized_price]]*(N$7634-N$7635)+N$7635)</f>
        <v>17253.863205900379</v>
      </c>
      <c r="U422" s="5">
        <f>ABS(Table2[[#This Row],[price]]-Table2[[#This Row],[Predicted Price]])</f>
        <v>1453.8632059003794</v>
      </c>
      <c r="V422" s="5">
        <f>Table2[[#This Row],[Price Diff]]/Table2[[#This Row],[price]]</f>
        <v>9.2016658601289839E-2</v>
      </c>
    </row>
    <row r="423" spans="1:22" x14ac:dyDescent="0.2">
      <c r="A423" s="3">
        <v>10920</v>
      </c>
      <c r="B423" s="3">
        <v>0.188529789</v>
      </c>
      <c r="C423" s="3">
        <v>69140</v>
      </c>
      <c r="D423" s="3">
        <v>0.60027490400000005</v>
      </c>
      <c r="E423" s="3">
        <v>1998</v>
      </c>
      <c r="F423" s="3">
        <v>0.480783179</v>
      </c>
      <c r="G423" s="3">
        <v>3</v>
      </c>
      <c r="H423" s="3">
        <v>0.416289664</v>
      </c>
      <c r="I423" s="2" t="s">
        <v>14</v>
      </c>
      <c r="J423" s="3">
        <v>16470</v>
      </c>
      <c r="K423" s="3">
        <v>0.73386282000000003</v>
      </c>
      <c r="L423" s="3">
        <v>1</v>
      </c>
      <c r="M423" s="2" t="s">
        <v>64</v>
      </c>
      <c r="N423" s="3">
        <v>102800</v>
      </c>
      <c r="O423" s="3">
        <v>0.49158331999999999</v>
      </c>
      <c r="P423" s="3">
        <v>0.66129617884895198</v>
      </c>
      <c r="Q423" s="3">
        <v>-0.55857627408197497</v>
      </c>
      <c r="R423" s="3">
        <v>-0.63913290507386011</v>
      </c>
      <c r="S423" s="3">
        <v>0.49570426072480855</v>
      </c>
      <c r="T423" s="5">
        <f>POWER(10,Table2[[#This Row],[Predicted normalized_price]]*(N$7634-N$7635)+N$7635)</f>
        <v>105154.43045302728</v>
      </c>
      <c r="U423" s="5">
        <f>ABS(Table2[[#This Row],[price]]-Table2[[#This Row],[Predicted Price]])</f>
        <v>2354.4304530272784</v>
      </c>
      <c r="V423" s="5">
        <f>Table2[[#This Row],[Price Diff]]/Table2[[#This Row],[price]]</f>
        <v>2.2903019971082475E-2</v>
      </c>
    </row>
    <row r="424" spans="1:22" x14ac:dyDescent="0.2">
      <c r="A424" s="3">
        <v>12830</v>
      </c>
      <c r="B424" s="3">
        <v>0.224395755</v>
      </c>
      <c r="C424" s="3">
        <v>72588</v>
      </c>
      <c r="D424" s="3">
        <v>0.60879158099999997</v>
      </c>
      <c r="E424" s="3">
        <v>1798</v>
      </c>
      <c r="F424" s="3">
        <v>0.435810641</v>
      </c>
      <c r="G424" s="3">
        <v>6</v>
      </c>
      <c r="H424" s="3">
        <v>0.67893919899999999</v>
      </c>
      <c r="I424" s="2" t="s">
        <v>19</v>
      </c>
      <c r="J424" s="3">
        <v>40042</v>
      </c>
      <c r="K424" s="3">
        <v>0.80957750399999995</v>
      </c>
      <c r="L424" s="3">
        <v>2</v>
      </c>
      <c r="M424" s="2" t="s">
        <v>65</v>
      </c>
      <c r="N424" s="3">
        <v>99800</v>
      </c>
      <c r="O424" s="3">
        <v>0.48619350700000002</v>
      </c>
      <c r="P424" s="3">
        <v>-0.70277127616355861</v>
      </c>
      <c r="Q424" s="3">
        <v>0.55623606664452496</v>
      </c>
      <c r="R424" s="3">
        <v>0.58442366849623928</v>
      </c>
      <c r="S424" s="3">
        <v>0.47543264085231252</v>
      </c>
      <c r="T424" s="5">
        <f>POWER(10,Table2[[#This Row],[Predicted normalized_price]]*(N$7634-N$7635)+N$7635)</f>
        <v>94069.787208933063</v>
      </c>
      <c r="U424" s="5">
        <f>ABS(Table2[[#This Row],[price]]-Table2[[#This Row],[Predicted Price]])</f>
        <v>5730.2127910669369</v>
      </c>
      <c r="V424" s="5">
        <f>Table2[[#This Row],[Price Diff]]/Table2[[#This Row],[price]]</f>
        <v>5.7416961834338046E-2</v>
      </c>
    </row>
    <row r="425" spans="1:22" x14ac:dyDescent="0.2">
      <c r="A425" s="3">
        <v>14860</v>
      </c>
      <c r="B425" s="3">
        <v>0.25707912399999999</v>
      </c>
      <c r="C425" s="3">
        <v>74648</v>
      </c>
      <c r="D425" s="3">
        <v>0.61368885500000003</v>
      </c>
      <c r="E425" s="3">
        <v>1595</v>
      </c>
      <c r="F425" s="3">
        <v>0.38472810600000001</v>
      </c>
      <c r="G425" s="3">
        <v>3</v>
      </c>
      <c r="H425" s="3">
        <v>0.416289664</v>
      </c>
      <c r="I425" s="2" t="s">
        <v>15</v>
      </c>
      <c r="J425" s="3">
        <v>56500</v>
      </c>
      <c r="K425" s="3">
        <v>0.83892216399999997</v>
      </c>
      <c r="L425" s="3">
        <v>1</v>
      </c>
      <c r="M425" s="2" t="s">
        <v>65</v>
      </c>
      <c r="N425" s="3">
        <v>139800</v>
      </c>
      <c r="O425" s="3">
        <v>0.54752980399999995</v>
      </c>
      <c r="P425" s="3">
        <v>-0.93782215920828638</v>
      </c>
      <c r="Q425" s="3">
        <v>0.70657129300340626</v>
      </c>
      <c r="R425" s="3">
        <v>0.46689902329818511</v>
      </c>
      <c r="S425" s="3">
        <v>0.54421364136305606</v>
      </c>
      <c r="T425" s="5">
        <f>POWER(10,Table2[[#This Row],[Predicted normalized_price]]*(N$7634-N$7635)+N$7635)</f>
        <v>137275.5780813075</v>
      </c>
      <c r="U425" s="5">
        <f>ABS(Table2[[#This Row],[price]]-Table2[[#This Row],[Predicted Price]])</f>
        <v>2524.4219186925038</v>
      </c>
      <c r="V425" s="5">
        <f>Table2[[#This Row],[Price Diff]]/Table2[[#This Row],[price]]</f>
        <v>1.8057381392650243E-2</v>
      </c>
    </row>
    <row r="426" spans="1:22" x14ac:dyDescent="0.2">
      <c r="A426" s="3">
        <v>6780</v>
      </c>
      <c r="B426" s="3">
        <v>8.2478706999999998E-2</v>
      </c>
      <c r="C426" s="3">
        <v>8219</v>
      </c>
      <c r="D426" s="3">
        <v>0.227575897</v>
      </c>
      <c r="E426" s="3">
        <v>1399</v>
      </c>
      <c r="F426" s="3">
        <v>0.32882098799999998</v>
      </c>
      <c r="G426" s="3">
        <v>10</v>
      </c>
      <c r="H426" s="3">
        <v>0.87250287000000004</v>
      </c>
      <c r="I426" s="2" t="s">
        <v>18</v>
      </c>
      <c r="J426" s="3">
        <v>143800</v>
      </c>
      <c r="K426" s="3">
        <v>0.91853977200000003</v>
      </c>
      <c r="L426" s="3">
        <v>1</v>
      </c>
      <c r="M426" s="2" t="s">
        <v>67</v>
      </c>
      <c r="N426" s="3">
        <v>15300</v>
      </c>
      <c r="O426" s="3">
        <v>0.14491854600000001</v>
      </c>
      <c r="P426" s="3">
        <v>-0.98698878047678495</v>
      </c>
      <c r="Q426" s="3">
        <v>-0.94484762218956886</v>
      </c>
      <c r="R426" s="3">
        <v>0.348379411584054</v>
      </c>
      <c r="S426" s="3">
        <v>0.13918795422544902</v>
      </c>
      <c r="T426" s="5">
        <f>POWER(10,Table2[[#This Row],[Predicted normalized_price]]*(N$7634-N$7635)+N$7635)</f>
        <v>14825.713473815464</v>
      </c>
      <c r="U426" s="5">
        <f>ABS(Table2[[#This Row],[price]]-Table2[[#This Row],[Predicted Price]])</f>
        <v>474.28652618453634</v>
      </c>
      <c r="V426" s="5">
        <f>Table2[[#This Row],[Price Diff]]/Table2[[#This Row],[price]]</f>
        <v>3.0999119358466429E-2</v>
      </c>
    </row>
    <row r="427" spans="1:22" x14ac:dyDescent="0.2">
      <c r="A427" s="3">
        <v>11260</v>
      </c>
      <c r="B427" s="3">
        <v>0.195352002</v>
      </c>
      <c r="C427" s="3">
        <v>63969</v>
      </c>
      <c r="D427" s="3">
        <v>0.586671155</v>
      </c>
      <c r="E427" s="3">
        <v>1499</v>
      </c>
      <c r="F427" s="3">
        <v>0.35825946600000003</v>
      </c>
      <c r="G427" s="3">
        <v>4</v>
      </c>
      <c r="H427" s="3">
        <v>0.52529906999999998</v>
      </c>
      <c r="I427" s="2" t="s">
        <v>13</v>
      </c>
      <c r="J427" s="3">
        <v>41840</v>
      </c>
      <c r="K427" s="3">
        <v>0.81332100799999996</v>
      </c>
      <c r="L427" s="3">
        <v>1</v>
      </c>
      <c r="M427" s="2" t="s">
        <v>67</v>
      </c>
      <c r="N427" s="3">
        <v>83800</v>
      </c>
      <c r="O427" s="3">
        <v>0.454394727</v>
      </c>
      <c r="P427" s="3">
        <v>-0.89546123934942334</v>
      </c>
      <c r="Q427" s="3">
        <v>0.5855235193900038</v>
      </c>
      <c r="R427" s="3">
        <v>0.60920856401796031</v>
      </c>
      <c r="S427" s="3">
        <v>0.47635321872218228</v>
      </c>
      <c r="T427" s="5">
        <f>POWER(10,Table2[[#This Row],[Predicted normalized_price]]*(N$7634-N$7635)+N$7635)</f>
        <v>94546.854344086809</v>
      </c>
      <c r="U427" s="5">
        <f>ABS(Table2[[#This Row],[price]]-Table2[[#This Row],[Predicted Price]])</f>
        <v>10746.854344086809</v>
      </c>
      <c r="V427" s="5">
        <f>Table2[[#This Row],[Price Diff]]/Table2[[#This Row],[price]]</f>
        <v>0.12824408525163256</v>
      </c>
    </row>
    <row r="428" spans="1:22" x14ac:dyDescent="0.2">
      <c r="A428" s="3">
        <v>59610</v>
      </c>
      <c r="B428" s="3">
        <v>0.56617492899999999</v>
      </c>
      <c r="C428" s="3">
        <v>172987</v>
      </c>
      <c r="D428" s="3">
        <v>0.76076621899999997</v>
      </c>
      <c r="E428" s="3">
        <v>3993</v>
      </c>
      <c r="F428" s="3">
        <v>0.77601686999999997</v>
      </c>
      <c r="G428" s="3">
        <v>6</v>
      </c>
      <c r="H428" s="3">
        <v>0.67893919899999999</v>
      </c>
      <c r="I428" s="2" t="s">
        <v>9</v>
      </c>
      <c r="J428" s="3">
        <v>22663</v>
      </c>
      <c r="K428" s="3">
        <v>0.76106669299999996</v>
      </c>
      <c r="L428" s="3">
        <v>2</v>
      </c>
      <c r="M428" s="2" t="s">
        <v>62</v>
      </c>
      <c r="N428" s="3">
        <v>368800</v>
      </c>
      <c r="O428" s="3">
        <v>0.72406060999999999</v>
      </c>
      <c r="P428" s="3">
        <v>0.10273367162262954</v>
      </c>
      <c r="Q428" s="3">
        <v>0.17604807490732791</v>
      </c>
      <c r="R428" s="3">
        <v>-0.77668901983903804</v>
      </c>
      <c r="S428" s="3">
        <v>0.72260397834175316</v>
      </c>
      <c r="T428" s="5">
        <f>POWER(10,Table2[[#This Row],[Predicted normalized_price]]*(N$7634-N$7635)+N$7635)</f>
        <v>365859.82212910015</v>
      </c>
      <c r="U428" s="5">
        <f>ABS(Table2[[#This Row],[price]]-Table2[[#This Row],[Predicted Price]])</f>
        <v>2940.1778708998463</v>
      </c>
      <c r="V428" s="5">
        <f>Table2[[#This Row],[Price Diff]]/Table2[[#This Row],[price]]</f>
        <v>7.972282730205657E-3</v>
      </c>
    </row>
    <row r="429" spans="1:22" x14ac:dyDescent="0.2">
      <c r="A429" s="3">
        <v>9630</v>
      </c>
      <c r="B429" s="3">
        <v>0.16055781099999999</v>
      </c>
      <c r="C429" s="3">
        <v>38501</v>
      </c>
      <c r="D429" s="3">
        <v>0.49782014899999999</v>
      </c>
      <c r="E429" s="3">
        <v>1390</v>
      </c>
      <c r="F429" s="3">
        <v>0.32606906200000002</v>
      </c>
      <c r="G429" s="3">
        <v>8</v>
      </c>
      <c r="H429" s="3">
        <v>0.78794860499999997</v>
      </c>
      <c r="I429" s="2" t="s">
        <v>19</v>
      </c>
      <c r="J429" s="3">
        <v>113000</v>
      </c>
      <c r="K429" s="3">
        <v>0.89799702599999998</v>
      </c>
      <c r="L429" s="3">
        <v>2</v>
      </c>
      <c r="M429" s="2" t="s">
        <v>67</v>
      </c>
      <c r="N429" s="3">
        <v>48588</v>
      </c>
      <c r="O429" s="3">
        <v>0.355203885</v>
      </c>
      <c r="P429" s="3">
        <v>-0.87786145371954183</v>
      </c>
      <c r="Q429" s="3">
        <v>0.26480837969796944</v>
      </c>
      <c r="R429" s="3">
        <v>0.77936445903430407</v>
      </c>
      <c r="S429" s="3">
        <v>0.3487769209328202</v>
      </c>
      <c r="T429" s="5">
        <f>POWER(10,Table2[[#This Row],[Predicted normalized_price]]*(N$7634-N$7635)+N$7635)</f>
        <v>46901.99629987347</v>
      </c>
      <c r="U429" s="5">
        <f>ABS(Table2[[#This Row],[price]]-Table2[[#This Row],[Predicted Price]])</f>
        <v>1686.00370012653</v>
      </c>
      <c r="V429" s="5">
        <f>Table2[[#This Row],[Price Diff]]/Table2[[#This Row],[price]]</f>
        <v>3.4700002060725488E-2</v>
      </c>
    </row>
    <row r="430" spans="1:22" x14ac:dyDescent="0.2">
      <c r="A430" s="3">
        <v>10300</v>
      </c>
      <c r="B430" s="3">
        <v>0.17552378699999999</v>
      </c>
      <c r="C430" s="3">
        <v>54953</v>
      </c>
      <c r="D430" s="3">
        <v>0.56008480299999996</v>
      </c>
      <c r="E430" s="3">
        <v>1560</v>
      </c>
      <c r="F430" s="3">
        <v>0.37526730800000002</v>
      </c>
      <c r="G430" s="3">
        <v>6</v>
      </c>
      <c r="H430" s="3">
        <v>0.67893919899999999</v>
      </c>
      <c r="I430" s="2" t="s">
        <v>21</v>
      </c>
      <c r="J430" s="3">
        <v>53338</v>
      </c>
      <c r="K430" s="3">
        <v>0.83401380300000005</v>
      </c>
      <c r="L430" s="3">
        <v>1</v>
      </c>
      <c r="M430" s="2" t="s">
        <v>65</v>
      </c>
      <c r="N430" s="3">
        <v>71500</v>
      </c>
      <c r="O430" s="3">
        <v>0.42550760100000001</v>
      </c>
      <c r="P430" s="3">
        <v>0.99999999134640627</v>
      </c>
      <c r="Q430" s="3">
        <v>0.45136814492483102</v>
      </c>
      <c r="R430" s="3">
        <v>0.70181558642123831</v>
      </c>
      <c r="S430" s="3">
        <v>0.42252728656057281</v>
      </c>
      <c r="T430" s="5">
        <f>POWER(10,Table2[[#This Row],[Predicted normalized_price]]*(N$7634-N$7635)+N$7635)</f>
        <v>70338.586999512539</v>
      </c>
      <c r="U430" s="5">
        <f>ABS(Table2[[#This Row],[price]]-Table2[[#This Row],[Predicted Price]])</f>
        <v>1161.4130004874605</v>
      </c>
      <c r="V430" s="5">
        <f>Table2[[#This Row],[Price Diff]]/Table2[[#This Row],[price]]</f>
        <v>1.6243538468356092E-2</v>
      </c>
    </row>
    <row r="431" spans="1:22" x14ac:dyDescent="0.2">
      <c r="A431" s="3">
        <v>22920</v>
      </c>
      <c r="B431" s="3">
        <v>0.35349965</v>
      </c>
      <c r="C431" s="3">
        <v>104968</v>
      </c>
      <c r="D431" s="3">
        <v>0.67334208600000001</v>
      </c>
      <c r="E431" s="3">
        <v>1984</v>
      </c>
      <c r="F431" s="3">
        <v>0.47778491499999998</v>
      </c>
      <c r="G431" s="3">
        <v>3</v>
      </c>
      <c r="H431" s="3">
        <v>0.416289664</v>
      </c>
      <c r="I431" s="2" t="s">
        <v>19</v>
      </c>
      <c r="J431" s="3">
        <v>16000</v>
      </c>
      <c r="K431" s="3">
        <v>0.731395342</v>
      </c>
      <c r="L431" s="3">
        <v>1</v>
      </c>
      <c r="M431" s="2" t="s">
        <v>64</v>
      </c>
      <c r="N431" s="3">
        <v>239999</v>
      </c>
      <c r="O431" s="3">
        <v>0.64587724800000001</v>
      </c>
      <c r="P431" s="3">
        <v>0.3063769703842677</v>
      </c>
      <c r="Q431" s="3">
        <v>0.79211627667618911</v>
      </c>
      <c r="R431" s="3">
        <v>0.19272811352235469</v>
      </c>
      <c r="S431" s="3">
        <v>0.63955333240763612</v>
      </c>
      <c r="T431" s="5">
        <f>POWER(10,Table2[[#This Row],[Predicted normalized_price]]*(N$7634-N$7635)+N$7635)</f>
        <v>231802.25608110297</v>
      </c>
      <c r="U431" s="5">
        <f>ABS(Table2[[#This Row],[price]]-Table2[[#This Row],[Predicted Price]])</f>
        <v>8196.7439188970311</v>
      </c>
      <c r="V431" s="5">
        <f>Table2[[#This Row],[Price Diff]]/Table2[[#This Row],[price]]</f>
        <v>3.4153241967245826E-2</v>
      </c>
    </row>
    <row r="432" spans="1:22" x14ac:dyDescent="0.2">
      <c r="A432" s="3">
        <v>11930</v>
      </c>
      <c r="B432" s="3">
        <v>0.20821282599999999</v>
      </c>
      <c r="C432" s="3">
        <v>63256</v>
      </c>
      <c r="D432" s="3">
        <v>0.58470962699999995</v>
      </c>
      <c r="E432" s="3">
        <v>1969</v>
      </c>
      <c r="F432" s="3">
        <v>0.47454891999999999</v>
      </c>
      <c r="G432" s="3">
        <v>4</v>
      </c>
      <c r="H432" s="3">
        <v>0.52529906999999998</v>
      </c>
      <c r="I432" s="2" t="s">
        <v>21</v>
      </c>
      <c r="J432" s="3">
        <v>41900</v>
      </c>
      <c r="K432" s="3">
        <v>0.81344313899999998</v>
      </c>
      <c r="L432" s="3">
        <v>2</v>
      </c>
      <c r="M432" s="2" t="s">
        <v>65</v>
      </c>
      <c r="N432" s="3">
        <v>98000</v>
      </c>
      <c r="O432" s="3">
        <v>0.48288129400000002</v>
      </c>
      <c r="P432" s="3">
        <v>0.99999999643384496</v>
      </c>
      <c r="Q432" s="3">
        <v>0.58429955249950993</v>
      </c>
      <c r="R432" s="3">
        <v>0.62722228659771095</v>
      </c>
      <c r="S432" s="3">
        <v>0.47645612561559963</v>
      </c>
      <c r="T432" s="5">
        <f>POWER(10,Table2[[#This Row],[Predicted normalized_price]]*(N$7634-N$7635)+N$7635)</f>
        <v>94600.33346160363</v>
      </c>
      <c r="U432" s="5">
        <f>ABS(Table2[[#This Row],[price]]-Table2[[#This Row],[Predicted Price]])</f>
        <v>3399.66653839637</v>
      </c>
      <c r="V432" s="5">
        <f>Table2[[#This Row],[Price Diff]]/Table2[[#This Row],[price]]</f>
        <v>3.4690474881595615E-2</v>
      </c>
    </row>
    <row r="433" spans="1:22" x14ac:dyDescent="0.2">
      <c r="A433" s="3">
        <v>7970</v>
      </c>
      <c r="B433" s="3">
        <v>0.11845975</v>
      </c>
      <c r="C433" s="3">
        <v>54568</v>
      </c>
      <c r="D433" s="3">
        <v>0.55885442699999999</v>
      </c>
      <c r="E433" s="3">
        <v>1591</v>
      </c>
      <c r="F433" s="3">
        <v>0.38365743499999999</v>
      </c>
      <c r="G433" s="3">
        <v>3</v>
      </c>
      <c r="H433" s="3">
        <v>0.416289664</v>
      </c>
      <c r="I433" s="2" t="s">
        <v>18</v>
      </c>
      <c r="J433" s="3">
        <v>26943</v>
      </c>
      <c r="K433" s="3">
        <v>0.77581010399999994</v>
      </c>
      <c r="L433" s="3">
        <v>1</v>
      </c>
      <c r="M433" s="2" t="s">
        <v>63</v>
      </c>
      <c r="N433" s="3">
        <v>70800</v>
      </c>
      <c r="O433" s="3">
        <v>0.42371717399999997</v>
      </c>
      <c r="P433" s="3">
        <v>-0.94346869389541443</v>
      </c>
      <c r="Q433" s="3">
        <v>-0.67774173054977116</v>
      </c>
      <c r="R433" s="3">
        <v>-0.52793798393204627</v>
      </c>
      <c r="S433" s="3">
        <v>0.43189101384440787</v>
      </c>
      <c r="T433" s="5">
        <f>POWER(10,Table2[[#This Row],[Predicted normalized_price]]*(N$7634-N$7635)+N$7635)</f>
        <v>74052.513182116585</v>
      </c>
      <c r="U433" s="5">
        <f>ABS(Table2[[#This Row],[price]]-Table2[[#This Row],[Predicted Price]])</f>
        <v>3252.5131821165851</v>
      </c>
      <c r="V433" s="5">
        <f>Table2[[#This Row],[Price Diff]]/Table2[[#This Row],[price]]</f>
        <v>4.5939451724810523E-2</v>
      </c>
    </row>
    <row r="434" spans="1:22" x14ac:dyDescent="0.2">
      <c r="A434" s="3">
        <v>45550</v>
      </c>
      <c r="B434" s="3">
        <v>0.50631768899999996</v>
      </c>
      <c r="C434" s="3">
        <v>178005</v>
      </c>
      <c r="D434" s="3">
        <v>0.76577043300000003</v>
      </c>
      <c r="E434" s="3">
        <v>5998</v>
      </c>
      <c r="F434" s="3">
        <v>0.94950952300000002</v>
      </c>
      <c r="G434" s="3">
        <v>7</v>
      </c>
      <c r="H434" s="3">
        <v>0.73735046500000001</v>
      </c>
      <c r="I434" s="2" t="s">
        <v>9</v>
      </c>
      <c r="J434" s="3">
        <v>30000</v>
      </c>
      <c r="K434" s="3">
        <v>0.78496977999999995</v>
      </c>
      <c r="L434" s="3">
        <v>2</v>
      </c>
      <c r="M434" s="2" t="s">
        <v>62</v>
      </c>
      <c r="N434" s="3">
        <v>290000</v>
      </c>
      <c r="O434" s="3">
        <v>0.68031677800000001</v>
      </c>
      <c r="P434" s="3">
        <v>0.79172664293566053</v>
      </c>
      <c r="Q434" s="3">
        <v>5.6930515189832227E-2</v>
      </c>
      <c r="R434" s="3">
        <v>-0.71341934690464559</v>
      </c>
      <c r="S434" s="3">
        <v>0.67700033492298695</v>
      </c>
      <c r="T434" s="5">
        <f>POWER(10,Table2[[#This Row],[Predicted normalized_price]]*(N$7634-N$7635)+N$7635)</f>
        <v>284762.92112185212</v>
      </c>
      <c r="U434" s="5">
        <f>ABS(Table2[[#This Row],[price]]-Table2[[#This Row],[Predicted Price]])</f>
        <v>5237.0788781478768</v>
      </c>
      <c r="V434" s="5">
        <f>Table2[[#This Row],[Price Diff]]/Table2[[#This Row],[price]]</f>
        <v>1.8058892683268542E-2</v>
      </c>
    </row>
    <row r="435" spans="1:22" x14ac:dyDescent="0.2">
      <c r="A435" s="3">
        <v>11780</v>
      </c>
      <c r="B435" s="3">
        <v>0.20539743099999999</v>
      </c>
      <c r="C435" s="3">
        <v>54601</v>
      </c>
      <c r="D435" s="3">
        <v>0.55896022700000003</v>
      </c>
      <c r="E435" s="3">
        <v>1797</v>
      </c>
      <c r="F435" s="3">
        <v>0.43557342500000001</v>
      </c>
      <c r="G435" s="3">
        <v>2</v>
      </c>
      <c r="H435" s="3">
        <v>0.26264953499999999</v>
      </c>
      <c r="I435" s="2" t="s">
        <v>10</v>
      </c>
      <c r="J435" s="3">
        <v>100</v>
      </c>
      <c r="K435" s="3">
        <v>0.29885344800000002</v>
      </c>
      <c r="L435" s="3">
        <v>1</v>
      </c>
      <c r="M435" s="2" t="s">
        <v>64</v>
      </c>
      <c r="N435" s="3">
        <v>112800</v>
      </c>
      <c r="O435" s="3">
        <v>0.50847695400000004</v>
      </c>
      <c r="P435" s="3">
        <v>0.92711778027435021</v>
      </c>
      <c r="Q435" s="3">
        <v>-0.55380980654569256</v>
      </c>
      <c r="R435" s="3">
        <v>-0.69570395175953048</v>
      </c>
      <c r="S435" s="3">
        <v>0.51200661970216221</v>
      </c>
      <c r="T435" s="5">
        <f>POWER(10,Table2[[#This Row],[Predicted normalized_price]]*(N$7634-N$7635)+N$7635)</f>
        <v>115009.17978286278</v>
      </c>
      <c r="U435" s="5">
        <f>ABS(Table2[[#This Row],[price]]-Table2[[#This Row],[Predicted Price]])</f>
        <v>2209.179782862775</v>
      </c>
      <c r="V435" s="5">
        <f>Table2[[#This Row],[Price Diff]]/Table2[[#This Row],[price]]</f>
        <v>1.9584927153038785E-2</v>
      </c>
    </row>
    <row r="436" spans="1:22" x14ac:dyDescent="0.2">
      <c r="A436" s="3">
        <v>12460</v>
      </c>
      <c r="B436" s="3">
        <v>0.21788460400000001</v>
      </c>
      <c r="C436" s="3">
        <v>38617</v>
      </c>
      <c r="D436" s="3">
        <v>0.49834662099999999</v>
      </c>
      <c r="E436" s="3">
        <v>1597</v>
      </c>
      <c r="F436" s="3">
        <v>0.38526243399999999</v>
      </c>
      <c r="G436" s="3">
        <v>7</v>
      </c>
      <c r="H436" s="3">
        <v>0.73735046500000001</v>
      </c>
      <c r="I436" s="2" t="s">
        <v>15</v>
      </c>
      <c r="J436" s="3">
        <v>83000</v>
      </c>
      <c r="K436" s="3">
        <v>0.87170046999999995</v>
      </c>
      <c r="L436" s="3">
        <v>1</v>
      </c>
      <c r="M436" s="2" t="s">
        <v>65</v>
      </c>
      <c r="N436" s="3">
        <v>59800</v>
      </c>
      <c r="O436" s="3">
        <v>0.39298878599999998</v>
      </c>
      <c r="P436" s="3">
        <v>-0.94839401091647324</v>
      </c>
      <c r="Q436" s="3">
        <v>0.37979501706891011</v>
      </c>
      <c r="R436" s="3">
        <v>0.73651282287747022</v>
      </c>
      <c r="S436" s="3">
        <v>0.38974380498093286</v>
      </c>
      <c r="T436" s="5">
        <f>POWER(10,Table2[[#This Row],[Predicted normalized_price]]*(N$7634-N$7635)+N$7635)</f>
        <v>58743.141195272023</v>
      </c>
      <c r="U436" s="5">
        <f>ABS(Table2[[#This Row],[price]]-Table2[[#This Row],[Predicted Price]])</f>
        <v>1056.8588047279773</v>
      </c>
      <c r="V436" s="5">
        <f>Table2[[#This Row],[Price Diff]]/Table2[[#This Row],[price]]</f>
        <v>1.7673224159330723E-2</v>
      </c>
    </row>
    <row r="437" spans="1:22" x14ac:dyDescent="0.2">
      <c r="A437" s="3">
        <v>10680</v>
      </c>
      <c r="B437" s="3">
        <v>0.18358498300000001</v>
      </c>
      <c r="C437" s="3">
        <v>57183</v>
      </c>
      <c r="D437" s="3">
        <v>0.567046096</v>
      </c>
      <c r="E437" s="3">
        <v>1998</v>
      </c>
      <c r="F437" s="3">
        <v>0.480783179</v>
      </c>
      <c r="G437" s="3">
        <v>5</v>
      </c>
      <c r="H437" s="3">
        <v>0.60985333500000005</v>
      </c>
      <c r="I437" s="2" t="s">
        <v>28</v>
      </c>
      <c r="J437" s="3">
        <v>53000</v>
      </c>
      <c r="K437" s="3">
        <v>0.83347200499999996</v>
      </c>
      <c r="L437" s="3">
        <v>1</v>
      </c>
      <c r="M437" s="2" t="s">
        <v>64</v>
      </c>
      <c r="N437" s="3">
        <v>73800</v>
      </c>
      <c r="O437" s="3">
        <v>0.43126940699999999</v>
      </c>
      <c r="P437" s="3">
        <v>0.67013474557507946</v>
      </c>
      <c r="Q437" s="3">
        <v>-0.70147729212927412</v>
      </c>
      <c r="R437" s="3">
        <v>-0.55137222779676631</v>
      </c>
      <c r="S437" s="3">
        <v>0.43583359556603779</v>
      </c>
      <c r="T437" s="5">
        <f>POWER(10,Table2[[#This Row],[Predicted normalized_price]]*(N$7634-N$7635)+N$7635)</f>
        <v>75674.33556386648</v>
      </c>
      <c r="U437" s="5">
        <f>ABS(Table2[[#This Row],[price]]-Table2[[#This Row],[Predicted Price]])</f>
        <v>1874.3355638664798</v>
      </c>
      <c r="V437" s="5">
        <f>Table2[[#This Row],[Price Diff]]/Table2[[#This Row],[price]]</f>
        <v>2.5397500865399453E-2</v>
      </c>
    </row>
    <row r="438" spans="1:22" x14ac:dyDescent="0.2">
      <c r="A438" s="3">
        <v>12550</v>
      </c>
      <c r="B438" s="3">
        <v>0.219486022</v>
      </c>
      <c r="C438" s="3">
        <v>64987</v>
      </c>
      <c r="D438" s="3">
        <v>0.58943420099999999</v>
      </c>
      <c r="E438" s="3">
        <v>1969</v>
      </c>
      <c r="F438" s="3">
        <v>0.47454891999999999</v>
      </c>
      <c r="G438" s="3">
        <v>4</v>
      </c>
      <c r="H438" s="3">
        <v>0.52529906999999998</v>
      </c>
      <c r="I438" s="2" t="s">
        <v>21</v>
      </c>
      <c r="J438" s="3">
        <v>51000</v>
      </c>
      <c r="K438" s="3">
        <v>0.83019363899999998</v>
      </c>
      <c r="L438" s="3">
        <v>1</v>
      </c>
      <c r="M438" s="2" t="s">
        <v>65</v>
      </c>
      <c r="N438" s="3">
        <v>103000</v>
      </c>
      <c r="O438" s="3">
        <v>0.491937028</v>
      </c>
      <c r="P438" s="3">
        <v>0.99999999465218403</v>
      </c>
      <c r="Q438" s="3">
        <v>0.60346945121586992</v>
      </c>
      <c r="R438" s="3">
        <v>0.60498505782612866</v>
      </c>
      <c r="S438" s="3">
        <v>0.48714457407976386</v>
      </c>
      <c r="T438" s="5">
        <f>POWER(10,Table2[[#This Row],[Predicted normalized_price]]*(N$7634-N$7635)+N$7635)</f>
        <v>100322.93381027387</v>
      </c>
      <c r="U438" s="5">
        <f>ABS(Table2[[#This Row],[price]]-Table2[[#This Row],[Predicted Price]])</f>
        <v>2677.0661897261307</v>
      </c>
      <c r="V438" s="5">
        <f>Table2[[#This Row],[Price Diff]]/Table2[[#This Row],[price]]</f>
        <v>2.5990933880836221E-2</v>
      </c>
    </row>
    <row r="439" spans="1:22" x14ac:dyDescent="0.2">
      <c r="A439" s="3">
        <v>14650</v>
      </c>
      <c r="B439" s="3">
        <v>0.25391224600000001</v>
      </c>
      <c r="C439" s="3">
        <v>35095</v>
      </c>
      <c r="D439" s="3">
        <v>0.481610498</v>
      </c>
      <c r="E439" s="3">
        <v>1390</v>
      </c>
      <c r="F439" s="3">
        <v>0.32606906200000002</v>
      </c>
      <c r="G439" s="3">
        <v>8</v>
      </c>
      <c r="H439" s="3">
        <v>0.78794860499999997</v>
      </c>
      <c r="I439" s="2" t="s">
        <v>20</v>
      </c>
      <c r="J439" s="3">
        <v>161000</v>
      </c>
      <c r="K439" s="3">
        <v>0.92816879799999996</v>
      </c>
      <c r="L439" s="3">
        <v>1</v>
      </c>
      <c r="M439" s="2" t="s">
        <v>62</v>
      </c>
      <c r="N439" s="3">
        <v>63888</v>
      </c>
      <c r="O439" s="3">
        <v>0.40502255399999998</v>
      </c>
      <c r="P439" s="3">
        <v>-0.61348052517168827</v>
      </c>
      <c r="Q439" s="3">
        <v>0.37600073342831741</v>
      </c>
      <c r="R439" s="3">
        <v>0.74756500272521109</v>
      </c>
      <c r="S439" s="3">
        <v>0.3868239193572392</v>
      </c>
      <c r="T439" s="5">
        <f>POWER(10,Table2[[#This Row],[Predicted normalized_price]]*(N$7634-N$7635)+N$7635)</f>
        <v>57808.137231888737</v>
      </c>
      <c r="U439" s="5">
        <f>ABS(Table2[[#This Row],[price]]-Table2[[#This Row],[Predicted Price]])</f>
        <v>6079.862768111263</v>
      </c>
      <c r="V439" s="5">
        <f>Table2[[#This Row],[Price Diff]]/Table2[[#This Row],[price]]</f>
        <v>9.516439344025894E-2</v>
      </c>
    </row>
    <row r="440" spans="1:22" x14ac:dyDescent="0.2">
      <c r="A440" s="3">
        <v>14690</v>
      </c>
      <c r="B440" s="3">
        <v>0.254518947</v>
      </c>
      <c r="C440" s="3">
        <v>56023</v>
      </c>
      <c r="D440" s="3">
        <v>0.56345954899999995</v>
      </c>
      <c r="E440" s="3">
        <v>2497</v>
      </c>
      <c r="F440" s="3">
        <v>0.57584491900000001</v>
      </c>
      <c r="G440" s="3">
        <v>8</v>
      </c>
      <c r="H440" s="3">
        <v>0.78794860499999997</v>
      </c>
      <c r="I440" s="2" t="s">
        <v>13</v>
      </c>
      <c r="J440" s="3">
        <v>77000</v>
      </c>
      <c r="K440" s="3">
        <v>0.86530544499999995</v>
      </c>
      <c r="L440" s="3">
        <v>3</v>
      </c>
      <c r="M440" s="2" t="s">
        <v>62</v>
      </c>
      <c r="N440" s="3">
        <v>71888</v>
      </c>
      <c r="O440" s="3">
        <v>0.42649247400000001</v>
      </c>
      <c r="P440" s="3">
        <v>-0.44070163741947543</v>
      </c>
      <c r="Q440" s="3">
        <v>0.46826442205243496</v>
      </c>
      <c r="R440" s="3">
        <v>0.67201069563778226</v>
      </c>
      <c r="S440" s="3">
        <v>0.43074053783707483</v>
      </c>
      <c r="T440" s="5">
        <f>POWER(10,Table2[[#This Row],[Predicted normalized_price]]*(N$7634-N$7635)+N$7635)</f>
        <v>73585.837477651294</v>
      </c>
      <c r="U440" s="5">
        <f>ABS(Table2[[#This Row],[price]]-Table2[[#This Row],[Predicted Price]])</f>
        <v>1697.8374776512937</v>
      </c>
      <c r="V440" s="5">
        <f>Table2[[#This Row],[Price Diff]]/Table2[[#This Row],[price]]</f>
        <v>2.3617814901670569E-2</v>
      </c>
    </row>
    <row r="441" spans="1:22" x14ac:dyDescent="0.2">
      <c r="A441" s="3">
        <v>7380</v>
      </c>
      <c r="B441" s="3">
        <v>0.101346539</v>
      </c>
      <c r="C441" s="3">
        <v>45157</v>
      </c>
      <c r="D441" s="3">
        <v>0.52572615099999997</v>
      </c>
      <c r="E441" s="3">
        <v>1496</v>
      </c>
      <c r="F441" s="3">
        <v>0.35740525400000001</v>
      </c>
      <c r="G441" s="3">
        <v>2</v>
      </c>
      <c r="H441" s="3">
        <v>0.26264953499999999</v>
      </c>
      <c r="I441" s="2" t="s">
        <v>14</v>
      </c>
      <c r="J441" s="3">
        <v>19</v>
      </c>
      <c r="K441" s="3">
        <v>0.15731429199999999</v>
      </c>
      <c r="L441" s="3">
        <v>1</v>
      </c>
      <c r="M441" s="2" t="s">
        <v>63</v>
      </c>
      <c r="N441" s="3">
        <v>77800</v>
      </c>
      <c r="O441" s="3">
        <v>0.44087494500000002</v>
      </c>
      <c r="P441" s="3">
        <v>-0.93367390127883509</v>
      </c>
      <c r="Q441" s="3">
        <v>-0.66745129640677725</v>
      </c>
      <c r="R441" s="3">
        <v>-0.53144299284237506</v>
      </c>
      <c r="S441" s="3">
        <v>0.43551601302759002</v>
      </c>
      <c r="T441" s="5">
        <f>POWER(10,Table2[[#This Row],[Predicted normalized_price]]*(N$7634-N$7635)+N$7635)</f>
        <v>75542.389566231344</v>
      </c>
      <c r="U441" s="5">
        <f>ABS(Table2[[#This Row],[price]]-Table2[[#This Row],[Predicted Price]])</f>
        <v>2257.6104337686556</v>
      </c>
      <c r="V441" s="5">
        <f>Table2[[#This Row],[Price Diff]]/Table2[[#This Row],[price]]</f>
        <v>2.9018128968748787E-2</v>
      </c>
    </row>
    <row r="442" spans="1:22" x14ac:dyDescent="0.2">
      <c r="A442" s="3">
        <v>10160</v>
      </c>
      <c r="B442" s="3">
        <v>0.172478677</v>
      </c>
      <c r="C442" s="3">
        <v>32551</v>
      </c>
      <c r="D442" s="3">
        <v>0.46844150000000001</v>
      </c>
      <c r="E442" s="3">
        <v>2378</v>
      </c>
      <c r="F442" s="3">
        <v>0.55502399999999996</v>
      </c>
      <c r="G442" s="3">
        <v>9</v>
      </c>
      <c r="H442" s="3">
        <v>0.83257932800000001</v>
      </c>
      <c r="I442" s="2" t="s">
        <v>28</v>
      </c>
      <c r="J442" s="3">
        <v>85000</v>
      </c>
      <c r="K442" s="3">
        <v>0.87372978000000001</v>
      </c>
      <c r="L442" s="3">
        <v>1</v>
      </c>
      <c r="M442" s="2" t="s">
        <v>66</v>
      </c>
      <c r="N442" s="3">
        <v>41800</v>
      </c>
      <c r="O442" s="3">
        <v>0.32781908300000001</v>
      </c>
      <c r="P442" s="3">
        <v>-0.55797259909609942</v>
      </c>
      <c r="Q442" s="3">
        <v>-0.82638948570745108</v>
      </c>
      <c r="R442" s="3">
        <v>-0.24535546149175852</v>
      </c>
      <c r="S442" s="3">
        <v>0.32209146477844441</v>
      </c>
      <c r="T442" s="5">
        <f>POWER(10,Table2[[#This Row],[Predicted normalized_price]]*(N$7634-N$7635)+N$7635)</f>
        <v>40504.898599261745</v>
      </c>
      <c r="U442" s="5">
        <f>ABS(Table2[[#This Row],[price]]-Table2[[#This Row],[Predicted Price]])</f>
        <v>1295.1014007382546</v>
      </c>
      <c r="V442" s="5">
        <f>Table2[[#This Row],[Price Diff]]/Table2[[#This Row],[price]]</f>
        <v>3.0983287099001305E-2</v>
      </c>
    </row>
    <row r="443" spans="1:22" x14ac:dyDescent="0.2">
      <c r="A443" s="3">
        <v>10030</v>
      </c>
      <c r="B443" s="3">
        <v>0.16961326600000001</v>
      </c>
      <c r="C443" s="3">
        <v>53074</v>
      </c>
      <c r="D443" s="3">
        <v>0.55399629100000003</v>
      </c>
      <c r="E443" s="3">
        <v>1197</v>
      </c>
      <c r="F443" s="3">
        <v>0.26232939100000002</v>
      </c>
      <c r="G443" s="3">
        <v>5</v>
      </c>
      <c r="H443" s="3">
        <v>0.60985333500000005</v>
      </c>
      <c r="I443" s="2" t="s">
        <v>20</v>
      </c>
      <c r="J443" s="3">
        <v>82000</v>
      </c>
      <c r="K443" s="3">
        <v>0.87066740300000001</v>
      </c>
      <c r="L443" s="3">
        <v>1</v>
      </c>
      <c r="M443" s="2" t="s">
        <v>67</v>
      </c>
      <c r="N443" s="3">
        <v>72800</v>
      </c>
      <c r="O443" s="3">
        <v>0.42878665799999999</v>
      </c>
      <c r="P443" s="3">
        <v>-0.65038924021597933</v>
      </c>
      <c r="Q443" s="3">
        <v>0.50563029927754544</v>
      </c>
      <c r="R443" s="3">
        <v>0.70841736798552324</v>
      </c>
      <c r="S443" s="3">
        <v>0.43079671293126254</v>
      </c>
      <c r="T443" s="5">
        <f>POWER(10,Table2[[#This Row],[Predicted normalized_price]]*(N$7634-N$7635)+N$7635)</f>
        <v>73608.555732164197</v>
      </c>
      <c r="U443" s="5">
        <f>ABS(Table2[[#This Row],[price]]-Table2[[#This Row],[Predicted Price]])</f>
        <v>808.55573216419725</v>
      </c>
      <c r="V443" s="5">
        <f>Table2[[#This Row],[Price Diff]]/Table2[[#This Row],[price]]</f>
        <v>1.1106534782475237E-2</v>
      </c>
    </row>
    <row r="444" spans="1:22" x14ac:dyDescent="0.2">
      <c r="A444" s="3">
        <v>17850</v>
      </c>
      <c r="B444" s="3">
        <v>0.29787145500000001</v>
      </c>
      <c r="C444" s="3">
        <v>116222</v>
      </c>
      <c r="D444" s="3">
        <v>0.69116544199999996</v>
      </c>
      <c r="E444" s="3">
        <v>1999</v>
      </c>
      <c r="F444" s="3">
        <v>0.48099653599999997</v>
      </c>
      <c r="G444" s="3">
        <v>4</v>
      </c>
      <c r="H444" s="3">
        <v>0.52529906999999998</v>
      </c>
      <c r="I444" s="2" t="s">
        <v>35</v>
      </c>
      <c r="J444" s="3">
        <v>40000</v>
      </c>
      <c r="K444" s="3">
        <v>0.80948806299999998</v>
      </c>
      <c r="L444" s="3">
        <v>2</v>
      </c>
      <c r="M444" s="2" t="s">
        <v>64</v>
      </c>
      <c r="N444" s="3">
        <v>165000</v>
      </c>
      <c r="O444" s="3">
        <v>0.57769027900000003</v>
      </c>
      <c r="P444" s="3">
        <v>0.76646821673795995</v>
      </c>
      <c r="Q444" s="3">
        <v>-0.32708974943042807</v>
      </c>
      <c r="R444" s="3">
        <v>-0.77950400304345524</v>
      </c>
      <c r="S444" s="3">
        <v>0.59254929021357428</v>
      </c>
      <c r="T444" s="5">
        <f>POWER(10,Table2[[#This Row],[Predicted normalized_price]]*(N$7634-N$7635)+N$7635)</f>
        <v>179037.65587096167</v>
      </c>
      <c r="U444" s="5">
        <f>ABS(Table2[[#This Row],[price]]-Table2[[#This Row],[Predicted Price]])</f>
        <v>14037.655870961666</v>
      </c>
      <c r="V444" s="5">
        <f>Table2[[#This Row],[Price Diff]]/Table2[[#This Row],[price]]</f>
        <v>8.507670224825252E-2</v>
      </c>
    </row>
    <row r="445" spans="1:22" x14ac:dyDescent="0.2">
      <c r="A445" s="3">
        <v>35320</v>
      </c>
      <c r="B445" s="3">
        <v>0.44972050499999999</v>
      </c>
      <c r="C445" s="3">
        <v>125777</v>
      </c>
      <c r="D445" s="3">
        <v>0.70499205600000003</v>
      </c>
      <c r="E445" s="3">
        <v>4395</v>
      </c>
      <c r="F445" s="3">
        <v>0.81691860599999999</v>
      </c>
      <c r="G445" s="3">
        <v>7</v>
      </c>
      <c r="H445" s="3">
        <v>0.73735046500000001</v>
      </c>
      <c r="I445" s="2" t="s">
        <v>13</v>
      </c>
      <c r="J445" s="3">
        <v>45000</v>
      </c>
      <c r="K445" s="3">
        <v>0.81952635900000004</v>
      </c>
      <c r="L445" s="3">
        <v>2</v>
      </c>
      <c r="M445" s="2" t="s">
        <v>62</v>
      </c>
      <c r="N445" s="3">
        <v>219800</v>
      </c>
      <c r="O445" s="3">
        <v>0.629877927</v>
      </c>
      <c r="P445" s="3">
        <v>0.13687028690166694</v>
      </c>
      <c r="Q445" s="3">
        <v>0.79714045487871432</v>
      </c>
      <c r="R445" s="3">
        <v>0.22787343119364215</v>
      </c>
      <c r="S445" s="3">
        <v>0.6315170439977611</v>
      </c>
      <c r="T445" s="5">
        <f>POWER(10,Table2[[#This Row],[Predicted normalized_price]]*(N$7634-N$7635)+N$7635)</f>
        <v>221788.67999783452</v>
      </c>
      <c r="U445" s="5">
        <f>ABS(Table2[[#This Row],[price]]-Table2[[#This Row],[Predicted Price]])</f>
        <v>1988.6799978345225</v>
      </c>
      <c r="V445" s="5">
        <f>Table2[[#This Row],[Price Diff]]/Table2[[#This Row],[price]]</f>
        <v>9.0476796989741697E-3</v>
      </c>
    </row>
    <row r="446" spans="1:22" x14ac:dyDescent="0.2">
      <c r="A446" s="3">
        <v>9630</v>
      </c>
      <c r="B446" s="3">
        <v>0.16055781099999999</v>
      </c>
      <c r="C446" s="3">
        <v>38786</v>
      </c>
      <c r="D446" s="3">
        <v>0.49911081299999999</v>
      </c>
      <c r="E446" s="3">
        <v>2488</v>
      </c>
      <c r="F446" s="3">
        <v>0.57430527899999995</v>
      </c>
      <c r="G446" s="3">
        <v>9</v>
      </c>
      <c r="H446" s="3">
        <v>0.83257932800000001</v>
      </c>
      <c r="I446" s="2" t="s">
        <v>27</v>
      </c>
      <c r="J446" s="3">
        <v>138000</v>
      </c>
      <c r="K446" s="3">
        <v>0.91503099700000001</v>
      </c>
      <c r="L446" s="3">
        <v>5</v>
      </c>
      <c r="M446" s="2" t="s">
        <v>64</v>
      </c>
      <c r="N446" s="3">
        <v>45800</v>
      </c>
      <c r="O446" s="3">
        <v>0.34445007300000002</v>
      </c>
      <c r="P446" s="3">
        <v>0.97289930577698513</v>
      </c>
      <c r="Q446" s="3">
        <v>-0.81308829523372206</v>
      </c>
      <c r="R446" s="3">
        <v>-0.26041893524507964</v>
      </c>
      <c r="S446" s="3">
        <v>0.33344802309481475</v>
      </c>
      <c r="T446" s="5">
        <f>POWER(10,Table2[[#This Row],[Predicted normalized_price]]*(N$7634-N$7635)+N$7635)</f>
        <v>43113.127019108753</v>
      </c>
      <c r="U446" s="5">
        <f>ABS(Table2[[#This Row],[price]]-Table2[[#This Row],[Predicted Price]])</f>
        <v>2686.8729808912467</v>
      </c>
      <c r="V446" s="5">
        <f>Table2[[#This Row],[Price Diff]]/Table2[[#This Row],[price]]</f>
        <v>5.8665348927756475E-2</v>
      </c>
    </row>
    <row r="447" spans="1:22" x14ac:dyDescent="0.2">
      <c r="A447" s="3">
        <v>12160</v>
      </c>
      <c r="B447" s="3">
        <v>0.21246174200000001</v>
      </c>
      <c r="C447" s="3">
        <v>54161</v>
      </c>
      <c r="D447" s="3">
        <v>0.55754426800000001</v>
      </c>
      <c r="E447" s="3">
        <v>1595</v>
      </c>
      <c r="F447" s="3">
        <v>0.38472810600000001</v>
      </c>
      <c r="G447" s="3">
        <v>4</v>
      </c>
      <c r="H447" s="3">
        <v>0.52529906999999998</v>
      </c>
      <c r="I447" s="2" t="s">
        <v>15</v>
      </c>
      <c r="J447" s="3">
        <v>35000</v>
      </c>
      <c r="K447" s="3">
        <v>0.79810758100000001</v>
      </c>
      <c r="L447" s="3">
        <v>1</v>
      </c>
      <c r="M447" s="2" t="s">
        <v>67</v>
      </c>
      <c r="N447" s="3">
        <v>95800</v>
      </c>
      <c r="O447" s="3">
        <v>0.47874941399999998</v>
      </c>
      <c r="P447" s="3">
        <v>-0.94157025413311468</v>
      </c>
      <c r="Q447" s="3">
        <v>0.57198827166417676</v>
      </c>
      <c r="R447" s="3">
        <v>0.63117236571089441</v>
      </c>
      <c r="S447" s="3">
        <v>0.46709670025405448</v>
      </c>
      <c r="T447" s="5">
        <f>POWER(10,Table2[[#This Row],[Predicted normalized_price]]*(N$7634-N$7635)+N$7635)</f>
        <v>89858.004781752417</v>
      </c>
      <c r="U447" s="5">
        <f>ABS(Table2[[#This Row],[price]]-Table2[[#This Row],[Predicted Price]])</f>
        <v>5941.9952182475827</v>
      </c>
      <c r="V447" s="5">
        <f>Table2[[#This Row],[Price Diff]]/Table2[[#This Row],[price]]</f>
        <v>6.2025002278158485E-2</v>
      </c>
    </row>
    <row r="448" spans="1:22" x14ac:dyDescent="0.2">
      <c r="A448" s="3">
        <v>8580</v>
      </c>
      <c r="B448" s="3">
        <v>0.13486951899999999</v>
      </c>
      <c r="C448" s="3">
        <v>36800</v>
      </c>
      <c r="D448" s="3">
        <v>0.489912446</v>
      </c>
      <c r="E448" s="3">
        <v>1598</v>
      </c>
      <c r="F448" s="3">
        <v>0.38552934799999999</v>
      </c>
      <c r="G448" s="3">
        <v>7</v>
      </c>
      <c r="H448" s="3">
        <v>0.73735046500000001</v>
      </c>
      <c r="I448" s="2" t="s">
        <v>37</v>
      </c>
      <c r="J448" s="3">
        <v>125678</v>
      </c>
      <c r="K448" s="3">
        <v>0.90705966299999996</v>
      </c>
      <c r="L448" s="3">
        <v>1</v>
      </c>
      <c r="M448" s="2" t="s">
        <v>66</v>
      </c>
      <c r="N448" s="3">
        <v>43800</v>
      </c>
      <c r="O448" s="3">
        <v>0.33632449599999997</v>
      </c>
      <c r="P448" s="3">
        <v>-0.81423098212646183</v>
      </c>
      <c r="Q448" s="3">
        <v>0.29013532114399532</v>
      </c>
      <c r="R448" s="3">
        <v>0.80891658064173333</v>
      </c>
      <c r="S448" s="3">
        <v>0.34812066673434561</v>
      </c>
      <c r="T448" s="5">
        <f>POWER(10,Table2[[#This Row],[Predicted normalized_price]]*(N$7634-N$7635)+N$7635)</f>
        <v>46733.165966151115</v>
      </c>
      <c r="U448" s="5">
        <f>ABS(Table2[[#This Row],[price]]-Table2[[#This Row],[Predicted Price]])</f>
        <v>2933.1659661511148</v>
      </c>
      <c r="V448" s="5">
        <f>Table2[[#This Row],[Price Diff]]/Table2[[#This Row],[price]]</f>
        <v>6.6967259501167012E-2</v>
      </c>
    </row>
    <row r="449" spans="1:22" x14ac:dyDescent="0.2">
      <c r="A449" s="3">
        <v>7880</v>
      </c>
      <c r="B449" s="3">
        <v>0.115932828</v>
      </c>
      <c r="C449" s="3">
        <v>48662</v>
      </c>
      <c r="D449" s="3">
        <v>0.53880809500000004</v>
      </c>
      <c r="E449" s="3">
        <v>1600</v>
      </c>
      <c r="F449" s="3">
        <v>0.38606267399999999</v>
      </c>
      <c r="G449" s="3">
        <v>5</v>
      </c>
      <c r="H449" s="3">
        <v>0.60985333500000005</v>
      </c>
      <c r="I449" s="2" t="s">
        <v>23</v>
      </c>
      <c r="J449" s="3">
        <v>58434</v>
      </c>
      <c r="K449" s="3">
        <v>0.84179067299999999</v>
      </c>
      <c r="L449" s="3">
        <v>1</v>
      </c>
      <c r="M449" s="2" t="s">
        <v>63</v>
      </c>
      <c r="N449" s="3">
        <v>54888</v>
      </c>
      <c r="O449" s="3">
        <v>0.37739088199999998</v>
      </c>
      <c r="P449" s="3">
        <v>-0.69072841225002057</v>
      </c>
      <c r="Q449" s="3">
        <v>-0.72986473413147523</v>
      </c>
      <c r="R449" s="3">
        <v>-0.40330957190311767</v>
      </c>
      <c r="S449" s="3">
        <v>0.38722235606357341</v>
      </c>
      <c r="T449" s="5">
        <f>POWER(10,Table2[[#This Row],[Predicted normalized_price]]*(N$7634-N$7635)+N$7635)</f>
        <v>57934.842220115876</v>
      </c>
      <c r="U449" s="5">
        <f>ABS(Table2[[#This Row],[price]]-Table2[[#This Row],[Predicted Price]])</f>
        <v>3046.8422201158755</v>
      </c>
      <c r="V449" s="5">
        <f>Table2[[#This Row],[Price Diff]]/Table2[[#This Row],[price]]</f>
        <v>5.5510170166810154E-2</v>
      </c>
    </row>
    <row r="450" spans="1:22" x14ac:dyDescent="0.2">
      <c r="A450" s="3">
        <v>11740</v>
      </c>
      <c r="B450" s="3">
        <v>0.204640603</v>
      </c>
      <c r="C450" s="3">
        <v>63707</v>
      </c>
      <c r="D450" s="3">
        <v>0.58595292099999996</v>
      </c>
      <c r="E450" s="3">
        <v>1598</v>
      </c>
      <c r="F450" s="3">
        <v>0.38552934799999999</v>
      </c>
      <c r="G450" s="3">
        <v>5</v>
      </c>
      <c r="H450" s="3">
        <v>0.60985333500000005</v>
      </c>
      <c r="I450" s="2" t="s">
        <v>13</v>
      </c>
      <c r="J450" s="3">
        <v>57000</v>
      </c>
      <c r="K450" s="3">
        <v>0.83967306799999997</v>
      </c>
      <c r="L450" s="3">
        <v>2</v>
      </c>
      <c r="M450" s="2" t="s">
        <v>65</v>
      </c>
      <c r="N450" s="3">
        <v>83800</v>
      </c>
      <c r="O450" s="3">
        <v>0.454394727</v>
      </c>
      <c r="P450" s="3">
        <v>-0.80694519020972644</v>
      </c>
      <c r="Q450" s="3">
        <v>0.54629061808912882</v>
      </c>
      <c r="R450" s="3">
        <v>0.62729731575780145</v>
      </c>
      <c r="S450" s="3">
        <v>0.46166581420839614</v>
      </c>
      <c r="T450" s="5">
        <f>POWER(10,Table2[[#This Row],[Predicted normalized_price]]*(N$7634-N$7635)+N$7635)</f>
        <v>87216.002651318529</v>
      </c>
      <c r="U450" s="5">
        <f>ABS(Table2[[#This Row],[price]]-Table2[[#This Row],[Predicted Price]])</f>
        <v>3416.0026513185294</v>
      </c>
      <c r="V450" s="5">
        <f>Table2[[#This Row],[Price Diff]]/Table2[[#This Row],[price]]</f>
        <v>4.0763754789003931E-2</v>
      </c>
    </row>
    <row r="451" spans="1:22" x14ac:dyDescent="0.2">
      <c r="A451" s="3">
        <v>16710</v>
      </c>
      <c r="B451" s="3">
        <v>0.28318684</v>
      </c>
      <c r="C451" s="3">
        <v>85485</v>
      </c>
      <c r="D451" s="3">
        <v>0.63741162799999995</v>
      </c>
      <c r="E451" s="3">
        <v>1997</v>
      </c>
      <c r="F451" s="3">
        <v>0.48056971500000001</v>
      </c>
      <c r="G451" s="3">
        <v>5</v>
      </c>
      <c r="H451" s="3">
        <v>0.60985333500000005</v>
      </c>
      <c r="I451" s="2" t="s">
        <v>13</v>
      </c>
      <c r="J451" s="3">
        <v>35700</v>
      </c>
      <c r="K451" s="3">
        <v>0.79979529999999999</v>
      </c>
      <c r="L451" s="3">
        <v>1</v>
      </c>
      <c r="M451" s="2" t="s">
        <v>62</v>
      </c>
      <c r="N451" s="3">
        <v>128000</v>
      </c>
      <c r="O451" s="3">
        <v>0.53148210200000001</v>
      </c>
      <c r="P451" s="3">
        <v>-0.68596737910548922</v>
      </c>
      <c r="Q451" s="3">
        <v>0.66894391054266111</v>
      </c>
      <c r="R451" s="3">
        <v>0.45520921080176385</v>
      </c>
      <c r="S451" s="3">
        <v>0.53793138482771985</v>
      </c>
      <c r="T451" s="5">
        <f>POWER(10,Table2[[#This Row],[Predicted normalized_price]]*(N$7634-N$7635)+N$7635)</f>
        <v>132617.52730990094</v>
      </c>
      <c r="U451" s="5">
        <f>ABS(Table2[[#This Row],[price]]-Table2[[#This Row],[Predicted Price]])</f>
        <v>4617.5273099009355</v>
      </c>
      <c r="V451" s="5">
        <f>Table2[[#This Row],[Price Diff]]/Table2[[#This Row],[price]]</f>
        <v>3.6074432108601055E-2</v>
      </c>
    </row>
    <row r="452" spans="1:22" x14ac:dyDescent="0.2">
      <c r="A452" s="3">
        <v>7770</v>
      </c>
      <c r="B452" s="3">
        <v>0.112804881</v>
      </c>
      <c r="C452" s="3">
        <v>53463</v>
      </c>
      <c r="D452" s="3">
        <v>0.55527427100000004</v>
      </c>
      <c r="E452" s="3">
        <v>1372</v>
      </c>
      <c r="F452" s="3">
        <v>0.320511347</v>
      </c>
      <c r="G452" s="3">
        <v>3</v>
      </c>
      <c r="H452" s="3">
        <v>0.416289664</v>
      </c>
      <c r="I452" s="2" t="s">
        <v>25</v>
      </c>
      <c r="J452" s="3">
        <v>10800</v>
      </c>
      <c r="K452" s="3">
        <v>0.69789749800000001</v>
      </c>
      <c r="L452" s="3">
        <v>1</v>
      </c>
      <c r="M452" s="2" t="s">
        <v>67</v>
      </c>
      <c r="N452" s="3">
        <v>73880</v>
      </c>
      <c r="O452" s="3">
        <v>0.43146657100000002</v>
      </c>
      <c r="P452" s="3">
        <v>-0.82769686909919338</v>
      </c>
      <c r="Q452" s="3">
        <v>0.42721979503384566</v>
      </c>
      <c r="R452" s="3">
        <v>0.55732845007340137</v>
      </c>
      <c r="S452" s="3">
        <v>0.44799447859416586</v>
      </c>
      <c r="T452" s="5">
        <f>POWER(10,Table2[[#This Row],[Predicted normalized_price]]*(N$7634-N$7635)+N$7635)</f>
        <v>80904.01591877875</v>
      </c>
      <c r="U452" s="5">
        <f>ABS(Table2[[#This Row],[price]]-Table2[[#This Row],[Predicted Price]])</f>
        <v>7024.0159187787503</v>
      </c>
      <c r="V452" s="5">
        <f>Table2[[#This Row],[Price Diff]]/Table2[[#This Row],[price]]</f>
        <v>9.5073306967768681E-2</v>
      </c>
    </row>
    <row r="453" spans="1:22" x14ac:dyDescent="0.2">
      <c r="A453" s="3">
        <v>16700</v>
      </c>
      <c r="B453" s="3">
        <v>0.28305364199999999</v>
      </c>
      <c r="C453" s="3">
        <v>20184</v>
      </c>
      <c r="D453" s="3">
        <v>0.38480493900000001</v>
      </c>
      <c r="E453" s="3">
        <v>999</v>
      </c>
      <c r="F453" s="3">
        <v>0.18522925200000001</v>
      </c>
      <c r="G453" s="3">
        <v>9</v>
      </c>
      <c r="H453" s="3">
        <v>0.83257932800000001</v>
      </c>
      <c r="I453" s="2" t="s">
        <v>45</v>
      </c>
      <c r="J453" s="3">
        <v>19000</v>
      </c>
      <c r="K453" s="3">
        <v>0.74604162600000001</v>
      </c>
      <c r="L453" s="3">
        <v>2</v>
      </c>
      <c r="M453" s="2" t="s">
        <v>67</v>
      </c>
      <c r="N453" s="3">
        <v>51000</v>
      </c>
      <c r="O453" s="3">
        <v>0.36402077399999999</v>
      </c>
      <c r="P453" s="3">
        <v>-0.99567391077325484</v>
      </c>
      <c r="Q453" s="3">
        <v>-0.30858273332650099</v>
      </c>
      <c r="R453" s="3">
        <v>0.14107655142796674</v>
      </c>
      <c r="S453" s="3">
        <v>0.35931832932362329</v>
      </c>
      <c r="T453" s="5">
        <f>POWER(10,Table2[[#This Row],[Predicted normalized_price]]*(N$7634-N$7635)+N$7635)</f>
        <v>49699.037676380387</v>
      </c>
      <c r="U453" s="5">
        <f>ABS(Table2[[#This Row],[price]]-Table2[[#This Row],[Predicted Price]])</f>
        <v>1300.962323619613</v>
      </c>
      <c r="V453" s="5">
        <f>Table2[[#This Row],[Price Diff]]/Table2[[#This Row],[price]]</f>
        <v>2.5509065169012021E-2</v>
      </c>
    </row>
    <row r="454" spans="1:22" x14ac:dyDescent="0.2">
      <c r="A454" s="3">
        <v>15090</v>
      </c>
      <c r="B454" s="3">
        <v>0.26049666300000002</v>
      </c>
      <c r="C454" s="3">
        <v>70282</v>
      </c>
      <c r="D454" s="3">
        <v>0.60314183600000004</v>
      </c>
      <c r="E454" s="3">
        <v>2362</v>
      </c>
      <c r="F454" s="3">
        <v>0.55214537900000005</v>
      </c>
      <c r="G454" s="3">
        <v>5</v>
      </c>
      <c r="H454" s="3">
        <v>0.60985333500000005</v>
      </c>
      <c r="I454" s="2" t="s">
        <v>10</v>
      </c>
      <c r="J454" s="3">
        <v>78000</v>
      </c>
      <c r="K454" s="3">
        <v>0.86640516400000001</v>
      </c>
      <c r="L454" s="3">
        <v>1</v>
      </c>
      <c r="M454" s="2" t="s">
        <v>66</v>
      </c>
      <c r="N454" s="3">
        <v>110800</v>
      </c>
      <c r="O454" s="3">
        <v>0.50522136299999998</v>
      </c>
      <c r="P454" s="3">
        <v>0.62664660045380682</v>
      </c>
      <c r="Q454" s="3">
        <v>-0.54467834228751399</v>
      </c>
      <c r="R454" s="3">
        <v>-0.6468575508528982</v>
      </c>
      <c r="S454" s="3">
        <v>0.5012324355666683</v>
      </c>
      <c r="T454" s="5">
        <f>POWER(10,Table2[[#This Row],[Predicted normalized_price]]*(N$7634-N$7635)+N$7635)</f>
        <v>108397.76920772361</v>
      </c>
      <c r="U454" s="5">
        <f>ABS(Table2[[#This Row],[price]]-Table2[[#This Row],[Predicted Price]])</f>
        <v>2402.2307922763866</v>
      </c>
      <c r="V454" s="5">
        <f>Table2[[#This Row],[Price Diff]]/Table2[[#This Row],[price]]</f>
        <v>2.1680783323794105E-2</v>
      </c>
    </row>
    <row r="455" spans="1:22" x14ac:dyDescent="0.2">
      <c r="A455" s="3">
        <v>12820</v>
      </c>
      <c r="B455" s="3">
        <v>0.22422226000000001</v>
      </c>
      <c r="C455" s="3">
        <v>49772</v>
      </c>
      <c r="D455" s="3">
        <v>0.54275511300000001</v>
      </c>
      <c r="E455" s="3">
        <v>1595</v>
      </c>
      <c r="F455" s="3">
        <v>0.38472810600000001</v>
      </c>
      <c r="G455" s="3">
        <v>3</v>
      </c>
      <c r="H455" s="3">
        <v>0.416289664</v>
      </c>
      <c r="I455" s="2" t="s">
        <v>15</v>
      </c>
      <c r="J455" s="3">
        <v>24400</v>
      </c>
      <c r="K455" s="3">
        <v>0.767360665</v>
      </c>
      <c r="L455" s="3">
        <v>1</v>
      </c>
      <c r="M455" s="2" t="s">
        <v>67</v>
      </c>
      <c r="N455" s="3">
        <v>108800</v>
      </c>
      <c r="O455" s="3">
        <v>0.50190646800000005</v>
      </c>
      <c r="P455" s="3">
        <v>-0.95517670368430174</v>
      </c>
      <c r="Q455" s="3">
        <v>0.60723160422011546</v>
      </c>
      <c r="R455" s="3">
        <v>0.61030098672802102</v>
      </c>
      <c r="S455" s="3">
        <v>0.48163636252180297</v>
      </c>
      <c r="T455" s="5">
        <f>POWER(10,Table2[[#This Row],[Predicted normalized_price]]*(N$7634-N$7635)+N$7635)</f>
        <v>97331.876508016852</v>
      </c>
      <c r="U455" s="5">
        <f>ABS(Table2[[#This Row],[price]]-Table2[[#This Row],[Predicted Price]])</f>
        <v>11468.123491983148</v>
      </c>
      <c r="V455" s="5">
        <f>Table2[[#This Row],[Price Diff]]/Table2[[#This Row],[price]]</f>
        <v>0.1054055468013157</v>
      </c>
    </row>
    <row r="456" spans="1:22" x14ac:dyDescent="0.2">
      <c r="A456" s="3">
        <v>10230</v>
      </c>
      <c r="B456" s="3">
        <v>0.17400644100000001</v>
      </c>
      <c r="C456" s="3">
        <v>26783</v>
      </c>
      <c r="D456" s="3">
        <v>0.434308992</v>
      </c>
      <c r="E456" s="3">
        <v>1598</v>
      </c>
      <c r="F456" s="3">
        <v>0.38552934799999999</v>
      </c>
      <c r="G456" s="3">
        <v>8</v>
      </c>
      <c r="H456" s="3">
        <v>0.78794860499999997</v>
      </c>
      <c r="I456" s="2" t="s">
        <v>10</v>
      </c>
      <c r="J456" s="3">
        <v>87200</v>
      </c>
      <c r="K456" s="3">
        <v>0.87590759200000001</v>
      </c>
      <c r="L456" s="3">
        <v>1</v>
      </c>
      <c r="M456" s="2" t="s">
        <v>63</v>
      </c>
      <c r="N456" s="3">
        <v>38800</v>
      </c>
      <c r="O456" s="3">
        <v>0.31426572200000003</v>
      </c>
      <c r="P456" s="3">
        <v>-0.36291125836537658</v>
      </c>
      <c r="Q456" s="3">
        <v>-0.8314383480566867</v>
      </c>
      <c r="R456" s="3">
        <v>-0.24201960438851958</v>
      </c>
      <c r="S456" s="3">
        <v>0.32042959384999009</v>
      </c>
      <c r="T456" s="5">
        <f>POWER(10,Table2[[#This Row],[Predicted normalized_price]]*(N$7634-N$7635)+N$7635)</f>
        <v>40136.690584511089</v>
      </c>
      <c r="U456" s="5">
        <f>ABS(Table2[[#This Row],[price]]-Table2[[#This Row],[Predicted Price]])</f>
        <v>1336.6905845110887</v>
      </c>
      <c r="V456" s="5">
        <f>Table2[[#This Row],[Price Diff]]/Table2[[#This Row],[price]]</f>
        <v>3.4450788260595069E-2</v>
      </c>
    </row>
    <row r="457" spans="1:22" x14ac:dyDescent="0.2">
      <c r="A457" s="3">
        <v>10640</v>
      </c>
      <c r="B457" s="3">
        <v>0.18275005899999999</v>
      </c>
      <c r="C457" s="3">
        <v>54451</v>
      </c>
      <c r="D457" s="3">
        <v>0.55847880000000005</v>
      </c>
      <c r="E457" s="3">
        <v>1798</v>
      </c>
      <c r="F457" s="3">
        <v>0.435810641</v>
      </c>
      <c r="G457" s="3">
        <v>5</v>
      </c>
      <c r="H457" s="3">
        <v>0.60985333500000005</v>
      </c>
      <c r="I457" s="2" t="s">
        <v>10</v>
      </c>
      <c r="J457" s="3">
        <v>44500</v>
      </c>
      <c r="K457" s="3">
        <v>0.81857409199999998</v>
      </c>
      <c r="L457" s="3">
        <v>1</v>
      </c>
      <c r="M457" s="2" t="s">
        <v>66</v>
      </c>
      <c r="N457" s="3">
        <v>71800</v>
      </c>
      <c r="O457" s="3">
        <v>0.42626956799999999</v>
      </c>
      <c r="P457" s="3">
        <v>0.44304234088318456</v>
      </c>
      <c r="Q457" s="3">
        <v>-0.66930374555593297</v>
      </c>
      <c r="R457" s="3">
        <v>-0.52848727375499016</v>
      </c>
      <c r="S457" s="3">
        <v>0.43790551615379825</v>
      </c>
      <c r="T457" s="5">
        <f>POWER(10,Table2[[#This Row],[Predicted normalized_price]]*(N$7634-N$7635)+N$7635)</f>
        <v>76540.830898646833</v>
      </c>
      <c r="U457" s="5">
        <f>ABS(Table2[[#This Row],[price]]-Table2[[#This Row],[Predicted Price]])</f>
        <v>4740.8308986468328</v>
      </c>
      <c r="V457" s="5">
        <f>Table2[[#This Row],[Price Diff]]/Table2[[#This Row],[price]]</f>
        <v>6.6028285496473993E-2</v>
      </c>
    </row>
    <row r="458" spans="1:22" x14ac:dyDescent="0.2">
      <c r="A458" s="3">
        <v>29730</v>
      </c>
      <c r="B458" s="3">
        <v>0.41138414800000001</v>
      </c>
      <c r="C458" s="3">
        <v>152411</v>
      </c>
      <c r="D458" s="3">
        <v>0.73860473699999996</v>
      </c>
      <c r="E458" s="3">
        <v>2995</v>
      </c>
      <c r="F458" s="3">
        <v>0.65338650099999995</v>
      </c>
      <c r="G458" s="3">
        <v>4</v>
      </c>
      <c r="H458" s="3">
        <v>0.52529906999999998</v>
      </c>
      <c r="I458" s="2" t="s">
        <v>12</v>
      </c>
      <c r="J458" s="3">
        <v>10000</v>
      </c>
      <c r="K458" s="3">
        <v>0.691338338</v>
      </c>
      <c r="L458" s="3">
        <v>1</v>
      </c>
      <c r="M458" s="2" t="s">
        <v>63</v>
      </c>
      <c r="N458" s="3">
        <v>318000</v>
      </c>
      <c r="O458" s="3">
        <v>0.69709020700000002</v>
      </c>
      <c r="P458" s="3">
        <v>-0.39287185017057846</v>
      </c>
      <c r="Q458" s="3">
        <v>0.85616353831966674</v>
      </c>
      <c r="R458" s="3">
        <v>0.10698086150335188</v>
      </c>
      <c r="S458" s="3">
        <v>0.67632586355169022</v>
      </c>
      <c r="T458" s="5">
        <f>POWER(10,Table2[[#This Row],[Predicted normalized_price]]*(N$7634-N$7635)+N$7635)</f>
        <v>283709.47509008023</v>
      </c>
      <c r="U458" s="5">
        <f>ABS(Table2[[#This Row],[price]]-Table2[[#This Row],[Predicted Price]])</f>
        <v>34290.524909919768</v>
      </c>
      <c r="V458" s="5">
        <f>Table2[[#This Row],[Price Diff]]/Table2[[#This Row],[price]]</f>
        <v>0.10783183933937034</v>
      </c>
    </row>
    <row r="459" spans="1:22" x14ac:dyDescent="0.2">
      <c r="A459" s="3">
        <v>16810</v>
      </c>
      <c r="B459" s="3">
        <v>0.28451445199999997</v>
      </c>
      <c r="C459" s="3">
        <v>61585</v>
      </c>
      <c r="D459" s="3">
        <v>0.58002453600000003</v>
      </c>
      <c r="E459" s="3">
        <v>2979</v>
      </c>
      <c r="F459" s="3">
        <v>0.65110249600000003</v>
      </c>
      <c r="G459" s="3">
        <v>8</v>
      </c>
      <c r="H459" s="3">
        <v>0.78794860499999997</v>
      </c>
      <c r="I459" s="2" t="s">
        <v>13</v>
      </c>
      <c r="J459" s="3">
        <v>73000</v>
      </c>
      <c r="K459" s="3">
        <v>0.86075892700000001</v>
      </c>
      <c r="L459" s="3">
        <v>4</v>
      </c>
      <c r="M459" s="2" t="s">
        <v>62</v>
      </c>
      <c r="N459" s="3">
        <v>86500</v>
      </c>
      <c r="O459" s="3">
        <v>0.46016565500000001</v>
      </c>
      <c r="P459" s="3">
        <v>6.8000794569751791E-2</v>
      </c>
      <c r="Q459" s="3">
        <v>0.52333630340201298</v>
      </c>
      <c r="R459" s="3">
        <v>0.64114969808849187</v>
      </c>
      <c r="S459" s="3">
        <v>0.45441211427448613</v>
      </c>
      <c r="T459" s="5">
        <f>POWER(10,Table2[[#This Row],[Predicted normalized_price]]*(N$7634-N$7635)+N$7635)</f>
        <v>83808.00675627758</v>
      </c>
      <c r="U459" s="5">
        <f>ABS(Table2[[#This Row],[price]]-Table2[[#This Row],[Predicted Price]])</f>
        <v>2691.9932437224197</v>
      </c>
      <c r="V459" s="5">
        <f>Table2[[#This Row],[Price Diff]]/Table2[[#This Row],[price]]</f>
        <v>3.1121309175981732E-2</v>
      </c>
    </row>
    <row r="460" spans="1:22" x14ac:dyDescent="0.2">
      <c r="A460" s="3">
        <v>9520</v>
      </c>
      <c r="B460" s="3">
        <v>0.15800156600000001</v>
      </c>
      <c r="C460" s="3">
        <v>51390</v>
      </c>
      <c r="D460" s="3">
        <v>0.54835360399999999</v>
      </c>
      <c r="E460" s="3">
        <v>1496</v>
      </c>
      <c r="F460" s="3">
        <v>0.35740525400000001</v>
      </c>
      <c r="G460" s="3">
        <v>4</v>
      </c>
      <c r="H460" s="3">
        <v>0.52529906999999998</v>
      </c>
      <c r="I460" s="2" t="s">
        <v>22</v>
      </c>
      <c r="J460" s="3">
        <v>37599</v>
      </c>
      <c r="K460" s="3">
        <v>0.80421233999999997</v>
      </c>
      <c r="L460" s="3">
        <v>1</v>
      </c>
      <c r="M460" s="2" t="s">
        <v>64</v>
      </c>
      <c r="N460" s="3">
        <v>75777</v>
      </c>
      <c r="O460" s="3">
        <v>0.436080317</v>
      </c>
      <c r="P460" s="3">
        <v>0.44765203995307051</v>
      </c>
      <c r="Q460" s="3">
        <v>-0.70123526989910034</v>
      </c>
      <c r="R460" s="3">
        <v>-0.55310780750653954</v>
      </c>
      <c r="S460" s="3">
        <v>0.43575135469395099</v>
      </c>
      <c r="T460" s="5">
        <f>POWER(10,Table2[[#This Row],[Predicted normalized_price]]*(N$7634-N$7635)+N$7635)</f>
        <v>75640.144857146501</v>
      </c>
      <c r="U460" s="5">
        <f>ABS(Table2[[#This Row],[price]]-Table2[[#This Row],[Predicted Price]])</f>
        <v>136.85514285349927</v>
      </c>
      <c r="V460" s="5">
        <f>Table2[[#This Row],[Price Diff]]/Table2[[#This Row],[price]]</f>
        <v>1.8060248209021111E-3</v>
      </c>
    </row>
    <row r="461" spans="1:22" x14ac:dyDescent="0.2">
      <c r="A461" s="3">
        <v>29500</v>
      </c>
      <c r="B461" s="3">
        <v>0.40965607500000001</v>
      </c>
      <c r="C461" s="3">
        <v>143431</v>
      </c>
      <c r="D461" s="3">
        <v>0.72797743999999998</v>
      </c>
      <c r="E461" s="3">
        <v>2979</v>
      </c>
      <c r="F461" s="3">
        <v>0.65110249600000003</v>
      </c>
      <c r="G461" s="3">
        <v>5</v>
      </c>
      <c r="H461" s="3">
        <v>0.60985333500000005</v>
      </c>
      <c r="I461" s="2" t="s">
        <v>13</v>
      </c>
      <c r="J461" s="3">
        <v>60000</v>
      </c>
      <c r="K461" s="3">
        <v>0.84404464199999996</v>
      </c>
      <c r="L461" s="3">
        <v>2</v>
      </c>
      <c r="M461" s="2" t="s">
        <v>62</v>
      </c>
      <c r="N461" s="3">
        <v>235800</v>
      </c>
      <c r="O461" s="3">
        <v>0.64266511400000004</v>
      </c>
      <c r="P461" s="3">
        <v>-0.26589173793821036</v>
      </c>
      <c r="Q461" s="3">
        <v>0.82224429061709392</v>
      </c>
      <c r="R461" s="3">
        <v>0.15902494163219599</v>
      </c>
      <c r="S461" s="3">
        <v>0.65452810228451519</v>
      </c>
      <c r="T461" s="5">
        <f>POWER(10,Table2[[#This Row],[Predicted normalized_price]]*(N$7634-N$7635)+N$7635)</f>
        <v>251683.27163820542</v>
      </c>
      <c r="U461" s="5">
        <f>ABS(Table2[[#This Row],[price]]-Table2[[#This Row],[Predicted Price]])</f>
        <v>15883.27163820542</v>
      </c>
      <c r="V461" s="5">
        <f>Table2[[#This Row],[Price Diff]]/Table2[[#This Row],[price]]</f>
        <v>6.7359082435137496E-2</v>
      </c>
    </row>
    <row r="462" spans="1:22" x14ac:dyDescent="0.2">
      <c r="A462" s="3">
        <v>14750</v>
      </c>
      <c r="B462" s="3">
        <v>0.25542590599999998</v>
      </c>
      <c r="C462" s="3">
        <v>69412</v>
      </c>
      <c r="D462" s="3">
        <v>0.60096201900000001</v>
      </c>
      <c r="E462" s="3">
        <v>1997</v>
      </c>
      <c r="F462" s="3">
        <v>0.48056971500000001</v>
      </c>
      <c r="G462" s="3">
        <v>7</v>
      </c>
      <c r="H462" s="3">
        <v>0.73735046500000001</v>
      </c>
      <c r="I462" s="2" t="s">
        <v>13</v>
      </c>
      <c r="J462" s="3">
        <v>88000</v>
      </c>
      <c r="K462" s="3">
        <v>0.87668592700000003</v>
      </c>
      <c r="L462" s="3">
        <v>1</v>
      </c>
      <c r="M462" s="2" t="s">
        <v>65</v>
      </c>
      <c r="N462" s="3">
        <v>85000</v>
      </c>
      <c r="O462" s="3">
        <v>0.45698220299999998</v>
      </c>
      <c r="P462" s="3">
        <v>-0.78573251794706978</v>
      </c>
      <c r="Q462" s="3">
        <v>0.56432549954627587</v>
      </c>
      <c r="R462" s="3">
        <v>0.600153950684985</v>
      </c>
      <c r="S462" s="3">
        <v>0.47335542141828962</v>
      </c>
      <c r="T462" s="5">
        <f>POWER(10,Table2[[#This Row],[Predicted normalized_price]]*(N$7634-N$7635)+N$7635)</f>
        <v>93002.143910029481</v>
      </c>
      <c r="U462" s="5">
        <f>ABS(Table2[[#This Row],[price]]-Table2[[#This Row],[Predicted Price]])</f>
        <v>8002.143910029481</v>
      </c>
      <c r="V462" s="5">
        <f>Table2[[#This Row],[Price Diff]]/Table2[[#This Row],[price]]</f>
        <v>9.4142869529758602E-2</v>
      </c>
    </row>
    <row r="463" spans="1:22" x14ac:dyDescent="0.2">
      <c r="A463" s="3">
        <v>29030</v>
      </c>
      <c r="B463" s="3">
        <v>0.40608250299999998</v>
      </c>
      <c r="C463" s="3">
        <v>145543</v>
      </c>
      <c r="D463" s="3">
        <v>0.73053552899999996</v>
      </c>
      <c r="E463" s="3">
        <v>3498</v>
      </c>
      <c r="F463" s="3">
        <v>0.71958298099999995</v>
      </c>
      <c r="G463" s="3">
        <v>6</v>
      </c>
      <c r="H463" s="3">
        <v>0.67893919899999999</v>
      </c>
      <c r="I463" s="2" t="s">
        <v>15</v>
      </c>
      <c r="J463" s="3">
        <v>60000</v>
      </c>
      <c r="K463" s="3">
        <v>0.84404464199999996</v>
      </c>
      <c r="L463" s="3">
        <v>1</v>
      </c>
      <c r="M463" s="2" t="s">
        <v>65</v>
      </c>
      <c r="N463" s="3">
        <v>231500</v>
      </c>
      <c r="O463" s="3">
        <v>0.63931588299999997</v>
      </c>
      <c r="P463" s="3">
        <v>-0.57935903116332932</v>
      </c>
      <c r="Q463" s="3">
        <v>0.8186986161788028</v>
      </c>
      <c r="R463" s="3">
        <v>0.20741711947054486</v>
      </c>
      <c r="S463" s="3">
        <v>0.64049594848050173</v>
      </c>
      <c r="T463" s="5">
        <f>POWER(10,Table2[[#This Row],[Predicted normalized_price]]*(N$7634-N$7635)+N$7635)</f>
        <v>233006.03747272922</v>
      </c>
      <c r="U463" s="5">
        <f>ABS(Table2[[#This Row],[price]]-Table2[[#This Row],[Predicted Price]])</f>
        <v>1506.0374727292219</v>
      </c>
      <c r="V463" s="5">
        <f>Table2[[#This Row],[Price Diff]]/Table2[[#This Row],[price]]</f>
        <v>6.5055614372752568E-3</v>
      </c>
    </row>
    <row r="464" spans="1:22" x14ac:dyDescent="0.2">
      <c r="A464" s="3">
        <v>31030</v>
      </c>
      <c r="B464" s="3">
        <v>0.42090697100000002</v>
      </c>
      <c r="C464" s="3">
        <v>148544</v>
      </c>
      <c r="D464" s="3">
        <v>0.73410725499999996</v>
      </c>
      <c r="E464" s="3">
        <v>2996</v>
      </c>
      <c r="F464" s="3">
        <v>0.65352884600000005</v>
      </c>
      <c r="G464" s="3">
        <v>3</v>
      </c>
      <c r="H464" s="3">
        <v>0.416289664</v>
      </c>
      <c r="I464" s="2" t="s">
        <v>15</v>
      </c>
      <c r="J464" s="3">
        <v>8000</v>
      </c>
      <c r="K464" s="3">
        <v>0.67232048</v>
      </c>
      <c r="L464" s="3">
        <v>2</v>
      </c>
      <c r="M464" s="2" t="s">
        <v>65</v>
      </c>
      <c r="N464" s="3">
        <v>337188</v>
      </c>
      <c r="O464" s="3">
        <v>0.70775243899999996</v>
      </c>
      <c r="P464" s="3">
        <v>-0.72744274581179502</v>
      </c>
      <c r="Q464" s="3">
        <v>0.87081618560328888</v>
      </c>
      <c r="R464" s="3">
        <v>5.1226579993097959E-2</v>
      </c>
      <c r="S464" s="3">
        <v>0.69344317854927573</v>
      </c>
      <c r="T464" s="5">
        <f>POWER(10,Table2[[#This Row],[Predicted normalized_price]]*(N$7634-N$7635)+N$7635)</f>
        <v>311690.54695161863</v>
      </c>
      <c r="U464" s="5">
        <f>ABS(Table2[[#This Row],[price]]-Table2[[#This Row],[Predicted Price]])</f>
        <v>25497.453048381372</v>
      </c>
      <c r="V464" s="5">
        <f>Table2[[#This Row],[Price Diff]]/Table2[[#This Row],[price]]</f>
        <v>7.5617913592362043E-2</v>
      </c>
    </row>
    <row r="465" spans="1:22" x14ac:dyDescent="0.2">
      <c r="A465" s="3">
        <v>12470</v>
      </c>
      <c r="B465" s="3">
        <v>0.21806311</v>
      </c>
      <c r="C465" s="3">
        <v>70917</v>
      </c>
      <c r="D465" s="3">
        <v>0.60471588300000001</v>
      </c>
      <c r="E465" s="3">
        <v>2362</v>
      </c>
      <c r="F465" s="3">
        <v>0.55214537900000005</v>
      </c>
      <c r="G465" s="3">
        <v>6</v>
      </c>
      <c r="H465" s="3">
        <v>0.67893919899999999</v>
      </c>
      <c r="I465" s="2" t="s">
        <v>10</v>
      </c>
      <c r="J465" s="3">
        <v>110000</v>
      </c>
      <c r="K465" s="3">
        <v>0.89570378500000003</v>
      </c>
      <c r="L465" s="3">
        <v>3</v>
      </c>
      <c r="M465" s="2" t="s">
        <v>66</v>
      </c>
      <c r="N465" s="3">
        <v>84800</v>
      </c>
      <c r="O465" s="3">
        <v>0.456553504</v>
      </c>
      <c r="P465" s="3">
        <v>0.7592298327583461</v>
      </c>
      <c r="Q465" s="3">
        <v>-0.61294992350370636</v>
      </c>
      <c r="R465" s="3">
        <v>-0.57447772445534995</v>
      </c>
      <c r="S465" s="3">
        <v>0.46524443840849083</v>
      </c>
      <c r="T465" s="5">
        <f>POWER(10,Table2[[#This Row],[Predicted normalized_price]]*(N$7634-N$7635)+N$7635)</f>
        <v>88948.048064959163</v>
      </c>
      <c r="U465" s="5">
        <f>ABS(Table2[[#This Row],[price]]-Table2[[#This Row],[Predicted Price]])</f>
        <v>4148.0480649591627</v>
      </c>
      <c r="V465" s="5">
        <f>Table2[[#This Row],[Price Diff]]/Table2[[#This Row],[price]]</f>
        <v>4.8915661143386351E-2</v>
      </c>
    </row>
    <row r="466" spans="1:22" x14ac:dyDescent="0.2">
      <c r="A466" s="3">
        <v>44420</v>
      </c>
      <c r="B466" s="3">
        <v>0.50072813100000002</v>
      </c>
      <c r="C466" s="3">
        <v>137033</v>
      </c>
      <c r="D466" s="3">
        <v>0.71999169600000001</v>
      </c>
      <c r="E466" s="3">
        <v>4691</v>
      </c>
      <c r="F466" s="3">
        <v>0.84471023199999995</v>
      </c>
      <c r="G466" s="3">
        <v>7</v>
      </c>
      <c r="H466" s="3">
        <v>0.73735046500000001</v>
      </c>
      <c r="I466" s="2" t="s">
        <v>29</v>
      </c>
      <c r="J466" s="3">
        <v>16000</v>
      </c>
      <c r="K466" s="3">
        <v>0.731395342</v>
      </c>
      <c r="L466" s="3">
        <v>2</v>
      </c>
      <c r="M466" s="2" t="s">
        <v>62</v>
      </c>
      <c r="N466" s="3">
        <v>268000</v>
      </c>
      <c r="O466" s="3">
        <v>0.66595944500000004</v>
      </c>
      <c r="P466" s="3">
        <v>-9.3947827366727493E-2</v>
      </c>
      <c r="Q466" s="3">
        <v>0.75971782277819977</v>
      </c>
      <c r="R466" s="3">
        <v>9.7580843265701565E-3</v>
      </c>
      <c r="S466" s="3">
        <v>0.67636745764391337</v>
      </c>
      <c r="T466" s="5">
        <f>POWER(10,Table2[[#This Row],[Predicted normalized_price]]*(N$7634-N$7635)+N$7635)</f>
        <v>283774.32733375195</v>
      </c>
      <c r="U466" s="5">
        <f>ABS(Table2[[#This Row],[price]]-Table2[[#This Row],[Predicted Price]])</f>
        <v>15774.327333751949</v>
      </c>
      <c r="V466" s="5">
        <f>Table2[[#This Row],[Price Diff]]/Table2[[#This Row],[price]]</f>
        <v>5.8859430349820704E-2</v>
      </c>
    </row>
    <row r="467" spans="1:22" x14ac:dyDescent="0.2">
      <c r="A467" s="3">
        <v>32010</v>
      </c>
      <c r="B467" s="3">
        <v>0.42782557900000001</v>
      </c>
      <c r="C467" s="3">
        <v>115142</v>
      </c>
      <c r="D467" s="3">
        <v>0.68953162300000004</v>
      </c>
      <c r="E467" s="3">
        <v>2979</v>
      </c>
      <c r="F467" s="3">
        <v>0.65110249600000003</v>
      </c>
      <c r="G467" s="3">
        <v>5</v>
      </c>
      <c r="H467" s="3">
        <v>0.60985333500000005</v>
      </c>
      <c r="I467" s="2" t="s">
        <v>13</v>
      </c>
      <c r="J467" s="3">
        <v>53000</v>
      </c>
      <c r="K467" s="3">
        <v>0.83347200499999996</v>
      </c>
      <c r="L467" s="3">
        <v>1</v>
      </c>
      <c r="M467" s="2" t="s">
        <v>62</v>
      </c>
      <c r="N467" s="3">
        <v>295000</v>
      </c>
      <c r="O467" s="3">
        <v>0.68342766899999996</v>
      </c>
      <c r="P467" s="3">
        <v>-0.57230662247483388</v>
      </c>
      <c r="Q467" s="3">
        <v>0.80671995501928961</v>
      </c>
      <c r="R467" s="3">
        <v>0.19958922901112391</v>
      </c>
      <c r="S467" s="3">
        <v>0.63934475511700495</v>
      </c>
      <c r="T467" s="5">
        <f>POWER(10,Table2[[#This Row],[Predicted normalized_price]]*(N$7634-N$7635)+N$7635)</f>
        <v>231536.73090453882</v>
      </c>
      <c r="U467" s="5">
        <f>ABS(Table2[[#This Row],[price]]-Table2[[#This Row],[Predicted Price]])</f>
        <v>63463.269095461175</v>
      </c>
      <c r="V467" s="5">
        <f>Table2[[#This Row],[Price Diff]]/Table2[[#This Row],[price]]</f>
        <v>0.21512972574732603</v>
      </c>
    </row>
    <row r="468" spans="1:22" x14ac:dyDescent="0.2">
      <c r="A468" s="3">
        <v>14420</v>
      </c>
      <c r="B468" s="3">
        <v>0.25039124899999998</v>
      </c>
      <c r="C468" s="3">
        <v>41027</v>
      </c>
      <c r="D468" s="3">
        <v>0.50894085300000003</v>
      </c>
      <c r="E468" s="3">
        <v>1796</v>
      </c>
      <c r="F468" s="3">
        <v>0.43533607800000002</v>
      </c>
      <c r="G468" s="3">
        <v>8</v>
      </c>
      <c r="H468" s="3">
        <v>0.78794860499999997</v>
      </c>
      <c r="I468" s="2" t="s">
        <v>15</v>
      </c>
      <c r="J468" s="3">
        <v>75000</v>
      </c>
      <c r="K468" s="3">
        <v>0.86306249999999995</v>
      </c>
      <c r="L468" s="3">
        <v>4</v>
      </c>
      <c r="M468" s="2" t="s">
        <v>65</v>
      </c>
      <c r="N468" s="3">
        <v>60000</v>
      </c>
      <c r="O468" s="3">
        <v>0.39359640800000001</v>
      </c>
      <c r="P468" s="3">
        <v>-0.87476550827101485</v>
      </c>
      <c r="Q468" s="3">
        <v>0.40742236802735116</v>
      </c>
      <c r="R468" s="3">
        <v>0.73317838175203709</v>
      </c>
      <c r="S468" s="3">
        <v>0.39805994203432082</v>
      </c>
      <c r="T468" s="5">
        <f>POWER(10,Table2[[#This Row],[Predicted normalized_price]]*(N$7634-N$7635)+N$7635)</f>
        <v>61489.830519682902</v>
      </c>
      <c r="U468" s="5">
        <f>ABS(Table2[[#This Row],[price]]-Table2[[#This Row],[Predicted Price]])</f>
        <v>1489.8305196829024</v>
      </c>
      <c r="V468" s="5">
        <f>Table2[[#This Row],[Price Diff]]/Table2[[#This Row],[price]]</f>
        <v>2.4830508661381707E-2</v>
      </c>
    </row>
    <row r="469" spans="1:22" x14ac:dyDescent="0.2">
      <c r="A469" s="3">
        <v>15080</v>
      </c>
      <c r="B469" s="3">
        <v>0.26034916000000002</v>
      </c>
      <c r="C469" s="3">
        <v>79715</v>
      </c>
      <c r="D469" s="3">
        <v>0.62518194100000002</v>
      </c>
      <c r="E469" s="3">
        <v>2497</v>
      </c>
      <c r="F469" s="3">
        <v>0.57584491900000001</v>
      </c>
      <c r="G469" s="3">
        <v>7</v>
      </c>
      <c r="H469" s="3">
        <v>0.73735046500000001</v>
      </c>
      <c r="I469" s="2" t="s">
        <v>21</v>
      </c>
      <c r="J469" s="3">
        <v>60000</v>
      </c>
      <c r="K469" s="3">
        <v>0.84404464199999996</v>
      </c>
      <c r="L469" s="3">
        <v>1</v>
      </c>
      <c r="M469" s="2" t="s">
        <v>64</v>
      </c>
      <c r="N469" s="3">
        <v>93800</v>
      </c>
      <c r="O469" s="3">
        <v>0.47490997400000001</v>
      </c>
      <c r="P469" s="3">
        <v>0.99999999990976363</v>
      </c>
      <c r="Q469" s="3">
        <v>0.58360066099520891</v>
      </c>
      <c r="R469" s="3">
        <v>0.56938051707097337</v>
      </c>
      <c r="S469" s="3">
        <v>0.4909409582441997</v>
      </c>
      <c r="T469" s="5">
        <f>POWER(10,Table2[[#This Row],[Predicted normalized_price]]*(N$7634-N$7635)+N$7635)</f>
        <v>102437.7766295436</v>
      </c>
      <c r="U469" s="5">
        <f>ABS(Table2[[#This Row],[price]]-Table2[[#This Row],[Predicted Price]])</f>
        <v>8637.7766295436013</v>
      </c>
      <c r="V469" s="5">
        <f>Table2[[#This Row],[Price Diff]]/Table2[[#This Row],[price]]</f>
        <v>9.2087170890656725E-2</v>
      </c>
    </row>
    <row r="470" spans="1:22" x14ac:dyDescent="0.2">
      <c r="A470" s="3">
        <v>12570</v>
      </c>
      <c r="B470" s="3">
        <v>0.219840332</v>
      </c>
      <c r="C470" s="3">
        <v>60563</v>
      </c>
      <c r="D470" s="3">
        <v>0.57709602000000004</v>
      </c>
      <c r="E470" s="3">
        <v>1595</v>
      </c>
      <c r="F470" s="3">
        <v>0.38472810600000001</v>
      </c>
      <c r="G470" s="3">
        <v>3</v>
      </c>
      <c r="H470" s="3">
        <v>0.416289664</v>
      </c>
      <c r="I470" s="2" t="s">
        <v>15</v>
      </c>
      <c r="J470" s="3">
        <v>42000</v>
      </c>
      <c r="K470" s="3">
        <v>0.81364630299999996</v>
      </c>
      <c r="L470" s="3">
        <v>1</v>
      </c>
      <c r="M470" s="2" t="s">
        <v>68</v>
      </c>
      <c r="N470" s="3">
        <v>115800</v>
      </c>
      <c r="O470" s="3">
        <v>0.51325367700000002</v>
      </c>
      <c r="P470" s="3">
        <v>-0.95917488855839206</v>
      </c>
      <c r="Q470" s="3">
        <v>0.59850250707994268</v>
      </c>
      <c r="R470" s="3">
        <v>0.5088959733490761</v>
      </c>
      <c r="S470" s="3">
        <v>0.50504346974400627</v>
      </c>
      <c r="T470" s="5">
        <f>POWER(10,Table2[[#This Row],[Predicted normalized_price]]*(N$7634-N$7635)+N$7635)</f>
        <v>110691.74297747205</v>
      </c>
      <c r="U470" s="5">
        <f>ABS(Table2[[#This Row],[price]]-Table2[[#This Row],[Predicted Price]])</f>
        <v>5108.2570225279487</v>
      </c>
      <c r="V470" s="5">
        <f>Table2[[#This Row],[Price Diff]]/Table2[[#This Row],[price]]</f>
        <v>4.4112754944110093E-2</v>
      </c>
    </row>
    <row r="471" spans="1:22" x14ac:dyDescent="0.2">
      <c r="A471" s="3">
        <v>13800</v>
      </c>
      <c r="B471" s="3">
        <v>0.24061260900000001</v>
      </c>
      <c r="C471" s="3">
        <v>35028</v>
      </c>
      <c r="D471" s="3">
        <v>0.48127608199999999</v>
      </c>
      <c r="E471" s="3">
        <v>1598</v>
      </c>
      <c r="F471" s="3">
        <v>0.38552934799999999</v>
      </c>
      <c r="G471" s="3">
        <v>8</v>
      </c>
      <c r="H471" s="3">
        <v>0.78794860499999997</v>
      </c>
      <c r="I471" s="2" t="s">
        <v>13</v>
      </c>
      <c r="J471" s="3">
        <v>103000</v>
      </c>
      <c r="K471" s="3">
        <v>0.89009999100000003</v>
      </c>
      <c r="L471" s="3">
        <v>2</v>
      </c>
      <c r="M471" s="2" t="s">
        <v>67</v>
      </c>
      <c r="N471" s="3">
        <v>59800</v>
      </c>
      <c r="O471" s="3">
        <v>0.39298878599999998</v>
      </c>
      <c r="P471" s="3">
        <v>-0.92324476051132709</v>
      </c>
      <c r="Q471" s="3">
        <v>0.35161557985179986</v>
      </c>
      <c r="R471" s="3">
        <v>0.75899711816116344</v>
      </c>
      <c r="S471" s="3">
        <v>0.37668600976448724</v>
      </c>
      <c r="T471" s="5">
        <f>POWER(10,Table2[[#This Row],[Predicted normalized_price]]*(N$7634-N$7635)+N$7635)</f>
        <v>54675.814014588759</v>
      </c>
      <c r="U471" s="5">
        <f>ABS(Table2[[#This Row],[price]]-Table2[[#This Row],[Predicted Price]])</f>
        <v>5124.1859854112408</v>
      </c>
      <c r="V471" s="5">
        <f>Table2[[#This Row],[Price Diff]]/Table2[[#This Row],[price]]</f>
        <v>8.5688728853030777E-2</v>
      </c>
    </row>
    <row r="472" spans="1:22" x14ac:dyDescent="0.2">
      <c r="A472" s="3">
        <v>11920</v>
      </c>
      <c r="B472" s="3">
        <v>0.208026238</v>
      </c>
      <c r="C472" s="3">
        <v>34692</v>
      </c>
      <c r="D472" s="3">
        <v>0.47958930300000002</v>
      </c>
      <c r="E472" s="3">
        <v>1598</v>
      </c>
      <c r="F472" s="3">
        <v>0.38552934799999999</v>
      </c>
      <c r="G472" s="3">
        <v>8</v>
      </c>
      <c r="H472" s="3">
        <v>0.78794860499999997</v>
      </c>
      <c r="I472" s="2" t="s">
        <v>13</v>
      </c>
      <c r="J472" s="3">
        <v>82000</v>
      </c>
      <c r="K472" s="3">
        <v>0.87066740300000001</v>
      </c>
      <c r="L472" s="3">
        <v>2</v>
      </c>
      <c r="M472" s="2" t="s">
        <v>67</v>
      </c>
      <c r="N472" s="3">
        <v>54800</v>
      </c>
      <c r="O472" s="3">
        <v>0.377098881</v>
      </c>
      <c r="P472" s="3">
        <v>-0.90110883766314165</v>
      </c>
      <c r="Q472" s="3">
        <v>0.30528196784431921</v>
      </c>
      <c r="R472" s="3">
        <v>0.77960259729852788</v>
      </c>
      <c r="S472" s="3">
        <v>0.35931527726875812</v>
      </c>
      <c r="T472" s="5">
        <f>POWER(10,Table2[[#This Row],[Predicted normalized_price]]*(N$7634-N$7635)+N$7635)</f>
        <v>49698.204174551567</v>
      </c>
      <c r="U472" s="5">
        <f>ABS(Table2[[#This Row],[price]]-Table2[[#This Row],[Predicted Price]])</f>
        <v>5101.7958254484329</v>
      </c>
      <c r="V472" s="5">
        <f>Table2[[#This Row],[Price Diff]]/Table2[[#This Row],[price]]</f>
        <v>9.3098463968037101E-2</v>
      </c>
    </row>
    <row r="473" spans="1:22" x14ac:dyDescent="0.2">
      <c r="A473" s="3">
        <v>12020</v>
      </c>
      <c r="B473" s="3">
        <v>0.20988512100000001</v>
      </c>
      <c r="C473" s="3">
        <v>64478</v>
      </c>
      <c r="D473" s="3">
        <v>0.58805813100000004</v>
      </c>
      <c r="E473" s="3">
        <v>2494</v>
      </c>
      <c r="F473" s="3">
        <v>0.57533232300000003</v>
      </c>
      <c r="G473" s="3">
        <v>6</v>
      </c>
      <c r="H473" s="3">
        <v>0.67893919899999999</v>
      </c>
      <c r="I473" s="2" t="s">
        <v>10</v>
      </c>
      <c r="J473" s="3">
        <v>81000</v>
      </c>
      <c r="K473" s="3">
        <v>0.86962165899999999</v>
      </c>
      <c r="L473" s="3">
        <v>2</v>
      </c>
      <c r="M473" s="2" t="s">
        <v>65</v>
      </c>
      <c r="N473" s="3">
        <v>78800</v>
      </c>
      <c r="O473" s="3">
        <v>0.44319914900000001</v>
      </c>
      <c r="P473" s="3">
        <v>0.78762669377369399</v>
      </c>
      <c r="Q473" s="3">
        <v>-0.65102252720667653</v>
      </c>
      <c r="R473" s="3">
        <v>-0.55561889004439891</v>
      </c>
      <c r="S473" s="3">
        <v>0.45050895353915665</v>
      </c>
      <c r="T473" s="5">
        <f>POWER(10,Table2[[#This Row],[Predicted normalized_price]]*(N$7634-N$7635)+N$7635)</f>
        <v>82029.634042150938</v>
      </c>
      <c r="U473" s="5">
        <f>ABS(Table2[[#This Row],[price]]-Table2[[#This Row],[Predicted Price]])</f>
        <v>3229.6340421509376</v>
      </c>
      <c r="V473" s="5">
        <f>Table2[[#This Row],[Price Diff]]/Table2[[#This Row],[price]]</f>
        <v>4.0985203580595653E-2</v>
      </c>
    </row>
    <row r="474" spans="1:22" x14ac:dyDescent="0.2">
      <c r="A474" s="3">
        <v>11740</v>
      </c>
      <c r="B474" s="3">
        <v>0.204640603</v>
      </c>
      <c r="C474" s="3">
        <v>60885</v>
      </c>
      <c r="D474" s="3">
        <v>0.57802400200000004</v>
      </c>
      <c r="E474" s="3">
        <v>1595</v>
      </c>
      <c r="F474" s="3">
        <v>0.38472810600000001</v>
      </c>
      <c r="G474" s="3">
        <v>3</v>
      </c>
      <c r="H474" s="3">
        <v>0.416289664</v>
      </c>
      <c r="I474" s="2" t="s">
        <v>15</v>
      </c>
      <c r="J474" s="3">
        <v>26000</v>
      </c>
      <c r="K474" s="3">
        <v>0.77277372200000005</v>
      </c>
      <c r="L474" s="3">
        <v>1</v>
      </c>
      <c r="M474" s="2" t="s">
        <v>67</v>
      </c>
      <c r="N474" s="3">
        <v>105000</v>
      </c>
      <c r="O474" s="3">
        <v>0.49543680299999998</v>
      </c>
      <c r="P474" s="3">
        <v>-0.9339210711297633</v>
      </c>
      <c r="Q474" s="3">
        <v>0.63232396339675634</v>
      </c>
      <c r="R474" s="3">
        <v>0.58163914892283464</v>
      </c>
      <c r="S474" s="3">
        <v>0.4955699829211403</v>
      </c>
      <c r="T474" s="5">
        <f>POWER(10,Table2[[#This Row],[Predicted normalized_price]]*(N$7634-N$7635)+N$7635)</f>
        <v>105076.86979715069</v>
      </c>
      <c r="U474" s="5">
        <f>ABS(Table2[[#This Row],[price]]-Table2[[#This Row],[Predicted Price]])</f>
        <v>76.869797150691738</v>
      </c>
      <c r="V474" s="5">
        <f>Table2[[#This Row],[Price Diff]]/Table2[[#This Row],[price]]</f>
        <v>7.3209330619706419E-4</v>
      </c>
    </row>
    <row r="475" spans="1:22" x14ac:dyDescent="0.2">
      <c r="A475" s="3">
        <v>12710</v>
      </c>
      <c r="B475" s="3">
        <v>0.22230483500000001</v>
      </c>
      <c r="C475" s="3">
        <v>64252</v>
      </c>
      <c r="D475" s="3">
        <v>0.58744365899999995</v>
      </c>
      <c r="E475" s="3">
        <v>1595</v>
      </c>
      <c r="F475" s="3">
        <v>0.38472810600000001</v>
      </c>
      <c r="G475" s="3">
        <v>1</v>
      </c>
      <c r="H475" s="3">
        <v>0</v>
      </c>
      <c r="I475" s="2" t="s">
        <v>15</v>
      </c>
      <c r="J475" s="3">
        <v>30</v>
      </c>
      <c r="K475" s="3">
        <v>0.19624244499999999</v>
      </c>
      <c r="L475" s="3">
        <v>1</v>
      </c>
      <c r="M475" s="2" t="s">
        <v>65</v>
      </c>
      <c r="N475" s="3">
        <v>141800</v>
      </c>
      <c r="O475" s="3">
        <v>0.55011482899999997</v>
      </c>
      <c r="P475" s="3">
        <v>-0.96280277731642083</v>
      </c>
      <c r="Q475" s="3">
        <v>0.76543517974971198</v>
      </c>
      <c r="R475" s="3">
        <v>0.35436470320574143</v>
      </c>
      <c r="S475" s="3">
        <v>0.588190649671544</v>
      </c>
      <c r="T475" s="5">
        <f>POWER(10,Table2[[#This Row],[Predicted normalized_price]]*(N$7634-N$7635)+N$7635)</f>
        <v>174800.49610886228</v>
      </c>
      <c r="U475" s="5">
        <f>ABS(Table2[[#This Row],[price]]-Table2[[#This Row],[Predicted Price]])</f>
        <v>33000.49610886228</v>
      </c>
      <c r="V475" s="5">
        <f>Table2[[#This Row],[Price Diff]]/Table2[[#This Row],[price]]</f>
        <v>0.23272564251665925</v>
      </c>
    </row>
    <row r="476" spans="1:22" x14ac:dyDescent="0.2">
      <c r="A476" s="3">
        <v>26910</v>
      </c>
      <c r="B476" s="3">
        <v>0.38920938599999999</v>
      </c>
      <c r="C476" s="3">
        <v>95714</v>
      </c>
      <c r="D476" s="3">
        <v>0.65719098799999998</v>
      </c>
      <c r="E476" s="3">
        <v>4395</v>
      </c>
      <c r="F476" s="3">
        <v>0.81691860599999999</v>
      </c>
      <c r="G476" s="3">
        <v>8</v>
      </c>
      <c r="H476" s="3">
        <v>0.78794860499999997</v>
      </c>
      <c r="I476" s="2" t="s">
        <v>13</v>
      </c>
      <c r="J476" s="3">
        <v>73000</v>
      </c>
      <c r="K476" s="3">
        <v>0.86075892700000001</v>
      </c>
      <c r="L476" s="3">
        <v>2</v>
      </c>
      <c r="M476" s="2" t="s">
        <v>62</v>
      </c>
      <c r="N476" s="3">
        <v>149000</v>
      </c>
      <c r="O476" s="3">
        <v>0.55912819400000002</v>
      </c>
      <c r="P476" s="3">
        <v>0.27693805031257501</v>
      </c>
      <c r="Q476" s="3">
        <v>0.70554066645179792</v>
      </c>
      <c r="R476" s="3">
        <v>0.42180948644402899</v>
      </c>
      <c r="S476" s="3">
        <v>0.55857739305487752</v>
      </c>
      <c r="T476" s="5">
        <f>POWER(10,Table2[[#This Row],[Predicted normalized_price]]*(N$7634-N$7635)+N$7635)</f>
        <v>148549.70813302035</v>
      </c>
      <c r="U476" s="5">
        <f>ABS(Table2[[#This Row],[price]]-Table2[[#This Row],[Predicted Price]])</f>
        <v>450.29186697964906</v>
      </c>
      <c r="V476" s="5">
        <f>Table2[[#This Row],[Price Diff]]/Table2[[#This Row],[price]]</f>
        <v>3.0220930669775103E-3</v>
      </c>
    </row>
    <row r="477" spans="1:22" x14ac:dyDescent="0.2">
      <c r="A477" s="3">
        <v>12550</v>
      </c>
      <c r="B477" s="3">
        <v>0.219486022</v>
      </c>
      <c r="C477" s="3">
        <v>16654</v>
      </c>
      <c r="D477" s="3">
        <v>0.35116260300000002</v>
      </c>
      <c r="E477" s="3">
        <v>1796</v>
      </c>
      <c r="F477" s="3">
        <v>0.43533607800000002</v>
      </c>
      <c r="G477" s="3">
        <v>11</v>
      </c>
      <c r="H477" s="3">
        <v>0.90861810600000004</v>
      </c>
      <c r="I477" s="2" t="s">
        <v>15</v>
      </c>
      <c r="J477" s="3">
        <v>135000</v>
      </c>
      <c r="K477" s="3">
        <v>0.91315780000000002</v>
      </c>
      <c r="L477" s="3">
        <v>3</v>
      </c>
      <c r="M477" s="2" t="s">
        <v>62</v>
      </c>
      <c r="N477" s="3">
        <v>22800</v>
      </c>
      <c r="O477" s="3">
        <v>0.21751284900000001</v>
      </c>
      <c r="P477" s="3">
        <v>-0.93652031818630832</v>
      </c>
      <c r="Q477" s="3">
        <v>-1.358128094276137E-2</v>
      </c>
      <c r="R477" s="3">
        <v>0.8710995503727027</v>
      </c>
      <c r="S477" s="3">
        <v>0.25203530128123031</v>
      </c>
      <c r="T477" s="5">
        <f>POWER(10,Table2[[#This Row],[Predicted normalized_price]]*(N$7634-N$7635)+N$7635)</f>
        <v>27562.671175593357</v>
      </c>
      <c r="U477" s="5">
        <f>ABS(Table2[[#This Row],[price]]-Table2[[#This Row],[Predicted Price]])</f>
        <v>4762.6711755933575</v>
      </c>
      <c r="V477" s="5">
        <f>Table2[[#This Row],[Price Diff]]/Table2[[#This Row],[price]]</f>
        <v>0.20888908664883146</v>
      </c>
    </row>
    <row r="478" spans="1:22" x14ac:dyDescent="0.2">
      <c r="A478" s="3">
        <v>11750</v>
      </c>
      <c r="B478" s="3">
        <v>0.20483005200000001</v>
      </c>
      <c r="C478" s="3">
        <v>63457</v>
      </c>
      <c r="D478" s="3">
        <v>0.58526482499999999</v>
      </c>
      <c r="E478" s="3">
        <v>1499</v>
      </c>
      <c r="F478" s="3">
        <v>0.35825946600000003</v>
      </c>
      <c r="G478" s="3">
        <v>4</v>
      </c>
      <c r="H478" s="3">
        <v>0.52529906999999998</v>
      </c>
      <c r="I478" s="2" t="s">
        <v>13</v>
      </c>
      <c r="J478" s="3">
        <v>56420</v>
      </c>
      <c r="K478" s="3">
        <v>0.83880140299999995</v>
      </c>
      <c r="L478" s="3">
        <v>1</v>
      </c>
      <c r="M478" s="2" t="s">
        <v>67</v>
      </c>
      <c r="N478" s="3">
        <v>86800</v>
      </c>
      <c r="O478" s="3">
        <v>0.46079571699999999</v>
      </c>
      <c r="P478" s="3">
        <v>-0.9025912818955858</v>
      </c>
      <c r="Q478" s="3">
        <v>0.59343753947086919</v>
      </c>
      <c r="R478" s="3">
        <v>0.60395017467156686</v>
      </c>
      <c r="S478" s="3">
        <v>0.47975238996136949</v>
      </c>
      <c r="T478" s="5">
        <f>POWER(10,Table2[[#This Row],[Predicted normalized_price]]*(N$7634-N$7635)+N$7635)</f>
        <v>96329.447838357839</v>
      </c>
      <c r="U478" s="5">
        <f>ABS(Table2[[#This Row],[price]]-Table2[[#This Row],[Predicted Price]])</f>
        <v>9529.4478383578389</v>
      </c>
      <c r="V478" s="5">
        <f>Table2[[#This Row],[Price Diff]]/Table2[[#This Row],[price]]</f>
        <v>0.10978626541886911</v>
      </c>
    </row>
    <row r="479" spans="1:22" x14ac:dyDescent="0.2">
      <c r="A479" s="3">
        <v>14170</v>
      </c>
      <c r="B479" s="3">
        <v>0.24649980499999999</v>
      </c>
      <c r="C479" s="3">
        <v>75110</v>
      </c>
      <c r="D479" s="3">
        <v>0.61476861299999996</v>
      </c>
      <c r="E479" s="3">
        <v>1984</v>
      </c>
      <c r="F479" s="3">
        <v>0.47778491499999998</v>
      </c>
      <c r="G479" s="3">
        <v>4</v>
      </c>
      <c r="H479" s="3">
        <v>0.52529906999999998</v>
      </c>
      <c r="I479" s="2" t="s">
        <v>20</v>
      </c>
      <c r="J479" s="3">
        <v>55000</v>
      </c>
      <c r="K479" s="3">
        <v>0.83662892200000005</v>
      </c>
      <c r="L479" s="3">
        <v>2</v>
      </c>
      <c r="M479" s="2" t="s">
        <v>65</v>
      </c>
      <c r="N479" s="3">
        <v>126000</v>
      </c>
      <c r="O479" s="3">
        <v>0.52861617400000005</v>
      </c>
      <c r="P479" s="3">
        <v>0.1084280937527797</v>
      </c>
      <c r="Q479" s="3">
        <v>0.6710192443573334</v>
      </c>
      <c r="R479" s="3">
        <v>0.56859002206776688</v>
      </c>
      <c r="S479" s="3">
        <v>0.5118170057570075</v>
      </c>
      <c r="T479" s="5">
        <f>POWER(10,Table2[[#This Row],[Predicted normalized_price]]*(N$7634-N$7635)+N$7635)</f>
        <v>114889.4102294967</v>
      </c>
      <c r="U479" s="5">
        <f>ABS(Table2[[#This Row],[price]]-Table2[[#This Row],[Predicted Price]])</f>
        <v>11110.589770503298</v>
      </c>
      <c r="V479" s="5">
        <f>Table2[[#This Row],[Price Diff]]/Table2[[#This Row],[price]]</f>
        <v>8.817928389288332E-2</v>
      </c>
    </row>
    <row r="480" spans="1:22" x14ac:dyDescent="0.2">
      <c r="A480" s="3">
        <v>10040</v>
      </c>
      <c r="B480" s="3">
        <v>0.16983499699999999</v>
      </c>
      <c r="C480" s="3">
        <v>53478</v>
      </c>
      <c r="D480" s="3">
        <v>0.55532336400000004</v>
      </c>
      <c r="E480" s="3">
        <v>1798</v>
      </c>
      <c r="F480" s="3">
        <v>0.435810641</v>
      </c>
      <c r="G480" s="3">
        <v>3</v>
      </c>
      <c r="H480" s="3">
        <v>0.416289664</v>
      </c>
      <c r="I480" s="2" t="s">
        <v>10</v>
      </c>
      <c r="J480" s="3">
        <v>39932</v>
      </c>
      <c r="K480" s="3">
        <v>0.80934305299999998</v>
      </c>
      <c r="L480" s="3">
        <v>1</v>
      </c>
      <c r="M480" s="2" t="s">
        <v>66</v>
      </c>
      <c r="N480" s="3">
        <v>87988</v>
      </c>
      <c r="O480" s="3">
        <v>0.463269557</v>
      </c>
      <c r="P480" s="3">
        <v>0.44122996631409755</v>
      </c>
      <c r="Q480" s="3">
        <v>-0.6144597587495163</v>
      </c>
      <c r="R480" s="3">
        <v>-0.56545856698509578</v>
      </c>
      <c r="S480" s="3">
        <v>0.46172170376507343</v>
      </c>
      <c r="T480" s="5">
        <f>POWER(10,Table2[[#This Row],[Predicted normalized_price]]*(N$7634-N$7635)+N$7635)</f>
        <v>87242.792077812148</v>
      </c>
      <c r="U480" s="5">
        <f>ABS(Table2[[#This Row],[price]]-Table2[[#This Row],[Predicted Price]])</f>
        <v>745.20792218785209</v>
      </c>
      <c r="V480" s="5">
        <f>Table2[[#This Row],[Price Diff]]/Table2[[#This Row],[price]]</f>
        <v>8.4694267648753475E-3</v>
      </c>
    </row>
    <row r="481" spans="1:22" x14ac:dyDescent="0.2">
      <c r="A481" s="3">
        <v>9880</v>
      </c>
      <c r="B481" s="3">
        <v>0.166260509</v>
      </c>
      <c r="C481" s="3">
        <v>60831</v>
      </c>
      <c r="D481" s="3">
        <v>0.57786872</v>
      </c>
      <c r="E481" s="3">
        <v>1798</v>
      </c>
      <c r="F481" s="3">
        <v>0.435810641</v>
      </c>
      <c r="G481" s="3">
        <v>3</v>
      </c>
      <c r="H481" s="3">
        <v>0.416289664</v>
      </c>
      <c r="I481" s="2" t="s">
        <v>10</v>
      </c>
      <c r="J481" s="3">
        <v>36140</v>
      </c>
      <c r="K481" s="3">
        <v>0.80083929600000003</v>
      </c>
      <c r="L481" s="3">
        <v>1</v>
      </c>
      <c r="M481" s="2" t="s">
        <v>66</v>
      </c>
      <c r="N481" s="3">
        <v>88800</v>
      </c>
      <c r="O481" s="3">
        <v>0.46494128800000001</v>
      </c>
      <c r="P481" s="3">
        <v>0.50585555680740901</v>
      </c>
      <c r="Q481" s="3">
        <v>-0.58976614843199271</v>
      </c>
      <c r="R481" s="3">
        <v>-0.59423051774779112</v>
      </c>
      <c r="S481" s="3">
        <v>0.4756924851978655</v>
      </c>
      <c r="T481" s="5">
        <f>POWER(10,Table2[[#This Row],[Predicted normalized_price]]*(N$7634-N$7635)+N$7635)</f>
        <v>94204.200868724321</v>
      </c>
      <c r="U481" s="5">
        <f>ABS(Table2[[#This Row],[price]]-Table2[[#This Row],[Predicted Price]])</f>
        <v>5404.2008687243215</v>
      </c>
      <c r="V481" s="5">
        <f>Table2[[#This Row],[Price Diff]]/Table2[[#This Row],[price]]</f>
        <v>6.0858117891039655E-2</v>
      </c>
    </row>
    <row r="482" spans="1:22" x14ac:dyDescent="0.2">
      <c r="A482" s="3">
        <v>9410</v>
      </c>
      <c r="B482" s="3">
        <v>0.15541561100000001</v>
      </c>
      <c r="C482" s="3">
        <v>47076</v>
      </c>
      <c r="D482" s="3">
        <v>0.53300938399999997</v>
      </c>
      <c r="E482" s="3">
        <v>1197</v>
      </c>
      <c r="F482" s="3">
        <v>0.26232939100000002</v>
      </c>
      <c r="G482" s="3">
        <v>3</v>
      </c>
      <c r="H482" s="3">
        <v>0.416289664</v>
      </c>
      <c r="I482" s="2" t="s">
        <v>27</v>
      </c>
      <c r="J482" s="3">
        <v>68900</v>
      </c>
      <c r="K482" s="3">
        <v>0.85583252700000001</v>
      </c>
      <c r="L482" s="3">
        <v>1</v>
      </c>
      <c r="M482" s="2" t="s">
        <v>64</v>
      </c>
      <c r="N482" s="3">
        <v>79800</v>
      </c>
      <c r="O482" s="3">
        <v>0.44549404399999998</v>
      </c>
      <c r="P482" s="3">
        <v>0.72424805682065196</v>
      </c>
      <c r="Q482" s="3">
        <v>-0.66576449660464687</v>
      </c>
      <c r="R482" s="3">
        <v>-0.5453576792175836</v>
      </c>
      <c r="S482" s="3">
        <v>0.44385693431110707</v>
      </c>
      <c r="T482" s="5">
        <f>POWER(10,Table2[[#This Row],[Predicted normalized_price]]*(N$7634-N$7635)+N$7635)</f>
        <v>79085.341621251515</v>
      </c>
      <c r="U482" s="5">
        <f>ABS(Table2[[#This Row],[price]]-Table2[[#This Row],[Predicted Price]])</f>
        <v>714.65837874848512</v>
      </c>
      <c r="V482" s="5">
        <f>Table2[[#This Row],[Price Diff]]/Table2[[#This Row],[price]]</f>
        <v>8.9556187813093369E-3</v>
      </c>
    </row>
    <row r="483" spans="1:22" x14ac:dyDescent="0.2">
      <c r="A483" s="3">
        <v>8410</v>
      </c>
      <c r="B483" s="3">
        <v>0.13041660999999999</v>
      </c>
      <c r="C483" s="3">
        <v>33239</v>
      </c>
      <c r="D483" s="3">
        <v>0.47210180499999999</v>
      </c>
      <c r="E483" s="3">
        <v>1390</v>
      </c>
      <c r="F483" s="3">
        <v>0.32606906200000002</v>
      </c>
      <c r="G483" s="3">
        <v>8</v>
      </c>
      <c r="H483" s="3">
        <v>0.78794860499999997</v>
      </c>
      <c r="I483" s="2" t="s">
        <v>20</v>
      </c>
      <c r="J483" s="3">
        <v>120000</v>
      </c>
      <c r="K483" s="3">
        <v>0.90311950399999996</v>
      </c>
      <c r="L483" s="3">
        <v>1</v>
      </c>
      <c r="M483" s="2" t="s">
        <v>67</v>
      </c>
      <c r="N483" s="3">
        <v>39800</v>
      </c>
      <c r="O483" s="3">
        <v>0.31889657500000002</v>
      </c>
      <c r="P483" s="3">
        <v>-0.5065108803065439</v>
      </c>
      <c r="Q483" s="3">
        <v>0.22331165152735619</v>
      </c>
      <c r="R483" s="3">
        <v>0.83537560483729389</v>
      </c>
      <c r="S483" s="3">
        <v>0.32462112627440132</v>
      </c>
      <c r="T483" s="5">
        <f>POWER(10,Table2[[#This Row],[Predicted normalized_price]]*(N$7634-N$7635)+N$7635)</f>
        <v>41071.870854654619</v>
      </c>
      <c r="U483" s="5">
        <f>ABS(Table2[[#This Row],[price]]-Table2[[#This Row],[Predicted Price]])</f>
        <v>1271.8708546546186</v>
      </c>
      <c r="V483" s="5">
        <f>Table2[[#This Row],[Price Diff]]/Table2[[#This Row],[price]]</f>
        <v>3.1956554137050716E-2</v>
      </c>
    </row>
    <row r="484" spans="1:22" x14ac:dyDescent="0.2">
      <c r="A484" s="3">
        <v>50050</v>
      </c>
      <c r="B484" s="3">
        <v>0.52728050100000001</v>
      </c>
      <c r="C484" s="3">
        <v>115969</v>
      </c>
      <c r="D484" s="3">
        <v>0.69078407100000006</v>
      </c>
      <c r="E484" s="3">
        <v>3800</v>
      </c>
      <c r="F484" s="3">
        <v>0.75489255099999997</v>
      </c>
      <c r="G484" s="3">
        <v>7</v>
      </c>
      <c r="H484" s="3">
        <v>0.73735046500000001</v>
      </c>
      <c r="I484" s="2" t="s">
        <v>11</v>
      </c>
      <c r="J484" s="3">
        <v>35000</v>
      </c>
      <c r="K484" s="3">
        <v>0.79810758100000001</v>
      </c>
      <c r="L484" s="3">
        <v>2</v>
      </c>
      <c r="M484" s="2" t="s">
        <v>62</v>
      </c>
      <c r="N484" s="3">
        <v>255000</v>
      </c>
      <c r="O484" s="3">
        <v>0.65691063900000002</v>
      </c>
      <c r="P484" s="3">
        <v>-0.55837877296799632</v>
      </c>
      <c r="Q484" s="3">
        <v>0.77259106593770888</v>
      </c>
      <c r="R484" s="3">
        <v>7.1536012782638936E-2</v>
      </c>
      <c r="S484" s="3">
        <v>0.66286734570941663</v>
      </c>
      <c r="T484" s="5">
        <f>POWER(10,Table2[[#This Row],[Predicted normalized_price]]*(N$7634-N$7635)+N$7635)</f>
        <v>263484.83435987768</v>
      </c>
      <c r="U484" s="5">
        <f>ABS(Table2[[#This Row],[price]]-Table2[[#This Row],[Predicted Price]])</f>
        <v>8484.8343598776846</v>
      </c>
      <c r="V484" s="5">
        <f>Table2[[#This Row],[Price Diff]]/Table2[[#This Row],[price]]</f>
        <v>3.3273860234814448E-2</v>
      </c>
    </row>
    <row r="485" spans="1:22" x14ac:dyDescent="0.2">
      <c r="A485" s="3">
        <v>10080</v>
      </c>
      <c r="B485" s="3">
        <v>0.17071971799999999</v>
      </c>
      <c r="C485" s="3">
        <v>45297</v>
      </c>
      <c r="D485" s="3">
        <v>0.526267869</v>
      </c>
      <c r="E485" s="3">
        <v>999</v>
      </c>
      <c r="F485" s="3">
        <v>0.18522925200000001</v>
      </c>
      <c r="G485" s="3">
        <v>4</v>
      </c>
      <c r="H485" s="3">
        <v>0.52529906999999998</v>
      </c>
      <c r="I485" s="2" t="s">
        <v>19</v>
      </c>
      <c r="J485" s="3">
        <v>19888</v>
      </c>
      <c r="K485" s="3">
        <v>0.74993458800000001</v>
      </c>
      <c r="L485" s="3">
        <v>1</v>
      </c>
      <c r="M485" s="2" t="s">
        <v>67</v>
      </c>
      <c r="N485" s="3">
        <v>75888</v>
      </c>
      <c r="O485" s="3">
        <v>0.43634669500000001</v>
      </c>
      <c r="P485" s="3">
        <v>-0.97352732180174772</v>
      </c>
      <c r="Q485" s="3">
        <v>0.46791940084668543</v>
      </c>
      <c r="R485" s="3">
        <v>0.66644766094768959</v>
      </c>
      <c r="S485" s="3">
        <v>0.43065673395114989</v>
      </c>
      <c r="T485" s="5">
        <f>POWER(10,Table2[[#This Row],[Predicted normalized_price]]*(N$7634-N$7635)+N$7635)</f>
        <v>73551.958657032126</v>
      </c>
      <c r="U485" s="5">
        <f>ABS(Table2[[#This Row],[price]]-Table2[[#This Row],[Predicted Price]])</f>
        <v>2336.0413429678738</v>
      </c>
      <c r="V485" s="5">
        <f>Table2[[#This Row],[Price Diff]]/Table2[[#This Row],[price]]</f>
        <v>3.0782750144527117E-2</v>
      </c>
    </row>
    <row r="486" spans="1:22" x14ac:dyDescent="0.2">
      <c r="A486" s="3">
        <v>8820</v>
      </c>
      <c r="B486" s="3">
        <v>0.141008036</v>
      </c>
      <c r="C486" s="3">
        <v>11513</v>
      </c>
      <c r="D486" s="3">
        <v>0.28655650399999999</v>
      </c>
      <c r="E486" s="3">
        <v>1499</v>
      </c>
      <c r="F486" s="3">
        <v>0.35825946600000003</v>
      </c>
      <c r="G486" s="3">
        <v>10</v>
      </c>
      <c r="H486" s="3">
        <v>0.87250287000000004</v>
      </c>
      <c r="I486" s="2" t="s">
        <v>28</v>
      </c>
      <c r="J486" s="3">
        <v>97715</v>
      </c>
      <c r="K486" s="3">
        <v>0.88561075099999997</v>
      </c>
      <c r="L486" s="3">
        <v>3</v>
      </c>
      <c r="M486" s="2" t="s">
        <v>67</v>
      </c>
      <c r="N486" s="3">
        <v>19000</v>
      </c>
      <c r="O486" s="3">
        <v>0.18433347899999999</v>
      </c>
      <c r="P486" s="3">
        <v>-0.96115544923205021</v>
      </c>
      <c r="Q486" s="3">
        <v>-0.92152396516951196</v>
      </c>
      <c r="R486" s="3">
        <v>0.1827805601807829</v>
      </c>
      <c r="S486" s="3">
        <v>0.18739557413769176</v>
      </c>
      <c r="T486" s="5">
        <f>POWER(10,Table2[[#This Row],[Predicted normalized_price]]*(N$7634-N$7635)+N$7635)</f>
        <v>19322.404450499442</v>
      </c>
      <c r="U486" s="5">
        <f>ABS(Table2[[#This Row],[price]]-Table2[[#This Row],[Predicted Price]])</f>
        <v>322.40445049944174</v>
      </c>
      <c r="V486" s="5">
        <f>Table2[[#This Row],[Price Diff]]/Table2[[#This Row],[price]]</f>
        <v>1.6968655289444301E-2</v>
      </c>
    </row>
    <row r="487" spans="1:22" x14ac:dyDescent="0.2">
      <c r="A487" s="3">
        <v>8590</v>
      </c>
      <c r="B487" s="3">
        <v>0.13512870099999999</v>
      </c>
      <c r="C487" s="3">
        <v>48760</v>
      </c>
      <c r="D487" s="3">
        <v>0.53916017500000002</v>
      </c>
      <c r="E487" s="3">
        <v>1496</v>
      </c>
      <c r="F487" s="3">
        <v>0.35740525400000001</v>
      </c>
      <c r="G487" s="3">
        <v>3</v>
      </c>
      <c r="H487" s="3">
        <v>0.416289664</v>
      </c>
      <c r="I487" s="2" t="s">
        <v>10</v>
      </c>
      <c r="J487" s="3">
        <v>44000</v>
      </c>
      <c r="K487" s="3">
        <v>0.81761106400000005</v>
      </c>
      <c r="L487" s="3">
        <v>1</v>
      </c>
      <c r="M487" s="2" t="s">
        <v>66</v>
      </c>
      <c r="N487" s="3">
        <v>71800</v>
      </c>
      <c r="O487" s="3">
        <v>0.42626956799999999</v>
      </c>
      <c r="P487" s="3">
        <v>0.27148627112732882</v>
      </c>
      <c r="Q487" s="3">
        <v>-0.66125108324579496</v>
      </c>
      <c r="R487" s="3">
        <v>-0.51515482513546074</v>
      </c>
      <c r="S487" s="3">
        <v>0.43619330752119401</v>
      </c>
      <c r="T487" s="5">
        <f>POWER(10,Table2[[#This Row],[Predicted normalized_price]]*(N$7634-N$7635)+N$7635)</f>
        <v>75824.063438949976</v>
      </c>
      <c r="U487" s="5">
        <f>ABS(Table2[[#This Row],[price]]-Table2[[#This Row],[Predicted Price]])</f>
        <v>4024.0634389499755</v>
      </c>
      <c r="V487" s="5">
        <f>Table2[[#This Row],[Price Diff]]/Table2[[#This Row],[price]]</f>
        <v>5.6045451795960662E-2</v>
      </c>
    </row>
    <row r="488" spans="1:22" x14ac:dyDescent="0.2">
      <c r="A488" s="3">
        <v>8490</v>
      </c>
      <c r="B488" s="3">
        <v>0.13252320100000001</v>
      </c>
      <c r="C488" s="3">
        <v>15265</v>
      </c>
      <c r="D488" s="3">
        <v>0.33592206699999999</v>
      </c>
      <c r="E488" s="3">
        <v>1497</v>
      </c>
      <c r="F488" s="3">
        <v>0.357690181</v>
      </c>
      <c r="G488" s="3">
        <v>10</v>
      </c>
      <c r="H488" s="3">
        <v>0.87250287000000004</v>
      </c>
      <c r="I488" s="2" t="s">
        <v>22</v>
      </c>
      <c r="J488" s="3">
        <v>136000</v>
      </c>
      <c r="K488" s="3">
        <v>0.91378678499999999</v>
      </c>
      <c r="L488" s="3">
        <v>2</v>
      </c>
      <c r="M488" s="2" t="s">
        <v>63</v>
      </c>
      <c r="N488" s="3">
        <v>24600</v>
      </c>
      <c r="O488" s="3">
        <v>0.23134097000000001</v>
      </c>
      <c r="P488" s="3">
        <v>-0.93340088146563482</v>
      </c>
      <c r="Q488" s="3">
        <v>-0.90800979650448888</v>
      </c>
      <c r="R488" s="3">
        <v>6.0333434479681668E-2</v>
      </c>
      <c r="S488" s="3">
        <v>0.22208116477374878</v>
      </c>
      <c r="T488" s="5">
        <f>POWER(10,Table2[[#This Row],[Predicted normalized_price]]*(N$7634-N$7635)+N$7635)</f>
        <v>23379.593166579452</v>
      </c>
      <c r="U488" s="5">
        <f>ABS(Table2[[#This Row],[price]]-Table2[[#This Row],[Predicted Price]])</f>
        <v>1220.4068334205476</v>
      </c>
      <c r="V488" s="5">
        <f>Table2[[#This Row],[Price Diff]]/Table2[[#This Row],[price]]</f>
        <v>4.9610033878884047E-2</v>
      </c>
    </row>
    <row r="489" spans="1:22" x14ac:dyDescent="0.2">
      <c r="A489" s="3">
        <v>28340</v>
      </c>
      <c r="B489" s="3">
        <v>0.40072997300000002</v>
      </c>
      <c r="C489" s="3">
        <v>136120</v>
      </c>
      <c r="D489" s="3">
        <v>0.718821822</v>
      </c>
      <c r="E489" s="3">
        <v>2998</v>
      </c>
      <c r="F489" s="3">
        <v>0.65381339299999996</v>
      </c>
      <c r="G489" s="3">
        <v>4</v>
      </c>
      <c r="H489" s="3">
        <v>0.52529906999999998</v>
      </c>
      <c r="I489" s="2" t="s">
        <v>13</v>
      </c>
      <c r="J489" s="3">
        <v>56000</v>
      </c>
      <c r="K489" s="3">
        <v>0.83816458599999999</v>
      </c>
      <c r="L489" s="3">
        <v>2</v>
      </c>
      <c r="M489" s="2" t="s">
        <v>65</v>
      </c>
      <c r="N489" s="3">
        <v>265888</v>
      </c>
      <c r="O489" s="3">
        <v>0.664519631</v>
      </c>
      <c r="P489" s="3">
        <v>-0.50899199973520692</v>
      </c>
      <c r="Q489" s="3">
        <v>0.83440504224628165</v>
      </c>
      <c r="R489" s="3">
        <v>0.1796995375838861</v>
      </c>
      <c r="S489" s="3">
        <v>0.65184740544260733</v>
      </c>
      <c r="T489" s="5">
        <f>POWER(10,Table2[[#This Row],[Predicted normalized_price]]*(N$7634-N$7635)+N$7635)</f>
        <v>248003.02288105321</v>
      </c>
      <c r="U489" s="5">
        <f>ABS(Table2[[#This Row],[price]]-Table2[[#This Row],[Predicted Price]])</f>
        <v>17884.977118946787</v>
      </c>
      <c r="V489" s="5">
        <f>Table2[[#This Row],[Price Diff]]/Table2[[#This Row],[price]]</f>
        <v>6.7265078224465896E-2</v>
      </c>
    </row>
    <row r="490" spans="1:22" x14ac:dyDescent="0.2">
      <c r="A490" s="3">
        <v>7580</v>
      </c>
      <c r="B490" s="3">
        <v>0.10729628099999999</v>
      </c>
      <c r="C490" s="3">
        <v>50784</v>
      </c>
      <c r="D490" s="3">
        <v>0.54627768600000004</v>
      </c>
      <c r="E490" s="3">
        <v>1496</v>
      </c>
      <c r="F490" s="3">
        <v>0.35740525400000001</v>
      </c>
      <c r="G490" s="3">
        <v>2</v>
      </c>
      <c r="H490" s="3">
        <v>0.26264953499999999</v>
      </c>
      <c r="I490" s="2" t="s">
        <v>14</v>
      </c>
      <c r="J490" s="3">
        <v>21000</v>
      </c>
      <c r="K490" s="3">
        <v>0.75457143999999998</v>
      </c>
      <c r="L490" s="3">
        <v>1</v>
      </c>
      <c r="M490" s="2" t="s">
        <v>63</v>
      </c>
      <c r="N490" s="3">
        <v>70800</v>
      </c>
      <c r="O490" s="3">
        <v>0.42371717399999997</v>
      </c>
      <c r="P490" s="3">
        <v>-0.89149341071213672</v>
      </c>
      <c r="Q490" s="3">
        <v>-0.62579231142613667</v>
      </c>
      <c r="R490" s="3">
        <v>-0.51811164324624059</v>
      </c>
      <c r="S490" s="3">
        <v>0.44321846043089524</v>
      </c>
      <c r="T490" s="5">
        <f>POWER(10,Table2[[#This Row],[Predicted normalized_price]]*(N$7634-N$7635)+N$7635)</f>
        <v>78808.362272711252</v>
      </c>
      <c r="U490" s="5">
        <f>ABS(Table2[[#This Row],[price]]-Table2[[#This Row],[Predicted Price]])</f>
        <v>8008.3622727112524</v>
      </c>
      <c r="V490" s="5">
        <f>Table2[[#This Row],[Price Diff]]/Table2[[#This Row],[price]]</f>
        <v>0.1131124614789725</v>
      </c>
    </row>
    <row r="491" spans="1:22" x14ac:dyDescent="0.2">
      <c r="A491" s="3">
        <v>12370</v>
      </c>
      <c r="B491" s="3">
        <v>0.21627157699999999</v>
      </c>
      <c r="C491" s="3">
        <v>64890</v>
      </c>
      <c r="D491" s="3">
        <v>0.58917279600000005</v>
      </c>
      <c r="E491" s="3">
        <v>1986</v>
      </c>
      <c r="F491" s="3">
        <v>0.47821453200000003</v>
      </c>
      <c r="G491" s="3">
        <v>5</v>
      </c>
      <c r="H491" s="3">
        <v>0.60985333500000005</v>
      </c>
      <c r="I491" s="2" t="s">
        <v>10</v>
      </c>
      <c r="J491" s="3">
        <v>66328</v>
      </c>
      <c r="K491" s="3">
        <v>0.85259014700000002</v>
      </c>
      <c r="L491" s="3">
        <v>1</v>
      </c>
      <c r="M491" s="2" t="s">
        <v>64</v>
      </c>
      <c r="N491" s="3">
        <v>92800</v>
      </c>
      <c r="O491" s="3">
        <v>0.47295944400000001</v>
      </c>
      <c r="P491" s="3">
        <v>0.97239517645228435</v>
      </c>
      <c r="Q491" s="3">
        <v>-0.63089453326640632</v>
      </c>
      <c r="R491" s="3">
        <v>-0.61992797778064868</v>
      </c>
      <c r="S491" s="3">
        <v>0.47260611716459788</v>
      </c>
      <c r="T491" s="5">
        <f>POWER(10,Table2[[#This Row],[Predicted normalized_price]]*(N$7634-N$7635)+N$7635)</f>
        <v>92619.999724971072</v>
      </c>
      <c r="U491" s="5">
        <f>ABS(Table2[[#This Row],[price]]-Table2[[#This Row],[Predicted Price]])</f>
        <v>180.00027502892772</v>
      </c>
      <c r="V491" s="5">
        <f>Table2[[#This Row],[Price Diff]]/Table2[[#This Row],[price]]</f>
        <v>1.9396581360875832E-3</v>
      </c>
    </row>
    <row r="492" spans="1:22" x14ac:dyDescent="0.2">
      <c r="A492" s="3">
        <v>7900</v>
      </c>
      <c r="B492" s="3">
        <v>0.116496851</v>
      </c>
      <c r="C492" s="3">
        <v>52213</v>
      </c>
      <c r="D492" s="3">
        <v>0.55113401900000003</v>
      </c>
      <c r="E492" s="3">
        <v>1496</v>
      </c>
      <c r="F492" s="3">
        <v>0.35740525400000001</v>
      </c>
      <c r="G492" s="3">
        <v>3</v>
      </c>
      <c r="H492" s="3">
        <v>0.416289664</v>
      </c>
      <c r="I492" s="2" t="s">
        <v>14</v>
      </c>
      <c r="J492" s="3">
        <v>23500</v>
      </c>
      <c r="K492" s="3">
        <v>0.76415760300000002</v>
      </c>
      <c r="L492" s="3">
        <v>2</v>
      </c>
      <c r="M492" s="2" t="s">
        <v>63</v>
      </c>
      <c r="N492" s="3">
        <v>69800</v>
      </c>
      <c r="O492" s="3">
        <v>0.421128471</v>
      </c>
      <c r="P492" s="3">
        <v>-0.84576419910560374</v>
      </c>
      <c r="Q492" s="3">
        <v>-0.66881166193653152</v>
      </c>
      <c r="R492" s="3">
        <v>-0.48092875604975349</v>
      </c>
      <c r="S492" s="3">
        <v>0.42257870210444093</v>
      </c>
      <c r="T492" s="5">
        <f>POWER(10,Table2[[#This Row],[Predicted normalized_price]]*(N$7634-N$7635)+N$7635)</f>
        <v>70358.462556531042</v>
      </c>
      <c r="U492" s="5">
        <f>ABS(Table2[[#This Row],[price]]-Table2[[#This Row],[Predicted Price]])</f>
        <v>558.46255653104163</v>
      </c>
      <c r="V492" s="5">
        <f>Table2[[#This Row],[Price Diff]]/Table2[[#This Row],[price]]</f>
        <v>8.0008962253730886E-3</v>
      </c>
    </row>
    <row r="493" spans="1:22" x14ac:dyDescent="0.2">
      <c r="A493" s="3">
        <v>9080</v>
      </c>
      <c r="B493" s="3">
        <v>0.14747238400000001</v>
      </c>
      <c r="C493" s="3">
        <v>47702</v>
      </c>
      <c r="D493" s="3">
        <v>0.53532116100000005</v>
      </c>
      <c r="E493" s="3">
        <v>1390</v>
      </c>
      <c r="F493" s="3">
        <v>0.32606906200000002</v>
      </c>
      <c r="G493" s="3">
        <v>4</v>
      </c>
      <c r="H493" s="3">
        <v>0.52529906999999998</v>
      </c>
      <c r="I493" s="2" t="s">
        <v>20</v>
      </c>
      <c r="J493" s="3">
        <v>42000</v>
      </c>
      <c r="K493" s="3">
        <v>0.81364630299999996</v>
      </c>
      <c r="L493" s="3">
        <v>2</v>
      </c>
      <c r="M493" s="2" t="s">
        <v>62</v>
      </c>
      <c r="N493" s="3">
        <v>76800</v>
      </c>
      <c r="O493" s="3">
        <v>0.43852067300000003</v>
      </c>
      <c r="P493" s="3">
        <v>-4.5419188757506801E-3</v>
      </c>
      <c r="Q493" s="3">
        <v>0.46093064181365828</v>
      </c>
      <c r="R493" s="3">
        <v>0.7192201084642752</v>
      </c>
      <c r="S493" s="3">
        <v>0.41798552829817737</v>
      </c>
      <c r="T493" s="5">
        <f>POWER(10,Table2[[#This Row],[Predicted normalized_price]]*(N$7634-N$7635)+N$7635)</f>
        <v>68604.865056855007</v>
      </c>
      <c r="U493" s="5">
        <f>ABS(Table2[[#This Row],[price]]-Table2[[#This Row],[Predicted Price]])</f>
        <v>8195.1349431449926</v>
      </c>
      <c r="V493" s="5">
        <f>Table2[[#This Row],[Price Diff]]/Table2[[#This Row],[price]]</f>
        <v>0.1067074862388671</v>
      </c>
    </row>
    <row r="494" spans="1:22" x14ac:dyDescent="0.2">
      <c r="A494" s="3">
        <v>13170</v>
      </c>
      <c r="B494" s="3">
        <v>0.23021550299999999</v>
      </c>
      <c r="C494" s="3">
        <v>74078</v>
      </c>
      <c r="D494" s="3">
        <v>0.61234744100000005</v>
      </c>
      <c r="E494" s="3">
        <v>1395</v>
      </c>
      <c r="F494" s="3">
        <v>0.327600102</v>
      </c>
      <c r="G494" s="3">
        <v>2</v>
      </c>
      <c r="H494" s="3">
        <v>0.26264953499999999</v>
      </c>
      <c r="I494" s="2" t="s">
        <v>19</v>
      </c>
      <c r="J494" s="3">
        <v>20000</v>
      </c>
      <c r="K494" s="3">
        <v>0.7504132</v>
      </c>
      <c r="L494" s="3">
        <v>1</v>
      </c>
      <c r="M494" s="2" t="s">
        <v>65</v>
      </c>
      <c r="N494" s="3">
        <v>135999</v>
      </c>
      <c r="O494" s="3">
        <v>0.54251339700000001</v>
      </c>
      <c r="P494" s="3">
        <v>-0.92156167087172181</v>
      </c>
      <c r="Q494" s="3">
        <v>0.71848016923253022</v>
      </c>
      <c r="R494" s="3">
        <v>0.4174868980474048</v>
      </c>
      <c r="S494" s="3">
        <v>0.55992417346601409</v>
      </c>
      <c r="T494" s="5">
        <f>POWER(10,Table2[[#This Row],[Predicted normalized_price]]*(N$7634-N$7635)+N$7635)</f>
        <v>149653.14245066492</v>
      </c>
      <c r="U494" s="5">
        <f>ABS(Table2[[#This Row],[price]]-Table2[[#This Row],[Predicted Price]])</f>
        <v>13654.14245066492</v>
      </c>
      <c r="V494" s="5">
        <f>Table2[[#This Row],[Price Diff]]/Table2[[#This Row],[price]]</f>
        <v>0.10039884448168677</v>
      </c>
    </row>
    <row r="495" spans="1:22" x14ac:dyDescent="0.2">
      <c r="A495" s="3">
        <v>24440</v>
      </c>
      <c r="B495" s="3">
        <v>0.367787107</v>
      </c>
      <c r="C495" s="3">
        <v>119067</v>
      </c>
      <c r="D495" s="3">
        <v>0.69539772499999997</v>
      </c>
      <c r="E495" s="3">
        <v>2996</v>
      </c>
      <c r="F495" s="3">
        <v>0.65352884600000005</v>
      </c>
      <c r="G495" s="3">
        <v>6</v>
      </c>
      <c r="H495" s="3">
        <v>0.67893919899999999</v>
      </c>
      <c r="I495" s="2" t="s">
        <v>15</v>
      </c>
      <c r="J495" s="3">
        <v>80350</v>
      </c>
      <c r="K495" s="3">
        <v>0.86893498000000002</v>
      </c>
      <c r="L495" s="3">
        <v>1</v>
      </c>
      <c r="M495" s="2" t="s">
        <v>64</v>
      </c>
      <c r="N495" s="3">
        <v>185800</v>
      </c>
      <c r="O495" s="3">
        <v>0.59929624000000004</v>
      </c>
      <c r="P495" s="3">
        <v>0.67399931847420158</v>
      </c>
      <c r="Q495" s="3">
        <v>0.76355182165772117</v>
      </c>
      <c r="R495" s="3">
        <v>0.29724934724259694</v>
      </c>
      <c r="S495" s="3">
        <v>0.60649148197153213</v>
      </c>
      <c r="T495" s="5">
        <f>POWER(10,Table2[[#This Row],[Predicted normalized_price]]*(N$7634-N$7635)+N$7635)</f>
        <v>193293.33027121815</v>
      </c>
      <c r="U495" s="5">
        <f>ABS(Table2[[#This Row],[price]]-Table2[[#This Row],[Predicted Price]])</f>
        <v>7493.3302712181467</v>
      </c>
      <c r="V495" s="5">
        <f>Table2[[#This Row],[Price Diff]]/Table2[[#This Row],[price]]</f>
        <v>4.0330087573832864E-2</v>
      </c>
    </row>
    <row r="496" spans="1:22" x14ac:dyDescent="0.2">
      <c r="A496" s="3">
        <v>7940</v>
      </c>
      <c r="B496" s="3">
        <v>0.11762062700000001</v>
      </c>
      <c r="C496" s="3">
        <v>9344</v>
      </c>
      <c r="D496" s="3">
        <v>0.25002617599999999</v>
      </c>
      <c r="E496" s="3">
        <v>1498</v>
      </c>
      <c r="F496" s="3">
        <v>0.357974919</v>
      </c>
      <c r="G496" s="3">
        <v>11</v>
      </c>
      <c r="H496" s="3">
        <v>0.90861810600000004</v>
      </c>
      <c r="I496" s="2" t="s">
        <v>27</v>
      </c>
      <c r="J496" s="3">
        <v>141013</v>
      </c>
      <c r="K496" s="3">
        <v>0.91687176400000003</v>
      </c>
      <c r="L496" s="3">
        <v>4</v>
      </c>
      <c r="M496" s="2" t="s">
        <v>63</v>
      </c>
      <c r="N496" s="3">
        <v>15800</v>
      </c>
      <c r="O496" s="3">
        <v>0.15077058400000001</v>
      </c>
      <c r="P496" s="3">
        <v>-0.68189943072412473</v>
      </c>
      <c r="Q496" s="3">
        <v>-0.93549108336195153</v>
      </c>
      <c r="R496" s="3">
        <v>0.32384115371314481</v>
      </c>
      <c r="S496" s="3">
        <v>0.14867905941763132</v>
      </c>
      <c r="T496" s="5">
        <f>POWER(10,Table2[[#This Row],[Predicted normalized_price]]*(N$7634-N$7635)+N$7635)</f>
        <v>15619.450361745581</v>
      </c>
      <c r="U496" s="5">
        <f>ABS(Table2[[#This Row],[price]]-Table2[[#This Row],[Predicted Price]])</f>
        <v>180.54963825441882</v>
      </c>
      <c r="V496" s="5">
        <f>Table2[[#This Row],[Price Diff]]/Table2[[#This Row],[price]]</f>
        <v>1.142719229458347E-2</v>
      </c>
    </row>
    <row r="497" spans="1:22" x14ac:dyDescent="0.2">
      <c r="A497" s="3">
        <v>7970</v>
      </c>
      <c r="B497" s="3">
        <v>0.11845975</v>
      </c>
      <c r="C497" s="3">
        <v>46789</v>
      </c>
      <c r="D497" s="3">
        <v>0.53193921499999997</v>
      </c>
      <c r="E497" s="3">
        <v>1496</v>
      </c>
      <c r="F497" s="3">
        <v>0.35740525400000001</v>
      </c>
      <c r="G497" s="3">
        <v>3</v>
      </c>
      <c r="H497" s="3">
        <v>0.416289664</v>
      </c>
      <c r="I497" s="2" t="s">
        <v>14</v>
      </c>
      <c r="J497" s="3">
        <v>42000</v>
      </c>
      <c r="K497" s="3">
        <v>0.81364630299999996</v>
      </c>
      <c r="L497" s="3">
        <v>1</v>
      </c>
      <c r="M497" s="2" t="s">
        <v>63</v>
      </c>
      <c r="N497" s="3">
        <v>68800</v>
      </c>
      <c r="O497" s="3">
        <v>0.41850241300000002</v>
      </c>
      <c r="P497" s="3">
        <v>-0.89865457664465498</v>
      </c>
      <c r="Q497" s="3">
        <v>-0.68498555183012932</v>
      </c>
      <c r="R497" s="3">
        <v>-0.45534527465483599</v>
      </c>
      <c r="S497" s="3">
        <v>0.41169138295942237</v>
      </c>
      <c r="T497" s="5">
        <f>POWER(10,Table2[[#This Row],[Predicted normalized_price]]*(N$7634-N$7635)+N$7635)</f>
        <v>66272.627165563608</v>
      </c>
      <c r="U497" s="5">
        <f>ABS(Table2[[#This Row],[price]]-Table2[[#This Row],[Predicted Price]])</f>
        <v>2527.3728344363917</v>
      </c>
      <c r="V497" s="5">
        <f>Table2[[#This Row],[Price Diff]]/Table2[[#This Row],[price]]</f>
        <v>3.6735070267970807E-2</v>
      </c>
    </row>
    <row r="498" spans="1:22" x14ac:dyDescent="0.2">
      <c r="A498" s="3">
        <v>10860</v>
      </c>
      <c r="B498" s="3">
        <v>0.18730385199999999</v>
      </c>
      <c r="C498" s="3">
        <v>17934</v>
      </c>
      <c r="D498" s="3">
        <v>0.36412113400000001</v>
      </c>
      <c r="E498" s="3">
        <v>1495</v>
      </c>
      <c r="F498" s="3">
        <v>0.35712013599999998</v>
      </c>
      <c r="G498" s="3">
        <v>10</v>
      </c>
      <c r="H498" s="3">
        <v>0.87250287000000004</v>
      </c>
      <c r="I498" s="2" t="s">
        <v>41</v>
      </c>
      <c r="J498" s="3">
        <v>127000</v>
      </c>
      <c r="K498" s="3">
        <v>0.90795147899999995</v>
      </c>
      <c r="L498" s="3">
        <v>2</v>
      </c>
      <c r="M498" s="2" t="s">
        <v>64</v>
      </c>
      <c r="N498" s="3">
        <v>31800</v>
      </c>
      <c r="O498" s="3">
        <v>0.27805954300000002</v>
      </c>
      <c r="P498" s="3">
        <v>0.71993803455678362</v>
      </c>
      <c r="Q498" s="3">
        <v>-6.2306995508774853E-2</v>
      </c>
      <c r="R498" s="3">
        <v>0.76236382367095845</v>
      </c>
      <c r="S498" s="3">
        <v>0.27114164339875996</v>
      </c>
      <c r="T498" s="5">
        <f>POWER(10,Table2[[#This Row],[Predicted normalized_price]]*(N$7634-N$7635)+N$7635)</f>
        <v>30613.841462843509</v>
      </c>
      <c r="U498" s="5">
        <f>ABS(Table2[[#This Row],[price]]-Table2[[#This Row],[Predicted Price]])</f>
        <v>1186.1585371564906</v>
      </c>
      <c r="V498" s="5">
        <f>Table2[[#This Row],[Price Diff]]/Table2[[#This Row],[price]]</f>
        <v>3.7300582929449391E-2</v>
      </c>
    </row>
    <row r="499" spans="1:22" x14ac:dyDescent="0.2">
      <c r="A499" s="3">
        <v>14860</v>
      </c>
      <c r="B499" s="3">
        <v>0.25707912399999999</v>
      </c>
      <c r="C499" s="3">
        <v>77443</v>
      </c>
      <c r="D499" s="3">
        <v>0.62012165600000002</v>
      </c>
      <c r="E499" s="3">
        <v>2494</v>
      </c>
      <c r="F499" s="3">
        <v>0.57533232300000003</v>
      </c>
      <c r="G499" s="3">
        <v>6</v>
      </c>
      <c r="H499" s="3">
        <v>0.67893919899999999</v>
      </c>
      <c r="I499" s="2" t="s">
        <v>16</v>
      </c>
      <c r="J499" s="3">
        <v>71000</v>
      </c>
      <c r="K499" s="3">
        <v>0.85839135799999999</v>
      </c>
      <c r="L499" s="3">
        <v>1</v>
      </c>
      <c r="M499" s="2" t="s">
        <v>65</v>
      </c>
      <c r="N499" s="3">
        <v>101800</v>
      </c>
      <c r="O499" s="3">
        <v>0.48980439399999998</v>
      </c>
      <c r="P499" s="3">
        <v>-0.38128170542672413</v>
      </c>
      <c r="Q499" s="3">
        <v>0.60557802647865611</v>
      </c>
      <c r="R499" s="3">
        <v>0.55957634236937548</v>
      </c>
      <c r="S499" s="3">
        <v>0.49557675438182536</v>
      </c>
      <c r="T499" s="5">
        <f>POWER(10,Table2[[#This Row],[Predicted normalized_price]]*(N$7634-N$7635)+N$7635)</f>
        <v>105080.77971336506</v>
      </c>
      <c r="U499" s="5">
        <f>ABS(Table2[[#This Row],[price]]-Table2[[#This Row],[Predicted Price]])</f>
        <v>3280.7797133650602</v>
      </c>
      <c r="V499" s="5">
        <f>Table2[[#This Row],[Price Diff]]/Table2[[#This Row],[price]]</f>
        <v>3.2227698559578195E-2</v>
      </c>
    </row>
    <row r="500" spans="1:22" x14ac:dyDescent="0.2">
      <c r="A500" s="3">
        <v>11450</v>
      </c>
      <c r="B500" s="3">
        <v>0.19907523699999999</v>
      </c>
      <c r="C500" s="3">
        <v>64166</v>
      </c>
      <c r="D500" s="3">
        <v>0.58720926500000004</v>
      </c>
      <c r="E500" s="3">
        <v>1999</v>
      </c>
      <c r="F500" s="3">
        <v>0.48099653599999997</v>
      </c>
      <c r="G500" s="3">
        <v>5</v>
      </c>
      <c r="H500" s="3">
        <v>0.60985333500000005</v>
      </c>
      <c r="I500" s="2" t="s">
        <v>32</v>
      </c>
      <c r="J500" s="3">
        <v>32000</v>
      </c>
      <c r="K500" s="3">
        <v>0.79047020499999998</v>
      </c>
      <c r="L500" s="3">
        <v>1</v>
      </c>
      <c r="M500" s="2" t="s">
        <v>66</v>
      </c>
      <c r="N500" s="3">
        <v>84800</v>
      </c>
      <c r="O500" s="3">
        <v>0.456553504</v>
      </c>
      <c r="P500" s="3">
        <v>0.12510379935993185</v>
      </c>
      <c r="Q500" s="3">
        <v>-0.56189268569897588</v>
      </c>
      <c r="R500" s="3">
        <v>-0.53035664792067627</v>
      </c>
      <c r="S500" s="3">
        <v>0.46583206902413199</v>
      </c>
      <c r="T500" s="5">
        <f>POWER(10,Table2[[#This Row],[Predicted normalized_price]]*(N$7634-N$7635)+N$7635)</f>
        <v>89235.729665779683</v>
      </c>
      <c r="U500" s="5">
        <f>ABS(Table2[[#This Row],[price]]-Table2[[#This Row],[Predicted Price]])</f>
        <v>4435.7296657796833</v>
      </c>
      <c r="V500" s="5">
        <f>Table2[[#This Row],[Price Diff]]/Table2[[#This Row],[price]]</f>
        <v>5.2308132851175512E-2</v>
      </c>
    </row>
    <row r="501" spans="1:22" x14ac:dyDescent="0.2">
      <c r="A501" s="3">
        <v>9250</v>
      </c>
      <c r="B501" s="3">
        <v>0.15159974800000001</v>
      </c>
      <c r="C501" s="3">
        <v>55941</v>
      </c>
      <c r="D501" s="3">
        <v>0.56320321299999998</v>
      </c>
      <c r="E501" s="3">
        <v>1496</v>
      </c>
      <c r="F501" s="3">
        <v>0.35740525400000001</v>
      </c>
      <c r="G501" s="3">
        <v>2</v>
      </c>
      <c r="H501" s="3">
        <v>0.26264953499999999</v>
      </c>
      <c r="I501" s="2" t="s">
        <v>22</v>
      </c>
      <c r="J501" s="3">
        <v>10</v>
      </c>
      <c r="K501" s="3">
        <v>0.10261100300000001</v>
      </c>
      <c r="L501" s="3">
        <v>1</v>
      </c>
      <c r="M501" s="2" t="s">
        <v>66</v>
      </c>
      <c r="N501" s="3">
        <v>98600</v>
      </c>
      <c r="O501" s="3">
        <v>0.48399207700000002</v>
      </c>
      <c r="P501" s="3">
        <v>-0.86155803953189236</v>
      </c>
      <c r="Q501" s="3">
        <v>-0.58664917582727205</v>
      </c>
      <c r="R501" s="3">
        <v>-0.66372424592050172</v>
      </c>
      <c r="S501" s="3">
        <v>0.4905348515771204</v>
      </c>
      <c r="T501" s="5">
        <f>POWER(10,Table2[[#This Row],[Predicted normalized_price]]*(N$7634-N$7635)+N$7635)</f>
        <v>102209.43470483524</v>
      </c>
      <c r="U501" s="5">
        <f>ABS(Table2[[#This Row],[price]]-Table2[[#This Row],[Predicted Price]])</f>
        <v>3609.4347048352356</v>
      </c>
      <c r="V501" s="5">
        <f>Table2[[#This Row],[Price Diff]]/Table2[[#This Row],[price]]</f>
        <v>3.6606842848227544E-2</v>
      </c>
    </row>
    <row r="502" spans="1:22" x14ac:dyDescent="0.2">
      <c r="A502" s="3">
        <v>8700</v>
      </c>
      <c r="B502" s="3">
        <v>0.137959945</v>
      </c>
      <c r="C502" s="3">
        <v>48904</v>
      </c>
      <c r="D502" s="3">
        <v>0.53967623600000003</v>
      </c>
      <c r="E502" s="3">
        <v>1598</v>
      </c>
      <c r="F502" s="3">
        <v>0.38552934799999999</v>
      </c>
      <c r="G502" s="3">
        <v>4</v>
      </c>
      <c r="H502" s="3">
        <v>0.52529906999999998</v>
      </c>
      <c r="I502" s="2" t="s">
        <v>10</v>
      </c>
      <c r="J502" s="3">
        <v>72700</v>
      </c>
      <c r="K502" s="3">
        <v>0.86040795699999995</v>
      </c>
      <c r="L502" s="3">
        <v>1</v>
      </c>
      <c r="M502" s="2" t="s">
        <v>63</v>
      </c>
      <c r="N502" s="3">
        <v>76000</v>
      </c>
      <c r="O502" s="3">
        <v>0.43661507799999999</v>
      </c>
      <c r="P502" s="3">
        <v>4.1383966934784328E-2</v>
      </c>
      <c r="Q502" s="3">
        <v>-0.70530725021062179</v>
      </c>
      <c r="R502" s="3">
        <v>-0.48011448968346165</v>
      </c>
      <c r="S502" s="3">
        <v>0.41509714711420265</v>
      </c>
      <c r="T502" s="5">
        <f>POWER(10,Table2[[#This Row],[Predicted normalized_price]]*(N$7634-N$7635)+N$7635)</f>
        <v>67524.582510002496</v>
      </c>
      <c r="U502" s="5">
        <f>ABS(Table2[[#This Row],[price]]-Table2[[#This Row],[Predicted Price]])</f>
        <v>8475.4174899975042</v>
      </c>
      <c r="V502" s="5">
        <f>Table2[[#This Row],[Price Diff]]/Table2[[#This Row],[price]]</f>
        <v>0.11151865118417768</v>
      </c>
    </row>
    <row r="503" spans="1:22" x14ac:dyDescent="0.2">
      <c r="A503" s="3">
        <v>8960</v>
      </c>
      <c r="B503" s="3">
        <v>0.144512157</v>
      </c>
      <c r="C503" s="3">
        <v>55278</v>
      </c>
      <c r="D503" s="3">
        <v>0.56111674099999997</v>
      </c>
      <c r="E503" s="3">
        <v>1496</v>
      </c>
      <c r="F503" s="3">
        <v>0.35740525400000001</v>
      </c>
      <c r="G503" s="3">
        <v>4</v>
      </c>
      <c r="H503" s="3">
        <v>0.52529906999999998</v>
      </c>
      <c r="I503" s="2" t="s">
        <v>22</v>
      </c>
      <c r="J503" s="3">
        <v>24769</v>
      </c>
      <c r="K503" s="3">
        <v>0.76863990000000004</v>
      </c>
      <c r="L503" s="3">
        <v>1</v>
      </c>
      <c r="M503" s="2" t="s">
        <v>64</v>
      </c>
      <c r="N503" s="3">
        <v>71800</v>
      </c>
      <c r="O503" s="3">
        <v>0.42626956799999999</v>
      </c>
      <c r="P503" s="3">
        <v>0.51437589709982789</v>
      </c>
      <c r="Q503" s="3">
        <v>-0.69923702164001289</v>
      </c>
      <c r="R503" s="3">
        <v>-0.56060735762873448</v>
      </c>
      <c r="S503" s="3">
        <v>0.4383553580492362</v>
      </c>
      <c r="T503" s="5">
        <f>POWER(10,Table2[[#This Row],[Predicted normalized_price]]*(N$7634-N$7635)+N$7635)</f>
        <v>76730.265728074068</v>
      </c>
      <c r="U503" s="5">
        <f>ABS(Table2[[#This Row],[price]]-Table2[[#This Row],[Predicted Price]])</f>
        <v>4930.2657280740677</v>
      </c>
      <c r="V503" s="5">
        <f>Table2[[#This Row],[Price Diff]]/Table2[[#This Row],[price]]</f>
        <v>6.8666653594346344E-2</v>
      </c>
    </row>
    <row r="504" spans="1:22" x14ac:dyDescent="0.2">
      <c r="A504" s="3">
        <v>9690</v>
      </c>
      <c r="B504" s="3">
        <v>0.161939847</v>
      </c>
      <c r="C504" s="3">
        <v>45451</v>
      </c>
      <c r="D504" s="3">
        <v>0.526861829</v>
      </c>
      <c r="E504" s="3">
        <v>1497</v>
      </c>
      <c r="F504" s="3">
        <v>0.357690181</v>
      </c>
      <c r="G504" s="3">
        <v>5</v>
      </c>
      <c r="H504" s="3">
        <v>0.60985333500000005</v>
      </c>
      <c r="I504" s="2" t="s">
        <v>10</v>
      </c>
      <c r="J504" s="3">
        <v>20000</v>
      </c>
      <c r="K504" s="3">
        <v>0.7504132</v>
      </c>
      <c r="L504" s="3">
        <v>1</v>
      </c>
      <c r="M504" s="2" t="s">
        <v>67</v>
      </c>
      <c r="N504" s="3">
        <v>81800</v>
      </c>
      <c r="O504" s="3">
        <v>0.44999879599999998</v>
      </c>
      <c r="P504" s="3">
        <v>-5.1170302423921822E-2</v>
      </c>
      <c r="Q504" s="3">
        <v>-0.71744798766303985</v>
      </c>
      <c r="R504" s="3">
        <v>-0.47090101140906909</v>
      </c>
      <c r="S504" s="3">
        <v>0.40931908973734737</v>
      </c>
      <c r="T504" s="5">
        <f>POWER(10,Table2[[#This Row],[Predicted normalized_price]]*(N$7634-N$7635)+N$7635)</f>
        <v>65414.315882920317</v>
      </c>
      <c r="U504" s="5">
        <f>ABS(Table2[[#This Row],[price]]-Table2[[#This Row],[Predicted Price]])</f>
        <v>16385.684117079683</v>
      </c>
      <c r="V504" s="5">
        <f>Table2[[#This Row],[Price Diff]]/Table2[[#This Row],[price]]</f>
        <v>0.20031398676136533</v>
      </c>
    </row>
    <row r="505" spans="1:22" x14ac:dyDescent="0.2">
      <c r="A505" s="3">
        <v>20460</v>
      </c>
      <c r="B505" s="3">
        <v>0.32823660999999998</v>
      </c>
      <c r="C505" s="3">
        <v>81344</v>
      </c>
      <c r="D505" s="3">
        <v>0.62872210799999995</v>
      </c>
      <c r="E505" s="3">
        <v>1969</v>
      </c>
      <c r="F505" s="3">
        <v>0.47454891999999999</v>
      </c>
      <c r="G505" s="3">
        <v>3</v>
      </c>
      <c r="H505" s="3">
        <v>0.416289664</v>
      </c>
      <c r="I505" s="2" t="s">
        <v>21</v>
      </c>
      <c r="J505" s="3">
        <v>18000</v>
      </c>
      <c r="K505" s="3">
        <v>0.74143363900000003</v>
      </c>
      <c r="L505" s="3">
        <v>1</v>
      </c>
      <c r="M505" s="2" t="s">
        <v>65</v>
      </c>
      <c r="N505" s="3">
        <v>195800</v>
      </c>
      <c r="O505" s="3">
        <v>0.60883630200000005</v>
      </c>
      <c r="P505" s="3">
        <v>0.99999998763102571</v>
      </c>
      <c r="Q505" s="3">
        <v>0.76131767312627929</v>
      </c>
      <c r="R505" s="3">
        <v>0.37910181895890682</v>
      </c>
      <c r="S505" s="3">
        <v>0.58600378447199919</v>
      </c>
      <c r="T505" s="5">
        <f>POWER(10,Table2[[#This Row],[Predicted normalized_price]]*(N$7634-N$7635)+N$7635)</f>
        <v>172712.50936517675</v>
      </c>
      <c r="U505" s="5">
        <f>ABS(Table2[[#This Row],[price]]-Table2[[#This Row],[Predicted Price]])</f>
        <v>23087.490634823247</v>
      </c>
      <c r="V505" s="5">
        <f>Table2[[#This Row],[Price Diff]]/Table2[[#This Row],[price]]</f>
        <v>0.11791363960583885</v>
      </c>
    </row>
    <row r="506" spans="1:22" x14ac:dyDescent="0.2">
      <c r="A506" s="3">
        <v>16770</v>
      </c>
      <c r="B506" s="3">
        <v>0.28398435700000002</v>
      </c>
      <c r="C506" s="3">
        <v>61573</v>
      </c>
      <c r="D506" s="3">
        <v>0.57999043299999997</v>
      </c>
      <c r="E506" s="3">
        <v>2995</v>
      </c>
      <c r="F506" s="3">
        <v>0.65338650099999995</v>
      </c>
      <c r="G506" s="3">
        <v>8</v>
      </c>
      <c r="H506" s="3">
        <v>0.78794860499999997</v>
      </c>
      <c r="I506" s="2" t="s">
        <v>19</v>
      </c>
      <c r="J506" s="3">
        <v>102700</v>
      </c>
      <c r="K506" s="3">
        <v>0.88985139499999999</v>
      </c>
      <c r="L506" s="3">
        <v>2</v>
      </c>
      <c r="M506" s="2" t="s">
        <v>62</v>
      </c>
      <c r="N506" s="3">
        <v>81000</v>
      </c>
      <c r="O506" s="3">
        <v>0.44821025399999997</v>
      </c>
      <c r="P506" s="3">
        <v>-4.6208006073186522E-2</v>
      </c>
      <c r="Q506" s="3">
        <v>0.51270229915689269</v>
      </c>
      <c r="R506" s="3">
        <v>0.61499465273759413</v>
      </c>
      <c r="S506" s="3">
        <v>0.45794345454279378</v>
      </c>
      <c r="T506" s="5">
        <f>POWER(10,Table2[[#This Row],[Predicted normalized_price]]*(N$7634-N$7635)+N$7635)</f>
        <v>85450.166784366709</v>
      </c>
      <c r="U506" s="5">
        <f>ABS(Table2[[#This Row],[price]]-Table2[[#This Row],[Predicted Price]])</f>
        <v>4450.1667843667092</v>
      </c>
      <c r="V506" s="5">
        <f>Table2[[#This Row],[Price Diff]]/Table2[[#This Row],[price]]</f>
        <v>5.4940330671193943E-2</v>
      </c>
    </row>
    <row r="507" spans="1:22" x14ac:dyDescent="0.2">
      <c r="A507" s="3">
        <v>11610</v>
      </c>
      <c r="B507" s="3">
        <v>0.20216298299999999</v>
      </c>
      <c r="C507" s="3">
        <v>33696</v>
      </c>
      <c r="D507" s="3">
        <v>0.47449150000000001</v>
      </c>
      <c r="E507" s="3">
        <v>1995</v>
      </c>
      <c r="F507" s="3">
        <v>0.48014246599999999</v>
      </c>
      <c r="G507" s="3">
        <v>9</v>
      </c>
      <c r="H507" s="3">
        <v>0.83257932800000001</v>
      </c>
      <c r="I507" s="2" t="s">
        <v>13</v>
      </c>
      <c r="J507" s="3">
        <v>84000</v>
      </c>
      <c r="K507" s="3">
        <v>0.87272116499999997</v>
      </c>
      <c r="L507" s="3">
        <v>4</v>
      </c>
      <c r="M507" s="2" t="s">
        <v>62</v>
      </c>
      <c r="N507" s="3">
        <v>45000</v>
      </c>
      <c r="O507" s="3">
        <v>0.341243246</v>
      </c>
      <c r="P507" s="3">
        <v>-0.49276739696106192</v>
      </c>
      <c r="Q507" s="3">
        <v>0.22892657769916983</v>
      </c>
      <c r="R507" s="3">
        <v>0.79737212754161391</v>
      </c>
      <c r="S507" s="3">
        <v>0.33577403772535108</v>
      </c>
      <c r="T507" s="5">
        <f>POWER(10,Table2[[#This Row],[Predicted normalized_price]]*(N$7634-N$7635)+N$7635)</f>
        <v>43667.714773018939</v>
      </c>
      <c r="U507" s="5">
        <f>ABS(Table2[[#This Row],[price]]-Table2[[#This Row],[Predicted Price]])</f>
        <v>1332.285226981061</v>
      </c>
      <c r="V507" s="5">
        <f>Table2[[#This Row],[Price Diff]]/Table2[[#This Row],[price]]</f>
        <v>2.9606338377356912E-2</v>
      </c>
    </row>
    <row r="508" spans="1:22" x14ac:dyDescent="0.2">
      <c r="A508" s="3">
        <v>12000</v>
      </c>
      <c r="B508" s="3">
        <v>0.209514585</v>
      </c>
      <c r="C508" s="3">
        <v>56560</v>
      </c>
      <c r="D508" s="3">
        <v>0.56512901500000001</v>
      </c>
      <c r="E508" s="3">
        <v>1496</v>
      </c>
      <c r="F508" s="3">
        <v>0.35740525400000001</v>
      </c>
      <c r="G508" s="3">
        <v>3</v>
      </c>
      <c r="H508" s="3">
        <v>0.416289664</v>
      </c>
      <c r="I508" s="2" t="s">
        <v>13</v>
      </c>
      <c r="J508" s="3">
        <v>27928</v>
      </c>
      <c r="K508" s="3">
        <v>0.77887028599999997</v>
      </c>
      <c r="L508" s="3">
        <v>1</v>
      </c>
      <c r="M508" s="2" t="s">
        <v>67</v>
      </c>
      <c r="N508" s="3">
        <v>106800</v>
      </c>
      <c r="O508" s="3">
        <v>0.49853006799999999</v>
      </c>
      <c r="P508" s="3">
        <v>-0.92482016836526248</v>
      </c>
      <c r="Q508" s="3">
        <v>0.6138224632936049</v>
      </c>
      <c r="R508" s="3">
        <v>0.59395371577848788</v>
      </c>
      <c r="S508" s="3">
        <v>0.48759798216996258</v>
      </c>
      <c r="T508" s="5">
        <f>POWER(10,Table2[[#This Row],[Predicted normalized_price]]*(N$7634-N$7635)+N$7635)</f>
        <v>100573.19903354863</v>
      </c>
      <c r="U508" s="5">
        <f>ABS(Table2[[#This Row],[price]]-Table2[[#This Row],[Predicted Price]])</f>
        <v>6226.8009664513665</v>
      </c>
      <c r="V508" s="5">
        <f>Table2[[#This Row],[Price Diff]]/Table2[[#This Row],[price]]</f>
        <v>5.8303379835686953E-2</v>
      </c>
    </row>
    <row r="509" spans="1:22" x14ac:dyDescent="0.2">
      <c r="A509" s="3">
        <v>9830</v>
      </c>
      <c r="B509" s="3">
        <v>0.16513160199999999</v>
      </c>
      <c r="C509" s="3">
        <v>57464</v>
      </c>
      <c r="D509" s="3">
        <v>0.56790395800000004</v>
      </c>
      <c r="E509" s="3">
        <v>1496</v>
      </c>
      <c r="F509" s="3">
        <v>0.35740525400000001</v>
      </c>
      <c r="G509" s="3">
        <v>3</v>
      </c>
      <c r="H509" s="3">
        <v>0.416289664</v>
      </c>
      <c r="I509" s="2" t="s">
        <v>22</v>
      </c>
      <c r="J509" s="3">
        <v>14504</v>
      </c>
      <c r="K509" s="3">
        <v>0.72302909699999995</v>
      </c>
      <c r="L509" s="3">
        <v>1</v>
      </c>
      <c r="M509" s="2" t="s">
        <v>64</v>
      </c>
      <c r="N509" s="3">
        <v>90800</v>
      </c>
      <c r="O509" s="3">
        <v>0.468994523</v>
      </c>
      <c r="P509" s="3">
        <v>0.42628765012677439</v>
      </c>
      <c r="Q509" s="3">
        <v>-0.63923216155038687</v>
      </c>
      <c r="R509" s="3">
        <v>-0.62216654280406958</v>
      </c>
      <c r="S509" s="3">
        <v>0.46953911804802007</v>
      </c>
      <c r="T509" s="5">
        <f>POWER(10,Table2[[#This Row],[Predicted normalized_price]]*(N$7634-N$7635)+N$7635)</f>
        <v>91072.132112286272</v>
      </c>
      <c r="U509" s="5">
        <f>ABS(Table2[[#This Row],[price]]-Table2[[#This Row],[Predicted Price]])</f>
        <v>272.13211228627188</v>
      </c>
      <c r="V509" s="5">
        <f>Table2[[#This Row],[Price Diff]]/Table2[[#This Row],[price]]</f>
        <v>2.9970496947827299E-3</v>
      </c>
    </row>
    <row r="510" spans="1:22" x14ac:dyDescent="0.2">
      <c r="A510" s="3">
        <v>8900</v>
      </c>
      <c r="B510" s="3">
        <v>0.14301714300000001</v>
      </c>
      <c r="C510" s="3">
        <v>59266</v>
      </c>
      <c r="D510" s="3">
        <v>0.57330751499999999</v>
      </c>
      <c r="E510" s="3">
        <v>1598</v>
      </c>
      <c r="F510" s="3">
        <v>0.38552934799999999</v>
      </c>
      <c r="G510" s="3">
        <v>4</v>
      </c>
      <c r="H510" s="3">
        <v>0.52529906999999998</v>
      </c>
      <c r="I510" s="2" t="s">
        <v>20</v>
      </c>
      <c r="J510" s="3">
        <v>94000</v>
      </c>
      <c r="K510" s="3">
        <v>0.88230732700000003</v>
      </c>
      <c r="L510" s="3">
        <v>1</v>
      </c>
      <c r="M510" s="2" t="s">
        <v>66</v>
      </c>
      <c r="N510" s="3">
        <v>68800</v>
      </c>
      <c r="O510" s="3">
        <v>0.41850241300000002</v>
      </c>
      <c r="P510" s="3">
        <v>5.6087417035914827E-2</v>
      </c>
      <c r="Q510" s="3">
        <v>0.53965288173612491</v>
      </c>
      <c r="R510" s="3">
        <v>0.70323994580688753</v>
      </c>
      <c r="S510" s="3">
        <v>0.4429318742761108</v>
      </c>
      <c r="T510" s="5">
        <f>POWER(10,Table2[[#This Row],[Predicted normalized_price]]*(N$7634-N$7635)+N$7635)</f>
        <v>78684.352625365384</v>
      </c>
      <c r="U510" s="5">
        <f>ABS(Table2[[#This Row],[price]]-Table2[[#This Row],[Predicted Price]])</f>
        <v>9884.3526253653836</v>
      </c>
      <c r="V510" s="5">
        <f>Table2[[#This Row],[Price Diff]]/Table2[[#This Row],[price]]</f>
        <v>0.14366791606635732</v>
      </c>
    </row>
    <row r="511" spans="1:22" x14ac:dyDescent="0.2">
      <c r="A511" s="3">
        <v>7000</v>
      </c>
      <c r="B511" s="3">
        <v>8.9584037000000005E-2</v>
      </c>
      <c r="C511" s="3">
        <v>12573</v>
      </c>
      <c r="D511" s="3">
        <v>0.30196977000000003</v>
      </c>
      <c r="E511" s="3">
        <v>1498</v>
      </c>
      <c r="F511" s="3">
        <v>0.357974919</v>
      </c>
      <c r="G511" s="3">
        <v>10</v>
      </c>
      <c r="H511" s="3">
        <v>0.87250287000000004</v>
      </c>
      <c r="I511" s="2" t="s">
        <v>27</v>
      </c>
      <c r="J511" s="3">
        <v>119642</v>
      </c>
      <c r="K511" s="3">
        <v>0.90286486399999999</v>
      </c>
      <c r="L511" s="3">
        <v>2</v>
      </c>
      <c r="M511" s="2" t="s">
        <v>63</v>
      </c>
      <c r="N511" s="3">
        <v>18300</v>
      </c>
      <c r="O511" s="3">
        <v>0.17750222700000001</v>
      </c>
      <c r="P511" s="3">
        <v>-0.63973570993617423</v>
      </c>
      <c r="Q511" s="3">
        <v>-0.92447283903481392</v>
      </c>
      <c r="R511" s="3">
        <v>0.22458950617733103</v>
      </c>
      <c r="S511" s="3">
        <v>0.17686276343795038</v>
      </c>
      <c r="T511" s="5">
        <f>POWER(10,Table2[[#This Row],[Predicted normalized_price]]*(N$7634-N$7635)+N$7635)</f>
        <v>18235.809006400756</v>
      </c>
      <c r="U511" s="5">
        <f>ABS(Table2[[#This Row],[price]]-Table2[[#This Row],[Predicted Price]])</f>
        <v>64.190993599244393</v>
      </c>
      <c r="V511" s="5">
        <f>Table2[[#This Row],[Price Diff]]/Table2[[#This Row],[price]]</f>
        <v>3.5077045682647208E-3</v>
      </c>
    </row>
    <row r="512" spans="1:22" x14ac:dyDescent="0.2">
      <c r="A512" s="3">
        <v>13040</v>
      </c>
      <c r="B512" s="3">
        <v>0.228008242</v>
      </c>
      <c r="C512" s="3">
        <v>26389</v>
      </c>
      <c r="D512" s="3">
        <v>0.43171544499999998</v>
      </c>
      <c r="E512" s="3">
        <v>1799</v>
      </c>
      <c r="F512" s="3">
        <v>0.43604772400000003</v>
      </c>
      <c r="G512" s="3">
        <v>10</v>
      </c>
      <c r="H512" s="3">
        <v>0.87250287000000004</v>
      </c>
      <c r="I512" s="2" t="s">
        <v>22</v>
      </c>
      <c r="J512" s="3">
        <v>195000</v>
      </c>
      <c r="K512" s="3">
        <v>0.94449788400000001</v>
      </c>
      <c r="L512" s="3">
        <v>4</v>
      </c>
      <c r="M512" s="2" t="s">
        <v>66</v>
      </c>
      <c r="N512" s="3">
        <v>42800</v>
      </c>
      <c r="O512" s="3">
        <v>0.332121475</v>
      </c>
      <c r="P512" s="3">
        <v>-0.72623557072168166</v>
      </c>
      <c r="Q512" s="3">
        <v>-0.82348941456680458</v>
      </c>
      <c r="R512" s="3">
        <v>-0.23554617126447172</v>
      </c>
      <c r="S512" s="3">
        <v>0.31992432190312464</v>
      </c>
      <c r="T512" s="5">
        <f>POWER(10,Table2[[#This Row],[Predicted normalized_price]]*(N$7634-N$7635)+N$7635)</f>
        <v>40025.40629339157</v>
      </c>
      <c r="U512" s="5">
        <f>ABS(Table2[[#This Row],[price]]-Table2[[#This Row],[Predicted Price]])</f>
        <v>2774.5937066084298</v>
      </c>
      <c r="V512" s="5">
        <f>Table2[[#This Row],[Price Diff]]/Table2[[#This Row],[price]]</f>
        <v>6.4826955761879204E-2</v>
      </c>
    </row>
    <row r="513" spans="1:22" x14ac:dyDescent="0.2">
      <c r="A513" s="3">
        <v>15250</v>
      </c>
      <c r="B513" s="3">
        <v>0.26284349600000001</v>
      </c>
      <c r="C513" s="3">
        <v>76015</v>
      </c>
      <c r="D513" s="3">
        <v>0.61686460799999998</v>
      </c>
      <c r="E513" s="3">
        <v>2494</v>
      </c>
      <c r="F513" s="3">
        <v>0.57533232300000003</v>
      </c>
      <c r="G513" s="3">
        <v>2</v>
      </c>
      <c r="H513" s="3">
        <v>0.26264953499999999</v>
      </c>
      <c r="I513" s="2" t="s">
        <v>16</v>
      </c>
      <c r="J513" s="3">
        <v>14000</v>
      </c>
      <c r="K513" s="3">
        <v>0.72001486100000001</v>
      </c>
      <c r="L513" s="3">
        <v>1</v>
      </c>
      <c r="M513" s="2" t="s">
        <v>65</v>
      </c>
      <c r="N513" s="3">
        <v>160888</v>
      </c>
      <c r="O513" s="3">
        <v>0.57309758099999997</v>
      </c>
      <c r="P513" s="3">
        <v>-0.52845575029242431</v>
      </c>
      <c r="Q513" s="3">
        <v>0.74186391040951027</v>
      </c>
      <c r="R513" s="3">
        <v>0.41899568518572522</v>
      </c>
      <c r="S513" s="3">
        <v>0.56673602941325341</v>
      </c>
      <c r="T513" s="5">
        <f>POWER(10,Table2[[#This Row],[Predicted normalized_price]]*(N$7634-N$7635)+N$7635)</f>
        <v>155361.01995023666</v>
      </c>
      <c r="U513" s="5">
        <f>ABS(Table2[[#This Row],[price]]-Table2[[#This Row],[Predicted Price]])</f>
        <v>5526.9800497633405</v>
      </c>
      <c r="V513" s="5">
        <f>Table2[[#This Row],[Price Diff]]/Table2[[#This Row],[price]]</f>
        <v>3.4352966347790642E-2</v>
      </c>
    </row>
    <row r="514" spans="1:22" x14ac:dyDescent="0.2">
      <c r="A514" s="3">
        <v>8750</v>
      </c>
      <c r="B514" s="3">
        <v>0.13923506099999999</v>
      </c>
      <c r="C514" s="3">
        <v>48671</v>
      </c>
      <c r="D514" s="3">
        <v>0.53884045800000002</v>
      </c>
      <c r="E514" s="3">
        <v>1390</v>
      </c>
      <c r="F514" s="3">
        <v>0.32606906200000002</v>
      </c>
      <c r="G514" s="3">
        <v>5</v>
      </c>
      <c r="H514" s="3">
        <v>0.60985333500000005</v>
      </c>
      <c r="I514" s="2" t="s">
        <v>20</v>
      </c>
      <c r="J514" s="3">
        <v>49000</v>
      </c>
      <c r="K514" s="3">
        <v>0.82678410400000002</v>
      </c>
      <c r="L514" s="3">
        <v>1</v>
      </c>
      <c r="M514" s="2" t="s">
        <v>63</v>
      </c>
      <c r="N514" s="3">
        <v>61800</v>
      </c>
      <c r="O514" s="3">
        <v>0.39897559900000001</v>
      </c>
      <c r="P514" s="3">
        <v>-0.56518397181925051</v>
      </c>
      <c r="Q514" s="3">
        <v>0.42817400027603142</v>
      </c>
      <c r="R514" s="3">
        <v>0.74620644705513406</v>
      </c>
      <c r="S514" s="3">
        <v>0.40103716676081352</v>
      </c>
      <c r="T514" s="5">
        <f>POWER(10,Table2[[#This Row],[Predicted normalized_price]]*(N$7634-N$7635)+N$7635)</f>
        <v>62504.073833889473</v>
      </c>
      <c r="U514" s="5">
        <f>ABS(Table2[[#This Row],[price]]-Table2[[#This Row],[Predicted Price]])</f>
        <v>704.07383388947346</v>
      </c>
      <c r="V514" s="5">
        <f>Table2[[#This Row],[Price Diff]]/Table2[[#This Row],[price]]</f>
        <v>1.1392780483648437E-2</v>
      </c>
    </row>
    <row r="515" spans="1:22" x14ac:dyDescent="0.2">
      <c r="A515" s="3">
        <v>32810</v>
      </c>
      <c r="B515" s="3">
        <v>0.433318166</v>
      </c>
      <c r="C515" s="3">
        <v>179386</v>
      </c>
      <c r="D515" s="3">
        <v>0.76712289499999997</v>
      </c>
      <c r="E515" s="3">
        <v>3605</v>
      </c>
      <c r="F515" s="3">
        <v>0.73243040599999998</v>
      </c>
      <c r="G515" s="3">
        <v>5</v>
      </c>
      <c r="H515" s="3">
        <v>0.60985333500000005</v>
      </c>
      <c r="I515" s="2" t="s">
        <v>11</v>
      </c>
      <c r="J515" s="3">
        <v>35500</v>
      </c>
      <c r="K515" s="3">
        <v>0.79931649500000002</v>
      </c>
      <c r="L515" s="3">
        <v>2</v>
      </c>
      <c r="M515" s="2" t="s">
        <v>65</v>
      </c>
      <c r="N515" s="3">
        <v>308800</v>
      </c>
      <c r="O515" s="3">
        <v>0.69174763800000005</v>
      </c>
      <c r="P515" s="3">
        <v>-0.36110867164606453</v>
      </c>
      <c r="Q515" s="3">
        <v>0.81317712616221294</v>
      </c>
      <c r="R515" s="3">
        <v>1.8619342721086563E-2</v>
      </c>
      <c r="S515" s="3">
        <v>0.68749655813784238</v>
      </c>
      <c r="T515" s="5">
        <f>POWER(10,Table2[[#This Row],[Predicted normalized_price]]*(N$7634-N$7635)+N$7635)</f>
        <v>301670.09369173757</v>
      </c>
      <c r="U515" s="5">
        <f>ABS(Table2[[#This Row],[price]]-Table2[[#This Row],[Predicted Price]])</f>
        <v>7129.9063082624343</v>
      </c>
      <c r="V515" s="5">
        <f>Table2[[#This Row],[Price Diff]]/Table2[[#This Row],[price]]</f>
        <v>2.308907483245607E-2</v>
      </c>
    </row>
    <row r="516" spans="1:22" x14ac:dyDescent="0.2">
      <c r="A516" s="3">
        <v>18710</v>
      </c>
      <c r="B516" s="3">
        <v>0.30834144499999999</v>
      </c>
      <c r="C516" s="3">
        <v>83826</v>
      </c>
      <c r="D516" s="3">
        <v>0.63398199200000005</v>
      </c>
      <c r="E516" s="3">
        <v>1991</v>
      </c>
      <c r="F516" s="3">
        <v>0.47928668200000002</v>
      </c>
      <c r="G516" s="3">
        <v>1</v>
      </c>
      <c r="H516" s="3">
        <v>0</v>
      </c>
      <c r="I516" s="2" t="s">
        <v>15</v>
      </c>
      <c r="J516" s="3">
        <v>18</v>
      </c>
      <c r="K516" s="3">
        <v>0.15270630399999999</v>
      </c>
      <c r="L516" s="3">
        <v>1</v>
      </c>
      <c r="M516" s="2" t="s">
        <v>64</v>
      </c>
      <c r="N516" s="3">
        <v>215888</v>
      </c>
      <c r="O516" s="3">
        <v>0.62660982899999995</v>
      </c>
      <c r="P516" s="3">
        <v>-0.20398038297475202</v>
      </c>
      <c r="Q516" s="3">
        <v>0.83200434562989034</v>
      </c>
      <c r="R516" s="3">
        <v>0.13062616670592331</v>
      </c>
      <c r="S516" s="3">
        <v>0.66446387171827059</v>
      </c>
      <c r="T516" s="5">
        <f>POWER(10,Table2[[#This Row],[Predicted normalized_price]]*(N$7634-N$7635)+N$7635)</f>
        <v>265806.54408035858</v>
      </c>
      <c r="U516" s="5">
        <f>ABS(Table2[[#This Row],[price]]-Table2[[#This Row],[Predicted Price]])</f>
        <v>49918.544080358581</v>
      </c>
      <c r="V516" s="5">
        <f>Table2[[#This Row],[Price Diff]]/Table2[[#This Row],[price]]</f>
        <v>0.23122426480563338</v>
      </c>
    </row>
    <row r="517" spans="1:22" x14ac:dyDescent="0.2">
      <c r="A517" s="3">
        <v>6920</v>
      </c>
      <c r="B517" s="3">
        <v>8.7026456000000002E-2</v>
      </c>
      <c r="C517" s="3">
        <v>21395</v>
      </c>
      <c r="D517" s="3">
        <v>0.39500178499999999</v>
      </c>
      <c r="E517" s="3">
        <v>1368</v>
      </c>
      <c r="F517" s="3">
        <v>0.31926640000000001</v>
      </c>
      <c r="G517" s="3">
        <v>8</v>
      </c>
      <c r="H517" s="3">
        <v>0.78794860499999997</v>
      </c>
      <c r="I517" s="2" t="s">
        <v>39</v>
      </c>
      <c r="J517" s="3">
        <v>101000</v>
      </c>
      <c r="K517" s="3">
        <v>0.88842882000000001</v>
      </c>
      <c r="L517" s="3">
        <v>3</v>
      </c>
      <c r="M517" s="2" t="s">
        <v>67</v>
      </c>
      <c r="N517" s="3">
        <v>26800</v>
      </c>
      <c r="O517" s="3">
        <v>0.24692877999999999</v>
      </c>
      <c r="P517" s="3">
        <v>-0.92623347320719063</v>
      </c>
      <c r="Q517" s="3">
        <v>-5.0295893150265843E-2</v>
      </c>
      <c r="R517" s="3">
        <v>0.83922996927593319</v>
      </c>
      <c r="S517" s="3">
        <v>0.25047470731344945</v>
      </c>
      <c r="T517" s="5">
        <f>POWER(10,Table2[[#This Row],[Predicted normalized_price]]*(N$7634-N$7635)+N$7635)</f>
        <v>27327.317874681383</v>
      </c>
      <c r="U517" s="5">
        <f>ABS(Table2[[#This Row],[price]]-Table2[[#This Row],[Predicted Price]])</f>
        <v>527.31787468138282</v>
      </c>
      <c r="V517" s="5">
        <f>Table2[[#This Row],[Price Diff]]/Table2[[#This Row],[price]]</f>
        <v>1.9676040100051598E-2</v>
      </c>
    </row>
    <row r="518" spans="1:22" x14ac:dyDescent="0.2">
      <c r="A518" s="3">
        <v>10860</v>
      </c>
      <c r="B518" s="3">
        <v>0.18730385199999999</v>
      </c>
      <c r="C518" s="3">
        <v>10395</v>
      </c>
      <c r="D518" s="3">
        <v>0.26867972000000001</v>
      </c>
      <c r="E518" s="3">
        <v>1595</v>
      </c>
      <c r="F518" s="3">
        <v>0.38472810600000001</v>
      </c>
      <c r="G518" s="3">
        <v>10</v>
      </c>
      <c r="H518" s="3">
        <v>0.87250287000000004</v>
      </c>
      <c r="I518" s="2" t="s">
        <v>20</v>
      </c>
      <c r="J518" s="3">
        <v>102000</v>
      </c>
      <c r="K518" s="3">
        <v>0.88926850199999996</v>
      </c>
      <c r="L518" s="3">
        <v>3</v>
      </c>
      <c r="M518" s="2" t="s">
        <v>67</v>
      </c>
      <c r="N518" s="3">
        <v>19500</v>
      </c>
      <c r="O518" s="3">
        <v>0.18906056900000001</v>
      </c>
      <c r="P518" s="3">
        <v>-0.82407648714731707</v>
      </c>
      <c r="Q518" s="3">
        <v>-0.1454323865006896</v>
      </c>
      <c r="R518" s="3">
        <v>0.92447102170573536</v>
      </c>
      <c r="S518" s="3">
        <v>0.20406917124456359</v>
      </c>
      <c r="T518" s="5">
        <f>POWER(10,Table2[[#This Row],[Predicted normalized_price]]*(N$7634-N$7635)+N$7635)</f>
        <v>21176.395727711828</v>
      </c>
      <c r="U518" s="5">
        <f>ABS(Table2[[#This Row],[price]]-Table2[[#This Row],[Predicted Price]])</f>
        <v>1676.3957277118279</v>
      </c>
      <c r="V518" s="5">
        <f>Table2[[#This Row],[Price Diff]]/Table2[[#This Row],[price]]</f>
        <v>8.5969011677529641E-2</v>
      </c>
    </row>
    <row r="519" spans="1:22" x14ac:dyDescent="0.2">
      <c r="A519" s="3">
        <v>8370</v>
      </c>
      <c r="B519" s="3">
        <v>0.129355787</v>
      </c>
      <c r="C519" s="3">
        <v>46549</v>
      </c>
      <c r="D519" s="3">
        <v>0.53103924800000002</v>
      </c>
      <c r="E519" s="3">
        <v>1197</v>
      </c>
      <c r="F519" s="3">
        <v>0.26232939100000002</v>
      </c>
      <c r="G519" s="3">
        <v>4</v>
      </c>
      <c r="H519" s="3">
        <v>0.52529906999999998</v>
      </c>
      <c r="I519" s="2" t="s">
        <v>20</v>
      </c>
      <c r="J519" s="3">
        <v>75000</v>
      </c>
      <c r="K519" s="3">
        <v>0.86306249999999995</v>
      </c>
      <c r="L519" s="3">
        <v>1</v>
      </c>
      <c r="M519" s="2" t="s">
        <v>67</v>
      </c>
      <c r="N519" s="3">
        <v>61800</v>
      </c>
      <c r="O519" s="3">
        <v>0.39897559900000001</v>
      </c>
      <c r="P519" s="3">
        <v>-0.59921829244909253</v>
      </c>
      <c r="Q519" s="3">
        <v>0.46542093996249628</v>
      </c>
      <c r="R519" s="3">
        <v>0.74362396376497508</v>
      </c>
      <c r="S519" s="3">
        <v>0.41141258622985993</v>
      </c>
      <c r="T519" s="5">
        <f>POWER(10,Table2[[#This Row],[Predicted normalized_price]]*(N$7634-N$7635)+N$7635)</f>
        <v>66171.1755146129</v>
      </c>
      <c r="U519" s="5">
        <f>ABS(Table2[[#This Row],[price]]-Table2[[#This Row],[Predicted Price]])</f>
        <v>4371.1755146128999</v>
      </c>
      <c r="V519" s="5">
        <f>Table2[[#This Row],[Price Diff]]/Table2[[#This Row],[price]]</f>
        <v>7.0730995382085757E-2</v>
      </c>
    </row>
    <row r="520" spans="1:22" x14ac:dyDescent="0.2">
      <c r="A520" s="3">
        <v>8800</v>
      </c>
      <c r="B520" s="3">
        <v>0.14050291100000001</v>
      </c>
      <c r="C520" s="3">
        <v>49017</v>
      </c>
      <c r="D520" s="3">
        <v>0.54008013799999999</v>
      </c>
      <c r="E520" s="3">
        <v>1496</v>
      </c>
      <c r="F520" s="3">
        <v>0.35740525400000001</v>
      </c>
      <c r="G520" s="3">
        <v>4</v>
      </c>
      <c r="H520" s="3">
        <v>0.52529906999999998</v>
      </c>
      <c r="I520" s="2" t="s">
        <v>22</v>
      </c>
      <c r="J520" s="3">
        <v>35000</v>
      </c>
      <c r="K520" s="3">
        <v>0.79810758100000001</v>
      </c>
      <c r="L520" s="3">
        <v>1</v>
      </c>
      <c r="M520" s="2" t="s">
        <v>64</v>
      </c>
      <c r="N520" s="3">
        <v>69800</v>
      </c>
      <c r="O520" s="3">
        <v>0.421128471</v>
      </c>
      <c r="P520" s="3">
        <v>0.48646440984109057</v>
      </c>
      <c r="Q520" s="3">
        <v>-0.72206483490732032</v>
      </c>
      <c r="R520" s="3">
        <v>-0.52237797101077665</v>
      </c>
      <c r="S520" s="3">
        <v>0.42257427295002303</v>
      </c>
      <c r="T520" s="5">
        <f>POWER(10,Table2[[#This Row],[Predicted normalized_price]]*(N$7634-N$7635)+N$7635)</f>
        <v>70356.750170168132</v>
      </c>
      <c r="U520" s="5">
        <f>ABS(Table2[[#This Row],[price]]-Table2[[#This Row],[Predicted Price]])</f>
        <v>556.75017016813217</v>
      </c>
      <c r="V520" s="5">
        <f>Table2[[#This Row],[Price Diff]]/Table2[[#This Row],[price]]</f>
        <v>7.9763634694574818E-3</v>
      </c>
    </row>
    <row r="521" spans="1:22" x14ac:dyDescent="0.2">
      <c r="A521" s="3">
        <v>9630</v>
      </c>
      <c r="B521" s="3">
        <v>0.16055781099999999</v>
      </c>
      <c r="C521" s="3">
        <v>40943</v>
      </c>
      <c r="D521" s="3">
        <v>0.50858218099999997</v>
      </c>
      <c r="E521" s="3">
        <v>1390</v>
      </c>
      <c r="F521" s="3">
        <v>0.32606906200000002</v>
      </c>
      <c r="G521" s="3">
        <v>7</v>
      </c>
      <c r="H521" s="3">
        <v>0.73735046500000001</v>
      </c>
      <c r="I521" s="2" t="s">
        <v>20</v>
      </c>
      <c r="J521" s="3">
        <v>103000</v>
      </c>
      <c r="K521" s="3">
        <v>0.89009999100000003</v>
      </c>
      <c r="L521" s="3">
        <v>1</v>
      </c>
      <c r="M521" s="2" t="s">
        <v>62</v>
      </c>
      <c r="N521" s="3">
        <v>52800</v>
      </c>
      <c r="O521" s="3">
        <v>0.37033294500000002</v>
      </c>
      <c r="P521" s="3">
        <v>-0.23642871219141331</v>
      </c>
      <c r="Q521" s="3">
        <v>0.32823228531410414</v>
      </c>
      <c r="R521" s="3">
        <v>0.7724963815644158</v>
      </c>
      <c r="S521" s="3">
        <v>0.36891324479960191</v>
      </c>
      <c r="T521" s="5">
        <f>POWER(10,Table2[[#This Row],[Predicted normalized_price]]*(N$7634-N$7635)+N$7635)</f>
        <v>52389.694189471091</v>
      </c>
      <c r="U521" s="5">
        <f>ABS(Table2[[#This Row],[price]]-Table2[[#This Row],[Predicted Price]])</f>
        <v>410.30581052890921</v>
      </c>
      <c r="V521" s="5">
        <f>Table2[[#This Row],[Price Diff]]/Table2[[#This Row],[price]]</f>
        <v>7.7709433812293413E-3</v>
      </c>
    </row>
    <row r="522" spans="1:22" x14ac:dyDescent="0.2">
      <c r="A522" s="3">
        <v>14010</v>
      </c>
      <c r="B522" s="3">
        <v>0.24397308200000001</v>
      </c>
      <c r="C522" s="3">
        <v>21052</v>
      </c>
      <c r="D522" s="3">
        <v>0.392173459</v>
      </c>
      <c r="E522" s="3">
        <v>2362</v>
      </c>
      <c r="F522" s="3">
        <v>0.55214537900000005</v>
      </c>
      <c r="G522" s="3">
        <v>9</v>
      </c>
      <c r="H522" s="3">
        <v>0.83257932800000001</v>
      </c>
      <c r="I522" s="2" t="s">
        <v>10</v>
      </c>
      <c r="J522" s="3">
        <v>50000</v>
      </c>
      <c r="K522" s="3">
        <v>0.82850592099999998</v>
      </c>
      <c r="L522" s="3">
        <v>1</v>
      </c>
      <c r="M522" s="2" t="s">
        <v>66</v>
      </c>
      <c r="N522" s="3">
        <v>38300</v>
      </c>
      <c r="O522" s="3">
        <v>0.31190534199999997</v>
      </c>
      <c r="P522" s="3">
        <v>0.18588822683509124</v>
      </c>
      <c r="Q522" s="3">
        <v>-0.83000088091516477</v>
      </c>
      <c r="R522" s="3">
        <v>-0.20979248074301493</v>
      </c>
      <c r="S522" s="3">
        <v>0.31408108981928951</v>
      </c>
      <c r="T522" s="5">
        <f>POWER(10,Table2[[#This Row],[Predicted normalized_price]]*(N$7634-N$7635)+N$7635)</f>
        <v>38760.655083256825</v>
      </c>
      <c r="U522" s="5">
        <f>ABS(Table2[[#This Row],[price]]-Table2[[#This Row],[Predicted Price]])</f>
        <v>460.65508325682458</v>
      </c>
      <c r="V522" s="5">
        <f>Table2[[#This Row],[Price Diff]]/Table2[[#This Row],[price]]</f>
        <v>1.2027547865713436E-2</v>
      </c>
    </row>
    <row r="523" spans="1:22" x14ac:dyDescent="0.2">
      <c r="A523" s="3">
        <v>10630</v>
      </c>
      <c r="B523" s="3">
        <v>0.18254083700000001</v>
      </c>
      <c r="C523" s="3">
        <v>45632</v>
      </c>
      <c r="D523" s="3">
        <v>0.52755735699999995</v>
      </c>
      <c r="E523" s="3">
        <v>1580</v>
      </c>
      <c r="F523" s="3">
        <v>0.38069915399999998</v>
      </c>
      <c r="G523" s="3">
        <v>2</v>
      </c>
      <c r="H523" s="3">
        <v>0.26264953499999999</v>
      </c>
      <c r="I523" s="2" t="s">
        <v>18</v>
      </c>
      <c r="J523" s="3">
        <v>15000</v>
      </c>
      <c r="K523" s="3">
        <v>0.72589491699999997</v>
      </c>
      <c r="L523" s="3">
        <v>1</v>
      </c>
      <c r="M523" s="2" t="s">
        <v>64</v>
      </c>
      <c r="N523" s="3">
        <v>94888</v>
      </c>
      <c r="O523" s="3">
        <v>0.47700867000000002</v>
      </c>
      <c r="P523" s="3">
        <v>-0.29714885832124449</v>
      </c>
      <c r="Q523" s="3">
        <v>-0.61735238837662487</v>
      </c>
      <c r="R523" s="3">
        <v>-0.61533095341825583</v>
      </c>
      <c r="S523" s="3">
        <v>0.47166240467760068</v>
      </c>
      <c r="T523" s="5">
        <f>POWER(10,Table2[[#This Row],[Predicted normalized_price]]*(N$7634-N$7635)+N$7635)</f>
        <v>92140.940971241871</v>
      </c>
      <c r="U523" s="5">
        <f>ABS(Table2[[#This Row],[price]]-Table2[[#This Row],[Predicted Price]])</f>
        <v>2747.059028758129</v>
      </c>
      <c r="V523" s="5">
        <f>Table2[[#This Row],[Price Diff]]/Table2[[#This Row],[price]]</f>
        <v>2.8950541994331516E-2</v>
      </c>
    </row>
    <row r="524" spans="1:22" x14ac:dyDescent="0.2">
      <c r="A524" s="3">
        <v>14320</v>
      </c>
      <c r="B524" s="3">
        <v>0.24884282899999999</v>
      </c>
      <c r="C524" s="3">
        <v>69138</v>
      </c>
      <c r="D524" s="3">
        <v>0.60026984100000003</v>
      </c>
      <c r="E524" s="3">
        <v>1595</v>
      </c>
      <c r="F524" s="3">
        <v>0.38472810600000001</v>
      </c>
      <c r="G524" s="3">
        <v>3</v>
      </c>
      <c r="H524" s="3">
        <v>0.416289664</v>
      </c>
      <c r="I524" s="2" t="s">
        <v>15</v>
      </c>
      <c r="J524" s="3">
        <v>30200</v>
      </c>
      <c r="K524" s="3">
        <v>0.78553607400000003</v>
      </c>
      <c r="L524" s="3">
        <v>1</v>
      </c>
      <c r="M524" s="2" t="s">
        <v>65</v>
      </c>
      <c r="N524" s="3">
        <v>126800</v>
      </c>
      <c r="O524" s="3">
        <v>0.52976796699999995</v>
      </c>
      <c r="P524" s="3">
        <v>-0.94076485780861918</v>
      </c>
      <c r="Q524" s="3">
        <v>0.68570437983237154</v>
      </c>
      <c r="R524" s="3">
        <v>0.49346261695328941</v>
      </c>
      <c r="S524" s="3">
        <v>0.53197329435297624</v>
      </c>
      <c r="T524" s="5">
        <f>POWER(10,Table2[[#This Row],[Predicted normalized_price]]*(N$7634-N$7635)+N$7635)</f>
        <v>128345.95338844429</v>
      </c>
      <c r="U524" s="5">
        <f>ABS(Table2[[#This Row],[price]]-Table2[[#This Row],[Predicted Price]])</f>
        <v>1545.9533884442935</v>
      </c>
      <c r="V524" s="5">
        <f>Table2[[#This Row],[Price Diff]]/Table2[[#This Row],[price]]</f>
        <v>1.2192061423062252E-2</v>
      </c>
    </row>
    <row r="525" spans="1:22" x14ac:dyDescent="0.2">
      <c r="A525" s="3">
        <v>16910</v>
      </c>
      <c r="B525" s="3">
        <v>0.28583418900000002</v>
      </c>
      <c r="C525" s="3">
        <v>67077</v>
      </c>
      <c r="D525" s="3">
        <v>0.59497370599999999</v>
      </c>
      <c r="E525" s="3">
        <v>1796</v>
      </c>
      <c r="F525" s="3">
        <v>0.43533607800000002</v>
      </c>
      <c r="G525" s="3">
        <v>7</v>
      </c>
      <c r="H525" s="3">
        <v>0.73735046500000001</v>
      </c>
      <c r="I525" s="2" t="s">
        <v>15</v>
      </c>
      <c r="J525" s="3">
        <v>87000</v>
      </c>
      <c r="K525" s="3">
        <v>0.87571189299999996</v>
      </c>
      <c r="L525" s="3">
        <v>1</v>
      </c>
      <c r="M525" s="2" t="s">
        <v>65</v>
      </c>
      <c r="N525" s="3">
        <v>99900</v>
      </c>
      <c r="O525" s="3">
        <v>0.48637576399999999</v>
      </c>
      <c r="P525" s="3">
        <v>-0.92472695794200654</v>
      </c>
      <c r="Q525" s="3">
        <v>0.59642786771088141</v>
      </c>
      <c r="R525" s="3">
        <v>0.56932538142213229</v>
      </c>
      <c r="S525" s="3">
        <v>0.48926265848020511</v>
      </c>
      <c r="T525" s="5">
        <f>POWER(10,Table2[[#This Row],[Predicted normalized_price]]*(N$7634-N$7635)+N$7635)</f>
        <v>101497.40720178752</v>
      </c>
      <c r="U525" s="5">
        <f>ABS(Table2[[#This Row],[price]]-Table2[[#This Row],[Predicted Price]])</f>
        <v>1597.4072017875151</v>
      </c>
      <c r="V525" s="5">
        <f>Table2[[#This Row],[Price Diff]]/Table2[[#This Row],[price]]</f>
        <v>1.5990062079955104E-2</v>
      </c>
    </row>
    <row r="526" spans="1:22" x14ac:dyDescent="0.2">
      <c r="A526" s="3">
        <v>9560</v>
      </c>
      <c r="B526" s="3">
        <v>0.158934511</v>
      </c>
      <c r="C526" s="3">
        <v>43713</v>
      </c>
      <c r="D526" s="3">
        <v>0.520038628</v>
      </c>
      <c r="E526" s="3">
        <v>1197</v>
      </c>
      <c r="F526" s="3">
        <v>0.26232939100000002</v>
      </c>
      <c r="G526" s="3">
        <v>2</v>
      </c>
      <c r="H526" s="3">
        <v>0.26264953499999999</v>
      </c>
      <c r="I526" s="2" t="s">
        <v>27</v>
      </c>
      <c r="J526" s="3">
        <v>5000</v>
      </c>
      <c r="K526" s="3">
        <v>0.63226347599999999</v>
      </c>
      <c r="L526" s="3">
        <v>1</v>
      </c>
      <c r="M526" s="2" t="s">
        <v>67</v>
      </c>
      <c r="N526" s="3">
        <v>88800</v>
      </c>
      <c r="O526" s="3">
        <v>0.46494128800000001</v>
      </c>
      <c r="P526" s="3">
        <v>-0.75694720644909419</v>
      </c>
      <c r="Q526" s="3">
        <v>-0.60185942367688994</v>
      </c>
      <c r="R526" s="3">
        <v>-0.56543559837048529</v>
      </c>
      <c r="S526" s="3">
        <v>0.46187795252160979</v>
      </c>
      <c r="T526" s="5">
        <f>POWER(10,Table2[[#This Row],[Predicted normalized_price]]*(N$7634-N$7635)+N$7635)</f>
        <v>87317.730140746105</v>
      </c>
      <c r="U526" s="5">
        <f>ABS(Table2[[#This Row],[price]]-Table2[[#This Row],[Predicted Price]])</f>
        <v>1482.2698592538945</v>
      </c>
      <c r="V526" s="5">
        <f>Table2[[#This Row],[Price Diff]]/Table2[[#This Row],[price]]</f>
        <v>1.6692228144751065E-2</v>
      </c>
    </row>
    <row r="527" spans="1:22" x14ac:dyDescent="0.2">
      <c r="A527" s="3">
        <v>70980</v>
      </c>
      <c r="B527" s="3">
        <v>0.605019062</v>
      </c>
      <c r="C527" s="3">
        <v>356354</v>
      </c>
      <c r="D527" s="3">
        <v>0.88724155800000004</v>
      </c>
      <c r="E527" s="3">
        <v>5204</v>
      </c>
      <c r="F527" s="3">
        <v>0.88896218000000005</v>
      </c>
      <c r="G527" s="3">
        <v>4</v>
      </c>
      <c r="H527" s="3">
        <v>0.52529906999999998</v>
      </c>
      <c r="I527" s="2" t="s">
        <v>40</v>
      </c>
      <c r="J527" s="3">
        <v>9800</v>
      </c>
      <c r="K527" s="3">
        <v>0.68961652200000001</v>
      </c>
      <c r="L527" s="3">
        <v>1</v>
      </c>
      <c r="M527" s="2" t="s">
        <v>62</v>
      </c>
      <c r="N527" s="3">
        <v>788000</v>
      </c>
      <c r="O527" s="3">
        <v>0.86222981399999998</v>
      </c>
      <c r="P527" s="3">
        <v>0.21441917402457936</v>
      </c>
      <c r="Q527" s="3">
        <v>0.71843474703368426</v>
      </c>
      <c r="R527" s="3">
        <v>-0.69265964229458976</v>
      </c>
      <c r="S527" s="3">
        <v>0.84444264660052615</v>
      </c>
      <c r="T527" s="5">
        <f>POWER(10,Table2[[#This Row],[Predicted normalized_price]]*(N$7634-N$7635)+N$7635)</f>
        <v>714624.41618244292</v>
      </c>
      <c r="U527" s="5">
        <f>ABS(Table2[[#This Row],[price]]-Table2[[#This Row],[Predicted Price]])</f>
        <v>73375.583817557083</v>
      </c>
      <c r="V527" s="5">
        <f>Table2[[#This Row],[Price Diff]]/Table2[[#This Row],[price]]</f>
        <v>9.3116223118727262E-2</v>
      </c>
    </row>
    <row r="528" spans="1:22" x14ac:dyDescent="0.2">
      <c r="A528" s="3">
        <v>12990</v>
      </c>
      <c r="B528" s="3">
        <v>0.22715342999999999</v>
      </c>
      <c r="C528" s="3">
        <v>17591</v>
      </c>
      <c r="D528" s="3">
        <v>0.36074168099999998</v>
      </c>
      <c r="E528" s="3">
        <v>1598</v>
      </c>
      <c r="F528" s="3">
        <v>0.38552934799999999</v>
      </c>
      <c r="G528" s="3">
        <v>10</v>
      </c>
      <c r="H528" s="3">
        <v>0.87250287000000004</v>
      </c>
      <c r="I528" s="2" t="s">
        <v>24</v>
      </c>
      <c r="J528" s="3">
        <v>128000</v>
      </c>
      <c r="K528" s="3">
        <v>0.90861992899999999</v>
      </c>
      <c r="L528" s="3">
        <v>1</v>
      </c>
      <c r="M528" s="2" t="s">
        <v>67</v>
      </c>
      <c r="N528" s="3">
        <v>27999</v>
      </c>
      <c r="O528" s="3">
        <v>0.2548936</v>
      </c>
      <c r="P528" s="3">
        <v>-0.78912836002073561</v>
      </c>
      <c r="Q528" s="3">
        <v>-0.84319915063186968</v>
      </c>
      <c r="R528" s="3">
        <v>-7.9101459627659507E-2</v>
      </c>
      <c r="S528" s="3">
        <v>0.27489243510934613</v>
      </c>
      <c r="T528" s="5">
        <f>POWER(10,Table2[[#This Row],[Predicted normalized_price]]*(N$7634-N$7635)+N$7635)</f>
        <v>31251.361594965445</v>
      </c>
      <c r="U528" s="5">
        <f>ABS(Table2[[#This Row],[price]]-Table2[[#This Row],[Predicted Price]])</f>
        <v>3252.361594965445</v>
      </c>
      <c r="V528" s="5">
        <f>Table2[[#This Row],[Price Diff]]/Table2[[#This Row],[price]]</f>
        <v>0.1161599198173308</v>
      </c>
    </row>
    <row r="529" spans="1:22" x14ac:dyDescent="0.2">
      <c r="A529" s="3">
        <v>37880</v>
      </c>
      <c r="B529" s="3">
        <v>0.46529019300000002</v>
      </c>
      <c r="C529" s="3">
        <v>229565</v>
      </c>
      <c r="D529" s="3">
        <v>0.81028647899999995</v>
      </c>
      <c r="E529" s="3">
        <v>2997</v>
      </c>
      <c r="F529" s="3">
        <v>0.65367114299999995</v>
      </c>
      <c r="G529" s="3">
        <v>6</v>
      </c>
      <c r="H529" s="3">
        <v>0.67893919899999999</v>
      </c>
      <c r="I529" s="2" t="s">
        <v>11</v>
      </c>
      <c r="J529" s="3">
        <v>6000</v>
      </c>
      <c r="K529" s="3">
        <v>0.64780219699999997</v>
      </c>
      <c r="L529" s="3">
        <v>1</v>
      </c>
      <c r="M529" s="2" t="s">
        <v>65</v>
      </c>
      <c r="N529" s="3">
        <v>398800</v>
      </c>
      <c r="O529" s="3">
        <v>0.73829266699999996</v>
      </c>
      <c r="P529" s="3">
        <v>-0.71678472597464882</v>
      </c>
      <c r="Q529" s="3">
        <v>0.84161152945036233</v>
      </c>
      <c r="R529" s="3">
        <v>-0.13786437263758225</v>
      </c>
      <c r="S529" s="3">
        <v>0.7337335245304869</v>
      </c>
      <c r="T529" s="5">
        <f>POWER(10,Table2[[#This Row],[Predicted normalized_price]]*(N$7634-N$7635)+N$7635)</f>
        <v>388933.1292307885</v>
      </c>
      <c r="U529" s="5">
        <f>ABS(Table2[[#This Row],[price]]-Table2[[#This Row],[Predicted Price]])</f>
        <v>9866.8707692114986</v>
      </c>
      <c r="V529" s="5">
        <f>Table2[[#This Row],[Price Diff]]/Table2[[#This Row],[price]]</f>
        <v>2.4741401126407971E-2</v>
      </c>
    </row>
    <row r="530" spans="1:22" x14ac:dyDescent="0.2">
      <c r="A530" s="3">
        <v>8610</v>
      </c>
      <c r="B530" s="3">
        <v>0.13564615899999999</v>
      </c>
      <c r="C530" s="3">
        <v>45530</v>
      </c>
      <c r="D530" s="3">
        <v>0.52716574199999999</v>
      </c>
      <c r="E530" s="3">
        <v>1497</v>
      </c>
      <c r="F530" s="3">
        <v>0.357690181</v>
      </c>
      <c r="G530" s="3">
        <v>4</v>
      </c>
      <c r="H530" s="3">
        <v>0.52529906999999998</v>
      </c>
      <c r="I530" s="2" t="s">
        <v>10</v>
      </c>
      <c r="J530" s="3">
        <v>16874</v>
      </c>
      <c r="K530" s="3">
        <v>0.73592816299999997</v>
      </c>
      <c r="L530" s="3">
        <v>2</v>
      </c>
      <c r="M530" s="2" t="s">
        <v>63</v>
      </c>
      <c r="N530" s="3">
        <v>73555</v>
      </c>
      <c r="O530" s="3">
        <v>0.43066425899999999</v>
      </c>
      <c r="P530" s="3">
        <v>3.2985389973967633E-2</v>
      </c>
      <c r="Q530" s="3">
        <v>-0.72226082407831704</v>
      </c>
      <c r="R530" s="3">
        <v>-0.46447757387668842</v>
      </c>
      <c r="S530" s="3">
        <v>0.40664417759812199</v>
      </c>
      <c r="T530" s="5">
        <f>POWER(10,Table2[[#This Row],[Predicted normalized_price]]*(N$7634-N$7635)+N$7635)</f>
        <v>64459.841378217643</v>
      </c>
      <c r="U530" s="5">
        <f>ABS(Table2[[#This Row],[price]]-Table2[[#This Row],[Predicted Price]])</f>
        <v>9095.1586217823569</v>
      </c>
      <c r="V530" s="5">
        <f>Table2[[#This Row],[Price Diff]]/Table2[[#This Row],[price]]</f>
        <v>0.12365112666416092</v>
      </c>
    </row>
    <row r="531" spans="1:22" x14ac:dyDescent="0.2">
      <c r="A531" s="3">
        <v>9040</v>
      </c>
      <c r="B531" s="3">
        <v>0.146490011</v>
      </c>
      <c r="C531" s="3">
        <v>55359</v>
      </c>
      <c r="D531" s="3">
        <v>0.56137298800000002</v>
      </c>
      <c r="E531" s="3">
        <v>1598</v>
      </c>
      <c r="F531" s="3">
        <v>0.38552934799999999</v>
      </c>
      <c r="G531" s="3">
        <v>4</v>
      </c>
      <c r="H531" s="3">
        <v>0.52529906999999998</v>
      </c>
      <c r="I531" s="2" t="s">
        <v>20</v>
      </c>
      <c r="J531" s="3">
        <v>63339</v>
      </c>
      <c r="K531" s="3">
        <v>0.84866025499999997</v>
      </c>
      <c r="L531" s="3">
        <v>1</v>
      </c>
      <c r="M531" s="2" t="s">
        <v>66</v>
      </c>
      <c r="N531" s="3">
        <v>73800</v>
      </c>
      <c r="O531" s="3">
        <v>0.43126940699999999</v>
      </c>
      <c r="P531" s="3">
        <v>-9.0267263337288142E-3</v>
      </c>
      <c r="Q531" s="3">
        <v>0.52559566332328167</v>
      </c>
      <c r="R531" s="3">
        <v>0.71125327301213481</v>
      </c>
      <c r="S531" s="3">
        <v>0.43702570598995361</v>
      </c>
      <c r="T531" s="5">
        <f>POWER(10,Table2[[#This Row],[Predicted normalized_price]]*(N$7634-N$7635)+N$7635)</f>
        <v>76171.681098934539</v>
      </c>
      <c r="U531" s="5">
        <f>ABS(Table2[[#This Row],[price]]-Table2[[#This Row],[Predicted Price]])</f>
        <v>2371.6810989345395</v>
      </c>
      <c r="V531" s="5">
        <f>Table2[[#This Row],[Price Diff]]/Table2[[#This Row],[price]]</f>
        <v>3.2136600256565576E-2</v>
      </c>
    </row>
    <row r="532" spans="1:22" x14ac:dyDescent="0.2">
      <c r="A532" s="3">
        <v>13380</v>
      </c>
      <c r="B532" s="3">
        <v>0.233735463</v>
      </c>
      <c r="C532" s="3">
        <v>62392</v>
      </c>
      <c r="D532" s="3">
        <v>0.58230283800000004</v>
      </c>
      <c r="E532" s="3">
        <v>1595</v>
      </c>
      <c r="F532" s="3">
        <v>0.38472810600000001</v>
      </c>
      <c r="G532" s="3">
        <v>6</v>
      </c>
      <c r="H532" s="3">
        <v>0.67893919899999999</v>
      </c>
      <c r="I532" s="2" t="s">
        <v>15</v>
      </c>
      <c r="J532" s="3">
        <v>76192</v>
      </c>
      <c r="K532" s="3">
        <v>0.86440638999999997</v>
      </c>
      <c r="L532" s="3">
        <v>1</v>
      </c>
      <c r="M532" s="2" t="s">
        <v>65</v>
      </c>
      <c r="N532" s="3">
        <v>85800</v>
      </c>
      <c r="O532" s="3">
        <v>0.458686971</v>
      </c>
      <c r="P532" s="3">
        <v>-0.92772797844116772</v>
      </c>
      <c r="Q532" s="3">
        <v>0.55378382763619483</v>
      </c>
      <c r="R532" s="3">
        <v>0.61477270764294867</v>
      </c>
      <c r="S532" s="3">
        <v>0.46649747390823465</v>
      </c>
      <c r="T532" s="5">
        <f>POWER(10,Table2[[#This Row],[Predicted normalized_price]]*(N$7634-N$7635)+N$7635)</f>
        <v>89562.610057256868</v>
      </c>
      <c r="U532" s="5">
        <f>ABS(Table2[[#This Row],[price]]-Table2[[#This Row],[Predicted Price]])</f>
        <v>3762.6100572568685</v>
      </c>
      <c r="V532" s="5">
        <f>Table2[[#This Row],[Price Diff]]/Table2[[#This Row],[price]]</f>
        <v>4.3853264070592875E-2</v>
      </c>
    </row>
    <row r="533" spans="1:22" x14ac:dyDescent="0.2">
      <c r="A533" s="3">
        <v>13870</v>
      </c>
      <c r="B533" s="3">
        <v>0.24173841600000001</v>
      </c>
      <c r="C533" s="3">
        <v>79231</v>
      </c>
      <c r="D533" s="3">
        <v>0.62411615499999995</v>
      </c>
      <c r="E533" s="3">
        <v>2494</v>
      </c>
      <c r="F533" s="3">
        <v>0.57533232300000003</v>
      </c>
      <c r="G533" s="3">
        <v>5</v>
      </c>
      <c r="H533" s="3">
        <v>0.60985333500000005</v>
      </c>
      <c r="I533" s="2" t="s">
        <v>16</v>
      </c>
      <c r="J533" s="3">
        <v>80000</v>
      </c>
      <c r="K533" s="3">
        <v>0.86856292499999999</v>
      </c>
      <c r="L533" s="3">
        <v>1</v>
      </c>
      <c r="M533" s="2" t="s">
        <v>65</v>
      </c>
      <c r="N533" s="3">
        <v>99980</v>
      </c>
      <c r="O533" s="3">
        <v>0.486521437</v>
      </c>
      <c r="P533" s="3">
        <v>-0.32180788845467601</v>
      </c>
      <c r="Q533" s="3">
        <v>0.62309803931307983</v>
      </c>
      <c r="R533" s="3">
        <v>0.55137148522001167</v>
      </c>
      <c r="S533" s="3">
        <v>0.50242867191995011</v>
      </c>
      <c r="T533" s="5">
        <f>POWER(10,Table2[[#This Row],[Predicted normalized_price]]*(N$7634-N$7635)+N$7635)</f>
        <v>109112.65290140759</v>
      </c>
      <c r="U533" s="5">
        <f>ABS(Table2[[#This Row],[price]]-Table2[[#This Row],[Predicted Price]])</f>
        <v>9132.6529014075932</v>
      </c>
      <c r="V533" s="5">
        <f>Table2[[#This Row],[Price Diff]]/Table2[[#This Row],[price]]</f>
        <v>9.1344797973670663E-2</v>
      </c>
    </row>
    <row r="534" spans="1:22" x14ac:dyDescent="0.2">
      <c r="A534" s="3">
        <v>9400</v>
      </c>
      <c r="B534" s="3">
        <v>0.155179028</v>
      </c>
      <c r="C534" s="3">
        <v>58247</v>
      </c>
      <c r="D534" s="3">
        <v>0.57027242199999995</v>
      </c>
      <c r="E534" s="3">
        <v>1998</v>
      </c>
      <c r="F534" s="3">
        <v>0.480783179</v>
      </c>
      <c r="G534" s="3">
        <v>4</v>
      </c>
      <c r="H534" s="3">
        <v>0.52529906999999998</v>
      </c>
      <c r="I534" s="2" t="s">
        <v>14</v>
      </c>
      <c r="J534" s="3">
        <v>44263</v>
      </c>
      <c r="K534" s="3">
        <v>0.81811897300000003</v>
      </c>
      <c r="L534" s="3">
        <v>1</v>
      </c>
      <c r="M534" s="2" t="s">
        <v>66</v>
      </c>
      <c r="N534" s="3">
        <v>78800</v>
      </c>
      <c r="O534" s="3">
        <v>0.44319914900000001</v>
      </c>
      <c r="P534" s="3">
        <v>-0.55741805342419748</v>
      </c>
      <c r="Q534" s="3">
        <v>-0.64117407600947729</v>
      </c>
      <c r="R534" s="3">
        <v>-0.50404984501332784</v>
      </c>
      <c r="S534" s="3">
        <v>0.43648118703575356</v>
      </c>
      <c r="T534" s="5">
        <f>POWER(10,Table2[[#This Row],[Predicted normalized_price]]*(N$7634-N$7635)+N$7635)</f>
        <v>75944.10489403308</v>
      </c>
      <c r="U534" s="5">
        <f>ABS(Table2[[#This Row],[price]]-Table2[[#This Row],[Predicted Price]])</f>
        <v>2855.8951059669198</v>
      </c>
      <c r="V534" s="5">
        <f>Table2[[#This Row],[Price Diff]]/Table2[[#This Row],[price]]</f>
        <v>3.6242323679783243E-2</v>
      </c>
    </row>
    <row r="535" spans="1:22" x14ac:dyDescent="0.2">
      <c r="A535" s="3">
        <v>11950</v>
      </c>
      <c r="B535" s="3">
        <v>0.20858553499999999</v>
      </c>
      <c r="C535" s="3">
        <v>59155</v>
      </c>
      <c r="D535" s="3">
        <v>0.572979444</v>
      </c>
      <c r="E535" s="3">
        <v>1499</v>
      </c>
      <c r="F535" s="3">
        <v>0.35825946600000003</v>
      </c>
      <c r="G535" s="3">
        <v>4</v>
      </c>
      <c r="H535" s="3">
        <v>0.52529906999999998</v>
      </c>
      <c r="I535" s="2" t="s">
        <v>13</v>
      </c>
      <c r="J535" s="3">
        <v>65133</v>
      </c>
      <c r="K535" s="3">
        <v>0.85104065200000001</v>
      </c>
      <c r="L535" s="3">
        <v>1</v>
      </c>
      <c r="M535" s="2" t="s">
        <v>67</v>
      </c>
      <c r="N535" s="3">
        <v>95000</v>
      </c>
      <c r="O535" s="3">
        <v>0.47722334500000002</v>
      </c>
      <c r="P535" s="3">
        <v>-0.91156655527111707</v>
      </c>
      <c r="Q535" s="3">
        <v>0.58153928180918613</v>
      </c>
      <c r="R535" s="3">
        <v>0.61761545053538103</v>
      </c>
      <c r="S535" s="3">
        <v>0.4731293938545682</v>
      </c>
      <c r="T535" s="5">
        <f>POWER(10,Table2[[#This Row],[Predicted normalized_price]]*(N$7634-N$7635)+N$7635)</f>
        <v>92886.704374153516</v>
      </c>
      <c r="U535" s="5">
        <f>ABS(Table2[[#This Row],[price]]-Table2[[#This Row],[Predicted Price]])</f>
        <v>2113.2956258464837</v>
      </c>
      <c r="V535" s="5">
        <f>Table2[[#This Row],[Price Diff]]/Table2[[#This Row],[price]]</f>
        <v>2.2245217114173512E-2</v>
      </c>
    </row>
    <row r="536" spans="1:22" x14ac:dyDescent="0.2">
      <c r="A536" s="3">
        <v>8180</v>
      </c>
      <c r="B536" s="3">
        <v>0.12424663800000001</v>
      </c>
      <c r="C536" s="3">
        <v>20435</v>
      </c>
      <c r="D536" s="3">
        <v>0.38696777199999999</v>
      </c>
      <c r="E536" s="3">
        <v>1390</v>
      </c>
      <c r="F536" s="3">
        <v>0.32606906200000002</v>
      </c>
      <c r="G536" s="3">
        <v>9</v>
      </c>
      <c r="H536" s="3">
        <v>0.83257932800000001</v>
      </c>
      <c r="I536" s="2" t="s">
        <v>20</v>
      </c>
      <c r="J536" s="3">
        <v>119500</v>
      </c>
      <c r="K536" s="3">
        <v>0.90276365000000003</v>
      </c>
      <c r="L536" s="3">
        <v>1</v>
      </c>
      <c r="M536" s="2" t="s">
        <v>63</v>
      </c>
      <c r="N536" s="3">
        <v>28800</v>
      </c>
      <c r="O536" s="3">
        <v>0.26002671199999999</v>
      </c>
      <c r="P536" s="3">
        <v>-0.74789112245240918</v>
      </c>
      <c r="Q536" s="3">
        <v>3.0307414711824203E-3</v>
      </c>
      <c r="R536" s="3">
        <v>0.88691906485561545</v>
      </c>
      <c r="S536" s="3">
        <v>0.25289565510662659</v>
      </c>
      <c r="T536" s="5">
        <f>POWER(10,Table2[[#This Row],[Predicted normalized_price]]*(N$7634-N$7635)+N$7635)</f>
        <v>27693.286846483596</v>
      </c>
      <c r="U536" s="5">
        <f>ABS(Table2[[#This Row],[price]]-Table2[[#This Row],[Predicted Price]])</f>
        <v>1106.7131535164044</v>
      </c>
      <c r="V536" s="5">
        <f>Table2[[#This Row],[Price Diff]]/Table2[[#This Row],[price]]</f>
        <v>3.8427540052652934E-2</v>
      </c>
    </row>
    <row r="537" spans="1:22" x14ac:dyDescent="0.2">
      <c r="A537" s="3">
        <v>8350</v>
      </c>
      <c r="B537" s="3">
        <v>0.12882347299999999</v>
      </c>
      <c r="C537" s="3">
        <v>34620</v>
      </c>
      <c r="D537" s="3">
        <v>0.47922572499999999</v>
      </c>
      <c r="E537" s="3">
        <v>1197</v>
      </c>
      <c r="F537" s="3">
        <v>0.26232939100000002</v>
      </c>
      <c r="G537" s="3">
        <v>7</v>
      </c>
      <c r="H537" s="3">
        <v>0.73735046500000001</v>
      </c>
      <c r="I537" s="2" t="s">
        <v>20</v>
      </c>
      <c r="J537" s="3">
        <v>85335</v>
      </c>
      <c r="K537" s="3">
        <v>0.874065015</v>
      </c>
      <c r="L537" s="3">
        <v>1</v>
      </c>
      <c r="M537" s="2" t="s">
        <v>67</v>
      </c>
      <c r="N537" s="3">
        <v>41800</v>
      </c>
      <c r="O537" s="3">
        <v>0.32781908300000001</v>
      </c>
      <c r="P537" s="3">
        <v>-0.66233418866817506</v>
      </c>
      <c r="Q537" s="3">
        <v>0.26516305641755683</v>
      </c>
      <c r="R537" s="3">
        <v>0.8196375361921755</v>
      </c>
      <c r="S537" s="3">
        <v>0.3392247311275351</v>
      </c>
      <c r="T537" s="5">
        <f>POWER(10,Table2[[#This Row],[Predicted normalized_price]]*(N$7634-N$7635)+N$7635)</f>
        <v>44503.627040306397</v>
      </c>
      <c r="U537" s="5">
        <f>ABS(Table2[[#This Row],[price]]-Table2[[#This Row],[Predicted Price]])</f>
        <v>2703.6270403063972</v>
      </c>
      <c r="V537" s="5">
        <f>Table2[[#This Row],[Price Diff]]/Table2[[#This Row],[price]]</f>
        <v>6.46800727346028E-2</v>
      </c>
    </row>
    <row r="538" spans="1:22" x14ac:dyDescent="0.2">
      <c r="A538" s="3">
        <v>18450</v>
      </c>
      <c r="B538" s="3">
        <v>0.30522773199999997</v>
      </c>
      <c r="C538" s="3">
        <v>21825</v>
      </c>
      <c r="D538" s="3">
        <v>0.39848412300000002</v>
      </c>
      <c r="E538" s="3">
        <v>1995</v>
      </c>
      <c r="F538" s="3">
        <v>0.48014246599999999</v>
      </c>
      <c r="G538" s="3">
        <v>11</v>
      </c>
      <c r="H538" s="3">
        <v>0.90861810600000004</v>
      </c>
      <c r="I538" s="2" t="s">
        <v>13</v>
      </c>
      <c r="J538" s="3">
        <v>117300</v>
      </c>
      <c r="K538" s="3">
        <v>0.90117999400000004</v>
      </c>
      <c r="L538" s="3">
        <v>4</v>
      </c>
      <c r="M538" s="2" t="s">
        <v>62</v>
      </c>
      <c r="N538" s="3">
        <v>32000</v>
      </c>
      <c r="O538" s="3">
        <v>0.27920050400000002</v>
      </c>
      <c r="P538" s="3">
        <v>-0.83589616522922672</v>
      </c>
      <c r="Q538" s="3">
        <v>0.18724421677169559</v>
      </c>
      <c r="R538" s="3">
        <v>0.81120988642800496</v>
      </c>
      <c r="S538" s="3">
        <v>0.32038238302042077</v>
      </c>
      <c r="T538" s="5">
        <f>POWER(10,Table2[[#This Row],[Predicted normalized_price]]*(N$7634-N$7635)+N$7635)</f>
        <v>40126.279481514321</v>
      </c>
      <c r="U538" s="5">
        <f>ABS(Table2[[#This Row],[price]]-Table2[[#This Row],[Predicted Price]])</f>
        <v>8126.2794815143207</v>
      </c>
      <c r="V538" s="5">
        <f>Table2[[#This Row],[Price Diff]]/Table2[[#This Row],[price]]</f>
        <v>0.25394623379732251</v>
      </c>
    </row>
    <row r="539" spans="1:22" x14ac:dyDescent="0.2">
      <c r="A539" s="3">
        <v>18220</v>
      </c>
      <c r="B539" s="3">
        <v>0.302436496</v>
      </c>
      <c r="C539" s="3">
        <v>101845</v>
      </c>
      <c r="D539" s="3">
        <v>0.66805641599999999</v>
      </c>
      <c r="E539" s="3">
        <v>2998</v>
      </c>
      <c r="F539" s="3">
        <v>0.65381339299999996</v>
      </c>
      <c r="G539" s="3">
        <v>2</v>
      </c>
      <c r="H539" s="3">
        <v>0.26264953499999999</v>
      </c>
      <c r="I539" s="2" t="s">
        <v>13</v>
      </c>
      <c r="J539" s="3">
        <v>11000</v>
      </c>
      <c r="K539" s="3">
        <v>0.69946134000000004</v>
      </c>
      <c r="L539" s="3">
        <v>1</v>
      </c>
      <c r="M539" s="2" t="s">
        <v>65</v>
      </c>
      <c r="N539" s="3">
        <v>204800</v>
      </c>
      <c r="O539" s="3">
        <v>0.61701463400000001</v>
      </c>
      <c r="P539" s="3">
        <v>-0.5157918183125898</v>
      </c>
      <c r="Q539" s="3">
        <v>0.80669413432858361</v>
      </c>
      <c r="R539" s="3">
        <v>0.29569391934266359</v>
      </c>
      <c r="S539" s="3">
        <v>0.61511430392990463</v>
      </c>
      <c r="T539" s="5">
        <f>POWER(10,Table2[[#This Row],[Predicted normalized_price]]*(N$7634-N$7635)+N$7635)</f>
        <v>202672.53049604598</v>
      </c>
      <c r="U539" s="5">
        <f>ABS(Table2[[#This Row],[price]]-Table2[[#This Row],[Predicted Price]])</f>
        <v>2127.4695039540238</v>
      </c>
      <c r="V539" s="5">
        <f>Table2[[#This Row],[Price Diff]]/Table2[[#This Row],[price]]</f>
        <v>1.0388034687275506E-2</v>
      </c>
    </row>
    <row r="540" spans="1:22" x14ac:dyDescent="0.2">
      <c r="A540" s="3">
        <v>10620</v>
      </c>
      <c r="B540" s="3">
        <v>0.18233141899999999</v>
      </c>
      <c r="C540" s="3">
        <v>64825</v>
      </c>
      <c r="D540" s="3">
        <v>0.58899741000000005</v>
      </c>
      <c r="E540" s="3">
        <v>1596</v>
      </c>
      <c r="F540" s="3">
        <v>0.38499535400000001</v>
      </c>
      <c r="G540" s="3">
        <v>6</v>
      </c>
      <c r="H540" s="3">
        <v>0.67893919899999999</v>
      </c>
      <c r="I540" s="2" t="s">
        <v>21</v>
      </c>
      <c r="J540" s="3">
        <v>61630</v>
      </c>
      <c r="K540" s="3">
        <v>0.84632908399999995</v>
      </c>
      <c r="L540" s="3">
        <v>2</v>
      </c>
      <c r="M540" s="2" t="s">
        <v>67</v>
      </c>
      <c r="N540" s="3">
        <v>68888</v>
      </c>
      <c r="O540" s="3">
        <v>0.41873503200000001</v>
      </c>
      <c r="P540" s="3">
        <v>0.99999999431343478</v>
      </c>
      <c r="Q540" s="3">
        <v>0.51155757581087502</v>
      </c>
      <c r="R540" s="3">
        <v>0.67808724010441312</v>
      </c>
      <c r="S540" s="3">
        <v>0.44439767492967802</v>
      </c>
      <c r="T540" s="5">
        <f>POWER(10,Table2[[#This Row],[Predicted normalized_price]]*(N$7634-N$7635)+N$7635)</f>
        <v>79320.684065195732</v>
      </c>
      <c r="U540" s="5">
        <f>ABS(Table2[[#This Row],[price]]-Table2[[#This Row],[Predicted Price]])</f>
        <v>10432.684065195732</v>
      </c>
      <c r="V540" s="5">
        <f>Table2[[#This Row],[Price Diff]]/Table2[[#This Row],[price]]</f>
        <v>0.15144414216112723</v>
      </c>
    </row>
    <row r="541" spans="1:22" x14ac:dyDescent="0.2">
      <c r="A541" s="3">
        <v>9470</v>
      </c>
      <c r="B541" s="3">
        <v>0.15682985599999999</v>
      </c>
      <c r="C541" s="3">
        <v>47008</v>
      </c>
      <c r="D541" s="3">
        <v>0.53275641600000001</v>
      </c>
      <c r="E541" s="3">
        <v>1496</v>
      </c>
      <c r="F541" s="3">
        <v>0.35740525400000001</v>
      </c>
      <c r="G541" s="3">
        <v>3</v>
      </c>
      <c r="H541" s="3">
        <v>0.416289664</v>
      </c>
      <c r="I541" s="2" t="s">
        <v>22</v>
      </c>
      <c r="J541" s="3">
        <v>21000</v>
      </c>
      <c r="K541" s="3">
        <v>0.75457143999999998</v>
      </c>
      <c r="L541" s="3">
        <v>1</v>
      </c>
      <c r="M541" s="2" t="s">
        <v>64</v>
      </c>
      <c r="N541" s="3">
        <v>79800</v>
      </c>
      <c r="O541" s="3">
        <v>0.44549404399999998</v>
      </c>
      <c r="P541" s="3">
        <v>0.37459716924465497</v>
      </c>
      <c r="Q541" s="3">
        <v>-0.68420996865707917</v>
      </c>
      <c r="R541" s="3">
        <v>-0.56339816777390672</v>
      </c>
      <c r="S541" s="3">
        <v>0.44265271694067354</v>
      </c>
      <c r="T541" s="5">
        <f>POWER(10,Table2[[#This Row],[Predicted normalized_price]]*(N$7634-N$7635)+N$7635)</f>
        <v>78563.745144368891</v>
      </c>
      <c r="U541" s="5">
        <f>ABS(Table2[[#This Row],[price]]-Table2[[#This Row],[Predicted Price]])</f>
        <v>1236.2548556311085</v>
      </c>
      <c r="V541" s="5">
        <f>Table2[[#This Row],[Price Diff]]/Table2[[#This Row],[price]]</f>
        <v>1.5491915484099105E-2</v>
      </c>
    </row>
    <row r="542" spans="1:22" x14ac:dyDescent="0.2">
      <c r="A542" s="3">
        <v>9520</v>
      </c>
      <c r="B542" s="3">
        <v>0.15800156600000001</v>
      </c>
      <c r="C542" s="3">
        <v>50189</v>
      </c>
      <c r="D542" s="3">
        <v>0.54421520700000003</v>
      </c>
      <c r="E542" s="3">
        <v>1560</v>
      </c>
      <c r="F542" s="3">
        <v>0.37526730800000002</v>
      </c>
      <c r="G542" s="3">
        <v>4</v>
      </c>
      <c r="H542" s="3">
        <v>0.52529906999999998</v>
      </c>
      <c r="I542" s="2" t="s">
        <v>31</v>
      </c>
      <c r="J542" s="3">
        <v>34257</v>
      </c>
      <c r="K542" s="3">
        <v>0.79627885300000001</v>
      </c>
      <c r="L542" s="3">
        <v>1</v>
      </c>
      <c r="M542" s="2" t="s">
        <v>64</v>
      </c>
      <c r="N542" s="3">
        <v>66888</v>
      </c>
      <c r="O542" s="3">
        <v>0.41337338200000001</v>
      </c>
      <c r="P542" s="3">
        <v>8.6056042381743483E-2</v>
      </c>
      <c r="Q542" s="3">
        <v>-0.62842538562339112</v>
      </c>
      <c r="R542" s="3">
        <v>-0.47624277351234329</v>
      </c>
      <c r="S542" s="3">
        <v>0.43448221541768983</v>
      </c>
      <c r="T542" s="5">
        <f>POWER(10,Table2[[#This Row],[Predicted normalized_price]]*(N$7634-N$7635)+N$7635)</f>
        <v>75114.46900884356</v>
      </c>
      <c r="U542" s="5">
        <f>ABS(Table2[[#This Row],[price]]-Table2[[#This Row],[Predicted Price]])</f>
        <v>8226.46900884356</v>
      </c>
      <c r="V542" s="5">
        <f>Table2[[#This Row],[Price Diff]]/Table2[[#This Row],[price]]</f>
        <v>0.12298871260679883</v>
      </c>
    </row>
    <row r="543" spans="1:22" x14ac:dyDescent="0.2">
      <c r="A543" s="3">
        <v>11720</v>
      </c>
      <c r="B543" s="3">
        <v>0.20426122199999999</v>
      </c>
      <c r="C543" s="3">
        <v>51517</v>
      </c>
      <c r="D543" s="3">
        <v>0.54878555299999998</v>
      </c>
      <c r="E543" s="3">
        <v>1595</v>
      </c>
      <c r="F543" s="3">
        <v>0.38472810600000001</v>
      </c>
      <c r="G543" s="3">
        <v>5</v>
      </c>
      <c r="H543" s="3">
        <v>0.60985333500000005</v>
      </c>
      <c r="I543" s="2" t="s">
        <v>15</v>
      </c>
      <c r="J543" s="3">
        <v>122000</v>
      </c>
      <c r="K543" s="3">
        <v>0.90452824700000001</v>
      </c>
      <c r="L543" s="3">
        <v>1</v>
      </c>
      <c r="M543" s="2" t="s">
        <v>67</v>
      </c>
      <c r="N543" s="3">
        <v>81800</v>
      </c>
      <c r="O543" s="3">
        <v>0.44999879599999998</v>
      </c>
      <c r="P543" s="3">
        <v>-0.93329419040553174</v>
      </c>
      <c r="Q543" s="3">
        <v>0.51773757018604705</v>
      </c>
      <c r="R543" s="3">
        <v>0.67559449628563795</v>
      </c>
      <c r="S543" s="3">
        <v>0.4415642391297665</v>
      </c>
      <c r="T543" s="5">
        <f>POWER(10,Table2[[#This Row],[Predicted normalized_price]]*(N$7634-N$7635)+N$7635)</f>
        <v>78095.240949147104</v>
      </c>
      <c r="U543" s="5">
        <f>ABS(Table2[[#This Row],[price]]-Table2[[#This Row],[Predicted Price]])</f>
        <v>3704.7590508528956</v>
      </c>
      <c r="V543" s="5">
        <f>Table2[[#This Row],[Price Diff]]/Table2[[#This Row],[price]]</f>
        <v>4.5290452944411926E-2</v>
      </c>
    </row>
    <row r="544" spans="1:22" x14ac:dyDescent="0.2">
      <c r="A544" s="3">
        <v>29110</v>
      </c>
      <c r="B544" s="3">
        <v>0.406694838</v>
      </c>
      <c r="C544" s="3">
        <v>159049</v>
      </c>
      <c r="D544" s="3">
        <v>0.74606533500000005</v>
      </c>
      <c r="E544" s="3">
        <v>4395</v>
      </c>
      <c r="F544" s="3">
        <v>0.81691860599999999</v>
      </c>
      <c r="G544" s="3">
        <v>6</v>
      </c>
      <c r="H544" s="3">
        <v>0.67893919899999999</v>
      </c>
      <c r="I544" s="2" t="s">
        <v>13</v>
      </c>
      <c r="J544" s="3">
        <v>67000</v>
      </c>
      <c r="K544" s="3">
        <v>0.85344927699999995</v>
      </c>
      <c r="L544" s="3">
        <v>2</v>
      </c>
      <c r="M544" s="2" t="s">
        <v>62</v>
      </c>
      <c r="N544" s="3">
        <v>225800</v>
      </c>
      <c r="O544" s="3">
        <v>0.63477901400000003</v>
      </c>
      <c r="P544" s="3">
        <v>0.42694110984005157</v>
      </c>
      <c r="Q544" s="3">
        <v>0.81622280198864061</v>
      </c>
      <c r="R544" s="3">
        <v>0.18822817921304058</v>
      </c>
      <c r="S544" s="3">
        <v>0.64736137575278874</v>
      </c>
      <c r="T544" s="5">
        <f>POWER(10,Table2[[#This Row],[Predicted normalized_price]]*(N$7634-N$7635)+N$7635)</f>
        <v>241964.27175822333</v>
      </c>
      <c r="U544" s="5">
        <f>ABS(Table2[[#This Row],[price]]-Table2[[#This Row],[Predicted Price]])</f>
        <v>16164.271758223331</v>
      </c>
      <c r="V544" s="5">
        <f>Table2[[#This Row],[Price Diff]]/Table2[[#This Row],[price]]</f>
        <v>7.1586677405772056E-2</v>
      </c>
    </row>
    <row r="545" spans="1:22" x14ac:dyDescent="0.2">
      <c r="A545" s="3">
        <v>5480</v>
      </c>
      <c r="B545" s="3">
        <v>3.5113176000000003E-2</v>
      </c>
      <c r="C545" s="3">
        <v>6440</v>
      </c>
      <c r="D545" s="3">
        <v>0.18488942</v>
      </c>
      <c r="E545" s="3">
        <v>1399</v>
      </c>
      <c r="F545" s="3">
        <v>0.32882098799999998</v>
      </c>
      <c r="G545" s="3">
        <v>10</v>
      </c>
      <c r="H545" s="3">
        <v>0.87250287000000004</v>
      </c>
      <c r="I545" s="2" t="s">
        <v>26</v>
      </c>
      <c r="J545" s="3">
        <v>130000</v>
      </c>
      <c r="K545" s="3">
        <v>0.90994130500000003</v>
      </c>
      <c r="L545" s="3">
        <v>3</v>
      </c>
      <c r="M545" s="2" t="s">
        <v>63</v>
      </c>
      <c r="N545" s="3">
        <v>9999</v>
      </c>
      <c r="O545" s="3">
        <v>6.7508973E-2</v>
      </c>
      <c r="P545" s="3">
        <v>-0.97403892899834865</v>
      </c>
      <c r="Q545" s="3">
        <v>-0.49105291336256085</v>
      </c>
      <c r="R545" s="3">
        <v>0.97101780948278216</v>
      </c>
      <c r="S545" s="3">
        <v>0.10083958061744258</v>
      </c>
      <c r="T545" s="5">
        <f>POWER(10,Table2[[#This Row],[Predicted normalized_price]]*(N$7634-N$7635)+N$7635)</f>
        <v>12008.775766687631</v>
      </c>
      <c r="U545" s="5">
        <f>ABS(Table2[[#This Row],[price]]-Table2[[#This Row],[Predicted Price]])</f>
        <v>2009.7757666876314</v>
      </c>
      <c r="V545" s="5">
        <f>Table2[[#This Row],[Price Diff]]/Table2[[#This Row],[price]]</f>
        <v>0.20099767643640679</v>
      </c>
    </row>
    <row r="546" spans="1:22" x14ac:dyDescent="0.2">
      <c r="A546" s="3">
        <v>9920</v>
      </c>
      <c r="B546" s="3">
        <v>0.167159529</v>
      </c>
      <c r="C546" s="3">
        <v>16934</v>
      </c>
      <c r="D546" s="3">
        <v>0.35408041099999998</v>
      </c>
      <c r="E546" s="3">
        <v>1598</v>
      </c>
      <c r="F546" s="3">
        <v>0.38552934799999999</v>
      </c>
      <c r="G546" s="3">
        <v>8</v>
      </c>
      <c r="H546" s="3">
        <v>0.78794860499999997</v>
      </c>
      <c r="I546" s="2" t="s">
        <v>10</v>
      </c>
      <c r="J546" s="3">
        <v>137000</v>
      </c>
      <c r="K546" s="3">
        <v>0.91441116099999997</v>
      </c>
      <c r="L546" s="3">
        <v>3</v>
      </c>
      <c r="M546" s="2" t="s">
        <v>63</v>
      </c>
      <c r="N546" s="3">
        <v>33000</v>
      </c>
      <c r="O546" s="3">
        <v>0.28480041299999997</v>
      </c>
      <c r="P546" s="3">
        <v>-0.5000393764760025</v>
      </c>
      <c r="Q546" s="3">
        <v>-0.87670021391592112</v>
      </c>
      <c r="R546" s="3">
        <v>-3.8429336906873446E-2</v>
      </c>
      <c r="S546" s="3">
        <v>0.25651586953079475</v>
      </c>
      <c r="T546" s="5">
        <f>POWER(10,Table2[[#This Row],[Predicted normalized_price]]*(N$7634-N$7635)+N$7635)</f>
        <v>28249.710510035657</v>
      </c>
      <c r="U546" s="5">
        <f>ABS(Table2[[#This Row],[price]]-Table2[[#This Row],[Predicted Price]])</f>
        <v>4750.2894899643434</v>
      </c>
      <c r="V546" s="5">
        <f>Table2[[#This Row],[Price Diff]]/Table2[[#This Row],[price]]</f>
        <v>0.14394816636255586</v>
      </c>
    </row>
    <row r="547" spans="1:22" x14ac:dyDescent="0.2">
      <c r="A547" s="3">
        <v>8140</v>
      </c>
      <c r="B547" s="3">
        <v>0.123155915</v>
      </c>
      <c r="C547" s="3">
        <v>19019</v>
      </c>
      <c r="D547" s="3">
        <v>0.37440076999999999</v>
      </c>
      <c r="E547" s="3">
        <v>1995</v>
      </c>
      <c r="F547" s="3">
        <v>0.48014246599999999</v>
      </c>
      <c r="G547" s="3">
        <v>10</v>
      </c>
      <c r="H547" s="3">
        <v>0.87250287000000004</v>
      </c>
      <c r="I547" s="2" t="s">
        <v>13</v>
      </c>
      <c r="J547" s="3">
        <v>160000</v>
      </c>
      <c r="K547" s="3">
        <v>0.92763778699999999</v>
      </c>
      <c r="L547" s="3">
        <v>3</v>
      </c>
      <c r="M547" s="2" t="s">
        <v>65</v>
      </c>
      <c r="N547" s="3">
        <v>24888</v>
      </c>
      <c r="O547" s="3">
        <v>0.23345912499999999</v>
      </c>
      <c r="P547" s="3">
        <v>-0.79854161106373844</v>
      </c>
      <c r="Q547" s="3">
        <v>-8.3827240624952032E-2</v>
      </c>
      <c r="R547" s="3">
        <v>0.89708922086861953</v>
      </c>
      <c r="S547" s="3">
        <v>0.22730623580828044</v>
      </c>
      <c r="T547" s="5">
        <f>POWER(10,Table2[[#This Row],[Predicted normalized_price]]*(N$7634-N$7635)+N$7635)</f>
        <v>24060.59559568941</v>
      </c>
      <c r="U547" s="5">
        <f>ABS(Table2[[#This Row],[price]]-Table2[[#This Row],[Predicted Price]])</f>
        <v>827.4044043105896</v>
      </c>
      <c r="V547" s="5">
        <f>Table2[[#This Row],[Price Diff]]/Table2[[#This Row],[price]]</f>
        <v>3.3245114284417773E-2</v>
      </c>
    </row>
    <row r="548" spans="1:22" x14ac:dyDescent="0.2">
      <c r="A548" s="3">
        <v>11100</v>
      </c>
      <c r="B548" s="3">
        <v>0.192167588</v>
      </c>
      <c r="C548" s="3">
        <v>16255</v>
      </c>
      <c r="D548" s="3">
        <v>0.34691882699999999</v>
      </c>
      <c r="E548" s="3">
        <v>2378</v>
      </c>
      <c r="F548" s="3">
        <v>0.55502399999999996</v>
      </c>
      <c r="G548" s="3">
        <v>10</v>
      </c>
      <c r="H548" s="3">
        <v>0.87250287000000004</v>
      </c>
      <c r="I548" s="2" t="s">
        <v>28</v>
      </c>
      <c r="J548" s="3">
        <v>181809</v>
      </c>
      <c r="K548" s="3">
        <v>0.93852833899999999</v>
      </c>
      <c r="L548" s="3">
        <v>2</v>
      </c>
      <c r="M548" s="2" t="s">
        <v>66</v>
      </c>
      <c r="N548" s="3">
        <v>24800</v>
      </c>
      <c r="O548" s="3">
        <v>0.232814523</v>
      </c>
      <c r="P548" s="3">
        <v>-0.71202510604652269</v>
      </c>
      <c r="Q548" s="3">
        <v>-0.8878812174427867</v>
      </c>
      <c r="R548" s="3">
        <v>1.17210830703892E-2</v>
      </c>
      <c r="S548" s="3">
        <v>0.24029416905407366</v>
      </c>
      <c r="T548" s="5">
        <f>POWER(10,Table2[[#This Row],[Predicted normalized_price]]*(N$7634-N$7635)+N$7635)</f>
        <v>25840.538469051866</v>
      </c>
      <c r="U548" s="5">
        <f>ABS(Table2[[#This Row],[price]]-Table2[[#This Row],[Predicted Price]])</f>
        <v>1040.5384690518658</v>
      </c>
      <c r="V548" s="5">
        <f>Table2[[#This Row],[Price Diff]]/Table2[[#This Row],[price]]</f>
        <v>4.1957196332736528E-2</v>
      </c>
    </row>
    <row r="549" spans="1:22" x14ac:dyDescent="0.2">
      <c r="A549" s="3">
        <v>17080</v>
      </c>
      <c r="B549" s="3">
        <v>0.28805993299999999</v>
      </c>
      <c r="C549" s="3">
        <v>58443</v>
      </c>
      <c r="D549" s="3">
        <v>0.57086031100000001</v>
      </c>
      <c r="E549" s="3">
        <v>1997</v>
      </c>
      <c r="F549" s="3">
        <v>0.48056971500000001</v>
      </c>
      <c r="G549" s="3">
        <v>7</v>
      </c>
      <c r="H549" s="3">
        <v>0.73735046500000001</v>
      </c>
      <c r="I549" s="2" t="s">
        <v>13</v>
      </c>
      <c r="J549" s="3">
        <v>69700</v>
      </c>
      <c r="K549" s="3">
        <v>0.85681640000000003</v>
      </c>
      <c r="L549" s="3">
        <v>2</v>
      </c>
      <c r="M549" s="2" t="s">
        <v>65</v>
      </c>
      <c r="N549" s="3">
        <v>83800</v>
      </c>
      <c r="O549" s="3">
        <v>0.454394727</v>
      </c>
      <c r="P549" s="3">
        <v>-0.81219726823942262</v>
      </c>
      <c r="Q549" s="3">
        <v>0.55395936142565394</v>
      </c>
      <c r="R549" s="3">
        <v>0.61458876480987834</v>
      </c>
      <c r="S549" s="3">
        <v>0.46689472286930955</v>
      </c>
      <c r="T549" s="5">
        <f>POWER(10,Table2[[#This Row],[Predicted normalized_price]]*(N$7634-N$7635)+N$7635)</f>
        <v>89758.329283449624</v>
      </c>
      <c r="U549" s="5">
        <f>ABS(Table2[[#This Row],[price]]-Table2[[#This Row],[Predicted Price]])</f>
        <v>5958.3292834496242</v>
      </c>
      <c r="V549" s="5">
        <f>Table2[[#This Row],[Price Diff]]/Table2[[#This Row],[price]]</f>
        <v>7.110178142541318E-2</v>
      </c>
    </row>
    <row r="550" spans="1:22" x14ac:dyDescent="0.2">
      <c r="A550" s="3">
        <v>11850</v>
      </c>
      <c r="B550" s="3">
        <v>0.20671571699999999</v>
      </c>
      <c r="C550" s="3">
        <v>35481</v>
      </c>
      <c r="D550" s="3">
        <v>0.48352478700000001</v>
      </c>
      <c r="E550" s="3">
        <v>1998</v>
      </c>
      <c r="F550" s="3">
        <v>0.480783179</v>
      </c>
      <c r="G550" s="3">
        <v>8</v>
      </c>
      <c r="H550" s="3">
        <v>0.78794860499999997</v>
      </c>
      <c r="I550" s="2" t="s">
        <v>10</v>
      </c>
      <c r="J550" s="3">
        <v>125000</v>
      </c>
      <c r="K550" s="3">
        <v>0.90659864099999998</v>
      </c>
      <c r="L550" s="3">
        <v>1</v>
      </c>
      <c r="M550" s="2" t="s">
        <v>65</v>
      </c>
      <c r="N550" s="3">
        <v>49800</v>
      </c>
      <c r="O550" s="3">
        <v>0.35968764800000003</v>
      </c>
      <c r="P550" s="3">
        <v>0.24859159024275543</v>
      </c>
      <c r="Q550" s="3">
        <v>-0.78004454082130004</v>
      </c>
      <c r="R550" s="3">
        <v>-0.36513761567491354</v>
      </c>
      <c r="S550" s="3">
        <v>0.3668000167652794</v>
      </c>
      <c r="T550" s="5">
        <f>POWER(10,Table2[[#This Row],[Predicted normalized_price]]*(N$7634-N$7635)+N$7635)</f>
        <v>51784.850738617177</v>
      </c>
      <c r="U550" s="5">
        <f>ABS(Table2[[#This Row],[price]]-Table2[[#This Row],[Predicted Price]])</f>
        <v>1984.8507386171768</v>
      </c>
      <c r="V550" s="5">
        <f>Table2[[#This Row],[Price Diff]]/Table2[[#This Row],[price]]</f>
        <v>3.9856440534481459E-2</v>
      </c>
    </row>
    <row r="551" spans="1:22" x14ac:dyDescent="0.2">
      <c r="A551" s="3">
        <v>9470</v>
      </c>
      <c r="B551" s="3">
        <v>0.15682985599999999</v>
      </c>
      <c r="C551" s="3">
        <v>47208</v>
      </c>
      <c r="D551" s="3">
        <v>0.53349939899999999</v>
      </c>
      <c r="E551" s="3">
        <v>1496</v>
      </c>
      <c r="F551" s="3">
        <v>0.35740525400000001</v>
      </c>
      <c r="G551" s="3">
        <v>1</v>
      </c>
      <c r="H551" s="3">
        <v>0</v>
      </c>
      <c r="I551" s="2" t="s">
        <v>22</v>
      </c>
      <c r="J551" s="3">
        <v>75</v>
      </c>
      <c r="K551" s="3">
        <v>0.27433516499999999</v>
      </c>
      <c r="L551" s="3">
        <v>1</v>
      </c>
      <c r="M551" s="2" t="s">
        <v>64</v>
      </c>
      <c r="N551" s="3">
        <v>98988</v>
      </c>
      <c r="O551" s="3">
        <v>0.48470679</v>
      </c>
      <c r="P551" s="3">
        <v>0.1194237757653679</v>
      </c>
      <c r="Q551" s="3">
        <v>-0.53546820897096248</v>
      </c>
      <c r="R551" s="3">
        <v>-0.69825862412801309</v>
      </c>
      <c r="S551" s="3">
        <v>0.51535744676652795</v>
      </c>
      <c r="T551" s="5">
        <f>POWER(10,Table2[[#This Row],[Predicted normalized_price]]*(N$7634-N$7635)+N$7635)</f>
        <v>117146.4471084915</v>
      </c>
      <c r="U551" s="5">
        <f>ABS(Table2[[#This Row],[price]]-Table2[[#This Row],[Predicted Price]])</f>
        <v>18158.447108491499</v>
      </c>
      <c r="V551" s="5">
        <f>Table2[[#This Row],[Price Diff]]/Table2[[#This Row],[price]]</f>
        <v>0.18344089292127833</v>
      </c>
    </row>
    <row r="552" spans="1:22" x14ac:dyDescent="0.2">
      <c r="A552" s="3">
        <v>9160</v>
      </c>
      <c r="B552" s="3">
        <v>0.149424213</v>
      </c>
      <c r="C552" s="3">
        <v>50619</v>
      </c>
      <c r="D552" s="3">
        <v>0.54570817000000005</v>
      </c>
      <c r="E552" s="3">
        <v>1580</v>
      </c>
      <c r="F552" s="3">
        <v>0.38069915399999998</v>
      </c>
      <c r="G552" s="3">
        <v>2</v>
      </c>
      <c r="H552" s="3">
        <v>0.26264953499999999</v>
      </c>
      <c r="I552" s="2" t="s">
        <v>18</v>
      </c>
      <c r="J552" s="3">
        <v>35000</v>
      </c>
      <c r="K552" s="3">
        <v>0.79810758100000001</v>
      </c>
      <c r="L552" s="3">
        <v>1</v>
      </c>
      <c r="M552" s="2" t="s">
        <v>64</v>
      </c>
      <c r="N552" s="3">
        <v>82000</v>
      </c>
      <c r="O552" s="3">
        <v>0.45044319900000002</v>
      </c>
      <c r="P552" s="3">
        <v>-7.5627342040989642E-2</v>
      </c>
      <c r="Q552" s="3">
        <v>-0.62367247421832683</v>
      </c>
      <c r="R552" s="3">
        <v>-0.60263680106032569</v>
      </c>
      <c r="S552" s="3">
        <v>0.46736212514977693</v>
      </c>
      <c r="T552" s="5">
        <f>POWER(10,Table2[[#This Row],[Predicted normalized_price]]*(N$7634-N$7635)+N$7635)</f>
        <v>89989.159844943497</v>
      </c>
      <c r="U552" s="5">
        <f>ABS(Table2[[#This Row],[price]]-Table2[[#This Row],[Predicted Price]])</f>
        <v>7989.1598449434969</v>
      </c>
      <c r="V552" s="5">
        <f>Table2[[#This Row],[Price Diff]]/Table2[[#This Row],[price]]</f>
        <v>9.7428778596871907E-2</v>
      </c>
    </row>
    <row r="553" spans="1:22" x14ac:dyDescent="0.2">
      <c r="A553" s="3">
        <v>10580</v>
      </c>
      <c r="B553" s="3">
        <v>0.181491769</v>
      </c>
      <c r="C553" s="3">
        <v>50633</v>
      </c>
      <c r="D553" s="3">
        <v>0.54575656400000006</v>
      </c>
      <c r="E553" s="3">
        <v>1998</v>
      </c>
      <c r="F553" s="3">
        <v>0.480783179</v>
      </c>
      <c r="G553" s="3">
        <v>5</v>
      </c>
      <c r="H553" s="3">
        <v>0.60985333500000005</v>
      </c>
      <c r="I553" s="2" t="s">
        <v>14</v>
      </c>
      <c r="J553" s="3">
        <v>49000</v>
      </c>
      <c r="K553" s="3">
        <v>0.82678410400000002</v>
      </c>
      <c r="L553" s="3">
        <v>1</v>
      </c>
      <c r="M553" s="2" t="s">
        <v>65</v>
      </c>
      <c r="N553" s="3">
        <v>73800</v>
      </c>
      <c r="O553" s="3">
        <v>0.43126940699999999</v>
      </c>
      <c r="P553" s="3">
        <v>-0.72986514843523953</v>
      </c>
      <c r="Q553" s="3">
        <v>-0.6842438518862346</v>
      </c>
      <c r="R553" s="3">
        <v>-0.47492942059479976</v>
      </c>
      <c r="S553" s="3">
        <v>0.41729803108843483</v>
      </c>
      <c r="T553" s="5">
        <f>POWER(10,Table2[[#This Row],[Predicted normalized_price]]*(N$7634-N$7635)+N$7635)</f>
        <v>68346.177432135824</v>
      </c>
      <c r="U553" s="5">
        <f>ABS(Table2[[#This Row],[price]]-Table2[[#This Row],[Predicted Price]])</f>
        <v>5453.8225678641757</v>
      </c>
      <c r="V553" s="5">
        <f>Table2[[#This Row],[Price Diff]]/Table2[[#This Row],[price]]</f>
        <v>7.3900034794907532E-2</v>
      </c>
    </row>
    <row r="554" spans="1:22" x14ac:dyDescent="0.2">
      <c r="A554" s="3">
        <v>13130</v>
      </c>
      <c r="B554" s="3">
        <v>0.229538675</v>
      </c>
      <c r="C554" s="3">
        <v>73034</v>
      </c>
      <c r="D554" s="3">
        <v>0.60986355000000003</v>
      </c>
      <c r="E554" s="3">
        <v>1598</v>
      </c>
      <c r="F554" s="3">
        <v>0.38552934799999999</v>
      </c>
      <c r="G554" s="3">
        <v>5</v>
      </c>
      <c r="H554" s="3">
        <v>0.60985333500000005</v>
      </c>
      <c r="I554" s="2" t="s">
        <v>13</v>
      </c>
      <c r="J554" s="3">
        <v>45000</v>
      </c>
      <c r="K554" s="3">
        <v>0.81952635900000004</v>
      </c>
      <c r="L554" s="3">
        <v>1</v>
      </c>
      <c r="M554" s="2" t="s">
        <v>65</v>
      </c>
      <c r="N554" s="3">
        <v>99800</v>
      </c>
      <c r="O554" s="3">
        <v>0.48619350700000002</v>
      </c>
      <c r="P554" s="3">
        <v>-0.87042904538482579</v>
      </c>
      <c r="Q554" s="3">
        <v>0.60376770802674984</v>
      </c>
      <c r="R554" s="3">
        <v>0.56181991587104807</v>
      </c>
      <c r="S554" s="3">
        <v>0.49324230220901544</v>
      </c>
      <c r="T554" s="5">
        <f>POWER(10,Table2[[#This Row],[Predicted normalized_price]]*(N$7634-N$7635)+N$7635)</f>
        <v>103741.4250646166</v>
      </c>
      <c r="U554" s="5">
        <f>ABS(Table2[[#This Row],[price]]-Table2[[#This Row],[Predicted Price]])</f>
        <v>3941.4250646166038</v>
      </c>
      <c r="V554" s="5">
        <f>Table2[[#This Row],[Price Diff]]/Table2[[#This Row],[price]]</f>
        <v>3.9493237120406852E-2</v>
      </c>
    </row>
    <row r="555" spans="1:22" x14ac:dyDescent="0.2">
      <c r="A555" s="3">
        <v>9520</v>
      </c>
      <c r="B555" s="3">
        <v>0.15800156600000001</v>
      </c>
      <c r="C555" s="3">
        <v>20896</v>
      </c>
      <c r="D555" s="3">
        <v>0.39087182700000001</v>
      </c>
      <c r="E555" s="3">
        <v>1995</v>
      </c>
      <c r="F555" s="3">
        <v>0.48014246599999999</v>
      </c>
      <c r="G555" s="3">
        <v>9</v>
      </c>
      <c r="H555" s="3">
        <v>0.83257932800000001</v>
      </c>
      <c r="I555" s="2" t="s">
        <v>13</v>
      </c>
      <c r="J555" s="3">
        <v>165000</v>
      </c>
      <c r="K555" s="3">
        <v>0.93026036400000001</v>
      </c>
      <c r="L555" s="3">
        <v>1</v>
      </c>
      <c r="M555" s="2" t="s">
        <v>65</v>
      </c>
      <c r="N555" s="3">
        <v>30300</v>
      </c>
      <c r="O555" s="3">
        <v>0.26926639699999999</v>
      </c>
      <c r="P555" s="3">
        <v>-0.84662765135233919</v>
      </c>
      <c r="Q555" s="3">
        <v>2.6420344168904205E-2</v>
      </c>
      <c r="R555" s="3">
        <v>0.86929400553608738</v>
      </c>
      <c r="S555" s="3">
        <v>0.26326570733217047</v>
      </c>
      <c r="T555" s="5">
        <f>POWER(10,Table2[[#This Row],[Predicted normalized_price]]*(N$7634-N$7635)+N$7635)</f>
        <v>29317.181853462007</v>
      </c>
      <c r="U555" s="5">
        <f>ABS(Table2[[#This Row],[price]]-Table2[[#This Row],[Predicted Price]])</f>
        <v>982.81814653799302</v>
      </c>
      <c r="V555" s="5">
        <f>Table2[[#This Row],[Price Diff]]/Table2[[#This Row],[price]]</f>
        <v>3.2436242459999771E-2</v>
      </c>
    </row>
    <row r="556" spans="1:22" x14ac:dyDescent="0.2">
      <c r="A556" s="3">
        <v>19530</v>
      </c>
      <c r="B556" s="3">
        <v>0.317885576</v>
      </c>
      <c r="C556" s="3">
        <v>28600</v>
      </c>
      <c r="D556" s="3">
        <v>0.44579600699999999</v>
      </c>
      <c r="E556" s="3">
        <v>3456</v>
      </c>
      <c r="F556" s="3">
        <v>0.71443234099999997</v>
      </c>
      <c r="G556" s="3">
        <v>10</v>
      </c>
      <c r="H556" s="3">
        <v>0.87250287000000004</v>
      </c>
      <c r="I556" s="2" t="s">
        <v>16</v>
      </c>
      <c r="J556" s="3">
        <v>102000</v>
      </c>
      <c r="K556" s="3">
        <v>0.88926850199999996</v>
      </c>
      <c r="L556" s="3">
        <v>2</v>
      </c>
      <c r="M556" s="2" t="s">
        <v>64</v>
      </c>
      <c r="N556" s="3">
        <v>42888</v>
      </c>
      <c r="O556" s="3">
        <v>0.33249526099999999</v>
      </c>
      <c r="P556" s="3">
        <v>0.83777383766881108</v>
      </c>
      <c r="Q556" s="3">
        <v>0.28649238909380076</v>
      </c>
      <c r="R556" s="3">
        <v>0.76410876578261056</v>
      </c>
      <c r="S556" s="3">
        <v>0.36287686924238516</v>
      </c>
      <c r="T556" s="5">
        <f>POWER(10,Table2[[#This Row],[Predicted normalized_price]]*(N$7634-N$7635)+N$7635)</f>
        <v>50680.430280071327</v>
      </c>
      <c r="U556" s="5">
        <f>ABS(Table2[[#This Row],[price]]-Table2[[#This Row],[Predicted Price]])</f>
        <v>7792.4302800713267</v>
      </c>
      <c r="V556" s="5">
        <f>Table2[[#This Row],[Price Diff]]/Table2[[#This Row],[price]]</f>
        <v>0.18169255456237937</v>
      </c>
    </row>
    <row r="557" spans="1:22" x14ac:dyDescent="0.2">
      <c r="A557" s="3">
        <v>9620</v>
      </c>
      <c r="B557" s="3">
        <v>0.160326635</v>
      </c>
      <c r="C557" s="3">
        <v>53129</v>
      </c>
      <c r="D557" s="3">
        <v>0.55417755000000002</v>
      </c>
      <c r="E557" s="3">
        <v>1496</v>
      </c>
      <c r="F557" s="3">
        <v>0.35740525400000001</v>
      </c>
      <c r="G557" s="3">
        <v>3</v>
      </c>
      <c r="H557" s="3">
        <v>0.416289664</v>
      </c>
      <c r="I557" s="2" t="s">
        <v>14</v>
      </c>
      <c r="J557" s="3">
        <v>7100</v>
      </c>
      <c r="K557" s="3">
        <v>0.66214891300000001</v>
      </c>
      <c r="L557" s="3">
        <v>1</v>
      </c>
      <c r="M557" s="2" t="s">
        <v>63</v>
      </c>
      <c r="N557" s="3">
        <v>87000</v>
      </c>
      <c r="O557" s="3">
        <v>0.46121454899999997</v>
      </c>
      <c r="P557" s="3">
        <v>-0.92709572280293695</v>
      </c>
      <c r="Q557" s="3">
        <v>-0.62847542429841752</v>
      </c>
      <c r="R557" s="3">
        <v>-0.55097816876882288</v>
      </c>
      <c r="S557" s="3">
        <v>0.45075306748950345</v>
      </c>
      <c r="T557" s="5">
        <f>POWER(10,Table2[[#This Row],[Predicted normalized_price]]*(N$7634-N$7635)+N$7635)</f>
        <v>82139.743486824489</v>
      </c>
      <c r="U557" s="5">
        <f>ABS(Table2[[#This Row],[price]]-Table2[[#This Row],[Predicted Price]])</f>
        <v>4860.2565131755109</v>
      </c>
      <c r="V557" s="5">
        <f>Table2[[#This Row],[Price Diff]]/Table2[[#This Row],[price]]</f>
        <v>5.5865017392821965E-2</v>
      </c>
    </row>
    <row r="558" spans="1:22" x14ac:dyDescent="0.2">
      <c r="A558" s="3">
        <v>9680</v>
      </c>
      <c r="B558" s="3">
        <v>0.16171010299999999</v>
      </c>
      <c r="C558" s="3">
        <v>42888</v>
      </c>
      <c r="D558" s="3">
        <v>0.51670423300000001</v>
      </c>
      <c r="E558" s="3">
        <v>1368</v>
      </c>
      <c r="F558" s="3">
        <v>0.31926640000000001</v>
      </c>
      <c r="G558" s="3">
        <v>8</v>
      </c>
      <c r="H558" s="3">
        <v>0.78794860499999997</v>
      </c>
      <c r="I558" s="2" t="s">
        <v>39</v>
      </c>
      <c r="J558" s="3">
        <v>58000</v>
      </c>
      <c r="K558" s="3">
        <v>0.84115531399999999</v>
      </c>
      <c r="L558" s="3">
        <v>1</v>
      </c>
      <c r="M558" s="2" t="s">
        <v>62</v>
      </c>
      <c r="N558" s="3">
        <v>50500</v>
      </c>
      <c r="O558" s="3">
        <v>0.36222782599999997</v>
      </c>
      <c r="P558" s="3">
        <v>-0.85737162826157542</v>
      </c>
      <c r="Q558" s="3">
        <v>0.26009521259885565</v>
      </c>
      <c r="R558" s="3">
        <v>0.65512979967717344</v>
      </c>
      <c r="S558" s="3">
        <v>0.37909595499449694</v>
      </c>
      <c r="T558" s="5">
        <f>POWER(10,Table2[[#This Row],[Predicted normalized_price]]*(N$7634-N$7635)+N$7635)</f>
        <v>55404.685743999275</v>
      </c>
      <c r="U558" s="5">
        <f>ABS(Table2[[#This Row],[price]]-Table2[[#This Row],[Predicted Price]])</f>
        <v>4904.6857439992746</v>
      </c>
      <c r="V558" s="5">
        <f>Table2[[#This Row],[Price Diff]]/Table2[[#This Row],[price]]</f>
        <v>9.7122489980183649E-2</v>
      </c>
    </row>
    <row r="559" spans="1:22" x14ac:dyDescent="0.2">
      <c r="A559" s="3">
        <v>17500</v>
      </c>
      <c r="B559" s="3">
        <v>0.29346523000000002</v>
      </c>
      <c r="C559" s="3">
        <v>90355</v>
      </c>
      <c r="D559" s="3">
        <v>0.64710768699999999</v>
      </c>
      <c r="E559" s="3">
        <v>1991</v>
      </c>
      <c r="F559" s="3">
        <v>0.47928668200000002</v>
      </c>
      <c r="G559" s="3">
        <v>6</v>
      </c>
      <c r="H559" s="3">
        <v>0.67893919899999999</v>
      </c>
      <c r="I559" s="2" t="s">
        <v>15</v>
      </c>
      <c r="J559" s="3">
        <v>43000</v>
      </c>
      <c r="K559" s="3">
        <v>0.81565173599999996</v>
      </c>
      <c r="L559" s="3">
        <v>1</v>
      </c>
      <c r="M559" s="2" t="s">
        <v>65</v>
      </c>
      <c r="N559" s="3">
        <v>145800</v>
      </c>
      <c r="O559" s="3">
        <v>0.55517726099999998</v>
      </c>
      <c r="P559" s="3">
        <v>-0.87595183605875115</v>
      </c>
      <c r="Q559" s="3">
        <v>0.68206471737076801</v>
      </c>
      <c r="R559" s="3">
        <v>0.46464817223548882</v>
      </c>
      <c r="S559" s="3">
        <v>0.53849288597763034</v>
      </c>
      <c r="T559" s="5">
        <f>POWER(10,Table2[[#This Row],[Predicted normalized_price]]*(N$7634-N$7635)+N$7635)</f>
        <v>133027.3458778089</v>
      </c>
      <c r="U559" s="5">
        <f>ABS(Table2[[#This Row],[price]]-Table2[[#This Row],[Predicted Price]])</f>
        <v>12772.654122191103</v>
      </c>
      <c r="V559" s="5">
        <f>Table2[[#This Row],[Price Diff]]/Table2[[#This Row],[price]]</f>
        <v>8.7603937737936233E-2</v>
      </c>
    </row>
    <row r="560" spans="1:22" x14ac:dyDescent="0.2">
      <c r="A560" s="3">
        <v>14090</v>
      </c>
      <c r="B560" s="3">
        <v>0.24524003</v>
      </c>
      <c r="C560" s="3">
        <v>37923</v>
      </c>
      <c r="D560" s="3">
        <v>0.495172995</v>
      </c>
      <c r="E560" s="3">
        <v>2672</v>
      </c>
      <c r="F560" s="3">
        <v>0.60472768600000004</v>
      </c>
      <c r="G560" s="3">
        <v>9</v>
      </c>
      <c r="H560" s="3">
        <v>0.83257932800000001</v>
      </c>
      <c r="I560" s="2" t="s">
        <v>16</v>
      </c>
      <c r="J560" s="3">
        <v>77562</v>
      </c>
      <c r="K560" s="3">
        <v>0.86592523300000002</v>
      </c>
      <c r="L560" s="3">
        <v>3</v>
      </c>
      <c r="M560" s="2" t="s">
        <v>64</v>
      </c>
      <c r="N560" s="3">
        <v>56000</v>
      </c>
      <c r="O560" s="3">
        <v>0.38104089899999999</v>
      </c>
      <c r="P560" s="3">
        <v>0.80574158167427823</v>
      </c>
      <c r="Q560" s="3">
        <v>0.30452603598899036</v>
      </c>
      <c r="R560" s="3">
        <v>0.75394502721703793</v>
      </c>
      <c r="S560" s="3">
        <v>0.37011977420971909</v>
      </c>
      <c r="T560" s="5">
        <f>POWER(10,Table2[[#This Row],[Predicted normalized_price]]*(N$7634-N$7635)+N$7635)</f>
        <v>52738.187239604158</v>
      </c>
      <c r="U560" s="5">
        <f>ABS(Table2[[#This Row],[price]]-Table2[[#This Row],[Predicted Price]])</f>
        <v>3261.8127603958419</v>
      </c>
      <c r="V560" s="5">
        <f>Table2[[#This Row],[Price Diff]]/Table2[[#This Row],[price]]</f>
        <v>5.8246656435640032E-2</v>
      </c>
    </row>
    <row r="561" spans="1:22" x14ac:dyDescent="0.2">
      <c r="A561" s="3">
        <v>9920</v>
      </c>
      <c r="B561" s="3">
        <v>0.167159529</v>
      </c>
      <c r="C561" s="3">
        <v>38270</v>
      </c>
      <c r="D561" s="3">
        <v>0.49676700200000001</v>
      </c>
      <c r="E561" s="3">
        <v>1390</v>
      </c>
      <c r="F561" s="3">
        <v>0.32606906200000002</v>
      </c>
      <c r="G561" s="3">
        <v>8</v>
      </c>
      <c r="H561" s="3">
        <v>0.78794860499999997</v>
      </c>
      <c r="I561" s="2" t="s">
        <v>20</v>
      </c>
      <c r="J561" s="3">
        <v>125000</v>
      </c>
      <c r="K561" s="3">
        <v>0.90659864099999998</v>
      </c>
      <c r="L561" s="3">
        <v>1</v>
      </c>
      <c r="M561" s="2" t="s">
        <v>66</v>
      </c>
      <c r="N561" s="3">
        <v>48800</v>
      </c>
      <c r="O561" s="3">
        <v>0.35599618799999999</v>
      </c>
      <c r="P561" s="3">
        <v>-0.4203337512570921</v>
      </c>
      <c r="Q561" s="3">
        <v>0.31926956711357668</v>
      </c>
      <c r="R561" s="3">
        <v>0.79880878569765135</v>
      </c>
      <c r="S561" s="3">
        <v>0.35939519646012108</v>
      </c>
      <c r="T561" s="5">
        <f>POWER(10,Table2[[#This Row],[Predicted normalized_price]]*(N$7634-N$7635)+N$7635)</f>
        <v>49720.03433990528</v>
      </c>
      <c r="U561" s="5">
        <f>ABS(Table2[[#This Row],[price]]-Table2[[#This Row],[Predicted Price]])</f>
        <v>920.03433990527992</v>
      </c>
      <c r="V561" s="5">
        <f>Table2[[#This Row],[Price Diff]]/Table2[[#This Row],[price]]</f>
        <v>1.8853162702977048E-2</v>
      </c>
    </row>
    <row r="562" spans="1:22" x14ac:dyDescent="0.2">
      <c r="A562" s="3">
        <v>7900</v>
      </c>
      <c r="B562" s="3">
        <v>0.116496851</v>
      </c>
      <c r="C562" s="3">
        <v>47741</v>
      </c>
      <c r="D562" s="3">
        <v>0.53546417999999996</v>
      </c>
      <c r="E562" s="3">
        <v>1591</v>
      </c>
      <c r="F562" s="3">
        <v>0.38365743499999999</v>
      </c>
      <c r="G562" s="3">
        <v>3</v>
      </c>
      <c r="H562" s="3">
        <v>0.416289664</v>
      </c>
      <c r="I562" s="2" t="s">
        <v>18</v>
      </c>
      <c r="J562" s="3">
        <v>35000</v>
      </c>
      <c r="K562" s="3">
        <v>0.79810758100000001</v>
      </c>
      <c r="L562" s="3">
        <v>1</v>
      </c>
      <c r="M562" s="2" t="s">
        <v>63</v>
      </c>
      <c r="N562" s="3">
        <v>68800</v>
      </c>
      <c r="O562" s="3">
        <v>0.41850241300000002</v>
      </c>
      <c r="P562" s="3">
        <v>-0.9493409667441437</v>
      </c>
      <c r="Q562" s="3">
        <v>-0.7028719731014843</v>
      </c>
      <c r="R562" s="3">
        <v>-0.4870053057494626</v>
      </c>
      <c r="S562" s="3">
        <v>0.41487600846470679</v>
      </c>
      <c r="T562" s="5">
        <f>POWER(10,Table2[[#This Row],[Predicted normalized_price]]*(N$7634-N$7635)+N$7635)</f>
        <v>67442.57896995038</v>
      </c>
      <c r="U562" s="5">
        <f>ABS(Table2[[#This Row],[price]]-Table2[[#This Row],[Predicted Price]])</f>
        <v>1357.4210300496197</v>
      </c>
      <c r="V562" s="5">
        <f>Table2[[#This Row],[Price Diff]]/Table2[[#This Row],[price]]</f>
        <v>1.9729956832116567E-2</v>
      </c>
    </row>
    <row r="563" spans="1:22" x14ac:dyDescent="0.2">
      <c r="A563" s="3">
        <v>11560</v>
      </c>
      <c r="B563" s="3">
        <v>0.20120265700000001</v>
      </c>
      <c r="C563" s="3">
        <v>64113</v>
      </c>
      <c r="D563" s="3">
        <v>0.58706465699999999</v>
      </c>
      <c r="E563" s="3">
        <v>1998</v>
      </c>
      <c r="F563" s="3">
        <v>0.480783179</v>
      </c>
      <c r="G563" s="3">
        <v>3</v>
      </c>
      <c r="H563" s="3">
        <v>0.416289664</v>
      </c>
      <c r="I563" s="2" t="s">
        <v>14</v>
      </c>
      <c r="J563" s="3">
        <v>34500</v>
      </c>
      <c r="K563" s="3">
        <v>0.79688127200000003</v>
      </c>
      <c r="L563" s="3">
        <v>1</v>
      </c>
      <c r="M563" s="2" t="s">
        <v>66</v>
      </c>
      <c r="N563" s="3">
        <v>106800</v>
      </c>
      <c r="O563" s="3">
        <v>0.49853006799999999</v>
      </c>
      <c r="P563" s="3">
        <v>-0.67237952373584553</v>
      </c>
      <c r="Q563" s="3">
        <v>-0.53226480628305184</v>
      </c>
      <c r="R563" s="3">
        <v>-0.60830303022062915</v>
      </c>
      <c r="S563" s="3">
        <v>0.49130203821421736</v>
      </c>
      <c r="T563" s="5">
        <f>POWER(10,Table2[[#This Row],[Predicted normalized_price]]*(N$7634-N$7635)+N$7635)</f>
        <v>102641.22974618505</v>
      </c>
      <c r="U563" s="5">
        <f>ABS(Table2[[#This Row],[price]]-Table2[[#This Row],[Predicted Price]])</f>
        <v>4158.770253814946</v>
      </c>
      <c r="V563" s="5">
        <f>Table2[[#This Row],[Price Diff]]/Table2[[#This Row],[price]]</f>
        <v>3.8939796384035073E-2</v>
      </c>
    </row>
    <row r="564" spans="1:22" x14ac:dyDescent="0.2">
      <c r="A564" s="3">
        <v>10990</v>
      </c>
      <c r="B564" s="3">
        <v>0.18995156499999999</v>
      </c>
      <c r="C564" s="3">
        <v>73179</v>
      </c>
      <c r="D564" s="3">
        <v>0.61021064999999997</v>
      </c>
      <c r="E564" s="3">
        <v>1997</v>
      </c>
      <c r="F564" s="3">
        <v>0.48056971500000001</v>
      </c>
      <c r="G564" s="3">
        <v>5</v>
      </c>
      <c r="H564" s="3">
        <v>0.60985333500000005</v>
      </c>
      <c r="I564" s="2" t="s">
        <v>22</v>
      </c>
      <c r="J564" s="3">
        <v>78178</v>
      </c>
      <c r="K564" s="3">
        <v>0.86659943500000003</v>
      </c>
      <c r="L564" s="3">
        <v>1</v>
      </c>
      <c r="M564" s="2" t="s">
        <v>65</v>
      </c>
      <c r="N564" s="3">
        <v>89800</v>
      </c>
      <c r="O564" s="3">
        <v>0.46697918999999999</v>
      </c>
      <c r="P564" s="3">
        <v>-0.54662957010171354</v>
      </c>
      <c r="Q564" s="3">
        <v>-0.62280607754275941</v>
      </c>
      <c r="R564" s="3">
        <v>-0.6103177952668235</v>
      </c>
      <c r="S564" s="3">
        <v>0.46829738460148795</v>
      </c>
      <c r="T564" s="5">
        <f>POWER(10,Table2[[#This Row],[Predicted normalized_price]]*(N$7634-N$7635)+N$7635)</f>
        <v>90452.82946720114</v>
      </c>
      <c r="U564" s="5">
        <f>ABS(Table2[[#This Row],[price]]-Table2[[#This Row],[Predicted Price]])</f>
        <v>652.82946720113978</v>
      </c>
      <c r="V564" s="5">
        <f>Table2[[#This Row],[Price Diff]]/Table2[[#This Row],[price]]</f>
        <v>7.2698158931084611E-3</v>
      </c>
    </row>
    <row r="565" spans="1:22" x14ac:dyDescent="0.2">
      <c r="A565" s="3">
        <v>9120</v>
      </c>
      <c r="B565" s="3">
        <v>0.14845043799999999</v>
      </c>
      <c r="C565" s="3">
        <v>45563</v>
      </c>
      <c r="D565" s="3">
        <v>0.52729253700000001</v>
      </c>
      <c r="E565" s="3">
        <v>1362</v>
      </c>
      <c r="F565" s="3">
        <v>0.31739213700000002</v>
      </c>
      <c r="G565" s="3">
        <v>4</v>
      </c>
      <c r="H565" s="3">
        <v>0.52529906999999998</v>
      </c>
      <c r="I565" s="2" t="s">
        <v>26</v>
      </c>
      <c r="J565" s="3">
        <v>36000</v>
      </c>
      <c r="K565" s="3">
        <v>0.80050850100000004</v>
      </c>
      <c r="L565" s="3">
        <v>1</v>
      </c>
      <c r="M565" s="2" t="s">
        <v>66</v>
      </c>
      <c r="N565" s="3">
        <v>76900</v>
      </c>
      <c r="O565" s="3">
        <v>0.43875747599999998</v>
      </c>
      <c r="P565" s="3">
        <v>-0.89082746461508966</v>
      </c>
      <c r="Q565" s="3">
        <v>0.48963348084591973</v>
      </c>
      <c r="R565" s="3">
        <v>0.7769006369533582</v>
      </c>
      <c r="S565" s="3">
        <v>0.40858237219974858</v>
      </c>
      <c r="T565" s="5">
        <f>POWER(10,Table2[[#This Row],[Predicted normalized_price]]*(N$7634-N$7635)+N$7635)</f>
        <v>65150.03550564203</v>
      </c>
      <c r="U565" s="5">
        <f>ABS(Table2[[#This Row],[price]]-Table2[[#This Row],[Predicted Price]])</f>
        <v>11749.96449435797</v>
      </c>
      <c r="V565" s="5">
        <f>Table2[[#This Row],[Price Diff]]/Table2[[#This Row],[price]]</f>
        <v>0.15279537703976553</v>
      </c>
    </row>
    <row r="566" spans="1:22" x14ac:dyDescent="0.2">
      <c r="A566" s="3">
        <v>14230</v>
      </c>
      <c r="B566" s="3">
        <v>0.24743997700000001</v>
      </c>
      <c r="C566" s="3">
        <v>65458</v>
      </c>
      <c r="D566" s="3">
        <v>0.59069797099999999</v>
      </c>
      <c r="E566" s="3">
        <v>1997</v>
      </c>
      <c r="F566" s="3">
        <v>0.48056971500000001</v>
      </c>
      <c r="G566" s="3">
        <v>7</v>
      </c>
      <c r="H566" s="3">
        <v>0.73735046500000001</v>
      </c>
      <c r="I566" s="2" t="s">
        <v>13</v>
      </c>
      <c r="J566" s="3">
        <v>112000</v>
      </c>
      <c r="K566" s="3">
        <v>0.89723944799999999</v>
      </c>
      <c r="L566" s="3">
        <v>1</v>
      </c>
      <c r="M566" s="2" t="s">
        <v>65</v>
      </c>
      <c r="N566" s="3">
        <v>78800</v>
      </c>
      <c r="O566" s="3">
        <v>0.44319914900000001</v>
      </c>
      <c r="P566" s="3">
        <v>-0.78152293396514316</v>
      </c>
      <c r="Q566" s="3">
        <v>0.54272753642297211</v>
      </c>
      <c r="R566" s="3">
        <v>0.62284291168140649</v>
      </c>
      <c r="S566" s="3">
        <v>0.46192399477898116</v>
      </c>
      <c r="T566" s="5">
        <f>POWER(10,Table2[[#This Row],[Predicted normalized_price]]*(N$7634-N$7635)+N$7635)</f>
        <v>87339.824625020017</v>
      </c>
      <c r="U566" s="5">
        <f>ABS(Table2[[#This Row],[price]]-Table2[[#This Row],[Predicted Price]])</f>
        <v>8539.8246250200173</v>
      </c>
      <c r="V566" s="5">
        <f>Table2[[#This Row],[Price Diff]]/Table2[[#This Row],[price]]</f>
        <v>0.10837340894695453</v>
      </c>
    </row>
    <row r="567" spans="1:22" x14ac:dyDescent="0.2">
      <c r="A567" s="3">
        <v>7080</v>
      </c>
      <c r="B567" s="3">
        <v>9.2112553999999999E-2</v>
      </c>
      <c r="C567" s="3">
        <v>20734</v>
      </c>
      <c r="D567" s="3">
        <v>0.38950980600000001</v>
      </c>
      <c r="E567" s="3">
        <v>3000</v>
      </c>
      <c r="F567" s="3">
        <v>0.65409775100000001</v>
      </c>
      <c r="G567" s="3">
        <v>13</v>
      </c>
      <c r="H567" s="3">
        <v>0.97191877100000001</v>
      </c>
      <c r="I567" s="2" t="s">
        <v>23</v>
      </c>
      <c r="J567" s="3">
        <v>111000</v>
      </c>
      <c r="K567" s="3">
        <v>0.89647507500000001</v>
      </c>
      <c r="L567" s="3">
        <v>2</v>
      </c>
      <c r="M567" s="2" t="s">
        <v>64</v>
      </c>
      <c r="N567" s="3">
        <v>26700</v>
      </c>
      <c r="O567" s="3">
        <v>0.24624847</v>
      </c>
      <c r="P567" s="3">
        <v>0.9649787418504393</v>
      </c>
      <c r="Q567" s="3">
        <v>-0.9075898463289197</v>
      </c>
      <c r="R567" s="3">
        <v>0.11249615337634694</v>
      </c>
      <c r="S567" s="3">
        <v>0.21396441339209307</v>
      </c>
      <c r="T567" s="5">
        <f>POWER(10,Table2[[#This Row],[Predicted normalized_price]]*(N$7634-N$7635)+N$7635)</f>
        <v>22359.734662865507</v>
      </c>
      <c r="U567" s="5">
        <f>ABS(Table2[[#This Row],[price]]-Table2[[#This Row],[Predicted Price]])</f>
        <v>4340.2653371344932</v>
      </c>
      <c r="V567" s="5">
        <f>Table2[[#This Row],[Price Diff]]/Table2[[#This Row],[price]]</f>
        <v>0.16255675419979376</v>
      </c>
    </row>
    <row r="568" spans="1:22" x14ac:dyDescent="0.2">
      <c r="A568" s="3">
        <v>10430</v>
      </c>
      <c r="B568" s="3">
        <v>0.17831455500000001</v>
      </c>
      <c r="C568" s="3">
        <v>30269</v>
      </c>
      <c r="D568" s="3">
        <v>0.45572165799999997</v>
      </c>
      <c r="E568" s="3">
        <v>1995</v>
      </c>
      <c r="F568" s="3">
        <v>0.48014246599999999</v>
      </c>
      <c r="G568" s="3">
        <v>9</v>
      </c>
      <c r="H568" s="3">
        <v>0.83257932800000001</v>
      </c>
      <c r="I568" s="2" t="s">
        <v>13</v>
      </c>
      <c r="J568" s="3">
        <v>108000</v>
      </c>
      <c r="K568" s="3">
        <v>0.89413994200000002</v>
      </c>
      <c r="L568" s="3">
        <v>1</v>
      </c>
      <c r="M568" s="2" t="s">
        <v>67</v>
      </c>
      <c r="N568" s="3">
        <v>39800</v>
      </c>
      <c r="O568" s="3">
        <v>0.31889657500000002</v>
      </c>
      <c r="P568" s="3">
        <v>-0.83678641573737245</v>
      </c>
      <c r="Q568" s="3">
        <v>0.19457456818962238</v>
      </c>
      <c r="R568" s="3">
        <v>0.82419183289705145</v>
      </c>
      <c r="S568" s="3">
        <v>0.31901844232073628</v>
      </c>
      <c r="T568" s="5">
        <f>POWER(10,Table2[[#This Row],[Predicted normalized_price]]*(N$7634-N$7635)+N$7635)</f>
        <v>39826.661560064094</v>
      </c>
      <c r="U568" s="5">
        <f>ABS(Table2[[#This Row],[price]]-Table2[[#This Row],[Predicted Price]])</f>
        <v>26.661560064094374</v>
      </c>
      <c r="V568" s="5">
        <f>Table2[[#This Row],[Price Diff]]/Table2[[#This Row],[price]]</f>
        <v>6.6988844382146666E-4</v>
      </c>
    </row>
    <row r="569" spans="1:22" x14ac:dyDescent="0.2">
      <c r="A569" s="3">
        <v>11530</v>
      </c>
      <c r="B569" s="3">
        <v>0.200624466</v>
      </c>
      <c r="C569" s="3">
        <v>62849</v>
      </c>
      <c r="D569" s="3">
        <v>0.58357999599999999</v>
      </c>
      <c r="E569" s="3">
        <v>1798</v>
      </c>
      <c r="F569" s="3">
        <v>0.435810641</v>
      </c>
      <c r="G569" s="3">
        <v>4</v>
      </c>
      <c r="H569" s="3">
        <v>0.52529906999999998</v>
      </c>
      <c r="I569" s="2" t="s">
        <v>19</v>
      </c>
      <c r="J569" s="3">
        <v>59000</v>
      </c>
      <c r="K569" s="3">
        <v>0.84261222099999999</v>
      </c>
      <c r="L569" s="3">
        <v>1</v>
      </c>
      <c r="M569" s="2" t="s">
        <v>65</v>
      </c>
      <c r="N569" s="3">
        <v>97699</v>
      </c>
      <c r="O569" s="3">
        <v>0.48232148699999999</v>
      </c>
      <c r="P569" s="3">
        <v>-0.77951967887312379</v>
      </c>
      <c r="Q569" s="3">
        <v>0.56602624916207567</v>
      </c>
      <c r="R569" s="3">
        <v>0.59784403641663586</v>
      </c>
      <c r="S569" s="3">
        <v>0.47440553891471215</v>
      </c>
      <c r="T569" s="5">
        <f>POWER(10,Table2[[#This Row],[Predicted normalized_price]]*(N$7634-N$7635)+N$7635)</f>
        <v>93540.357143486748</v>
      </c>
      <c r="U569" s="5">
        <f>ABS(Table2[[#This Row],[price]]-Table2[[#This Row],[Predicted Price]])</f>
        <v>4158.6428565132519</v>
      </c>
      <c r="V569" s="5">
        <f>Table2[[#This Row],[Price Diff]]/Table2[[#This Row],[price]]</f>
        <v>4.2565869215787797E-2</v>
      </c>
    </row>
    <row r="570" spans="1:22" x14ac:dyDescent="0.2">
      <c r="A570" s="3">
        <v>11290</v>
      </c>
      <c r="B570" s="3">
        <v>0.19594403899999999</v>
      </c>
      <c r="C570" s="3">
        <v>48643</v>
      </c>
      <c r="D570" s="3">
        <v>0.53873975200000002</v>
      </c>
      <c r="E570" s="3">
        <v>1560</v>
      </c>
      <c r="F570" s="3">
        <v>0.37526730800000002</v>
      </c>
      <c r="G570" s="3">
        <v>4</v>
      </c>
      <c r="H570" s="3">
        <v>0.52529906999999998</v>
      </c>
      <c r="I570" s="2" t="s">
        <v>37</v>
      </c>
      <c r="J570" s="3">
        <v>43000</v>
      </c>
      <c r="K570" s="3">
        <v>0.81565173599999996</v>
      </c>
      <c r="L570" s="3">
        <v>1</v>
      </c>
      <c r="M570" s="2" t="s">
        <v>66</v>
      </c>
      <c r="N570" s="3">
        <v>85000</v>
      </c>
      <c r="O570" s="3">
        <v>0.45698220299999998</v>
      </c>
      <c r="P570" s="3">
        <v>-0.88140637300251579</v>
      </c>
      <c r="Q570" s="3">
        <v>0.54541119834642593</v>
      </c>
      <c r="R570" s="3">
        <v>0.68038314316254911</v>
      </c>
      <c r="S570" s="3">
        <v>0.44777524035885452</v>
      </c>
      <c r="T570" s="5">
        <f>POWER(10,Table2[[#This Row],[Predicted normalized_price]]*(N$7634-N$7635)+N$7635)</f>
        <v>80806.607905662604</v>
      </c>
      <c r="U570" s="5">
        <f>ABS(Table2[[#This Row],[price]]-Table2[[#This Row],[Predicted Price]])</f>
        <v>4193.392094337396</v>
      </c>
      <c r="V570" s="5">
        <f>Table2[[#This Row],[Price Diff]]/Table2[[#This Row],[price]]</f>
        <v>4.933402463926348E-2</v>
      </c>
    </row>
    <row r="571" spans="1:22" x14ac:dyDescent="0.2">
      <c r="A571" s="3">
        <v>18230</v>
      </c>
      <c r="B571" s="3">
        <v>0.30255858499999999</v>
      </c>
      <c r="C571" s="3">
        <v>13938</v>
      </c>
      <c r="D571" s="3">
        <v>0.32000674200000001</v>
      </c>
      <c r="E571" s="3">
        <v>2393</v>
      </c>
      <c r="F571" s="3">
        <v>0.55770517100000006</v>
      </c>
      <c r="G571" s="3">
        <v>11</v>
      </c>
      <c r="H571" s="3">
        <v>0.90861810600000004</v>
      </c>
      <c r="I571" s="2" t="s">
        <v>25</v>
      </c>
      <c r="J571" s="3">
        <v>110000</v>
      </c>
      <c r="K571" s="3">
        <v>0.89570378500000003</v>
      </c>
      <c r="L571" s="3">
        <v>2</v>
      </c>
      <c r="M571" s="2" t="s">
        <v>64</v>
      </c>
      <c r="N571" s="3">
        <v>23988</v>
      </c>
      <c r="O571" s="3">
        <v>0.22675632800000001</v>
      </c>
      <c r="P571" s="3">
        <v>0.24182649242591672</v>
      </c>
      <c r="Q571" s="3">
        <v>-7.7156498976844318E-2</v>
      </c>
      <c r="R571" s="3">
        <v>0.79534165561307701</v>
      </c>
      <c r="S571" s="3">
        <v>0.25760765219211779</v>
      </c>
      <c r="T571" s="5">
        <f>POWER(10,Table2[[#This Row],[Predicted normalized_price]]*(N$7634-N$7635)+N$7635)</f>
        <v>28419.700550330457</v>
      </c>
      <c r="U571" s="5">
        <f>ABS(Table2[[#This Row],[price]]-Table2[[#This Row],[Predicted Price]])</f>
        <v>4431.7005503304572</v>
      </c>
      <c r="V571" s="5">
        <f>Table2[[#This Row],[Price Diff]]/Table2[[#This Row],[price]]</f>
        <v>0.18474656287854166</v>
      </c>
    </row>
    <row r="572" spans="1:22" x14ac:dyDescent="0.2">
      <c r="A572" s="3">
        <v>29280</v>
      </c>
      <c r="B572" s="3">
        <v>0.40799048100000002</v>
      </c>
      <c r="C572" s="3">
        <v>165957</v>
      </c>
      <c r="D572" s="3">
        <v>0.75350578499999998</v>
      </c>
      <c r="E572" s="3">
        <v>2967</v>
      </c>
      <c r="F572" s="3">
        <v>0.64938142700000001</v>
      </c>
      <c r="G572" s="3">
        <v>6</v>
      </c>
      <c r="H572" s="3">
        <v>0.67893919899999999</v>
      </c>
      <c r="I572" s="2" t="s">
        <v>11</v>
      </c>
      <c r="J572" s="3">
        <v>78200</v>
      </c>
      <c r="K572" s="3">
        <v>0.86662341499999995</v>
      </c>
      <c r="L572" s="3">
        <v>1</v>
      </c>
      <c r="M572" s="2" t="s">
        <v>65</v>
      </c>
      <c r="N572" s="3">
        <v>240800</v>
      </c>
      <c r="O572" s="3">
        <v>0.64648360699999996</v>
      </c>
      <c r="P572" s="3">
        <v>-0.64122348550094099</v>
      </c>
      <c r="Q572" s="3">
        <v>0.77759276539611</v>
      </c>
      <c r="R572" s="3">
        <v>9.2916842607204148E-2</v>
      </c>
      <c r="S572" s="3">
        <v>0.65854417953496225</v>
      </c>
      <c r="T572" s="5">
        <f>POWER(10,Table2[[#This Row],[Predicted normalized_price]]*(N$7634-N$7635)+N$7635)</f>
        <v>257299.27305521796</v>
      </c>
      <c r="U572" s="5">
        <f>ABS(Table2[[#This Row],[price]]-Table2[[#This Row],[Predicted Price]])</f>
        <v>16499.273055217956</v>
      </c>
      <c r="V572" s="5">
        <f>Table2[[#This Row],[Price Diff]]/Table2[[#This Row],[price]]</f>
        <v>6.8518575810705792E-2</v>
      </c>
    </row>
    <row r="573" spans="1:22" x14ac:dyDescent="0.2">
      <c r="A573" s="3">
        <v>7650</v>
      </c>
      <c r="B573" s="3">
        <v>0.109341666</v>
      </c>
      <c r="C573" s="3">
        <v>50712</v>
      </c>
      <c r="D573" s="3">
        <v>0.54602939800000005</v>
      </c>
      <c r="E573" s="3">
        <v>1496</v>
      </c>
      <c r="F573" s="3">
        <v>0.35740525400000001</v>
      </c>
      <c r="G573" s="3">
        <v>2</v>
      </c>
      <c r="H573" s="3">
        <v>0.26264953499999999</v>
      </c>
      <c r="I573" s="2" t="s">
        <v>14</v>
      </c>
      <c r="J573" s="3">
        <v>17000</v>
      </c>
      <c r="K573" s="3">
        <v>0.736562198</v>
      </c>
      <c r="L573" s="3">
        <v>1</v>
      </c>
      <c r="M573" s="2" t="s">
        <v>63</v>
      </c>
      <c r="N573" s="3">
        <v>70800</v>
      </c>
      <c r="O573" s="3">
        <v>0.42371717399999997</v>
      </c>
      <c r="P573" s="3">
        <v>-0.89482717312707349</v>
      </c>
      <c r="Q573" s="3">
        <v>-0.62467170019964868</v>
      </c>
      <c r="R573" s="3">
        <v>-0.5215442592912769</v>
      </c>
      <c r="S573" s="3">
        <v>0.44437535122044824</v>
      </c>
      <c r="T573" s="5">
        <f>POWER(10,Table2[[#This Row],[Predicted normalized_price]]*(N$7634-N$7635)+N$7635)</f>
        <v>79310.95444127277</v>
      </c>
      <c r="U573" s="5">
        <f>ABS(Table2[[#This Row],[price]]-Table2[[#This Row],[Predicted Price]])</f>
        <v>8510.9544412727701</v>
      </c>
      <c r="V573" s="5">
        <f>Table2[[#This Row],[Price Diff]]/Table2[[#This Row],[price]]</f>
        <v>0.12021122092193177</v>
      </c>
    </row>
    <row r="574" spans="1:22" x14ac:dyDescent="0.2">
      <c r="A574" s="3">
        <v>24550</v>
      </c>
      <c r="B574" s="3">
        <v>0.36878632500000003</v>
      </c>
      <c r="C574" s="3">
        <v>51891</v>
      </c>
      <c r="D574" s="3">
        <v>0.55005143199999995</v>
      </c>
      <c r="E574" s="3">
        <v>2979</v>
      </c>
      <c r="F574" s="3">
        <v>0.65110249600000003</v>
      </c>
      <c r="G574" s="3">
        <v>9</v>
      </c>
      <c r="H574" s="3">
        <v>0.83257932800000001</v>
      </c>
      <c r="I574" s="2" t="s">
        <v>13</v>
      </c>
      <c r="J574" s="3">
        <v>120000</v>
      </c>
      <c r="K574" s="3">
        <v>0.90311950399999996</v>
      </c>
      <c r="L574" s="3">
        <v>3</v>
      </c>
      <c r="M574" s="2" t="s">
        <v>65</v>
      </c>
      <c r="N574" s="3">
        <v>88000</v>
      </c>
      <c r="O574" s="3">
        <v>0.46329437400000001</v>
      </c>
      <c r="P574" s="3">
        <v>-0.76019902100510084</v>
      </c>
      <c r="Q574" s="3">
        <v>0.56377511552999815</v>
      </c>
      <c r="R574" s="3">
        <v>0.62368433214738872</v>
      </c>
      <c r="S574" s="3">
        <v>0.46731032862406569</v>
      </c>
      <c r="T574" s="5">
        <f>POWER(10,Table2[[#This Row],[Predicted normalized_price]]*(N$7634-N$7635)+N$7635)</f>
        <v>89963.550474253439</v>
      </c>
      <c r="U574" s="5">
        <f>ABS(Table2[[#This Row],[price]]-Table2[[#This Row],[Predicted Price]])</f>
        <v>1963.5504742534395</v>
      </c>
      <c r="V574" s="5">
        <f>Table2[[#This Row],[Price Diff]]/Table2[[#This Row],[price]]</f>
        <v>2.2313073571061812E-2</v>
      </c>
    </row>
    <row r="575" spans="1:22" x14ac:dyDescent="0.2">
      <c r="A575" s="3">
        <v>14410</v>
      </c>
      <c r="B575" s="3">
        <v>0.25023689100000002</v>
      </c>
      <c r="C575" s="3">
        <v>29616</v>
      </c>
      <c r="D575" s="3">
        <v>0.45190498200000001</v>
      </c>
      <c r="E575" s="3">
        <v>1597</v>
      </c>
      <c r="F575" s="3">
        <v>0.38526243399999999</v>
      </c>
      <c r="G575" s="3">
        <v>8</v>
      </c>
      <c r="H575" s="3">
        <v>0.78794860499999997</v>
      </c>
      <c r="I575" s="2" t="s">
        <v>15</v>
      </c>
      <c r="J575" s="3">
        <v>117636</v>
      </c>
      <c r="K575" s="3">
        <v>0.90142377399999996</v>
      </c>
      <c r="L575" s="3">
        <v>2</v>
      </c>
      <c r="M575" s="2" t="s">
        <v>65</v>
      </c>
      <c r="N575" s="3">
        <v>52800</v>
      </c>
      <c r="O575" s="3">
        <v>0.37033294500000002</v>
      </c>
      <c r="P575" s="3">
        <v>-0.95695278502143355</v>
      </c>
      <c r="Q575" s="3">
        <v>0.31219273329673169</v>
      </c>
      <c r="R575" s="3">
        <v>0.77269059549101771</v>
      </c>
      <c r="S575" s="3">
        <v>0.3627412348718293</v>
      </c>
      <c r="T575" s="5">
        <f>POWER(10,Table2[[#This Row],[Predicted normalized_price]]*(N$7634-N$7635)+N$7635)</f>
        <v>50642.671487377134</v>
      </c>
      <c r="U575" s="5">
        <f>ABS(Table2[[#This Row],[price]]-Table2[[#This Row],[Predicted Price]])</f>
        <v>2157.3285126228657</v>
      </c>
      <c r="V575" s="5">
        <f>Table2[[#This Row],[Price Diff]]/Table2[[#This Row],[price]]</f>
        <v>4.085849455725124E-2</v>
      </c>
    </row>
    <row r="576" spans="1:22" x14ac:dyDescent="0.2">
      <c r="A576" s="3">
        <v>10630</v>
      </c>
      <c r="B576" s="3">
        <v>0.18254083700000001</v>
      </c>
      <c r="C576" s="3">
        <v>37902</v>
      </c>
      <c r="D576" s="3">
        <v>0.49507605999999998</v>
      </c>
      <c r="E576" s="3">
        <v>1798</v>
      </c>
      <c r="F576" s="3">
        <v>0.435810641</v>
      </c>
      <c r="G576" s="3">
        <v>9</v>
      </c>
      <c r="H576" s="3">
        <v>0.83257932800000001</v>
      </c>
      <c r="I576" s="2" t="s">
        <v>19</v>
      </c>
      <c r="J576" s="3">
        <v>98081</v>
      </c>
      <c r="K576" s="3">
        <v>0.88592937999999999</v>
      </c>
      <c r="L576" s="3">
        <v>1</v>
      </c>
      <c r="M576" s="2" t="s">
        <v>65</v>
      </c>
      <c r="N576" s="3">
        <v>46000</v>
      </c>
      <c r="O576" s="3">
        <v>0.34524302699999998</v>
      </c>
      <c r="P576" s="3">
        <v>-0.81820257214808056</v>
      </c>
      <c r="Q576" s="3">
        <v>0.24854356539188716</v>
      </c>
      <c r="R576" s="3">
        <v>0.77524778406561778</v>
      </c>
      <c r="S576" s="3">
        <v>0.34569424754656641</v>
      </c>
      <c r="T576" s="5">
        <f>POWER(10,Table2[[#This Row],[Predicted normalized_price]]*(N$7634-N$7635)+N$7635)</f>
        <v>46114.197023157896</v>
      </c>
      <c r="U576" s="5">
        <f>ABS(Table2[[#This Row],[price]]-Table2[[#This Row],[Predicted Price]])</f>
        <v>114.19702315789618</v>
      </c>
      <c r="V576" s="5">
        <f>Table2[[#This Row],[Price Diff]]/Table2[[#This Row],[price]]</f>
        <v>2.4825439816933952E-3</v>
      </c>
    </row>
    <row r="577" spans="1:22" x14ac:dyDescent="0.2">
      <c r="A577" s="3">
        <v>7590</v>
      </c>
      <c r="B577" s="3">
        <v>0.107589632</v>
      </c>
      <c r="C577" s="3">
        <v>12483</v>
      </c>
      <c r="D577" s="3">
        <v>0.30071256600000001</v>
      </c>
      <c r="E577" s="3">
        <v>1339</v>
      </c>
      <c r="F577" s="3">
        <v>0.31013015700000002</v>
      </c>
      <c r="G577" s="3">
        <v>10</v>
      </c>
      <c r="H577" s="3">
        <v>0.87250287000000004</v>
      </c>
      <c r="I577" s="2" t="s">
        <v>22</v>
      </c>
      <c r="J577" s="3">
        <v>109855</v>
      </c>
      <c r="K577" s="3">
        <v>0.895591366</v>
      </c>
      <c r="L577" s="3">
        <v>2</v>
      </c>
      <c r="M577" s="2" t="s">
        <v>67</v>
      </c>
      <c r="N577" s="3">
        <v>19500</v>
      </c>
      <c r="O577" s="3">
        <v>0.18906056900000001</v>
      </c>
      <c r="P577" s="3">
        <v>-0.9343986849281658</v>
      </c>
      <c r="Q577" s="3">
        <v>-0.92170965457026044</v>
      </c>
      <c r="R577" s="3">
        <v>0.16486004615698305</v>
      </c>
      <c r="S577" s="3">
        <v>0.19196187336521259</v>
      </c>
      <c r="T577" s="5">
        <f>POWER(10,Table2[[#This Row],[Predicted normalized_price]]*(N$7634-N$7635)+N$7635)</f>
        <v>19813.375017094138</v>
      </c>
      <c r="U577" s="5">
        <f>ABS(Table2[[#This Row],[price]]-Table2[[#This Row],[Predicted Price]])</f>
        <v>313.37501709413846</v>
      </c>
      <c r="V577" s="5">
        <f>Table2[[#This Row],[Price Diff]]/Table2[[#This Row],[price]]</f>
        <v>1.6070513697135306E-2</v>
      </c>
    </row>
    <row r="578" spans="1:22" x14ac:dyDescent="0.2">
      <c r="A578" s="3">
        <v>7770</v>
      </c>
      <c r="B578" s="3">
        <v>0.112804881</v>
      </c>
      <c r="C578" s="3">
        <v>33644</v>
      </c>
      <c r="D578" s="3">
        <v>0.47422122700000002</v>
      </c>
      <c r="E578" s="3">
        <v>1390</v>
      </c>
      <c r="F578" s="3">
        <v>0.32606906200000002</v>
      </c>
      <c r="G578" s="3">
        <v>7</v>
      </c>
      <c r="H578" s="3">
        <v>0.73735046500000001</v>
      </c>
      <c r="I578" s="2" t="s">
        <v>20</v>
      </c>
      <c r="J578" s="3">
        <v>123090</v>
      </c>
      <c r="K578" s="3">
        <v>0.90528631999999998</v>
      </c>
      <c r="L578" s="3">
        <v>2</v>
      </c>
      <c r="M578" s="2" t="s">
        <v>63</v>
      </c>
      <c r="N578" s="3">
        <v>40800</v>
      </c>
      <c r="O578" s="3">
        <v>0.32341250700000002</v>
      </c>
      <c r="P578" s="3">
        <v>-0.45618189490531141</v>
      </c>
      <c r="Q578" s="3">
        <v>0.21006572296502754</v>
      </c>
      <c r="R578" s="3">
        <v>0.83744721540295797</v>
      </c>
      <c r="S578" s="3">
        <v>0.32073961743421875</v>
      </c>
      <c r="T578" s="5">
        <f>POWER(10,Table2[[#This Row],[Predicted normalized_price]]*(N$7634-N$7635)+N$7635)</f>
        <v>40205.125251500933</v>
      </c>
      <c r="U578" s="5">
        <f>ABS(Table2[[#This Row],[price]]-Table2[[#This Row],[Predicted Price]])</f>
        <v>594.87474849906721</v>
      </c>
      <c r="V578" s="5">
        <f>Table2[[#This Row],[Price Diff]]/Table2[[#This Row],[price]]</f>
        <v>1.4580263443604588E-2</v>
      </c>
    </row>
    <row r="579" spans="1:22" x14ac:dyDescent="0.2">
      <c r="A579" s="3">
        <v>15800</v>
      </c>
      <c r="B579" s="3">
        <v>0.27072701999999998</v>
      </c>
      <c r="C579" s="3">
        <v>72817</v>
      </c>
      <c r="D579" s="3">
        <v>0.60934280600000001</v>
      </c>
      <c r="E579" s="3">
        <v>1991</v>
      </c>
      <c r="F579" s="3">
        <v>0.47928668200000002</v>
      </c>
      <c r="G579" s="3">
        <v>4</v>
      </c>
      <c r="H579" s="3">
        <v>0.52529906999999998</v>
      </c>
      <c r="I579" s="2" t="s">
        <v>15</v>
      </c>
      <c r="J579" s="3">
        <v>50000</v>
      </c>
      <c r="K579" s="3">
        <v>0.82850592099999998</v>
      </c>
      <c r="L579" s="3">
        <v>1</v>
      </c>
      <c r="M579" s="2" t="s">
        <v>65</v>
      </c>
      <c r="N579" s="3">
        <v>123800</v>
      </c>
      <c r="O579" s="3">
        <v>0.52541063099999996</v>
      </c>
      <c r="P579" s="3">
        <v>-0.88693917492760865</v>
      </c>
      <c r="Q579" s="3">
        <v>0.67518185061401814</v>
      </c>
      <c r="R579" s="3">
        <v>0.50595677295706509</v>
      </c>
      <c r="S579" s="3">
        <v>0.52617509080802494</v>
      </c>
      <c r="T579" s="5">
        <f>POWER(10,Table2[[#This Row],[Predicted normalized_price]]*(N$7634-N$7635)+N$7635)</f>
        <v>124321.14417130871</v>
      </c>
      <c r="U579" s="5">
        <f>ABS(Table2[[#This Row],[price]]-Table2[[#This Row],[Predicted Price]])</f>
        <v>521.14417130871152</v>
      </c>
      <c r="V579" s="5">
        <f>Table2[[#This Row],[Price Diff]]/Table2[[#This Row],[price]]</f>
        <v>4.2095651963546974E-3</v>
      </c>
    </row>
    <row r="580" spans="1:22" x14ac:dyDescent="0.2">
      <c r="A580" s="3">
        <v>14980</v>
      </c>
      <c r="B580" s="3">
        <v>0.25886873500000002</v>
      </c>
      <c r="C580" s="3">
        <v>67769</v>
      </c>
      <c r="D580" s="3">
        <v>0.59676986499999995</v>
      </c>
      <c r="E580" s="3">
        <v>1999</v>
      </c>
      <c r="F580" s="3">
        <v>0.48099653599999997</v>
      </c>
      <c r="G580" s="3">
        <v>3</v>
      </c>
      <c r="H580" s="3">
        <v>0.416289664</v>
      </c>
      <c r="I580" s="2" t="s">
        <v>12</v>
      </c>
      <c r="J580" s="3">
        <v>15500</v>
      </c>
      <c r="K580" s="3">
        <v>0.72868949599999999</v>
      </c>
      <c r="L580" s="3">
        <v>1</v>
      </c>
      <c r="M580" s="2" t="s">
        <v>65</v>
      </c>
      <c r="N580" s="3">
        <v>139999</v>
      </c>
      <c r="O580" s="3">
        <v>0.54778866500000001</v>
      </c>
      <c r="P580" s="3">
        <v>-0.54446708278438538</v>
      </c>
      <c r="Q580" s="3">
        <v>0.69492586890767438</v>
      </c>
      <c r="R580" s="3">
        <v>0.50534560107782522</v>
      </c>
      <c r="S580" s="3">
        <v>0.5324325454265989</v>
      </c>
      <c r="T580" s="5">
        <f>POWER(10,Table2[[#This Row],[Predicted normalized_price]]*(N$7634-N$7635)+N$7635)</f>
        <v>128670.25592906396</v>
      </c>
      <c r="U580" s="5">
        <f>ABS(Table2[[#This Row],[price]]-Table2[[#This Row],[Predicted Price]])</f>
        <v>11328.744070936038</v>
      </c>
      <c r="V580" s="5">
        <f>Table2[[#This Row],[Price Diff]]/Table2[[#This Row],[price]]</f>
        <v>8.0920178507961044E-2</v>
      </c>
    </row>
    <row r="581" spans="1:22" x14ac:dyDescent="0.2">
      <c r="A581" s="3">
        <v>9530</v>
      </c>
      <c r="B581" s="3">
        <v>0.15823516900000001</v>
      </c>
      <c r="C581" s="3">
        <v>56935</v>
      </c>
      <c r="D581" s="3">
        <v>0.56628547100000004</v>
      </c>
      <c r="E581" s="3">
        <v>1998</v>
      </c>
      <c r="F581" s="3">
        <v>0.480783179</v>
      </c>
      <c r="G581" s="3">
        <v>4</v>
      </c>
      <c r="H581" s="3">
        <v>0.52529906999999998</v>
      </c>
      <c r="I581" s="2" t="s">
        <v>14</v>
      </c>
      <c r="J581" s="3">
        <v>65000</v>
      </c>
      <c r="K581" s="3">
        <v>0.85086644300000003</v>
      </c>
      <c r="L581" s="3">
        <v>2</v>
      </c>
      <c r="M581" s="2" t="s">
        <v>63</v>
      </c>
      <c r="N581" s="3">
        <v>67000</v>
      </c>
      <c r="O581" s="3">
        <v>0.41367784600000002</v>
      </c>
      <c r="P581" s="3">
        <v>-0.68896922580210562</v>
      </c>
      <c r="Q581" s="3">
        <v>-0.65652982983153774</v>
      </c>
      <c r="R581" s="3">
        <v>-0.49233283661253741</v>
      </c>
      <c r="S581" s="3">
        <v>0.42911871025712789</v>
      </c>
      <c r="T581" s="5">
        <f>POWER(10,Table2[[#This Row],[Predicted normalized_price]]*(N$7634-N$7635)+N$7635)</f>
        <v>72932.954981759089</v>
      </c>
      <c r="U581" s="5">
        <f>ABS(Table2[[#This Row],[price]]-Table2[[#This Row],[Predicted Price]])</f>
        <v>5932.9549817590887</v>
      </c>
      <c r="V581" s="5">
        <f>Table2[[#This Row],[Price Diff]]/Table2[[#This Row],[price]]</f>
        <v>8.8551566891926697E-2</v>
      </c>
    </row>
    <row r="582" spans="1:22" x14ac:dyDescent="0.2">
      <c r="A582" s="3">
        <v>60860</v>
      </c>
      <c r="B582" s="3">
        <v>0.57079257400000005</v>
      </c>
      <c r="C582" s="3">
        <v>140710</v>
      </c>
      <c r="D582" s="3">
        <v>0.724625619</v>
      </c>
      <c r="E582" s="3">
        <v>4999</v>
      </c>
      <c r="F582" s="3">
        <v>0.87182553900000004</v>
      </c>
      <c r="G582" s="3">
        <v>7</v>
      </c>
      <c r="H582" s="3">
        <v>0.73735046500000001</v>
      </c>
      <c r="I582" s="2" t="s">
        <v>35</v>
      </c>
      <c r="J582" s="3">
        <v>49000</v>
      </c>
      <c r="K582" s="3">
        <v>0.82678410400000002</v>
      </c>
      <c r="L582" s="3">
        <v>2</v>
      </c>
      <c r="M582" s="2" t="s">
        <v>64</v>
      </c>
      <c r="N582" s="3">
        <v>345000</v>
      </c>
      <c r="O582" s="3">
        <v>0.71192053</v>
      </c>
      <c r="P582" s="3">
        <v>0.89873993704249056</v>
      </c>
      <c r="Q582" s="3">
        <v>-1.9723942531693319E-2</v>
      </c>
      <c r="R582" s="3">
        <v>-0.87580629577325819</v>
      </c>
      <c r="S582" s="3">
        <v>0.69827488645405844</v>
      </c>
      <c r="T582" s="5">
        <f>POWER(10,Table2[[#This Row],[Predicted normalized_price]]*(N$7634-N$7635)+N$7635)</f>
        <v>320076.88338249386</v>
      </c>
      <c r="U582" s="5">
        <f>ABS(Table2[[#This Row],[price]]-Table2[[#This Row],[Predicted Price]])</f>
        <v>24923.116617506137</v>
      </c>
      <c r="V582" s="5">
        <f>Table2[[#This Row],[Price Diff]]/Table2[[#This Row],[price]]</f>
        <v>7.2240917731901846E-2</v>
      </c>
    </row>
    <row r="583" spans="1:22" x14ac:dyDescent="0.2">
      <c r="A583" s="3">
        <v>10500</v>
      </c>
      <c r="B583" s="3">
        <v>0.17980290199999999</v>
      </c>
      <c r="C583" s="3">
        <v>41843</v>
      </c>
      <c r="D583" s="3">
        <v>0.51238736399999996</v>
      </c>
      <c r="E583" s="3">
        <v>2354</v>
      </c>
      <c r="F583" s="3">
        <v>0.55069874699999999</v>
      </c>
      <c r="G583" s="3">
        <v>8</v>
      </c>
      <c r="H583" s="3">
        <v>0.78794860499999997</v>
      </c>
      <c r="I583" s="2" t="s">
        <v>22</v>
      </c>
      <c r="J583" s="3">
        <v>99000</v>
      </c>
      <c r="K583" s="3">
        <v>0.88672422299999998</v>
      </c>
      <c r="L583" s="3">
        <v>1</v>
      </c>
      <c r="M583" s="2" t="s">
        <v>65</v>
      </c>
      <c r="N583" s="3">
        <v>48555</v>
      </c>
      <c r="O583" s="3">
        <v>0.35508024399999999</v>
      </c>
      <c r="P583" s="3">
        <v>-0.50394915768147586</v>
      </c>
      <c r="Q583" s="3">
        <v>-0.78127812217470805</v>
      </c>
      <c r="R583" s="3">
        <v>-0.37826507551438926</v>
      </c>
      <c r="S583" s="3">
        <v>0.36782170780057144</v>
      </c>
      <c r="T583" s="5">
        <f>POWER(10,Table2[[#This Row],[Predicted normalized_price]]*(N$7634-N$7635)+N$7635)</f>
        <v>52076.39995421061</v>
      </c>
      <c r="U583" s="5">
        <f>ABS(Table2[[#This Row],[price]]-Table2[[#This Row],[Predicted Price]])</f>
        <v>3521.3999542106103</v>
      </c>
      <c r="V583" s="5">
        <f>Table2[[#This Row],[Price Diff]]/Table2[[#This Row],[price]]</f>
        <v>7.2523940978490589E-2</v>
      </c>
    </row>
    <row r="584" spans="1:22" x14ac:dyDescent="0.2">
      <c r="A584" s="3">
        <v>10900</v>
      </c>
      <c r="B584" s="3">
        <v>0.18812189300000001</v>
      </c>
      <c r="C584" s="3">
        <v>21506</v>
      </c>
      <c r="D584" s="3">
        <v>0.39590736999999998</v>
      </c>
      <c r="E584" s="3">
        <v>1598</v>
      </c>
      <c r="F584" s="3">
        <v>0.38552934799999999</v>
      </c>
      <c r="G584" s="3">
        <v>8</v>
      </c>
      <c r="H584" s="3">
        <v>0.78794860499999997</v>
      </c>
      <c r="I584" s="2" t="s">
        <v>10</v>
      </c>
      <c r="J584" s="3">
        <v>90000</v>
      </c>
      <c r="K584" s="3">
        <v>0.87860122100000004</v>
      </c>
      <c r="L584" s="3">
        <v>1</v>
      </c>
      <c r="M584" s="2" t="s">
        <v>63</v>
      </c>
      <c r="N584" s="3">
        <v>38800</v>
      </c>
      <c r="O584" s="3">
        <v>0.31426572200000003</v>
      </c>
      <c r="P584" s="3">
        <v>-0.50967499535096261</v>
      </c>
      <c r="Q584" s="3">
        <v>-0.84755890204072382</v>
      </c>
      <c r="R584" s="3">
        <v>-0.18445928732739497</v>
      </c>
      <c r="S584" s="3">
        <v>0.3011995557393547</v>
      </c>
      <c r="T584" s="5">
        <f>POWER(10,Table2[[#This Row],[Predicted normalized_price]]*(N$7634-N$7635)+N$7635)</f>
        <v>36111.858503879899</v>
      </c>
      <c r="U584" s="5">
        <f>ABS(Table2[[#This Row],[price]]-Table2[[#This Row],[Predicted Price]])</f>
        <v>2688.1414961201008</v>
      </c>
      <c r="V584" s="5">
        <f>Table2[[#This Row],[Price Diff]]/Table2[[#This Row],[price]]</f>
        <v>6.9281997322683003E-2</v>
      </c>
    </row>
    <row r="585" spans="1:22" x14ac:dyDescent="0.2">
      <c r="A585" s="3">
        <v>19080</v>
      </c>
      <c r="B585" s="3">
        <v>0.312698696</v>
      </c>
      <c r="C585" s="3">
        <v>80395</v>
      </c>
      <c r="D585" s="3">
        <v>0.62666844399999999</v>
      </c>
      <c r="E585" s="3">
        <v>1991</v>
      </c>
      <c r="F585" s="3">
        <v>0.47928668200000002</v>
      </c>
      <c r="G585" s="3">
        <v>2</v>
      </c>
      <c r="H585" s="3">
        <v>0.26264953499999999</v>
      </c>
      <c r="I585" s="2" t="s">
        <v>15</v>
      </c>
      <c r="J585" s="3">
        <v>85</v>
      </c>
      <c r="K585" s="3">
        <v>0.28500244600000002</v>
      </c>
      <c r="L585" s="3">
        <v>1</v>
      </c>
      <c r="M585" s="2" t="s">
        <v>64</v>
      </c>
      <c r="N585" s="3">
        <v>214988</v>
      </c>
      <c r="O585" s="3">
        <v>0.62584958899999998</v>
      </c>
      <c r="P585" s="3">
        <v>-0.136765081026642</v>
      </c>
      <c r="Q585" s="3">
        <v>0.77399080898018058</v>
      </c>
      <c r="R585" s="3">
        <v>0.25585805485223562</v>
      </c>
      <c r="S585" s="3">
        <v>0.6176019431805011</v>
      </c>
      <c r="T585" s="5">
        <f>POWER(10,Table2[[#This Row],[Predicted normalized_price]]*(N$7634-N$7635)+N$7635)</f>
        <v>205462.01453534089</v>
      </c>
      <c r="U585" s="5">
        <f>ABS(Table2[[#This Row],[price]]-Table2[[#This Row],[Predicted Price]])</f>
        <v>9525.985464659112</v>
      </c>
      <c r="V585" s="5">
        <f>Table2[[#This Row],[Price Diff]]/Table2[[#This Row],[price]]</f>
        <v>4.4309382219747673E-2</v>
      </c>
    </row>
    <row r="586" spans="1:22" x14ac:dyDescent="0.2">
      <c r="A586" s="3">
        <v>10970</v>
      </c>
      <c r="B586" s="3">
        <v>0.18954626899999999</v>
      </c>
      <c r="C586" s="3">
        <v>58849</v>
      </c>
      <c r="D586" s="3">
        <v>0.572071836</v>
      </c>
      <c r="E586" s="3">
        <v>1998</v>
      </c>
      <c r="F586" s="3">
        <v>0.480783179</v>
      </c>
      <c r="G586" s="3">
        <v>4</v>
      </c>
      <c r="H586" s="3">
        <v>0.52529906999999998</v>
      </c>
      <c r="I586" s="2" t="s">
        <v>14</v>
      </c>
      <c r="J586" s="3">
        <v>42196</v>
      </c>
      <c r="K586" s="3">
        <v>0.81404310300000005</v>
      </c>
      <c r="L586" s="3">
        <v>1</v>
      </c>
      <c r="M586" s="2" t="s">
        <v>65</v>
      </c>
      <c r="N586" s="3">
        <v>89800</v>
      </c>
      <c r="O586" s="3">
        <v>0.46697918999999999</v>
      </c>
      <c r="P586" s="3">
        <v>-0.71958517836871261</v>
      </c>
      <c r="Q586" s="3">
        <v>-0.61814046713139137</v>
      </c>
      <c r="R586" s="3">
        <v>-0.55103000185063367</v>
      </c>
      <c r="S586" s="3">
        <v>0.45403493988123023</v>
      </c>
      <c r="T586" s="5">
        <f>POWER(10,Table2[[#This Row],[Predicted normalized_price]]*(N$7634-N$7635)+N$7635)</f>
        <v>83634.487524225609</v>
      </c>
      <c r="U586" s="5">
        <f>ABS(Table2[[#This Row],[price]]-Table2[[#This Row],[Predicted Price]])</f>
        <v>6165.5124757743906</v>
      </c>
      <c r="V586" s="5">
        <f>Table2[[#This Row],[Price Diff]]/Table2[[#This Row],[price]]</f>
        <v>6.8658268104391879E-2</v>
      </c>
    </row>
    <row r="587" spans="1:22" x14ac:dyDescent="0.2">
      <c r="A587" s="3">
        <v>11760</v>
      </c>
      <c r="B587" s="3">
        <v>0.20501933899999999</v>
      </c>
      <c r="C587" s="3">
        <v>73737</v>
      </c>
      <c r="D587" s="3">
        <v>0.61154000200000003</v>
      </c>
      <c r="E587" s="3">
        <v>1390</v>
      </c>
      <c r="F587" s="3">
        <v>0.32606906200000002</v>
      </c>
      <c r="G587" s="3">
        <v>6</v>
      </c>
      <c r="H587" s="3">
        <v>0.67893919899999999</v>
      </c>
      <c r="I587" s="2" t="s">
        <v>20</v>
      </c>
      <c r="J587" s="3">
        <v>77000</v>
      </c>
      <c r="K587" s="3">
        <v>0.86530544499999995</v>
      </c>
      <c r="L587" s="3">
        <v>1</v>
      </c>
      <c r="M587" s="2" t="s">
        <v>62</v>
      </c>
      <c r="N587" s="3">
        <v>85800</v>
      </c>
      <c r="O587" s="3">
        <v>0.458686971</v>
      </c>
      <c r="P587" s="3">
        <v>-0.13843730057568326</v>
      </c>
      <c r="Q587" s="3">
        <v>0.56733183377161356</v>
      </c>
      <c r="R587" s="3">
        <v>0.61366764088573644</v>
      </c>
      <c r="S587" s="3">
        <v>0.4724254196812967</v>
      </c>
      <c r="T587" s="5">
        <f>POWER(10,Table2[[#This Row],[Predicted normalized_price]]*(N$7634-N$7635)+N$7635)</f>
        <v>92528.07948143188</v>
      </c>
      <c r="U587" s="5">
        <f>ABS(Table2[[#This Row],[price]]-Table2[[#This Row],[Predicted Price]])</f>
        <v>6728.0794814318797</v>
      </c>
      <c r="V587" s="5">
        <f>Table2[[#This Row],[Price Diff]]/Table2[[#This Row],[price]]</f>
        <v>7.8415844771933335E-2</v>
      </c>
    </row>
    <row r="588" spans="1:22" x14ac:dyDescent="0.2">
      <c r="A588" s="3">
        <v>16620</v>
      </c>
      <c r="B588" s="3">
        <v>0.281985178</v>
      </c>
      <c r="C588" s="3">
        <v>77573</v>
      </c>
      <c r="D588" s="3">
        <v>0.62041517700000004</v>
      </c>
      <c r="E588" s="3">
        <v>1991</v>
      </c>
      <c r="F588" s="3">
        <v>0.47928668200000002</v>
      </c>
      <c r="G588" s="3">
        <v>5</v>
      </c>
      <c r="H588" s="3">
        <v>0.60985333500000005</v>
      </c>
      <c r="I588" s="2" t="s">
        <v>15</v>
      </c>
      <c r="J588" s="3">
        <v>73000</v>
      </c>
      <c r="K588" s="3">
        <v>0.86075892700000001</v>
      </c>
      <c r="L588" s="3">
        <v>1</v>
      </c>
      <c r="M588" s="2" t="s">
        <v>65</v>
      </c>
      <c r="N588" s="3">
        <v>127800</v>
      </c>
      <c r="O588" s="3">
        <v>0.53119753199999997</v>
      </c>
      <c r="P588" s="3">
        <v>-0.88331661016939034</v>
      </c>
      <c r="Q588" s="3">
        <v>0.66835972425328405</v>
      </c>
      <c r="R588" s="3">
        <v>0.5040091924319593</v>
      </c>
      <c r="S588" s="3">
        <v>0.52488172690029899</v>
      </c>
      <c r="T588" s="5">
        <f>POWER(10,Table2[[#This Row],[Predicted normalized_price]]*(N$7634-N$7635)+N$7635)</f>
        <v>123440.7173749803</v>
      </c>
      <c r="U588" s="5">
        <f>ABS(Table2[[#This Row],[price]]-Table2[[#This Row],[Predicted Price]])</f>
        <v>4359.2826250196958</v>
      </c>
      <c r="V588" s="5">
        <f>Table2[[#This Row],[Price Diff]]/Table2[[#This Row],[price]]</f>
        <v>3.411019268403518E-2</v>
      </c>
    </row>
    <row r="589" spans="1:22" x14ac:dyDescent="0.2">
      <c r="A589" s="3">
        <v>11720</v>
      </c>
      <c r="B589" s="3">
        <v>0.20426122199999999</v>
      </c>
      <c r="C589" s="3">
        <v>62327</v>
      </c>
      <c r="D589" s="3">
        <v>0.58212042600000002</v>
      </c>
      <c r="E589" s="3">
        <v>1390</v>
      </c>
      <c r="F589" s="3">
        <v>0.32606906200000002</v>
      </c>
      <c r="G589" s="3">
        <v>6</v>
      </c>
      <c r="H589" s="3">
        <v>0.67893919899999999</v>
      </c>
      <c r="I589" s="2" t="s">
        <v>20</v>
      </c>
      <c r="J589" s="3">
        <v>90700</v>
      </c>
      <c r="K589" s="3">
        <v>0.87926153299999998</v>
      </c>
      <c r="L589" s="3">
        <v>2</v>
      </c>
      <c r="M589" s="2" t="s">
        <v>64</v>
      </c>
      <c r="N589" s="3">
        <v>75800</v>
      </c>
      <c r="O589" s="3">
        <v>0.43613554500000001</v>
      </c>
      <c r="P589" s="3">
        <v>0.86853624077075908</v>
      </c>
      <c r="Q589" s="3">
        <v>0.51798751657569797</v>
      </c>
      <c r="R589" s="3">
        <v>0.65726220481337205</v>
      </c>
      <c r="S589" s="3">
        <v>0.45102617212411661</v>
      </c>
      <c r="T589" s="5">
        <f>POWER(10,Table2[[#This Row],[Predicted normalized_price]]*(N$7634-N$7635)+N$7635)</f>
        <v>82263.104581011372</v>
      </c>
      <c r="U589" s="5">
        <f>ABS(Table2[[#This Row],[price]]-Table2[[#This Row],[Predicted Price]])</f>
        <v>6463.1045810113719</v>
      </c>
      <c r="V589" s="5">
        <f>Table2[[#This Row],[Price Diff]]/Table2[[#This Row],[price]]</f>
        <v>8.5265231939464003E-2</v>
      </c>
    </row>
    <row r="590" spans="1:22" x14ac:dyDescent="0.2">
      <c r="A590" s="3">
        <v>11800</v>
      </c>
      <c r="B590" s="3">
        <v>0.20577488199999999</v>
      </c>
      <c r="C590" s="3">
        <v>66410</v>
      </c>
      <c r="D590" s="3">
        <v>0.59322481199999999</v>
      </c>
      <c r="E590" s="3">
        <v>1986</v>
      </c>
      <c r="F590" s="3">
        <v>0.47821453200000003</v>
      </c>
      <c r="G590" s="3">
        <v>3</v>
      </c>
      <c r="H590" s="3">
        <v>0.416289664</v>
      </c>
      <c r="I590" s="2" t="s">
        <v>10</v>
      </c>
      <c r="J590" s="3">
        <v>27000</v>
      </c>
      <c r="K590" s="3">
        <v>0.77599021800000001</v>
      </c>
      <c r="L590" s="3">
        <v>1</v>
      </c>
      <c r="M590" s="2" t="s">
        <v>64</v>
      </c>
      <c r="N590" s="3">
        <v>107800</v>
      </c>
      <c r="O590" s="3">
        <v>0.50022609799999995</v>
      </c>
      <c r="P590" s="3">
        <v>0.97155742246056598</v>
      </c>
      <c r="Q590" s="3">
        <v>-0.56099909252556512</v>
      </c>
      <c r="R590" s="3">
        <v>-0.66659243802804657</v>
      </c>
      <c r="S590" s="3">
        <v>0.50284737366789223</v>
      </c>
      <c r="T590" s="5">
        <f>POWER(10,Table2[[#This Row],[Predicted normalized_price]]*(N$7634-N$7635)+N$7635)</f>
        <v>109363.98587830685</v>
      </c>
      <c r="U590" s="5">
        <f>ABS(Table2[[#This Row],[price]]-Table2[[#This Row],[Predicted Price]])</f>
        <v>1563.9858783068485</v>
      </c>
      <c r="V590" s="5">
        <f>Table2[[#This Row],[Price Diff]]/Table2[[#This Row],[price]]</f>
        <v>1.4508217795054254E-2</v>
      </c>
    </row>
    <row r="591" spans="1:22" x14ac:dyDescent="0.2">
      <c r="A591" s="3">
        <v>11290</v>
      </c>
      <c r="B591" s="3">
        <v>0.19594403899999999</v>
      </c>
      <c r="C591" s="3">
        <v>28097</v>
      </c>
      <c r="D591" s="3">
        <v>0.44269078899999997</v>
      </c>
      <c r="E591" s="3">
        <v>1796</v>
      </c>
      <c r="F591" s="3">
        <v>0.43533607800000002</v>
      </c>
      <c r="G591" s="3">
        <v>10</v>
      </c>
      <c r="H591" s="3">
        <v>0.87250287000000004</v>
      </c>
      <c r="I591" s="2" t="s">
        <v>15</v>
      </c>
      <c r="J591" s="3">
        <v>167000</v>
      </c>
      <c r="K591" s="3">
        <v>0.93128720799999998</v>
      </c>
      <c r="L591" s="3">
        <v>1</v>
      </c>
      <c r="M591" s="2" t="s">
        <v>65</v>
      </c>
      <c r="N591" s="3">
        <v>39500</v>
      </c>
      <c r="O591" s="3">
        <v>0.31751964999999999</v>
      </c>
      <c r="P591" s="3">
        <v>-0.92818854354576785</v>
      </c>
      <c r="Q591" s="3">
        <v>0.17332661255323503</v>
      </c>
      <c r="R591" s="3">
        <v>0.82294945253164553</v>
      </c>
      <c r="S591" s="3">
        <v>0.31349639560919657</v>
      </c>
      <c r="T591" s="5">
        <f>POWER(10,Table2[[#This Row],[Predicted normalized_price]]*(N$7634-N$7635)+N$7635)</f>
        <v>38636.320398779077</v>
      </c>
      <c r="U591" s="5">
        <f>ABS(Table2[[#This Row],[price]]-Table2[[#This Row],[Predicted Price]])</f>
        <v>863.67960122092336</v>
      </c>
      <c r="V591" s="5">
        <f>Table2[[#This Row],[Price Diff]]/Table2[[#This Row],[price]]</f>
        <v>2.1865306360023377E-2</v>
      </c>
    </row>
    <row r="592" spans="1:22" x14ac:dyDescent="0.2">
      <c r="A592" s="3">
        <v>12190</v>
      </c>
      <c r="B592" s="3">
        <v>0.213010014</v>
      </c>
      <c r="C592" s="3">
        <v>34922</v>
      </c>
      <c r="D592" s="3">
        <v>0.48074569700000003</v>
      </c>
      <c r="E592" s="3">
        <v>1984</v>
      </c>
      <c r="F592" s="3">
        <v>0.47778491499999998</v>
      </c>
      <c r="G592" s="3">
        <v>9</v>
      </c>
      <c r="H592" s="3">
        <v>0.83257932800000001</v>
      </c>
      <c r="I592" s="2" t="s">
        <v>20</v>
      </c>
      <c r="J592" s="3">
        <v>90000</v>
      </c>
      <c r="K592" s="3">
        <v>0.87860122100000004</v>
      </c>
      <c r="L592" s="3">
        <v>2</v>
      </c>
      <c r="M592" s="2" t="s">
        <v>62</v>
      </c>
      <c r="N592" s="3">
        <v>50800</v>
      </c>
      <c r="O592" s="3">
        <v>0.36330571299999997</v>
      </c>
      <c r="P592" s="3">
        <v>0.2117930683159025</v>
      </c>
      <c r="Q592" s="3">
        <v>0.28613968543538137</v>
      </c>
      <c r="R592" s="3">
        <v>0.79540666799903403</v>
      </c>
      <c r="S592" s="3">
        <v>0.35319753967563045</v>
      </c>
      <c r="T592" s="5">
        <f>POWER(10,Table2[[#This Row],[Predicted normalized_price]]*(N$7634-N$7635)+N$7635)</f>
        <v>48055.263033124982</v>
      </c>
      <c r="U592" s="5">
        <f>ABS(Table2[[#This Row],[price]]-Table2[[#This Row],[Predicted Price]])</f>
        <v>2744.736966875018</v>
      </c>
      <c r="V592" s="5">
        <f>Table2[[#This Row],[Price Diff]]/Table2[[#This Row],[price]]</f>
        <v>5.4030255253445236E-2</v>
      </c>
    </row>
    <row r="593" spans="1:22" x14ac:dyDescent="0.2">
      <c r="A593" s="3">
        <v>30180</v>
      </c>
      <c r="B593" s="3">
        <v>0.41472683100000002</v>
      </c>
      <c r="C593" s="3">
        <v>126484</v>
      </c>
      <c r="D593" s="3">
        <v>0.70597299800000002</v>
      </c>
      <c r="E593" s="3">
        <v>2997</v>
      </c>
      <c r="F593" s="3">
        <v>0.65367114299999995</v>
      </c>
      <c r="G593" s="3">
        <v>4</v>
      </c>
      <c r="H593" s="3">
        <v>0.52529906999999998</v>
      </c>
      <c r="I593" s="2" t="s">
        <v>11</v>
      </c>
      <c r="J593" s="3">
        <v>18888</v>
      </c>
      <c r="K593" s="3">
        <v>0.74553774900000003</v>
      </c>
      <c r="L593" s="3">
        <v>1</v>
      </c>
      <c r="M593" s="2" t="s">
        <v>64</v>
      </c>
      <c r="N593" s="3">
        <v>266888</v>
      </c>
      <c r="O593" s="3">
        <v>0.66520278099999997</v>
      </c>
      <c r="P593" s="3">
        <v>0.57887722121923246</v>
      </c>
      <c r="Q593" s="3">
        <v>0.76932921293360035</v>
      </c>
      <c r="R593" s="3">
        <v>8.2932307876969161E-2</v>
      </c>
      <c r="S593" s="3">
        <v>0.66211421076198551</v>
      </c>
      <c r="T593" s="5">
        <f>POWER(10,Table2[[#This Row],[Predicted normalized_price]]*(N$7634-N$7635)+N$7635)</f>
        <v>262396.6563303264</v>
      </c>
      <c r="U593" s="5">
        <f>ABS(Table2[[#This Row],[price]]-Table2[[#This Row],[Predicted Price]])</f>
        <v>4491.3436696736026</v>
      </c>
      <c r="V593" s="5">
        <f>Table2[[#This Row],[Price Diff]]/Table2[[#This Row],[price]]</f>
        <v>1.6828571047306746E-2</v>
      </c>
    </row>
    <row r="594" spans="1:22" x14ac:dyDescent="0.2">
      <c r="A594" s="3">
        <v>8900</v>
      </c>
      <c r="B594" s="3">
        <v>0.14301714300000001</v>
      </c>
      <c r="C594" s="3">
        <v>56225</v>
      </c>
      <c r="D594" s="3">
        <v>0.56408941199999996</v>
      </c>
      <c r="E594" s="3">
        <v>1998</v>
      </c>
      <c r="F594" s="3">
        <v>0.480783179</v>
      </c>
      <c r="G594" s="3">
        <v>3</v>
      </c>
      <c r="H594" s="3">
        <v>0.416289664</v>
      </c>
      <c r="I594" s="2" t="s">
        <v>28</v>
      </c>
      <c r="J594" s="3">
        <v>31522</v>
      </c>
      <c r="K594" s="3">
        <v>0.78918752199999997</v>
      </c>
      <c r="L594" s="3">
        <v>1</v>
      </c>
      <c r="M594" s="2" t="s">
        <v>64</v>
      </c>
      <c r="N594" s="3">
        <v>83800</v>
      </c>
      <c r="O594" s="3">
        <v>0.454394727</v>
      </c>
      <c r="P594" s="3">
        <v>0.72563978529495266</v>
      </c>
      <c r="Q594" s="3">
        <v>-0.67417551249318064</v>
      </c>
      <c r="R594" s="3">
        <v>-0.56211596833119026</v>
      </c>
      <c r="S594" s="3">
        <v>0.4458952649568737</v>
      </c>
      <c r="T594" s="5">
        <f>POWER(10,Table2[[#This Row],[Predicted normalized_price]]*(N$7634-N$7635)+N$7635)</f>
        <v>79976.130896303643</v>
      </c>
      <c r="U594" s="5">
        <f>ABS(Table2[[#This Row],[price]]-Table2[[#This Row],[Predicted Price]])</f>
        <v>3823.8691036963573</v>
      </c>
      <c r="V594" s="5">
        <f>Table2[[#This Row],[Price Diff]]/Table2[[#This Row],[price]]</f>
        <v>4.5630896225493524E-2</v>
      </c>
    </row>
    <row r="595" spans="1:22" x14ac:dyDescent="0.2">
      <c r="A595" s="3">
        <v>41720</v>
      </c>
      <c r="B595" s="3">
        <v>0.48677489200000001</v>
      </c>
      <c r="C595" s="3">
        <v>166924</v>
      </c>
      <c r="D595" s="3">
        <v>0.75452252900000005</v>
      </c>
      <c r="E595" s="3">
        <v>3800</v>
      </c>
      <c r="F595" s="3">
        <v>0.75489255099999997</v>
      </c>
      <c r="G595" s="3">
        <v>3</v>
      </c>
      <c r="H595" s="3">
        <v>0.416289664</v>
      </c>
      <c r="I595" s="2" t="s">
        <v>11</v>
      </c>
      <c r="J595" s="3">
        <v>38000</v>
      </c>
      <c r="K595" s="3">
        <v>0.80511648899999999</v>
      </c>
      <c r="L595" s="3">
        <v>2</v>
      </c>
      <c r="M595" s="2" t="s">
        <v>62</v>
      </c>
      <c r="N595" s="3">
        <v>412500</v>
      </c>
      <c r="O595" s="3">
        <v>0.74443934499999997</v>
      </c>
      <c r="P595" s="3">
        <v>-0.31413946293859019</v>
      </c>
      <c r="Q595" s="3">
        <v>0.85914505952991316</v>
      </c>
      <c r="R595" s="3">
        <v>-0.12974141316355078</v>
      </c>
      <c r="S595" s="3">
        <v>0.73735229364508281</v>
      </c>
      <c r="T595" s="5">
        <f>POWER(10,Table2[[#This Row],[Predicted normalized_price]]*(N$7634-N$7635)+N$7635)</f>
        <v>396744.56516782055</v>
      </c>
      <c r="U595" s="5">
        <f>ABS(Table2[[#This Row],[price]]-Table2[[#This Row],[Predicted Price]])</f>
        <v>15755.434832179453</v>
      </c>
      <c r="V595" s="5">
        <f>Table2[[#This Row],[Price Diff]]/Table2[[#This Row],[price]]</f>
        <v>3.8194993532556253E-2</v>
      </c>
    </row>
    <row r="596" spans="1:22" x14ac:dyDescent="0.2">
      <c r="A596" s="3">
        <v>11000</v>
      </c>
      <c r="B596" s="3">
        <v>0.190153936</v>
      </c>
      <c r="C596" s="3">
        <v>49365</v>
      </c>
      <c r="D596" s="3">
        <v>0.54131818799999998</v>
      </c>
      <c r="E596" s="3">
        <v>1395</v>
      </c>
      <c r="F596" s="3">
        <v>0.327600102</v>
      </c>
      <c r="G596" s="3">
        <v>3</v>
      </c>
      <c r="H596" s="3">
        <v>0.416289664</v>
      </c>
      <c r="I596" s="2" t="s">
        <v>19</v>
      </c>
      <c r="J596" s="3">
        <v>60000</v>
      </c>
      <c r="K596" s="3">
        <v>0.84404464199999996</v>
      </c>
      <c r="L596" s="3">
        <v>1</v>
      </c>
      <c r="M596" s="2" t="s">
        <v>67</v>
      </c>
      <c r="N596" s="3">
        <v>93999</v>
      </c>
      <c r="O596" s="3">
        <v>0.47529564800000002</v>
      </c>
      <c r="P596" s="3">
        <v>-0.92721641848415359</v>
      </c>
      <c r="Q596" s="3">
        <v>0.55787242112651358</v>
      </c>
      <c r="R596" s="3">
        <v>0.62943048905387422</v>
      </c>
      <c r="S596" s="3">
        <v>0.46385840865098571</v>
      </c>
      <c r="T596" s="5">
        <f>POWER(10,Table2[[#This Row],[Predicted normalized_price]]*(N$7634-N$7635)+N$7635)</f>
        <v>88273.168843969179</v>
      </c>
      <c r="U596" s="5">
        <f>ABS(Table2[[#This Row],[price]]-Table2[[#This Row],[Predicted Price]])</f>
        <v>5725.8311560308211</v>
      </c>
      <c r="V596" s="5">
        <f>Table2[[#This Row],[Price Diff]]/Table2[[#This Row],[price]]</f>
        <v>6.0913745423151533E-2</v>
      </c>
    </row>
    <row r="597" spans="1:22" x14ac:dyDescent="0.2">
      <c r="A597" s="3">
        <v>7560</v>
      </c>
      <c r="B597" s="3">
        <v>0.106708415</v>
      </c>
      <c r="C597" s="3">
        <v>47519</v>
      </c>
      <c r="D597" s="3">
        <v>0.534648507</v>
      </c>
      <c r="E597" s="3">
        <v>1496</v>
      </c>
      <c r="F597" s="3">
        <v>0.35740525400000001</v>
      </c>
      <c r="G597" s="3">
        <v>3</v>
      </c>
      <c r="H597" s="3">
        <v>0.416289664</v>
      </c>
      <c r="I597" s="2" t="s">
        <v>10</v>
      </c>
      <c r="J597" s="3">
        <v>23000</v>
      </c>
      <c r="K597" s="3">
        <v>0.76232469300000005</v>
      </c>
      <c r="L597" s="3">
        <v>1</v>
      </c>
      <c r="M597" s="2" t="s">
        <v>63</v>
      </c>
      <c r="N597" s="3">
        <v>63800</v>
      </c>
      <c r="O597" s="3">
        <v>0.40477171699999998</v>
      </c>
      <c r="P597" s="3">
        <v>-5.8503658598040697E-3</v>
      </c>
      <c r="Q597" s="3">
        <v>-0.70089233367961812</v>
      </c>
      <c r="R597" s="3">
        <v>-0.48285851587847234</v>
      </c>
      <c r="S597" s="3">
        <v>0.41683141090755826</v>
      </c>
      <c r="T597" s="5">
        <f>POWER(10,Table2[[#This Row],[Predicted normalized_price]]*(N$7634-N$7635)+N$7635)</f>
        <v>68171.156108472132</v>
      </c>
      <c r="U597" s="5">
        <f>ABS(Table2[[#This Row],[price]]-Table2[[#This Row],[Predicted Price]])</f>
        <v>4371.1561084721325</v>
      </c>
      <c r="V597" s="5">
        <f>Table2[[#This Row],[Price Diff]]/Table2[[#This Row],[price]]</f>
        <v>6.8513418628089851E-2</v>
      </c>
    </row>
    <row r="598" spans="1:22" x14ac:dyDescent="0.2">
      <c r="A598" s="3">
        <v>12900</v>
      </c>
      <c r="B598" s="3">
        <v>0.22560644499999999</v>
      </c>
      <c r="C598" s="3">
        <v>65617</v>
      </c>
      <c r="D598" s="3">
        <v>0.59112254200000003</v>
      </c>
      <c r="E598" s="3">
        <v>1969</v>
      </c>
      <c r="F598" s="3">
        <v>0.47454891999999999</v>
      </c>
      <c r="G598" s="3">
        <v>4</v>
      </c>
      <c r="H598" s="3">
        <v>0.52529906999999998</v>
      </c>
      <c r="I598" s="2" t="s">
        <v>21</v>
      </c>
      <c r="J598" s="3">
        <v>33000</v>
      </c>
      <c r="K598" s="3">
        <v>0.79309278100000002</v>
      </c>
      <c r="L598" s="3">
        <v>1</v>
      </c>
      <c r="M598" s="2" t="s">
        <v>65</v>
      </c>
      <c r="N598" s="3">
        <v>106800</v>
      </c>
      <c r="O598" s="3">
        <v>0.49853006799999999</v>
      </c>
      <c r="P598" s="3">
        <v>0.99999999425815445</v>
      </c>
      <c r="Q598" s="3">
        <v>0.61036563937118604</v>
      </c>
      <c r="R598" s="3">
        <v>0.59394684994122671</v>
      </c>
      <c r="S598" s="3">
        <v>0.4917602369054862</v>
      </c>
      <c r="T598" s="5">
        <f>POWER(10,Table2[[#This Row],[Predicted normalized_price]]*(N$7634-N$7635)+N$7635)</f>
        <v>102899.9869355608</v>
      </c>
      <c r="U598" s="5">
        <f>ABS(Table2[[#This Row],[price]]-Table2[[#This Row],[Predicted Price]])</f>
        <v>3900.0130644392048</v>
      </c>
      <c r="V598" s="5">
        <f>Table2[[#This Row],[Price Diff]]/Table2[[#This Row],[price]]</f>
        <v>3.6516976258794055E-2</v>
      </c>
    </row>
    <row r="599" spans="1:22" x14ac:dyDescent="0.2">
      <c r="A599" s="3">
        <v>26010</v>
      </c>
      <c r="B599" s="3">
        <v>0.38164038700000003</v>
      </c>
      <c r="C599" s="3">
        <v>62193</v>
      </c>
      <c r="D599" s="3">
        <v>0.58174377600000005</v>
      </c>
      <c r="E599" s="3">
        <v>1796</v>
      </c>
      <c r="F599" s="3">
        <v>0.43533607800000002</v>
      </c>
      <c r="G599" s="3">
        <v>8</v>
      </c>
      <c r="H599" s="3">
        <v>0.78794860499999997</v>
      </c>
      <c r="I599" s="2" t="s">
        <v>15</v>
      </c>
      <c r="J599" s="3">
        <v>28000</v>
      </c>
      <c r="K599" s="3">
        <v>0.77908972300000001</v>
      </c>
      <c r="L599" s="3">
        <v>2</v>
      </c>
      <c r="M599" s="2" t="s">
        <v>62</v>
      </c>
      <c r="N599" s="3">
        <v>118000</v>
      </c>
      <c r="O599" s="3">
        <v>0.51667860300000001</v>
      </c>
      <c r="P599" s="3">
        <v>-0.92887565031267327</v>
      </c>
      <c r="Q599" s="3">
        <v>0.63293093853987303</v>
      </c>
      <c r="R599" s="3">
        <v>0.48299900177679045</v>
      </c>
      <c r="S599" s="3">
        <v>0.52075868323325925</v>
      </c>
      <c r="T599" s="5">
        <f>POWER(10,Table2[[#This Row],[Predicted normalized_price]]*(N$7634-N$7635)+N$7635)</f>
        <v>120675.45844786591</v>
      </c>
      <c r="U599" s="5">
        <f>ABS(Table2[[#This Row],[price]]-Table2[[#This Row],[Predicted Price]])</f>
        <v>2675.458447865909</v>
      </c>
      <c r="V599" s="5">
        <f>Table2[[#This Row],[Price Diff]]/Table2[[#This Row],[price]]</f>
        <v>2.2673376676829737E-2</v>
      </c>
    </row>
    <row r="600" spans="1:22" x14ac:dyDescent="0.2">
      <c r="A600" s="3">
        <v>9830</v>
      </c>
      <c r="B600" s="3">
        <v>0.16513160199999999</v>
      </c>
      <c r="C600" s="3">
        <v>46474</v>
      </c>
      <c r="D600" s="3">
        <v>0.530757056</v>
      </c>
      <c r="E600" s="3">
        <v>1999</v>
      </c>
      <c r="F600" s="3">
        <v>0.48099653599999997</v>
      </c>
      <c r="G600" s="3">
        <v>7</v>
      </c>
      <c r="H600" s="3">
        <v>0.73735046500000001</v>
      </c>
      <c r="I600" s="2" t="s">
        <v>32</v>
      </c>
      <c r="J600" s="3">
        <v>88000</v>
      </c>
      <c r="K600" s="3">
        <v>0.87668592700000003</v>
      </c>
      <c r="L600" s="3">
        <v>1</v>
      </c>
      <c r="M600" s="2" t="s">
        <v>65</v>
      </c>
      <c r="N600" s="3">
        <v>56800</v>
      </c>
      <c r="O600" s="3">
        <v>0.38362225700000002</v>
      </c>
      <c r="P600" s="3">
        <v>3.3071473128205152E-2</v>
      </c>
      <c r="Q600" s="3">
        <v>-0.71006465460847601</v>
      </c>
      <c r="R600" s="3">
        <v>-0.35149251943507603</v>
      </c>
      <c r="S600" s="3">
        <v>0.3812031811654803</v>
      </c>
      <c r="T600" s="5">
        <f>POWER(10,Table2[[#This Row],[Predicted normalized_price]]*(N$7634-N$7635)+N$7635)</f>
        <v>56049.960034798241</v>
      </c>
      <c r="U600" s="5">
        <f>ABS(Table2[[#This Row],[price]]-Table2[[#This Row],[Predicted Price]])</f>
        <v>750.0399652017586</v>
      </c>
      <c r="V600" s="5">
        <f>Table2[[#This Row],[Price Diff]]/Table2[[#This Row],[price]]</f>
        <v>1.3204928964819694E-2</v>
      </c>
    </row>
    <row r="601" spans="1:22" x14ac:dyDescent="0.2">
      <c r="A601" s="3">
        <v>13170</v>
      </c>
      <c r="B601" s="3">
        <v>0.23021550299999999</v>
      </c>
      <c r="C601" s="3">
        <v>13962</v>
      </c>
      <c r="D601" s="3">
        <v>0.32030782099999999</v>
      </c>
      <c r="E601" s="3">
        <v>2982</v>
      </c>
      <c r="F601" s="3">
        <v>0.65153167999999995</v>
      </c>
      <c r="G601" s="3">
        <v>8</v>
      </c>
      <c r="H601" s="3">
        <v>0.78794860499999997</v>
      </c>
      <c r="I601" s="2" t="s">
        <v>10</v>
      </c>
      <c r="J601" s="3">
        <v>230000</v>
      </c>
      <c r="K601" s="3">
        <v>0.95856713800000004</v>
      </c>
      <c r="L601" s="3">
        <v>1</v>
      </c>
      <c r="M601" s="2" t="s">
        <v>69</v>
      </c>
      <c r="N601" s="3">
        <v>45800</v>
      </c>
      <c r="O601" s="3">
        <v>0.34445007300000002</v>
      </c>
      <c r="P601" s="3">
        <v>-0.22280993190346732</v>
      </c>
      <c r="Q601" s="3">
        <v>-0.86363765370756718</v>
      </c>
      <c r="R601" s="3">
        <v>-0.4344374959659128</v>
      </c>
      <c r="S601" s="3">
        <v>0.36111595071749741</v>
      </c>
      <c r="T601" s="5">
        <f>POWER(10,Table2[[#This Row],[Predicted normalized_price]]*(N$7634-N$7635)+N$7635)</f>
        <v>50192.396423075792</v>
      </c>
      <c r="U601" s="5">
        <f>ABS(Table2[[#This Row],[price]]-Table2[[#This Row],[Predicted Price]])</f>
        <v>4392.396423075792</v>
      </c>
      <c r="V601" s="5">
        <f>Table2[[#This Row],[Price Diff]]/Table2[[#This Row],[price]]</f>
        <v>9.5903852032222528E-2</v>
      </c>
    </row>
    <row r="602" spans="1:22" x14ac:dyDescent="0.2">
      <c r="A602" s="3">
        <v>9890</v>
      </c>
      <c r="B602" s="3">
        <v>0.16648560500000001</v>
      </c>
      <c r="C602" s="3">
        <v>47588</v>
      </c>
      <c r="D602" s="3">
        <v>0.53490243400000004</v>
      </c>
      <c r="E602" s="3">
        <v>1395</v>
      </c>
      <c r="F602" s="3">
        <v>0.327600102</v>
      </c>
      <c r="G602" s="3">
        <v>4</v>
      </c>
      <c r="H602" s="3">
        <v>0.52529906999999998</v>
      </c>
      <c r="I602" s="2" t="s">
        <v>20</v>
      </c>
      <c r="J602" s="3">
        <v>36000</v>
      </c>
      <c r="K602" s="3">
        <v>0.80050850100000004</v>
      </c>
      <c r="L602" s="3">
        <v>1</v>
      </c>
      <c r="M602" s="2" t="s">
        <v>67</v>
      </c>
      <c r="N602" s="3">
        <v>76500</v>
      </c>
      <c r="O602" s="3">
        <v>0.43780841100000001</v>
      </c>
      <c r="P602" s="3">
        <v>-0.54865962809496571</v>
      </c>
      <c r="Q602" s="3">
        <v>0.50880064441619921</v>
      </c>
      <c r="R602" s="3">
        <v>0.71659282640670274</v>
      </c>
      <c r="S602" s="3">
        <v>0.42982640245126791</v>
      </c>
      <c r="T602" s="5">
        <f>POWER(10,Table2[[#This Row],[Predicted normalized_price]]*(N$7634-N$7635)+N$7635)</f>
        <v>73217.127981359852</v>
      </c>
      <c r="U602" s="5">
        <f>ABS(Table2[[#This Row],[price]]-Table2[[#This Row],[Predicted Price]])</f>
        <v>3282.8720186401479</v>
      </c>
      <c r="V602" s="5">
        <f>Table2[[#This Row],[Price Diff]]/Table2[[#This Row],[price]]</f>
        <v>4.2913359720786248E-2</v>
      </c>
    </row>
    <row r="603" spans="1:22" x14ac:dyDescent="0.2">
      <c r="A603" s="3">
        <v>15650</v>
      </c>
      <c r="B603" s="3">
        <v>0.26860452000000001</v>
      </c>
      <c r="C603" s="3">
        <v>78526</v>
      </c>
      <c r="D603" s="3">
        <v>0.62255201199999999</v>
      </c>
      <c r="E603" s="3">
        <v>1796</v>
      </c>
      <c r="F603" s="3">
        <v>0.43533607800000002</v>
      </c>
      <c r="G603" s="3">
        <v>7</v>
      </c>
      <c r="H603" s="3">
        <v>0.73735046500000001</v>
      </c>
      <c r="I603" s="2" t="s">
        <v>15</v>
      </c>
      <c r="J603" s="3">
        <v>88300</v>
      </c>
      <c r="K603" s="3">
        <v>0.87697597900000002</v>
      </c>
      <c r="L603" s="3">
        <v>1</v>
      </c>
      <c r="M603" s="2" t="s">
        <v>65</v>
      </c>
      <c r="N603" s="3">
        <v>96800</v>
      </c>
      <c r="O603" s="3">
        <v>0.48063917900000003</v>
      </c>
      <c r="P603" s="3">
        <v>-0.89711743241190056</v>
      </c>
      <c r="Q603" s="3">
        <v>0.61474965385784441</v>
      </c>
      <c r="R603" s="3">
        <v>0.54714780336625291</v>
      </c>
      <c r="S603" s="3">
        <v>0.49978533995868651</v>
      </c>
      <c r="T603" s="5">
        <f>POWER(10,Table2[[#This Row],[Predicted normalized_price]]*(N$7634-N$7635)+N$7635)</f>
        <v>107539.22654865104</v>
      </c>
      <c r="U603" s="5">
        <f>ABS(Table2[[#This Row],[price]]-Table2[[#This Row],[Predicted Price]])</f>
        <v>10739.226548651044</v>
      </c>
      <c r="V603" s="5">
        <f>Table2[[#This Row],[Price Diff]]/Table2[[#This Row],[price]]</f>
        <v>0.11094242302325459</v>
      </c>
    </row>
    <row r="604" spans="1:22" x14ac:dyDescent="0.2">
      <c r="A604" s="3">
        <v>10490</v>
      </c>
      <c r="B604" s="3">
        <v>0.17959089</v>
      </c>
      <c r="C604" s="3">
        <v>57608</v>
      </c>
      <c r="D604" s="3">
        <v>0.56834194999999998</v>
      </c>
      <c r="E604" s="3">
        <v>1390</v>
      </c>
      <c r="F604" s="3">
        <v>0.32606906200000002</v>
      </c>
      <c r="G604" s="3">
        <v>5</v>
      </c>
      <c r="H604" s="3">
        <v>0.60985333500000005</v>
      </c>
      <c r="I604" s="2" t="s">
        <v>20</v>
      </c>
      <c r="J604" s="3">
        <v>49754</v>
      </c>
      <c r="K604" s="3">
        <v>0.82808556899999997</v>
      </c>
      <c r="L604" s="3">
        <v>1</v>
      </c>
      <c r="M604" s="2" t="s">
        <v>67</v>
      </c>
      <c r="N604" s="3">
        <v>93800</v>
      </c>
      <c r="O604" s="3">
        <v>0.47490997400000001</v>
      </c>
      <c r="P604" s="3">
        <v>-0.4971429582563629</v>
      </c>
      <c r="Q604" s="3">
        <v>0.53366600056267754</v>
      </c>
      <c r="R604" s="3">
        <v>0.68947146797855574</v>
      </c>
      <c r="S604" s="3">
        <v>0.44338928592658056</v>
      </c>
      <c r="T604" s="5">
        <f>POWER(10,Table2[[#This Row],[Predicted normalized_price]]*(N$7634-N$7635)+N$7635)</f>
        <v>78882.373690712862</v>
      </c>
      <c r="U604" s="5">
        <f>ABS(Table2[[#This Row],[price]]-Table2[[#This Row],[Predicted Price]])</f>
        <v>14917.626309287138</v>
      </c>
      <c r="V604" s="5">
        <f>Table2[[#This Row],[Price Diff]]/Table2[[#This Row],[price]]</f>
        <v>0.15903652781756011</v>
      </c>
    </row>
    <row r="605" spans="1:22" x14ac:dyDescent="0.2">
      <c r="A605" s="3">
        <v>9230</v>
      </c>
      <c r="B605" s="3">
        <v>0.15111812999999999</v>
      </c>
      <c r="C605" s="3">
        <v>32779</v>
      </c>
      <c r="D605" s="3">
        <v>0.46966300900000002</v>
      </c>
      <c r="E605" s="3">
        <v>1999</v>
      </c>
      <c r="F605" s="3">
        <v>0.48099653599999997</v>
      </c>
      <c r="G605" s="3">
        <v>9</v>
      </c>
      <c r="H605" s="3">
        <v>0.83257932800000001</v>
      </c>
      <c r="I605" s="2" t="s">
        <v>32</v>
      </c>
      <c r="J605" s="3">
        <v>128000</v>
      </c>
      <c r="K605" s="3">
        <v>0.90861992899999999</v>
      </c>
      <c r="L605" s="3">
        <v>4</v>
      </c>
      <c r="M605" s="2" t="s">
        <v>66</v>
      </c>
      <c r="N605" s="3">
        <v>37800</v>
      </c>
      <c r="O605" s="3">
        <v>0.30951394500000001</v>
      </c>
      <c r="P605" s="3">
        <v>0.41337385054240627</v>
      </c>
      <c r="Q605" s="3">
        <v>-0.79016484290291089</v>
      </c>
      <c r="R605" s="3">
        <v>-0.13040570721656683</v>
      </c>
      <c r="S605" s="3">
        <v>0.30503967291201445</v>
      </c>
      <c r="T605" s="5">
        <f>POWER(10,Table2[[#This Row],[Predicted normalized_price]]*(N$7634-N$7635)+N$7635)</f>
        <v>36881.971406922901</v>
      </c>
      <c r="U605" s="5">
        <f>ABS(Table2[[#This Row],[price]]-Table2[[#This Row],[Predicted Price]])</f>
        <v>918.02859307709878</v>
      </c>
      <c r="V605" s="5">
        <f>Table2[[#This Row],[Price Diff]]/Table2[[#This Row],[price]]</f>
        <v>2.4286470716325365E-2</v>
      </c>
    </row>
    <row r="606" spans="1:22" x14ac:dyDescent="0.2">
      <c r="A606" s="3">
        <v>13550</v>
      </c>
      <c r="B606" s="3">
        <v>0.23654472400000001</v>
      </c>
      <c r="C606" s="3">
        <v>38886</v>
      </c>
      <c r="D606" s="3">
        <v>0.499561431</v>
      </c>
      <c r="E606" s="3">
        <v>1597</v>
      </c>
      <c r="F606" s="3">
        <v>0.38526243399999999</v>
      </c>
      <c r="G606" s="3">
        <v>8</v>
      </c>
      <c r="H606" s="3">
        <v>0.78794860499999997</v>
      </c>
      <c r="I606" s="2" t="s">
        <v>15</v>
      </c>
      <c r="J606" s="3">
        <v>80900</v>
      </c>
      <c r="K606" s="3">
        <v>0.86951637599999998</v>
      </c>
      <c r="L606" s="3">
        <v>2</v>
      </c>
      <c r="M606" s="2" t="s">
        <v>65</v>
      </c>
      <c r="N606" s="3">
        <v>60800</v>
      </c>
      <c r="O606" s="3">
        <v>0.39600680999999999</v>
      </c>
      <c r="P606" s="3">
        <v>-0.93664580734780989</v>
      </c>
      <c r="Q606" s="3">
        <v>0.37594779737594497</v>
      </c>
      <c r="R606" s="3">
        <v>0.73656887042591213</v>
      </c>
      <c r="S606" s="3">
        <v>0.38874725542947142</v>
      </c>
      <c r="T606" s="5">
        <f>POWER(10,Table2[[#This Row],[Predicted normalized_price]]*(N$7634-N$7635)+N$7635)</f>
        <v>58422.338966669995</v>
      </c>
      <c r="U606" s="5">
        <f>ABS(Table2[[#This Row],[price]]-Table2[[#This Row],[Predicted Price]])</f>
        <v>2377.661033330005</v>
      </c>
      <c r="V606" s="5">
        <f>Table2[[#This Row],[Price Diff]]/Table2[[#This Row],[price]]</f>
        <v>3.9106266995559295E-2</v>
      </c>
    </row>
    <row r="607" spans="1:22" x14ac:dyDescent="0.2">
      <c r="A607" s="3">
        <v>15940</v>
      </c>
      <c r="B607" s="3">
        <v>0.27268991799999998</v>
      </c>
      <c r="C607" s="3">
        <v>77689</v>
      </c>
      <c r="D607" s="3">
        <v>0.62067667299999996</v>
      </c>
      <c r="E607" s="3">
        <v>1991</v>
      </c>
      <c r="F607" s="3">
        <v>0.47928668200000002</v>
      </c>
      <c r="G607" s="3">
        <v>6</v>
      </c>
      <c r="H607" s="3">
        <v>0.67893919899999999</v>
      </c>
      <c r="I607" s="2" t="s">
        <v>15</v>
      </c>
      <c r="J607" s="3">
        <v>77000</v>
      </c>
      <c r="K607" s="3">
        <v>0.86530544499999995</v>
      </c>
      <c r="L607" s="3">
        <v>1</v>
      </c>
      <c r="M607" s="2" t="s">
        <v>65</v>
      </c>
      <c r="N607" s="3">
        <v>119000</v>
      </c>
      <c r="O607" s="3">
        <v>0.51821433100000003</v>
      </c>
      <c r="P607" s="3">
        <v>-0.8693168336663184</v>
      </c>
      <c r="Q607" s="3">
        <v>0.63653936253693644</v>
      </c>
      <c r="R607" s="3">
        <v>0.53455230325807823</v>
      </c>
      <c r="S607" s="3">
        <v>0.50879185761262946</v>
      </c>
      <c r="T607" s="5">
        <f>POWER(10,Table2[[#This Row],[Predicted normalized_price]]*(N$7634-N$7635)+N$7635)</f>
        <v>112995.35851400353</v>
      </c>
      <c r="U607" s="5">
        <f>ABS(Table2[[#This Row],[price]]-Table2[[#This Row],[Predicted Price]])</f>
        <v>6004.6414859964716</v>
      </c>
      <c r="V607" s="5">
        <f>Table2[[#This Row],[Price Diff]]/Table2[[#This Row],[price]]</f>
        <v>5.0459172151230851E-2</v>
      </c>
    </row>
    <row r="608" spans="1:22" x14ac:dyDescent="0.2">
      <c r="A608" s="3">
        <v>7780</v>
      </c>
      <c r="B608" s="3">
        <v>0.11309106400000001</v>
      </c>
      <c r="C608" s="3">
        <v>51729</v>
      </c>
      <c r="D608" s="3">
        <v>0.54950423400000004</v>
      </c>
      <c r="E608" s="3">
        <v>1591</v>
      </c>
      <c r="F608" s="3">
        <v>0.38365743499999999</v>
      </c>
      <c r="G608" s="3">
        <v>4</v>
      </c>
      <c r="H608" s="3">
        <v>0.52529906999999998</v>
      </c>
      <c r="I608" s="2" t="s">
        <v>17</v>
      </c>
      <c r="J608" s="3">
        <v>39267</v>
      </c>
      <c r="K608" s="3">
        <v>0.80791179099999999</v>
      </c>
      <c r="L608" s="3">
        <v>1</v>
      </c>
      <c r="M608" s="2" t="s">
        <v>63</v>
      </c>
      <c r="N608" s="3">
        <v>63800</v>
      </c>
      <c r="O608" s="3">
        <v>0.40477171699999998</v>
      </c>
      <c r="P608" s="3">
        <v>-0.91598605791541587</v>
      </c>
      <c r="Q608" s="3">
        <v>-0.68843581789831765</v>
      </c>
      <c r="R608" s="3">
        <v>-0.43682903734436551</v>
      </c>
      <c r="S608" s="3">
        <v>0.40604119353137791</v>
      </c>
      <c r="T608" s="5">
        <f>POWER(10,Table2[[#This Row],[Predicted normalized_price]]*(N$7634-N$7635)+N$7635)</f>
        <v>64246.612681818369</v>
      </c>
      <c r="U608" s="5">
        <f>ABS(Table2[[#This Row],[price]]-Table2[[#This Row],[Predicted Price]])</f>
        <v>446.61268181836931</v>
      </c>
      <c r="V608" s="5">
        <f>Table2[[#This Row],[Price Diff]]/Table2[[#This Row],[price]]</f>
        <v>7.0001987745825908E-3</v>
      </c>
    </row>
    <row r="609" spans="1:22" x14ac:dyDescent="0.2">
      <c r="A609" s="3">
        <v>13050</v>
      </c>
      <c r="B609" s="3">
        <v>0.22817881100000001</v>
      </c>
      <c r="C609" s="3">
        <v>63486</v>
      </c>
      <c r="D609" s="3">
        <v>0.58534478300000004</v>
      </c>
      <c r="E609" s="3">
        <v>1986</v>
      </c>
      <c r="F609" s="3">
        <v>0.47821453200000003</v>
      </c>
      <c r="G609" s="3">
        <v>5</v>
      </c>
      <c r="H609" s="3">
        <v>0.60985333500000005</v>
      </c>
      <c r="I609" s="2" t="s">
        <v>10</v>
      </c>
      <c r="J609" s="3">
        <v>43998</v>
      </c>
      <c r="K609" s="3">
        <v>0.81760719000000004</v>
      </c>
      <c r="L609" s="3">
        <v>1</v>
      </c>
      <c r="M609" s="2" t="s">
        <v>64</v>
      </c>
      <c r="N609" s="3">
        <v>96800</v>
      </c>
      <c r="O609" s="3">
        <v>0.48063917900000003</v>
      </c>
      <c r="P609" s="3">
        <v>0.96782376854422325</v>
      </c>
      <c r="Q609" s="3">
        <v>-0.62565306556828848</v>
      </c>
      <c r="R609" s="3">
        <v>-0.62849769098643893</v>
      </c>
      <c r="S609" s="3">
        <v>0.47614789347107211</v>
      </c>
      <c r="T609" s="5">
        <f>POWER(10,Table2[[#This Row],[Predicted normalized_price]]*(N$7634-N$7635)+N$7635)</f>
        <v>94440.240315945121</v>
      </c>
      <c r="U609" s="5">
        <f>ABS(Table2[[#This Row],[price]]-Table2[[#This Row],[Predicted Price]])</f>
        <v>2359.7596840548795</v>
      </c>
      <c r="V609" s="5">
        <f>Table2[[#This Row],[Price Diff]]/Table2[[#This Row],[price]]</f>
        <v>2.4377682686517351E-2</v>
      </c>
    </row>
    <row r="610" spans="1:22" x14ac:dyDescent="0.2">
      <c r="A610" s="3">
        <v>14410</v>
      </c>
      <c r="B610" s="3">
        <v>0.25023689100000002</v>
      </c>
      <c r="C610" s="3">
        <v>65368</v>
      </c>
      <c r="D610" s="3">
        <v>0.59045719100000005</v>
      </c>
      <c r="E610" s="3">
        <v>1998</v>
      </c>
      <c r="F610" s="3">
        <v>0.480783179</v>
      </c>
      <c r="G610" s="3">
        <v>3</v>
      </c>
      <c r="H610" s="3">
        <v>0.416289664</v>
      </c>
      <c r="I610" s="2" t="s">
        <v>24</v>
      </c>
      <c r="J610" s="3">
        <v>32000</v>
      </c>
      <c r="K610" s="3">
        <v>0.79047020499999998</v>
      </c>
      <c r="L610" s="3">
        <v>2</v>
      </c>
      <c r="M610" s="2" t="s">
        <v>62</v>
      </c>
      <c r="N610" s="3">
        <v>129800</v>
      </c>
      <c r="O610" s="3">
        <v>0.53402340699999995</v>
      </c>
      <c r="P610" s="3">
        <v>0.28124818280071878</v>
      </c>
      <c r="Q610" s="3">
        <v>-0.47070974319206765</v>
      </c>
      <c r="R610" s="3">
        <v>-0.66505386708458458</v>
      </c>
      <c r="S610" s="3">
        <v>0.52441909778128237</v>
      </c>
      <c r="T610" s="5">
        <f>POWER(10,Table2[[#This Row],[Predicted normalized_price]]*(N$7634-N$7635)+N$7635)</f>
        <v>123127.30987963839</v>
      </c>
      <c r="U610" s="5">
        <f>ABS(Table2[[#This Row],[price]]-Table2[[#This Row],[Predicted Price]])</f>
        <v>6672.6901203616144</v>
      </c>
      <c r="V610" s="5">
        <f>Table2[[#This Row],[Price Diff]]/Table2[[#This Row],[price]]</f>
        <v>5.1407473962724305E-2</v>
      </c>
    </row>
    <row r="611" spans="1:22" x14ac:dyDescent="0.2">
      <c r="A611" s="3">
        <v>13100</v>
      </c>
      <c r="B611" s="3">
        <v>0.229029699</v>
      </c>
      <c r="C611" s="3">
        <v>77442</v>
      </c>
      <c r="D611" s="3">
        <v>0.62011939599999999</v>
      </c>
      <c r="E611" s="3">
        <v>2362</v>
      </c>
      <c r="F611" s="3">
        <v>0.55214537900000005</v>
      </c>
      <c r="G611" s="3">
        <v>6</v>
      </c>
      <c r="H611" s="3">
        <v>0.67893919899999999</v>
      </c>
      <c r="I611" s="2" t="s">
        <v>10</v>
      </c>
      <c r="J611" s="3">
        <v>43362</v>
      </c>
      <c r="K611" s="3">
        <v>0.81636622599999997</v>
      </c>
      <c r="L611" s="3">
        <v>1</v>
      </c>
      <c r="M611" s="2" t="s">
        <v>66</v>
      </c>
      <c r="N611" s="3">
        <v>93000</v>
      </c>
      <c r="O611" s="3">
        <v>0.47335122600000001</v>
      </c>
      <c r="P611" s="3">
        <v>0.72927337572103335</v>
      </c>
      <c r="Q611" s="3">
        <v>-0.58366943638468538</v>
      </c>
      <c r="R611" s="3">
        <v>-0.62698022096552264</v>
      </c>
      <c r="S611" s="3">
        <v>0.48619230290497595</v>
      </c>
      <c r="T611" s="5">
        <f>POWER(10,Table2[[#This Row],[Predicted normalized_price]]*(N$7634-N$7635)+N$7635)</f>
        <v>99799.339447325023</v>
      </c>
      <c r="U611" s="5">
        <f>ABS(Table2[[#This Row],[price]]-Table2[[#This Row],[Predicted Price]])</f>
        <v>6799.3394473250228</v>
      </c>
      <c r="V611" s="5">
        <f>Table2[[#This Row],[Price Diff]]/Table2[[#This Row],[price]]</f>
        <v>7.3111176852957233E-2</v>
      </c>
    </row>
    <row r="612" spans="1:22" x14ac:dyDescent="0.2">
      <c r="A612" s="3">
        <v>10890</v>
      </c>
      <c r="B612" s="3">
        <v>0.18791766500000001</v>
      </c>
      <c r="C612" s="3">
        <v>31383</v>
      </c>
      <c r="D612" s="3">
        <v>0.46204662299999999</v>
      </c>
      <c r="E612" s="3">
        <v>1984</v>
      </c>
      <c r="F612" s="3">
        <v>0.47778491499999998</v>
      </c>
      <c r="G612" s="3">
        <v>9</v>
      </c>
      <c r="H612" s="3">
        <v>0.83257932800000001</v>
      </c>
      <c r="I612" s="2" t="s">
        <v>20</v>
      </c>
      <c r="J612" s="3">
        <v>94800</v>
      </c>
      <c r="K612" s="3">
        <v>0.88302959400000003</v>
      </c>
      <c r="L612" s="3">
        <v>2</v>
      </c>
      <c r="M612" s="2" t="s">
        <v>64</v>
      </c>
      <c r="N612" s="3">
        <v>40800</v>
      </c>
      <c r="O612" s="3">
        <v>0.32341250700000002</v>
      </c>
      <c r="P612" s="3">
        <v>0.92835377197068847</v>
      </c>
      <c r="Q612" s="3">
        <v>0.20929582357730037</v>
      </c>
      <c r="R612" s="3">
        <v>0.82146878769825538</v>
      </c>
      <c r="S612" s="3">
        <v>0.3282366211261849</v>
      </c>
      <c r="T612" s="5">
        <f>POWER(10,Table2[[#This Row],[Predicted normalized_price]]*(N$7634-N$7635)+N$7635)</f>
        <v>41896.015375834977</v>
      </c>
      <c r="U612" s="5">
        <f>ABS(Table2[[#This Row],[price]]-Table2[[#This Row],[Predicted Price]])</f>
        <v>1096.015375834977</v>
      </c>
      <c r="V612" s="5">
        <f>Table2[[#This Row],[Price Diff]]/Table2[[#This Row],[price]]</f>
        <v>2.6863121956739632E-2</v>
      </c>
    </row>
    <row r="613" spans="1:22" x14ac:dyDescent="0.2">
      <c r="A613" s="3">
        <v>8630</v>
      </c>
      <c r="B613" s="3">
        <v>0.13616241700000001</v>
      </c>
      <c r="C613" s="3">
        <v>52511</v>
      </c>
      <c r="D613" s="3">
        <v>0.55212998400000002</v>
      </c>
      <c r="E613" s="3">
        <v>1496</v>
      </c>
      <c r="F613" s="3">
        <v>0.35740525400000001</v>
      </c>
      <c r="G613" s="3">
        <v>3</v>
      </c>
      <c r="H613" s="3">
        <v>0.416289664</v>
      </c>
      <c r="I613" s="2" t="s">
        <v>22</v>
      </c>
      <c r="J613" s="3">
        <v>22000</v>
      </c>
      <c r="K613" s="3">
        <v>0.75853620200000005</v>
      </c>
      <c r="L613" s="3">
        <v>1</v>
      </c>
      <c r="M613" s="2" t="s">
        <v>64</v>
      </c>
      <c r="N613" s="3">
        <v>79000</v>
      </c>
      <c r="O613" s="3">
        <v>0.44366044900000001</v>
      </c>
      <c r="P613" s="3">
        <v>0.49886781103536898</v>
      </c>
      <c r="Q613" s="3">
        <v>-0.68000988597834766</v>
      </c>
      <c r="R613" s="3">
        <v>-0.56973252754781767</v>
      </c>
      <c r="S613" s="3">
        <v>0.44569275392006247</v>
      </c>
      <c r="T613" s="5">
        <f>POWER(10,Table2[[#This Row],[Predicted normalized_price]]*(N$7634-N$7635)+N$7635)</f>
        <v>79887.182658165708</v>
      </c>
      <c r="U613" s="5">
        <f>ABS(Table2[[#This Row],[price]]-Table2[[#This Row],[Predicted Price]])</f>
        <v>887.18265816570783</v>
      </c>
      <c r="V613" s="5">
        <f>Table2[[#This Row],[Price Diff]]/Table2[[#This Row],[price]]</f>
        <v>1.123016022994567E-2</v>
      </c>
    </row>
    <row r="614" spans="1:22" x14ac:dyDescent="0.2">
      <c r="A614" s="3">
        <v>10020</v>
      </c>
      <c r="B614" s="3">
        <v>0.16939131399999999</v>
      </c>
      <c r="C614" s="3">
        <v>37483</v>
      </c>
      <c r="D614" s="3">
        <v>0.49313067100000002</v>
      </c>
      <c r="E614" s="3">
        <v>1591</v>
      </c>
      <c r="F614" s="3">
        <v>0.38365743499999999</v>
      </c>
      <c r="G614" s="3">
        <v>7</v>
      </c>
      <c r="H614" s="3">
        <v>0.73735046500000001</v>
      </c>
      <c r="I614" s="2" t="s">
        <v>17</v>
      </c>
      <c r="J614" s="3">
        <v>88000</v>
      </c>
      <c r="K614" s="3">
        <v>0.87668592700000003</v>
      </c>
      <c r="L614" s="3">
        <v>2</v>
      </c>
      <c r="M614" s="2" t="s">
        <v>67</v>
      </c>
      <c r="N614" s="3">
        <v>49888</v>
      </c>
      <c r="O614" s="3">
        <v>0.36000894</v>
      </c>
      <c r="P614" s="3">
        <v>-0.91532784683448942</v>
      </c>
      <c r="Q614" s="3">
        <v>-0.75465185153162428</v>
      </c>
      <c r="R614" s="3">
        <v>-0.31292033303231082</v>
      </c>
      <c r="S614" s="3">
        <v>0.35717909774600198</v>
      </c>
      <c r="T614" s="5">
        <f>POWER(10,Table2[[#This Row],[Predicted normalized_price]]*(N$7634-N$7635)+N$7635)</f>
        <v>49118.239066601622</v>
      </c>
      <c r="U614" s="5">
        <f>ABS(Table2[[#This Row],[price]]-Table2[[#This Row],[Predicted Price]])</f>
        <v>769.76093339837826</v>
      </c>
      <c r="V614" s="5">
        <f>Table2[[#This Row],[Price Diff]]/Table2[[#This Row],[price]]</f>
        <v>1.5429781378254856E-2</v>
      </c>
    </row>
    <row r="615" spans="1:22" x14ac:dyDescent="0.2">
      <c r="A615" s="3">
        <v>11620</v>
      </c>
      <c r="B615" s="3">
        <v>0.20235455199999999</v>
      </c>
      <c r="C615" s="3">
        <v>70405</v>
      </c>
      <c r="D615" s="3">
        <v>0.60344783800000001</v>
      </c>
      <c r="E615" s="3">
        <v>2494</v>
      </c>
      <c r="F615" s="3">
        <v>0.57533232300000003</v>
      </c>
      <c r="G615" s="3">
        <v>3</v>
      </c>
      <c r="H615" s="3">
        <v>0.416289664</v>
      </c>
      <c r="I615" s="2" t="s">
        <v>10</v>
      </c>
      <c r="J615" s="3">
        <v>20000</v>
      </c>
      <c r="K615" s="3">
        <v>0.7504132</v>
      </c>
      <c r="L615" s="3">
        <v>1</v>
      </c>
      <c r="M615" s="2" t="s">
        <v>65</v>
      </c>
      <c r="N615" s="3">
        <v>108800</v>
      </c>
      <c r="O615" s="3">
        <v>0.50190646800000005</v>
      </c>
      <c r="P615" s="3">
        <v>0.69968713905140223</v>
      </c>
      <c r="Q615" s="3">
        <v>-0.53550333181309206</v>
      </c>
      <c r="R615" s="3">
        <v>-0.65174107012982607</v>
      </c>
      <c r="S615" s="3">
        <v>0.50507987078288097</v>
      </c>
      <c r="T615" s="5">
        <f>POWER(10,Table2[[#This Row],[Predicted normalized_price]]*(N$7634-N$7635)+N$7635)</f>
        <v>110713.88627639886</v>
      </c>
      <c r="U615" s="5">
        <f>ABS(Table2[[#This Row],[price]]-Table2[[#This Row],[Predicted Price]])</f>
        <v>1913.8862763988582</v>
      </c>
      <c r="V615" s="5">
        <f>Table2[[#This Row],[Price Diff]]/Table2[[#This Row],[price]]</f>
        <v>1.7590866511018918E-2</v>
      </c>
    </row>
    <row r="616" spans="1:22" x14ac:dyDescent="0.2">
      <c r="A616" s="3">
        <v>9790</v>
      </c>
      <c r="B616" s="3">
        <v>0.164224334</v>
      </c>
      <c r="C616" s="3">
        <v>48423</v>
      </c>
      <c r="D616" s="3">
        <v>0.53794646700000004</v>
      </c>
      <c r="E616" s="3">
        <v>1496</v>
      </c>
      <c r="F616" s="3">
        <v>0.35740525400000001</v>
      </c>
      <c r="G616" s="3">
        <v>2</v>
      </c>
      <c r="H616" s="3">
        <v>0.26264953499999999</v>
      </c>
      <c r="I616" s="2" t="s">
        <v>22</v>
      </c>
      <c r="J616" s="3">
        <v>9000</v>
      </c>
      <c r="K616" s="3">
        <v>0.68235877599999994</v>
      </c>
      <c r="L616" s="3">
        <v>1</v>
      </c>
      <c r="M616" s="2" t="s">
        <v>66</v>
      </c>
      <c r="N616" s="3">
        <v>89800</v>
      </c>
      <c r="O616" s="3">
        <v>0.46697918999999999</v>
      </c>
      <c r="P616" s="3">
        <v>-0.8401846464621775</v>
      </c>
      <c r="Q616" s="3">
        <v>-0.59267710861447853</v>
      </c>
      <c r="R616" s="3">
        <v>-0.60194129339768321</v>
      </c>
      <c r="S616" s="3">
        <v>0.47333510641299614</v>
      </c>
      <c r="T616" s="5">
        <f>POWER(10,Table2[[#This Row],[Predicted normalized_price]]*(N$7634-N$7635)+N$7635)</f>
        <v>92991.762519167969</v>
      </c>
      <c r="U616" s="5">
        <f>ABS(Table2[[#This Row],[price]]-Table2[[#This Row],[Predicted Price]])</f>
        <v>3191.762519167969</v>
      </c>
      <c r="V616" s="5">
        <f>Table2[[#This Row],[Price Diff]]/Table2[[#This Row],[price]]</f>
        <v>3.5543012462894978E-2</v>
      </c>
    </row>
    <row r="617" spans="1:22" x14ac:dyDescent="0.2">
      <c r="A617" s="3">
        <v>9270</v>
      </c>
      <c r="B617" s="3">
        <v>0.15208032499999999</v>
      </c>
      <c r="C617" s="3">
        <v>35951</v>
      </c>
      <c r="D617" s="3">
        <v>0.48582773499999998</v>
      </c>
      <c r="E617" s="3">
        <v>1984</v>
      </c>
      <c r="F617" s="3">
        <v>0.47778491499999998</v>
      </c>
      <c r="G617" s="3">
        <v>9</v>
      </c>
      <c r="H617" s="3">
        <v>0.83257932800000001</v>
      </c>
      <c r="I617" s="2" t="s">
        <v>19</v>
      </c>
      <c r="J617" s="3">
        <v>72000</v>
      </c>
      <c r="K617" s="3">
        <v>0.85958336300000004</v>
      </c>
      <c r="L617" s="3">
        <v>2</v>
      </c>
      <c r="M617" s="2" t="s">
        <v>65</v>
      </c>
      <c r="N617" s="3">
        <v>41800</v>
      </c>
      <c r="O617" s="3">
        <v>0.32781908300000001</v>
      </c>
      <c r="P617" s="3">
        <v>-0.61655814896085392</v>
      </c>
      <c r="Q617" s="3">
        <v>0.18282367506107952</v>
      </c>
      <c r="R617" s="3">
        <v>0.80600023404451815</v>
      </c>
      <c r="S617" s="3">
        <v>0.3211171334372116</v>
      </c>
      <c r="T617" s="5">
        <f>POWER(10,Table2[[#This Row],[Predicted normalized_price]]*(N$7634-N$7635)+N$7635)</f>
        <v>40288.615779940432</v>
      </c>
      <c r="U617" s="5">
        <f>ABS(Table2[[#This Row],[price]]-Table2[[#This Row],[Predicted Price]])</f>
        <v>1511.3842200595682</v>
      </c>
      <c r="V617" s="5">
        <f>Table2[[#This Row],[Price Diff]]/Table2[[#This Row],[price]]</f>
        <v>3.6157517226305461E-2</v>
      </c>
    </row>
    <row r="618" spans="1:22" x14ac:dyDescent="0.2">
      <c r="A618" s="3">
        <v>8080</v>
      </c>
      <c r="B618" s="3">
        <v>0.12150973900000001</v>
      </c>
      <c r="C618" s="3">
        <v>42014</v>
      </c>
      <c r="D618" s="3">
        <v>0.51310108799999998</v>
      </c>
      <c r="E618" s="3">
        <v>1496</v>
      </c>
      <c r="F618" s="3">
        <v>0.35740525400000001</v>
      </c>
      <c r="G618" s="3">
        <v>4</v>
      </c>
      <c r="H618" s="3">
        <v>0.52529906999999998</v>
      </c>
      <c r="I618" s="2" t="s">
        <v>22</v>
      </c>
      <c r="J618" s="3">
        <v>29330</v>
      </c>
      <c r="K618" s="3">
        <v>0.78304479999999999</v>
      </c>
      <c r="L618" s="3">
        <v>2</v>
      </c>
      <c r="M618" s="2" t="s">
        <v>64</v>
      </c>
      <c r="N618" s="3">
        <v>66800</v>
      </c>
      <c r="O618" s="3">
        <v>0.41313380199999999</v>
      </c>
      <c r="P618" s="3">
        <v>0.60390032499690416</v>
      </c>
      <c r="Q618" s="3">
        <v>-0.76016310185465386</v>
      </c>
      <c r="R618" s="3">
        <v>-0.4500407233899934</v>
      </c>
      <c r="S618" s="3">
        <v>0.39450426118377913</v>
      </c>
      <c r="T618" s="5">
        <f>POWER(10,Table2[[#This Row],[Predicted normalized_price]]*(N$7634-N$7635)+N$7635)</f>
        <v>60300.06846321623</v>
      </c>
      <c r="U618" s="5">
        <f>ABS(Table2[[#This Row],[price]]-Table2[[#This Row],[Predicted Price]])</f>
        <v>6499.9315367837698</v>
      </c>
      <c r="V618" s="5">
        <f>Table2[[#This Row],[Price Diff]]/Table2[[#This Row],[price]]</f>
        <v>9.7304364323110321E-2</v>
      </c>
    </row>
    <row r="619" spans="1:22" x14ac:dyDescent="0.2">
      <c r="A619" s="3">
        <v>15300</v>
      </c>
      <c r="B619" s="3">
        <v>0.263571834</v>
      </c>
      <c r="C619" s="3">
        <v>76888</v>
      </c>
      <c r="D619" s="3">
        <v>0.61886297800000001</v>
      </c>
      <c r="E619" s="3">
        <v>2362</v>
      </c>
      <c r="F619" s="3">
        <v>0.55214537900000005</v>
      </c>
      <c r="G619" s="3">
        <v>6</v>
      </c>
      <c r="H619" s="3">
        <v>0.67893919899999999</v>
      </c>
      <c r="I619" s="2" t="s">
        <v>10</v>
      </c>
      <c r="J619" s="3">
        <v>78000</v>
      </c>
      <c r="K619" s="3">
        <v>0.86640516400000001</v>
      </c>
      <c r="L619" s="3">
        <v>1</v>
      </c>
      <c r="M619" s="2" t="s">
        <v>66</v>
      </c>
      <c r="N619" s="3">
        <v>106800</v>
      </c>
      <c r="O619" s="3">
        <v>0.49853006799999999</v>
      </c>
      <c r="P619" s="3">
        <v>0.6572776502794434</v>
      </c>
      <c r="Q619" s="3">
        <v>-0.54960532106511895</v>
      </c>
      <c r="R619" s="3">
        <v>-0.65272039940506521</v>
      </c>
      <c r="S619" s="3">
        <v>0.50150230076406443</v>
      </c>
      <c r="T619" s="5">
        <f>POWER(10,Table2[[#This Row],[Predicted normalized_price]]*(N$7634-N$7635)+N$7635)</f>
        <v>108558.63331712733</v>
      </c>
      <c r="U619" s="5">
        <f>ABS(Table2[[#This Row],[price]]-Table2[[#This Row],[Predicted Price]])</f>
        <v>1758.6333171273291</v>
      </c>
      <c r="V619" s="5">
        <f>Table2[[#This Row],[Price Diff]]/Table2[[#This Row],[price]]</f>
        <v>1.646660409295252E-2</v>
      </c>
    </row>
    <row r="620" spans="1:22" x14ac:dyDescent="0.2">
      <c r="A620" s="3">
        <v>17920</v>
      </c>
      <c r="B620" s="3">
        <v>0.29874232499999998</v>
      </c>
      <c r="C620" s="3">
        <v>82872</v>
      </c>
      <c r="D620" s="3">
        <v>0.631978924</v>
      </c>
      <c r="E620" s="3">
        <v>2143</v>
      </c>
      <c r="F620" s="3">
        <v>0.51065637100000005</v>
      </c>
      <c r="G620" s="3">
        <v>6</v>
      </c>
      <c r="H620" s="3">
        <v>0.67893919899999999</v>
      </c>
      <c r="I620" s="2" t="s">
        <v>15</v>
      </c>
      <c r="J620" s="3">
        <v>129000</v>
      </c>
      <c r="K620" s="3">
        <v>0.90928317800000003</v>
      </c>
      <c r="L620" s="3">
        <v>1</v>
      </c>
      <c r="M620" s="2" t="s">
        <v>66</v>
      </c>
      <c r="N620" s="3">
        <v>129800</v>
      </c>
      <c r="O620" s="3">
        <v>0.53402340699999995</v>
      </c>
      <c r="P620" s="3">
        <v>-0.81599724377717187</v>
      </c>
      <c r="Q620" s="3">
        <v>0.67985117308624432</v>
      </c>
      <c r="R620" s="3">
        <v>0.50346939351572395</v>
      </c>
      <c r="S620" s="3">
        <v>0.52822261148410454</v>
      </c>
      <c r="T620" s="5">
        <f>POWER(10,Table2[[#This Row],[Predicted normalized_price]]*(N$7634-N$7635)+N$7635)</f>
        <v>125727.80253040156</v>
      </c>
      <c r="U620" s="5">
        <f>ABS(Table2[[#This Row],[price]]-Table2[[#This Row],[Predicted Price]])</f>
        <v>4072.1974695984391</v>
      </c>
      <c r="V620" s="5">
        <f>Table2[[#This Row],[Price Diff]]/Table2[[#This Row],[price]]</f>
        <v>3.1372861861313092E-2</v>
      </c>
    </row>
    <row r="621" spans="1:22" x14ac:dyDescent="0.2">
      <c r="A621" s="3">
        <v>13430</v>
      </c>
      <c r="B621" s="3">
        <v>0.23456540400000001</v>
      </c>
      <c r="C621" s="3">
        <v>42223</v>
      </c>
      <c r="D621" s="3">
        <v>0.513969483</v>
      </c>
      <c r="E621" s="3">
        <v>1995</v>
      </c>
      <c r="F621" s="3">
        <v>0.48014246599999999</v>
      </c>
      <c r="G621" s="3">
        <v>8</v>
      </c>
      <c r="H621" s="3">
        <v>0.78794860499999997</v>
      </c>
      <c r="I621" s="2" t="s">
        <v>13</v>
      </c>
      <c r="J621" s="3">
        <v>123600</v>
      </c>
      <c r="K621" s="3">
        <v>0.90563871299999998</v>
      </c>
      <c r="L621" s="3">
        <v>2</v>
      </c>
      <c r="M621" s="2" t="s">
        <v>62</v>
      </c>
      <c r="N621" s="3">
        <v>59999</v>
      </c>
      <c r="O621" s="3">
        <v>0.39359337500000002</v>
      </c>
      <c r="P621" s="3">
        <v>-0.63954125355048452</v>
      </c>
      <c r="Q621" s="3">
        <v>0.36799221891777772</v>
      </c>
      <c r="R621" s="3">
        <v>0.72642495556732356</v>
      </c>
      <c r="S621" s="3">
        <v>0.39000716902045218</v>
      </c>
      <c r="T621" s="5">
        <f>POWER(10,Table2[[#This Row],[Predicted normalized_price]]*(N$7634-N$7635)+N$7635)</f>
        <v>58828.215383852024</v>
      </c>
      <c r="U621" s="5">
        <f>ABS(Table2[[#This Row],[price]]-Table2[[#This Row],[Predicted Price]])</f>
        <v>1170.7846161479756</v>
      </c>
      <c r="V621" s="5">
        <f>Table2[[#This Row],[Price Diff]]/Table2[[#This Row],[price]]</f>
        <v>1.9513402159168913E-2</v>
      </c>
    </row>
    <row r="622" spans="1:22" x14ac:dyDescent="0.2">
      <c r="A622" s="3">
        <v>11860</v>
      </c>
      <c r="B622" s="3">
        <v>0.20690340700000001</v>
      </c>
      <c r="C622" s="3">
        <v>50940</v>
      </c>
      <c r="D622" s="3">
        <v>0.54681443900000004</v>
      </c>
      <c r="E622" s="3">
        <v>1998</v>
      </c>
      <c r="F622" s="3">
        <v>0.480783179</v>
      </c>
      <c r="G622" s="3">
        <v>4</v>
      </c>
      <c r="H622" s="3">
        <v>0.52529906999999998</v>
      </c>
      <c r="I622" s="2" t="s">
        <v>23</v>
      </c>
      <c r="J622" s="3">
        <v>34000</v>
      </c>
      <c r="K622" s="3">
        <v>0.79563706000000001</v>
      </c>
      <c r="L622" s="3">
        <v>1</v>
      </c>
      <c r="M622" s="2" t="s">
        <v>64</v>
      </c>
      <c r="N622" s="3">
        <v>97800</v>
      </c>
      <c r="O622" s="3">
        <v>0.482509521</v>
      </c>
      <c r="P622" s="3">
        <v>0.76606424701808729</v>
      </c>
      <c r="Q622" s="3">
        <v>-0.63759823921704606</v>
      </c>
      <c r="R622" s="3">
        <v>-0.55995586068663239</v>
      </c>
      <c r="S622" s="3">
        <v>0.45508772949184573</v>
      </c>
      <c r="T622" s="5">
        <f>POWER(10,Table2[[#This Row],[Predicted normalized_price]]*(N$7634-N$7635)+N$7635)</f>
        <v>84119.724289949852</v>
      </c>
      <c r="U622" s="5">
        <f>ABS(Table2[[#This Row],[price]]-Table2[[#This Row],[Predicted Price]])</f>
        <v>13680.275710050148</v>
      </c>
      <c r="V622" s="5">
        <f>Table2[[#This Row],[Price Diff]]/Table2[[#This Row],[price]]</f>
        <v>0.13988011973466408</v>
      </c>
    </row>
    <row r="623" spans="1:22" x14ac:dyDescent="0.2">
      <c r="A623" s="3">
        <v>8040</v>
      </c>
      <c r="B623" s="3">
        <v>0.12040548299999999</v>
      </c>
      <c r="C623" s="3">
        <v>49978</v>
      </c>
      <c r="D623" s="3">
        <v>0.54347792900000003</v>
      </c>
      <c r="E623" s="3">
        <v>1496</v>
      </c>
      <c r="F623" s="3">
        <v>0.35740525400000001</v>
      </c>
      <c r="G623" s="3">
        <v>4</v>
      </c>
      <c r="H623" s="3">
        <v>0.52529906999999998</v>
      </c>
      <c r="I623" s="2" t="s">
        <v>22</v>
      </c>
      <c r="J623" s="3">
        <v>20000</v>
      </c>
      <c r="K623" s="3">
        <v>0.7504132</v>
      </c>
      <c r="L623" s="3">
        <v>1</v>
      </c>
      <c r="M623" s="2" t="s">
        <v>68</v>
      </c>
      <c r="N623" s="3">
        <v>73800</v>
      </c>
      <c r="O623" s="3">
        <v>0.43126940699999999</v>
      </c>
      <c r="P623" s="3">
        <v>-0.86382498415005082</v>
      </c>
      <c r="Q623" s="3">
        <v>-0.74948075973344841</v>
      </c>
      <c r="R623" s="3">
        <v>-0.54585937769604509</v>
      </c>
      <c r="S623" s="3">
        <v>0.41775104103069749</v>
      </c>
      <c r="T623" s="5">
        <f>POWER(10,Table2[[#This Row],[Predicted normalized_price]]*(N$7634-N$7635)+N$7635)</f>
        <v>68516.523653118187</v>
      </c>
      <c r="U623" s="5">
        <f>ABS(Table2[[#This Row],[price]]-Table2[[#This Row],[Predicted Price]])</f>
        <v>5283.4763468818128</v>
      </c>
      <c r="V623" s="5">
        <f>Table2[[#This Row],[Price Diff]]/Table2[[#This Row],[price]]</f>
        <v>7.1591820418452745E-2</v>
      </c>
    </row>
    <row r="624" spans="1:22" x14ac:dyDescent="0.2">
      <c r="A624" s="3">
        <v>12570</v>
      </c>
      <c r="B624" s="3">
        <v>0.219840332</v>
      </c>
      <c r="C624" s="3">
        <v>48227</v>
      </c>
      <c r="D624" s="3">
        <v>0.53723668099999999</v>
      </c>
      <c r="E624" s="3">
        <v>1598</v>
      </c>
      <c r="F624" s="3">
        <v>0.38552934799999999</v>
      </c>
      <c r="G624" s="3">
        <v>7</v>
      </c>
      <c r="H624" s="3">
        <v>0.73735046500000001</v>
      </c>
      <c r="I624" s="2" t="s">
        <v>13</v>
      </c>
      <c r="J624" s="3">
        <v>49949</v>
      </c>
      <c r="K624" s="3">
        <v>0.82841894500000002</v>
      </c>
      <c r="L624" s="3">
        <v>1</v>
      </c>
      <c r="M624" s="2" t="s">
        <v>67</v>
      </c>
      <c r="N624" s="3">
        <v>65800</v>
      </c>
      <c r="O624" s="3">
        <v>0.41038891300000002</v>
      </c>
      <c r="P624" s="3">
        <v>-0.91397037977154971</v>
      </c>
      <c r="Q624" s="3">
        <v>0.44517398592237378</v>
      </c>
      <c r="R624" s="3">
        <v>0.7004751005506924</v>
      </c>
      <c r="S624" s="3">
        <v>0.41619341920317432</v>
      </c>
      <c r="T624" s="5">
        <f>POWER(10,Table2[[#This Row],[Predicted normalized_price]]*(N$7634-N$7635)+N$7635)</f>
        <v>67932.581332112924</v>
      </c>
      <c r="U624" s="5">
        <f>ABS(Table2[[#This Row],[price]]-Table2[[#This Row],[Predicted Price]])</f>
        <v>2132.5813321129244</v>
      </c>
      <c r="V624" s="5">
        <f>Table2[[#This Row],[Price Diff]]/Table2[[#This Row],[price]]</f>
        <v>3.2410050640014051E-2</v>
      </c>
    </row>
    <row r="625" spans="1:22" x14ac:dyDescent="0.2">
      <c r="A625" s="3">
        <v>9380</v>
      </c>
      <c r="B625" s="3">
        <v>0.15470510400000001</v>
      </c>
      <c r="C625" s="3">
        <v>14331</v>
      </c>
      <c r="D625" s="3">
        <v>0.32487286399999998</v>
      </c>
      <c r="E625" s="3">
        <v>1496</v>
      </c>
      <c r="F625" s="3">
        <v>0.35740525400000001</v>
      </c>
      <c r="G625" s="3">
        <v>10</v>
      </c>
      <c r="H625" s="3">
        <v>0.87250287000000004</v>
      </c>
      <c r="I625" s="2" t="s">
        <v>10</v>
      </c>
      <c r="J625" s="3">
        <v>93630</v>
      </c>
      <c r="K625" s="3">
        <v>0.88197119700000004</v>
      </c>
      <c r="L625" s="3">
        <v>2</v>
      </c>
      <c r="M625" s="2" t="s">
        <v>63</v>
      </c>
      <c r="N625" s="3">
        <v>25600</v>
      </c>
      <c r="O625" s="3">
        <v>0.23859223700000001</v>
      </c>
      <c r="P625" s="3">
        <v>-0.50021323932865525</v>
      </c>
      <c r="Q625" s="3">
        <v>-0.90330719176391128</v>
      </c>
      <c r="R625" s="3">
        <v>5.3582562843307195E-2</v>
      </c>
      <c r="S625" s="3">
        <v>0.22617303386258006</v>
      </c>
      <c r="T625" s="5">
        <f>POWER(10,Table2[[#This Row],[Predicted normalized_price]]*(N$7634-N$7635)+N$7635)</f>
        <v>23911.236354309829</v>
      </c>
      <c r="U625" s="5">
        <f>ABS(Table2[[#This Row],[price]]-Table2[[#This Row],[Predicted Price]])</f>
        <v>1688.763645690171</v>
      </c>
      <c r="V625" s="5">
        <f>Table2[[#This Row],[Price Diff]]/Table2[[#This Row],[price]]</f>
        <v>6.5967329909772304E-2</v>
      </c>
    </row>
    <row r="626" spans="1:22" x14ac:dyDescent="0.2">
      <c r="A626" s="3">
        <v>14670</v>
      </c>
      <c r="B626" s="3">
        <v>0.25421580300000002</v>
      </c>
      <c r="C626" s="3">
        <v>11107</v>
      </c>
      <c r="D626" s="3">
        <v>0.28027370800000001</v>
      </c>
      <c r="E626" s="3">
        <v>1591</v>
      </c>
      <c r="F626" s="3">
        <v>0.38365743499999999</v>
      </c>
      <c r="G626" s="3">
        <v>9</v>
      </c>
      <c r="H626" s="3">
        <v>0.83257932800000001</v>
      </c>
      <c r="I626" s="2" t="s">
        <v>18</v>
      </c>
      <c r="J626" s="3">
        <v>151000</v>
      </c>
      <c r="K626" s="3">
        <v>0.92270365700000001</v>
      </c>
      <c r="L626" s="3">
        <v>2</v>
      </c>
      <c r="M626" s="2" t="s">
        <v>63</v>
      </c>
      <c r="N626" s="3">
        <v>29800</v>
      </c>
      <c r="O626" s="3">
        <v>0.266238329</v>
      </c>
      <c r="P626" s="3">
        <v>-0.9941733970177713</v>
      </c>
      <c r="Q626" s="3">
        <v>-0.89094104081062708</v>
      </c>
      <c r="R626" s="3">
        <v>-6.6674030610087316E-3</v>
      </c>
      <c r="S626" s="3">
        <v>0.24340833763879186</v>
      </c>
      <c r="T626" s="5">
        <f>POWER(10,Table2[[#This Row],[Predicted normalized_price]]*(N$7634-N$7635)+N$7635)</f>
        <v>26286.538388438286</v>
      </c>
      <c r="U626" s="5">
        <f>ABS(Table2[[#This Row],[price]]-Table2[[#This Row],[Predicted Price]])</f>
        <v>3513.4616115617137</v>
      </c>
      <c r="V626" s="5">
        <f>Table2[[#This Row],[Price Diff]]/Table2[[#This Row],[price]]</f>
        <v>0.11790139636113132</v>
      </c>
    </row>
    <row r="627" spans="1:22" x14ac:dyDescent="0.2">
      <c r="A627" s="3">
        <v>10830</v>
      </c>
      <c r="B627" s="3">
        <v>0.18668834100000001</v>
      </c>
      <c r="C627" s="3">
        <v>23322</v>
      </c>
      <c r="D627" s="3">
        <v>0.41009393</v>
      </c>
      <c r="E627" s="3">
        <v>1798</v>
      </c>
      <c r="F627" s="3">
        <v>0.435810641</v>
      </c>
      <c r="G627" s="3">
        <v>10</v>
      </c>
      <c r="H627" s="3">
        <v>0.87250287000000004</v>
      </c>
      <c r="I627" s="2" t="s">
        <v>19</v>
      </c>
      <c r="J627" s="3">
        <v>110000</v>
      </c>
      <c r="K627" s="3">
        <v>0.89570378500000003</v>
      </c>
      <c r="L627" s="3">
        <v>2</v>
      </c>
      <c r="M627" s="2" t="s">
        <v>65</v>
      </c>
      <c r="N627" s="3">
        <v>31900</v>
      </c>
      <c r="O627" s="3">
        <v>0.27863091699999998</v>
      </c>
      <c r="P627" s="3">
        <v>-0.84811280849054071</v>
      </c>
      <c r="Q627" s="3">
        <v>6.5497080800207982E-2</v>
      </c>
      <c r="R627" s="3">
        <v>0.84405073758232074</v>
      </c>
      <c r="S627" s="3">
        <v>0.27995567995241327</v>
      </c>
      <c r="T627" s="5">
        <f>POWER(10,Table2[[#This Row],[Predicted normalized_price]]*(N$7634-N$7635)+N$7635)</f>
        <v>32133.066749549864</v>
      </c>
      <c r="U627" s="5">
        <f>ABS(Table2[[#This Row],[price]]-Table2[[#This Row],[Predicted Price]])</f>
        <v>233.06674954986374</v>
      </c>
      <c r="V627" s="5">
        <f>Table2[[#This Row],[Price Diff]]/Table2[[#This Row],[price]]</f>
        <v>7.3061676974878918E-3</v>
      </c>
    </row>
    <row r="628" spans="1:22" x14ac:dyDescent="0.2">
      <c r="A628" s="3">
        <v>11540</v>
      </c>
      <c r="B628" s="3">
        <v>0.200817363</v>
      </c>
      <c r="C628" s="3">
        <v>43227</v>
      </c>
      <c r="D628" s="3">
        <v>0.51808206499999998</v>
      </c>
      <c r="E628" s="3">
        <v>1798</v>
      </c>
      <c r="F628" s="3">
        <v>0.435810641</v>
      </c>
      <c r="G628" s="3">
        <v>8</v>
      </c>
      <c r="H628" s="3">
        <v>0.78794860499999997</v>
      </c>
      <c r="I628" s="2" t="s">
        <v>20</v>
      </c>
      <c r="J628" s="3">
        <v>98000</v>
      </c>
      <c r="K628" s="3">
        <v>0.885858967</v>
      </c>
      <c r="L628" s="3">
        <v>1</v>
      </c>
      <c r="M628" s="2" t="s">
        <v>68</v>
      </c>
      <c r="N628" s="3">
        <v>53800</v>
      </c>
      <c r="O628" s="3">
        <v>0.373747355</v>
      </c>
      <c r="P628" s="3">
        <v>-0.46402580842636076</v>
      </c>
      <c r="Q628" s="3">
        <v>0.32653027233051701</v>
      </c>
      <c r="R628" s="3">
        <v>0.73313874915217558</v>
      </c>
      <c r="S628" s="3">
        <v>0.37784661242494588</v>
      </c>
      <c r="T628" s="5">
        <f>POWER(10,Table2[[#This Row],[Predicted normalized_price]]*(N$7634-N$7635)+N$7635)</f>
        <v>55025.625693003502</v>
      </c>
      <c r="U628" s="5">
        <f>ABS(Table2[[#This Row],[price]]-Table2[[#This Row],[Predicted Price]])</f>
        <v>1225.6256930035015</v>
      </c>
      <c r="V628" s="5">
        <f>Table2[[#This Row],[Price Diff]]/Table2[[#This Row],[price]]</f>
        <v>2.2781146710102257E-2</v>
      </c>
    </row>
    <row r="629" spans="1:22" x14ac:dyDescent="0.2">
      <c r="A629" s="3">
        <v>19900</v>
      </c>
      <c r="B629" s="3">
        <v>0.32206158699999998</v>
      </c>
      <c r="C629" s="3">
        <v>130643</v>
      </c>
      <c r="D629" s="3">
        <v>0.711634765</v>
      </c>
      <c r="E629" s="3">
        <v>2979</v>
      </c>
      <c r="F629" s="3">
        <v>0.65110249600000003</v>
      </c>
      <c r="G629" s="3">
        <v>6</v>
      </c>
      <c r="H629" s="3">
        <v>0.67893919899999999</v>
      </c>
      <c r="I629" s="2" t="s">
        <v>13</v>
      </c>
      <c r="J629" s="3">
        <v>43500</v>
      </c>
      <c r="K629" s="3">
        <v>0.81663703099999996</v>
      </c>
      <c r="L629" s="3">
        <v>2</v>
      </c>
      <c r="M629" s="2" t="s">
        <v>64</v>
      </c>
      <c r="N629" s="3">
        <v>159800</v>
      </c>
      <c r="O629" s="3">
        <v>0.571862749</v>
      </c>
      <c r="P629" s="3">
        <v>0.89550406172981167</v>
      </c>
      <c r="Q629" s="3">
        <v>0.74017997147673731</v>
      </c>
      <c r="R629" s="3">
        <v>0.33567059726199117</v>
      </c>
      <c r="S629" s="3">
        <v>0.5911755422946664</v>
      </c>
      <c r="T629" s="5">
        <f>POWER(10,Table2[[#This Row],[Predicted normalized_price]]*(N$7634-N$7635)+N$7635)</f>
        <v>177691.22783154645</v>
      </c>
      <c r="U629" s="5">
        <f>ABS(Table2[[#This Row],[price]]-Table2[[#This Row],[Predicted Price]])</f>
        <v>17891.22783154645</v>
      </c>
      <c r="V629" s="5">
        <f>Table2[[#This Row],[Price Diff]]/Table2[[#This Row],[price]]</f>
        <v>0.11196012410229318</v>
      </c>
    </row>
    <row r="630" spans="1:22" x14ac:dyDescent="0.2">
      <c r="A630" s="3">
        <v>13980</v>
      </c>
      <c r="B630" s="3">
        <v>0.24349611099999999</v>
      </c>
      <c r="C630" s="3">
        <v>69028</v>
      </c>
      <c r="D630" s="3">
        <v>0.59999118799999995</v>
      </c>
      <c r="E630" s="3">
        <v>1598</v>
      </c>
      <c r="F630" s="3">
        <v>0.38552934799999999</v>
      </c>
      <c r="G630" s="3">
        <v>4</v>
      </c>
      <c r="H630" s="3">
        <v>0.52529906999999998</v>
      </c>
      <c r="I630" s="2" t="s">
        <v>24</v>
      </c>
      <c r="J630" s="3">
        <v>45000</v>
      </c>
      <c r="K630" s="3">
        <v>0.81952635900000004</v>
      </c>
      <c r="L630" s="3">
        <v>1</v>
      </c>
      <c r="M630" s="2" t="s">
        <v>62</v>
      </c>
      <c r="N630" s="3">
        <v>115800</v>
      </c>
      <c r="O630" s="3">
        <v>0.51325367700000002</v>
      </c>
      <c r="P630" s="3">
        <v>-0.15345284341185897</v>
      </c>
      <c r="Q630" s="3">
        <v>-0.50846863099397155</v>
      </c>
      <c r="R630" s="3">
        <v>-0.66147877704849067</v>
      </c>
      <c r="S630" s="3">
        <v>0.51242221893577145</v>
      </c>
      <c r="T630" s="5">
        <f>POWER(10,Table2[[#This Row],[Predicted normalized_price]]*(N$7634-N$7635)+N$7635)</f>
        <v>115272.12975370949</v>
      </c>
      <c r="U630" s="5">
        <f>ABS(Table2[[#This Row],[price]]-Table2[[#This Row],[Predicted Price]])</f>
        <v>527.87024629050575</v>
      </c>
      <c r="V630" s="5">
        <f>Table2[[#This Row],[Price Diff]]/Table2[[#This Row],[price]]</f>
        <v>4.558464993873107E-3</v>
      </c>
    </row>
    <row r="631" spans="1:22" x14ac:dyDescent="0.2">
      <c r="A631" s="3">
        <v>8640</v>
      </c>
      <c r="B631" s="3">
        <v>0.13642009799999999</v>
      </c>
      <c r="C631" s="3">
        <v>14150</v>
      </c>
      <c r="D631" s="3">
        <v>0.32264851900000002</v>
      </c>
      <c r="E631" s="3">
        <v>2457</v>
      </c>
      <c r="F631" s="3">
        <v>0.56895911399999999</v>
      </c>
      <c r="G631" s="3">
        <v>10</v>
      </c>
      <c r="H631" s="3">
        <v>0.87250287000000004</v>
      </c>
      <c r="I631" s="2" t="s">
        <v>23</v>
      </c>
      <c r="J631" s="3">
        <v>110000</v>
      </c>
      <c r="K631" s="3">
        <v>0.89570378500000003</v>
      </c>
      <c r="L631" s="3">
        <v>2</v>
      </c>
      <c r="M631" s="2" t="s">
        <v>64</v>
      </c>
      <c r="N631" s="3">
        <v>21000</v>
      </c>
      <c r="O631" s="3">
        <v>0.20254693800000001</v>
      </c>
      <c r="P631" s="3">
        <v>0.84971136392122659</v>
      </c>
      <c r="Q631" s="3">
        <v>-0.90784226399923718</v>
      </c>
      <c r="R631" s="3">
        <v>0.12882663077149972</v>
      </c>
      <c r="S631" s="3">
        <v>0.20945278163575937</v>
      </c>
      <c r="T631" s="5">
        <f>POWER(10,Table2[[#This Row],[Predicted normalized_price]]*(N$7634-N$7635)+N$7635)</f>
        <v>21812.217319669613</v>
      </c>
      <c r="U631" s="5">
        <f>ABS(Table2[[#This Row],[price]]-Table2[[#This Row],[Predicted Price]])</f>
        <v>812.21731966961306</v>
      </c>
      <c r="V631" s="5">
        <f>Table2[[#This Row],[Price Diff]]/Table2[[#This Row],[price]]</f>
        <v>3.8677015222362526E-2</v>
      </c>
    </row>
    <row r="632" spans="1:22" x14ac:dyDescent="0.2">
      <c r="A632" s="3">
        <v>7390</v>
      </c>
      <c r="B632" s="3">
        <v>0.10164783500000001</v>
      </c>
      <c r="C632" s="3">
        <v>45118</v>
      </c>
      <c r="D632" s="3">
        <v>0.52557494500000002</v>
      </c>
      <c r="E632" s="3">
        <v>1496</v>
      </c>
      <c r="F632" s="3">
        <v>0.35740525400000001</v>
      </c>
      <c r="G632" s="3">
        <v>2</v>
      </c>
      <c r="H632" s="3">
        <v>0.26264953499999999</v>
      </c>
      <c r="I632" s="2" t="s">
        <v>14</v>
      </c>
      <c r="J632" s="3">
        <v>10</v>
      </c>
      <c r="K632" s="3">
        <v>0.10261100300000001</v>
      </c>
      <c r="L632" s="3">
        <v>1</v>
      </c>
      <c r="M632" s="2" t="s">
        <v>63</v>
      </c>
      <c r="N632" s="3">
        <v>77800</v>
      </c>
      <c r="O632" s="3">
        <v>0.44087494500000002</v>
      </c>
      <c r="P632" s="3">
        <v>-0.93642504133226956</v>
      </c>
      <c r="Q632" s="3">
        <v>-0.66851257835199729</v>
      </c>
      <c r="R632" s="3">
        <v>-0.53618413209330629</v>
      </c>
      <c r="S632" s="3">
        <v>0.43643161522422902</v>
      </c>
      <c r="T632" s="5">
        <f>POWER(10,Table2[[#This Row],[Predicted normalized_price]]*(N$7634-N$7635)+N$7635)</f>
        <v>75923.420652940855</v>
      </c>
      <c r="U632" s="5">
        <f>ABS(Table2[[#This Row],[price]]-Table2[[#This Row],[Predicted Price]])</f>
        <v>1876.5793470591452</v>
      </c>
      <c r="V632" s="5">
        <f>Table2[[#This Row],[Price Diff]]/Table2[[#This Row],[price]]</f>
        <v>2.4120557160143254E-2</v>
      </c>
    </row>
    <row r="633" spans="1:22" x14ac:dyDescent="0.2">
      <c r="A633" s="3">
        <v>8960</v>
      </c>
      <c r="B633" s="3">
        <v>0.144512157</v>
      </c>
      <c r="C633" s="3">
        <v>55142</v>
      </c>
      <c r="D633" s="3">
        <v>0.56068565500000001</v>
      </c>
      <c r="E633" s="3">
        <v>1600</v>
      </c>
      <c r="F633" s="3">
        <v>0.38606267399999999</v>
      </c>
      <c r="G633" s="3">
        <v>3</v>
      </c>
      <c r="H633" s="3">
        <v>0.416289664</v>
      </c>
      <c r="I633" s="2" t="s">
        <v>23</v>
      </c>
      <c r="J633" s="3">
        <v>18000</v>
      </c>
      <c r="K633" s="3">
        <v>0.74143363900000003</v>
      </c>
      <c r="L633" s="3">
        <v>1</v>
      </c>
      <c r="M633" s="2" t="s">
        <v>64</v>
      </c>
      <c r="N633" s="3">
        <v>82000</v>
      </c>
      <c r="O633" s="3">
        <v>0.45044319900000002</v>
      </c>
      <c r="P633" s="3">
        <v>0.72622981501279038</v>
      </c>
      <c r="Q633" s="3">
        <v>-0.63477653001722001</v>
      </c>
      <c r="R633" s="3">
        <v>-0.56365212980507606</v>
      </c>
      <c r="S633" s="3">
        <v>0.45666335978818506</v>
      </c>
      <c r="T633" s="5">
        <f>POWER(10,Table2[[#This Row],[Predicted normalized_price]]*(N$7634-N$7635)+N$7635)</f>
        <v>84851.206035095296</v>
      </c>
      <c r="U633" s="5">
        <f>ABS(Table2[[#This Row],[price]]-Table2[[#This Row],[Predicted Price]])</f>
        <v>2851.2060350952961</v>
      </c>
      <c r="V633" s="5">
        <f>Table2[[#This Row],[Price Diff]]/Table2[[#This Row],[price]]</f>
        <v>3.4770805306040195E-2</v>
      </c>
    </row>
    <row r="634" spans="1:22" x14ac:dyDescent="0.2">
      <c r="A634" s="3">
        <v>6730</v>
      </c>
      <c r="B634" s="3">
        <v>8.0831718999999996E-2</v>
      </c>
      <c r="C634" s="3">
        <v>18815</v>
      </c>
      <c r="D634" s="3">
        <v>0.37251353999999998</v>
      </c>
      <c r="E634" s="3">
        <v>1598</v>
      </c>
      <c r="F634" s="3">
        <v>0.38552934799999999</v>
      </c>
      <c r="G634" s="3">
        <v>9</v>
      </c>
      <c r="H634" s="3">
        <v>0.83257932800000001</v>
      </c>
      <c r="I634" s="2" t="s">
        <v>42</v>
      </c>
      <c r="J634" s="3">
        <v>115880</v>
      </c>
      <c r="K634" s="3">
        <v>0.90014196499999999</v>
      </c>
      <c r="L634" s="3">
        <v>1</v>
      </c>
      <c r="M634" s="2" t="s">
        <v>63</v>
      </c>
      <c r="N634" s="3">
        <v>24800</v>
      </c>
      <c r="O634" s="3">
        <v>0.232814523</v>
      </c>
      <c r="P634" s="3">
        <v>-0.85232143874399924</v>
      </c>
      <c r="Q634" s="3">
        <v>-0.89397566214265467</v>
      </c>
      <c r="R634" s="3">
        <v>7.1746013802453462E-2</v>
      </c>
      <c r="S634" s="3">
        <v>0.2230968252378672</v>
      </c>
      <c r="T634" s="5">
        <f>POWER(10,Table2[[#This Row],[Predicted normalized_price]]*(N$7634-N$7635)+N$7635)</f>
        <v>23510.441398954776</v>
      </c>
      <c r="U634" s="5">
        <f>ABS(Table2[[#This Row],[price]]-Table2[[#This Row],[Predicted Price]])</f>
        <v>1289.5586010452243</v>
      </c>
      <c r="V634" s="5">
        <f>Table2[[#This Row],[Price Diff]]/Table2[[#This Row],[price]]</f>
        <v>5.1998330687307436E-2</v>
      </c>
    </row>
    <row r="635" spans="1:22" x14ac:dyDescent="0.2">
      <c r="A635" s="3">
        <v>7640</v>
      </c>
      <c r="B635" s="3">
        <v>0.109050617</v>
      </c>
      <c r="C635" s="3">
        <v>10192</v>
      </c>
      <c r="D635" s="3">
        <v>0.26522836300000002</v>
      </c>
      <c r="E635" s="3">
        <v>1586</v>
      </c>
      <c r="F635" s="3">
        <v>0.38231530600000002</v>
      </c>
      <c r="G635" s="3">
        <v>10</v>
      </c>
      <c r="H635" s="3">
        <v>0.87250287000000004</v>
      </c>
      <c r="I635" s="2" t="s">
        <v>25</v>
      </c>
      <c r="J635" s="3">
        <v>163000</v>
      </c>
      <c r="K635" s="3">
        <v>0.92922099700000005</v>
      </c>
      <c r="L635" s="3">
        <v>2</v>
      </c>
      <c r="M635" s="2" t="s">
        <v>67</v>
      </c>
      <c r="N635" s="3">
        <v>16800</v>
      </c>
      <c r="O635" s="3">
        <v>0.16193867100000001</v>
      </c>
      <c r="P635" s="3">
        <v>-0.89895309497841425</v>
      </c>
      <c r="Q635" s="3">
        <v>-0.37720548625098366</v>
      </c>
      <c r="R635" s="3">
        <v>0.90218311218643354</v>
      </c>
      <c r="S635" s="3">
        <v>0.14847946215073046</v>
      </c>
      <c r="T635" s="5">
        <f>POWER(10,Table2[[#This Row],[Predicted normalized_price]]*(N$7634-N$7635)+N$7635)</f>
        <v>15602.328456998246</v>
      </c>
      <c r="U635" s="5">
        <f>ABS(Table2[[#This Row],[price]]-Table2[[#This Row],[Predicted Price]])</f>
        <v>1197.6715430017539</v>
      </c>
      <c r="V635" s="5">
        <f>Table2[[#This Row],[Price Diff]]/Table2[[#This Row],[price]]</f>
        <v>7.128997279772345E-2</v>
      </c>
    </row>
    <row r="636" spans="1:22" x14ac:dyDescent="0.2">
      <c r="A636" s="3">
        <v>28580</v>
      </c>
      <c r="B636" s="3">
        <v>0.402606362</v>
      </c>
      <c r="C636" s="3">
        <v>40513</v>
      </c>
      <c r="D636" s="3">
        <v>0.50673451999999997</v>
      </c>
      <c r="E636" s="3">
        <v>2979</v>
      </c>
      <c r="F636" s="3">
        <v>0.65110249600000003</v>
      </c>
      <c r="G636" s="3">
        <v>11</v>
      </c>
      <c r="H636" s="3">
        <v>0.90861810600000004</v>
      </c>
      <c r="I636" s="2" t="s">
        <v>13</v>
      </c>
      <c r="J636" s="3">
        <v>130000</v>
      </c>
      <c r="K636" s="3">
        <v>0.90994130500000003</v>
      </c>
      <c r="L636" s="3">
        <v>4</v>
      </c>
      <c r="M636" s="2" t="s">
        <v>64</v>
      </c>
      <c r="N636" s="3">
        <v>59500</v>
      </c>
      <c r="O636" s="3">
        <v>0.392073532</v>
      </c>
      <c r="P636" s="3">
        <v>0.62737298903563365</v>
      </c>
      <c r="Q636" s="3">
        <v>0.48514429582971785</v>
      </c>
      <c r="R636" s="3">
        <v>0.65759453392045775</v>
      </c>
      <c r="S636" s="3">
        <v>0.44165624556788974</v>
      </c>
      <c r="T636" s="5">
        <f>POWER(10,Table2[[#This Row],[Predicted normalized_price]]*(N$7634-N$7635)+N$7635)</f>
        <v>78134.734161426968</v>
      </c>
      <c r="U636" s="5">
        <f>ABS(Table2[[#This Row],[price]]-Table2[[#This Row],[Predicted Price]])</f>
        <v>18634.734161426968</v>
      </c>
      <c r="V636" s="5">
        <f>Table2[[#This Row],[Price Diff]]/Table2[[#This Row],[price]]</f>
        <v>0.31318880943574734</v>
      </c>
    </row>
    <row r="637" spans="1:22" x14ac:dyDescent="0.2">
      <c r="A637" s="3">
        <v>11350</v>
      </c>
      <c r="B637" s="3">
        <v>0.197123408</v>
      </c>
      <c r="C637" s="3">
        <v>59386</v>
      </c>
      <c r="D637" s="3">
        <v>0.57366149499999997</v>
      </c>
      <c r="E637" s="3">
        <v>1997</v>
      </c>
      <c r="F637" s="3">
        <v>0.48056971500000001</v>
      </c>
      <c r="G637" s="3">
        <v>3</v>
      </c>
      <c r="H637" s="3">
        <v>0.416289664</v>
      </c>
      <c r="I637" s="2" t="s">
        <v>27</v>
      </c>
      <c r="J637" s="3">
        <v>11961</v>
      </c>
      <c r="K637" s="3">
        <v>0.70659961999999998</v>
      </c>
      <c r="L637" s="3">
        <v>1</v>
      </c>
      <c r="M637" s="2" t="s">
        <v>64</v>
      </c>
      <c r="N637" s="3">
        <v>108800</v>
      </c>
      <c r="O637" s="3">
        <v>0.50190646800000005</v>
      </c>
      <c r="P637" s="3">
        <v>0.92807170109433668</v>
      </c>
      <c r="Q637" s="3">
        <v>-0.58972704551637811</v>
      </c>
      <c r="R637" s="3">
        <v>-0.62458745629948864</v>
      </c>
      <c r="S637" s="3">
        <v>0.48451376395683265</v>
      </c>
      <c r="T637" s="5">
        <f>POWER(10,Table2[[#This Row],[Predicted normalized_price]]*(N$7634-N$7635)+N$7635)</f>
        <v>98883.06066735994</v>
      </c>
      <c r="U637" s="5">
        <f>ABS(Table2[[#This Row],[price]]-Table2[[#This Row],[Predicted Price]])</f>
        <v>9916.9393326400605</v>
      </c>
      <c r="V637" s="5">
        <f>Table2[[#This Row],[Price Diff]]/Table2[[#This Row],[price]]</f>
        <v>9.1148339454412322E-2</v>
      </c>
    </row>
    <row r="638" spans="1:22" x14ac:dyDescent="0.2">
      <c r="A638" s="3">
        <v>15890</v>
      </c>
      <c r="B638" s="3">
        <v>0.27199086900000002</v>
      </c>
      <c r="C638" s="3">
        <v>74057</v>
      </c>
      <c r="D638" s="3">
        <v>0.61229782300000002</v>
      </c>
      <c r="E638" s="3">
        <v>1991</v>
      </c>
      <c r="F638" s="3">
        <v>0.47928668200000002</v>
      </c>
      <c r="G638" s="3">
        <v>2</v>
      </c>
      <c r="H638" s="3">
        <v>0.26264953499999999</v>
      </c>
      <c r="I638" s="2" t="s">
        <v>15</v>
      </c>
      <c r="J638" s="3">
        <v>18</v>
      </c>
      <c r="K638" s="3">
        <v>0.15270630399999999</v>
      </c>
      <c r="L638" s="3">
        <v>1</v>
      </c>
      <c r="M638" s="2" t="s">
        <v>65</v>
      </c>
      <c r="N638" s="3">
        <v>182800</v>
      </c>
      <c r="O638" s="3">
        <v>0.596333895</v>
      </c>
      <c r="P638" s="3">
        <v>-0.9372329415443833</v>
      </c>
      <c r="Q638" s="3">
        <v>0.74597660559807044</v>
      </c>
      <c r="R638" s="3">
        <v>0.34801745162119252</v>
      </c>
      <c r="S638" s="3">
        <v>0.58474267400761448</v>
      </c>
      <c r="T638" s="5">
        <f>POWER(10,Table2[[#This Row],[Predicted normalized_price]]*(N$7634-N$7635)+N$7635)</f>
        <v>171519.77733962459</v>
      </c>
      <c r="U638" s="5">
        <f>ABS(Table2[[#This Row],[price]]-Table2[[#This Row],[Predicted Price]])</f>
        <v>11280.22266037541</v>
      </c>
      <c r="V638" s="5">
        <f>Table2[[#This Row],[Price Diff]]/Table2[[#This Row],[price]]</f>
        <v>6.1708001424373139E-2</v>
      </c>
    </row>
    <row r="639" spans="1:22" x14ac:dyDescent="0.2">
      <c r="A639" s="3">
        <v>10220</v>
      </c>
      <c r="B639" s="3">
        <v>0.173788831</v>
      </c>
      <c r="C639" s="3">
        <v>48020</v>
      </c>
      <c r="D639" s="3">
        <v>0.53648392</v>
      </c>
      <c r="E639" s="3">
        <v>1496</v>
      </c>
      <c r="F639" s="3">
        <v>0.35740525400000001</v>
      </c>
      <c r="G639" s="3">
        <v>2</v>
      </c>
      <c r="H639" s="3">
        <v>0.26264953499999999</v>
      </c>
      <c r="I639" s="2" t="s">
        <v>22</v>
      </c>
      <c r="J639" s="3">
        <v>3441</v>
      </c>
      <c r="K639" s="3">
        <v>0.60041620500000004</v>
      </c>
      <c r="L639" s="3">
        <v>1</v>
      </c>
      <c r="M639" s="2" t="s">
        <v>66</v>
      </c>
      <c r="N639" s="3">
        <v>96800</v>
      </c>
      <c r="O639" s="3">
        <v>0.48063917900000003</v>
      </c>
      <c r="P639" s="3">
        <v>-0.86146308273705785</v>
      </c>
      <c r="Q639" s="3">
        <v>-0.58739966877682959</v>
      </c>
      <c r="R639" s="3">
        <v>-0.61521705917956504</v>
      </c>
      <c r="S639" s="3">
        <v>0.47803581616765245</v>
      </c>
      <c r="T639" s="5">
        <f>POWER(10,Table2[[#This Row],[Predicted normalized_price]]*(N$7634-N$7635)+N$7635)</f>
        <v>95425.080697468831</v>
      </c>
      <c r="U639" s="5">
        <f>ABS(Table2[[#This Row],[price]]-Table2[[#This Row],[Predicted Price]])</f>
        <v>1374.9193025311688</v>
      </c>
      <c r="V639" s="5">
        <f>Table2[[#This Row],[Price Diff]]/Table2[[#This Row],[price]]</f>
        <v>1.4203711803007942E-2</v>
      </c>
    </row>
    <row r="640" spans="1:22" x14ac:dyDescent="0.2">
      <c r="A640" s="3">
        <v>8530</v>
      </c>
      <c r="B640" s="3">
        <v>0.13356906499999999</v>
      </c>
      <c r="C640" s="3">
        <v>58111</v>
      </c>
      <c r="D640" s="3">
        <v>0.569863334</v>
      </c>
      <c r="E640" s="3">
        <v>1497</v>
      </c>
      <c r="F640" s="3">
        <v>0.357690181</v>
      </c>
      <c r="G640" s="3">
        <v>4</v>
      </c>
      <c r="H640" s="3">
        <v>0.52529906999999998</v>
      </c>
      <c r="I640" s="2" t="s">
        <v>22</v>
      </c>
      <c r="J640" s="3">
        <v>58000</v>
      </c>
      <c r="K640" s="3">
        <v>0.84115531399999999</v>
      </c>
      <c r="L640" s="3">
        <v>1</v>
      </c>
      <c r="M640" s="2" t="s">
        <v>64</v>
      </c>
      <c r="N640" s="3">
        <v>70800</v>
      </c>
      <c r="O640" s="3">
        <v>0.42371717399999997</v>
      </c>
      <c r="P640" s="3">
        <v>0.58657814177673417</v>
      </c>
      <c r="Q640" s="3">
        <v>-0.69727480445242185</v>
      </c>
      <c r="R640" s="3">
        <v>-0.55600745168072052</v>
      </c>
      <c r="S640" s="3">
        <v>0.43789583319676795</v>
      </c>
      <c r="T640" s="5">
        <f>POWER(10,Table2[[#This Row],[Predicted normalized_price]]*(N$7634-N$7635)+N$7635)</f>
        <v>76536.75841352815</v>
      </c>
      <c r="U640" s="5">
        <f>ABS(Table2[[#This Row],[price]]-Table2[[#This Row],[Predicted Price]])</f>
        <v>5736.7584135281504</v>
      </c>
      <c r="V640" s="5">
        <f>Table2[[#This Row],[Price Diff]]/Table2[[#This Row],[price]]</f>
        <v>8.1027661208024723E-2</v>
      </c>
    </row>
    <row r="641" spans="1:22" x14ac:dyDescent="0.2">
      <c r="A641" s="3">
        <v>9470</v>
      </c>
      <c r="B641" s="3">
        <v>0.15682985599999999</v>
      </c>
      <c r="C641" s="3">
        <v>60277</v>
      </c>
      <c r="D641" s="3">
        <v>0.57626764100000005</v>
      </c>
      <c r="E641" s="3">
        <v>1196</v>
      </c>
      <c r="F641" s="3">
        <v>0.26197302300000003</v>
      </c>
      <c r="G641" s="3">
        <v>2</v>
      </c>
      <c r="H641" s="3">
        <v>0.26264953499999999</v>
      </c>
      <c r="I641" s="2" t="s">
        <v>10</v>
      </c>
      <c r="J641" s="3">
        <v>5000</v>
      </c>
      <c r="K641" s="3">
        <v>0.63226347599999999</v>
      </c>
      <c r="L641" s="3">
        <v>1</v>
      </c>
      <c r="M641" s="2" t="s">
        <v>64</v>
      </c>
      <c r="N641" s="3">
        <v>99800</v>
      </c>
      <c r="O641" s="3">
        <v>0.48619350700000002</v>
      </c>
      <c r="P641" s="3">
        <v>0.87669168199126135</v>
      </c>
      <c r="Q641" s="3">
        <v>-0.56551323592420499</v>
      </c>
      <c r="R641" s="3">
        <v>-0.67467525232823267</v>
      </c>
      <c r="S641" s="3">
        <v>0.50345834061075956</v>
      </c>
      <c r="T641" s="5">
        <f>POWER(10,Table2[[#This Row],[Predicted normalized_price]]*(N$7634-N$7635)+N$7635)</f>
        <v>109731.768457399</v>
      </c>
      <c r="U641" s="5">
        <f>ABS(Table2[[#This Row],[price]]-Table2[[#This Row],[Predicted Price]])</f>
        <v>9931.7684573989973</v>
      </c>
      <c r="V641" s="5">
        <f>Table2[[#This Row],[Price Diff]]/Table2[[#This Row],[price]]</f>
        <v>9.9516718010009997E-2</v>
      </c>
    </row>
    <row r="642" spans="1:22" x14ac:dyDescent="0.2">
      <c r="A642" s="3">
        <v>14290</v>
      </c>
      <c r="B642" s="3">
        <v>0.248376193</v>
      </c>
      <c r="C642" s="3">
        <v>84904</v>
      </c>
      <c r="D642" s="3">
        <v>0.63621816399999997</v>
      </c>
      <c r="E642" s="3">
        <v>2494</v>
      </c>
      <c r="F642" s="3">
        <v>0.57533232300000003</v>
      </c>
      <c r="G642" s="3">
        <v>4</v>
      </c>
      <c r="H642" s="3">
        <v>0.52529906999999998</v>
      </c>
      <c r="I642" s="2" t="s">
        <v>16</v>
      </c>
      <c r="J642" s="3">
        <v>66000</v>
      </c>
      <c r="K642" s="3">
        <v>0.852167644</v>
      </c>
      <c r="L642" s="3">
        <v>1</v>
      </c>
      <c r="M642" s="2" t="s">
        <v>65</v>
      </c>
      <c r="N642" s="3">
        <v>121800</v>
      </c>
      <c r="O642" s="3">
        <v>0.52244667700000003</v>
      </c>
      <c r="P642" s="3">
        <v>-0.33776410719434535</v>
      </c>
      <c r="Q642" s="3">
        <v>0.67231268106180153</v>
      </c>
      <c r="R642" s="3">
        <v>0.49955870094546867</v>
      </c>
      <c r="S642" s="3">
        <v>0.5284887942953812</v>
      </c>
      <c r="T642" s="5">
        <f>POWER(10,Table2[[#This Row],[Predicted normalized_price]]*(N$7634-N$7635)+N$7635)</f>
        <v>125911.83687188702</v>
      </c>
      <c r="U642" s="5">
        <f>ABS(Table2[[#This Row],[price]]-Table2[[#This Row],[Predicted Price]])</f>
        <v>4111.8368718870188</v>
      </c>
      <c r="V642" s="5">
        <f>Table2[[#This Row],[Price Diff]]/Table2[[#This Row],[price]]</f>
        <v>3.3758923414507543E-2</v>
      </c>
    </row>
    <row r="643" spans="1:22" x14ac:dyDescent="0.2">
      <c r="A643" s="3">
        <v>8880</v>
      </c>
      <c r="B643" s="3">
        <v>0.14251656400000001</v>
      </c>
      <c r="C643" s="3">
        <v>49986</v>
      </c>
      <c r="D643" s="3">
        <v>0.54350593899999999</v>
      </c>
      <c r="E643" s="3">
        <v>1591</v>
      </c>
      <c r="F643" s="3">
        <v>0.38365743499999999</v>
      </c>
      <c r="G643" s="3">
        <v>4</v>
      </c>
      <c r="H643" s="3">
        <v>0.52529906999999998</v>
      </c>
      <c r="I643" s="2" t="s">
        <v>17</v>
      </c>
      <c r="J643" s="3">
        <v>70000</v>
      </c>
      <c r="K643" s="3">
        <v>0.85718244399999999</v>
      </c>
      <c r="L643" s="3">
        <v>1</v>
      </c>
      <c r="M643" s="2" t="s">
        <v>63</v>
      </c>
      <c r="N643" s="3">
        <v>68888</v>
      </c>
      <c r="O643" s="3">
        <v>0.41873503200000001</v>
      </c>
      <c r="P643" s="3">
        <v>-0.93478765816277809</v>
      </c>
      <c r="Q643" s="3">
        <v>-0.67050200529412873</v>
      </c>
      <c r="R643" s="3">
        <v>-0.45755917481265468</v>
      </c>
      <c r="S643" s="3">
        <v>0.41597234210346129</v>
      </c>
      <c r="T643" s="5">
        <f>POWER(10,Table2[[#This Row],[Predicted normalized_price]]*(N$7634-N$7635)+N$7635)</f>
        <v>67850.105256204391</v>
      </c>
      <c r="U643" s="5">
        <f>ABS(Table2[[#This Row],[price]]-Table2[[#This Row],[Predicted Price]])</f>
        <v>1037.8947437956085</v>
      </c>
      <c r="V643" s="5">
        <f>Table2[[#This Row],[Price Diff]]/Table2[[#This Row],[price]]</f>
        <v>1.5066408428109518E-2</v>
      </c>
    </row>
    <row r="644" spans="1:22" x14ac:dyDescent="0.2">
      <c r="A644" s="3">
        <v>8350</v>
      </c>
      <c r="B644" s="3">
        <v>0.12882347299999999</v>
      </c>
      <c r="C644" s="3">
        <v>51558</v>
      </c>
      <c r="D644" s="3">
        <v>0.54892477299999998</v>
      </c>
      <c r="E644" s="3">
        <v>1598</v>
      </c>
      <c r="F644" s="3">
        <v>0.38552934799999999</v>
      </c>
      <c r="G644" s="3">
        <v>3</v>
      </c>
      <c r="H644" s="3">
        <v>0.416289664</v>
      </c>
      <c r="I644" s="2" t="s">
        <v>10</v>
      </c>
      <c r="J644" s="3">
        <v>17000</v>
      </c>
      <c r="K644" s="3">
        <v>0.736562198</v>
      </c>
      <c r="L644" s="3">
        <v>2</v>
      </c>
      <c r="M644" s="2" t="s">
        <v>63</v>
      </c>
      <c r="N644" s="3">
        <v>74800</v>
      </c>
      <c r="O644" s="3">
        <v>0.43371873999999999</v>
      </c>
      <c r="P644" s="3">
        <v>0.20966717489905179</v>
      </c>
      <c r="Q644" s="3">
        <v>-0.6716989763414789</v>
      </c>
      <c r="R644" s="3">
        <v>-0.52025159168039814</v>
      </c>
      <c r="S644" s="3">
        <v>0.43457122269534521</v>
      </c>
      <c r="T644" s="5">
        <f>POWER(10,Table2[[#This Row],[Predicted normalized_price]]*(N$7634-N$7635)+N$7635)</f>
        <v>75151.216290067256</v>
      </c>
      <c r="U644" s="5">
        <f>ABS(Table2[[#This Row],[price]]-Table2[[#This Row],[Predicted Price]])</f>
        <v>351.21629006725561</v>
      </c>
      <c r="V644" s="5">
        <f>Table2[[#This Row],[Price Diff]]/Table2[[#This Row],[price]]</f>
        <v>4.6954049474232035E-3</v>
      </c>
    </row>
    <row r="645" spans="1:22" x14ac:dyDescent="0.2">
      <c r="A645" s="3">
        <v>11780</v>
      </c>
      <c r="B645" s="3">
        <v>0.20539743099999999</v>
      </c>
      <c r="C645" s="3">
        <v>61930</v>
      </c>
      <c r="D645" s="3">
        <v>0.58100216299999996</v>
      </c>
      <c r="E645" s="3">
        <v>2487</v>
      </c>
      <c r="F645" s="3">
        <v>0.57413386499999997</v>
      </c>
      <c r="G645" s="3">
        <v>2</v>
      </c>
      <c r="H645" s="3">
        <v>0.26264953499999999</v>
      </c>
      <c r="I645" s="2" t="s">
        <v>10</v>
      </c>
      <c r="J645" s="3">
        <v>200</v>
      </c>
      <c r="K645" s="3">
        <v>0.357928311</v>
      </c>
      <c r="L645" s="3">
        <v>1</v>
      </c>
      <c r="M645" s="2" t="s">
        <v>65</v>
      </c>
      <c r="N645" s="3">
        <v>129888</v>
      </c>
      <c r="O645" s="3">
        <v>0.53414674299999998</v>
      </c>
      <c r="P645" s="3">
        <v>0.535149697887638</v>
      </c>
      <c r="Q645" s="3">
        <v>-0.50634193617495049</v>
      </c>
      <c r="R645" s="3">
        <v>-0.68795033791907179</v>
      </c>
      <c r="S645" s="3">
        <v>0.52150978351147315</v>
      </c>
      <c r="T645" s="5">
        <f>POWER(10,Table2[[#This Row],[Predicted normalized_price]]*(N$7634-N$7635)+N$7635)</f>
        <v>121174.55354874871</v>
      </c>
      <c r="U645" s="5">
        <f>ABS(Table2[[#This Row],[price]]-Table2[[#This Row],[Predicted Price]])</f>
        <v>8713.4464512512932</v>
      </c>
      <c r="V645" s="5">
        <f>Table2[[#This Row],[Price Diff]]/Table2[[#This Row],[price]]</f>
        <v>6.7084306874009098E-2</v>
      </c>
    </row>
    <row r="646" spans="1:22" x14ac:dyDescent="0.2">
      <c r="A646" s="3">
        <v>29920</v>
      </c>
      <c r="B646" s="3">
        <v>0.412801633</v>
      </c>
      <c r="C646" s="3">
        <v>123008</v>
      </c>
      <c r="D646" s="3">
        <v>0.70109632</v>
      </c>
      <c r="E646" s="3">
        <v>1998</v>
      </c>
      <c r="F646" s="3">
        <v>0.480783179</v>
      </c>
      <c r="G646" s="3">
        <v>3</v>
      </c>
      <c r="H646" s="3">
        <v>0.416289664</v>
      </c>
      <c r="I646" s="2" t="s">
        <v>13</v>
      </c>
      <c r="J646" s="3">
        <v>26000</v>
      </c>
      <c r="K646" s="3">
        <v>0.77277372200000005</v>
      </c>
      <c r="L646" s="3">
        <v>1</v>
      </c>
      <c r="M646" s="2" t="s">
        <v>65</v>
      </c>
      <c r="N646" s="3">
        <v>295800</v>
      </c>
      <c r="O646" s="3">
        <v>0.68392051300000001</v>
      </c>
      <c r="P646" s="3">
        <v>-0.91552777126055696</v>
      </c>
      <c r="Q646" s="3">
        <v>0.85127326499547418</v>
      </c>
      <c r="R646" s="3">
        <v>0.10163879813095991</v>
      </c>
      <c r="S646" s="3">
        <v>0.67501567750810865</v>
      </c>
      <c r="T646" s="5">
        <f>POWER(10,Table2[[#This Row],[Predicted normalized_price]]*(N$7634-N$7635)+N$7635)</f>
        <v>281674.24143044627</v>
      </c>
      <c r="U646" s="5">
        <f>ABS(Table2[[#This Row],[price]]-Table2[[#This Row],[Predicted Price]])</f>
        <v>14125.758569553727</v>
      </c>
      <c r="V646" s="5">
        <f>Table2[[#This Row],[Price Diff]]/Table2[[#This Row],[price]]</f>
        <v>4.7754423832162704E-2</v>
      </c>
    </row>
    <row r="647" spans="1:22" x14ac:dyDescent="0.2">
      <c r="A647" s="3">
        <v>9740</v>
      </c>
      <c r="B647" s="3">
        <v>0.163085023</v>
      </c>
      <c r="C647" s="3">
        <v>25957</v>
      </c>
      <c r="D647" s="3">
        <v>0.42882687400000002</v>
      </c>
      <c r="E647" s="3">
        <v>1995</v>
      </c>
      <c r="F647" s="3">
        <v>0.48014246599999999</v>
      </c>
      <c r="G647" s="3">
        <v>10</v>
      </c>
      <c r="H647" s="3">
        <v>0.87250287000000004</v>
      </c>
      <c r="I647" s="2" t="s">
        <v>13</v>
      </c>
      <c r="J647" s="3">
        <v>112000</v>
      </c>
      <c r="K647" s="3">
        <v>0.89723944799999999</v>
      </c>
      <c r="L647" s="3">
        <v>2</v>
      </c>
      <c r="M647" s="2" t="s">
        <v>65</v>
      </c>
      <c r="N647" s="3">
        <v>33888</v>
      </c>
      <c r="O647" s="3">
        <v>0.28963267399999998</v>
      </c>
      <c r="P647" s="3">
        <v>-0.75175623342549214</v>
      </c>
      <c r="Q647" s="3">
        <v>7.943968041585471E-2</v>
      </c>
      <c r="R647" s="3">
        <v>0.8524503727532049</v>
      </c>
      <c r="S647" s="3">
        <v>0.28175157464229716</v>
      </c>
      <c r="T647" s="5">
        <f>POWER(10,Table2[[#This Row],[Predicted normalized_price]]*(N$7634-N$7635)+N$7635)</f>
        <v>32451.741462504717</v>
      </c>
      <c r="U647" s="5">
        <f>ABS(Table2[[#This Row],[price]]-Table2[[#This Row],[Predicted Price]])</f>
        <v>1436.2585374952832</v>
      </c>
      <c r="V647" s="5">
        <f>Table2[[#This Row],[Price Diff]]/Table2[[#This Row],[price]]</f>
        <v>4.2382511139497266E-2</v>
      </c>
    </row>
    <row r="648" spans="1:22" x14ac:dyDescent="0.2">
      <c r="A648" s="3">
        <v>21700</v>
      </c>
      <c r="B648" s="3">
        <v>0.341329039</v>
      </c>
      <c r="C648" s="3">
        <v>85398</v>
      </c>
      <c r="D648" s="3">
        <v>0.63723343399999999</v>
      </c>
      <c r="E648" s="3">
        <v>1991</v>
      </c>
      <c r="F648" s="3">
        <v>0.47928668200000002</v>
      </c>
      <c r="G648" s="3">
        <v>3</v>
      </c>
      <c r="H648" s="3">
        <v>0.416289664</v>
      </c>
      <c r="I648" s="2" t="s">
        <v>15</v>
      </c>
      <c r="J648" s="3">
        <v>14000</v>
      </c>
      <c r="K648" s="3">
        <v>0.72001486100000001</v>
      </c>
      <c r="L648" s="3">
        <v>1</v>
      </c>
      <c r="M648" s="2" t="s">
        <v>62</v>
      </c>
      <c r="N648" s="3">
        <v>201800</v>
      </c>
      <c r="O648" s="3">
        <v>0.61432915399999999</v>
      </c>
      <c r="P648" s="3">
        <v>-0.88791586709936465</v>
      </c>
      <c r="Q648" s="3">
        <v>0.77127847366882329</v>
      </c>
      <c r="R648" s="3">
        <v>0.30245079348509185</v>
      </c>
      <c r="S648" s="3">
        <v>0.60309253471165858</v>
      </c>
      <c r="T648" s="5">
        <f>POWER(10,Table2[[#This Row],[Predicted normalized_price]]*(N$7634-N$7635)+N$7635)</f>
        <v>189716.6364560129</v>
      </c>
      <c r="U648" s="5">
        <f>ABS(Table2[[#This Row],[price]]-Table2[[#This Row],[Predicted Price]])</f>
        <v>12083.3635439871</v>
      </c>
      <c r="V648" s="5">
        <f>Table2[[#This Row],[Price Diff]]/Table2[[#This Row],[price]]</f>
        <v>5.9877916471690287E-2</v>
      </c>
    </row>
    <row r="649" spans="1:22" x14ac:dyDescent="0.2">
      <c r="A649" s="3">
        <v>13400</v>
      </c>
      <c r="B649" s="3">
        <v>0.23406781099999999</v>
      </c>
      <c r="C649" s="3">
        <v>28043</v>
      </c>
      <c r="D649" s="3">
        <v>0.44235412699999999</v>
      </c>
      <c r="E649" s="3">
        <v>1597</v>
      </c>
      <c r="F649" s="3">
        <v>0.38526243399999999</v>
      </c>
      <c r="G649" s="3">
        <v>8</v>
      </c>
      <c r="H649" s="3">
        <v>0.78794860499999997</v>
      </c>
      <c r="I649" s="2" t="s">
        <v>15</v>
      </c>
      <c r="J649" s="3">
        <v>92000</v>
      </c>
      <c r="K649" s="3">
        <v>0.88047441800000004</v>
      </c>
      <c r="L649" s="3">
        <v>2</v>
      </c>
      <c r="M649" s="2" t="s">
        <v>65</v>
      </c>
      <c r="N649" s="3">
        <v>50800</v>
      </c>
      <c r="O649" s="3">
        <v>0.36330571299999997</v>
      </c>
      <c r="P649" s="3">
        <v>-0.95396680236779452</v>
      </c>
      <c r="Q649" s="3">
        <v>0.27256982873202334</v>
      </c>
      <c r="R649" s="3">
        <v>0.78913991051586818</v>
      </c>
      <c r="S649" s="3">
        <v>0.34814154785609586</v>
      </c>
      <c r="T649" s="5">
        <f>POWER(10,Table2[[#This Row],[Predicted normalized_price]]*(N$7634-N$7635)+N$7635)</f>
        <v>46738.528546696325</v>
      </c>
      <c r="U649" s="5">
        <f>ABS(Table2[[#This Row],[price]]-Table2[[#This Row],[Predicted Price]])</f>
        <v>4061.4714533036749</v>
      </c>
      <c r="V649" s="5">
        <f>Table2[[#This Row],[Price Diff]]/Table2[[#This Row],[price]]</f>
        <v>7.9950225458733759E-2</v>
      </c>
    </row>
    <row r="650" spans="1:22" x14ac:dyDescent="0.2">
      <c r="A650" s="3">
        <v>10610</v>
      </c>
      <c r="B650" s="3">
        <v>0.182121803</v>
      </c>
      <c r="C650" s="3">
        <v>53273</v>
      </c>
      <c r="D650" s="3">
        <v>0.55465123100000002</v>
      </c>
      <c r="E650" s="3">
        <v>1390</v>
      </c>
      <c r="F650" s="3">
        <v>0.32606906200000002</v>
      </c>
      <c r="G650" s="3">
        <v>7</v>
      </c>
      <c r="H650" s="3">
        <v>0.73735046500000001</v>
      </c>
      <c r="I650" s="2" t="s">
        <v>20</v>
      </c>
      <c r="J650" s="3">
        <v>102300</v>
      </c>
      <c r="K650" s="3">
        <v>0.88951880100000003</v>
      </c>
      <c r="L650" s="3">
        <v>1</v>
      </c>
      <c r="M650" s="2" t="s">
        <v>62</v>
      </c>
      <c r="N650" s="3">
        <v>61800</v>
      </c>
      <c r="O650" s="3">
        <v>0.39897559900000001</v>
      </c>
      <c r="P650" s="3">
        <v>-0.19044528253274345</v>
      </c>
      <c r="Q650" s="3">
        <v>0.4326015938814014</v>
      </c>
      <c r="R650" s="3">
        <v>0.71447013300824169</v>
      </c>
      <c r="S650" s="3">
        <v>0.41123902776375221</v>
      </c>
      <c r="T650" s="5">
        <f>POWER(10,Table2[[#This Row],[Predicted normalized_price]]*(N$7634-N$7635)+N$7635)</f>
        <v>66108.097581067588</v>
      </c>
      <c r="U650" s="5">
        <f>ABS(Table2[[#This Row],[price]]-Table2[[#This Row],[Predicted Price]])</f>
        <v>4308.0975810675882</v>
      </c>
      <c r="V650" s="5">
        <f>Table2[[#This Row],[Price Diff]]/Table2[[#This Row],[price]]</f>
        <v>6.971031684575385E-2</v>
      </c>
    </row>
    <row r="651" spans="1:22" x14ac:dyDescent="0.2">
      <c r="A651" s="3">
        <v>15550</v>
      </c>
      <c r="B651" s="3">
        <v>0.26717818700000001</v>
      </c>
      <c r="C651" s="3">
        <v>85443</v>
      </c>
      <c r="D651" s="3">
        <v>0.63732562599999998</v>
      </c>
      <c r="E651" s="3">
        <v>1984</v>
      </c>
      <c r="F651" s="3">
        <v>0.47778491499999998</v>
      </c>
      <c r="G651" s="3">
        <v>5</v>
      </c>
      <c r="H651" s="3">
        <v>0.60985333500000005</v>
      </c>
      <c r="I651" s="2" t="s">
        <v>19</v>
      </c>
      <c r="J651" s="3">
        <v>56000</v>
      </c>
      <c r="K651" s="3">
        <v>0.83816458599999999</v>
      </c>
      <c r="L651" s="3">
        <v>1</v>
      </c>
      <c r="M651" s="2" t="s">
        <v>64</v>
      </c>
      <c r="N651" s="3">
        <v>128888</v>
      </c>
      <c r="O651" s="3">
        <v>0.53274024799999997</v>
      </c>
      <c r="P651" s="3">
        <v>0.58707285329956838</v>
      </c>
      <c r="Q651" s="3">
        <v>0.64368849822310714</v>
      </c>
      <c r="R651" s="3">
        <v>0.45617189313214757</v>
      </c>
      <c r="S651" s="3">
        <v>0.53438928582248613</v>
      </c>
      <c r="T651" s="5">
        <f>POWER(10,Table2[[#This Row],[Predicted normalized_price]]*(N$7634-N$7635)+N$7635)</f>
        <v>130061.22730251396</v>
      </c>
      <c r="U651" s="5">
        <f>ABS(Table2[[#This Row],[price]]-Table2[[#This Row],[Predicted Price]])</f>
        <v>1173.2273025139584</v>
      </c>
      <c r="V651" s="5">
        <f>Table2[[#This Row],[Price Diff]]/Table2[[#This Row],[price]]</f>
        <v>9.1026884001145052E-3</v>
      </c>
    </row>
    <row r="652" spans="1:22" x14ac:dyDescent="0.2">
      <c r="A652" s="3">
        <v>9430</v>
      </c>
      <c r="B652" s="3">
        <v>0.15588802600000001</v>
      </c>
      <c r="C652" s="3">
        <v>49915</v>
      </c>
      <c r="D652" s="3">
        <v>0.54325718999999995</v>
      </c>
      <c r="E652" s="3">
        <v>1496</v>
      </c>
      <c r="F652" s="3">
        <v>0.35740525400000001</v>
      </c>
      <c r="G652" s="3">
        <v>3</v>
      </c>
      <c r="H652" s="3">
        <v>0.416289664</v>
      </c>
      <c r="I652" s="2" t="s">
        <v>22</v>
      </c>
      <c r="J652" s="3">
        <v>32900</v>
      </c>
      <c r="K652" s="3">
        <v>0.79283412600000003</v>
      </c>
      <c r="L652" s="3">
        <v>1</v>
      </c>
      <c r="M652" s="2" t="s">
        <v>64</v>
      </c>
      <c r="N652" s="3">
        <v>78800</v>
      </c>
      <c r="O652" s="3">
        <v>0.44319914900000001</v>
      </c>
      <c r="P652" s="3">
        <v>0.41768295590750637</v>
      </c>
      <c r="Q652" s="3">
        <v>-0.6730430764844374</v>
      </c>
      <c r="R652" s="3">
        <v>-0.57440470683785927</v>
      </c>
      <c r="S652" s="3">
        <v>0.44849868327226006</v>
      </c>
      <c r="T652" s="5">
        <f>POWER(10,Table2[[#This Row],[Predicted normalized_price]]*(N$7634-N$7635)+N$7635)</f>
        <v>81128.480904220953</v>
      </c>
      <c r="U652" s="5">
        <f>ABS(Table2[[#This Row],[price]]-Table2[[#This Row],[Predicted Price]])</f>
        <v>2328.4809042209527</v>
      </c>
      <c r="V652" s="5">
        <f>Table2[[#This Row],[Price Diff]]/Table2[[#This Row],[price]]</f>
        <v>2.9549250053565387E-2</v>
      </c>
    </row>
    <row r="653" spans="1:22" x14ac:dyDescent="0.2">
      <c r="A653" s="3">
        <v>24830</v>
      </c>
      <c r="B653" s="3">
        <v>0.37130972099999998</v>
      </c>
      <c r="C653" s="3">
        <v>47004</v>
      </c>
      <c r="D653" s="3">
        <v>0.53274152399999997</v>
      </c>
      <c r="E653" s="3">
        <v>1595</v>
      </c>
      <c r="F653" s="3">
        <v>0.38472810600000001</v>
      </c>
      <c r="G653" s="3">
        <v>7</v>
      </c>
      <c r="H653" s="3">
        <v>0.73735046500000001</v>
      </c>
      <c r="I653" s="2" t="s">
        <v>15</v>
      </c>
      <c r="J653" s="3">
        <v>114545</v>
      </c>
      <c r="K653" s="3">
        <v>0.89915440400000002</v>
      </c>
      <c r="L653" s="3">
        <v>1</v>
      </c>
      <c r="M653" s="2" t="s">
        <v>65</v>
      </c>
      <c r="N653" s="3">
        <v>118000</v>
      </c>
      <c r="O653" s="3">
        <v>0.51667860300000001</v>
      </c>
      <c r="P653" s="3">
        <v>-0.98308345090651106</v>
      </c>
      <c r="Q653" s="3">
        <v>0.60057003854700475</v>
      </c>
      <c r="R653" s="3">
        <v>0.56574915125959813</v>
      </c>
      <c r="S653" s="3">
        <v>0.49110683485428602</v>
      </c>
      <c r="T653" s="5">
        <f>POWER(10,Table2[[#This Row],[Predicted normalized_price]]*(N$7634-N$7635)+N$7635)</f>
        <v>102531.1908775429</v>
      </c>
      <c r="U653" s="5">
        <f>ABS(Table2[[#This Row],[price]]-Table2[[#This Row],[Predicted Price]])</f>
        <v>15468.809122457096</v>
      </c>
      <c r="V653" s="5">
        <f>Table2[[#This Row],[Price Diff]]/Table2[[#This Row],[price]]</f>
        <v>0.13109160273268725</v>
      </c>
    </row>
    <row r="654" spans="1:22" x14ac:dyDescent="0.2">
      <c r="A654" s="3">
        <v>7370</v>
      </c>
      <c r="B654" s="3">
        <v>0.101044834</v>
      </c>
      <c r="C654" s="3">
        <v>45157</v>
      </c>
      <c r="D654" s="3">
        <v>0.52572615099999997</v>
      </c>
      <c r="E654" s="3">
        <v>1496</v>
      </c>
      <c r="F654" s="3">
        <v>0.35740525400000001</v>
      </c>
      <c r="G654" s="3">
        <v>2</v>
      </c>
      <c r="H654" s="3">
        <v>0.26264953499999999</v>
      </c>
      <c r="I654" s="2" t="s">
        <v>14</v>
      </c>
      <c r="J654" s="3">
        <v>8</v>
      </c>
      <c r="K654" s="3">
        <v>8.3593144999999994E-2</v>
      </c>
      <c r="L654" s="3">
        <v>1</v>
      </c>
      <c r="M654" s="2" t="s">
        <v>63</v>
      </c>
      <c r="N654" s="3">
        <v>77700</v>
      </c>
      <c r="O654" s="3">
        <v>0.44064088400000001</v>
      </c>
      <c r="P654" s="3">
        <v>-0.93689433454393189</v>
      </c>
      <c r="Q654" s="3">
        <v>-0.66923430949136264</v>
      </c>
      <c r="R654" s="3">
        <v>-0.53737094136079377</v>
      </c>
      <c r="S654" s="3">
        <v>0.43654126787417702</v>
      </c>
      <c r="T654" s="5">
        <f>POWER(10,Table2[[#This Row],[Predicted normalized_price]]*(N$7634-N$7635)+N$7635)</f>
        <v>75969.181665808937</v>
      </c>
      <c r="U654" s="5">
        <f>ABS(Table2[[#This Row],[price]]-Table2[[#This Row],[Predicted Price]])</f>
        <v>1730.8183341910626</v>
      </c>
      <c r="V654" s="5">
        <f>Table2[[#This Row],[Price Diff]]/Table2[[#This Row],[price]]</f>
        <v>2.2275654236693213E-2</v>
      </c>
    </row>
    <row r="655" spans="1:22" x14ac:dyDescent="0.2">
      <c r="A655" s="3">
        <v>12210</v>
      </c>
      <c r="B655" s="3">
        <v>0.21337477999999999</v>
      </c>
      <c r="C655" s="3">
        <v>58409</v>
      </c>
      <c r="D655" s="3">
        <v>0.57075847199999996</v>
      </c>
      <c r="E655" s="3">
        <v>1986</v>
      </c>
      <c r="F655" s="3">
        <v>0.47821453200000003</v>
      </c>
      <c r="G655" s="3">
        <v>5</v>
      </c>
      <c r="H655" s="3">
        <v>0.60985333500000005</v>
      </c>
      <c r="I655" s="2" t="s">
        <v>10</v>
      </c>
      <c r="J655" s="3">
        <v>89000</v>
      </c>
      <c r="K655" s="3">
        <v>0.87764895399999998</v>
      </c>
      <c r="L655" s="3">
        <v>1</v>
      </c>
      <c r="M655" s="2" t="s">
        <v>64</v>
      </c>
      <c r="N655" s="3">
        <v>85800</v>
      </c>
      <c r="O655" s="3">
        <v>0.458686971</v>
      </c>
      <c r="P655" s="3">
        <v>0.97038846727564898</v>
      </c>
      <c r="Q655" s="3">
        <v>-0.65409126321114586</v>
      </c>
      <c r="R655" s="3">
        <v>-0.59056483045827401</v>
      </c>
      <c r="S655" s="3">
        <v>0.45904462718897771</v>
      </c>
      <c r="T655" s="5">
        <f>POWER(10,Table2[[#This Row],[Predicted normalized_price]]*(N$7634-N$7635)+N$7635)</f>
        <v>85968.791043271412</v>
      </c>
      <c r="U655" s="5">
        <f>ABS(Table2[[#This Row],[price]]-Table2[[#This Row],[Predicted Price]])</f>
        <v>168.79104327141249</v>
      </c>
      <c r="V655" s="5">
        <f>Table2[[#This Row],[Price Diff]]/Table2[[#This Row],[price]]</f>
        <v>1.9672615765898892E-3</v>
      </c>
    </row>
    <row r="656" spans="1:22" x14ac:dyDescent="0.2">
      <c r="A656" s="3">
        <v>16840</v>
      </c>
      <c r="B656" s="3">
        <v>0.28491119500000001</v>
      </c>
      <c r="C656" s="3">
        <v>77064</v>
      </c>
      <c r="D656" s="3">
        <v>0.61926310699999998</v>
      </c>
      <c r="E656" s="3">
        <v>1991</v>
      </c>
      <c r="F656" s="3">
        <v>0.47928668200000002</v>
      </c>
      <c r="G656" s="3">
        <v>6</v>
      </c>
      <c r="H656" s="3">
        <v>0.67893919899999999</v>
      </c>
      <c r="I656" s="2" t="s">
        <v>15</v>
      </c>
      <c r="J656" s="3">
        <v>128000</v>
      </c>
      <c r="K656" s="3">
        <v>0.90861992899999999</v>
      </c>
      <c r="L656" s="3">
        <v>1</v>
      </c>
      <c r="M656" s="2" t="s">
        <v>65</v>
      </c>
      <c r="N656" s="3">
        <v>115000</v>
      </c>
      <c r="O656" s="3">
        <v>0.51199209400000001</v>
      </c>
      <c r="P656" s="3">
        <v>-0.87940799496102673</v>
      </c>
      <c r="Q656" s="3">
        <v>0.64643700542295124</v>
      </c>
      <c r="R656" s="3">
        <v>0.52713171789065316</v>
      </c>
      <c r="S656" s="3">
        <v>0.51325401899455891</v>
      </c>
      <c r="T656" s="5">
        <f>POWER(10,Table2[[#This Row],[Predicted normalized_price]]*(N$7634-N$7635)+N$7635)</f>
        <v>115800.2174555995</v>
      </c>
      <c r="U656" s="5">
        <f>ABS(Table2[[#This Row],[price]]-Table2[[#This Row],[Predicted Price]])</f>
        <v>800.21745559950068</v>
      </c>
      <c r="V656" s="5">
        <f>Table2[[#This Row],[Price Diff]]/Table2[[#This Row],[price]]</f>
        <v>6.9584126573869623E-3</v>
      </c>
    </row>
    <row r="657" spans="1:22" x14ac:dyDescent="0.2">
      <c r="A657" s="3">
        <v>8800</v>
      </c>
      <c r="B657" s="3">
        <v>0.14050291100000001</v>
      </c>
      <c r="C657" s="3">
        <v>13178</v>
      </c>
      <c r="D657" s="3">
        <v>0.310194356</v>
      </c>
      <c r="E657" s="3">
        <v>1498</v>
      </c>
      <c r="F657" s="3">
        <v>0.357974919</v>
      </c>
      <c r="G657" s="3">
        <v>9</v>
      </c>
      <c r="H657" s="3">
        <v>0.83257932800000001</v>
      </c>
      <c r="I657" s="2" t="s">
        <v>27</v>
      </c>
      <c r="J657" s="3">
        <v>156000</v>
      </c>
      <c r="K657" s="3">
        <v>0.92548002600000001</v>
      </c>
      <c r="L657" s="3">
        <v>2</v>
      </c>
      <c r="M657" s="2" t="s">
        <v>63</v>
      </c>
      <c r="N657" s="3">
        <v>22800</v>
      </c>
      <c r="O657" s="3">
        <v>0.21751284900000001</v>
      </c>
      <c r="P657" s="3">
        <v>-0.74412564246872948</v>
      </c>
      <c r="Q657" s="3">
        <v>-0.90560735769292933</v>
      </c>
      <c r="R657" s="3">
        <v>0.12015149954990374</v>
      </c>
      <c r="S657" s="3">
        <v>0.20804246782855415</v>
      </c>
      <c r="T657" s="5">
        <f>POWER(10,Table2[[#This Row],[Predicted normalized_price]]*(N$7634-N$7635)+N$7635)</f>
        <v>21643.832198192231</v>
      </c>
      <c r="U657" s="5">
        <f>ABS(Table2[[#This Row],[price]]-Table2[[#This Row],[Predicted Price]])</f>
        <v>1156.1678018077691</v>
      </c>
      <c r="V657" s="5">
        <f>Table2[[#This Row],[Price Diff]]/Table2[[#This Row],[price]]</f>
        <v>5.0709114114375842E-2</v>
      </c>
    </row>
    <row r="658" spans="1:22" x14ac:dyDescent="0.2">
      <c r="A658" s="3">
        <v>19470</v>
      </c>
      <c r="B658" s="3">
        <v>0.31720093799999999</v>
      </c>
      <c r="C658" s="3">
        <v>104233</v>
      </c>
      <c r="D658" s="3">
        <v>0.67211238900000003</v>
      </c>
      <c r="E658" s="3">
        <v>1998</v>
      </c>
      <c r="F658" s="3">
        <v>0.480783179</v>
      </c>
      <c r="G658" s="3">
        <v>1</v>
      </c>
      <c r="H658" s="3">
        <v>0</v>
      </c>
      <c r="I658" s="2" t="s">
        <v>13</v>
      </c>
      <c r="J658" s="3">
        <v>58</v>
      </c>
      <c r="K658" s="3">
        <v>0.25242797900000002</v>
      </c>
      <c r="M658" s="2" t="s">
        <v>65</v>
      </c>
      <c r="N658" s="3">
        <v>235888</v>
      </c>
      <c r="O658" s="3">
        <v>0.64273301699999996</v>
      </c>
      <c r="T658" s="5">
        <f>POWER(10,Table2[[#This Row],[Predicted normalized_price]]*(N$7634-N$7635)+N$7635)</f>
        <v>6899.9999999999991</v>
      </c>
      <c r="U658" s="5">
        <f>ABS(Table2[[#This Row],[price]]-Table2[[#This Row],[Predicted Price]])</f>
        <v>228988</v>
      </c>
      <c r="V658" s="5">
        <f>Table2[[#This Row],[Price Diff]]/Table2[[#This Row],[price]]</f>
        <v>0.97074882995319811</v>
      </c>
    </row>
    <row r="659" spans="1:22" x14ac:dyDescent="0.2">
      <c r="A659" s="3">
        <v>11490</v>
      </c>
      <c r="B659" s="3">
        <v>0.19985120000000001</v>
      </c>
      <c r="C659" s="3">
        <v>41352</v>
      </c>
      <c r="D659" s="3">
        <v>0.510321688</v>
      </c>
      <c r="E659" s="3">
        <v>1995</v>
      </c>
      <c r="F659" s="3">
        <v>0.48014246599999999</v>
      </c>
      <c r="G659" s="3">
        <v>9</v>
      </c>
      <c r="H659" s="3">
        <v>0.83257932800000001</v>
      </c>
      <c r="I659" s="2" t="s">
        <v>13</v>
      </c>
      <c r="J659" s="3">
        <v>139450</v>
      </c>
      <c r="K659" s="3">
        <v>0.91592182600000005</v>
      </c>
      <c r="L659" s="3">
        <v>3</v>
      </c>
      <c r="M659" s="2" t="s">
        <v>65</v>
      </c>
      <c r="N659" s="3">
        <v>47088</v>
      </c>
      <c r="O659" s="3">
        <v>0.34949720000000001</v>
      </c>
      <c r="P659" s="3">
        <v>-0.77140056899140663</v>
      </c>
      <c r="Q659" s="3">
        <v>0.30953242398925751</v>
      </c>
      <c r="R659" s="3">
        <v>0.77624920919493545</v>
      </c>
      <c r="S659" s="3">
        <v>0.36162692069904878</v>
      </c>
      <c r="T659" s="5">
        <f>POWER(10,Table2[[#This Row],[Predicted normalized_price]]*(N$7634-N$7635)+N$7635)</f>
        <v>50333.524378164118</v>
      </c>
      <c r="U659" s="5">
        <f>ABS(Table2[[#This Row],[price]]-Table2[[#This Row],[Predicted Price]])</f>
        <v>3245.5243781641184</v>
      </c>
      <c r="V659" s="5">
        <f>Table2[[#This Row],[Price Diff]]/Table2[[#This Row],[price]]</f>
        <v>6.8924659746944408E-2</v>
      </c>
    </row>
    <row r="660" spans="1:22" x14ac:dyDescent="0.2">
      <c r="A660" s="3">
        <v>15080</v>
      </c>
      <c r="B660" s="3">
        <v>0.26034916000000002</v>
      </c>
      <c r="C660" s="3">
        <v>14781</v>
      </c>
      <c r="D660" s="3">
        <v>0.33028349499999998</v>
      </c>
      <c r="E660" s="3">
        <v>1597</v>
      </c>
      <c r="F660" s="3">
        <v>0.38526243399999999</v>
      </c>
      <c r="G660" s="3">
        <v>9</v>
      </c>
      <c r="H660" s="3">
        <v>0.83257932800000001</v>
      </c>
      <c r="I660" s="2" t="s">
        <v>43</v>
      </c>
      <c r="J660" s="3">
        <v>135000</v>
      </c>
      <c r="K660" s="3">
        <v>0.91315780000000002</v>
      </c>
      <c r="L660" s="3">
        <v>2</v>
      </c>
      <c r="M660" s="2" t="s">
        <v>66</v>
      </c>
      <c r="N660" s="3">
        <v>38800</v>
      </c>
      <c r="O660" s="3">
        <v>0.31426572200000003</v>
      </c>
      <c r="P660" s="3">
        <v>-0.92457623368642805</v>
      </c>
      <c r="Q660" s="3">
        <v>0.1887307346345112</v>
      </c>
      <c r="R660" s="3">
        <v>0.97943485253664742</v>
      </c>
      <c r="S660" s="3">
        <v>0.27787774015683403</v>
      </c>
      <c r="T660" s="5">
        <f>POWER(10,Table2[[#This Row],[Predicted normalized_price]]*(N$7634-N$7635)+N$7635)</f>
        <v>31768.24735471241</v>
      </c>
      <c r="U660" s="5">
        <f>ABS(Table2[[#This Row],[price]]-Table2[[#This Row],[Predicted Price]])</f>
        <v>7031.75264528759</v>
      </c>
      <c r="V660" s="5">
        <f>Table2[[#This Row],[Price Diff]]/Table2[[#This Row],[price]]</f>
        <v>0.18123073828060798</v>
      </c>
    </row>
    <row r="661" spans="1:22" x14ac:dyDescent="0.2">
      <c r="A661" s="3">
        <v>11300</v>
      </c>
      <c r="B661" s="3">
        <v>0.19614103499999999</v>
      </c>
      <c r="C661" s="3">
        <v>59929</v>
      </c>
      <c r="D661" s="3">
        <v>0.57525436600000002</v>
      </c>
      <c r="E661" s="3">
        <v>1797</v>
      </c>
      <c r="F661" s="3">
        <v>0.43557342500000001</v>
      </c>
      <c r="G661" s="3">
        <v>2</v>
      </c>
      <c r="H661" s="3">
        <v>0.26264953499999999</v>
      </c>
      <c r="I661" s="2" t="s">
        <v>10</v>
      </c>
      <c r="J661" s="3">
        <v>4300</v>
      </c>
      <c r="K661" s="3">
        <v>0.61940929199999994</v>
      </c>
      <c r="L661" s="3">
        <v>1</v>
      </c>
      <c r="M661" s="2" t="s">
        <v>66</v>
      </c>
      <c r="N661" s="3">
        <v>115800</v>
      </c>
      <c r="O661" s="3">
        <v>0.51325367700000002</v>
      </c>
      <c r="P661" s="3">
        <v>0.30201603381856162</v>
      </c>
      <c r="Q661" s="3">
        <v>-0.50121221992102605</v>
      </c>
      <c r="R661" s="3">
        <v>-0.66804974694598107</v>
      </c>
      <c r="S661" s="3">
        <v>0.51719978994481575</v>
      </c>
      <c r="T661" s="5">
        <f>POWER(10,Table2[[#This Row],[Predicted normalized_price]]*(N$7634-N$7635)+N$7635)</f>
        <v>118338.4291958352</v>
      </c>
      <c r="U661" s="5">
        <f>ABS(Table2[[#This Row],[price]]-Table2[[#This Row],[Predicted Price]])</f>
        <v>2538.4291958351969</v>
      </c>
      <c r="V661" s="5">
        <f>Table2[[#This Row],[Price Diff]]/Table2[[#This Row],[price]]</f>
        <v>2.1920804799958522E-2</v>
      </c>
    </row>
    <row r="662" spans="1:22" x14ac:dyDescent="0.2">
      <c r="A662" s="3">
        <v>14770</v>
      </c>
      <c r="B662" s="3">
        <v>0.25572740599999999</v>
      </c>
      <c r="C662" s="3">
        <v>75134</v>
      </c>
      <c r="D662" s="3">
        <v>0.61482452200000004</v>
      </c>
      <c r="E662" s="3">
        <v>1997</v>
      </c>
      <c r="F662" s="3">
        <v>0.48056971500000001</v>
      </c>
      <c r="G662" s="3">
        <v>4</v>
      </c>
      <c r="H662" s="3">
        <v>0.52529906999999998</v>
      </c>
      <c r="I662" s="2" t="s">
        <v>13</v>
      </c>
      <c r="J662" s="3">
        <v>48888</v>
      </c>
      <c r="K662" s="3">
        <v>0.82658907699999995</v>
      </c>
      <c r="L662" s="3">
        <v>1</v>
      </c>
      <c r="M662" s="2" t="s">
        <v>65</v>
      </c>
      <c r="N662" s="3">
        <v>125800</v>
      </c>
      <c r="O662" s="3">
        <v>0.52832708299999998</v>
      </c>
      <c r="P662" s="3">
        <v>-0.79590319997132686</v>
      </c>
      <c r="Q662" s="3">
        <v>0.66139548563407013</v>
      </c>
      <c r="R662" s="3">
        <v>0.51704727203714507</v>
      </c>
      <c r="S662" s="3">
        <v>0.51997125761684371</v>
      </c>
      <c r="T662" s="5">
        <f>POWER(10,Table2[[#This Row],[Predicted normalized_price]]*(N$7634-N$7635)+N$7635)</f>
        <v>120154.43275687637</v>
      </c>
      <c r="U662" s="5">
        <f>ABS(Table2[[#This Row],[price]]-Table2[[#This Row],[Predicted Price]])</f>
        <v>5645.5672431236308</v>
      </c>
      <c r="V662" s="5">
        <f>Table2[[#This Row],[Price Diff]]/Table2[[#This Row],[price]]</f>
        <v>4.4877323077294362E-2</v>
      </c>
    </row>
    <row r="663" spans="1:22" x14ac:dyDescent="0.2">
      <c r="A663" s="3">
        <v>8380</v>
      </c>
      <c r="B663" s="3">
        <v>0.12962146699999999</v>
      </c>
      <c r="C663" s="3">
        <v>50148</v>
      </c>
      <c r="D663" s="3">
        <v>0.54407218700000004</v>
      </c>
      <c r="E663" s="3">
        <v>1497</v>
      </c>
      <c r="F663" s="3">
        <v>0.357690181</v>
      </c>
      <c r="G663" s="3">
        <v>4</v>
      </c>
      <c r="H663" s="3">
        <v>0.52529906999999998</v>
      </c>
      <c r="I663" s="2" t="s">
        <v>22</v>
      </c>
      <c r="J663" s="3">
        <v>44000</v>
      </c>
      <c r="K663" s="3">
        <v>0.81761106400000005</v>
      </c>
      <c r="L663" s="3">
        <v>1</v>
      </c>
      <c r="M663" s="2" t="s">
        <v>63</v>
      </c>
      <c r="N663" s="3">
        <v>66800</v>
      </c>
      <c r="O663" s="3">
        <v>0.41313380199999999</v>
      </c>
      <c r="P663" s="3">
        <v>-0.86460312627207647</v>
      </c>
      <c r="Q663" s="3">
        <v>-0.71543521242948283</v>
      </c>
      <c r="R663" s="3">
        <v>-0.49146585950091015</v>
      </c>
      <c r="S663" s="3">
        <v>0.41292154156770011</v>
      </c>
      <c r="T663" s="5">
        <f>POWER(10,Table2[[#This Row],[Predicted normalized_price]]*(N$7634-N$7635)+N$7635)</f>
        <v>66722.131484841899</v>
      </c>
      <c r="U663" s="5">
        <f>ABS(Table2[[#This Row],[price]]-Table2[[#This Row],[Predicted Price]])</f>
        <v>77.868515158101218</v>
      </c>
      <c r="V663" s="5">
        <f>Table2[[#This Row],[Price Diff]]/Table2[[#This Row],[price]]</f>
        <v>1.165696334702114E-3</v>
      </c>
    </row>
    <row r="664" spans="1:22" x14ac:dyDescent="0.2">
      <c r="A664" s="3">
        <v>11030</v>
      </c>
      <c r="B664" s="3">
        <v>0.19075994700000001</v>
      </c>
      <c r="C664" s="3">
        <v>60047</v>
      </c>
      <c r="D664" s="3">
        <v>0.57559860600000001</v>
      </c>
      <c r="E664" s="3">
        <v>1560</v>
      </c>
      <c r="F664" s="3">
        <v>0.37526730800000002</v>
      </c>
      <c r="G664" s="3">
        <v>4</v>
      </c>
      <c r="H664" s="3">
        <v>0.52529906999999998</v>
      </c>
      <c r="I664" s="2" t="s">
        <v>21</v>
      </c>
      <c r="J664" s="3">
        <v>69339</v>
      </c>
      <c r="K664" s="3">
        <v>0.85637383300000003</v>
      </c>
      <c r="L664" s="3">
        <v>1</v>
      </c>
      <c r="M664" s="2" t="s">
        <v>65</v>
      </c>
      <c r="N664" s="3">
        <v>84800</v>
      </c>
      <c r="O664" s="3">
        <v>0.456553504</v>
      </c>
      <c r="P664" s="3">
        <v>0.99999999047843535</v>
      </c>
      <c r="Q664" s="3">
        <v>0.56119993250271771</v>
      </c>
      <c r="R664" s="3">
        <v>0.638609067082891</v>
      </c>
      <c r="S664" s="3">
        <v>0.46748437895933204</v>
      </c>
      <c r="T664" s="5">
        <f>POWER(10,Table2[[#This Row],[Predicted normalized_price]]*(N$7634-N$7635)+N$7635)</f>
        <v>90049.633799085539</v>
      </c>
      <c r="U664" s="5">
        <f>ABS(Table2[[#This Row],[price]]-Table2[[#This Row],[Predicted Price]])</f>
        <v>5249.6337990855391</v>
      </c>
      <c r="V664" s="5">
        <f>Table2[[#This Row],[Price Diff]]/Table2[[#This Row],[price]]</f>
        <v>6.1906058951480415E-2</v>
      </c>
    </row>
    <row r="665" spans="1:22" x14ac:dyDescent="0.2">
      <c r="A665" s="3">
        <v>20590</v>
      </c>
      <c r="B665" s="3">
        <v>0.32964591700000001</v>
      </c>
      <c r="C665" s="3">
        <v>58779</v>
      </c>
      <c r="D665" s="3">
        <v>0.57186355</v>
      </c>
      <c r="E665" s="3">
        <v>2993</v>
      </c>
      <c r="F665" s="3">
        <v>0.653101669</v>
      </c>
      <c r="G665" s="3">
        <v>9</v>
      </c>
      <c r="H665" s="3">
        <v>0.83257932800000001</v>
      </c>
      <c r="I665" s="2" t="s">
        <v>35</v>
      </c>
      <c r="J665" s="3">
        <v>146000</v>
      </c>
      <c r="K665" s="3">
        <v>0.91983378900000001</v>
      </c>
      <c r="L665" s="3">
        <v>3</v>
      </c>
      <c r="M665" s="2" t="s">
        <v>64</v>
      </c>
      <c r="N665" s="3">
        <v>89000</v>
      </c>
      <c r="O665" s="3">
        <v>0.46535069800000001</v>
      </c>
      <c r="P665" s="3">
        <v>0.81376412726879821</v>
      </c>
      <c r="Q665" s="3">
        <v>-0.61620607946172434</v>
      </c>
      <c r="R665" s="3">
        <v>-0.57402710192531337</v>
      </c>
      <c r="S665" s="3">
        <v>0.46441621910785302</v>
      </c>
      <c r="T665" s="5">
        <f>POWER(10,Table2[[#This Row],[Predicted normalized_price]]*(N$7634-N$7635)+N$7635)</f>
        <v>88544.157441798903</v>
      </c>
      <c r="U665" s="5">
        <f>ABS(Table2[[#This Row],[price]]-Table2[[#This Row],[Predicted Price]])</f>
        <v>455.84255820109684</v>
      </c>
      <c r="V665" s="5">
        <f>Table2[[#This Row],[Price Diff]]/Table2[[#This Row],[price]]</f>
        <v>5.1218264966415373E-3</v>
      </c>
    </row>
    <row r="666" spans="1:22" x14ac:dyDescent="0.2">
      <c r="A666" s="3">
        <v>13850</v>
      </c>
      <c r="B666" s="3">
        <v>0.24141733700000001</v>
      </c>
      <c r="C666" s="3">
        <v>36978</v>
      </c>
      <c r="D666" s="3">
        <v>0.49075688200000001</v>
      </c>
      <c r="E666" s="3">
        <v>1598</v>
      </c>
      <c r="F666" s="3">
        <v>0.38552934799999999</v>
      </c>
      <c r="G666" s="3">
        <v>8</v>
      </c>
      <c r="H666" s="3">
        <v>0.78794860499999997</v>
      </c>
      <c r="I666" s="2" t="s">
        <v>24</v>
      </c>
      <c r="J666" s="3">
        <v>75000</v>
      </c>
      <c r="K666" s="3">
        <v>0.86306249999999995</v>
      </c>
      <c r="L666" s="3">
        <v>2</v>
      </c>
      <c r="M666" s="2" t="s">
        <v>67</v>
      </c>
      <c r="N666" s="3">
        <v>64000</v>
      </c>
      <c r="O666" s="3">
        <v>0.40534130299999999</v>
      </c>
      <c r="P666" s="3">
        <v>-0.52910871998695297</v>
      </c>
      <c r="Q666" s="3">
        <v>-0.72038693460157444</v>
      </c>
      <c r="R666" s="3">
        <v>-0.38407624129146239</v>
      </c>
      <c r="S666" s="3">
        <v>0.38526677276234006</v>
      </c>
      <c r="T666" s="5">
        <f>POWER(10,Table2[[#This Row],[Predicted normalized_price]]*(N$7634-N$7635)+N$7635)</f>
        <v>57315.608410561188</v>
      </c>
      <c r="U666" s="5">
        <f>ABS(Table2[[#This Row],[price]]-Table2[[#This Row],[Predicted Price]])</f>
        <v>6684.3915894388119</v>
      </c>
      <c r="V666" s="5">
        <f>Table2[[#This Row],[Price Diff]]/Table2[[#This Row],[price]]</f>
        <v>0.10444361858498144</v>
      </c>
    </row>
    <row r="667" spans="1:22" x14ac:dyDescent="0.2">
      <c r="A667" s="3">
        <v>12730</v>
      </c>
      <c r="B667" s="3">
        <v>0.22265468899999999</v>
      </c>
      <c r="C667" s="3">
        <v>53891</v>
      </c>
      <c r="D667" s="3">
        <v>0.55666967700000003</v>
      </c>
      <c r="E667" s="3">
        <v>1395</v>
      </c>
      <c r="F667" s="3">
        <v>0.327600102</v>
      </c>
      <c r="G667" s="3">
        <v>6</v>
      </c>
      <c r="H667" s="3">
        <v>0.67893919899999999</v>
      </c>
      <c r="I667" s="2" t="s">
        <v>19</v>
      </c>
      <c r="J667" s="3">
        <v>57877</v>
      </c>
      <c r="K667" s="3">
        <v>0.84097438199999996</v>
      </c>
      <c r="L667" s="3">
        <v>1</v>
      </c>
      <c r="M667" s="2" t="s">
        <v>65</v>
      </c>
      <c r="N667" s="3">
        <v>77800</v>
      </c>
      <c r="O667" s="3">
        <v>0.44087494500000002</v>
      </c>
      <c r="P667" s="3">
        <v>-0.92271545578511993</v>
      </c>
      <c r="Q667" s="3">
        <v>0.48651743592204327</v>
      </c>
      <c r="R667" s="3">
        <v>0.63648915609520018</v>
      </c>
      <c r="S667" s="3">
        <v>0.44328657596208332</v>
      </c>
      <c r="T667" s="5">
        <f>POWER(10,Table2[[#This Row],[Predicted normalized_price]]*(N$7634-N$7635)+N$7635)</f>
        <v>78837.865505987022</v>
      </c>
      <c r="U667" s="5">
        <f>ABS(Table2[[#This Row],[price]]-Table2[[#This Row],[Predicted Price]])</f>
        <v>1037.8655059870216</v>
      </c>
      <c r="V667" s="5">
        <f>Table2[[#This Row],[Price Diff]]/Table2[[#This Row],[price]]</f>
        <v>1.3340173598804905E-2</v>
      </c>
    </row>
    <row r="668" spans="1:22" x14ac:dyDescent="0.2">
      <c r="A668" s="3">
        <v>7540</v>
      </c>
      <c r="B668" s="3">
        <v>0.106118992</v>
      </c>
      <c r="C668" s="3">
        <v>50105</v>
      </c>
      <c r="D668" s="3">
        <v>0.54392206600000004</v>
      </c>
      <c r="E668" s="3">
        <v>1496</v>
      </c>
      <c r="F668" s="3">
        <v>0.35740525400000001</v>
      </c>
      <c r="G668" s="3">
        <v>3</v>
      </c>
      <c r="H668" s="3">
        <v>0.416289664</v>
      </c>
      <c r="I668" s="2" t="s">
        <v>10</v>
      </c>
      <c r="J668" s="3">
        <v>15500</v>
      </c>
      <c r="K668" s="3">
        <v>0.72868949599999999</v>
      </c>
      <c r="L668" s="3">
        <v>1</v>
      </c>
      <c r="M668" s="2" t="s">
        <v>63</v>
      </c>
      <c r="N668" s="3">
        <v>69800</v>
      </c>
      <c r="O668" s="3">
        <v>0.421128471</v>
      </c>
      <c r="P668" s="3">
        <v>1.3469119862772513E-2</v>
      </c>
      <c r="Q668" s="3">
        <v>-0.69261030374597943</v>
      </c>
      <c r="R668" s="3">
        <v>-0.50010779812962258</v>
      </c>
      <c r="S668" s="3">
        <v>0.42343813009816889</v>
      </c>
      <c r="T668" s="5">
        <f>POWER(10,Table2[[#This Row],[Predicted normalized_price]]*(N$7634-N$7635)+N$7635)</f>
        <v>70691.521897484374</v>
      </c>
      <c r="U668" s="5">
        <f>ABS(Table2[[#This Row],[price]]-Table2[[#This Row],[Predicted Price]])</f>
        <v>891.52189748437377</v>
      </c>
      <c r="V668" s="5">
        <f>Table2[[#This Row],[Price Diff]]/Table2[[#This Row],[price]]</f>
        <v>1.2772520021266099E-2</v>
      </c>
    </row>
    <row r="669" spans="1:22" x14ac:dyDescent="0.2">
      <c r="A669" s="3">
        <v>10670</v>
      </c>
      <c r="B669" s="3">
        <v>0.183376546</v>
      </c>
      <c r="C669" s="3">
        <v>42848</v>
      </c>
      <c r="D669" s="3">
        <v>0.51654093999999995</v>
      </c>
      <c r="E669" s="3">
        <v>1798</v>
      </c>
      <c r="F669" s="3">
        <v>0.435810641</v>
      </c>
      <c r="G669" s="3">
        <v>8</v>
      </c>
      <c r="H669" s="3">
        <v>0.78794860499999997</v>
      </c>
      <c r="I669" s="2" t="s">
        <v>20</v>
      </c>
      <c r="J669" s="3">
        <v>60000</v>
      </c>
      <c r="K669" s="3">
        <v>0.84404464199999996</v>
      </c>
      <c r="L669" s="3">
        <v>2</v>
      </c>
      <c r="M669" s="2" t="s">
        <v>65</v>
      </c>
      <c r="N669" s="3">
        <v>51800</v>
      </c>
      <c r="O669" s="3">
        <v>0.36685324699999999</v>
      </c>
      <c r="P669" s="3">
        <v>-1.409966452615765E-2</v>
      </c>
      <c r="Q669" s="3">
        <v>0.35173744418357489</v>
      </c>
      <c r="R669" s="3">
        <v>0.78047003736880471</v>
      </c>
      <c r="S669" s="3">
        <v>0.37366764789445484</v>
      </c>
      <c r="T669" s="5">
        <f>POWER(10,Table2[[#This Row],[Predicted normalized_price]]*(N$7634-N$7635)+N$7635)</f>
        <v>53776.441058813391</v>
      </c>
      <c r="U669" s="5">
        <f>ABS(Table2[[#This Row],[price]]-Table2[[#This Row],[Predicted Price]])</f>
        <v>1976.4410588133906</v>
      </c>
      <c r="V669" s="5">
        <f>Table2[[#This Row],[Price Diff]]/Table2[[#This Row],[price]]</f>
        <v>3.8155232795625299E-2</v>
      </c>
    </row>
    <row r="670" spans="1:22" x14ac:dyDescent="0.2">
      <c r="A670" s="3">
        <v>9030</v>
      </c>
      <c r="B670" s="3">
        <v>0.14624373800000001</v>
      </c>
      <c r="C670" s="3">
        <v>33593</v>
      </c>
      <c r="D670" s="3">
        <v>0.47395574499999998</v>
      </c>
      <c r="E670" s="3">
        <v>1390</v>
      </c>
      <c r="F670" s="3">
        <v>0.32606906200000002</v>
      </c>
      <c r="G670" s="3">
        <v>8</v>
      </c>
      <c r="H670" s="3">
        <v>0.78794860499999997</v>
      </c>
      <c r="I670" s="2" t="s">
        <v>20</v>
      </c>
      <c r="J670" s="3">
        <v>79000</v>
      </c>
      <c r="K670" s="3">
        <v>0.86749087300000005</v>
      </c>
      <c r="L670" s="3">
        <v>2</v>
      </c>
      <c r="M670" s="2" t="s">
        <v>67</v>
      </c>
      <c r="N670" s="3">
        <v>41800</v>
      </c>
      <c r="O670" s="3">
        <v>0.32781908300000001</v>
      </c>
      <c r="P670" s="3">
        <v>-0.43192321448507637</v>
      </c>
      <c r="Q670" s="3">
        <v>0.24452310888206055</v>
      </c>
      <c r="R670" s="3">
        <v>0.82883060023716026</v>
      </c>
      <c r="S670" s="3">
        <v>0.33206417444013137</v>
      </c>
      <c r="T670" s="5">
        <f>POWER(10,Table2[[#This Row],[Predicted normalized_price]]*(N$7634-N$7635)+N$7635)</f>
        <v>42786.52580193655</v>
      </c>
      <c r="U670" s="5">
        <f>ABS(Table2[[#This Row],[price]]-Table2[[#This Row],[Predicted Price]])</f>
        <v>986.52580193655012</v>
      </c>
      <c r="V670" s="5">
        <f>Table2[[#This Row],[Price Diff]]/Table2[[#This Row],[price]]</f>
        <v>2.3601095740108855E-2</v>
      </c>
    </row>
    <row r="671" spans="1:22" x14ac:dyDescent="0.2">
      <c r="A671" s="3">
        <v>10880</v>
      </c>
      <c r="B671" s="3">
        <v>0.187713248</v>
      </c>
      <c r="C671" s="3">
        <v>24142</v>
      </c>
      <c r="D671" s="3">
        <v>0.41614128700000003</v>
      </c>
      <c r="E671" s="3">
        <v>1995</v>
      </c>
      <c r="F671" s="3">
        <v>0.48014246599999999</v>
      </c>
      <c r="G671" s="3">
        <v>9</v>
      </c>
      <c r="H671" s="3">
        <v>0.83257932800000001</v>
      </c>
      <c r="I671" s="2" t="s">
        <v>13</v>
      </c>
      <c r="J671" s="3">
        <v>108000</v>
      </c>
      <c r="K671" s="3">
        <v>0.89413994200000002</v>
      </c>
      <c r="L671" s="3">
        <v>2</v>
      </c>
      <c r="M671" s="2" t="s">
        <v>65</v>
      </c>
      <c r="N671" s="3">
        <v>35800</v>
      </c>
      <c r="O671" s="3">
        <v>0.29962114499999998</v>
      </c>
      <c r="P671" s="3">
        <v>-0.81338095774479857</v>
      </c>
      <c r="Q671" s="3">
        <v>0.11478455466439839</v>
      </c>
      <c r="R671" s="3">
        <v>0.84496062890934343</v>
      </c>
      <c r="S671" s="3">
        <v>0.29279783898255096</v>
      </c>
      <c r="T671" s="5">
        <f>POWER(10,Table2[[#This Row],[Predicted normalized_price]]*(N$7634-N$7635)+N$7635)</f>
        <v>34482.558167389609</v>
      </c>
      <c r="U671" s="5">
        <f>ABS(Table2[[#This Row],[price]]-Table2[[#This Row],[Predicted Price]])</f>
        <v>1317.4418326103914</v>
      </c>
      <c r="V671" s="5">
        <f>Table2[[#This Row],[Price Diff]]/Table2[[#This Row],[price]]</f>
        <v>3.6800051190234398E-2</v>
      </c>
    </row>
    <row r="672" spans="1:22" x14ac:dyDescent="0.2">
      <c r="A672" s="3">
        <v>9210</v>
      </c>
      <c r="B672" s="3">
        <v>0.15063546799999999</v>
      </c>
      <c r="C672" s="3">
        <v>57598</v>
      </c>
      <c r="D672" s="3">
        <v>0.56831156900000002</v>
      </c>
      <c r="E672" s="3">
        <v>1390</v>
      </c>
      <c r="F672" s="3">
        <v>0.32606906200000002</v>
      </c>
      <c r="G672" s="3">
        <v>4</v>
      </c>
      <c r="H672" s="3">
        <v>0.52529906999999998</v>
      </c>
      <c r="I672" s="2" t="s">
        <v>20</v>
      </c>
      <c r="J672" s="3">
        <v>45600</v>
      </c>
      <c r="K672" s="3">
        <v>0.82065520999999997</v>
      </c>
      <c r="L672" s="3">
        <v>2</v>
      </c>
      <c r="M672" s="2" t="s">
        <v>62</v>
      </c>
      <c r="N672" s="3">
        <v>75000</v>
      </c>
      <c r="O672" s="3">
        <v>0.43420467499999998</v>
      </c>
      <c r="P672" s="3">
        <v>8.7072711400967548E-2</v>
      </c>
      <c r="Q672" s="3">
        <v>0.51408289158081466</v>
      </c>
      <c r="R672" s="3">
        <v>0.68165835943958941</v>
      </c>
      <c r="S672" s="3">
        <v>0.44175202094190513</v>
      </c>
      <c r="T672" s="5">
        <f>POWER(10,Table2[[#This Row],[Predicted normalized_price]]*(N$7634-N$7635)+N$7635)</f>
        <v>78175.866382894485</v>
      </c>
      <c r="U672" s="5">
        <f>ABS(Table2[[#This Row],[price]]-Table2[[#This Row],[Predicted Price]])</f>
        <v>3175.8663828944846</v>
      </c>
      <c r="V672" s="5">
        <f>Table2[[#This Row],[Price Diff]]/Table2[[#This Row],[price]]</f>
        <v>4.2344885105259793E-2</v>
      </c>
    </row>
    <row r="673" spans="1:22" x14ac:dyDescent="0.2">
      <c r="A673" s="3">
        <v>18070</v>
      </c>
      <c r="B673" s="3">
        <v>0.30059707699999999</v>
      </c>
      <c r="C673" s="3">
        <v>72924</v>
      </c>
      <c r="D673" s="3">
        <v>0.60959977200000004</v>
      </c>
      <c r="E673" s="3">
        <v>1984</v>
      </c>
      <c r="F673" s="3">
        <v>0.47778491499999998</v>
      </c>
      <c r="G673" s="3">
        <v>6</v>
      </c>
      <c r="H673" s="3">
        <v>0.67893919899999999</v>
      </c>
      <c r="I673" s="2" t="s">
        <v>19</v>
      </c>
      <c r="J673" s="3">
        <v>61000</v>
      </c>
      <c r="K673" s="3">
        <v>0.845453385</v>
      </c>
      <c r="L673" s="3">
        <v>1</v>
      </c>
      <c r="M673" s="2" t="s">
        <v>65</v>
      </c>
      <c r="N673" s="3">
        <v>129825</v>
      </c>
      <c r="O673" s="3">
        <v>0.53405845399999996</v>
      </c>
      <c r="P673" s="3">
        <v>-0.83596684178372893</v>
      </c>
      <c r="Q673" s="3">
        <v>0.63130195072006579</v>
      </c>
      <c r="R673" s="3">
        <v>0.50397171270148156</v>
      </c>
      <c r="S673" s="3">
        <v>0.51525564337608887</v>
      </c>
      <c r="T673" s="5">
        <f>POWER(10,Table2[[#This Row],[Predicted normalized_price]]*(N$7634-N$7635)+N$7635)</f>
        <v>117080.93225454548</v>
      </c>
      <c r="U673" s="5">
        <f>ABS(Table2[[#This Row],[price]]-Table2[[#This Row],[Predicted Price]])</f>
        <v>12744.067745454522</v>
      </c>
      <c r="V673" s="5">
        <f>Table2[[#This Row],[Price Diff]]/Table2[[#This Row],[price]]</f>
        <v>9.8163433433117828E-2</v>
      </c>
    </row>
    <row r="674" spans="1:22" x14ac:dyDescent="0.2">
      <c r="A674" s="3">
        <v>9750</v>
      </c>
      <c r="B674" s="3">
        <v>0.16331335199999999</v>
      </c>
      <c r="C674" s="3">
        <v>46230</v>
      </c>
      <c r="D674" s="3">
        <v>0.52983583199999995</v>
      </c>
      <c r="E674" s="3">
        <v>1395</v>
      </c>
      <c r="F674" s="3">
        <v>0.327600102</v>
      </c>
      <c r="G674" s="3">
        <v>4</v>
      </c>
      <c r="H674" s="3">
        <v>0.52529906999999998</v>
      </c>
      <c r="I674" s="2" t="s">
        <v>20</v>
      </c>
      <c r="J674" s="3">
        <v>60000</v>
      </c>
      <c r="K674" s="3">
        <v>0.84404464199999996</v>
      </c>
      <c r="L674" s="3">
        <v>1</v>
      </c>
      <c r="M674" s="2" t="s">
        <v>67</v>
      </c>
      <c r="N674" s="3">
        <v>72888</v>
      </c>
      <c r="O674" s="3">
        <v>0.42900650400000001</v>
      </c>
      <c r="P674" s="3">
        <v>-0.53864445941178973</v>
      </c>
      <c r="Q674" s="3">
        <v>0.49911530004162891</v>
      </c>
      <c r="R674" s="3">
        <v>0.72651219877373785</v>
      </c>
      <c r="S674" s="3">
        <v>0.42478625383448848</v>
      </c>
      <c r="T674" s="5">
        <f>POWER(10,Table2[[#This Row],[Predicted normalized_price]]*(N$7634-N$7635)+N$7635)</f>
        <v>71217.147589234781</v>
      </c>
      <c r="U674" s="5">
        <f>ABS(Table2[[#This Row],[price]]-Table2[[#This Row],[Predicted Price]])</f>
        <v>1670.8524107652192</v>
      </c>
      <c r="V674" s="5">
        <f>Table2[[#This Row],[Price Diff]]/Table2[[#This Row],[price]]</f>
        <v>2.2923559581346988E-2</v>
      </c>
    </row>
    <row r="675" spans="1:22" x14ac:dyDescent="0.2">
      <c r="A675" s="3">
        <v>10380</v>
      </c>
      <c r="B675" s="3">
        <v>0.17724532100000001</v>
      </c>
      <c r="C675" s="3">
        <v>36985</v>
      </c>
      <c r="D675" s="3">
        <v>0.49079000699999997</v>
      </c>
      <c r="E675" s="3">
        <v>1598</v>
      </c>
      <c r="F675" s="3">
        <v>0.38552934799999999</v>
      </c>
      <c r="G675" s="3">
        <v>8</v>
      </c>
      <c r="H675" s="3">
        <v>0.78794860499999997</v>
      </c>
      <c r="I675" s="2" t="s">
        <v>24</v>
      </c>
      <c r="J675" s="3">
        <v>110000</v>
      </c>
      <c r="K675" s="3">
        <v>0.89570378500000003</v>
      </c>
      <c r="L675" s="3">
        <v>2</v>
      </c>
      <c r="M675" s="2" t="s">
        <v>67</v>
      </c>
      <c r="N675" s="3">
        <v>51500</v>
      </c>
      <c r="O675" s="3">
        <v>0.36579622899999997</v>
      </c>
      <c r="P675" s="3">
        <v>-0.28348236513184971</v>
      </c>
      <c r="Q675" s="3">
        <v>-0.76221872363845322</v>
      </c>
      <c r="R675" s="3">
        <v>-0.29501148799238835</v>
      </c>
      <c r="S675" s="3">
        <v>0.35230897717530663</v>
      </c>
      <c r="T675" s="5">
        <f>POWER(10,Table2[[#This Row],[Predicted normalized_price]]*(N$7634-N$7635)+N$7635)</f>
        <v>47821.196676875516</v>
      </c>
      <c r="U675" s="5">
        <f>ABS(Table2[[#This Row],[price]]-Table2[[#This Row],[Predicted Price]])</f>
        <v>3678.8033231244845</v>
      </c>
      <c r="V675" s="5">
        <f>Table2[[#This Row],[Price Diff]]/Table2[[#This Row],[price]]</f>
        <v>7.1433074235426886E-2</v>
      </c>
    </row>
    <row r="676" spans="1:22" x14ac:dyDescent="0.2">
      <c r="A676" s="3">
        <v>13530</v>
      </c>
      <c r="B676" s="3">
        <v>0.23621605800000001</v>
      </c>
      <c r="C676" s="3">
        <v>26319</v>
      </c>
      <c r="D676" s="3">
        <v>0.43125061399999998</v>
      </c>
      <c r="E676" s="3">
        <v>1598</v>
      </c>
      <c r="F676" s="3">
        <v>0.38552934799999999</v>
      </c>
      <c r="G676" s="3">
        <v>9</v>
      </c>
      <c r="H676" s="3">
        <v>0.83257932800000001</v>
      </c>
      <c r="I676" s="2" t="s">
        <v>24</v>
      </c>
      <c r="J676" s="3">
        <v>70000</v>
      </c>
      <c r="K676" s="3">
        <v>0.85718244399999999</v>
      </c>
      <c r="L676" s="3">
        <v>3</v>
      </c>
      <c r="M676" s="2" t="s">
        <v>62</v>
      </c>
      <c r="N676" s="3">
        <v>47800</v>
      </c>
      <c r="O676" s="3">
        <v>0.352228296</v>
      </c>
      <c r="P676" s="3">
        <v>-0.48211213574087758</v>
      </c>
      <c r="Q676" s="3">
        <v>-0.79787619494880746</v>
      </c>
      <c r="R676" s="3">
        <v>-0.26855570311119709</v>
      </c>
      <c r="S676" s="3">
        <v>0.33568486984688894</v>
      </c>
      <c r="T676" s="5">
        <f>POWER(10,Table2[[#This Row],[Predicted normalized_price]]*(N$7634-N$7635)+N$7635)</f>
        <v>43646.323708966389</v>
      </c>
      <c r="U676" s="5">
        <f>ABS(Table2[[#This Row],[price]]-Table2[[#This Row],[Predicted Price]])</f>
        <v>4153.6762910336111</v>
      </c>
      <c r="V676" s="5">
        <f>Table2[[#This Row],[Price Diff]]/Table2[[#This Row],[price]]</f>
        <v>8.6896993536268008E-2</v>
      </c>
    </row>
    <row r="677" spans="1:22" x14ac:dyDescent="0.2">
      <c r="A677" s="3">
        <v>12510</v>
      </c>
      <c r="B677" s="3">
        <v>0.21877570299999999</v>
      </c>
      <c r="C677" s="3">
        <v>47393</v>
      </c>
      <c r="D677" s="3">
        <v>0.53418386100000004</v>
      </c>
      <c r="E677" s="3">
        <v>1999</v>
      </c>
      <c r="F677" s="3">
        <v>0.48099653599999997</v>
      </c>
      <c r="G677" s="3">
        <v>9</v>
      </c>
      <c r="H677" s="3">
        <v>0.83257932800000001</v>
      </c>
      <c r="I677" s="2" t="s">
        <v>21</v>
      </c>
      <c r="J677" s="3">
        <v>113100</v>
      </c>
      <c r="K677" s="3">
        <v>0.89807241500000001</v>
      </c>
      <c r="L677" s="3">
        <v>1</v>
      </c>
      <c r="M677" s="2" t="s">
        <v>64</v>
      </c>
      <c r="N677" s="3">
        <v>59800</v>
      </c>
      <c r="O677" s="3">
        <v>0.39298878599999998</v>
      </c>
      <c r="P677" s="3">
        <v>0.9999999997897836</v>
      </c>
      <c r="Q677" s="3">
        <v>0.35891902827880912</v>
      </c>
      <c r="R677" s="3">
        <v>0.72912697528037551</v>
      </c>
      <c r="S677" s="3">
        <v>0.39125161924868901</v>
      </c>
      <c r="T677" s="5">
        <f>POWER(10,Table2[[#This Row],[Predicted normalized_price]]*(N$7634-N$7635)+N$7635)</f>
        <v>59231.878296972878</v>
      </c>
      <c r="U677" s="5">
        <f>ABS(Table2[[#This Row],[price]]-Table2[[#This Row],[Predicted Price]])</f>
        <v>568.12170302712184</v>
      </c>
      <c r="V677" s="5">
        <f>Table2[[#This Row],[Price Diff]]/Table2[[#This Row],[price]]</f>
        <v>9.5003629268749466E-3</v>
      </c>
    </row>
    <row r="678" spans="1:22" x14ac:dyDescent="0.2">
      <c r="A678" s="3">
        <v>10670</v>
      </c>
      <c r="B678" s="3">
        <v>0.183376546</v>
      </c>
      <c r="C678" s="3">
        <v>47490</v>
      </c>
      <c r="D678" s="3">
        <v>0.53454167399999997</v>
      </c>
      <c r="E678" s="3">
        <v>1797</v>
      </c>
      <c r="F678" s="3">
        <v>0.43557342500000001</v>
      </c>
      <c r="G678" s="3">
        <v>2</v>
      </c>
      <c r="H678" s="3">
        <v>0.26264953499999999</v>
      </c>
      <c r="I678" s="2" t="s">
        <v>10</v>
      </c>
      <c r="J678" s="3">
        <v>20</v>
      </c>
      <c r="K678" s="3">
        <v>0.16168586600000001</v>
      </c>
      <c r="L678" s="3">
        <v>1</v>
      </c>
      <c r="M678" s="2" t="s">
        <v>64</v>
      </c>
      <c r="N678" s="3">
        <v>99800</v>
      </c>
      <c r="O678" s="3">
        <v>0.48619350700000002</v>
      </c>
      <c r="P678" s="3">
        <v>0.92294692589950877</v>
      </c>
      <c r="Q678" s="3">
        <v>-0.61030509485215623</v>
      </c>
      <c r="R678" s="3">
        <v>-0.65853109469539284</v>
      </c>
      <c r="S678" s="3">
        <v>0.487688629461276</v>
      </c>
      <c r="T678" s="5">
        <f>POWER(10,Table2[[#This Row],[Predicted normalized_price]]*(N$7634-N$7635)+N$7635)</f>
        <v>100623.30796550259</v>
      </c>
      <c r="U678" s="5">
        <f>ABS(Table2[[#This Row],[price]]-Table2[[#This Row],[Predicted Price]])</f>
        <v>823.30796550259402</v>
      </c>
      <c r="V678" s="5">
        <f>Table2[[#This Row],[Price Diff]]/Table2[[#This Row],[price]]</f>
        <v>8.2495788126512419E-3</v>
      </c>
    </row>
    <row r="679" spans="1:22" x14ac:dyDescent="0.2">
      <c r="A679" s="3">
        <v>7270</v>
      </c>
      <c r="B679" s="3">
        <v>9.8005071999999999E-2</v>
      </c>
      <c r="C679" s="3">
        <v>53376</v>
      </c>
      <c r="D679" s="3">
        <v>0.55498925899999996</v>
      </c>
      <c r="E679" s="3">
        <v>1496</v>
      </c>
      <c r="F679" s="3">
        <v>0.35740525400000001</v>
      </c>
      <c r="G679" s="3">
        <v>3</v>
      </c>
      <c r="H679" s="3">
        <v>0.416289664</v>
      </c>
      <c r="I679" s="2" t="s">
        <v>14</v>
      </c>
      <c r="J679" s="3">
        <v>58000</v>
      </c>
      <c r="K679" s="3">
        <v>0.84115531399999999</v>
      </c>
      <c r="L679" s="3">
        <v>1</v>
      </c>
      <c r="M679" s="2" t="s">
        <v>63</v>
      </c>
      <c r="N679" s="3">
        <v>63800</v>
      </c>
      <c r="O679" s="3">
        <v>0.40477171699999998</v>
      </c>
      <c r="P679" s="3">
        <v>-0.8596322920999423</v>
      </c>
      <c r="Q679" s="3">
        <v>-0.67624606043374391</v>
      </c>
      <c r="R679" s="3">
        <v>-0.46687352165805868</v>
      </c>
      <c r="S679" s="3">
        <v>0.41701961867854842</v>
      </c>
      <c r="T679" s="5">
        <f>POWER(10,Table2[[#This Row],[Predicted normalized_price]]*(N$7634-N$7635)+N$7635)</f>
        <v>68241.695658974219</v>
      </c>
      <c r="U679" s="5">
        <f>ABS(Table2[[#This Row],[price]]-Table2[[#This Row],[Predicted Price]])</f>
        <v>4441.6956589742185</v>
      </c>
      <c r="V679" s="5">
        <f>Table2[[#This Row],[Price Diff]]/Table2[[#This Row],[price]]</f>
        <v>6.9619054215896842E-2</v>
      </c>
    </row>
    <row r="680" spans="1:22" x14ac:dyDescent="0.2">
      <c r="A680" s="3">
        <v>8960</v>
      </c>
      <c r="B680" s="3">
        <v>0.144512157</v>
      </c>
      <c r="C680" s="3">
        <v>32492</v>
      </c>
      <c r="D680" s="3">
        <v>0.46812401399999998</v>
      </c>
      <c r="E680" s="3">
        <v>1598</v>
      </c>
      <c r="F680" s="3">
        <v>0.38552934799999999</v>
      </c>
      <c r="G680" s="3">
        <v>7</v>
      </c>
      <c r="H680" s="3">
        <v>0.73735046500000001</v>
      </c>
      <c r="I680" s="2" t="s">
        <v>10</v>
      </c>
      <c r="J680" s="3">
        <v>87600</v>
      </c>
      <c r="K680" s="3">
        <v>0.87629764799999998</v>
      </c>
      <c r="L680" s="3">
        <v>2</v>
      </c>
      <c r="M680" s="2" t="s">
        <v>63</v>
      </c>
      <c r="N680" s="3">
        <v>42600</v>
      </c>
      <c r="O680" s="3">
        <v>0.33126909500000001</v>
      </c>
      <c r="P680" s="3">
        <v>1.8256486385225944E-2</v>
      </c>
      <c r="Q680" s="3">
        <v>-0.81497671433154406</v>
      </c>
      <c r="R680" s="3">
        <v>-0.27612460913513126</v>
      </c>
      <c r="S680" s="3">
        <v>0.33441864559972206</v>
      </c>
      <c r="T680" s="5">
        <f>POWER(10,Table2[[#This Row],[Predicted normalized_price]]*(N$7634-N$7635)+N$7635)</f>
        <v>43343.689403047254</v>
      </c>
      <c r="U680" s="5">
        <f>ABS(Table2[[#This Row],[price]]-Table2[[#This Row],[Predicted Price]])</f>
        <v>743.68940304725402</v>
      </c>
      <c r="V680" s="5">
        <f>Table2[[#This Row],[Price Diff]]/Table2[[#This Row],[price]]</f>
        <v>1.7457497724113945E-2</v>
      </c>
    </row>
    <row r="681" spans="1:22" x14ac:dyDescent="0.2">
      <c r="A681" s="3">
        <v>18600</v>
      </c>
      <c r="B681" s="3">
        <v>0.307029418</v>
      </c>
      <c r="C681" s="3">
        <v>78849</v>
      </c>
      <c r="D681" s="3">
        <v>0.62327036899999999</v>
      </c>
      <c r="E681" s="3">
        <v>2979</v>
      </c>
      <c r="F681" s="3">
        <v>0.65110249600000003</v>
      </c>
      <c r="G681" s="3">
        <v>7</v>
      </c>
      <c r="H681" s="3">
        <v>0.73735046500000001</v>
      </c>
      <c r="I681" s="2" t="s">
        <v>13</v>
      </c>
      <c r="J681" s="3">
        <v>67000</v>
      </c>
      <c r="K681" s="3">
        <v>0.85344927699999995</v>
      </c>
      <c r="L681" s="3">
        <v>1</v>
      </c>
      <c r="M681" s="2" t="s">
        <v>64</v>
      </c>
      <c r="N681" s="3">
        <v>106800</v>
      </c>
      <c r="O681" s="3">
        <v>0.49853006799999999</v>
      </c>
      <c r="P681" s="3">
        <v>0.79805282455772053</v>
      </c>
      <c r="Q681" s="3">
        <v>0.61918157109084437</v>
      </c>
      <c r="R681" s="3">
        <v>0.51986690981187744</v>
      </c>
      <c r="S681" s="3">
        <v>0.51233713024602301</v>
      </c>
      <c r="T681" s="5">
        <f>POWER(10,Table2[[#This Row],[Predicted normalized_price]]*(N$7634-N$7635)+N$7635)</f>
        <v>115218.24517275172</v>
      </c>
      <c r="U681" s="5">
        <f>ABS(Table2[[#This Row],[price]]-Table2[[#This Row],[Predicted Price]])</f>
        <v>8418.2451727517182</v>
      </c>
      <c r="V681" s="5">
        <f>Table2[[#This Row],[Price Diff]]/Table2[[#This Row],[price]]</f>
        <v>7.8822520344117214E-2</v>
      </c>
    </row>
    <row r="682" spans="1:22" x14ac:dyDescent="0.2">
      <c r="A682" s="3">
        <v>9560</v>
      </c>
      <c r="B682" s="3">
        <v>0.158934511</v>
      </c>
      <c r="C682" s="3">
        <v>42208</v>
      </c>
      <c r="D682" s="3">
        <v>0.51390730100000004</v>
      </c>
      <c r="E682" s="3">
        <v>1560</v>
      </c>
      <c r="F682" s="3">
        <v>0.37526730800000002</v>
      </c>
      <c r="G682" s="3">
        <v>4</v>
      </c>
      <c r="H682" s="3">
        <v>0.52529906999999998</v>
      </c>
      <c r="I682" s="2" t="s">
        <v>31</v>
      </c>
      <c r="J682" s="3">
        <v>60000</v>
      </c>
      <c r="K682" s="3">
        <v>0.84404464199999996</v>
      </c>
      <c r="L682" s="3">
        <v>1</v>
      </c>
      <c r="M682" s="2" t="s">
        <v>64</v>
      </c>
      <c r="N682" s="3">
        <v>76800</v>
      </c>
      <c r="O682" s="3">
        <v>0.43852067300000003</v>
      </c>
      <c r="P682" s="3">
        <v>4.7270698474287135E-3</v>
      </c>
      <c r="Q682" s="3">
        <v>-0.6613566153427497</v>
      </c>
      <c r="R682" s="3">
        <v>-0.42161874273413846</v>
      </c>
      <c r="S682" s="3">
        <v>0.41174159942462657</v>
      </c>
      <c r="T682" s="5">
        <f>POWER(10,Table2[[#This Row],[Predicted normalized_price]]*(N$7634-N$7635)+N$7635)</f>
        <v>66290.917014993451</v>
      </c>
      <c r="U682" s="5">
        <f>ABS(Table2[[#This Row],[price]]-Table2[[#This Row],[Predicted Price]])</f>
        <v>10509.082985006549</v>
      </c>
      <c r="V682" s="5">
        <f>Table2[[#This Row],[Price Diff]]/Table2[[#This Row],[price]]</f>
        <v>0.13683701803393944</v>
      </c>
    </row>
    <row r="683" spans="1:22" x14ac:dyDescent="0.2">
      <c r="A683" s="3">
        <v>17400</v>
      </c>
      <c r="B683" s="3">
        <v>0.292190114</v>
      </c>
      <c r="C683" s="3">
        <v>88224</v>
      </c>
      <c r="D683" s="3">
        <v>0.64293085900000002</v>
      </c>
      <c r="E683" s="3">
        <v>1991</v>
      </c>
      <c r="F683" s="3">
        <v>0.47928668200000002</v>
      </c>
      <c r="G683" s="3">
        <v>3</v>
      </c>
      <c r="H683" s="3">
        <v>0.416289664</v>
      </c>
      <c r="I683" s="2" t="s">
        <v>15</v>
      </c>
      <c r="J683" s="3">
        <v>21500</v>
      </c>
      <c r="K683" s="3">
        <v>0.75657687399999995</v>
      </c>
      <c r="L683" s="3">
        <v>1</v>
      </c>
      <c r="M683" s="2" t="s">
        <v>64</v>
      </c>
      <c r="N683" s="3">
        <v>166800</v>
      </c>
      <c r="O683" s="3">
        <v>0.57966479400000004</v>
      </c>
      <c r="P683" s="3">
        <v>0.21121148861536401</v>
      </c>
      <c r="Q683" s="3">
        <v>0.74220805924169408</v>
      </c>
      <c r="R683" s="3">
        <v>0.35925919174547694</v>
      </c>
      <c r="S683" s="3">
        <v>0.58392475732427618</v>
      </c>
      <c r="T683" s="5">
        <f>POWER(10,Table2[[#This Row],[Predicted normalized_price]]*(N$7634-N$7635)+N$7635)</f>
        <v>170750.61580615162</v>
      </c>
      <c r="U683" s="5">
        <f>ABS(Table2[[#This Row],[price]]-Table2[[#This Row],[Predicted Price]])</f>
        <v>3950.615806151618</v>
      </c>
      <c r="V683" s="5">
        <f>Table2[[#This Row],[Price Diff]]/Table2[[#This Row],[price]]</f>
        <v>2.3684747039278285E-2</v>
      </c>
    </row>
    <row r="684" spans="1:22" x14ac:dyDescent="0.2">
      <c r="A684" s="3">
        <v>15670</v>
      </c>
      <c r="B684" s="3">
        <v>0.26888869199999998</v>
      </c>
      <c r="C684" s="3">
        <v>85100</v>
      </c>
      <c r="D684" s="3">
        <v>0.63662168900000005</v>
      </c>
      <c r="E684" s="3">
        <v>1991</v>
      </c>
      <c r="F684" s="3">
        <v>0.47928668200000002</v>
      </c>
      <c r="G684" s="3">
        <v>5</v>
      </c>
      <c r="H684" s="3">
        <v>0.60985333500000005</v>
      </c>
      <c r="I684" s="2" t="s">
        <v>15</v>
      </c>
      <c r="J684" s="3">
        <v>79000</v>
      </c>
      <c r="K684" s="3">
        <v>0.86749087300000005</v>
      </c>
      <c r="L684" s="3">
        <v>2</v>
      </c>
      <c r="M684" s="2" t="s">
        <v>65</v>
      </c>
      <c r="N684" s="3">
        <v>126800</v>
      </c>
      <c r="O684" s="3">
        <v>0.52976796699999995</v>
      </c>
      <c r="P684" s="3">
        <v>-0.80256479021650884</v>
      </c>
      <c r="Q684" s="3">
        <v>0.6737108134770684</v>
      </c>
      <c r="R684" s="3">
        <v>0.5018143026075057</v>
      </c>
      <c r="S684" s="3">
        <v>0.52706048012695328</v>
      </c>
      <c r="T684" s="5">
        <f>POWER(10,Table2[[#This Row],[Predicted normalized_price]]*(N$7634-N$7635)+N$7635)</f>
        <v>124927.469989295</v>
      </c>
      <c r="U684" s="5">
        <f>ABS(Table2[[#This Row],[price]]-Table2[[#This Row],[Predicted Price]])</f>
        <v>1872.5300107049989</v>
      </c>
      <c r="V684" s="5">
        <f>Table2[[#This Row],[Price Diff]]/Table2[[#This Row],[price]]</f>
        <v>1.4767586835212924E-2</v>
      </c>
    </row>
    <row r="685" spans="1:22" x14ac:dyDescent="0.2">
      <c r="A685" s="3">
        <v>11190</v>
      </c>
      <c r="B685" s="3">
        <v>0.193964425</v>
      </c>
      <c r="C685" s="3">
        <v>60821</v>
      </c>
      <c r="D685" s="3">
        <v>0.57783994900000002</v>
      </c>
      <c r="E685" s="3">
        <v>1595</v>
      </c>
      <c r="F685" s="3">
        <v>0.38472810600000001</v>
      </c>
      <c r="G685" s="3">
        <v>3</v>
      </c>
      <c r="H685" s="3">
        <v>0.416289664</v>
      </c>
      <c r="I685" s="2" t="s">
        <v>15</v>
      </c>
      <c r="J685" s="3">
        <v>36715</v>
      </c>
      <c r="K685" s="3">
        <v>0.80218461399999996</v>
      </c>
      <c r="L685" s="3">
        <v>1</v>
      </c>
      <c r="M685" s="2" t="s">
        <v>67</v>
      </c>
      <c r="N685" s="3">
        <v>102800</v>
      </c>
      <c r="O685" s="3">
        <v>0.49158331999999999</v>
      </c>
      <c r="P685" s="3">
        <v>-0.92613760541316337</v>
      </c>
      <c r="Q685" s="3">
        <v>0.62326798242989645</v>
      </c>
      <c r="R685" s="3">
        <v>0.59472983998774198</v>
      </c>
      <c r="S685" s="3">
        <v>0.48988545822016827</v>
      </c>
      <c r="T685" s="5">
        <f>POWER(10,Table2[[#This Row],[Predicted normalized_price]]*(N$7634-N$7635)+N$7635)</f>
        <v>101845.35701600452</v>
      </c>
      <c r="U685" s="5">
        <f>ABS(Table2[[#This Row],[price]]-Table2[[#This Row],[Predicted Price]])</f>
        <v>954.64298399547988</v>
      </c>
      <c r="V685" s="5">
        <f>Table2[[#This Row],[Price Diff]]/Table2[[#This Row],[price]]</f>
        <v>9.2864103501505823E-3</v>
      </c>
    </row>
    <row r="686" spans="1:22" x14ac:dyDescent="0.2">
      <c r="A686" s="3">
        <v>59400</v>
      </c>
      <c r="B686" s="3">
        <v>0.56538967500000004</v>
      </c>
      <c r="C686" s="3">
        <v>144889</v>
      </c>
      <c r="D686" s="3">
        <v>0.72974738299999997</v>
      </c>
      <c r="E686" s="3">
        <v>6208</v>
      </c>
      <c r="F686" s="3">
        <v>0.96418289899999998</v>
      </c>
      <c r="G686" s="3">
        <v>7</v>
      </c>
      <c r="H686" s="3">
        <v>0.73735046500000001</v>
      </c>
      <c r="I686" s="2" t="s">
        <v>15</v>
      </c>
      <c r="J686" s="3">
        <v>28429</v>
      </c>
      <c r="K686" s="3">
        <v>0.78038562099999997</v>
      </c>
      <c r="L686" s="3">
        <v>4</v>
      </c>
      <c r="M686" s="2" t="s">
        <v>62</v>
      </c>
      <c r="N686" s="3">
        <v>338000</v>
      </c>
      <c r="O686" s="3">
        <v>0.70819015399999996</v>
      </c>
      <c r="P686" s="3">
        <v>0.21701281862929009</v>
      </c>
      <c r="Q686" s="3">
        <v>0.86572325453151555</v>
      </c>
      <c r="R686" s="3">
        <v>5.0818091928804134E-2</v>
      </c>
      <c r="S686" s="3">
        <v>0.69469357588298819</v>
      </c>
      <c r="T686" s="5">
        <f>POWER(10,Table2[[#This Row],[Predicted normalized_price]]*(N$7634-N$7635)+N$7635)</f>
        <v>313839.53707218595</v>
      </c>
      <c r="U686" s="5">
        <f>ABS(Table2[[#This Row],[price]]-Table2[[#This Row],[Predicted Price]])</f>
        <v>24160.462927814049</v>
      </c>
      <c r="V686" s="5">
        <f>Table2[[#This Row],[Price Diff]]/Table2[[#This Row],[price]]</f>
        <v>7.1480659549745709E-2</v>
      </c>
    </row>
    <row r="687" spans="1:22" x14ac:dyDescent="0.2">
      <c r="A687" s="3">
        <v>11850</v>
      </c>
      <c r="B687" s="3">
        <v>0.20671571699999999</v>
      </c>
      <c r="C687" s="3">
        <v>65092</v>
      </c>
      <c r="D687" s="3">
        <v>0.58971672399999997</v>
      </c>
      <c r="E687" s="3">
        <v>1598</v>
      </c>
      <c r="F687" s="3">
        <v>0.38552934799999999</v>
      </c>
      <c r="G687" s="3">
        <v>6</v>
      </c>
      <c r="H687" s="3">
        <v>0.67893919899999999</v>
      </c>
      <c r="I687" s="2" t="s">
        <v>13</v>
      </c>
      <c r="J687" s="3">
        <v>48070</v>
      </c>
      <c r="K687" s="3">
        <v>0.825150983</v>
      </c>
      <c r="L687" s="3">
        <v>3</v>
      </c>
      <c r="M687" s="2" t="s">
        <v>65</v>
      </c>
      <c r="N687" s="3">
        <v>82888</v>
      </c>
      <c r="O687" s="3">
        <v>0.45240334399999999</v>
      </c>
      <c r="P687" s="3">
        <v>-0.84552766559594816</v>
      </c>
      <c r="Q687" s="3">
        <v>0.52371103282245512</v>
      </c>
      <c r="R687" s="3">
        <v>0.6438613871627773</v>
      </c>
      <c r="S687" s="3">
        <v>0.45141640679313877</v>
      </c>
      <c r="T687" s="5">
        <f>POWER(10,Table2[[#This Row],[Predicted normalized_price]]*(N$7634-N$7635)+N$7635)</f>
        <v>82439.694761974606</v>
      </c>
      <c r="U687" s="5">
        <f>ABS(Table2[[#This Row],[price]]-Table2[[#This Row],[Predicted Price]])</f>
        <v>448.30523802539392</v>
      </c>
      <c r="V687" s="5">
        <f>Table2[[#This Row],[Price Diff]]/Table2[[#This Row],[price]]</f>
        <v>5.4085662342606162E-3</v>
      </c>
    </row>
    <row r="688" spans="1:22" x14ac:dyDescent="0.2">
      <c r="A688" s="3">
        <v>15570</v>
      </c>
      <c r="B688" s="3">
        <v>0.26746418599999999</v>
      </c>
      <c r="C688" s="3">
        <v>74154</v>
      </c>
      <c r="D688" s="3">
        <v>0.61252689100000002</v>
      </c>
      <c r="E688" s="3">
        <v>2493</v>
      </c>
      <c r="F688" s="3">
        <v>0.57516132099999995</v>
      </c>
      <c r="G688" s="3">
        <v>4</v>
      </c>
      <c r="H688" s="3">
        <v>0.52529906999999998</v>
      </c>
      <c r="I688" s="2" t="s">
        <v>10</v>
      </c>
      <c r="J688" s="3">
        <v>20300</v>
      </c>
      <c r="K688" s="3">
        <v>0.75168211200000001</v>
      </c>
      <c r="L688" s="3">
        <v>1</v>
      </c>
      <c r="M688" s="2" t="s">
        <v>66</v>
      </c>
      <c r="N688" s="3">
        <v>142800</v>
      </c>
      <c r="O688" s="3">
        <v>0.55139370099999996</v>
      </c>
      <c r="P688" s="3">
        <v>0.6414091100987046</v>
      </c>
      <c r="Q688" s="3">
        <v>-0.48955694757475393</v>
      </c>
      <c r="R688" s="3">
        <v>-0.68742885231019346</v>
      </c>
      <c r="S688" s="3">
        <v>0.5260783308650181</v>
      </c>
      <c r="T688" s="5">
        <f>POWER(10,Table2[[#This Row],[Predicted normalized_price]]*(N$7634-N$7635)+N$7635)</f>
        <v>124255.06036745627</v>
      </c>
      <c r="U688" s="5">
        <f>ABS(Table2[[#This Row],[price]]-Table2[[#This Row],[Predicted Price]])</f>
        <v>18544.939632543726</v>
      </c>
      <c r="V688" s="5">
        <f>Table2[[#This Row],[Price Diff]]/Table2[[#This Row],[price]]</f>
        <v>0.12986652403742105</v>
      </c>
    </row>
    <row r="689" spans="1:22" x14ac:dyDescent="0.2">
      <c r="A689" s="3">
        <v>14770</v>
      </c>
      <c r="B689" s="3">
        <v>0.25572740599999999</v>
      </c>
      <c r="C689" s="3">
        <v>62426</v>
      </c>
      <c r="D689" s="3">
        <v>0.58239817800000004</v>
      </c>
      <c r="E689" s="3">
        <v>1986</v>
      </c>
      <c r="F689" s="3">
        <v>0.47821453200000003</v>
      </c>
      <c r="G689" s="3">
        <v>4</v>
      </c>
      <c r="H689" s="3">
        <v>0.52529906999999998</v>
      </c>
      <c r="I689" s="2" t="s">
        <v>10</v>
      </c>
      <c r="J689" s="3">
        <v>55166</v>
      </c>
      <c r="K689" s="3">
        <v>0.83688576599999998</v>
      </c>
      <c r="L689" s="3">
        <v>1</v>
      </c>
      <c r="M689" s="2" t="s">
        <v>64</v>
      </c>
      <c r="N689" s="3">
        <v>110000</v>
      </c>
      <c r="O689" s="3">
        <v>0.50390264200000001</v>
      </c>
      <c r="P689" s="3">
        <v>0.95723630960247474</v>
      </c>
      <c r="Q689" s="3">
        <v>-0.56954094165419988</v>
      </c>
      <c r="R689" s="3">
        <v>-0.6674072751563308</v>
      </c>
      <c r="S689" s="3">
        <v>0.50076652527353438</v>
      </c>
      <c r="T689" s="5">
        <f>POWER(10,Table2[[#This Row],[Predicted normalized_price]]*(N$7634-N$7635)+N$7635)</f>
        <v>108120.60527613529</v>
      </c>
      <c r="U689" s="5">
        <f>ABS(Table2[[#This Row],[price]]-Table2[[#This Row],[Predicted Price]])</f>
        <v>1879.3947238647088</v>
      </c>
      <c r="V689" s="5">
        <f>Table2[[#This Row],[Price Diff]]/Table2[[#This Row],[price]]</f>
        <v>1.7085406580588262E-2</v>
      </c>
    </row>
    <row r="690" spans="1:22" x14ac:dyDescent="0.2">
      <c r="A690" s="3">
        <v>11530</v>
      </c>
      <c r="B690" s="3">
        <v>0.200624466</v>
      </c>
      <c r="C690" s="3">
        <v>49712</v>
      </c>
      <c r="D690" s="3">
        <v>0.54254402099999999</v>
      </c>
      <c r="E690" s="3">
        <v>1595</v>
      </c>
      <c r="F690" s="3">
        <v>0.38472810600000001</v>
      </c>
      <c r="G690" s="3">
        <v>5</v>
      </c>
      <c r="H690" s="3">
        <v>0.60985333500000005</v>
      </c>
      <c r="I690" s="2" t="s">
        <v>15</v>
      </c>
      <c r="J690" s="3">
        <v>68859</v>
      </c>
      <c r="K690" s="3">
        <v>0.85578179700000001</v>
      </c>
      <c r="L690" s="3">
        <v>1</v>
      </c>
      <c r="M690" s="2" t="s">
        <v>67</v>
      </c>
      <c r="N690" s="3">
        <v>75888</v>
      </c>
      <c r="O690" s="3">
        <v>0.43634669500000001</v>
      </c>
      <c r="P690" s="3">
        <v>-0.93598343303709508</v>
      </c>
      <c r="Q690" s="3">
        <v>0.50335511093288532</v>
      </c>
      <c r="R690" s="3">
        <v>0.68256030821338654</v>
      </c>
      <c r="S690" s="3">
        <v>0.43600252219278646</v>
      </c>
      <c r="T690" s="5">
        <f>POWER(10,Table2[[#This Row],[Predicted normalized_price]]*(N$7634-N$7635)+N$7635)</f>
        <v>75744.613369593091</v>
      </c>
      <c r="U690" s="5">
        <f>ABS(Table2[[#This Row],[price]]-Table2[[#This Row],[Predicted Price]])</f>
        <v>143.38663040690881</v>
      </c>
      <c r="V690" s="5">
        <f>Table2[[#This Row],[Price Diff]]/Table2[[#This Row],[price]]</f>
        <v>1.8894506431439595E-3</v>
      </c>
    </row>
    <row r="691" spans="1:22" x14ac:dyDescent="0.2">
      <c r="A691" s="3">
        <v>13460</v>
      </c>
      <c r="B691" s="3">
        <v>0.235061888</v>
      </c>
      <c r="C691" s="3">
        <v>74069</v>
      </c>
      <c r="D691" s="3">
        <v>0.612326178</v>
      </c>
      <c r="E691" s="3">
        <v>2362</v>
      </c>
      <c r="F691" s="3">
        <v>0.55214537900000005</v>
      </c>
      <c r="G691" s="3">
        <v>5</v>
      </c>
      <c r="H691" s="3">
        <v>0.60985333500000005</v>
      </c>
      <c r="I691" s="2" t="s">
        <v>10</v>
      </c>
      <c r="J691" s="3">
        <v>50215</v>
      </c>
      <c r="K691" s="3">
        <v>0.82887161099999995</v>
      </c>
      <c r="L691" s="3">
        <v>1</v>
      </c>
      <c r="M691" s="2" t="s">
        <v>66</v>
      </c>
      <c r="N691" s="3">
        <v>103800</v>
      </c>
      <c r="O691" s="3">
        <v>0.49334502499999999</v>
      </c>
      <c r="P691" s="3">
        <v>0.69829554186674148</v>
      </c>
      <c r="Q691" s="3">
        <v>-0.55910658540724967</v>
      </c>
      <c r="R691" s="3">
        <v>-0.63832827862169605</v>
      </c>
      <c r="S691" s="3">
        <v>0.49545800554755604</v>
      </c>
      <c r="T691" s="5">
        <f>POWER(10,Table2[[#This Row],[Predicted normalized_price]]*(N$7634-N$7635)+N$7635)</f>
        <v>105012.23391524785</v>
      </c>
      <c r="U691" s="5">
        <f>ABS(Table2[[#This Row],[price]]-Table2[[#This Row],[Predicted Price]])</f>
        <v>1212.2339152478526</v>
      </c>
      <c r="V691" s="5">
        <f>Table2[[#This Row],[Price Diff]]/Table2[[#This Row],[price]]</f>
        <v>1.1678554096800121E-2</v>
      </c>
    </row>
    <row r="692" spans="1:22" x14ac:dyDescent="0.2">
      <c r="A692" s="3">
        <v>8510</v>
      </c>
      <c r="B692" s="3">
        <v>0.13304674799999999</v>
      </c>
      <c r="C692" s="3">
        <v>44011</v>
      </c>
      <c r="D692" s="3">
        <v>0.52122760300000004</v>
      </c>
      <c r="E692" s="3">
        <v>1197</v>
      </c>
      <c r="F692" s="3">
        <v>0.26232939100000002</v>
      </c>
      <c r="G692" s="3">
        <v>5</v>
      </c>
      <c r="H692" s="3">
        <v>0.60985333500000005</v>
      </c>
      <c r="I692" s="2" t="s">
        <v>20</v>
      </c>
      <c r="J692" s="3">
        <v>13000</v>
      </c>
      <c r="K692" s="3">
        <v>0.71369886000000005</v>
      </c>
      <c r="L692" s="3">
        <v>1</v>
      </c>
      <c r="M692" s="2" t="s">
        <v>67</v>
      </c>
      <c r="N692" s="3">
        <v>58300</v>
      </c>
      <c r="O692" s="3">
        <v>0.388365776</v>
      </c>
      <c r="P692" s="3">
        <v>-0.64903055759378636</v>
      </c>
      <c r="Q692" s="3">
        <v>0.40761631241867419</v>
      </c>
      <c r="R692" s="3">
        <v>0.75737379221307655</v>
      </c>
      <c r="S692" s="3">
        <v>0.3925696722424965</v>
      </c>
      <c r="T692" s="5">
        <f>POWER(10,Table2[[#This Row],[Predicted normalized_price]]*(N$7634-N$7635)+N$7635)</f>
        <v>59662.43658074041</v>
      </c>
      <c r="U692" s="5">
        <f>ABS(Table2[[#This Row],[price]]-Table2[[#This Row],[Predicted Price]])</f>
        <v>1362.4365807404101</v>
      </c>
      <c r="V692" s="5">
        <f>Table2[[#This Row],[Price Diff]]/Table2[[#This Row],[price]]</f>
        <v>2.3369409618188852E-2</v>
      </c>
    </row>
    <row r="693" spans="1:22" x14ac:dyDescent="0.2">
      <c r="A693" s="3">
        <v>11720</v>
      </c>
      <c r="B693" s="3">
        <v>0.20426122199999999</v>
      </c>
      <c r="C693" s="3">
        <v>73595</v>
      </c>
      <c r="D693" s="3">
        <v>0.61120266499999998</v>
      </c>
      <c r="E693" s="3">
        <v>2354</v>
      </c>
      <c r="F693" s="3">
        <v>0.55069874699999999</v>
      </c>
      <c r="G693" s="3">
        <v>5</v>
      </c>
      <c r="H693" s="3">
        <v>0.60985333500000005</v>
      </c>
      <c r="I693" s="2" t="s">
        <v>22</v>
      </c>
      <c r="J693" s="3">
        <v>58492</v>
      </c>
      <c r="K693" s="3">
        <v>0.841875225</v>
      </c>
      <c r="L693" s="3">
        <v>1</v>
      </c>
      <c r="M693" s="2" t="s">
        <v>64</v>
      </c>
      <c r="N693" s="3">
        <v>92800</v>
      </c>
      <c r="O693" s="3">
        <v>0.47295944400000001</v>
      </c>
      <c r="P693" s="3">
        <v>0.84873137873621052</v>
      </c>
      <c r="Q693" s="3">
        <v>-0.62754399422500284</v>
      </c>
      <c r="R693" s="3">
        <v>-0.63308005882469587</v>
      </c>
      <c r="S693" s="3">
        <v>0.47649821364774758</v>
      </c>
      <c r="T693" s="5">
        <f>POWER(10,Table2[[#This Row],[Predicted normalized_price]]*(N$7634-N$7635)+N$7635)</f>
        <v>94622.2146745348</v>
      </c>
      <c r="U693" s="5">
        <f>ABS(Table2[[#This Row],[price]]-Table2[[#This Row],[Predicted Price]])</f>
        <v>1822.2146745348</v>
      </c>
      <c r="V693" s="5">
        <f>Table2[[#This Row],[Price Diff]]/Table2[[#This Row],[price]]</f>
        <v>1.9635933992831898E-2</v>
      </c>
    </row>
    <row r="694" spans="1:22" x14ac:dyDescent="0.2">
      <c r="A694" s="3">
        <v>9090</v>
      </c>
      <c r="B694" s="3">
        <v>0.147717301</v>
      </c>
      <c r="C694" s="3">
        <v>41557</v>
      </c>
      <c r="D694" s="3">
        <v>0.51118710700000003</v>
      </c>
      <c r="E694" s="3">
        <v>1390</v>
      </c>
      <c r="F694" s="3">
        <v>0.32606906200000002</v>
      </c>
      <c r="G694" s="3">
        <v>7</v>
      </c>
      <c r="H694" s="3">
        <v>0.73735046500000001</v>
      </c>
      <c r="I694" s="2" t="s">
        <v>20</v>
      </c>
      <c r="J694" s="3">
        <v>78192</v>
      </c>
      <c r="K694" s="3">
        <v>0.86661469599999996</v>
      </c>
      <c r="L694" s="3">
        <v>1</v>
      </c>
      <c r="M694" s="2" t="s">
        <v>66</v>
      </c>
      <c r="N694" s="3">
        <v>48800</v>
      </c>
      <c r="O694" s="3">
        <v>0.35599618799999999</v>
      </c>
      <c r="P694" s="3">
        <v>-0.33040815996905515</v>
      </c>
      <c r="Q694" s="3">
        <v>0.34538297201874557</v>
      </c>
      <c r="R694" s="3">
        <v>0.78910141163328906</v>
      </c>
      <c r="S694" s="3">
        <v>0.36897172479855</v>
      </c>
      <c r="T694" s="5">
        <f>POWER(10,Table2[[#This Row],[Predicted normalized_price]]*(N$7634-N$7635)+N$7635)</f>
        <v>52406.532281715386</v>
      </c>
      <c r="U694" s="5">
        <f>ABS(Table2[[#This Row],[price]]-Table2[[#This Row],[Predicted Price]])</f>
        <v>3606.5322817153865</v>
      </c>
      <c r="V694" s="5">
        <f>Table2[[#This Row],[Price Diff]]/Table2[[#This Row],[price]]</f>
        <v>7.3904350035151362E-2</v>
      </c>
    </row>
    <row r="695" spans="1:22" x14ac:dyDescent="0.2">
      <c r="A695" s="3">
        <v>9440</v>
      </c>
      <c r="B695" s="3">
        <v>0.156123857</v>
      </c>
      <c r="C695" s="3">
        <v>19186</v>
      </c>
      <c r="D695" s="3">
        <v>0.37593070200000001</v>
      </c>
      <c r="E695" s="3">
        <v>1598</v>
      </c>
      <c r="F695" s="3">
        <v>0.38552934799999999</v>
      </c>
      <c r="G695" s="3">
        <v>9</v>
      </c>
      <c r="H695" s="3">
        <v>0.83257932800000001</v>
      </c>
      <c r="I695" s="2" t="s">
        <v>10</v>
      </c>
      <c r="J695" s="3">
        <v>84000</v>
      </c>
      <c r="K695" s="3">
        <v>0.87272116499999997</v>
      </c>
      <c r="L695" s="3">
        <v>1</v>
      </c>
      <c r="M695" s="2" t="s">
        <v>63</v>
      </c>
      <c r="N695" s="3">
        <v>30588</v>
      </c>
      <c r="O695" s="3">
        <v>0.270987965</v>
      </c>
      <c r="P695" s="3">
        <v>-0.44144887428071999</v>
      </c>
      <c r="Q695" s="3">
        <v>-0.87671363718182416</v>
      </c>
      <c r="R695" s="3">
        <v>-7.8505740495692297E-2</v>
      </c>
      <c r="S695" s="3">
        <v>0.26683023068671885</v>
      </c>
      <c r="T695" s="5">
        <f>POWER(10,Table2[[#This Row],[Predicted normalized_price]]*(N$7634-N$7635)+N$7635)</f>
        <v>29897.082786347426</v>
      </c>
      <c r="U695" s="5">
        <f>ABS(Table2[[#This Row],[price]]-Table2[[#This Row],[Predicted Price]])</f>
        <v>690.91721365257399</v>
      </c>
      <c r="V695" s="5">
        <f>Table2[[#This Row],[Price Diff]]/Table2[[#This Row],[price]]</f>
        <v>2.2587851891348699E-2</v>
      </c>
    </row>
    <row r="696" spans="1:22" x14ac:dyDescent="0.2">
      <c r="A696" s="3">
        <v>12700</v>
      </c>
      <c r="B696" s="3">
        <v>0.22212970100000001</v>
      </c>
      <c r="C696" s="3">
        <v>36104</v>
      </c>
      <c r="D696" s="3">
        <v>0.48657092699999999</v>
      </c>
      <c r="E696" s="3">
        <v>1598</v>
      </c>
      <c r="F696" s="3">
        <v>0.38552934799999999</v>
      </c>
      <c r="G696" s="3">
        <v>8</v>
      </c>
      <c r="H696" s="3">
        <v>0.78794860499999997</v>
      </c>
      <c r="I696" s="2" t="s">
        <v>13</v>
      </c>
      <c r="J696" s="3">
        <v>83000</v>
      </c>
      <c r="K696" s="3">
        <v>0.87170046999999995</v>
      </c>
      <c r="L696" s="3">
        <v>2</v>
      </c>
      <c r="M696" s="2" t="s">
        <v>67</v>
      </c>
      <c r="N696" s="3">
        <v>57800</v>
      </c>
      <c r="O696" s="3">
        <v>0.38679830100000001</v>
      </c>
      <c r="P696" s="3">
        <v>-0.90844546176460039</v>
      </c>
      <c r="Q696" s="3">
        <v>0.336225848510181</v>
      </c>
      <c r="R696" s="3">
        <v>0.76509035471725051</v>
      </c>
      <c r="S696" s="3">
        <v>0.37112635855070752</v>
      </c>
      <c r="T696" s="5">
        <f>POWER(10,Table2[[#This Row],[Predicted normalized_price]]*(N$7634-N$7635)+N$7635)</f>
        <v>53030.701397453908</v>
      </c>
      <c r="U696" s="5">
        <f>ABS(Table2[[#This Row],[price]]-Table2[[#This Row],[Predicted Price]])</f>
        <v>4769.2986025460923</v>
      </c>
      <c r="V696" s="5">
        <f>Table2[[#This Row],[Price Diff]]/Table2[[#This Row],[price]]</f>
        <v>8.2513816653046579E-2</v>
      </c>
    </row>
    <row r="697" spans="1:22" x14ac:dyDescent="0.2">
      <c r="A697" s="3">
        <v>8620</v>
      </c>
      <c r="B697" s="3">
        <v>0.13590443799999999</v>
      </c>
      <c r="C697" s="3">
        <v>33401</v>
      </c>
      <c r="D697" s="3">
        <v>0.47295265600000003</v>
      </c>
      <c r="E697" s="3">
        <v>1197</v>
      </c>
      <c r="F697" s="3">
        <v>0.26232939100000002</v>
      </c>
      <c r="G697" s="3">
        <v>7</v>
      </c>
      <c r="H697" s="3">
        <v>0.73735046500000001</v>
      </c>
      <c r="I697" s="2" t="s">
        <v>20</v>
      </c>
      <c r="J697" s="3">
        <v>81000</v>
      </c>
      <c r="K697" s="3">
        <v>0.86962165899999999</v>
      </c>
      <c r="L697" s="3">
        <v>2</v>
      </c>
      <c r="M697" s="2" t="s">
        <v>67</v>
      </c>
      <c r="N697" s="3">
        <v>41800</v>
      </c>
      <c r="O697" s="3">
        <v>0.32781908300000001</v>
      </c>
      <c r="P697" s="3">
        <v>-0.58911488837371617</v>
      </c>
      <c r="Q697" s="3">
        <v>0.26030476154257964</v>
      </c>
      <c r="R697" s="3">
        <v>0.82381192601149622</v>
      </c>
      <c r="S697" s="3">
        <v>0.33707940156395433</v>
      </c>
      <c r="T697" s="5">
        <f>POWER(10,Table2[[#This Row],[Predicted normalized_price]]*(N$7634-N$7635)+N$7635)</f>
        <v>43982.069833461428</v>
      </c>
      <c r="U697" s="5">
        <f>ABS(Table2[[#This Row],[price]]-Table2[[#This Row],[Predicted Price]])</f>
        <v>2182.0698334614281</v>
      </c>
      <c r="V697" s="5">
        <f>Table2[[#This Row],[Price Diff]]/Table2[[#This Row],[price]]</f>
        <v>5.2202627594771005E-2</v>
      </c>
    </row>
    <row r="698" spans="1:22" x14ac:dyDescent="0.2">
      <c r="A698" s="3">
        <v>7950</v>
      </c>
      <c r="B698" s="3">
        <v>0.117900686</v>
      </c>
      <c r="C698" s="3">
        <v>48379</v>
      </c>
      <c r="D698" s="3">
        <v>0.53778737799999998</v>
      </c>
      <c r="E698" s="3">
        <v>1496</v>
      </c>
      <c r="F698" s="3">
        <v>0.35740525400000001</v>
      </c>
      <c r="G698" s="3">
        <v>3</v>
      </c>
      <c r="H698" s="3">
        <v>0.416289664</v>
      </c>
      <c r="I698" s="2" t="s">
        <v>22</v>
      </c>
      <c r="J698" s="3">
        <v>23000</v>
      </c>
      <c r="K698" s="3">
        <v>0.76232469300000005</v>
      </c>
      <c r="L698" s="3">
        <v>2</v>
      </c>
      <c r="M698" s="2" t="s">
        <v>64</v>
      </c>
      <c r="N698" s="3">
        <v>70000</v>
      </c>
      <c r="O698" s="3">
        <v>0.42164916600000002</v>
      </c>
      <c r="P698" s="3">
        <v>0.6404219254655219</v>
      </c>
      <c r="Q698" s="3">
        <v>-0.70998801342616413</v>
      </c>
      <c r="R698" s="3">
        <v>-0.52114083432001113</v>
      </c>
      <c r="S698" s="3">
        <v>0.42584694570821574</v>
      </c>
      <c r="T698" s="5">
        <f>POWER(10,Table2[[#This Row],[Predicted normalized_price]]*(N$7634-N$7635)+N$7635)</f>
        <v>71633.450995061357</v>
      </c>
      <c r="U698" s="5">
        <f>ABS(Table2[[#This Row],[price]]-Table2[[#This Row],[Predicted Price]])</f>
        <v>1633.4509950613574</v>
      </c>
      <c r="V698" s="5">
        <f>Table2[[#This Row],[Price Diff]]/Table2[[#This Row],[price]]</f>
        <v>2.3335014215162247E-2</v>
      </c>
    </row>
    <row r="699" spans="1:22" x14ac:dyDescent="0.2">
      <c r="A699" s="3">
        <v>7890</v>
      </c>
      <c r="B699" s="3">
        <v>0.116215018</v>
      </c>
      <c r="C699" s="3">
        <v>50970</v>
      </c>
      <c r="D699" s="3">
        <v>0.54691747300000004</v>
      </c>
      <c r="E699" s="3">
        <v>1496</v>
      </c>
      <c r="F699" s="3">
        <v>0.35740525400000001</v>
      </c>
      <c r="G699" s="3">
        <v>3</v>
      </c>
      <c r="H699" s="3">
        <v>0.416289664</v>
      </c>
      <c r="I699" s="2" t="s">
        <v>14</v>
      </c>
      <c r="J699" s="3">
        <v>23000</v>
      </c>
      <c r="K699" s="3">
        <v>0.76232469300000005</v>
      </c>
      <c r="L699" s="3">
        <v>2</v>
      </c>
      <c r="M699" s="2" t="s">
        <v>63</v>
      </c>
      <c r="N699" s="3">
        <v>71800</v>
      </c>
      <c r="O699" s="3">
        <v>0.42626956799999999</v>
      </c>
      <c r="P699" s="3">
        <v>-0.84932046617027623</v>
      </c>
      <c r="Q699" s="3">
        <v>-0.67363194317204966</v>
      </c>
      <c r="R699" s="3">
        <v>-0.47387272592258928</v>
      </c>
      <c r="S699" s="3">
        <v>0.41951032218171902</v>
      </c>
      <c r="T699" s="5">
        <f>POWER(10,Table2[[#This Row],[Predicted normalized_price]]*(N$7634-N$7635)+N$7635)</f>
        <v>69182.1053504054</v>
      </c>
      <c r="U699" s="5">
        <f>ABS(Table2[[#This Row],[price]]-Table2[[#This Row],[Predicted Price]])</f>
        <v>2617.8946495946002</v>
      </c>
      <c r="V699" s="5">
        <f>Table2[[#This Row],[Price Diff]]/Table2[[#This Row],[price]]</f>
        <v>3.6460928267334262E-2</v>
      </c>
    </row>
    <row r="700" spans="1:22" x14ac:dyDescent="0.2">
      <c r="A700" s="3">
        <v>8280</v>
      </c>
      <c r="B700" s="3">
        <v>0.126950281</v>
      </c>
      <c r="C700" s="3">
        <v>5579</v>
      </c>
      <c r="D700" s="3">
        <v>0.159773317</v>
      </c>
      <c r="E700" s="3">
        <v>1598</v>
      </c>
      <c r="F700" s="3">
        <v>0.38552934799999999</v>
      </c>
      <c r="G700" s="3">
        <v>10</v>
      </c>
      <c r="H700" s="3">
        <v>0.87250287000000004</v>
      </c>
      <c r="I700" s="2" t="s">
        <v>26</v>
      </c>
      <c r="J700" s="3">
        <v>123000</v>
      </c>
      <c r="K700" s="3">
        <v>0.90522398199999998</v>
      </c>
      <c r="L700" s="3">
        <v>2</v>
      </c>
      <c r="M700" s="2" t="s">
        <v>63</v>
      </c>
      <c r="N700" s="3">
        <v>11800</v>
      </c>
      <c r="O700" s="3">
        <v>9.7647938000000004E-2</v>
      </c>
      <c r="P700" s="3">
        <v>-0.98010051229686079</v>
      </c>
      <c r="Q700" s="3">
        <v>-0.42636911849121811</v>
      </c>
      <c r="R700" s="3">
        <v>0.9656043025039206</v>
      </c>
      <c r="S700" s="3">
        <v>0.11923301434513953</v>
      </c>
      <c r="T700" s="5">
        <f>POWER(10,Table2[[#This Row],[Predicted normalized_price]]*(N$7634-N$7635)+N$7635)</f>
        <v>13285.990357909062</v>
      </c>
      <c r="U700" s="5">
        <f>ABS(Table2[[#This Row],[price]]-Table2[[#This Row],[Predicted Price]])</f>
        <v>1485.9903579090624</v>
      </c>
      <c r="V700" s="5">
        <f>Table2[[#This Row],[Price Diff]]/Table2[[#This Row],[price]]</f>
        <v>0.12593138626347986</v>
      </c>
    </row>
    <row r="701" spans="1:22" x14ac:dyDescent="0.2">
      <c r="A701" s="3">
        <v>14910</v>
      </c>
      <c r="B701" s="3">
        <v>0.25782654500000002</v>
      </c>
      <c r="C701" s="3">
        <v>91844</v>
      </c>
      <c r="D701" s="3">
        <v>0.64996811600000004</v>
      </c>
      <c r="E701" s="3">
        <v>1997</v>
      </c>
      <c r="F701" s="3">
        <v>0.48056971500000001</v>
      </c>
      <c r="G701" s="3">
        <v>6</v>
      </c>
      <c r="H701" s="3">
        <v>0.67893919899999999</v>
      </c>
      <c r="I701" s="2" t="s">
        <v>13</v>
      </c>
      <c r="J701" s="3">
        <v>127500</v>
      </c>
      <c r="K701" s="3">
        <v>0.90828635999999996</v>
      </c>
      <c r="L701" s="3">
        <v>1</v>
      </c>
      <c r="M701" s="2" t="s">
        <v>65</v>
      </c>
      <c r="N701" s="3">
        <v>112888</v>
      </c>
      <c r="O701" s="3">
        <v>0.50861887100000003</v>
      </c>
      <c r="P701" s="3">
        <v>-0.7257885062386864</v>
      </c>
      <c r="Q701" s="3">
        <v>0.65047385712876993</v>
      </c>
      <c r="R701" s="3">
        <v>0.51257330063172424</v>
      </c>
      <c r="S701" s="3">
        <v>0.51841403846158529</v>
      </c>
      <c r="T701" s="5">
        <f>POWER(10,Table2[[#This Row],[Predicted normalized_price]]*(N$7634-N$7635)+N$7635)</f>
        <v>119130.66223149227</v>
      </c>
      <c r="U701" s="5">
        <f>ABS(Table2[[#This Row],[price]]-Table2[[#This Row],[Predicted Price]])</f>
        <v>6242.6622314922715</v>
      </c>
      <c r="V701" s="5">
        <f>Table2[[#This Row],[Price Diff]]/Table2[[#This Row],[price]]</f>
        <v>5.5299608740453116E-2</v>
      </c>
    </row>
    <row r="702" spans="1:22" x14ac:dyDescent="0.2">
      <c r="A702" s="3">
        <v>13500</v>
      </c>
      <c r="B702" s="3">
        <v>0.23572214599999999</v>
      </c>
      <c r="C702" s="3">
        <v>57480</v>
      </c>
      <c r="D702" s="3">
        <v>0.56795267800000004</v>
      </c>
      <c r="E702" s="3">
        <v>1595</v>
      </c>
      <c r="F702" s="3">
        <v>0.38472810600000001</v>
      </c>
      <c r="G702" s="3">
        <v>5</v>
      </c>
      <c r="H702" s="3">
        <v>0.60985333500000005</v>
      </c>
      <c r="I702" s="2" t="s">
        <v>15</v>
      </c>
      <c r="J702" s="3">
        <v>75000</v>
      </c>
      <c r="K702" s="3">
        <v>0.86306249999999995</v>
      </c>
      <c r="L702" s="3">
        <v>1</v>
      </c>
      <c r="M702" s="2" t="s">
        <v>65</v>
      </c>
      <c r="N702" s="3">
        <v>97800</v>
      </c>
      <c r="O702" s="3">
        <v>0.482509521</v>
      </c>
      <c r="P702" s="3">
        <v>-0.93697412092596888</v>
      </c>
      <c r="Q702" s="3">
        <v>0.56553951719269691</v>
      </c>
      <c r="R702" s="3">
        <v>0.61442076191407069</v>
      </c>
      <c r="S702" s="3">
        <v>0.46965860092438011</v>
      </c>
      <c r="T702" s="5">
        <f>POWER(10,Table2[[#This Row],[Predicted normalized_price]]*(N$7634-N$7635)+N$7635)</f>
        <v>91131.946220811195</v>
      </c>
      <c r="U702" s="5">
        <f>ABS(Table2[[#This Row],[price]]-Table2[[#This Row],[Predicted Price]])</f>
        <v>6668.0537791888055</v>
      </c>
      <c r="V702" s="5">
        <f>Table2[[#This Row],[Price Diff]]/Table2[[#This Row],[price]]</f>
        <v>6.818050898966059E-2</v>
      </c>
    </row>
    <row r="703" spans="1:22" x14ac:dyDescent="0.2">
      <c r="A703" s="3">
        <v>28440</v>
      </c>
      <c r="B703" s="3">
        <v>0.40151372600000002</v>
      </c>
      <c r="C703" s="3">
        <v>156658</v>
      </c>
      <c r="D703" s="3">
        <v>0.74341453700000004</v>
      </c>
      <c r="E703" s="3">
        <v>2996</v>
      </c>
      <c r="F703" s="3">
        <v>0.65352884600000005</v>
      </c>
      <c r="G703" s="3">
        <v>5</v>
      </c>
      <c r="H703" s="3">
        <v>0.60985333500000005</v>
      </c>
      <c r="I703" s="2" t="s">
        <v>15</v>
      </c>
      <c r="J703" s="3">
        <v>61000</v>
      </c>
      <c r="K703" s="3">
        <v>0.845453385</v>
      </c>
      <c r="L703" s="3">
        <v>1</v>
      </c>
      <c r="M703" s="2" t="s">
        <v>65</v>
      </c>
      <c r="N703" s="3">
        <v>255800</v>
      </c>
      <c r="O703" s="3">
        <v>0.65748067200000004</v>
      </c>
      <c r="P703" s="3">
        <v>-0.70205535253029561</v>
      </c>
      <c r="Q703" s="3">
        <v>0.83874531422592324</v>
      </c>
      <c r="R703" s="3">
        <v>0.14742867064595402</v>
      </c>
      <c r="S703" s="3">
        <v>0.66066594654269517</v>
      </c>
      <c r="T703" s="5">
        <f>POWER(10,Table2[[#This Row],[Predicted normalized_price]]*(N$7634-N$7635)+N$7635)</f>
        <v>260316.72491627902</v>
      </c>
      <c r="U703" s="5">
        <f>ABS(Table2[[#This Row],[price]]-Table2[[#This Row],[Predicted Price]])</f>
        <v>4516.7249162790249</v>
      </c>
      <c r="V703" s="5">
        <f>Table2[[#This Row],[Price Diff]]/Table2[[#This Row],[price]]</f>
        <v>1.7657251431896111E-2</v>
      </c>
    </row>
    <row r="704" spans="1:22" x14ac:dyDescent="0.2">
      <c r="A704" s="3">
        <v>18420</v>
      </c>
      <c r="B704" s="3">
        <v>0.30486563700000002</v>
      </c>
      <c r="C704" s="3">
        <v>57559</v>
      </c>
      <c r="D704" s="3">
        <v>0.56819303399999999</v>
      </c>
      <c r="E704" s="3">
        <v>1796</v>
      </c>
      <c r="F704" s="3">
        <v>0.43533607800000002</v>
      </c>
      <c r="G704" s="3">
        <v>8</v>
      </c>
      <c r="H704" s="3">
        <v>0.78794860499999997</v>
      </c>
      <c r="I704" s="2" t="s">
        <v>15</v>
      </c>
      <c r="J704" s="3">
        <v>105000</v>
      </c>
      <c r="K704" s="3">
        <v>0.89173902299999996</v>
      </c>
      <c r="L704" s="3">
        <v>3</v>
      </c>
      <c r="M704" s="2" t="s">
        <v>62</v>
      </c>
      <c r="N704" s="3">
        <v>86000</v>
      </c>
      <c r="O704" s="3">
        <v>0.45911067999999999</v>
      </c>
      <c r="P704" s="3">
        <v>-0.89483238747099259</v>
      </c>
      <c r="Q704" s="3">
        <v>0.54550066747200854</v>
      </c>
      <c r="R704" s="3">
        <v>0.60298234462870337</v>
      </c>
      <c r="S704" s="3">
        <v>0.46739259070123795</v>
      </c>
      <c r="T704" s="5">
        <f>POWER(10,Table2[[#This Row],[Predicted normalized_price]]*(N$7634-N$7635)+N$7635)</f>
        <v>90004.226105600552</v>
      </c>
      <c r="U704" s="5">
        <f>ABS(Table2[[#This Row],[price]]-Table2[[#This Row],[Predicted Price]])</f>
        <v>4004.2261056005518</v>
      </c>
      <c r="V704" s="5">
        <f>Table2[[#This Row],[Price Diff]]/Table2[[#This Row],[price]]</f>
        <v>4.6560768669773857E-2</v>
      </c>
    </row>
    <row r="705" spans="1:22" x14ac:dyDescent="0.2">
      <c r="A705" s="3">
        <v>11710</v>
      </c>
      <c r="B705" s="3">
        <v>0.20407128899999999</v>
      </c>
      <c r="C705" s="3">
        <v>42885</v>
      </c>
      <c r="D705" s="3">
        <v>0.51669199200000004</v>
      </c>
      <c r="E705" s="3">
        <v>1390</v>
      </c>
      <c r="F705" s="3">
        <v>0.32606906200000002</v>
      </c>
      <c r="G705" s="3">
        <v>8</v>
      </c>
      <c r="H705" s="3">
        <v>0.78794860499999997</v>
      </c>
      <c r="I705" s="2" t="s">
        <v>20</v>
      </c>
      <c r="J705" s="3">
        <v>100000</v>
      </c>
      <c r="K705" s="3">
        <v>0.88758078299999998</v>
      </c>
      <c r="L705" s="3">
        <v>1</v>
      </c>
      <c r="M705" s="2" t="s">
        <v>62</v>
      </c>
      <c r="N705" s="3">
        <v>59000</v>
      </c>
      <c r="O705" s="3">
        <v>0.39053780300000002</v>
      </c>
      <c r="P705" s="3">
        <v>-0.37812799068067615</v>
      </c>
      <c r="Q705" s="3">
        <v>0.37098394621963465</v>
      </c>
      <c r="R705" s="3">
        <v>0.74588371282025467</v>
      </c>
      <c r="S705" s="3">
        <v>0.38654901324232754</v>
      </c>
      <c r="T705" s="5">
        <f>POWER(10,Table2[[#This Row],[Predicted normalized_price]]*(N$7634-N$7635)+N$7635)</f>
        <v>57720.877218879148</v>
      </c>
      <c r="U705" s="5">
        <f>ABS(Table2[[#This Row],[price]]-Table2[[#This Row],[Predicted Price]])</f>
        <v>1279.1227811208519</v>
      </c>
      <c r="V705" s="5">
        <f>Table2[[#This Row],[Price Diff]]/Table2[[#This Row],[price]]</f>
        <v>2.1680047137641559E-2</v>
      </c>
    </row>
    <row r="706" spans="1:22" x14ac:dyDescent="0.2">
      <c r="A706" s="3">
        <v>14990</v>
      </c>
      <c r="B706" s="3">
        <v>0.25901722199999999</v>
      </c>
      <c r="C706" s="3">
        <v>73308</v>
      </c>
      <c r="D706" s="3">
        <v>0.61051887199999999</v>
      </c>
      <c r="E706" s="3">
        <v>2996</v>
      </c>
      <c r="F706" s="3">
        <v>0.65352884600000005</v>
      </c>
      <c r="G706" s="3">
        <v>8</v>
      </c>
      <c r="H706" s="3">
        <v>0.78794860499999997</v>
      </c>
      <c r="I706" s="2" t="s">
        <v>13</v>
      </c>
      <c r="J706" s="3">
        <v>92000</v>
      </c>
      <c r="K706" s="3">
        <v>0.88047441800000004</v>
      </c>
      <c r="L706" s="3">
        <v>1</v>
      </c>
      <c r="M706" s="2" t="s">
        <v>65</v>
      </c>
      <c r="N706" s="3">
        <v>87000</v>
      </c>
      <c r="O706" s="3">
        <v>0.46121454899999997</v>
      </c>
      <c r="P706" s="3">
        <v>-0.35086283943732688</v>
      </c>
      <c r="Q706" s="3">
        <v>0.55427956728990435</v>
      </c>
      <c r="R706" s="3">
        <v>0.62004065654288076</v>
      </c>
      <c r="S706" s="3">
        <v>0.46681183202214321</v>
      </c>
      <c r="T706" s="5">
        <f>POWER(10,Table2[[#This Row],[Predicted normalized_price]]*(N$7634-N$7635)+N$7635)</f>
        <v>89717.45479623483</v>
      </c>
      <c r="U706" s="5">
        <f>ABS(Table2[[#This Row],[price]]-Table2[[#This Row],[Predicted Price]])</f>
        <v>2717.4547962348297</v>
      </c>
      <c r="V706" s="5">
        <f>Table2[[#This Row],[Price Diff]]/Table2[[#This Row],[price]]</f>
        <v>3.1235112600400343E-2</v>
      </c>
    </row>
    <row r="707" spans="1:22" x14ac:dyDescent="0.2">
      <c r="A707" s="3">
        <v>20920</v>
      </c>
      <c r="B707" s="3">
        <v>0.33318380600000003</v>
      </c>
      <c r="C707" s="3">
        <v>31830</v>
      </c>
      <c r="D707" s="3">
        <v>0.464521658</v>
      </c>
      <c r="E707" s="3">
        <v>1984</v>
      </c>
      <c r="F707" s="3">
        <v>0.47778491499999998</v>
      </c>
      <c r="G707" s="3">
        <v>10</v>
      </c>
      <c r="H707" s="3">
        <v>0.87250287000000004</v>
      </c>
      <c r="I707" s="2" t="s">
        <v>19</v>
      </c>
      <c r="J707" s="3">
        <v>162728</v>
      </c>
      <c r="K707" s="3">
        <v>0.92907865899999997</v>
      </c>
      <c r="L707" s="3">
        <v>4</v>
      </c>
      <c r="M707" s="2" t="s">
        <v>65</v>
      </c>
      <c r="N707" s="3">
        <v>55800</v>
      </c>
      <c r="O707" s="3">
        <v>0.38038979699999997</v>
      </c>
      <c r="P707" s="3">
        <v>-0.87587551808781072</v>
      </c>
      <c r="Q707" s="3">
        <v>0.36980799883684312</v>
      </c>
      <c r="R707" s="3">
        <v>0.73285273763183068</v>
      </c>
      <c r="S707" s="3">
        <v>0.38823267291328833</v>
      </c>
      <c r="T707" s="5">
        <f>POWER(10,Table2[[#This Row],[Predicted normalized_price]]*(N$7634-N$7635)+N$7635)</f>
        <v>58257.374662817201</v>
      </c>
      <c r="U707" s="5">
        <f>ABS(Table2[[#This Row],[price]]-Table2[[#This Row],[Predicted Price]])</f>
        <v>2457.3746628172012</v>
      </c>
      <c r="V707" s="5">
        <f>Table2[[#This Row],[Price Diff]]/Table2[[#This Row],[price]]</f>
        <v>4.403897245192117E-2</v>
      </c>
    </row>
    <row r="708" spans="1:22" x14ac:dyDescent="0.2">
      <c r="A708" s="3">
        <v>10050</v>
      </c>
      <c r="B708" s="3">
        <v>0.170056508</v>
      </c>
      <c r="C708" s="3">
        <v>47374</v>
      </c>
      <c r="D708" s="3">
        <v>0.53411368800000003</v>
      </c>
      <c r="E708" s="3">
        <v>1498</v>
      </c>
      <c r="F708" s="3">
        <v>0.357974919</v>
      </c>
      <c r="G708" s="3">
        <v>4</v>
      </c>
      <c r="H708" s="3">
        <v>0.52529906999999998</v>
      </c>
      <c r="I708" s="2" t="s">
        <v>21</v>
      </c>
      <c r="J708" s="3">
        <v>45418</v>
      </c>
      <c r="K708" s="3">
        <v>0.82031436899999999</v>
      </c>
      <c r="L708" s="3">
        <v>1</v>
      </c>
      <c r="M708" s="2" t="s">
        <v>67</v>
      </c>
      <c r="N708" s="3">
        <v>83800</v>
      </c>
      <c r="O708" s="3">
        <v>0.454394727</v>
      </c>
      <c r="P708" s="3">
        <v>0.99999998625708331</v>
      </c>
      <c r="Q708" s="3">
        <v>0.49046755853367496</v>
      </c>
      <c r="R708" s="3">
        <v>0.70589120530701988</v>
      </c>
      <c r="S708" s="3">
        <v>0.43179175573632678</v>
      </c>
      <c r="T708" s="5">
        <f>POWER(10,Table2[[#This Row],[Predicted normalized_price]]*(N$7634-N$7635)+N$7635)</f>
        <v>74012.13402532188</v>
      </c>
      <c r="U708" s="5">
        <f>ABS(Table2[[#This Row],[price]]-Table2[[#This Row],[Predicted Price]])</f>
        <v>9787.8659746781195</v>
      </c>
      <c r="V708" s="5">
        <f>Table2[[#This Row],[Price Diff]]/Table2[[#This Row],[price]]</f>
        <v>0.11680030996035942</v>
      </c>
    </row>
    <row r="709" spans="1:22" x14ac:dyDescent="0.2">
      <c r="A709" s="3">
        <v>14970</v>
      </c>
      <c r="B709" s="3">
        <v>0.25872014900000001</v>
      </c>
      <c r="C709" s="3">
        <v>76246</v>
      </c>
      <c r="D709" s="3">
        <v>0.61739561099999996</v>
      </c>
      <c r="E709" s="3">
        <v>2967</v>
      </c>
      <c r="F709" s="3">
        <v>0.64938142700000001</v>
      </c>
      <c r="G709" s="3">
        <v>7</v>
      </c>
      <c r="H709" s="3">
        <v>0.73735046500000001</v>
      </c>
      <c r="I709" s="2" t="s">
        <v>19</v>
      </c>
      <c r="J709" s="3">
        <v>39000</v>
      </c>
      <c r="K709" s="3">
        <v>0.807330302</v>
      </c>
      <c r="L709" s="3">
        <v>2</v>
      </c>
      <c r="M709" s="2" t="s">
        <v>62</v>
      </c>
      <c r="N709" s="3">
        <v>92000</v>
      </c>
      <c r="O709" s="3">
        <v>0.47138382600000001</v>
      </c>
      <c r="P709" s="3">
        <v>0.12475469450605568</v>
      </c>
      <c r="Q709" s="3">
        <v>0.55870702216306511</v>
      </c>
      <c r="R709" s="3">
        <v>0.56820435386651469</v>
      </c>
      <c r="S709" s="3">
        <v>0.48237686257851919</v>
      </c>
      <c r="T709" s="5">
        <f>POWER(10,Table2[[#This Row],[Predicted normalized_price]]*(N$7634-N$7635)+N$7635)</f>
        <v>97728.733432147623</v>
      </c>
      <c r="U709" s="5">
        <f>ABS(Table2[[#This Row],[price]]-Table2[[#This Row],[Predicted Price]])</f>
        <v>5728.7334321476228</v>
      </c>
      <c r="V709" s="5">
        <f>Table2[[#This Row],[Price Diff]]/Table2[[#This Row],[price]]</f>
        <v>6.2268841653778509E-2</v>
      </c>
    </row>
    <row r="710" spans="1:22" x14ac:dyDescent="0.2">
      <c r="A710" s="3">
        <v>9290</v>
      </c>
      <c r="B710" s="3">
        <v>0.15255986599999999</v>
      </c>
      <c r="C710" s="3">
        <v>54115</v>
      </c>
      <c r="D710" s="3">
        <v>0.55739557200000001</v>
      </c>
      <c r="E710" s="3">
        <v>1598</v>
      </c>
      <c r="F710" s="3">
        <v>0.38552934799999999</v>
      </c>
      <c r="G710" s="3">
        <v>4</v>
      </c>
      <c r="H710" s="3">
        <v>0.52529906999999998</v>
      </c>
      <c r="I710" s="2" t="s">
        <v>10</v>
      </c>
      <c r="J710" s="3">
        <v>31650</v>
      </c>
      <c r="K710" s="3">
        <v>0.78953289900000001</v>
      </c>
      <c r="L710" s="3">
        <v>2</v>
      </c>
      <c r="M710" s="2" t="s">
        <v>63</v>
      </c>
      <c r="N710" s="3">
        <v>76800</v>
      </c>
      <c r="O710" s="3">
        <v>0.43852067300000003</v>
      </c>
      <c r="P710" s="3">
        <v>0.17748587226023679</v>
      </c>
      <c r="Q710" s="3">
        <v>-0.67901575808828118</v>
      </c>
      <c r="R710" s="3">
        <v>-0.5229173171082605</v>
      </c>
      <c r="S710" s="3">
        <v>0.43323537416693336</v>
      </c>
      <c r="T710" s="5">
        <f>POWER(10,Table2[[#This Row],[Predicted normalized_price]]*(N$7634-N$7635)+N$7635)</f>
        <v>74601.586689889125</v>
      </c>
      <c r="U710" s="5">
        <f>ABS(Table2[[#This Row],[price]]-Table2[[#This Row],[Predicted Price]])</f>
        <v>2198.4133101108746</v>
      </c>
      <c r="V710" s="5">
        <f>Table2[[#This Row],[Price Diff]]/Table2[[#This Row],[price]]</f>
        <v>2.8625173308735347E-2</v>
      </c>
    </row>
    <row r="711" spans="1:22" x14ac:dyDescent="0.2">
      <c r="A711" s="3">
        <v>24480</v>
      </c>
      <c r="B711" s="3">
        <v>0.36815097899999999</v>
      </c>
      <c r="C711" s="3">
        <v>101577</v>
      </c>
      <c r="D711" s="3">
        <v>0.66759530099999997</v>
      </c>
      <c r="E711" s="3">
        <v>1998</v>
      </c>
      <c r="F711" s="3">
        <v>0.480783179</v>
      </c>
      <c r="G711" s="3">
        <v>2</v>
      </c>
      <c r="H711" s="3">
        <v>0.26264953499999999</v>
      </c>
      <c r="I711" s="2" t="s">
        <v>13</v>
      </c>
      <c r="J711" s="3">
        <v>16800</v>
      </c>
      <c r="K711" s="3">
        <v>0.73555358199999998</v>
      </c>
      <c r="L711" s="3">
        <v>1</v>
      </c>
      <c r="M711" s="2" t="s">
        <v>65</v>
      </c>
      <c r="N711" s="3">
        <v>250000</v>
      </c>
      <c r="O711" s="3">
        <v>0.65330690400000002</v>
      </c>
      <c r="P711" s="3">
        <v>-0.90826820176910406</v>
      </c>
      <c r="Q711" s="3">
        <v>0.8403263140595707</v>
      </c>
      <c r="R711" s="3">
        <v>0.1724461112410508</v>
      </c>
      <c r="S711" s="3">
        <v>0.65419455625030065</v>
      </c>
      <c r="T711" s="5">
        <f>POWER(10,Table2[[#This Row],[Predicted normalized_price]]*(N$7634-N$7635)+N$7635)</f>
        <v>251222.39777581533</v>
      </c>
      <c r="U711" s="5">
        <f>ABS(Table2[[#This Row],[price]]-Table2[[#This Row],[Predicted Price]])</f>
        <v>1222.3977758153342</v>
      </c>
      <c r="V711" s="5">
        <f>Table2[[#This Row],[Price Diff]]/Table2[[#This Row],[price]]</f>
        <v>4.8895911032613365E-3</v>
      </c>
    </row>
    <row r="712" spans="1:22" x14ac:dyDescent="0.2">
      <c r="A712" s="3">
        <v>8460</v>
      </c>
      <c r="B712" s="3">
        <v>0.131735565</v>
      </c>
      <c r="C712" s="3">
        <v>52203</v>
      </c>
      <c r="D712" s="3">
        <v>0.55110049900000002</v>
      </c>
      <c r="E712" s="3">
        <v>1497</v>
      </c>
      <c r="F712" s="3">
        <v>0.357690181</v>
      </c>
      <c r="G712" s="3">
        <v>4</v>
      </c>
      <c r="H712" s="3">
        <v>0.52529906999999998</v>
      </c>
      <c r="I712" s="2" t="s">
        <v>10</v>
      </c>
      <c r="J712" s="3">
        <v>63000</v>
      </c>
      <c r="K712" s="3">
        <v>0.84820288200000005</v>
      </c>
      <c r="L712" s="3">
        <v>1</v>
      </c>
      <c r="M712" s="2" t="s">
        <v>63</v>
      </c>
      <c r="N712" s="3">
        <v>68800</v>
      </c>
      <c r="O712" s="3">
        <v>0.41850241300000002</v>
      </c>
      <c r="P712" s="3">
        <v>-6.8532890679887147E-3</v>
      </c>
      <c r="Q712" s="3">
        <v>-0.69815384448617146</v>
      </c>
      <c r="R712" s="3">
        <v>-0.49695509617541789</v>
      </c>
      <c r="S712" s="3">
        <v>0.42112498613961746</v>
      </c>
      <c r="T712" s="5">
        <f>POWER(10,Table2[[#This Row],[Predicted normalized_price]]*(N$7634-N$7635)+N$7635)</f>
        <v>69798.663295587656</v>
      </c>
      <c r="U712" s="5">
        <f>ABS(Table2[[#This Row],[price]]-Table2[[#This Row],[Predicted Price]])</f>
        <v>998.66329558765574</v>
      </c>
      <c r="V712" s="5">
        <f>Table2[[#This Row],[Price Diff]]/Table2[[#This Row],[price]]</f>
        <v>1.4515454877727554E-2</v>
      </c>
    </row>
    <row r="713" spans="1:22" x14ac:dyDescent="0.2">
      <c r="A713" s="3">
        <v>23910</v>
      </c>
      <c r="B713" s="3">
        <v>0.36290878300000001</v>
      </c>
      <c r="C713" s="3">
        <v>97370</v>
      </c>
      <c r="D713" s="3">
        <v>0.66019289699999995</v>
      </c>
      <c r="E713" s="3">
        <v>2979</v>
      </c>
      <c r="F713" s="3">
        <v>0.65110249600000003</v>
      </c>
      <c r="G713" s="3">
        <v>1</v>
      </c>
      <c r="H713" s="3">
        <v>0</v>
      </c>
      <c r="I713" s="2" t="s">
        <v>13</v>
      </c>
      <c r="J713" s="3">
        <v>6000</v>
      </c>
      <c r="K713" s="3">
        <v>0.64780219699999997</v>
      </c>
      <c r="L713" s="3">
        <v>1</v>
      </c>
      <c r="M713" s="2" t="s">
        <v>62</v>
      </c>
      <c r="N713" s="3">
        <v>268888</v>
      </c>
      <c r="O713" s="3">
        <v>0.66656143499999998</v>
      </c>
      <c r="P713" s="3">
        <v>-0.58402339647109747</v>
      </c>
      <c r="Q713" s="3">
        <v>0.86980258035303681</v>
      </c>
      <c r="R713" s="3">
        <v>9.4836163271296375E-2</v>
      </c>
      <c r="S713" s="3">
        <v>0.68249448732359885</v>
      </c>
      <c r="T713" s="5">
        <f>POWER(10,Table2[[#This Row],[Predicted normalized_price]]*(N$7634-N$7635)+N$7635)</f>
        <v>293491.15360827348</v>
      </c>
      <c r="U713" s="5">
        <f>ABS(Table2[[#This Row],[price]]-Table2[[#This Row],[Predicted Price]])</f>
        <v>24603.153608273482</v>
      </c>
      <c r="V713" s="5">
        <f>Table2[[#This Row],[Price Diff]]/Table2[[#This Row],[price]]</f>
        <v>9.1499634079146269E-2</v>
      </c>
    </row>
    <row r="714" spans="1:22" x14ac:dyDescent="0.2">
      <c r="A714" s="3">
        <v>9150</v>
      </c>
      <c r="B714" s="3">
        <v>0.149181168</v>
      </c>
      <c r="C714" s="3">
        <v>46658</v>
      </c>
      <c r="D714" s="3">
        <v>0.53144855599999996</v>
      </c>
      <c r="E714" s="3">
        <v>1496</v>
      </c>
      <c r="F714" s="3">
        <v>0.35740525400000001</v>
      </c>
      <c r="G714" s="3">
        <v>4</v>
      </c>
      <c r="H714" s="3">
        <v>0.52529906999999998</v>
      </c>
      <c r="I714" s="2" t="s">
        <v>22</v>
      </c>
      <c r="J714" s="3">
        <v>54000</v>
      </c>
      <c r="K714" s="3">
        <v>0.83506508000000002</v>
      </c>
      <c r="L714" s="3">
        <v>1</v>
      </c>
      <c r="M714" s="2" t="s">
        <v>64</v>
      </c>
      <c r="N714" s="3">
        <v>69800</v>
      </c>
      <c r="O714" s="3">
        <v>0.421128471</v>
      </c>
      <c r="P714" s="3">
        <v>0.44573012052765731</v>
      </c>
      <c r="Q714" s="3">
        <v>-0.72341117456734649</v>
      </c>
      <c r="R714" s="3">
        <v>-0.51539556328288239</v>
      </c>
      <c r="S714" s="3">
        <v>0.42034158971349767</v>
      </c>
      <c r="T714" s="5">
        <f>POWER(10,Table2[[#This Row],[Predicted normalized_price]]*(N$7634-N$7635)+N$7635)</f>
        <v>69498.840853242102</v>
      </c>
      <c r="U714" s="5">
        <f>ABS(Table2[[#This Row],[price]]-Table2[[#This Row],[Predicted Price]])</f>
        <v>301.15914675789827</v>
      </c>
      <c r="V714" s="5">
        <f>Table2[[#This Row],[Price Diff]]/Table2[[#This Row],[price]]</f>
        <v>4.3146009564168806E-3</v>
      </c>
    </row>
    <row r="715" spans="1:22" x14ac:dyDescent="0.2">
      <c r="A715" s="3">
        <v>9460</v>
      </c>
      <c r="B715" s="3">
        <v>0.15659477199999999</v>
      </c>
      <c r="C715" s="3">
        <v>21685</v>
      </c>
      <c r="D715" s="3">
        <v>0.39735792800000003</v>
      </c>
      <c r="E715" s="3">
        <v>1997</v>
      </c>
      <c r="F715" s="3">
        <v>0.48056971500000001</v>
      </c>
      <c r="G715" s="3">
        <v>9</v>
      </c>
      <c r="H715" s="3">
        <v>0.83257932800000001</v>
      </c>
      <c r="I715" s="2" t="s">
        <v>27</v>
      </c>
      <c r="J715" s="3">
        <v>100000</v>
      </c>
      <c r="K715" s="3">
        <v>0.88758078299999998</v>
      </c>
      <c r="L715" s="3">
        <v>3</v>
      </c>
      <c r="M715" s="2" t="s">
        <v>64</v>
      </c>
      <c r="N715" s="3">
        <v>32000</v>
      </c>
      <c r="O715" s="3">
        <v>0.27920050400000002</v>
      </c>
      <c r="P715" s="3">
        <v>0.90074451296606051</v>
      </c>
      <c r="Q715" s="3">
        <v>-0.8703847833118914</v>
      </c>
      <c r="R715" s="3">
        <v>-8.5009144269712095E-2</v>
      </c>
      <c r="S715" s="3">
        <v>0.27368245861096069</v>
      </c>
      <c r="T715" s="5">
        <f>POWER(10,Table2[[#This Row],[Predicted normalized_price]]*(N$7634-N$7635)+N$7635)</f>
        <v>31044.265084378931</v>
      </c>
      <c r="U715" s="5">
        <f>ABS(Table2[[#This Row],[price]]-Table2[[#This Row],[Predicted Price]])</f>
        <v>955.73491562106938</v>
      </c>
      <c r="V715" s="5">
        <f>Table2[[#This Row],[Price Diff]]/Table2[[#This Row],[price]]</f>
        <v>2.9866716113158418E-2</v>
      </c>
    </row>
    <row r="716" spans="1:22" x14ac:dyDescent="0.2">
      <c r="A716" s="3">
        <v>13570</v>
      </c>
      <c r="B716" s="3">
        <v>0.23687290599999999</v>
      </c>
      <c r="C716" s="3">
        <v>12548</v>
      </c>
      <c r="D716" s="3">
        <v>0.30162145200000001</v>
      </c>
      <c r="E716" s="3">
        <v>2982</v>
      </c>
      <c r="F716" s="3">
        <v>0.65153167999999995</v>
      </c>
      <c r="G716" s="3">
        <v>3</v>
      </c>
      <c r="H716" s="3">
        <v>0.416289664</v>
      </c>
      <c r="I716" s="2" t="s">
        <v>10</v>
      </c>
      <c r="J716" s="3">
        <v>10100</v>
      </c>
      <c r="K716" s="3">
        <v>0.69218637500000002</v>
      </c>
      <c r="L716" s="3">
        <v>1</v>
      </c>
      <c r="M716" s="2" t="s">
        <v>69</v>
      </c>
      <c r="N716" s="3">
        <v>117900</v>
      </c>
      <c r="O716" s="3">
        <v>0.51652431499999996</v>
      </c>
      <c r="P716" s="3">
        <v>-0.46340076463817553</v>
      </c>
      <c r="Q716" s="3">
        <v>-0.80619300627506352</v>
      </c>
      <c r="R716" s="3">
        <v>-0.54904159483067871</v>
      </c>
      <c r="S716" s="3">
        <v>0.40467603252999695</v>
      </c>
      <c r="T716" s="5">
        <f>POWER(10,Table2[[#This Row],[Predicted normalized_price]]*(N$7634-N$7635)+N$7635)</f>
        <v>63766.46364909054</v>
      </c>
      <c r="U716" s="5">
        <f>ABS(Table2[[#This Row],[price]]-Table2[[#This Row],[Predicted Price]])</f>
        <v>54133.53635090946</v>
      </c>
      <c r="V716" s="5">
        <f>Table2[[#This Row],[Price Diff]]/Table2[[#This Row],[price]]</f>
        <v>0.45914789101704379</v>
      </c>
    </row>
    <row r="717" spans="1:22" x14ac:dyDescent="0.2">
      <c r="A717" s="3">
        <v>14850</v>
      </c>
      <c r="B717" s="3">
        <v>0.25692933800000001</v>
      </c>
      <c r="C717" s="3">
        <v>70094</v>
      </c>
      <c r="D717" s="3">
        <v>0.60267308900000005</v>
      </c>
      <c r="E717" s="3">
        <v>1595</v>
      </c>
      <c r="F717" s="3">
        <v>0.38472810600000001</v>
      </c>
      <c r="G717" s="3">
        <v>4</v>
      </c>
      <c r="H717" s="3">
        <v>0.52529906999999998</v>
      </c>
      <c r="I717" s="2" t="s">
        <v>15</v>
      </c>
      <c r="J717" s="3">
        <v>43000</v>
      </c>
      <c r="K717" s="3">
        <v>0.81565173599999996</v>
      </c>
      <c r="L717" s="3">
        <v>1</v>
      </c>
      <c r="M717" s="2" t="s">
        <v>65</v>
      </c>
      <c r="N717" s="3">
        <v>122800</v>
      </c>
      <c r="O717" s="3">
        <v>0.52393468799999998</v>
      </c>
      <c r="P717" s="3">
        <v>-0.93974942111150428</v>
      </c>
      <c r="Q717" s="3">
        <v>0.6587223991920067</v>
      </c>
      <c r="R717" s="3">
        <v>0.5159124677725313</v>
      </c>
      <c r="S717" s="3">
        <v>0.51917604130424166</v>
      </c>
      <c r="T717" s="5">
        <f>POWER(10,Table2[[#This Row],[Predicted normalized_price]]*(N$7634-N$7635)+N$7635)</f>
        <v>119630.53513116381</v>
      </c>
      <c r="U717" s="5">
        <f>ABS(Table2[[#This Row],[price]]-Table2[[#This Row],[Predicted Price]])</f>
        <v>3169.4648688361922</v>
      </c>
      <c r="V717" s="5">
        <f>Table2[[#This Row],[Price Diff]]/Table2[[#This Row],[price]]</f>
        <v>2.5809974501923388E-2</v>
      </c>
    </row>
    <row r="718" spans="1:22" x14ac:dyDescent="0.2">
      <c r="A718" s="3">
        <v>10850</v>
      </c>
      <c r="B718" s="3">
        <v>0.18709887</v>
      </c>
      <c r="C718" s="3">
        <v>60280</v>
      </c>
      <c r="D718" s="3">
        <v>0.57627635099999996</v>
      </c>
      <c r="E718" s="3">
        <v>1560</v>
      </c>
      <c r="F718" s="3">
        <v>0.37526730800000002</v>
      </c>
      <c r="G718" s="3">
        <v>4</v>
      </c>
      <c r="H718" s="3">
        <v>0.52529906999999998</v>
      </c>
      <c r="I718" s="2" t="s">
        <v>21</v>
      </c>
      <c r="J718" s="3">
        <v>67000</v>
      </c>
      <c r="K718" s="3">
        <v>0.85344927699999995</v>
      </c>
      <c r="L718" s="3">
        <v>1</v>
      </c>
      <c r="M718" s="2" t="s">
        <v>65</v>
      </c>
      <c r="N718" s="3">
        <v>89800</v>
      </c>
      <c r="O718" s="3">
        <v>0.46697918999999999</v>
      </c>
      <c r="P718" s="3">
        <v>0.99999999080278335</v>
      </c>
      <c r="Q718" s="3">
        <v>0.55834361352945039</v>
      </c>
      <c r="R718" s="3">
        <v>0.64082446345731947</v>
      </c>
      <c r="S718" s="3">
        <v>0.46617024382867756</v>
      </c>
      <c r="T718" s="5">
        <f>POWER(10,Table2[[#This Row],[Predicted normalized_price]]*(N$7634-N$7635)+N$7635)</f>
        <v>89401.708799120883</v>
      </c>
      <c r="U718" s="5">
        <f>ABS(Table2[[#This Row],[price]]-Table2[[#This Row],[Predicted Price]])</f>
        <v>398.29120087911724</v>
      </c>
      <c r="V718" s="5">
        <f>Table2[[#This Row],[Price Diff]]/Table2[[#This Row],[price]]</f>
        <v>4.435314040970125E-3</v>
      </c>
    </row>
    <row r="719" spans="1:22" x14ac:dyDescent="0.2">
      <c r="A719" s="3">
        <v>8740</v>
      </c>
      <c r="B719" s="3">
        <v>0.138980622</v>
      </c>
      <c r="C719" s="3">
        <v>51094</v>
      </c>
      <c r="D719" s="3">
        <v>0.54734270100000004</v>
      </c>
      <c r="E719" s="3">
        <v>1197</v>
      </c>
      <c r="F719" s="3">
        <v>0.26232939100000002</v>
      </c>
      <c r="G719" s="3">
        <v>3</v>
      </c>
      <c r="H719" s="3">
        <v>0.416289664</v>
      </c>
      <c r="I719" s="2" t="s">
        <v>20</v>
      </c>
      <c r="J719" s="3">
        <v>18000</v>
      </c>
      <c r="K719" s="3">
        <v>0.74143363900000003</v>
      </c>
      <c r="L719" s="3">
        <v>1</v>
      </c>
      <c r="M719" s="2" t="s">
        <v>67</v>
      </c>
      <c r="N719" s="3">
        <v>79800</v>
      </c>
      <c r="O719" s="3">
        <v>0.44549404399999998</v>
      </c>
      <c r="P719" s="3">
        <v>-0.63779320314833765</v>
      </c>
      <c r="Q719" s="3">
        <v>0.54610997097822367</v>
      </c>
      <c r="R719" s="3">
        <v>0.69167381622244883</v>
      </c>
      <c r="S719" s="3">
        <v>0.44573772734444361</v>
      </c>
      <c r="T719" s="5">
        <f>POWER(10,Table2[[#This Row],[Predicted normalized_price]]*(N$7634-N$7635)+N$7635)</f>
        <v>79906.927634159714</v>
      </c>
      <c r="U719" s="5">
        <f>ABS(Table2[[#This Row],[price]]-Table2[[#This Row],[Predicted Price]])</f>
        <v>106.92763415971422</v>
      </c>
      <c r="V719" s="5">
        <f>Table2[[#This Row],[Price Diff]]/Table2[[#This Row],[price]]</f>
        <v>1.3399452902219827E-3</v>
      </c>
    </row>
    <row r="720" spans="1:22" x14ac:dyDescent="0.2">
      <c r="A720" s="3">
        <v>14430</v>
      </c>
      <c r="B720" s="3">
        <v>0.25054549999999998</v>
      </c>
      <c r="C720" s="3">
        <v>72710</v>
      </c>
      <c r="D720" s="3">
        <v>0.60908546299999999</v>
      </c>
      <c r="E720" s="3">
        <v>1997</v>
      </c>
      <c r="F720" s="3">
        <v>0.48056971500000001</v>
      </c>
      <c r="G720" s="3">
        <v>6</v>
      </c>
      <c r="H720" s="3">
        <v>0.67893919899999999</v>
      </c>
      <c r="I720" s="2" t="s">
        <v>13</v>
      </c>
      <c r="J720" s="3">
        <v>25000</v>
      </c>
      <c r="K720" s="3">
        <v>0.769431058</v>
      </c>
      <c r="L720" s="3">
        <v>1</v>
      </c>
      <c r="M720" s="2" t="s">
        <v>64</v>
      </c>
      <c r="N720" s="3">
        <v>90800</v>
      </c>
      <c r="O720" s="3">
        <v>0.468994523</v>
      </c>
      <c r="P720" s="3">
        <v>0.53576999166183958</v>
      </c>
      <c r="Q720" s="3">
        <v>0.57376167617218965</v>
      </c>
      <c r="R720" s="3">
        <v>0.55255565867537038</v>
      </c>
      <c r="S720" s="3">
        <v>0.49139338077588512</v>
      </c>
      <c r="T720" s="5">
        <f>POWER(10,Table2[[#This Row],[Predicted normalized_price]]*(N$7634-N$7635)+N$7635)</f>
        <v>102692.76138022466</v>
      </c>
      <c r="U720" s="5">
        <f>ABS(Table2[[#This Row],[price]]-Table2[[#This Row],[Predicted Price]])</f>
        <v>11892.761380224663</v>
      </c>
      <c r="V720" s="5">
        <f>Table2[[#This Row],[Price Diff]]/Table2[[#This Row],[price]]</f>
        <v>0.13097754824035973</v>
      </c>
    </row>
    <row r="721" spans="1:22" x14ac:dyDescent="0.2">
      <c r="A721" s="3">
        <v>12160</v>
      </c>
      <c r="B721" s="3">
        <v>0.21246174200000001</v>
      </c>
      <c r="C721" s="3">
        <v>62592</v>
      </c>
      <c r="D721" s="3">
        <v>0.58286291700000004</v>
      </c>
      <c r="E721" s="3">
        <v>1499</v>
      </c>
      <c r="F721" s="3">
        <v>0.35825946600000003</v>
      </c>
      <c r="G721" s="3">
        <v>4</v>
      </c>
      <c r="H721" s="3">
        <v>0.52529906999999998</v>
      </c>
      <c r="I721" s="2" t="s">
        <v>13</v>
      </c>
      <c r="J721" s="3">
        <v>55734</v>
      </c>
      <c r="K721" s="3">
        <v>0.837758793</v>
      </c>
      <c r="L721" s="3">
        <v>1</v>
      </c>
      <c r="M721" s="2" t="s">
        <v>67</v>
      </c>
      <c r="N721" s="3">
        <v>99800</v>
      </c>
      <c r="O721" s="3">
        <v>0.48619350700000002</v>
      </c>
      <c r="P721" s="3">
        <v>-0.9100593918580725</v>
      </c>
      <c r="Q721" s="3">
        <v>0.59760494296114042</v>
      </c>
      <c r="R721" s="3">
        <v>0.59976009758383164</v>
      </c>
      <c r="S721" s="3">
        <v>0.48189295268219134</v>
      </c>
      <c r="T721" s="5">
        <f>POWER(10,Table2[[#This Row],[Predicted normalized_price]]*(N$7634-N$7635)+N$7635)</f>
        <v>97469.208330867827</v>
      </c>
      <c r="U721" s="5">
        <f>ABS(Table2[[#This Row],[price]]-Table2[[#This Row],[Predicted Price]])</f>
        <v>2330.7916691321734</v>
      </c>
      <c r="V721" s="5">
        <f>Table2[[#This Row],[Price Diff]]/Table2[[#This Row],[price]]</f>
        <v>2.3354625943208151E-2</v>
      </c>
    </row>
    <row r="722" spans="1:22" x14ac:dyDescent="0.2">
      <c r="A722" s="3">
        <v>28110</v>
      </c>
      <c r="B722" s="3">
        <v>0.39891679600000002</v>
      </c>
      <c r="C722" s="3">
        <v>141469</v>
      </c>
      <c r="D722" s="3">
        <v>0.72556705499999996</v>
      </c>
      <c r="E722" s="3">
        <v>2995</v>
      </c>
      <c r="F722" s="3">
        <v>0.65338650099999995</v>
      </c>
      <c r="G722" s="3">
        <v>5</v>
      </c>
      <c r="H722" s="3">
        <v>0.60985333500000005</v>
      </c>
      <c r="I722" s="2" t="s">
        <v>12</v>
      </c>
      <c r="J722" s="3">
        <v>18600</v>
      </c>
      <c r="K722" s="3">
        <v>0.74422821699999997</v>
      </c>
      <c r="L722" s="3">
        <v>1</v>
      </c>
      <c r="M722" s="2" t="s">
        <v>62</v>
      </c>
      <c r="N722" s="3">
        <v>233800</v>
      </c>
      <c r="O722" s="3">
        <v>0.64111499599999999</v>
      </c>
      <c r="P722" s="3">
        <v>0.17256293195326633</v>
      </c>
      <c r="Q722" s="3">
        <v>0.82496446657669198</v>
      </c>
      <c r="R722" s="3">
        <v>0.16411847681410943</v>
      </c>
      <c r="S722" s="3">
        <v>0.65510792268773677</v>
      </c>
      <c r="T722" s="5">
        <f>POWER(10,Table2[[#This Row],[Predicted normalized_price]]*(N$7634-N$7635)+N$7635)</f>
        <v>252486.4458765267</v>
      </c>
      <c r="U722" s="5">
        <f>ABS(Table2[[#This Row],[price]]-Table2[[#This Row],[Predicted Price]])</f>
        <v>18686.445876526705</v>
      </c>
      <c r="V722" s="5">
        <f>Table2[[#This Row],[Price Diff]]/Table2[[#This Row],[price]]</f>
        <v>7.9924918205845616E-2</v>
      </c>
    </row>
    <row r="723" spans="1:22" x14ac:dyDescent="0.2">
      <c r="A723" s="3">
        <v>8360</v>
      </c>
      <c r="B723" s="3">
        <v>0.12908978900000001</v>
      </c>
      <c r="C723" s="3">
        <v>43348</v>
      </c>
      <c r="D723" s="3">
        <v>0.51857124200000004</v>
      </c>
      <c r="E723" s="3">
        <v>1498</v>
      </c>
      <c r="F723" s="3">
        <v>0.357974919</v>
      </c>
      <c r="G723" s="3">
        <v>3</v>
      </c>
      <c r="H723" s="3">
        <v>0.416289664</v>
      </c>
      <c r="I723" s="2" t="s">
        <v>22</v>
      </c>
      <c r="J723" s="3">
        <v>37000</v>
      </c>
      <c r="K723" s="3">
        <v>0.80284363400000003</v>
      </c>
      <c r="L723" s="3">
        <v>1</v>
      </c>
      <c r="M723" s="2" t="s">
        <v>67</v>
      </c>
      <c r="N723" s="3">
        <v>69800</v>
      </c>
      <c r="O723" s="3">
        <v>0.421128471</v>
      </c>
      <c r="P723" s="3">
        <v>-0.84482041702023292</v>
      </c>
      <c r="Q723" s="3">
        <v>-0.69753938515126124</v>
      </c>
      <c r="R723" s="3">
        <v>-0.47986210474914442</v>
      </c>
      <c r="S723" s="3">
        <v>0.41474433022278112</v>
      </c>
      <c r="T723" s="5">
        <f>POWER(10,Table2[[#This Row],[Predicted normalized_price]]*(N$7634-N$7635)+N$7635)</f>
        <v>67393.796817555994</v>
      </c>
      <c r="U723" s="5">
        <f>ABS(Table2[[#This Row],[price]]-Table2[[#This Row],[Predicted Price]])</f>
        <v>2406.2031824440055</v>
      </c>
      <c r="V723" s="5">
        <f>Table2[[#This Row],[Price Diff]]/Table2[[#This Row],[price]]</f>
        <v>3.4472824963381166E-2</v>
      </c>
    </row>
    <row r="724" spans="1:22" x14ac:dyDescent="0.2">
      <c r="A724" s="3">
        <v>11420</v>
      </c>
      <c r="B724" s="3">
        <v>0.198491484</v>
      </c>
      <c r="C724" s="3">
        <v>36265</v>
      </c>
      <c r="D724" s="3">
        <v>0.48734958499999997</v>
      </c>
      <c r="E724" s="3">
        <v>1798</v>
      </c>
      <c r="F724" s="3">
        <v>0.435810641</v>
      </c>
      <c r="G724" s="3">
        <v>8</v>
      </c>
      <c r="H724" s="3">
        <v>0.78794860499999997</v>
      </c>
      <c r="I724" s="2" t="s">
        <v>19</v>
      </c>
      <c r="J724" s="3">
        <v>80000</v>
      </c>
      <c r="K724" s="3">
        <v>0.86856292499999999</v>
      </c>
      <c r="L724" s="3">
        <v>1</v>
      </c>
      <c r="M724" s="2" t="s">
        <v>65</v>
      </c>
      <c r="N724" s="3">
        <v>48300</v>
      </c>
      <c r="O724" s="3">
        <v>0.35412199300000002</v>
      </c>
      <c r="P724" s="3">
        <v>-0.85204246614260293</v>
      </c>
      <c r="Q724" s="3">
        <v>0.28111587637765256</v>
      </c>
      <c r="R724" s="3">
        <v>0.76393096686479112</v>
      </c>
      <c r="S724" s="3">
        <v>0.35705403101978239</v>
      </c>
      <c r="T724" s="5">
        <f>POWER(10,Table2[[#This Row],[Predicted normalized_price]]*(N$7634-N$7635)+N$7635)</f>
        <v>49084.494393258166</v>
      </c>
      <c r="U724" s="5">
        <f>ABS(Table2[[#This Row],[price]]-Table2[[#This Row],[Predicted Price]])</f>
        <v>784.49439325816638</v>
      </c>
      <c r="V724" s="5">
        <f>Table2[[#This Row],[Price Diff]]/Table2[[#This Row],[price]]</f>
        <v>1.6242119943233258E-2</v>
      </c>
    </row>
    <row r="725" spans="1:22" x14ac:dyDescent="0.2">
      <c r="A725" s="3">
        <v>9510</v>
      </c>
      <c r="B725" s="3">
        <v>0.157767717</v>
      </c>
      <c r="C725" s="3">
        <v>49719</v>
      </c>
      <c r="D725" s="3">
        <v>0.54256866199999998</v>
      </c>
      <c r="E725" s="3">
        <v>1197</v>
      </c>
      <c r="F725" s="3">
        <v>0.26232939100000002</v>
      </c>
      <c r="G725" s="3">
        <v>4</v>
      </c>
      <c r="H725" s="3">
        <v>0.52529906999999998</v>
      </c>
      <c r="I725" s="2" t="s">
        <v>27</v>
      </c>
      <c r="J725" s="3">
        <v>44000</v>
      </c>
      <c r="K725" s="3">
        <v>0.81761106400000005</v>
      </c>
      <c r="L725" s="3">
        <v>1</v>
      </c>
      <c r="M725" s="2" t="s">
        <v>64</v>
      </c>
      <c r="N725" s="3">
        <v>74800</v>
      </c>
      <c r="O725" s="3">
        <v>0.43371873999999999</v>
      </c>
      <c r="P725" s="3">
        <v>0.7389268576435134</v>
      </c>
      <c r="Q725" s="3">
        <v>-0.69069484093988143</v>
      </c>
      <c r="R725" s="3">
        <v>-0.53436036056576564</v>
      </c>
      <c r="S725" s="3">
        <v>0.43454044942135162</v>
      </c>
      <c r="T725" s="5">
        <f>POWER(10,Table2[[#This Row],[Predicted normalized_price]]*(N$7634-N$7635)+N$7635)</f>
        <v>75138.509294414936</v>
      </c>
      <c r="U725" s="5">
        <f>ABS(Table2[[#This Row],[price]]-Table2[[#This Row],[Predicted Price]])</f>
        <v>338.50929441493645</v>
      </c>
      <c r="V725" s="5">
        <f>Table2[[#This Row],[Price Diff]]/Table2[[#This Row],[price]]</f>
        <v>4.5255253264028933E-3</v>
      </c>
    </row>
    <row r="726" spans="1:22" x14ac:dyDescent="0.2">
      <c r="A726" s="3">
        <v>15640</v>
      </c>
      <c r="B726" s="3">
        <v>0.26846229700000002</v>
      </c>
      <c r="C726" s="3">
        <v>88987</v>
      </c>
      <c r="D726" s="3">
        <v>0.64443784599999998</v>
      </c>
      <c r="E726" s="3">
        <v>1997</v>
      </c>
      <c r="F726" s="3">
        <v>0.48056971500000001</v>
      </c>
      <c r="G726" s="3">
        <v>6</v>
      </c>
      <c r="H726" s="3">
        <v>0.67893919899999999</v>
      </c>
      <c r="I726" s="2" t="s">
        <v>13</v>
      </c>
      <c r="J726" s="3">
        <v>54000</v>
      </c>
      <c r="K726" s="3">
        <v>0.83506508000000002</v>
      </c>
      <c r="L726" s="3">
        <v>1</v>
      </c>
      <c r="M726" s="2" t="s">
        <v>65</v>
      </c>
      <c r="N726" s="3">
        <v>129800</v>
      </c>
      <c r="O726" s="3">
        <v>0.53402340699999995</v>
      </c>
      <c r="P726" s="3">
        <v>-0.7662835578939452</v>
      </c>
      <c r="Q726" s="3">
        <v>0.65162771391786989</v>
      </c>
      <c r="R726" s="3">
        <v>0.50288435615216209</v>
      </c>
      <c r="S726" s="3">
        <v>0.52106841366716083</v>
      </c>
      <c r="T726" s="5">
        <f>POWER(10,Table2[[#This Row],[Predicted normalized_price]]*(N$7634-N$7635)+N$7635)</f>
        <v>120881.02022012748</v>
      </c>
      <c r="U726" s="5">
        <f>ABS(Table2[[#This Row],[price]]-Table2[[#This Row],[Predicted Price]])</f>
        <v>8918.9797798725194</v>
      </c>
      <c r="V726" s="5">
        <f>Table2[[#This Row],[Price Diff]]/Table2[[#This Row],[price]]</f>
        <v>6.871324945972665E-2</v>
      </c>
    </row>
    <row r="727" spans="1:22" x14ac:dyDescent="0.2">
      <c r="A727" s="3">
        <v>14020</v>
      </c>
      <c r="B727" s="3">
        <v>0.24413184600000001</v>
      </c>
      <c r="C727" s="3">
        <v>51818</v>
      </c>
      <c r="D727" s="3">
        <v>0.54980506699999998</v>
      </c>
      <c r="E727" s="3">
        <v>1595</v>
      </c>
      <c r="F727" s="3">
        <v>0.38472810600000001</v>
      </c>
      <c r="G727" s="3">
        <v>7</v>
      </c>
      <c r="H727" s="3">
        <v>0.73735046500000001</v>
      </c>
      <c r="I727" s="2" t="s">
        <v>15</v>
      </c>
      <c r="J727" s="3">
        <v>100000</v>
      </c>
      <c r="K727" s="3">
        <v>0.88758078299999998</v>
      </c>
      <c r="L727" s="3">
        <v>1</v>
      </c>
      <c r="M727" s="2" t="s">
        <v>62</v>
      </c>
      <c r="N727" s="3">
        <v>74899</v>
      </c>
      <c r="O727" s="3">
        <v>0.43395943999999997</v>
      </c>
      <c r="P727" s="3">
        <v>-0.90135113117319399</v>
      </c>
      <c r="Q727" s="3">
        <v>0.47919237078044358</v>
      </c>
      <c r="R727" s="3">
        <v>0.64889054696819748</v>
      </c>
      <c r="S727" s="3">
        <v>0.43826853086117745</v>
      </c>
      <c r="T727" s="5">
        <f>POWER(10,Table2[[#This Row],[Predicted normalized_price]]*(N$7634-N$7635)+N$7635)</f>
        <v>76693.665084592882</v>
      </c>
      <c r="U727" s="5">
        <f>ABS(Table2[[#This Row],[price]]-Table2[[#This Row],[Predicted Price]])</f>
        <v>1794.6650845928816</v>
      </c>
      <c r="V727" s="5">
        <f>Table2[[#This Row],[Price Diff]]/Table2[[#This Row],[price]]</f>
        <v>2.3961135456987165E-2</v>
      </c>
    </row>
    <row r="728" spans="1:22" x14ac:dyDescent="0.2">
      <c r="A728" s="3">
        <v>14760</v>
      </c>
      <c r="B728" s="3">
        <v>0.25557670700000001</v>
      </c>
      <c r="C728" s="3">
        <v>82803</v>
      </c>
      <c r="D728" s="3">
        <v>0.63183315500000004</v>
      </c>
      <c r="E728" s="3">
        <v>2494</v>
      </c>
      <c r="F728" s="3">
        <v>0.57533232300000003</v>
      </c>
      <c r="G728" s="3">
        <v>4</v>
      </c>
      <c r="H728" s="3">
        <v>0.52529906999999998</v>
      </c>
      <c r="I728" s="2" t="s">
        <v>16</v>
      </c>
      <c r="J728" s="3">
        <v>63964</v>
      </c>
      <c r="K728" s="3">
        <v>0.84949711299999997</v>
      </c>
      <c r="L728" s="3">
        <v>1</v>
      </c>
      <c r="M728" s="2" t="s">
        <v>65</v>
      </c>
      <c r="N728" s="3">
        <v>119800</v>
      </c>
      <c r="O728" s="3">
        <v>0.51943364999999997</v>
      </c>
      <c r="P728" s="3">
        <v>-0.37849330476360582</v>
      </c>
      <c r="Q728" s="3">
        <v>0.67333271273419237</v>
      </c>
      <c r="R728" s="3">
        <v>0.49812295620588115</v>
      </c>
      <c r="S728" s="3">
        <v>0.52901426059643986</v>
      </c>
      <c r="T728" s="5">
        <f>POWER(10,Table2[[#This Row],[Predicted normalized_price]]*(N$7634-N$7635)+N$7635)</f>
        <v>126275.92663221442</v>
      </c>
      <c r="U728" s="5">
        <f>ABS(Table2[[#This Row],[price]]-Table2[[#This Row],[Predicted Price]])</f>
        <v>6475.9266322144249</v>
      </c>
      <c r="V728" s="5">
        <f>Table2[[#This Row],[Price Diff]]/Table2[[#This Row],[price]]</f>
        <v>5.4056148849869992E-2</v>
      </c>
    </row>
    <row r="729" spans="1:22" x14ac:dyDescent="0.2">
      <c r="A729" s="3">
        <v>13150</v>
      </c>
      <c r="B729" s="3">
        <v>0.22987734600000001</v>
      </c>
      <c r="C729" s="3">
        <v>62939</v>
      </c>
      <c r="D729" s="3">
        <v>0.58383041999999996</v>
      </c>
      <c r="E729" s="3">
        <v>1595</v>
      </c>
      <c r="F729" s="3">
        <v>0.38472810600000001</v>
      </c>
      <c r="G729" s="3">
        <v>2</v>
      </c>
      <c r="H729" s="3">
        <v>0.26264953499999999</v>
      </c>
      <c r="I729" s="2" t="s">
        <v>15</v>
      </c>
      <c r="J729" s="3">
        <v>5400</v>
      </c>
      <c r="K729" s="3">
        <v>0.63882263500000003</v>
      </c>
      <c r="M729" s="2" t="s">
        <v>65</v>
      </c>
      <c r="N729" s="3">
        <v>133000</v>
      </c>
      <c r="O729" s="3">
        <v>0.53845547299999996</v>
      </c>
      <c r="T729" s="5">
        <f>POWER(10,Table2[[#This Row],[Predicted normalized_price]]*(N$7634-N$7635)+N$7635)</f>
        <v>6899.9999999999991</v>
      </c>
      <c r="U729" s="5">
        <f>ABS(Table2[[#This Row],[price]]-Table2[[#This Row],[Predicted Price]])</f>
        <v>126100</v>
      </c>
      <c r="V729" s="5">
        <f>Table2[[#This Row],[Price Diff]]/Table2[[#This Row],[price]]</f>
        <v>0.9481203007518797</v>
      </c>
    </row>
    <row r="730" spans="1:22" x14ac:dyDescent="0.2">
      <c r="A730" s="3">
        <v>19590</v>
      </c>
      <c r="B730" s="3">
        <v>0.31856811400000001</v>
      </c>
      <c r="C730" s="3">
        <v>81741</v>
      </c>
      <c r="D730" s="3">
        <v>0.62957412899999998</v>
      </c>
      <c r="E730" s="3">
        <v>2979</v>
      </c>
      <c r="F730" s="3">
        <v>0.65110249600000003</v>
      </c>
      <c r="G730" s="3">
        <v>8</v>
      </c>
      <c r="H730" s="3">
        <v>0.78794860499999997</v>
      </c>
      <c r="I730" s="2" t="s">
        <v>13</v>
      </c>
      <c r="J730" s="3">
        <v>96000</v>
      </c>
      <c r="K730" s="3">
        <v>0.88410164599999996</v>
      </c>
      <c r="L730" s="3">
        <v>1</v>
      </c>
      <c r="M730" s="2" t="s">
        <v>64</v>
      </c>
      <c r="N730" s="3">
        <v>107800</v>
      </c>
      <c r="O730" s="3">
        <v>0.50022609799999995</v>
      </c>
      <c r="P730" s="3">
        <v>0.79506220889335755</v>
      </c>
      <c r="Q730" s="3">
        <v>0.61881970798792352</v>
      </c>
      <c r="R730" s="3">
        <v>0.51489384589751219</v>
      </c>
      <c r="S730" s="3">
        <v>0.5134951325687529</v>
      </c>
      <c r="T730" s="5">
        <f>POWER(10,Table2[[#This Row],[Predicted normalized_price]]*(N$7634-N$7635)+N$7635)</f>
        <v>115953.74583106331</v>
      </c>
      <c r="U730" s="5">
        <f>ABS(Table2[[#This Row],[price]]-Table2[[#This Row],[Predicted Price]])</f>
        <v>8153.7458310633083</v>
      </c>
      <c r="V730" s="5">
        <f>Table2[[#This Row],[Price Diff]]/Table2[[#This Row],[price]]</f>
        <v>7.5637716429158702E-2</v>
      </c>
    </row>
    <row r="731" spans="1:22" x14ac:dyDescent="0.2">
      <c r="A731" s="3">
        <v>6060</v>
      </c>
      <c r="B731" s="3">
        <v>5.7498436E-2</v>
      </c>
      <c r="C731" s="3">
        <v>16969</v>
      </c>
      <c r="D731" s="3">
        <v>0.35444174000000001</v>
      </c>
      <c r="E731" s="3">
        <v>1368</v>
      </c>
      <c r="F731" s="3">
        <v>0.31926640000000001</v>
      </c>
      <c r="G731" s="3">
        <v>9</v>
      </c>
      <c r="H731" s="3">
        <v>0.83257932800000001</v>
      </c>
      <c r="I731" s="2" t="s">
        <v>39</v>
      </c>
      <c r="J731" s="3">
        <v>117000</v>
      </c>
      <c r="K731" s="3">
        <v>0.90096174299999998</v>
      </c>
      <c r="L731" s="3">
        <v>2</v>
      </c>
      <c r="M731" s="2" t="s">
        <v>67</v>
      </c>
      <c r="N731" s="3">
        <v>20800</v>
      </c>
      <c r="O731" s="3">
        <v>0.20080546299999999</v>
      </c>
      <c r="P731" s="3">
        <v>-0.90067838713686299</v>
      </c>
      <c r="Q731" s="3">
        <v>-0.19868181550649455</v>
      </c>
      <c r="R731" s="3">
        <v>0.8753947354948719</v>
      </c>
      <c r="S731" s="3">
        <v>0.20228839240576801</v>
      </c>
      <c r="T731" s="5">
        <f>POWER(10,Table2[[#This Row],[Predicted normalized_price]]*(N$7634-N$7635)+N$7635)</f>
        <v>20970.186181223635</v>
      </c>
      <c r="U731" s="5">
        <f>ABS(Table2[[#This Row],[price]]-Table2[[#This Row],[Predicted Price]])</f>
        <v>170.18618122363478</v>
      </c>
      <c r="V731" s="5">
        <f>Table2[[#This Row],[Price Diff]]/Table2[[#This Row],[price]]</f>
        <v>8.1820279434439789E-3</v>
      </c>
    </row>
    <row r="732" spans="1:22" x14ac:dyDescent="0.2">
      <c r="A732" s="3">
        <v>12860</v>
      </c>
      <c r="B732" s="3">
        <v>0.224915429</v>
      </c>
      <c r="C732" s="3">
        <v>20968</v>
      </c>
      <c r="D732" s="3">
        <v>0.39147378300000002</v>
      </c>
      <c r="E732" s="3">
        <v>2362</v>
      </c>
      <c r="F732" s="3">
        <v>0.55214537900000005</v>
      </c>
      <c r="G732" s="3">
        <v>11</v>
      </c>
      <c r="H732" s="3">
        <v>0.90861810600000004</v>
      </c>
      <c r="I732" s="2" t="s">
        <v>10</v>
      </c>
      <c r="J732" s="3">
        <v>143266</v>
      </c>
      <c r="K732" s="3">
        <v>0.91822269400000001</v>
      </c>
      <c r="L732" s="3">
        <v>2</v>
      </c>
      <c r="M732" s="2" t="s">
        <v>64</v>
      </c>
      <c r="N732" s="3">
        <v>31500</v>
      </c>
      <c r="O732" s="3">
        <v>0.27633457500000003</v>
      </c>
      <c r="P732" s="3">
        <v>0.96614015274825071</v>
      </c>
      <c r="Q732" s="3">
        <v>-0.86337086653847561</v>
      </c>
      <c r="R732" s="3">
        <v>-0.16332387234692738</v>
      </c>
      <c r="S732" s="3">
        <v>0.29556301391059148</v>
      </c>
      <c r="T732" s="5">
        <f>POWER(10,Table2[[#This Row],[Predicted normalized_price]]*(N$7634-N$7635)+N$7635)</f>
        <v>35010.511625279476</v>
      </c>
      <c r="U732" s="5">
        <f>ABS(Table2[[#This Row],[price]]-Table2[[#This Row],[Predicted Price]])</f>
        <v>3510.511625279476</v>
      </c>
      <c r="V732" s="5">
        <f>Table2[[#This Row],[Price Diff]]/Table2[[#This Row],[price]]</f>
        <v>0.11144481350093574</v>
      </c>
    </row>
    <row r="733" spans="1:22" x14ac:dyDescent="0.2">
      <c r="A733" s="3">
        <v>7960</v>
      </c>
      <c r="B733" s="3">
        <v>0.11818039399999999</v>
      </c>
      <c r="C733" s="3">
        <v>38804</v>
      </c>
      <c r="D733" s="3">
        <v>0.49919201000000002</v>
      </c>
      <c r="E733" s="3">
        <v>1598</v>
      </c>
      <c r="F733" s="3">
        <v>0.38552934799999999</v>
      </c>
      <c r="G733" s="3">
        <v>7</v>
      </c>
      <c r="H733" s="3">
        <v>0.73735046500000001</v>
      </c>
      <c r="I733" s="2" t="s">
        <v>37</v>
      </c>
      <c r="J733" s="3">
        <v>90000</v>
      </c>
      <c r="K733" s="3">
        <v>0.87860122100000004</v>
      </c>
      <c r="L733" s="3">
        <v>3</v>
      </c>
      <c r="M733" s="2" t="s">
        <v>66</v>
      </c>
      <c r="N733" s="3">
        <v>41000</v>
      </c>
      <c r="O733" s="3">
        <v>0.32430239900000002</v>
      </c>
      <c r="P733" s="3">
        <v>-0.76536770369081908</v>
      </c>
      <c r="Q733" s="3">
        <v>0.28134394374822352</v>
      </c>
      <c r="R733" s="3">
        <v>0.81765460499266951</v>
      </c>
      <c r="S733" s="3">
        <v>0.34371791326708911</v>
      </c>
      <c r="T733" s="5">
        <f>POWER(10,Table2[[#This Row],[Predicted normalized_price]]*(N$7634-N$7635)+N$7635)</f>
        <v>45616.105845024882</v>
      </c>
      <c r="U733" s="5">
        <f>ABS(Table2[[#This Row],[price]]-Table2[[#This Row],[Predicted Price]])</f>
        <v>4616.105845024882</v>
      </c>
      <c r="V733" s="5">
        <f>Table2[[#This Row],[Price Diff]]/Table2[[#This Row],[price]]</f>
        <v>0.11258794743963127</v>
      </c>
    </row>
    <row r="734" spans="1:22" x14ac:dyDescent="0.2">
      <c r="A734" s="3">
        <v>28730</v>
      </c>
      <c r="B734" s="3">
        <v>0.40377111999999998</v>
      </c>
      <c r="C734" s="3">
        <v>95825</v>
      </c>
      <c r="D734" s="3">
        <v>0.65739382099999999</v>
      </c>
      <c r="E734" s="3">
        <v>4395</v>
      </c>
      <c r="F734" s="3">
        <v>0.81691860599999999</v>
      </c>
      <c r="G734" s="3">
        <v>8</v>
      </c>
      <c r="H734" s="3">
        <v>0.78794860499999997</v>
      </c>
      <c r="I734" s="2" t="s">
        <v>13</v>
      </c>
      <c r="J734" s="3">
        <v>55000</v>
      </c>
      <c r="K734" s="3">
        <v>0.83662892200000005</v>
      </c>
      <c r="L734" s="3">
        <v>3</v>
      </c>
      <c r="M734" s="2" t="s">
        <v>64</v>
      </c>
      <c r="N734" s="3">
        <v>155000</v>
      </c>
      <c r="O734" s="3">
        <v>0.56631265500000005</v>
      </c>
      <c r="P734" s="3">
        <v>0.89612794349310698</v>
      </c>
      <c r="Q734" s="3">
        <v>0.71219357972415054</v>
      </c>
      <c r="R734" s="3">
        <v>0.40924439071151891</v>
      </c>
      <c r="S734" s="3">
        <v>0.56514747483837824</v>
      </c>
      <c r="T734" s="5">
        <f>POWER(10,Table2[[#This Row],[Predicted normalized_price]]*(N$7634-N$7635)+N$7635)</f>
        <v>154010.75201690482</v>
      </c>
      <c r="U734" s="5">
        <f>ABS(Table2[[#This Row],[price]]-Table2[[#This Row],[Predicted Price]])</f>
        <v>989.24798309517791</v>
      </c>
      <c r="V734" s="5">
        <f>Table2[[#This Row],[Price Diff]]/Table2[[#This Row],[price]]</f>
        <v>6.3822450522269545E-3</v>
      </c>
    </row>
    <row r="735" spans="1:22" x14ac:dyDescent="0.2">
      <c r="A735" s="3">
        <v>9570</v>
      </c>
      <c r="B735" s="3">
        <v>0.15916713699999999</v>
      </c>
      <c r="C735" s="3">
        <v>55905</v>
      </c>
      <c r="D735" s="3">
        <v>0.56309055699999999</v>
      </c>
      <c r="E735" s="3">
        <v>1598</v>
      </c>
      <c r="F735" s="3">
        <v>0.38552934799999999</v>
      </c>
      <c r="G735" s="3">
        <v>4</v>
      </c>
      <c r="H735" s="3">
        <v>0.52529906999999998</v>
      </c>
      <c r="I735" s="2" t="s">
        <v>10</v>
      </c>
      <c r="J735" s="3">
        <v>60902</v>
      </c>
      <c r="K735" s="3">
        <v>0.84531635299999996</v>
      </c>
      <c r="L735" s="3">
        <v>1</v>
      </c>
      <c r="M735" s="2" t="s">
        <v>63</v>
      </c>
      <c r="N735" s="3">
        <v>71000</v>
      </c>
      <c r="O735" s="3">
        <v>0.424230524</v>
      </c>
      <c r="P735" s="3">
        <v>1.4899387168180208E-2</v>
      </c>
      <c r="Q735" s="3">
        <v>-0.66467692298732028</v>
      </c>
      <c r="R735" s="3">
        <v>-0.54170558760871912</v>
      </c>
      <c r="S735" s="3">
        <v>0.44134840263321962</v>
      </c>
      <c r="T735" s="5">
        <f>POWER(10,Table2[[#This Row],[Predicted normalized_price]]*(N$7634-N$7635)+N$7635)</f>
        <v>78002.672749366364</v>
      </c>
      <c r="U735" s="5">
        <f>ABS(Table2[[#This Row],[price]]-Table2[[#This Row],[Predicted Price]])</f>
        <v>7002.6727493663639</v>
      </c>
      <c r="V735" s="5">
        <f>Table2[[#This Row],[Price Diff]]/Table2[[#This Row],[price]]</f>
        <v>9.8629193653047384E-2</v>
      </c>
    </row>
    <row r="736" spans="1:22" x14ac:dyDescent="0.2">
      <c r="A736" s="3">
        <v>9400</v>
      </c>
      <c r="B736" s="3">
        <v>0.155179028</v>
      </c>
      <c r="C736" s="3">
        <v>23308</v>
      </c>
      <c r="D736" s="3">
        <v>0.40998884699999999</v>
      </c>
      <c r="E736" s="3">
        <v>1390</v>
      </c>
      <c r="F736" s="3">
        <v>0.32606906200000002</v>
      </c>
      <c r="G736" s="3">
        <v>9</v>
      </c>
      <c r="H736" s="3">
        <v>0.83257932800000001</v>
      </c>
      <c r="I736" s="2" t="s">
        <v>20</v>
      </c>
      <c r="J736" s="3">
        <v>120000</v>
      </c>
      <c r="K736" s="3">
        <v>0.90311950399999996</v>
      </c>
      <c r="L736" s="3">
        <v>3</v>
      </c>
      <c r="M736" s="2" t="s">
        <v>62</v>
      </c>
      <c r="N736" s="3">
        <v>33800</v>
      </c>
      <c r="O736" s="3">
        <v>0.28915948899999999</v>
      </c>
      <c r="P736" s="3">
        <v>-0.43063908127332534</v>
      </c>
      <c r="Q736" s="3">
        <v>7.8701219758316274E-2</v>
      </c>
      <c r="R736" s="3">
        <v>0.86349594561499932</v>
      </c>
      <c r="S736" s="3">
        <v>0.27960186514078744</v>
      </c>
      <c r="T736" s="5">
        <f>POWER(10,Table2[[#This Row],[Predicted normalized_price]]*(N$7634-N$7635)+N$7635)</f>
        <v>32070.653620725298</v>
      </c>
      <c r="U736" s="5">
        <f>ABS(Table2[[#This Row],[price]]-Table2[[#This Row],[Predicted Price]])</f>
        <v>1729.3463792747025</v>
      </c>
      <c r="V736" s="5">
        <f>Table2[[#This Row],[Price Diff]]/Table2[[#This Row],[price]]</f>
        <v>5.1164094061381733E-2</v>
      </c>
    </row>
    <row r="737" spans="1:22" x14ac:dyDescent="0.2">
      <c r="A737" s="3">
        <v>13690</v>
      </c>
      <c r="B737" s="3">
        <v>0.23883189499999999</v>
      </c>
      <c r="C737" s="3">
        <v>43930</v>
      </c>
      <c r="D737" s="3">
        <v>0.52090522399999994</v>
      </c>
      <c r="E737" s="3">
        <v>1796</v>
      </c>
      <c r="F737" s="3">
        <v>0.43533607800000002</v>
      </c>
      <c r="G737" s="3">
        <v>9</v>
      </c>
      <c r="H737" s="3">
        <v>0.83257932800000001</v>
      </c>
      <c r="I737" s="2" t="s">
        <v>15</v>
      </c>
      <c r="J737" s="3">
        <v>153000</v>
      </c>
      <c r="K737" s="3">
        <v>0.92382508100000005</v>
      </c>
      <c r="L737" s="3">
        <v>4</v>
      </c>
      <c r="M737" s="2" t="s">
        <v>65</v>
      </c>
      <c r="N737" s="3">
        <v>58549</v>
      </c>
      <c r="O737" s="3">
        <v>0.38914137100000001</v>
      </c>
      <c r="P737" s="3">
        <v>-0.84291137219903844</v>
      </c>
      <c r="Q737" s="3">
        <v>0.39178408050702612</v>
      </c>
      <c r="R737" s="3">
        <v>0.7410782614233099</v>
      </c>
      <c r="S737" s="3">
        <v>0.39202158499368334</v>
      </c>
      <c r="T737" s="5">
        <f>POWER(10,Table2[[#This Row],[Predicted normalized_price]]*(N$7634-N$7635)+N$7635)</f>
        <v>59483.018280917815</v>
      </c>
      <c r="U737" s="5">
        <f>ABS(Table2[[#This Row],[price]]-Table2[[#This Row],[Predicted Price]])</f>
        <v>934.01828091781499</v>
      </c>
      <c r="V737" s="5">
        <f>Table2[[#This Row],[Price Diff]]/Table2[[#This Row],[price]]</f>
        <v>1.595276231733787E-2</v>
      </c>
    </row>
    <row r="738" spans="1:22" x14ac:dyDescent="0.2">
      <c r="A738" s="3">
        <v>13000</v>
      </c>
      <c r="B738" s="3">
        <v>0.22732465600000001</v>
      </c>
      <c r="C738" s="3">
        <v>71176</v>
      </c>
      <c r="D738" s="3">
        <v>0.60535385399999997</v>
      </c>
      <c r="E738" s="3">
        <v>2362</v>
      </c>
      <c r="F738" s="3">
        <v>0.55214537900000005</v>
      </c>
      <c r="G738" s="3">
        <v>5</v>
      </c>
      <c r="H738" s="3">
        <v>0.60985333500000005</v>
      </c>
      <c r="I738" s="2" t="s">
        <v>10</v>
      </c>
      <c r="J738" s="3">
        <v>47000</v>
      </c>
      <c r="K738" s="3">
        <v>0.82323246500000002</v>
      </c>
      <c r="L738" s="3">
        <v>1</v>
      </c>
      <c r="M738" s="2" t="s">
        <v>66</v>
      </c>
      <c r="N738" s="3">
        <v>103500</v>
      </c>
      <c r="O738" s="3">
        <v>0.49281830199999999</v>
      </c>
      <c r="P738" s="3">
        <v>0.70363508362179839</v>
      </c>
      <c r="Q738" s="3">
        <v>-0.57624746639735436</v>
      </c>
      <c r="R738" s="3">
        <v>-0.62279396897969796</v>
      </c>
      <c r="S738" s="3">
        <v>0.48701791748577439</v>
      </c>
      <c r="T738" s="5">
        <f>POWER(10,Table2[[#This Row],[Predicted normalized_price]]*(N$7634-N$7635)+N$7635)</f>
        <v>100253.13519766956</v>
      </c>
      <c r="U738" s="5">
        <f>ABS(Table2[[#This Row],[price]]-Table2[[#This Row],[Predicted Price]])</f>
        <v>3246.8648023304413</v>
      </c>
      <c r="V738" s="5">
        <f>Table2[[#This Row],[Price Diff]]/Table2[[#This Row],[price]]</f>
        <v>3.1370674418651608E-2</v>
      </c>
    </row>
    <row r="739" spans="1:22" x14ac:dyDescent="0.2">
      <c r="A739" s="3">
        <v>15190</v>
      </c>
      <c r="B739" s="3">
        <v>0.26196633200000002</v>
      </c>
      <c r="C739" s="3">
        <v>81085</v>
      </c>
      <c r="D739" s="3">
        <v>0.62816401099999997</v>
      </c>
      <c r="E739" s="3">
        <v>2362</v>
      </c>
      <c r="F739" s="3">
        <v>0.55214537900000005</v>
      </c>
      <c r="G739" s="3">
        <v>5</v>
      </c>
      <c r="H739" s="3">
        <v>0.60985333500000005</v>
      </c>
      <c r="I739" s="2" t="s">
        <v>10</v>
      </c>
      <c r="J739" s="3">
        <v>80500</v>
      </c>
      <c r="K739" s="3">
        <v>0.86909393599999996</v>
      </c>
      <c r="L739" s="3">
        <v>1</v>
      </c>
      <c r="M739" s="2" t="s">
        <v>66</v>
      </c>
      <c r="N739" s="3">
        <v>119800</v>
      </c>
      <c r="O739" s="3">
        <v>0.51943364999999997</v>
      </c>
      <c r="P739" s="3">
        <v>0.66887153781883746</v>
      </c>
      <c r="Q739" s="3">
        <v>-0.50747979217764527</v>
      </c>
      <c r="R739" s="3">
        <v>-0.67766072721992809</v>
      </c>
      <c r="S739" s="3">
        <v>0.51895289905386621</v>
      </c>
      <c r="T739" s="5">
        <f>POWER(10,Table2[[#This Row],[Predicted normalized_price]]*(N$7634-N$7635)+N$7635)</f>
        <v>119483.93731387627</v>
      </c>
      <c r="U739" s="5">
        <f>ABS(Table2[[#This Row],[price]]-Table2[[#This Row],[Predicted Price]])</f>
        <v>316.06268612372514</v>
      </c>
      <c r="V739" s="5">
        <f>Table2[[#This Row],[Price Diff]]/Table2[[#This Row],[price]]</f>
        <v>2.6382528057072216E-3</v>
      </c>
    </row>
    <row r="740" spans="1:22" x14ac:dyDescent="0.2">
      <c r="A740" s="3">
        <v>6930</v>
      </c>
      <c r="B740" s="3">
        <v>8.7347765999999993E-2</v>
      </c>
      <c r="C740" s="3">
        <v>19020</v>
      </c>
      <c r="D740" s="3">
        <v>0.37440997199999998</v>
      </c>
      <c r="E740" s="3">
        <v>1598</v>
      </c>
      <c r="F740" s="3">
        <v>0.38552934799999999</v>
      </c>
      <c r="G740" s="3">
        <v>8</v>
      </c>
      <c r="H740" s="3">
        <v>0.78794860499999997</v>
      </c>
      <c r="I740" s="2" t="s">
        <v>26</v>
      </c>
      <c r="J740" s="3">
        <v>140250</v>
      </c>
      <c r="K740" s="3">
        <v>0.91640936100000003</v>
      </c>
      <c r="L740" s="3">
        <v>2</v>
      </c>
      <c r="M740" s="2" t="s">
        <v>63</v>
      </c>
      <c r="N740" s="3">
        <v>24800</v>
      </c>
      <c r="O740" s="3">
        <v>0.232814523</v>
      </c>
      <c r="P740" s="3">
        <v>-0.89917837096334774</v>
      </c>
      <c r="Q740" s="3">
        <v>-3.9296912276283534E-2</v>
      </c>
      <c r="R740" s="3">
        <v>0.9209677054809039</v>
      </c>
      <c r="S740" s="3">
        <v>0.23271389079533783</v>
      </c>
      <c r="T740" s="5">
        <f>POWER(10,Table2[[#This Row],[Predicted normalized_price]]*(N$7634-N$7635)+N$7635)</f>
        <v>24786.290020995515</v>
      </c>
      <c r="U740" s="5">
        <f>ABS(Table2[[#This Row],[price]]-Table2[[#This Row],[Predicted Price]])</f>
        <v>13.709979004484921</v>
      </c>
      <c r="V740" s="5">
        <f>Table2[[#This Row],[Price Diff]]/Table2[[#This Row],[price]]</f>
        <v>5.528217340518113E-4</v>
      </c>
    </row>
    <row r="741" spans="1:22" x14ac:dyDescent="0.2">
      <c r="A741" s="3">
        <v>10640</v>
      </c>
      <c r="B741" s="3">
        <v>0.18275005899999999</v>
      </c>
      <c r="C741" s="3">
        <v>62737</v>
      </c>
      <c r="D741" s="3">
        <v>0.58326785599999997</v>
      </c>
      <c r="E741" s="3">
        <v>1798</v>
      </c>
      <c r="F741" s="3">
        <v>0.435810641</v>
      </c>
      <c r="G741" s="3">
        <v>4</v>
      </c>
      <c r="H741" s="3">
        <v>0.52529906999999998</v>
      </c>
      <c r="I741" s="2" t="s">
        <v>10</v>
      </c>
      <c r="J741" s="3">
        <v>35000</v>
      </c>
      <c r="K741" s="3">
        <v>0.79810758100000001</v>
      </c>
      <c r="L741" s="3">
        <v>1</v>
      </c>
      <c r="M741" s="2" t="s">
        <v>66</v>
      </c>
      <c r="N741" s="3">
        <v>80800</v>
      </c>
      <c r="O741" s="3">
        <v>0.44776035800000002</v>
      </c>
      <c r="P741" s="3">
        <v>0.48221375810494005</v>
      </c>
      <c r="Q741" s="3">
        <v>-0.61039587002845985</v>
      </c>
      <c r="R741" s="3">
        <v>-0.58956504349161654</v>
      </c>
      <c r="S741" s="3">
        <v>0.46901352990774958</v>
      </c>
      <c r="T741" s="5">
        <f>POWER(10,Table2[[#This Row],[Predicted normalized_price]]*(N$7634-N$7635)+N$7635)</f>
        <v>90809.484203501532</v>
      </c>
      <c r="U741" s="5">
        <f>ABS(Table2[[#This Row],[price]]-Table2[[#This Row],[Predicted Price]])</f>
        <v>10009.484203501532</v>
      </c>
      <c r="V741" s="5">
        <f>Table2[[#This Row],[Price Diff]]/Table2[[#This Row],[price]]</f>
        <v>0.12387975499383083</v>
      </c>
    </row>
    <row r="742" spans="1:22" x14ac:dyDescent="0.2">
      <c r="A742" s="3">
        <v>11890</v>
      </c>
      <c r="B742" s="3">
        <v>0.20746553100000001</v>
      </c>
      <c r="C742" s="3">
        <v>70529</v>
      </c>
      <c r="D742" s="3">
        <v>0.60375578699999999</v>
      </c>
      <c r="E742" s="3">
        <v>1984</v>
      </c>
      <c r="F742" s="3">
        <v>0.47778491499999998</v>
      </c>
      <c r="G742" s="3">
        <v>6</v>
      </c>
      <c r="H742" s="3">
        <v>0.67893919899999999</v>
      </c>
      <c r="I742" s="2" t="s">
        <v>20</v>
      </c>
      <c r="J742" s="3">
        <v>106000</v>
      </c>
      <c r="K742" s="3">
        <v>0.89254686800000005</v>
      </c>
      <c r="L742" s="3">
        <v>1</v>
      </c>
      <c r="M742" s="2" t="s">
        <v>66</v>
      </c>
      <c r="N742" s="3">
        <v>82800</v>
      </c>
      <c r="O742" s="3">
        <v>0.45221003500000001</v>
      </c>
      <c r="P742" s="3">
        <v>0.25514407734312283</v>
      </c>
      <c r="Q742" s="3">
        <v>0.57843147232280001</v>
      </c>
      <c r="R742" s="3">
        <v>0.66084995385195899</v>
      </c>
      <c r="S742" s="3">
        <v>0.46442013101265422</v>
      </c>
      <c r="T742" s="5">
        <f>POWER(10,Table2[[#This Row],[Predicted normalized_price]]*(N$7634-N$7635)+N$7635)</f>
        <v>88546.060809686009</v>
      </c>
      <c r="U742" s="5">
        <f>ABS(Table2[[#This Row],[price]]-Table2[[#This Row],[Predicted Price]])</f>
        <v>5746.0608096860087</v>
      </c>
      <c r="V742" s="5">
        <f>Table2[[#This Row],[Price Diff]]/Table2[[#This Row],[price]]</f>
        <v>6.9396869682198173E-2</v>
      </c>
    </row>
    <row r="743" spans="1:22" x14ac:dyDescent="0.2">
      <c r="A743" s="3">
        <v>11980</v>
      </c>
      <c r="B743" s="3">
        <v>0.20914342999999999</v>
      </c>
      <c r="C743" s="3">
        <v>66690</v>
      </c>
      <c r="D743" s="3">
        <v>0.59396110999999996</v>
      </c>
      <c r="E743" s="3">
        <v>1598</v>
      </c>
      <c r="F743" s="3">
        <v>0.38552934799999999</v>
      </c>
      <c r="G743" s="3">
        <v>5</v>
      </c>
      <c r="H743" s="3">
        <v>0.60985333500000005</v>
      </c>
      <c r="I743" s="2" t="s">
        <v>13</v>
      </c>
      <c r="J743" s="3">
        <v>94000</v>
      </c>
      <c r="K743" s="3">
        <v>0.88230732700000003</v>
      </c>
      <c r="L743" s="3">
        <v>1</v>
      </c>
      <c r="M743" s="2" t="s">
        <v>65</v>
      </c>
      <c r="N743" s="3">
        <v>89800</v>
      </c>
      <c r="O743" s="3">
        <v>0.46697918999999999</v>
      </c>
      <c r="P743" s="3">
        <v>-0.85404626011042717</v>
      </c>
      <c r="Q743" s="3">
        <v>0.56501977410815274</v>
      </c>
      <c r="R743" s="3">
        <v>0.60907355621349724</v>
      </c>
      <c r="S743" s="3">
        <v>0.47109625839265401</v>
      </c>
      <c r="T743" s="5">
        <f>POWER(10,Table2[[#This Row],[Predicted normalized_price]]*(N$7634-N$7635)+N$7635)</f>
        <v>91854.736891516237</v>
      </c>
      <c r="U743" s="5">
        <f>ABS(Table2[[#This Row],[price]]-Table2[[#This Row],[Predicted Price]])</f>
        <v>2054.7368915162369</v>
      </c>
      <c r="V743" s="5">
        <f>Table2[[#This Row],[Price Diff]]/Table2[[#This Row],[price]]</f>
        <v>2.2881257143833374E-2</v>
      </c>
    </row>
    <row r="744" spans="1:22" x14ac:dyDescent="0.2">
      <c r="A744" s="3">
        <v>10620</v>
      </c>
      <c r="B744" s="3">
        <v>0.18233141899999999</v>
      </c>
      <c r="C744" s="3">
        <v>33600</v>
      </c>
      <c r="D744" s="3">
        <v>0.47399220800000003</v>
      </c>
      <c r="E744" s="3">
        <v>1395</v>
      </c>
      <c r="F744" s="3">
        <v>0.327600102</v>
      </c>
      <c r="G744" s="3">
        <v>6</v>
      </c>
      <c r="H744" s="3">
        <v>0.67893919899999999</v>
      </c>
      <c r="I744" s="2" t="s">
        <v>20</v>
      </c>
      <c r="J744" s="3">
        <v>82000</v>
      </c>
      <c r="K744" s="3">
        <v>0.87066740300000001</v>
      </c>
      <c r="L744" s="3">
        <v>2</v>
      </c>
      <c r="M744" s="2" t="s">
        <v>67</v>
      </c>
      <c r="N744" s="3">
        <v>54000</v>
      </c>
      <c r="O744" s="3">
        <v>0.37442261700000001</v>
      </c>
      <c r="P744" s="3">
        <v>-0.56604977553099389</v>
      </c>
      <c r="Q744" s="3">
        <v>0.35377210166066292</v>
      </c>
      <c r="R744" s="3">
        <v>0.79563888301104591</v>
      </c>
      <c r="S744" s="3">
        <v>0.36890253462579026</v>
      </c>
      <c r="T744" s="5">
        <f>POWER(10,Table2[[#This Row],[Predicted normalized_price]]*(N$7634-N$7635)+N$7635)</f>
        <v>52386.61100517305</v>
      </c>
      <c r="U744" s="5">
        <f>ABS(Table2[[#This Row],[price]]-Table2[[#This Row],[Predicted Price]])</f>
        <v>1613.3889948269498</v>
      </c>
      <c r="V744" s="5">
        <f>Table2[[#This Row],[Price Diff]]/Table2[[#This Row],[price]]</f>
        <v>2.9877573978276849E-2</v>
      </c>
    </row>
    <row r="745" spans="1:22" x14ac:dyDescent="0.2">
      <c r="A745" s="3">
        <v>8700</v>
      </c>
      <c r="B745" s="3">
        <v>0.137959945</v>
      </c>
      <c r="C745" s="3">
        <v>48702</v>
      </c>
      <c r="D745" s="3">
        <v>0.53895188699999996</v>
      </c>
      <c r="E745" s="3">
        <v>1496</v>
      </c>
      <c r="F745" s="3">
        <v>0.35740525400000001</v>
      </c>
      <c r="G745" s="3">
        <v>4</v>
      </c>
      <c r="H745" s="3">
        <v>0.52529906999999998</v>
      </c>
      <c r="I745" s="2" t="s">
        <v>22</v>
      </c>
      <c r="J745" s="3">
        <v>59000</v>
      </c>
      <c r="K745" s="3">
        <v>0.84261222099999999</v>
      </c>
      <c r="L745" s="3">
        <v>1</v>
      </c>
      <c r="M745" s="2" t="s">
        <v>64</v>
      </c>
      <c r="N745" s="3">
        <v>61800</v>
      </c>
      <c r="O745" s="3">
        <v>0.39897559900000001</v>
      </c>
      <c r="P745" s="3">
        <v>0.50465202556121669</v>
      </c>
      <c r="Q745" s="3">
        <v>-0.72410642130885672</v>
      </c>
      <c r="R745" s="3">
        <v>-0.51395321857072251</v>
      </c>
      <c r="S745" s="3">
        <v>0.41994792102898126</v>
      </c>
      <c r="T745" s="5">
        <f>POWER(10,Table2[[#This Row],[Predicted normalized_price]]*(N$7634-N$7635)+N$7635)</f>
        <v>69348.662042635173</v>
      </c>
      <c r="U745" s="5">
        <f>ABS(Table2[[#This Row],[price]]-Table2[[#This Row],[Predicted Price]])</f>
        <v>7548.6620426351728</v>
      </c>
      <c r="V745" s="5">
        <f>Table2[[#This Row],[Price Diff]]/Table2[[#This Row],[price]]</f>
        <v>0.12214663499409664</v>
      </c>
    </row>
    <row r="746" spans="1:22" x14ac:dyDescent="0.2">
      <c r="A746" s="3">
        <v>14150</v>
      </c>
      <c r="B746" s="3">
        <v>0.24618552899999999</v>
      </c>
      <c r="C746" s="3">
        <v>79449</v>
      </c>
      <c r="D746" s="3">
        <v>0.62459700200000001</v>
      </c>
      <c r="E746" s="3">
        <v>1997</v>
      </c>
      <c r="F746" s="3">
        <v>0.48056971500000001</v>
      </c>
      <c r="G746" s="3">
        <v>6</v>
      </c>
      <c r="H746" s="3">
        <v>0.67893919899999999</v>
      </c>
      <c r="I746" s="2" t="s">
        <v>13</v>
      </c>
      <c r="J746" s="3">
        <v>76000</v>
      </c>
      <c r="K746" s="3">
        <v>0.864191351</v>
      </c>
      <c r="L746" s="3">
        <v>1</v>
      </c>
      <c r="M746" s="2" t="s">
        <v>64</v>
      </c>
      <c r="N746" s="3">
        <v>101800</v>
      </c>
      <c r="O746" s="3">
        <v>0.48980439399999998</v>
      </c>
      <c r="P746" s="3">
        <v>0.60497502864419561</v>
      </c>
      <c r="Q746" s="3">
        <v>0.59201978387716581</v>
      </c>
      <c r="R746" s="3">
        <v>0.54204013817696295</v>
      </c>
      <c r="S746" s="3">
        <v>0.49905132956213671</v>
      </c>
      <c r="T746" s="5">
        <f>POWER(10,Table2[[#This Row],[Predicted normalized_price]]*(N$7634-N$7635)+N$7635)</f>
        <v>107106.35060239899</v>
      </c>
      <c r="U746" s="5">
        <f>ABS(Table2[[#This Row],[price]]-Table2[[#This Row],[Predicted Price]])</f>
        <v>5306.3506023989903</v>
      </c>
      <c r="V746" s="5">
        <f>Table2[[#This Row],[Price Diff]]/Table2[[#This Row],[price]]</f>
        <v>5.2125251497043126E-2</v>
      </c>
    </row>
    <row r="747" spans="1:22" x14ac:dyDescent="0.2">
      <c r="A747" s="3">
        <v>7810</v>
      </c>
      <c r="B747" s="3">
        <v>0.113947411</v>
      </c>
      <c r="C747" s="3">
        <v>45118</v>
      </c>
      <c r="D747" s="3">
        <v>0.52557494500000002</v>
      </c>
      <c r="E747" s="3">
        <v>1496</v>
      </c>
      <c r="F747" s="3">
        <v>0.35740525400000001</v>
      </c>
      <c r="G747" s="3">
        <v>2</v>
      </c>
      <c r="H747" s="3">
        <v>0.26264953499999999</v>
      </c>
      <c r="I747" s="2" t="s">
        <v>14</v>
      </c>
      <c r="J747" s="3">
        <v>10</v>
      </c>
      <c r="K747" s="3">
        <v>0.10261100300000001</v>
      </c>
      <c r="L747" s="3">
        <v>1</v>
      </c>
      <c r="M747" s="2" t="s">
        <v>63</v>
      </c>
      <c r="N747" s="3">
        <v>81800</v>
      </c>
      <c r="O747" s="3">
        <v>0.44999879599999998</v>
      </c>
      <c r="P747" s="3">
        <v>-0.9428240954954753</v>
      </c>
      <c r="Q747" s="3">
        <v>-0.65839096836282296</v>
      </c>
      <c r="R747" s="3">
        <v>-0.54929585265137149</v>
      </c>
      <c r="S747" s="3">
        <v>0.44240578733357683</v>
      </c>
      <c r="T747" s="5">
        <f>POWER(10,Table2[[#This Row],[Predicted normalized_price]]*(N$7634-N$7635)+N$7635)</f>
        <v>78457.215465975154</v>
      </c>
      <c r="U747" s="5">
        <f>ABS(Table2[[#This Row],[price]]-Table2[[#This Row],[Predicted Price]])</f>
        <v>3342.7845340248459</v>
      </c>
      <c r="V747" s="5">
        <f>Table2[[#This Row],[Price Diff]]/Table2[[#This Row],[price]]</f>
        <v>4.0865336601770733E-2</v>
      </c>
    </row>
    <row r="748" spans="1:22" x14ac:dyDescent="0.2">
      <c r="A748" s="3">
        <v>11140</v>
      </c>
      <c r="B748" s="3">
        <v>0.19296797500000001</v>
      </c>
      <c r="C748" s="3">
        <v>49569</v>
      </c>
      <c r="D748" s="3">
        <v>0.54203989100000005</v>
      </c>
      <c r="E748" s="3">
        <v>1496</v>
      </c>
      <c r="F748" s="3">
        <v>0.35740525400000001</v>
      </c>
      <c r="G748" s="3">
        <v>3</v>
      </c>
      <c r="H748" s="3">
        <v>0.416289664</v>
      </c>
      <c r="I748" s="2" t="s">
        <v>22</v>
      </c>
      <c r="J748" s="3">
        <v>35000</v>
      </c>
      <c r="K748" s="3">
        <v>0.79810758100000001</v>
      </c>
      <c r="L748" s="3">
        <v>1</v>
      </c>
      <c r="M748" s="2" t="s">
        <v>64</v>
      </c>
      <c r="N748" s="3">
        <v>92888</v>
      </c>
      <c r="O748" s="3">
        <v>0.47313193199999998</v>
      </c>
      <c r="P748" s="3">
        <v>0.27116406330506354</v>
      </c>
      <c r="Q748" s="3">
        <v>-0.64340990787265551</v>
      </c>
      <c r="R748" s="3">
        <v>-0.60873209501226844</v>
      </c>
      <c r="S748" s="3">
        <v>0.46462307019014815</v>
      </c>
      <c r="T748" s="5">
        <f>POWER(10,Table2[[#This Row],[Predicted normalized_price]]*(N$7634-N$7635)+N$7635)</f>
        <v>88644.858592794</v>
      </c>
      <c r="U748" s="5">
        <f>ABS(Table2[[#This Row],[price]]-Table2[[#This Row],[Predicted Price]])</f>
        <v>4243.1414072059997</v>
      </c>
      <c r="V748" s="5">
        <f>Table2[[#This Row],[Price Diff]]/Table2[[#This Row],[price]]</f>
        <v>4.568018912244854E-2</v>
      </c>
    </row>
    <row r="749" spans="1:22" x14ac:dyDescent="0.2">
      <c r="A749" s="3">
        <v>10000</v>
      </c>
      <c r="B749" s="3">
        <v>0.16894674400000001</v>
      </c>
      <c r="C749" s="3">
        <v>13638</v>
      </c>
      <c r="D749" s="3">
        <v>0.31619889099999998</v>
      </c>
      <c r="E749" s="3">
        <v>1388</v>
      </c>
      <c r="F749" s="3">
        <v>0.325455104</v>
      </c>
      <c r="G749" s="3">
        <v>10</v>
      </c>
      <c r="H749" s="3">
        <v>0.87250287000000004</v>
      </c>
      <c r="I749" s="2" t="s">
        <v>32</v>
      </c>
      <c r="J749" s="3">
        <v>136267</v>
      </c>
      <c r="K749" s="3">
        <v>0.91395394100000005</v>
      </c>
      <c r="L749" s="3">
        <v>2</v>
      </c>
      <c r="M749" s="2" t="s">
        <v>67</v>
      </c>
      <c r="N749" s="3">
        <v>23800</v>
      </c>
      <c r="O749" s="3">
        <v>0.225324465</v>
      </c>
      <c r="P749" s="3">
        <v>-0.80097404155437679</v>
      </c>
      <c r="Q749" s="3">
        <v>-0.87793252492034757</v>
      </c>
      <c r="R749" s="3">
        <v>0.12944096791487128</v>
      </c>
      <c r="S749" s="3">
        <v>0.21282589198985669</v>
      </c>
      <c r="T749" s="5">
        <f>POWER(10,Table2[[#This Row],[Predicted normalized_price]]*(N$7634-N$7635)+N$7635)</f>
        <v>22220.28421359737</v>
      </c>
      <c r="U749" s="5">
        <f>ABS(Table2[[#This Row],[price]]-Table2[[#This Row],[Predicted Price]])</f>
        <v>1579.7157864026303</v>
      </c>
      <c r="V749" s="5">
        <f>Table2[[#This Row],[Price Diff]]/Table2[[#This Row],[price]]</f>
        <v>6.6374612874060102E-2</v>
      </c>
    </row>
    <row r="750" spans="1:22" x14ac:dyDescent="0.2">
      <c r="A750" s="3">
        <v>13280</v>
      </c>
      <c r="B750" s="3">
        <v>0.23206623400000001</v>
      </c>
      <c r="C750" s="3">
        <v>37031</v>
      </c>
      <c r="D750" s="3">
        <v>0.49100753000000003</v>
      </c>
      <c r="E750" s="3">
        <v>2694</v>
      </c>
      <c r="F750" s="3">
        <v>0.60822404299999999</v>
      </c>
      <c r="G750" s="3">
        <v>8</v>
      </c>
      <c r="H750" s="3">
        <v>0.78794860499999997</v>
      </c>
      <c r="I750" s="2" t="s">
        <v>10</v>
      </c>
      <c r="J750" s="3">
        <v>140000</v>
      </c>
      <c r="K750" s="3">
        <v>0.91625730599999999</v>
      </c>
      <c r="L750" s="3">
        <v>3</v>
      </c>
      <c r="M750" s="2" t="s">
        <v>64</v>
      </c>
      <c r="N750" s="3">
        <v>52800</v>
      </c>
      <c r="O750" s="3">
        <v>0.37033294500000002</v>
      </c>
      <c r="P750" s="3">
        <v>0.98237194205012601</v>
      </c>
      <c r="Q750" s="3">
        <v>-0.77300328394214013</v>
      </c>
      <c r="R750" s="3">
        <v>-0.38892198306728465</v>
      </c>
      <c r="S750" s="3">
        <v>0.37661952478890287</v>
      </c>
      <c r="T750" s="5">
        <f>POWER(10,Table2[[#This Row],[Predicted normalized_price]]*(N$7634-N$7635)+N$7635)</f>
        <v>54655.842577132738</v>
      </c>
      <c r="U750" s="5">
        <f>ABS(Table2[[#This Row],[price]]-Table2[[#This Row],[Predicted Price]])</f>
        <v>1855.8425771327384</v>
      </c>
      <c r="V750" s="5">
        <f>Table2[[#This Row],[Price Diff]]/Table2[[#This Row],[price]]</f>
        <v>3.5148533657817012E-2</v>
      </c>
    </row>
    <row r="751" spans="1:22" x14ac:dyDescent="0.2">
      <c r="A751" s="3">
        <v>15980</v>
      </c>
      <c r="B751" s="3">
        <v>0.27324757999999999</v>
      </c>
      <c r="C751" s="3">
        <v>32591</v>
      </c>
      <c r="D751" s="3">
        <v>0.46865641699999999</v>
      </c>
      <c r="E751" s="3">
        <v>2497</v>
      </c>
      <c r="F751" s="3">
        <v>0.57584491900000001</v>
      </c>
      <c r="G751" s="3">
        <v>9</v>
      </c>
      <c r="H751" s="3">
        <v>0.83257932800000001</v>
      </c>
      <c r="I751" s="2" t="s">
        <v>13</v>
      </c>
      <c r="J751" s="3">
        <v>133000</v>
      </c>
      <c r="K751" s="3">
        <v>0.911885732</v>
      </c>
      <c r="L751" s="3">
        <v>2</v>
      </c>
      <c r="M751" s="2" t="s">
        <v>65</v>
      </c>
      <c r="N751" s="3">
        <v>53800</v>
      </c>
      <c r="O751" s="3">
        <v>0.373747355</v>
      </c>
      <c r="P751" s="3">
        <v>-0.75203932768838389</v>
      </c>
      <c r="Q751" s="3">
        <v>0.32806958060043862</v>
      </c>
      <c r="R751" s="3">
        <v>0.76990840715640163</v>
      </c>
      <c r="S751" s="3">
        <v>0.36816832577583869</v>
      </c>
      <c r="T751" s="5">
        <f>POWER(10,Table2[[#This Row],[Predicted normalized_price]]*(N$7634-N$7635)+N$7635)</f>
        <v>52175.683111212478</v>
      </c>
      <c r="U751" s="5">
        <f>ABS(Table2[[#This Row],[price]]-Table2[[#This Row],[Predicted Price]])</f>
        <v>1624.3168887875217</v>
      </c>
      <c r="V751" s="5">
        <f>Table2[[#This Row],[Price Diff]]/Table2[[#This Row],[price]]</f>
        <v>3.019176373211007E-2</v>
      </c>
    </row>
    <row r="752" spans="1:22" x14ac:dyDescent="0.2">
      <c r="A752" s="3">
        <v>7140</v>
      </c>
      <c r="B752" s="3">
        <v>9.3990262000000005E-2</v>
      </c>
      <c r="C752" s="3">
        <v>55670</v>
      </c>
      <c r="D752" s="3">
        <v>0.56235337600000002</v>
      </c>
      <c r="E752" s="3">
        <v>1496</v>
      </c>
      <c r="F752" s="3">
        <v>0.35740525400000001</v>
      </c>
      <c r="G752" s="3">
        <v>3</v>
      </c>
      <c r="H752" s="3">
        <v>0.416289664</v>
      </c>
      <c r="I752" s="2" t="s">
        <v>14</v>
      </c>
      <c r="J752" s="3">
        <v>13000</v>
      </c>
      <c r="K752" s="3">
        <v>0.71369886000000005</v>
      </c>
      <c r="L752" s="3">
        <v>2</v>
      </c>
      <c r="M752" s="2" t="s">
        <v>63</v>
      </c>
      <c r="N752" s="3">
        <v>63555</v>
      </c>
      <c r="O752" s="3">
        <v>0.40407153499999998</v>
      </c>
      <c r="P752" s="3">
        <v>-0.80908822504517008</v>
      </c>
      <c r="Q752" s="3">
        <v>-0.67589686365090096</v>
      </c>
      <c r="R752" s="3">
        <v>-0.47764826142214628</v>
      </c>
      <c r="S752" s="3">
        <v>0.41997726778053118</v>
      </c>
      <c r="T752" s="5">
        <f>POWER(10,Table2[[#This Row],[Predicted normalized_price]]*(N$7634-N$7635)+N$7635)</f>
        <v>69359.84619365423</v>
      </c>
      <c r="U752" s="5">
        <f>ABS(Table2[[#This Row],[price]]-Table2[[#This Row],[Predicted Price]])</f>
        <v>5804.8461936542299</v>
      </c>
      <c r="V752" s="5">
        <f>Table2[[#This Row],[Price Diff]]/Table2[[#This Row],[price]]</f>
        <v>9.1335790947277631E-2</v>
      </c>
    </row>
    <row r="753" spans="1:22" x14ac:dyDescent="0.2">
      <c r="A753" s="3">
        <v>14360</v>
      </c>
      <c r="B753" s="3">
        <v>0.24946349000000001</v>
      </c>
      <c r="C753" s="3">
        <v>54792</v>
      </c>
      <c r="D753" s="3">
        <v>0.55957133400000003</v>
      </c>
      <c r="E753" s="3">
        <v>1997</v>
      </c>
      <c r="F753" s="3">
        <v>0.48056971500000001</v>
      </c>
      <c r="G753" s="3">
        <v>8</v>
      </c>
      <c r="H753" s="3">
        <v>0.78794860499999997</v>
      </c>
      <c r="I753" s="2" t="s">
        <v>13</v>
      </c>
      <c r="J753" s="3">
        <v>98000</v>
      </c>
      <c r="K753" s="3">
        <v>0.885858967</v>
      </c>
      <c r="L753" s="3">
        <v>2</v>
      </c>
      <c r="M753" s="2" t="s">
        <v>65</v>
      </c>
      <c r="N753" s="3">
        <v>69800</v>
      </c>
      <c r="O753" s="3">
        <v>0.421128471</v>
      </c>
      <c r="P753" s="3">
        <v>-0.75062643330106471</v>
      </c>
      <c r="Q753" s="3">
        <v>0.47394141524529904</v>
      </c>
      <c r="R753" s="3">
        <v>0.67632458618142299</v>
      </c>
      <c r="S753" s="3">
        <v>0.43032522967888626</v>
      </c>
      <c r="T753" s="5">
        <f>POWER(10,Table2[[#This Row],[Predicted normalized_price]]*(N$7634-N$7635)+N$7635)</f>
        <v>73418.096519956307</v>
      </c>
      <c r="U753" s="5">
        <f>ABS(Table2[[#This Row],[price]]-Table2[[#This Row],[Predicted Price]])</f>
        <v>3618.096519956307</v>
      </c>
      <c r="V753" s="5">
        <f>Table2[[#This Row],[Price Diff]]/Table2[[#This Row],[price]]</f>
        <v>5.1835193695649096E-2</v>
      </c>
    </row>
    <row r="754" spans="1:22" x14ac:dyDescent="0.2">
      <c r="A754" s="3">
        <v>8770</v>
      </c>
      <c r="B754" s="3">
        <v>0.139743069</v>
      </c>
      <c r="C754" s="3">
        <v>22692</v>
      </c>
      <c r="D754" s="3">
        <v>0.40530155800000001</v>
      </c>
      <c r="E754" s="3">
        <v>1390</v>
      </c>
      <c r="F754" s="3">
        <v>0.32606906200000002</v>
      </c>
      <c r="G754" s="3">
        <v>9</v>
      </c>
      <c r="H754" s="3">
        <v>0.83257932800000001</v>
      </c>
      <c r="I754" s="2" t="s">
        <v>20</v>
      </c>
      <c r="J754" s="3">
        <v>138000</v>
      </c>
      <c r="K754" s="3">
        <v>0.91503099700000001</v>
      </c>
      <c r="L754" s="3">
        <v>2</v>
      </c>
      <c r="M754" s="2" t="s">
        <v>66</v>
      </c>
      <c r="N754" s="3">
        <v>31800</v>
      </c>
      <c r="O754" s="3">
        <v>0.27805954300000002</v>
      </c>
      <c r="P754" s="3">
        <v>-0.40150870808094496</v>
      </c>
      <c r="Q754" s="3">
        <v>8.0301672859838497E-2</v>
      </c>
      <c r="R754" s="3">
        <v>0.87644543768619054</v>
      </c>
      <c r="S754" s="3">
        <v>0.27681609565398346</v>
      </c>
      <c r="T754" s="5">
        <f>POWER(10,Table2[[#This Row],[Predicted normalized_price]]*(N$7634-N$7635)+N$7635)</f>
        <v>31583.458368221691</v>
      </c>
      <c r="U754" s="5">
        <f>ABS(Table2[[#This Row],[price]]-Table2[[#This Row],[Predicted Price]])</f>
        <v>216.54163177830924</v>
      </c>
      <c r="V754" s="5">
        <f>Table2[[#This Row],[Price Diff]]/Table2[[#This Row],[price]]</f>
        <v>6.8094852760474606E-3</v>
      </c>
    </row>
    <row r="755" spans="1:22" x14ac:dyDescent="0.2">
      <c r="A755" s="3">
        <v>10610</v>
      </c>
      <c r="B755" s="3">
        <v>0.182121803</v>
      </c>
      <c r="C755" s="3">
        <v>30717</v>
      </c>
      <c r="D755" s="3">
        <v>0.45829281399999999</v>
      </c>
      <c r="E755" s="3">
        <v>1597</v>
      </c>
      <c r="F755" s="3">
        <v>0.38526243399999999</v>
      </c>
      <c r="G755" s="3">
        <v>9</v>
      </c>
      <c r="H755" s="3">
        <v>0.83257932800000001</v>
      </c>
      <c r="I755" s="2" t="s">
        <v>15</v>
      </c>
      <c r="J755" s="3">
        <v>136000</v>
      </c>
      <c r="K755" s="3">
        <v>0.91378678499999999</v>
      </c>
      <c r="L755" s="3">
        <v>1</v>
      </c>
      <c r="M755" s="2" t="s">
        <v>65</v>
      </c>
      <c r="N755" s="3">
        <v>41800</v>
      </c>
      <c r="O755" s="3">
        <v>0.32781908300000001</v>
      </c>
      <c r="P755" s="3">
        <v>-0.94065464342479543</v>
      </c>
      <c r="Q755" s="3">
        <v>0.2084624676827144</v>
      </c>
      <c r="R755" s="3">
        <v>0.80930447832274721</v>
      </c>
      <c r="S755" s="3">
        <v>0.32617810897742427</v>
      </c>
      <c r="T755" s="5">
        <f>POWER(10,Table2[[#This Row],[Predicted normalized_price]]*(N$7634-N$7635)+N$7635)</f>
        <v>41424.775455030875</v>
      </c>
      <c r="U755" s="5">
        <f>ABS(Table2[[#This Row],[price]]-Table2[[#This Row],[Predicted Price]])</f>
        <v>375.22454496912542</v>
      </c>
      <c r="V755" s="5">
        <f>Table2[[#This Row],[Price Diff]]/Table2[[#This Row],[price]]</f>
        <v>8.9766637552422344E-3</v>
      </c>
    </row>
    <row r="756" spans="1:22" x14ac:dyDescent="0.2">
      <c r="A756" s="3">
        <v>11070</v>
      </c>
      <c r="B756" s="3">
        <v>0.19156540399999999</v>
      </c>
      <c r="C756" s="3">
        <v>61433</v>
      </c>
      <c r="D756" s="3">
        <v>0.57959207400000001</v>
      </c>
      <c r="E756" s="3">
        <v>1998</v>
      </c>
      <c r="F756" s="3">
        <v>0.480783179</v>
      </c>
      <c r="G756" s="3">
        <v>6</v>
      </c>
      <c r="H756" s="3">
        <v>0.67893919899999999</v>
      </c>
      <c r="I756" s="2" t="s">
        <v>10</v>
      </c>
      <c r="J756" s="3">
        <v>68643</v>
      </c>
      <c r="K756" s="3">
        <v>0.85551403299999995</v>
      </c>
      <c r="L756" s="3">
        <v>1</v>
      </c>
      <c r="M756" s="2" t="s">
        <v>65</v>
      </c>
      <c r="N756" s="3">
        <v>72800</v>
      </c>
      <c r="O756" s="3">
        <v>0.42878665799999999</v>
      </c>
      <c r="P756" s="3">
        <v>0.52068719049499657</v>
      </c>
      <c r="Q756" s="3">
        <v>-0.67169360963131886</v>
      </c>
      <c r="R756" s="3">
        <v>-0.54644894393858878</v>
      </c>
      <c r="S756" s="3">
        <v>0.44203577956497375</v>
      </c>
      <c r="T756" s="5">
        <f>POWER(10,Table2[[#This Row],[Predicted normalized_price]]*(N$7634-N$7635)+N$7635)</f>
        <v>78297.85808398985</v>
      </c>
      <c r="U756" s="5">
        <f>ABS(Table2[[#This Row],[price]]-Table2[[#This Row],[Predicted Price]])</f>
        <v>5497.8580839898495</v>
      </c>
      <c r="V756" s="5">
        <f>Table2[[#This Row],[Price Diff]]/Table2[[#This Row],[price]]</f>
        <v>7.5520028626234192E-2</v>
      </c>
    </row>
    <row r="757" spans="1:22" x14ac:dyDescent="0.2">
      <c r="A757" s="3">
        <v>10920</v>
      </c>
      <c r="B757" s="3">
        <v>0.188529789</v>
      </c>
      <c r="C757" s="3">
        <v>44221</v>
      </c>
      <c r="D757" s="3">
        <v>0.52206064500000005</v>
      </c>
      <c r="E757" s="3">
        <v>1999</v>
      </c>
      <c r="F757" s="3">
        <v>0.48099653599999997</v>
      </c>
      <c r="G757" s="3">
        <v>9</v>
      </c>
      <c r="H757" s="3">
        <v>0.83257932800000001</v>
      </c>
      <c r="I757" s="2" t="s">
        <v>21</v>
      </c>
      <c r="J757" s="3">
        <v>139000</v>
      </c>
      <c r="K757" s="3">
        <v>0.91564635699999997</v>
      </c>
      <c r="L757" s="3">
        <v>2</v>
      </c>
      <c r="M757" s="2" t="s">
        <v>65</v>
      </c>
      <c r="N757" s="3">
        <v>52800</v>
      </c>
      <c r="O757" s="3">
        <v>0.37033294500000002</v>
      </c>
      <c r="P757" s="3">
        <v>0.99999999662356409</v>
      </c>
      <c r="Q757" s="3">
        <v>0.31993929158348117</v>
      </c>
      <c r="R757" s="3">
        <v>0.77646135891330703</v>
      </c>
      <c r="S757" s="3">
        <v>0.36898088525756612</v>
      </c>
      <c r="T757" s="5">
        <f>POWER(10,Table2[[#This Row],[Predicted normalized_price]]*(N$7634-N$7635)+N$7635)</f>
        <v>52409.170334451526</v>
      </c>
      <c r="U757" s="5">
        <f>ABS(Table2[[#This Row],[price]]-Table2[[#This Row],[Predicted Price]])</f>
        <v>390.82966554847371</v>
      </c>
      <c r="V757" s="5">
        <f>Table2[[#This Row],[Price Diff]]/Table2[[#This Row],[price]]</f>
        <v>7.4020769990241235E-3</v>
      </c>
    </row>
    <row r="758" spans="1:22" x14ac:dyDescent="0.2">
      <c r="A758" s="3">
        <v>11170</v>
      </c>
      <c r="B758" s="3">
        <v>0.19356638000000001</v>
      </c>
      <c r="C758" s="3">
        <v>50867</v>
      </c>
      <c r="D758" s="3">
        <v>0.54656347100000002</v>
      </c>
      <c r="E758" s="3">
        <v>1395</v>
      </c>
      <c r="F758" s="3">
        <v>0.327600102</v>
      </c>
      <c r="G758" s="3">
        <v>5</v>
      </c>
      <c r="H758" s="3">
        <v>0.60985333500000005</v>
      </c>
      <c r="I758" s="2" t="s">
        <v>19</v>
      </c>
      <c r="J758" s="3">
        <v>41000</v>
      </c>
      <c r="K758" s="3">
        <v>0.81159254000000003</v>
      </c>
      <c r="L758" s="3">
        <v>2</v>
      </c>
      <c r="M758" s="2" t="s">
        <v>65</v>
      </c>
      <c r="N758" s="3">
        <v>74800</v>
      </c>
      <c r="O758" s="3">
        <v>0.43371873999999999</v>
      </c>
      <c r="P758" s="3">
        <v>-0.87714183535822121</v>
      </c>
      <c r="Q758" s="3">
        <v>0.46766906027631749</v>
      </c>
      <c r="R758" s="3">
        <v>0.66242612156372915</v>
      </c>
      <c r="S758" s="3">
        <v>0.43186460708065311</v>
      </c>
      <c r="T758" s="5">
        <f>POWER(10,Table2[[#This Row],[Predicted normalized_price]]*(N$7634-N$7635)+N$7635)</f>
        <v>74041.768505323475</v>
      </c>
      <c r="U758" s="5">
        <f>ABS(Table2[[#This Row],[price]]-Table2[[#This Row],[Predicted Price]])</f>
        <v>758.23149467652547</v>
      </c>
      <c r="V758" s="5">
        <f>Table2[[#This Row],[Price Diff]]/Table2[[#This Row],[price]]</f>
        <v>1.0136784688188844E-2</v>
      </c>
    </row>
    <row r="759" spans="1:22" x14ac:dyDescent="0.2">
      <c r="A759" s="3">
        <v>10570</v>
      </c>
      <c r="B759" s="3">
        <v>0.18128136</v>
      </c>
      <c r="C759" s="3">
        <v>53013</v>
      </c>
      <c r="D759" s="3">
        <v>0.55379503900000004</v>
      </c>
      <c r="E759" s="3">
        <v>1998</v>
      </c>
      <c r="F759" s="3">
        <v>0.480783179</v>
      </c>
      <c r="G759" s="3">
        <v>5</v>
      </c>
      <c r="H759" s="3">
        <v>0.60985333500000005</v>
      </c>
      <c r="I759" s="2" t="s">
        <v>14</v>
      </c>
      <c r="J759" s="3">
        <v>56000</v>
      </c>
      <c r="K759" s="3">
        <v>0.83816458599999999</v>
      </c>
      <c r="L759" s="3">
        <v>1</v>
      </c>
      <c r="M759" s="2" t="s">
        <v>65</v>
      </c>
      <c r="N759" s="3">
        <v>69999</v>
      </c>
      <c r="O759" s="3">
        <v>0.421646566</v>
      </c>
      <c r="P759" s="3">
        <v>-0.71539522148272905</v>
      </c>
      <c r="Q759" s="3">
        <v>-0.67568338159773189</v>
      </c>
      <c r="R759" s="3">
        <v>-0.48673496688603146</v>
      </c>
      <c r="S759" s="3">
        <v>0.42258475650834698</v>
      </c>
      <c r="T759" s="5">
        <f>POWER(10,Table2[[#This Row],[Predicted normalized_price]]*(N$7634-N$7635)+N$7635)</f>
        <v>70360.803359387093</v>
      </c>
      <c r="U759" s="5">
        <f>ABS(Table2[[#This Row],[price]]-Table2[[#This Row],[Predicted Price]])</f>
        <v>361.80335938709322</v>
      </c>
      <c r="V759" s="5">
        <f>Table2[[#This Row],[Price Diff]]/Table2[[#This Row],[price]]</f>
        <v>5.1686932582907363E-3</v>
      </c>
    </row>
    <row r="760" spans="1:22" x14ac:dyDescent="0.2">
      <c r="A760" s="3">
        <v>9880</v>
      </c>
      <c r="B760" s="3">
        <v>0.166260509</v>
      </c>
      <c r="C760" s="3">
        <v>39462</v>
      </c>
      <c r="D760" s="3">
        <v>0.50213464200000002</v>
      </c>
      <c r="E760" s="3">
        <v>1197</v>
      </c>
      <c r="F760" s="3">
        <v>0.26232939100000002</v>
      </c>
      <c r="G760" s="3">
        <v>7</v>
      </c>
      <c r="H760" s="3">
        <v>0.73735046500000001</v>
      </c>
      <c r="I760" s="2" t="s">
        <v>20</v>
      </c>
      <c r="J760" s="3">
        <v>120000</v>
      </c>
      <c r="K760" s="3">
        <v>0.90311950399999996</v>
      </c>
      <c r="L760" s="3">
        <v>1</v>
      </c>
      <c r="M760" s="2" t="s">
        <v>67</v>
      </c>
      <c r="N760" s="3">
        <v>48500</v>
      </c>
      <c r="O760" s="3">
        <v>0.354873989</v>
      </c>
      <c r="P760" s="3">
        <v>-0.70692820075216478</v>
      </c>
      <c r="Q760" s="3">
        <v>0.35645635379741536</v>
      </c>
      <c r="R760" s="3">
        <v>0.78338122940594423</v>
      </c>
      <c r="S760" s="3">
        <v>0.37234696074536733</v>
      </c>
      <c r="T760" s="5">
        <f>POWER(10,Table2[[#This Row],[Predicted normalized_price]]*(N$7634-N$7635)+N$7635)</f>
        <v>53387.586709059913</v>
      </c>
      <c r="U760" s="5">
        <f>ABS(Table2[[#This Row],[price]]-Table2[[#This Row],[Predicted Price]])</f>
        <v>4887.5867090599131</v>
      </c>
      <c r="V760" s="5">
        <f>Table2[[#This Row],[Price Diff]]/Table2[[#This Row],[price]]</f>
        <v>0.10077498369195698</v>
      </c>
    </row>
    <row r="761" spans="1:22" x14ac:dyDescent="0.2">
      <c r="A761" s="3">
        <v>13210</v>
      </c>
      <c r="B761" s="3">
        <v>0.230890279</v>
      </c>
      <c r="C761" s="3">
        <v>75181</v>
      </c>
      <c r="D761" s="3">
        <v>0.61493396</v>
      </c>
      <c r="E761" s="3">
        <v>2488</v>
      </c>
      <c r="F761" s="3">
        <v>0.57430527899999995</v>
      </c>
      <c r="G761" s="3">
        <v>4</v>
      </c>
      <c r="H761" s="3">
        <v>0.52529906999999998</v>
      </c>
      <c r="I761" s="2" t="s">
        <v>27</v>
      </c>
      <c r="J761" s="3">
        <v>29000</v>
      </c>
      <c r="K761" s="3">
        <v>0.78208045199999998</v>
      </c>
      <c r="L761" s="3">
        <v>1</v>
      </c>
      <c r="M761" s="2" t="s">
        <v>66</v>
      </c>
      <c r="N761" s="3">
        <v>125000</v>
      </c>
      <c r="O761" s="3">
        <v>0.52716610399999997</v>
      </c>
      <c r="P761" s="3">
        <v>0.46428219873468402</v>
      </c>
      <c r="Q761" s="3">
        <v>-0.51710837421274591</v>
      </c>
      <c r="R761" s="3">
        <v>-0.64350684651919887</v>
      </c>
      <c r="S761" s="3">
        <v>0.50721635097852991</v>
      </c>
      <c r="T761" s="5">
        <f>POWER(10,Table2[[#This Row],[Predicted normalized_price]]*(N$7634-N$7635)+N$7635)</f>
        <v>112021.32895217845</v>
      </c>
      <c r="U761" s="5">
        <f>ABS(Table2[[#This Row],[price]]-Table2[[#This Row],[Predicted Price]])</f>
        <v>12978.671047821554</v>
      </c>
      <c r="V761" s="5">
        <f>Table2[[#This Row],[Price Diff]]/Table2[[#This Row],[price]]</f>
        <v>0.10382936838257242</v>
      </c>
    </row>
    <row r="762" spans="1:22" x14ac:dyDescent="0.2">
      <c r="A762" s="3">
        <v>6930</v>
      </c>
      <c r="B762" s="3">
        <v>8.7347765999999993E-2</v>
      </c>
      <c r="C762" s="3">
        <v>52847</v>
      </c>
      <c r="D762" s="3">
        <v>0.55324619399999997</v>
      </c>
      <c r="E762" s="3">
        <v>1591</v>
      </c>
      <c r="F762" s="3">
        <v>0.38365743499999999</v>
      </c>
      <c r="G762" s="3">
        <v>3</v>
      </c>
      <c r="H762" s="3">
        <v>0.416289664</v>
      </c>
      <c r="I762" s="2" t="s">
        <v>18</v>
      </c>
      <c r="J762" s="3">
        <v>60000</v>
      </c>
      <c r="K762" s="3">
        <v>0.84404464199999996</v>
      </c>
      <c r="L762" s="3">
        <v>2</v>
      </c>
      <c r="M762" s="2" t="s">
        <v>63</v>
      </c>
      <c r="N762" s="3">
        <v>63800</v>
      </c>
      <c r="O762" s="3">
        <v>0.40477171699999998</v>
      </c>
      <c r="P762" s="3">
        <v>-0.89558849701704346</v>
      </c>
      <c r="Q762" s="3">
        <v>-0.70754095505413916</v>
      </c>
      <c r="R762" s="3">
        <v>-0.46954548463880746</v>
      </c>
      <c r="S762" s="3">
        <v>0.40936001532769628</v>
      </c>
      <c r="T762" s="5">
        <f>POWER(10,Table2[[#This Row],[Predicted normalized_price]]*(N$7634-N$7635)+N$7635)</f>
        <v>65429.028382860153</v>
      </c>
      <c r="U762" s="5">
        <f>ABS(Table2[[#This Row],[price]]-Table2[[#This Row],[Predicted Price]])</f>
        <v>1629.0283828601532</v>
      </c>
      <c r="V762" s="5">
        <f>Table2[[#This Row],[Price Diff]]/Table2[[#This Row],[price]]</f>
        <v>2.5533360232917763E-2</v>
      </c>
    </row>
    <row r="763" spans="1:22" x14ac:dyDescent="0.2">
      <c r="A763" s="3">
        <v>15750</v>
      </c>
      <c r="B763" s="3">
        <v>0.27002176700000002</v>
      </c>
      <c r="C763" s="3">
        <v>83163</v>
      </c>
      <c r="D763" s="3">
        <v>0.63259235700000005</v>
      </c>
      <c r="E763" s="3">
        <v>1991</v>
      </c>
      <c r="F763" s="3">
        <v>0.47928668200000002</v>
      </c>
      <c r="G763" s="3">
        <v>5</v>
      </c>
      <c r="H763" s="3">
        <v>0.60985333500000005</v>
      </c>
      <c r="I763" s="2" t="s">
        <v>15</v>
      </c>
      <c r="J763" s="3">
        <v>75000</v>
      </c>
      <c r="K763" s="3">
        <v>0.86306249999999995</v>
      </c>
      <c r="L763" s="3">
        <v>1</v>
      </c>
      <c r="M763" s="2" t="s">
        <v>65</v>
      </c>
      <c r="N763" s="3">
        <v>125888</v>
      </c>
      <c r="O763" s="3">
        <v>0.52845433900000005</v>
      </c>
      <c r="P763" s="3">
        <v>-0.86133110398644441</v>
      </c>
      <c r="Q763" s="3">
        <v>0.67190747946643947</v>
      </c>
      <c r="R763" s="3">
        <v>0.4984397033838267</v>
      </c>
      <c r="S763" s="3">
        <v>0.52728650633556806</v>
      </c>
      <c r="T763" s="5">
        <f>POWER(10,Table2[[#This Row],[Predicted normalized_price]]*(N$7634-N$7635)+N$7635)</f>
        <v>125082.72883646064</v>
      </c>
      <c r="U763" s="5">
        <f>ABS(Table2[[#This Row],[price]]-Table2[[#This Row],[Predicted Price]])</f>
        <v>805.27116353936435</v>
      </c>
      <c r="V763" s="5">
        <f>Table2[[#This Row],[Price Diff]]/Table2[[#This Row],[price]]</f>
        <v>6.3967269599911379E-3</v>
      </c>
    </row>
    <row r="764" spans="1:22" x14ac:dyDescent="0.2">
      <c r="A764" s="3">
        <v>8140</v>
      </c>
      <c r="B764" s="3">
        <v>0.123155915</v>
      </c>
      <c r="C764" s="3">
        <v>45335</v>
      </c>
      <c r="D764" s="3">
        <v>0.526414618</v>
      </c>
      <c r="E764" s="3">
        <v>1496</v>
      </c>
      <c r="F764" s="3">
        <v>0.35740525400000001</v>
      </c>
      <c r="G764" s="3">
        <v>3</v>
      </c>
      <c r="H764" s="3">
        <v>0.416289664</v>
      </c>
      <c r="I764" s="2" t="s">
        <v>22</v>
      </c>
      <c r="J764" s="3">
        <v>35000</v>
      </c>
      <c r="K764" s="3">
        <v>0.79810758100000001</v>
      </c>
      <c r="L764" s="3">
        <v>2</v>
      </c>
      <c r="M764" s="2" t="s">
        <v>64</v>
      </c>
      <c r="N764" s="3">
        <v>69800</v>
      </c>
      <c r="O764" s="3">
        <v>0.421128471</v>
      </c>
      <c r="P764" s="3">
        <v>0.61257595059386161</v>
      </c>
      <c r="Q764" s="3">
        <v>-0.71651381315568163</v>
      </c>
      <c r="R764" s="3">
        <v>-0.50612765903211787</v>
      </c>
      <c r="S764" s="3">
        <v>0.42024740768921265</v>
      </c>
      <c r="T764" s="5">
        <f>POWER(10,Table2[[#This Row],[Predicted normalized_price]]*(N$7634-N$7635)+N$7635)</f>
        <v>69462.882227238631</v>
      </c>
      <c r="U764" s="5">
        <f>ABS(Table2[[#This Row],[price]]-Table2[[#This Row],[Predicted Price]])</f>
        <v>337.11777276136854</v>
      </c>
      <c r="V764" s="5">
        <f>Table2[[#This Row],[Price Diff]]/Table2[[#This Row],[price]]</f>
        <v>4.8297675180711827E-3</v>
      </c>
    </row>
    <row r="765" spans="1:22" x14ac:dyDescent="0.2">
      <c r="A765" s="3">
        <v>8290</v>
      </c>
      <c r="B765" s="3">
        <v>0.127218848</v>
      </c>
      <c r="C765" s="3">
        <v>53674</v>
      </c>
      <c r="D765" s="3">
        <v>0.55596358400000001</v>
      </c>
      <c r="E765" s="3">
        <v>1586</v>
      </c>
      <c r="F765" s="3">
        <v>0.38231530600000002</v>
      </c>
      <c r="G765" s="3">
        <v>4</v>
      </c>
      <c r="H765" s="3">
        <v>0.52529906999999998</v>
      </c>
      <c r="I765" s="2" t="s">
        <v>25</v>
      </c>
      <c r="J765" s="3">
        <v>61000</v>
      </c>
      <c r="K765" s="3">
        <v>0.845453385</v>
      </c>
      <c r="L765" s="3">
        <v>1</v>
      </c>
      <c r="M765" s="2" t="s">
        <v>67</v>
      </c>
      <c r="N765" s="3">
        <v>67800</v>
      </c>
      <c r="O765" s="3">
        <v>0.41583790399999998</v>
      </c>
      <c r="P765" s="3">
        <v>-0.72794242049009783</v>
      </c>
      <c r="Q765" s="3">
        <v>0.39257249940552491</v>
      </c>
      <c r="R765" s="3">
        <v>0.59161484110562601</v>
      </c>
      <c r="S765" s="3">
        <v>0.4304366585016528</v>
      </c>
      <c r="T765" s="5">
        <f>POWER(10,Table2[[#This Row],[Predicted normalized_price]]*(N$7634-N$7635)+N$7635)</f>
        <v>73463.064513790057</v>
      </c>
      <c r="U765" s="5">
        <f>ABS(Table2[[#This Row],[price]]-Table2[[#This Row],[Predicted Price]])</f>
        <v>5663.0645137900574</v>
      </c>
      <c r="V765" s="5">
        <f>Table2[[#This Row],[Price Diff]]/Table2[[#This Row],[price]]</f>
        <v>8.3526025277139496E-2</v>
      </c>
    </row>
    <row r="766" spans="1:22" x14ac:dyDescent="0.2">
      <c r="A766" s="3">
        <v>10680</v>
      </c>
      <c r="B766" s="3">
        <v>0.18358498300000001</v>
      </c>
      <c r="C766" s="3">
        <v>30213</v>
      </c>
      <c r="D766" s="3">
        <v>0.45539759000000002</v>
      </c>
      <c r="E766" s="3">
        <v>1799</v>
      </c>
      <c r="F766" s="3">
        <v>0.43604772400000003</v>
      </c>
      <c r="G766" s="3">
        <v>10</v>
      </c>
      <c r="H766" s="3">
        <v>0.87250287000000004</v>
      </c>
      <c r="I766" s="2" t="s">
        <v>22</v>
      </c>
      <c r="J766" s="3">
        <v>112961</v>
      </c>
      <c r="K766" s="3">
        <v>0.897967607</v>
      </c>
      <c r="L766" s="3">
        <v>2</v>
      </c>
      <c r="M766" s="2" t="s">
        <v>66</v>
      </c>
      <c r="N766" s="3">
        <v>40800</v>
      </c>
      <c r="O766" s="3">
        <v>0.32341250700000002</v>
      </c>
      <c r="P766" s="3">
        <v>-0.6986784153832144</v>
      </c>
      <c r="Q766" s="3">
        <v>-0.83024850403828498</v>
      </c>
      <c r="R766" s="3">
        <v>-0.24699439517122915</v>
      </c>
      <c r="S766" s="3">
        <v>0.32112001865786838</v>
      </c>
      <c r="T766" s="5">
        <f>POWER(10,Table2[[#This Row],[Predicted normalized_price]]*(N$7634-N$7635)+N$7635)</f>
        <v>40289.254535517175</v>
      </c>
      <c r="U766" s="5">
        <f>ABS(Table2[[#This Row],[price]]-Table2[[#This Row],[Predicted Price]])</f>
        <v>510.7454644828249</v>
      </c>
      <c r="V766" s="5">
        <f>Table2[[#This Row],[Price Diff]]/Table2[[#This Row],[price]]</f>
        <v>1.2518271188304533E-2</v>
      </c>
    </row>
    <row r="767" spans="1:22" x14ac:dyDescent="0.2">
      <c r="A767" s="3">
        <v>12170</v>
      </c>
      <c r="B767" s="3">
        <v>0.21264464899999999</v>
      </c>
      <c r="C767" s="3">
        <v>49373</v>
      </c>
      <c r="D767" s="3">
        <v>0.54134654699999996</v>
      </c>
      <c r="E767" s="3">
        <v>1598</v>
      </c>
      <c r="F767" s="3">
        <v>0.38552934799999999</v>
      </c>
      <c r="G767" s="3">
        <v>6</v>
      </c>
      <c r="H767" s="3">
        <v>0.67893919899999999</v>
      </c>
      <c r="I767" s="2" t="s">
        <v>13</v>
      </c>
      <c r="J767" s="3">
        <v>83000</v>
      </c>
      <c r="K767" s="3">
        <v>0.87170046999999995</v>
      </c>
      <c r="L767" s="3">
        <v>1</v>
      </c>
      <c r="M767" s="2" t="s">
        <v>65</v>
      </c>
      <c r="N767" s="3">
        <v>71800</v>
      </c>
      <c r="O767" s="3">
        <v>0.42626956799999999</v>
      </c>
      <c r="P767" s="3">
        <v>-0.89341721486939507</v>
      </c>
      <c r="Q767" s="3">
        <v>0.4613515802316922</v>
      </c>
      <c r="R767" s="3">
        <v>0.68587926888874085</v>
      </c>
      <c r="S767" s="3">
        <v>0.42421000838514134</v>
      </c>
      <c r="T767" s="5">
        <f>POWER(10,Table2[[#This Row],[Predicted normalized_price]]*(N$7634-N$7635)+N$7635)</f>
        <v>70991.99623946198</v>
      </c>
      <c r="U767" s="5">
        <f>ABS(Table2[[#This Row],[price]]-Table2[[#This Row],[Predicted Price]])</f>
        <v>808.00376053802029</v>
      </c>
      <c r="V767" s="5">
        <f>Table2[[#This Row],[Price Diff]]/Table2[[#This Row],[price]]</f>
        <v>1.1253534269331759E-2</v>
      </c>
    </row>
    <row r="768" spans="1:22" x14ac:dyDescent="0.2">
      <c r="A768" s="3">
        <v>11060</v>
      </c>
      <c r="B768" s="3">
        <v>0.19136431300000001</v>
      </c>
      <c r="C768" s="3">
        <v>63873</v>
      </c>
      <c r="D768" s="3">
        <v>0.58640832700000001</v>
      </c>
      <c r="E768" s="3">
        <v>1998</v>
      </c>
      <c r="F768" s="3">
        <v>0.480783179</v>
      </c>
      <c r="G768" s="3">
        <v>4</v>
      </c>
      <c r="H768" s="3">
        <v>0.52529906999999998</v>
      </c>
      <c r="I768" s="2" t="s">
        <v>23</v>
      </c>
      <c r="J768" s="3">
        <v>70000</v>
      </c>
      <c r="K768" s="3">
        <v>0.85718244399999999</v>
      </c>
      <c r="L768" s="3">
        <v>1</v>
      </c>
      <c r="M768" s="2" t="s">
        <v>64</v>
      </c>
      <c r="N768" s="3">
        <v>84000</v>
      </c>
      <c r="O768" s="3">
        <v>0.45482853600000001</v>
      </c>
      <c r="P768" s="3">
        <v>0.84154112266058745</v>
      </c>
      <c r="Q768" s="3">
        <v>-0.60233283044298447</v>
      </c>
      <c r="R768" s="3">
        <v>-0.59530156045012039</v>
      </c>
      <c r="S768" s="3">
        <v>0.47353864456989919</v>
      </c>
      <c r="T768" s="5">
        <f>POWER(10,Table2[[#This Row],[Predicted normalized_price]]*(N$7634-N$7635)+N$7635)</f>
        <v>93095.827136154112</v>
      </c>
      <c r="U768" s="5">
        <f>ABS(Table2[[#This Row],[price]]-Table2[[#This Row],[Predicted Price]])</f>
        <v>9095.8271361541119</v>
      </c>
      <c r="V768" s="5">
        <f>Table2[[#This Row],[Price Diff]]/Table2[[#This Row],[price]]</f>
        <v>0.10828365638278704</v>
      </c>
    </row>
    <row r="769" spans="1:22" x14ac:dyDescent="0.2">
      <c r="A769" s="3">
        <v>9170</v>
      </c>
      <c r="B769" s="3">
        <v>0.149666992</v>
      </c>
      <c r="C769" s="3">
        <v>27091</v>
      </c>
      <c r="D769" s="3">
        <v>0.436310001</v>
      </c>
      <c r="E769" s="3">
        <v>1390</v>
      </c>
      <c r="F769" s="3">
        <v>0.32606906200000002</v>
      </c>
      <c r="G769" s="3">
        <v>9</v>
      </c>
      <c r="H769" s="3">
        <v>0.83257932800000001</v>
      </c>
      <c r="I769" s="2" t="s">
        <v>20</v>
      </c>
      <c r="J769" s="3">
        <v>99000</v>
      </c>
      <c r="K769" s="3">
        <v>0.88672422299999998</v>
      </c>
      <c r="L769" s="3">
        <v>3</v>
      </c>
      <c r="M769" s="2" t="s">
        <v>66</v>
      </c>
      <c r="N769" s="3">
        <v>36800</v>
      </c>
      <c r="O769" s="3">
        <v>0.30463476</v>
      </c>
      <c r="P769" s="3">
        <v>-0.47668350851192798</v>
      </c>
      <c r="Q769" s="3">
        <v>0.15462511367472564</v>
      </c>
      <c r="R769" s="3">
        <v>0.85886955159003109</v>
      </c>
      <c r="S769" s="3">
        <v>0.30065078251477401</v>
      </c>
      <c r="T769" s="5">
        <f>POWER(10,Table2[[#This Row],[Predicted normalized_price]]*(N$7634-N$7635)+N$7635)</f>
        <v>36003.126350729392</v>
      </c>
      <c r="U769" s="5">
        <f>ABS(Table2[[#This Row],[price]]-Table2[[#This Row],[Predicted Price]])</f>
        <v>796.87364927060844</v>
      </c>
      <c r="V769" s="5">
        <f>Table2[[#This Row],[Price Diff]]/Table2[[#This Row],[price]]</f>
        <v>2.1654175251918709E-2</v>
      </c>
    </row>
    <row r="770" spans="1:22" x14ac:dyDescent="0.2">
      <c r="A770" s="3">
        <v>15050</v>
      </c>
      <c r="B770" s="3">
        <v>0.25990606599999999</v>
      </c>
      <c r="C770" s="3">
        <v>65962</v>
      </c>
      <c r="D770" s="3">
        <v>0.59204025400000004</v>
      </c>
      <c r="E770" s="3">
        <v>2493</v>
      </c>
      <c r="F770" s="3">
        <v>0.57516132099999995</v>
      </c>
      <c r="G770" s="3">
        <v>1</v>
      </c>
      <c r="H770" s="3">
        <v>0</v>
      </c>
      <c r="I770" s="2" t="s">
        <v>10</v>
      </c>
      <c r="J770" s="3">
        <v>57</v>
      </c>
      <c r="K770" s="3">
        <v>0.250945733</v>
      </c>
      <c r="L770" s="3">
        <v>1</v>
      </c>
      <c r="M770" s="2" t="s">
        <v>66</v>
      </c>
      <c r="N770" s="3">
        <v>169988</v>
      </c>
      <c r="O770" s="3">
        <v>0.58311015600000005</v>
      </c>
      <c r="P770" s="3">
        <v>0.39714480426099391</v>
      </c>
      <c r="Q770" s="3">
        <v>-0.27558132311269434</v>
      </c>
      <c r="R770" s="3">
        <v>-0.78530748937223915</v>
      </c>
      <c r="S770" s="3">
        <v>0.60661445526892099</v>
      </c>
      <c r="T770" s="5">
        <f>POWER(10,Table2[[#This Row],[Predicted normalized_price]]*(N$7634-N$7635)+N$7635)</f>
        <v>193423.99077054943</v>
      </c>
      <c r="U770" s="5">
        <f>ABS(Table2[[#This Row],[price]]-Table2[[#This Row],[Predicted Price]])</f>
        <v>23435.990770549426</v>
      </c>
      <c r="V770" s="5">
        <f>Table2[[#This Row],[Price Diff]]/Table2[[#This Row],[price]]</f>
        <v>0.13786850113272364</v>
      </c>
    </row>
    <row r="771" spans="1:22" x14ac:dyDescent="0.2">
      <c r="A771" s="3">
        <v>7390</v>
      </c>
      <c r="B771" s="3">
        <v>0.10164783500000001</v>
      </c>
      <c r="C771" s="3">
        <v>45118</v>
      </c>
      <c r="D771" s="3">
        <v>0.52557494500000002</v>
      </c>
      <c r="E771" s="3">
        <v>1496</v>
      </c>
      <c r="F771" s="3">
        <v>0.35740525400000001</v>
      </c>
      <c r="G771" s="3">
        <v>2</v>
      </c>
      <c r="H771" s="3">
        <v>0.26264953499999999</v>
      </c>
      <c r="I771" s="2" t="s">
        <v>14</v>
      </c>
      <c r="J771" s="3">
        <v>11</v>
      </c>
      <c r="K771" s="3">
        <v>0.110734005</v>
      </c>
      <c r="L771" s="3">
        <v>1</v>
      </c>
      <c r="M771" s="2" t="s">
        <v>63</v>
      </c>
      <c r="N771" s="3">
        <v>77800</v>
      </c>
      <c r="O771" s="3">
        <v>0.44087494500000002</v>
      </c>
      <c r="P771" s="3">
        <v>-0.93605695172712322</v>
      </c>
      <c r="Q771" s="3">
        <v>-0.66834319085478311</v>
      </c>
      <c r="R771" s="3">
        <v>-0.53549653940762854</v>
      </c>
      <c r="S771" s="3">
        <v>0.43630282220056515</v>
      </c>
      <c r="T771" s="5">
        <f>POWER(10,Table2[[#This Row],[Predicted normalized_price]]*(N$7634-N$7635)+N$7635)</f>
        <v>75869.707045848438</v>
      </c>
      <c r="U771" s="5">
        <f>ABS(Table2[[#This Row],[price]]-Table2[[#This Row],[Predicted Price]])</f>
        <v>1930.2929541515623</v>
      </c>
      <c r="V771" s="5">
        <f>Table2[[#This Row],[Price Diff]]/Table2[[#This Row],[price]]</f>
        <v>2.4810963420971239E-2</v>
      </c>
    </row>
    <row r="772" spans="1:22" x14ac:dyDescent="0.2">
      <c r="A772" s="3">
        <v>9160</v>
      </c>
      <c r="B772" s="3">
        <v>0.149424213</v>
      </c>
      <c r="C772" s="3">
        <v>50748</v>
      </c>
      <c r="D772" s="3">
        <v>0.54615358599999997</v>
      </c>
      <c r="E772" s="3">
        <v>1390</v>
      </c>
      <c r="F772" s="3">
        <v>0.32606906200000002</v>
      </c>
      <c r="G772" s="3">
        <v>4</v>
      </c>
      <c r="H772" s="3">
        <v>0.52529906999999998</v>
      </c>
      <c r="I772" s="2" t="s">
        <v>20</v>
      </c>
      <c r="J772" s="3">
        <v>34000</v>
      </c>
      <c r="K772" s="3">
        <v>0.79563706000000001</v>
      </c>
      <c r="L772" s="3">
        <v>1</v>
      </c>
      <c r="M772" s="2" t="s">
        <v>63</v>
      </c>
      <c r="N772" s="3">
        <v>65800</v>
      </c>
      <c r="O772" s="3">
        <v>0.41038891300000002</v>
      </c>
      <c r="P772" s="3">
        <v>-0.60088287118984551</v>
      </c>
      <c r="Q772" s="3">
        <v>0.49132584930132883</v>
      </c>
      <c r="R772" s="3">
        <v>0.71421352239262503</v>
      </c>
      <c r="S772" s="3">
        <v>0.42568968247254219</v>
      </c>
      <c r="T772" s="5">
        <f>POWER(10,Table2[[#This Row],[Predicted normalized_price]]*(N$7634-N$7635)+N$7635)</f>
        <v>71571.574554026432</v>
      </c>
      <c r="U772" s="5">
        <f>ABS(Table2[[#This Row],[price]]-Table2[[#This Row],[Predicted Price]])</f>
        <v>5771.5745540264325</v>
      </c>
      <c r="V772" s="5">
        <f>Table2[[#This Row],[Price Diff]]/Table2[[#This Row],[price]]</f>
        <v>8.7713898997362191E-2</v>
      </c>
    </row>
    <row r="773" spans="1:22" x14ac:dyDescent="0.2">
      <c r="A773" s="3">
        <v>12770</v>
      </c>
      <c r="B773" s="3">
        <v>0.22335275099999999</v>
      </c>
      <c r="C773" s="3">
        <v>71794</v>
      </c>
      <c r="D773" s="3">
        <v>0.60686678500000002</v>
      </c>
      <c r="E773" s="3">
        <v>2356</v>
      </c>
      <c r="F773" s="3">
        <v>0.55106086499999996</v>
      </c>
      <c r="G773" s="3">
        <v>3</v>
      </c>
      <c r="H773" s="3">
        <v>0.416289664</v>
      </c>
      <c r="I773" s="2" t="s">
        <v>22</v>
      </c>
      <c r="J773" s="3">
        <v>29000</v>
      </c>
      <c r="K773" s="3">
        <v>0.78208045199999998</v>
      </c>
      <c r="L773" s="3">
        <v>1</v>
      </c>
      <c r="M773" s="2" t="s">
        <v>66</v>
      </c>
      <c r="N773" s="3">
        <v>118800</v>
      </c>
      <c r="O773" s="3">
        <v>0.51790822000000003</v>
      </c>
      <c r="P773" s="3">
        <v>-0.4214315925522511</v>
      </c>
      <c r="Q773" s="3">
        <v>-0.50700735963218591</v>
      </c>
      <c r="R773" s="3">
        <v>-0.6734019221170412</v>
      </c>
      <c r="S773" s="3">
        <v>0.51512485347119952</v>
      </c>
      <c r="T773" s="5">
        <f>POWER(10,Table2[[#This Row],[Predicted normalized_price]]*(N$7634-N$7635)+N$7635)</f>
        <v>116996.81710418269</v>
      </c>
      <c r="U773" s="5">
        <f>ABS(Table2[[#This Row],[price]]-Table2[[#This Row],[Predicted Price]])</f>
        <v>1803.1828958173137</v>
      </c>
      <c r="V773" s="5">
        <f>Table2[[#This Row],[Price Diff]]/Table2[[#This Row],[price]]</f>
        <v>1.5178307203849441E-2</v>
      </c>
    </row>
    <row r="774" spans="1:22" x14ac:dyDescent="0.2">
      <c r="A774" s="3">
        <v>12110</v>
      </c>
      <c r="B774" s="3">
        <v>0.21154494200000001</v>
      </c>
      <c r="C774" s="3">
        <v>60849</v>
      </c>
      <c r="D774" s="3">
        <v>0.57792049599999995</v>
      </c>
      <c r="E774" s="3">
        <v>1999</v>
      </c>
      <c r="F774" s="3">
        <v>0.48099653599999997</v>
      </c>
      <c r="G774" s="3">
        <v>6</v>
      </c>
      <c r="H774" s="3">
        <v>0.67893919899999999</v>
      </c>
      <c r="I774" s="2" t="s">
        <v>32</v>
      </c>
      <c r="J774" s="3">
        <v>40000</v>
      </c>
      <c r="K774" s="3">
        <v>0.80948806299999998</v>
      </c>
      <c r="L774" s="3">
        <v>1</v>
      </c>
      <c r="M774" s="2" t="s">
        <v>66</v>
      </c>
      <c r="N774" s="3">
        <v>76000</v>
      </c>
      <c r="O774" s="3">
        <v>0.43661507799999999</v>
      </c>
      <c r="P774" s="3">
        <v>6.4675126684998446E-2</v>
      </c>
      <c r="Q774" s="3">
        <v>-0.58974033260362246</v>
      </c>
      <c r="R774" s="3">
        <v>-0.50779685697335675</v>
      </c>
      <c r="S774" s="3">
        <v>0.45261705849270262</v>
      </c>
      <c r="T774" s="5">
        <f>POWER(10,Table2[[#This Row],[Predicted normalized_price]]*(N$7634-N$7635)+N$7635)</f>
        <v>82985.398262168397</v>
      </c>
      <c r="U774" s="5">
        <f>ABS(Table2[[#This Row],[price]]-Table2[[#This Row],[Predicted Price]])</f>
        <v>6985.3982621683972</v>
      </c>
      <c r="V774" s="5">
        <f>Table2[[#This Row],[Price Diff]]/Table2[[#This Row],[price]]</f>
        <v>9.1913135028531545E-2</v>
      </c>
    </row>
    <row r="775" spans="1:22" x14ac:dyDescent="0.2">
      <c r="A775" s="3">
        <v>10930</v>
      </c>
      <c r="B775" s="3">
        <v>0.18873345699999999</v>
      </c>
      <c r="C775" s="3">
        <v>53908</v>
      </c>
      <c r="D775" s="3">
        <v>0.55672487299999995</v>
      </c>
      <c r="E775" s="3">
        <v>1797</v>
      </c>
      <c r="F775" s="3">
        <v>0.43557342500000001</v>
      </c>
      <c r="G775" s="3">
        <v>6</v>
      </c>
      <c r="H775" s="3">
        <v>0.67893919899999999</v>
      </c>
      <c r="I775" s="2" t="s">
        <v>10</v>
      </c>
      <c r="J775" s="3">
        <v>51000</v>
      </c>
      <c r="K775" s="3">
        <v>0.83019363899999998</v>
      </c>
      <c r="L775" s="3">
        <v>1</v>
      </c>
      <c r="M775" s="2" t="s">
        <v>66</v>
      </c>
      <c r="N775" s="3">
        <v>65800</v>
      </c>
      <c r="O775" s="3">
        <v>0.41038891300000002</v>
      </c>
      <c r="P775" s="3">
        <v>0.43319733409206262</v>
      </c>
      <c r="Q775" s="3">
        <v>-0.68904970470392768</v>
      </c>
      <c r="R775" s="3">
        <v>-0.51111976197868625</v>
      </c>
      <c r="S775" s="3">
        <v>0.42827438716284782</v>
      </c>
      <c r="T775" s="5">
        <f>POWER(10,Table2[[#This Row],[Predicted normalized_price]]*(N$7634-N$7635)+N$7635)</f>
        <v>72595.360546652388</v>
      </c>
      <c r="U775" s="5">
        <f>ABS(Table2[[#This Row],[price]]-Table2[[#This Row],[Predicted Price]])</f>
        <v>6795.3605466523877</v>
      </c>
      <c r="V775" s="5">
        <f>Table2[[#This Row],[Price Diff]]/Table2[[#This Row],[price]]</f>
        <v>0.10327295663605453</v>
      </c>
    </row>
    <row r="776" spans="1:22" x14ac:dyDescent="0.2">
      <c r="A776" s="3">
        <v>16390</v>
      </c>
      <c r="B776" s="3">
        <v>0.27888445299999998</v>
      </c>
      <c r="C776" s="3">
        <v>76918</v>
      </c>
      <c r="D776" s="3">
        <v>0.61893124600000005</v>
      </c>
      <c r="E776" s="3">
        <v>2997</v>
      </c>
      <c r="F776" s="3">
        <v>0.65367114299999995</v>
      </c>
      <c r="G776" s="3">
        <v>8</v>
      </c>
      <c r="H776" s="3">
        <v>0.78794860499999997</v>
      </c>
      <c r="I776" s="2" t="s">
        <v>15</v>
      </c>
      <c r="J776" s="3">
        <v>145000</v>
      </c>
      <c r="K776" s="3">
        <v>0.91924803399999999</v>
      </c>
      <c r="L776" s="3">
        <v>2</v>
      </c>
      <c r="M776" s="2" t="s">
        <v>65</v>
      </c>
      <c r="N776" s="3">
        <v>93800</v>
      </c>
      <c r="O776" s="3">
        <v>0.47490997400000001</v>
      </c>
      <c r="P776" s="3">
        <v>-0.43995646587840587</v>
      </c>
      <c r="Q776" s="3">
        <v>0.59289689824651071</v>
      </c>
      <c r="R776" s="3">
        <v>0.5971719366626701</v>
      </c>
      <c r="S776" s="3">
        <v>0.4825478043866181</v>
      </c>
      <c r="T776" s="5">
        <f>POWER(10,Table2[[#This Row],[Predicted normalized_price]]*(N$7634-N$7635)+N$7635)</f>
        <v>97820.576088319838</v>
      </c>
      <c r="U776" s="5">
        <f>ABS(Table2[[#This Row],[price]]-Table2[[#This Row],[Predicted Price]])</f>
        <v>4020.5760883198382</v>
      </c>
      <c r="V776" s="5">
        <f>Table2[[#This Row],[Price Diff]]/Table2[[#This Row],[price]]</f>
        <v>4.2863284523665654E-2</v>
      </c>
    </row>
    <row r="777" spans="1:22" x14ac:dyDescent="0.2">
      <c r="A777" s="3">
        <v>6920</v>
      </c>
      <c r="B777" s="3">
        <v>8.7026456000000002E-2</v>
      </c>
      <c r="C777" s="3">
        <v>8105</v>
      </c>
      <c r="D777" s="3">
        <v>0.225131576</v>
      </c>
      <c r="E777" s="3">
        <v>1399</v>
      </c>
      <c r="F777" s="3">
        <v>0.32882098799999998</v>
      </c>
      <c r="G777" s="3">
        <v>10</v>
      </c>
      <c r="H777" s="3">
        <v>0.87250287000000004</v>
      </c>
      <c r="I777" s="2" t="s">
        <v>26</v>
      </c>
      <c r="J777" s="3">
        <v>127000</v>
      </c>
      <c r="K777" s="3">
        <v>0.90795147899999995</v>
      </c>
      <c r="L777" s="3">
        <v>2</v>
      </c>
      <c r="M777" s="2" t="s">
        <v>67</v>
      </c>
      <c r="N777" s="3">
        <v>14777</v>
      </c>
      <c r="O777" s="3">
        <v>0.13858902100000001</v>
      </c>
      <c r="P777" s="3">
        <v>-0.96061601390431439</v>
      </c>
      <c r="Q777" s="3">
        <v>-0.34766498658877554</v>
      </c>
      <c r="R777" s="3">
        <v>0.95945342568928838</v>
      </c>
      <c r="S777" s="3">
        <v>0.14157344729272356</v>
      </c>
      <c r="T777" s="5">
        <f>POWER(10,Table2[[#This Row],[Predicted normalized_price]]*(N$7634-N$7635)+N$7635)</f>
        <v>15021.33344729119</v>
      </c>
      <c r="U777" s="5">
        <f>ABS(Table2[[#This Row],[price]]-Table2[[#This Row],[Predicted Price]])</f>
        <v>244.33344729119017</v>
      </c>
      <c r="V777" s="5">
        <f>Table2[[#This Row],[Price Diff]]/Table2[[#This Row],[price]]</f>
        <v>1.653471254592882E-2</v>
      </c>
    </row>
    <row r="778" spans="1:22" x14ac:dyDescent="0.2">
      <c r="A778" s="3">
        <v>7960</v>
      </c>
      <c r="B778" s="3">
        <v>0.11818039399999999</v>
      </c>
      <c r="C778" s="3">
        <v>33318</v>
      </c>
      <c r="D778" s="3">
        <v>0.47251724299999998</v>
      </c>
      <c r="E778" s="3">
        <v>1339</v>
      </c>
      <c r="F778" s="3">
        <v>0.31013015700000002</v>
      </c>
      <c r="G778" s="3">
        <v>10</v>
      </c>
      <c r="H778" s="3">
        <v>0.87250287000000004</v>
      </c>
      <c r="I778" s="2" t="s">
        <v>22</v>
      </c>
      <c r="J778" s="3">
        <v>79000</v>
      </c>
      <c r="K778" s="3">
        <v>0.86749087300000005</v>
      </c>
      <c r="L778" s="3">
        <v>3</v>
      </c>
      <c r="M778" s="2" t="s">
        <v>67</v>
      </c>
      <c r="N778" s="3">
        <v>38800</v>
      </c>
      <c r="O778" s="3">
        <v>0.31426572200000003</v>
      </c>
      <c r="P778" s="3">
        <v>-0.87337193308419425</v>
      </c>
      <c r="Q778" s="3">
        <v>-0.84746495916099762</v>
      </c>
      <c r="R778" s="3">
        <v>-0.20123549171172625</v>
      </c>
      <c r="S778" s="3">
        <v>0.30452064531425282</v>
      </c>
      <c r="T778" s="5">
        <f>POWER(10,Table2[[#This Row],[Predicted normalized_price]]*(N$7634-N$7635)+N$7635)</f>
        <v>36776.931267783904</v>
      </c>
      <c r="U778" s="5">
        <f>ABS(Table2[[#This Row],[price]]-Table2[[#This Row],[Predicted Price]])</f>
        <v>2023.0687322160957</v>
      </c>
      <c r="V778" s="5">
        <f>Table2[[#This Row],[Price Diff]]/Table2[[#This Row],[price]]</f>
        <v>5.2140946706600404E-2</v>
      </c>
    </row>
    <row r="779" spans="1:22" x14ac:dyDescent="0.2">
      <c r="A779" s="3">
        <v>12750</v>
      </c>
      <c r="B779" s="3">
        <v>0.22300399400000001</v>
      </c>
      <c r="C779" s="3">
        <v>65735</v>
      </c>
      <c r="D779" s="3">
        <v>0.59143696800000001</v>
      </c>
      <c r="E779" s="3">
        <v>1499</v>
      </c>
      <c r="F779" s="3">
        <v>0.35825946600000003</v>
      </c>
      <c r="G779" s="3">
        <v>4</v>
      </c>
      <c r="H779" s="3">
        <v>0.52529906999999998</v>
      </c>
      <c r="I779" s="2" t="s">
        <v>13</v>
      </c>
      <c r="J779" s="3">
        <v>57000</v>
      </c>
      <c r="K779" s="3">
        <v>0.83967306799999997</v>
      </c>
      <c r="L779" s="3">
        <v>1</v>
      </c>
      <c r="M779" s="2" t="s">
        <v>65</v>
      </c>
      <c r="N779" s="3">
        <v>104800</v>
      </c>
      <c r="O779" s="3">
        <v>0.49508983899999998</v>
      </c>
      <c r="P779" s="3">
        <v>-0.90173543945650014</v>
      </c>
      <c r="Q779" s="3">
        <v>0.60889813496611911</v>
      </c>
      <c r="R779" s="3">
        <v>0.56964760541036596</v>
      </c>
      <c r="S779" s="3">
        <v>0.49252595063226212</v>
      </c>
      <c r="T779" s="5">
        <f>POWER(10,Table2[[#This Row],[Predicted normalized_price]]*(N$7634-N$7635)+N$7635)</f>
        <v>103333.86293613979</v>
      </c>
      <c r="U779" s="5">
        <f>ABS(Table2[[#This Row],[price]]-Table2[[#This Row],[Predicted Price]])</f>
        <v>1466.1370638602093</v>
      </c>
      <c r="V779" s="5">
        <f>Table2[[#This Row],[Price Diff]]/Table2[[#This Row],[price]]</f>
        <v>1.398985747958215E-2</v>
      </c>
    </row>
    <row r="780" spans="1:22" x14ac:dyDescent="0.2">
      <c r="A780" s="3">
        <v>24270</v>
      </c>
      <c r="B780" s="3">
        <v>0.36623398200000001</v>
      </c>
      <c r="C780" s="3">
        <v>157927</v>
      </c>
      <c r="D780" s="3">
        <v>0.74482642099999996</v>
      </c>
      <c r="E780" s="3">
        <v>3498</v>
      </c>
      <c r="F780" s="3">
        <v>0.71958298099999995</v>
      </c>
      <c r="G780" s="3">
        <v>5</v>
      </c>
      <c r="H780" s="3">
        <v>0.60985333500000005</v>
      </c>
      <c r="I780" s="2" t="s">
        <v>15</v>
      </c>
      <c r="J780" s="3">
        <v>73820</v>
      </c>
      <c r="K780" s="3">
        <v>0.86171093399999998</v>
      </c>
      <c r="L780" s="3">
        <v>1</v>
      </c>
      <c r="M780" s="2" t="s">
        <v>65</v>
      </c>
      <c r="N780" s="3">
        <v>225800</v>
      </c>
      <c r="O780" s="3">
        <v>0.63477901400000003</v>
      </c>
      <c r="P780" s="3">
        <v>-0.42158759014238101</v>
      </c>
      <c r="Q780" s="3">
        <v>0.82282406666129393</v>
      </c>
      <c r="R780" s="3">
        <v>0.21148358411053927</v>
      </c>
      <c r="S780" s="3">
        <v>0.64096689591945055</v>
      </c>
      <c r="T780" s="5">
        <f>POWER(10,Table2[[#This Row],[Predicted normalized_price]]*(N$7634-N$7635)+N$7635)</f>
        <v>233609.80752340774</v>
      </c>
      <c r="U780" s="5">
        <f>ABS(Table2[[#This Row],[price]]-Table2[[#This Row],[Predicted Price]])</f>
        <v>7809.8075234077405</v>
      </c>
      <c r="V780" s="5">
        <f>Table2[[#This Row],[Price Diff]]/Table2[[#This Row],[price]]</f>
        <v>3.4587278668767672E-2</v>
      </c>
    </row>
    <row r="781" spans="1:22" x14ac:dyDescent="0.2">
      <c r="A781" s="3">
        <v>9290</v>
      </c>
      <c r="B781" s="3">
        <v>0.15255986599999999</v>
      </c>
      <c r="C781" s="3">
        <v>42641</v>
      </c>
      <c r="D781" s="3">
        <v>0.51569345099999997</v>
      </c>
      <c r="E781" s="3">
        <v>1395</v>
      </c>
      <c r="F781" s="3">
        <v>0.327600102</v>
      </c>
      <c r="G781" s="3">
        <v>5</v>
      </c>
      <c r="H781" s="3">
        <v>0.60985333500000005</v>
      </c>
      <c r="I781" s="2" t="s">
        <v>20</v>
      </c>
      <c r="J781" s="3">
        <v>60000</v>
      </c>
      <c r="K781" s="3">
        <v>0.84404464199999996</v>
      </c>
      <c r="L781" s="3">
        <v>1</v>
      </c>
      <c r="M781" s="2" t="s">
        <v>67</v>
      </c>
      <c r="N781" s="3">
        <v>56800</v>
      </c>
      <c r="O781" s="3">
        <v>0.38362225700000002</v>
      </c>
      <c r="P781" s="3">
        <v>-0.52153589501166664</v>
      </c>
      <c r="Q781" s="3">
        <v>0.42399259442113346</v>
      </c>
      <c r="R781" s="3">
        <v>0.76223480351475481</v>
      </c>
      <c r="S781" s="3">
        <v>0.39598599718005778</v>
      </c>
      <c r="T781" s="5">
        <f>POWER(10,Table2[[#This Row],[Predicted normalized_price]]*(N$7634-N$7635)+N$7635)</f>
        <v>60793.046727325629</v>
      </c>
      <c r="U781" s="5">
        <f>ABS(Table2[[#This Row],[price]]-Table2[[#This Row],[Predicted Price]])</f>
        <v>3993.046727325629</v>
      </c>
      <c r="V781" s="5">
        <f>Table2[[#This Row],[Price Diff]]/Table2[[#This Row],[price]]</f>
        <v>7.0300118438831494E-2</v>
      </c>
    </row>
    <row r="782" spans="1:22" x14ac:dyDescent="0.2">
      <c r="A782" s="3">
        <v>12990</v>
      </c>
      <c r="B782" s="3">
        <v>0.22715342999999999</v>
      </c>
      <c r="C782" s="3">
        <v>58848</v>
      </c>
      <c r="D782" s="3">
        <v>0.57206886199999996</v>
      </c>
      <c r="E782" s="3">
        <v>1595</v>
      </c>
      <c r="F782" s="3">
        <v>0.38472810600000001</v>
      </c>
      <c r="G782" s="3">
        <v>3</v>
      </c>
      <c r="H782" s="3">
        <v>0.416289664</v>
      </c>
      <c r="I782" s="2" t="s">
        <v>15</v>
      </c>
      <c r="J782" s="3">
        <v>20000</v>
      </c>
      <c r="K782" s="3">
        <v>0.7504132</v>
      </c>
      <c r="L782" s="3">
        <v>1</v>
      </c>
      <c r="M782" s="2" t="s">
        <v>67</v>
      </c>
      <c r="N782" s="3">
        <v>113888</v>
      </c>
      <c r="O782" s="3">
        <v>0.51022383699999996</v>
      </c>
      <c r="P782" s="3">
        <v>-0.94835724214007255</v>
      </c>
      <c r="Q782" s="3">
        <v>0.64449424249577703</v>
      </c>
      <c r="R782" s="3">
        <v>0.56549281817880714</v>
      </c>
      <c r="S782" s="3">
        <v>0.50283215212549304</v>
      </c>
      <c r="T782" s="5">
        <f>POWER(10,Table2[[#This Row],[Predicted normalized_price]]*(N$7634-N$7635)+N$7635)</f>
        <v>109354.83875123979</v>
      </c>
      <c r="U782" s="5">
        <f>ABS(Table2[[#This Row],[price]]-Table2[[#This Row],[Predicted Price]])</f>
        <v>4533.1612487602106</v>
      </c>
      <c r="V782" s="5">
        <f>Table2[[#This Row],[Price Diff]]/Table2[[#This Row],[price]]</f>
        <v>3.9803677725135315E-2</v>
      </c>
    </row>
    <row r="783" spans="1:22" x14ac:dyDescent="0.2">
      <c r="A783" s="3">
        <v>11610</v>
      </c>
      <c r="B783" s="3">
        <v>0.20216298299999999</v>
      </c>
      <c r="C783" s="3">
        <v>57404</v>
      </c>
      <c r="D783" s="3">
        <v>0.56772113800000001</v>
      </c>
      <c r="E783" s="3">
        <v>1496</v>
      </c>
      <c r="F783" s="3">
        <v>0.35740525400000001</v>
      </c>
      <c r="G783" s="3">
        <v>2</v>
      </c>
      <c r="H783" s="3">
        <v>0.26264953499999999</v>
      </c>
      <c r="I783" s="2" t="s">
        <v>13</v>
      </c>
      <c r="J783" s="3">
        <v>18000</v>
      </c>
      <c r="K783" s="3">
        <v>0.74143363900000003</v>
      </c>
      <c r="L783" s="3">
        <v>2</v>
      </c>
      <c r="M783" s="2" t="s">
        <v>67</v>
      </c>
      <c r="N783" s="3">
        <v>113000</v>
      </c>
      <c r="O783" s="3">
        <v>0.50879933300000002</v>
      </c>
      <c r="P783" s="3">
        <v>-0.89720614026994827</v>
      </c>
      <c r="Q783" s="3">
        <v>0.6635935738721509</v>
      </c>
      <c r="R783" s="3">
        <v>0.5607351591988059</v>
      </c>
      <c r="S783" s="3">
        <v>0.50920388315208653</v>
      </c>
      <c r="T783" s="5">
        <f>POWER(10,Table2[[#This Row],[Predicted normalized_price]]*(N$7634-N$7635)+N$7635)</f>
        <v>113251.48020354335</v>
      </c>
      <c r="U783" s="5">
        <f>ABS(Table2[[#This Row],[price]]-Table2[[#This Row],[Predicted Price]])</f>
        <v>251.48020354335313</v>
      </c>
      <c r="V783" s="5">
        <f>Table2[[#This Row],[Price Diff]]/Table2[[#This Row],[price]]</f>
        <v>2.2254885269323284E-3</v>
      </c>
    </row>
    <row r="784" spans="1:22" x14ac:dyDescent="0.2">
      <c r="A784" s="3">
        <v>13420</v>
      </c>
      <c r="B784" s="3">
        <v>0.23439966400000001</v>
      </c>
      <c r="C784" s="3">
        <v>72728</v>
      </c>
      <c r="D784" s="3">
        <v>0.60912878100000001</v>
      </c>
      <c r="E784" s="3">
        <v>1997</v>
      </c>
      <c r="F784" s="3">
        <v>0.48056971500000001</v>
      </c>
      <c r="G784" s="3">
        <v>5</v>
      </c>
      <c r="H784" s="3">
        <v>0.60985333500000005</v>
      </c>
      <c r="I784" s="2" t="s">
        <v>13</v>
      </c>
      <c r="J784" s="3">
        <v>30000</v>
      </c>
      <c r="K784" s="3">
        <v>0.78496977999999995</v>
      </c>
      <c r="L784" s="3">
        <v>1</v>
      </c>
      <c r="M784" s="2" t="s">
        <v>65</v>
      </c>
      <c r="N784" s="3">
        <v>99800</v>
      </c>
      <c r="O784" s="3">
        <v>0.48619350700000002</v>
      </c>
      <c r="P784" s="3">
        <v>-0.7638268096763362</v>
      </c>
      <c r="Q784" s="3">
        <v>0.60386279758562267</v>
      </c>
      <c r="R784" s="3">
        <v>0.56875184551117208</v>
      </c>
      <c r="S784" s="3">
        <v>0.4917902272373279</v>
      </c>
      <c r="T784" s="5">
        <f>POWER(10,Table2[[#This Row],[Predicted normalized_price]]*(N$7634-N$7635)+N$7635)</f>
        <v>102916.94601441934</v>
      </c>
      <c r="U784" s="5">
        <f>ABS(Table2[[#This Row],[price]]-Table2[[#This Row],[Predicted Price]])</f>
        <v>3116.9460144193436</v>
      </c>
      <c r="V784" s="5">
        <f>Table2[[#This Row],[Price Diff]]/Table2[[#This Row],[price]]</f>
        <v>3.123192399217779E-2</v>
      </c>
    </row>
    <row r="785" spans="1:22" x14ac:dyDescent="0.2">
      <c r="A785" s="3">
        <v>9250</v>
      </c>
      <c r="B785" s="3">
        <v>0.15159974800000001</v>
      </c>
      <c r="C785" s="3">
        <v>22488</v>
      </c>
      <c r="D785" s="3">
        <v>0.40372118400000001</v>
      </c>
      <c r="E785" s="3">
        <v>2457</v>
      </c>
      <c r="F785" s="3">
        <v>0.56895911399999999</v>
      </c>
      <c r="G785" s="3">
        <v>11</v>
      </c>
      <c r="H785" s="3">
        <v>0.90861810600000004</v>
      </c>
      <c r="I785" s="2" t="s">
        <v>23</v>
      </c>
      <c r="J785" s="3">
        <v>80000</v>
      </c>
      <c r="K785" s="3">
        <v>0.86856292499999999</v>
      </c>
      <c r="L785" s="3">
        <v>2</v>
      </c>
      <c r="M785" s="2" t="s">
        <v>64</v>
      </c>
      <c r="N785" s="3">
        <v>30800</v>
      </c>
      <c r="O785" s="3">
        <v>0.27224490400000001</v>
      </c>
      <c r="P785" s="3">
        <v>0.89374530774566308</v>
      </c>
      <c r="Q785" s="3">
        <v>-0.87561002109999175</v>
      </c>
      <c r="R785" s="3">
        <v>-5.3746569854833851E-2</v>
      </c>
      <c r="S785" s="3">
        <v>0.26435947216487982</v>
      </c>
      <c r="T785" s="5">
        <f>POWER(10,Table2[[#This Row],[Predicted normalized_price]]*(N$7634-N$7635)+N$7635)</f>
        <v>29493.916553139163</v>
      </c>
      <c r="U785" s="5">
        <f>ABS(Table2[[#This Row],[price]]-Table2[[#This Row],[Predicted Price]])</f>
        <v>1306.0834468608373</v>
      </c>
      <c r="V785" s="5">
        <f>Table2[[#This Row],[Price Diff]]/Table2[[#This Row],[price]]</f>
        <v>4.240530671626095E-2</v>
      </c>
    </row>
    <row r="786" spans="1:22" x14ac:dyDescent="0.2">
      <c r="A786" s="3">
        <v>12730</v>
      </c>
      <c r="B786" s="3">
        <v>0.22265468899999999</v>
      </c>
      <c r="C786" s="3">
        <v>23221</v>
      </c>
      <c r="D786" s="3">
        <v>0.40933440799999998</v>
      </c>
      <c r="E786" s="3">
        <v>1984</v>
      </c>
      <c r="F786" s="3">
        <v>0.47778491499999998</v>
      </c>
      <c r="G786" s="3">
        <v>9</v>
      </c>
      <c r="H786" s="3">
        <v>0.83257932800000001</v>
      </c>
      <c r="I786" s="2" t="s">
        <v>20</v>
      </c>
      <c r="J786" s="3">
        <v>135000</v>
      </c>
      <c r="K786" s="3">
        <v>0.91315780000000002</v>
      </c>
      <c r="L786" s="3">
        <v>3</v>
      </c>
      <c r="M786" s="2" t="s">
        <v>62</v>
      </c>
      <c r="N786" s="3">
        <v>36500</v>
      </c>
      <c r="O786" s="3">
        <v>0.30314512500000002</v>
      </c>
      <c r="P786" s="3">
        <v>-0.17290495774796805</v>
      </c>
      <c r="Q786" s="3">
        <v>0.16873580813780018</v>
      </c>
      <c r="R786" s="3">
        <v>0.84533811691336791</v>
      </c>
      <c r="S786" s="3">
        <v>0.30859921600817247</v>
      </c>
      <c r="T786" s="5">
        <f>POWER(10,Table2[[#This Row],[Predicted normalized_price]]*(N$7634-N$7635)+N$7635)</f>
        <v>37610.476415854595</v>
      </c>
      <c r="U786" s="5">
        <f>ABS(Table2[[#This Row],[price]]-Table2[[#This Row],[Predicted Price]])</f>
        <v>1110.476415854595</v>
      </c>
      <c r="V786" s="5">
        <f>Table2[[#This Row],[Price Diff]]/Table2[[#This Row],[price]]</f>
        <v>3.0424011393276575E-2</v>
      </c>
    </row>
    <row r="787" spans="1:22" x14ac:dyDescent="0.2">
      <c r="A787" s="3">
        <v>10710</v>
      </c>
      <c r="B787" s="3">
        <v>0.184209127</v>
      </c>
      <c r="C787" s="3">
        <v>22726</v>
      </c>
      <c r="D787" s="3">
        <v>0.40556357100000001</v>
      </c>
      <c r="E787" s="3">
        <v>1997</v>
      </c>
      <c r="F787" s="3">
        <v>0.48056971500000001</v>
      </c>
      <c r="G787" s="3">
        <v>10</v>
      </c>
      <c r="H787" s="3">
        <v>0.87250287000000004</v>
      </c>
      <c r="I787" s="2" t="s">
        <v>22</v>
      </c>
      <c r="J787" s="3">
        <v>119000</v>
      </c>
      <c r="K787" s="3">
        <v>0.90240630300000002</v>
      </c>
      <c r="L787" s="3">
        <v>3</v>
      </c>
      <c r="M787" s="2" t="s">
        <v>65</v>
      </c>
      <c r="N787" s="3">
        <v>32800</v>
      </c>
      <c r="O787" s="3">
        <v>0.28369413199999999</v>
      </c>
      <c r="P787" s="3">
        <v>-0.80592752239861021</v>
      </c>
      <c r="Q787" s="3">
        <v>-0.86239719270536974</v>
      </c>
      <c r="R787" s="3">
        <v>-0.13295457938130095</v>
      </c>
      <c r="S787" s="3">
        <v>0.28344913795835947</v>
      </c>
      <c r="T787" s="5">
        <f>POWER(10,Table2[[#This Row],[Predicted normalized_price]]*(N$7634-N$7635)+N$7635)</f>
        <v>32755.87270075842</v>
      </c>
      <c r="U787" s="5">
        <f>ABS(Table2[[#This Row],[price]]-Table2[[#This Row],[Predicted Price]])</f>
        <v>44.127299241579749</v>
      </c>
      <c r="V787" s="5">
        <f>Table2[[#This Row],[Price Diff]]/Table2[[#This Row],[price]]</f>
        <v>1.3453444890725533E-3</v>
      </c>
    </row>
    <row r="788" spans="1:22" x14ac:dyDescent="0.2">
      <c r="A788" s="3">
        <v>8540</v>
      </c>
      <c r="B788" s="3">
        <v>0.13382976499999999</v>
      </c>
      <c r="C788" s="3">
        <v>13700</v>
      </c>
      <c r="D788" s="3">
        <v>0.31699266799999998</v>
      </c>
      <c r="E788" s="3">
        <v>1591</v>
      </c>
      <c r="F788" s="3">
        <v>0.38365743499999999</v>
      </c>
      <c r="G788" s="3">
        <v>9</v>
      </c>
      <c r="H788" s="3">
        <v>0.83257932800000001</v>
      </c>
      <c r="I788" s="2" t="s">
        <v>17</v>
      </c>
      <c r="J788" s="3">
        <v>90000</v>
      </c>
      <c r="K788" s="3">
        <v>0.87860122100000004</v>
      </c>
      <c r="L788" s="3">
        <v>3</v>
      </c>
      <c r="M788" s="2" t="s">
        <v>63</v>
      </c>
      <c r="N788" s="3">
        <v>25800</v>
      </c>
      <c r="O788" s="3">
        <v>0.24000845200000001</v>
      </c>
      <c r="P788" s="3">
        <v>-0.97788496732803298</v>
      </c>
      <c r="Q788" s="3">
        <v>-0.89765075316832632</v>
      </c>
      <c r="R788" s="3">
        <v>0.14739188705951836</v>
      </c>
      <c r="S788" s="3">
        <v>0.20261397383663171</v>
      </c>
      <c r="T788" s="5">
        <f>POWER(10,Table2[[#This Row],[Predicted normalized_price]]*(N$7634-N$7635)+N$7635)</f>
        <v>21007.737081031104</v>
      </c>
      <c r="U788" s="5">
        <f>ABS(Table2[[#This Row],[price]]-Table2[[#This Row],[Predicted Price]])</f>
        <v>4792.262918968896</v>
      </c>
      <c r="V788" s="5">
        <f>Table2[[#This Row],[Price Diff]]/Table2[[#This Row],[price]]</f>
        <v>0.18574662476623627</v>
      </c>
    </row>
    <row r="789" spans="1:22" x14ac:dyDescent="0.2">
      <c r="A789" s="3">
        <v>8480</v>
      </c>
      <c r="B789" s="3">
        <v>0.13226096600000001</v>
      </c>
      <c r="C789" s="3">
        <v>51364</v>
      </c>
      <c r="D789" s="3">
        <v>0.54826504200000004</v>
      </c>
      <c r="E789" s="3">
        <v>1199</v>
      </c>
      <c r="F789" s="3">
        <v>0.26304123400000001</v>
      </c>
      <c r="G789" s="3">
        <v>4</v>
      </c>
      <c r="H789" s="3">
        <v>0.52529906999999998</v>
      </c>
      <c r="I789" s="2" t="s">
        <v>31</v>
      </c>
      <c r="J789" s="3">
        <v>29561</v>
      </c>
      <c r="K789" s="3">
        <v>0.78371340899999997</v>
      </c>
      <c r="L789" s="3">
        <v>1</v>
      </c>
      <c r="M789" s="2" t="s">
        <v>68</v>
      </c>
      <c r="N789" s="3">
        <v>72688</v>
      </c>
      <c r="O789" s="3">
        <v>0.428506469</v>
      </c>
      <c r="P789" s="3">
        <v>-0.97299557062099207</v>
      </c>
      <c r="Q789" s="3">
        <v>-0.6636482293369379</v>
      </c>
      <c r="R789" s="3">
        <v>-0.51047093626592766</v>
      </c>
      <c r="S789" s="3">
        <v>0.43109547812184912</v>
      </c>
      <c r="T789" s="5">
        <f>POWER(10,Table2[[#This Row],[Predicted normalized_price]]*(N$7634-N$7635)+N$7635)</f>
        <v>73729.499841299476</v>
      </c>
      <c r="U789" s="5">
        <f>ABS(Table2[[#This Row],[price]]-Table2[[#This Row],[Predicted Price]])</f>
        <v>1041.4998412994755</v>
      </c>
      <c r="V789" s="5">
        <f>Table2[[#This Row],[Price Diff]]/Table2[[#This Row],[price]]</f>
        <v>1.4328360132339252E-2</v>
      </c>
    </row>
    <row r="790" spans="1:22" x14ac:dyDescent="0.2">
      <c r="A790" s="3">
        <v>32180</v>
      </c>
      <c r="B790" s="3">
        <v>0.42900415200000003</v>
      </c>
      <c r="C790" s="3">
        <v>154803</v>
      </c>
      <c r="D790" s="3">
        <v>0.74132995899999998</v>
      </c>
      <c r="E790" s="3">
        <v>3456</v>
      </c>
      <c r="F790" s="3">
        <v>0.71443234099999997</v>
      </c>
      <c r="G790" s="3">
        <v>2</v>
      </c>
      <c r="H790" s="3">
        <v>0.26264953499999999</v>
      </c>
      <c r="I790" s="2" t="s">
        <v>16</v>
      </c>
      <c r="J790" s="3">
        <v>2000</v>
      </c>
      <c r="K790" s="3">
        <v>0.55417075500000001</v>
      </c>
      <c r="L790" s="3">
        <v>1</v>
      </c>
      <c r="M790" s="2" t="s">
        <v>65</v>
      </c>
      <c r="N790" s="3">
        <v>378800</v>
      </c>
      <c r="O790" s="3">
        <v>0.72892935199999997</v>
      </c>
      <c r="P790" s="3">
        <v>-0.43177709580677132</v>
      </c>
      <c r="Q790" s="3">
        <v>0.89189099145157102</v>
      </c>
      <c r="R790" s="3">
        <v>-5.8493130688433606E-2</v>
      </c>
      <c r="S790" s="3">
        <v>0.72759819417175653</v>
      </c>
      <c r="T790" s="5">
        <f>POWER(10,Table2[[#This Row],[Predicted normalized_price]]*(N$7634-N$7635)+N$7635)</f>
        <v>376039.28319718235</v>
      </c>
      <c r="U790" s="5">
        <f>ABS(Table2[[#This Row],[price]]-Table2[[#This Row],[Predicted Price]])</f>
        <v>2760.7168028176529</v>
      </c>
      <c r="V790" s="5">
        <f>Table2[[#This Row],[Price Diff]]/Table2[[#This Row],[price]]</f>
        <v>7.2880591415460739E-3</v>
      </c>
    </row>
    <row r="791" spans="1:22" x14ac:dyDescent="0.2">
      <c r="A791" s="3">
        <v>15290</v>
      </c>
      <c r="B791" s="3">
        <v>0.263426357</v>
      </c>
      <c r="C791" s="3">
        <v>88405</v>
      </c>
      <c r="D791" s="3">
        <v>0.64328952399999995</v>
      </c>
      <c r="E791" s="3">
        <v>2494</v>
      </c>
      <c r="F791" s="3">
        <v>0.57533232300000003</v>
      </c>
      <c r="G791" s="3">
        <v>2</v>
      </c>
      <c r="H791" s="3">
        <v>0.26264953499999999</v>
      </c>
      <c r="I791" s="2" t="s">
        <v>16</v>
      </c>
      <c r="J791" s="3">
        <v>9600</v>
      </c>
      <c r="K791" s="3">
        <v>0.68785920099999998</v>
      </c>
      <c r="L791" s="3">
        <v>1</v>
      </c>
      <c r="M791" s="2" t="s">
        <v>65</v>
      </c>
      <c r="N791" s="3">
        <v>165888</v>
      </c>
      <c r="O791" s="3">
        <v>0.57866705100000004</v>
      </c>
      <c r="P791" s="3">
        <v>-0.47741452852733224</v>
      </c>
      <c r="Q791" s="3">
        <v>0.76418846513504979</v>
      </c>
      <c r="R791" s="3">
        <v>0.36773878866939863</v>
      </c>
      <c r="S791" s="3">
        <v>0.5857493306941568</v>
      </c>
      <c r="T791" s="5">
        <f>POWER(10,Table2[[#This Row],[Predicted normalized_price]]*(N$7634-N$7635)+N$7635)</f>
        <v>172471.18621064298</v>
      </c>
      <c r="U791" s="5">
        <f>ABS(Table2[[#This Row],[price]]-Table2[[#This Row],[Predicted Price]])</f>
        <v>6583.1862106429762</v>
      </c>
      <c r="V791" s="5">
        <f>Table2[[#This Row],[Price Diff]]/Table2[[#This Row],[price]]</f>
        <v>3.9684523356981673E-2</v>
      </c>
    </row>
    <row r="792" spans="1:22" x14ac:dyDescent="0.2">
      <c r="A792" s="3">
        <v>9020</v>
      </c>
      <c r="B792" s="3">
        <v>0.145997193</v>
      </c>
      <c r="C792" s="3">
        <v>12152</v>
      </c>
      <c r="D792" s="3">
        <v>0.296009572</v>
      </c>
      <c r="E792" s="3">
        <v>1591</v>
      </c>
      <c r="F792" s="3">
        <v>0.38365743499999999</v>
      </c>
      <c r="G792" s="3">
        <v>9</v>
      </c>
      <c r="H792" s="3">
        <v>0.83257932800000001</v>
      </c>
      <c r="I792" s="2" t="s">
        <v>18</v>
      </c>
      <c r="J792" s="3">
        <v>157000</v>
      </c>
      <c r="K792" s="3">
        <v>0.92602461000000003</v>
      </c>
      <c r="L792" s="3">
        <v>3</v>
      </c>
      <c r="M792" s="2" t="s">
        <v>63</v>
      </c>
      <c r="N792" s="3">
        <v>25388</v>
      </c>
      <c r="O792" s="3">
        <v>0.237078918</v>
      </c>
      <c r="P792" s="3">
        <v>-0.98718396635298755</v>
      </c>
      <c r="Q792" s="3">
        <v>-0.91437380261793721</v>
      </c>
      <c r="R792" s="3">
        <v>0.13592606204887886</v>
      </c>
      <c r="S792" s="3">
        <v>0.20109271318057936</v>
      </c>
      <c r="T792" s="5">
        <f>POWER(10,Table2[[#This Row],[Predicted normalized_price]]*(N$7634-N$7635)+N$7635)</f>
        <v>20832.857606273006</v>
      </c>
      <c r="U792" s="5">
        <f>ABS(Table2[[#This Row],[price]]-Table2[[#This Row],[Predicted Price]])</f>
        <v>4555.1423937269938</v>
      </c>
      <c r="V792" s="5">
        <f>Table2[[#This Row],[Price Diff]]/Table2[[#This Row],[price]]</f>
        <v>0.1794210805785014</v>
      </c>
    </row>
    <row r="793" spans="1:22" x14ac:dyDescent="0.2">
      <c r="A793" s="3">
        <v>11020</v>
      </c>
      <c r="B793" s="3">
        <v>0.19055812699999999</v>
      </c>
      <c r="C793" s="3">
        <v>41097</v>
      </c>
      <c r="D793" s="3">
        <v>0.50923918599999995</v>
      </c>
      <c r="E793" s="3">
        <v>1390</v>
      </c>
      <c r="F793" s="3">
        <v>0.32606906200000002</v>
      </c>
      <c r="G793" s="3">
        <v>7</v>
      </c>
      <c r="H793" s="3">
        <v>0.73735046500000001</v>
      </c>
      <c r="I793" s="2" t="s">
        <v>20</v>
      </c>
      <c r="J793" s="3">
        <v>62000</v>
      </c>
      <c r="K793" s="3">
        <v>0.84683922</v>
      </c>
      <c r="L793" s="3">
        <v>2</v>
      </c>
      <c r="M793" s="2" t="s">
        <v>62</v>
      </c>
      <c r="N793" s="3">
        <v>57800</v>
      </c>
      <c r="O793" s="3">
        <v>0.38679830100000001</v>
      </c>
      <c r="P793" s="3">
        <v>-0.21155256047790288</v>
      </c>
      <c r="Q793" s="3">
        <v>0.36399254865363823</v>
      </c>
      <c r="R793" s="3">
        <v>0.75540211622759068</v>
      </c>
      <c r="S793" s="3">
        <v>0.38273254889398156</v>
      </c>
      <c r="T793" s="5">
        <f>POWER(10,Table2[[#This Row],[Predicted normalized_price]]*(N$7634-N$7635)+N$7635)</f>
        <v>56522.984145181792</v>
      </c>
      <c r="U793" s="5">
        <f>ABS(Table2[[#This Row],[price]]-Table2[[#This Row],[Predicted Price]])</f>
        <v>1277.015854818208</v>
      </c>
      <c r="V793" s="5">
        <f>Table2[[#This Row],[Price Diff]]/Table2[[#This Row],[price]]</f>
        <v>2.209369991034962E-2</v>
      </c>
    </row>
    <row r="794" spans="1:22" x14ac:dyDescent="0.2">
      <c r="A794" s="3">
        <v>21820</v>
      </c>
      <c r="B794" s="3">
        <v>0.342556103</v>
      </c>
      <c r="C794" s="3">
        <v>103622</v>
      </c>
      <c r="D794" s="3">
        <v>0.67108353200000004</v>
      </c>
      <c r="E794" s="3">
        <v>1969</v>
      </c>
      <c r="F794" s="3">
        <v>0.47454891999999999</v>
      </c>
      <c r="G794" s="3">
        <v>3</v>
      </c>
      <c r="H794" s="3">
        <v>0.416289664</v>
      </c>
      <c r="I794" s="2" t="s">
        <v>21</v>
      </c>
      <c r="J794" s="3">
        <v>47253</v>
      </c>
      <c r="K794" s="3">
        <v>0.82369000999999997</v>
      </c>
      <c r="L794" s="3">
        <v>1</v>
      </c>
      <c r="M794" s="2" t="s">
        <v>64</v>
      </c>
      <c r="N794" s="3">
        <v>219800</v>
      </c>
      <c r="O794" s="3">
        <v>0.629877927</v>
      </c>
      <c r="P794" s="3">
        <v>0.99999999963666397</v>
      </c>
      <c r="Q794" s="3">
        <v>0.79322737016262967</v>
      </c>
      <c r="R794" s="3">
        <v>0.26562243344497921</v>
      </c>
      <c r="S794" s="3">
        <v>0.62318704192341856</v>
      </c>
      <c r="T794" s="5">
        <f>POWER(10,Table2[[#This Row],[Predicted normalized_price]]*(N$7634-N$7635)+N$7635)</f>
        <v>211865.45878146199</v>
      </c>
      <c r="U794" s="5">
        <f>ABS(Table2[[#This Row],[price]]-Table2[[#This Row],[Predicted Price]])</f>
        <v>7934.5412185380119</v>
      </c>
      <c r="V794" s="5">
        <f>Table2[[#This Row],[Price Diff]]/Table2[[#This Row],[price]]</f>
        <v>3.6098913642120166E-2</v>
      </c>
    </row>
    <row r="795" spans="1:22" x14ac:dyDescent="0.2">
      <c r="A795" s="3">
        <v>10980</v>
      </c>
      <c r="B795" s="3">
        <v>0.189749009</v>
      </c>
      <c r="C795" s="3">
        <v>50526</v>
      </c>
      <c r="D795" s="3">
        <v>0.54538635099999999</v>
      </c>
      <c r="E795" s="3">
        <v>1596</v>
      </c>
      <c r="F795" s="3">
        <v>0.38499535400000001</v>
      </c>
      <c r="G795" s="3">
        <v>6</v>
      </c>
      <c r="H795" s="3">
        <v>0.67893919899999999</v>
      </c>
      <c r="I795" s="2" t="s">
        <v>21</v>
      </c>
      <c r="J795" s="3">
        <v>59500</v>
      </c>
      <c r="K795" s="3">
        <v>0.84333144100000001</v>
      </c>
      <c r="L795" s="3">
        <v>1</v>
      </c>
      <c r="M795" s="2" t="s">
        <v>67</v>
      </c>
      <c r="N795" s="3">
        <v>66800</v>
      </c>
      <c r="O795" s="3">
        <v>0.41313380199999999</v>
      </c>
      <c r="P795" s="3">
        <v>0.99999998868311213</v>
      </c>
      <c r="Q795" s="3">
        <v>0.4566096648390312</v>
      </c>
      <c r="R795" s="3">
        <v>0.71413474210438688</v>
      </c>
      <c r="S795" s="3">
        <v>0.4207836180714547</v>
      </c>
      <c r="T795" s="5">
        <f>POWER(10,Table2[[#This Row],[Predicted normalized_price]]*(N$7634-N$7635)+N$7635)</f>
        <v>69667.855804481238</v>
      </c>
      <c r="U795" s="5">
        <f>ABS(Table2[[#This Row],[price]]-Table2[[#This Row],[Predicted Price]])</f>
        <v>2867.855804481238</v>
      </c>
      <c r="V795" s="5">
        <f>Table2[[#This Row],[Price Diff]]/Table2[[#This Row],[price]]</f>
        <v>4.2931973120976616E-2</v>
      </c>
    </row>
    <row r="796" spans="1:22" x14ac:dyDescent="0.2">
      <c r="A796" s="3">
        <v>13880</v>
      </c>
      <c r="B796" s="3">
        <v>0.24189878100000001</v>
      </c>
      <c r="C796" s="3">
        <v>29812</v>
      </c>
      <c r="D796" s="3">
        <v>0.45305933700000001</v>
      </c>
      <c r="E796" s="3">
        <v>1998</v>
      </c>
      <c r="F796" s="3">
        <v>0.480783179</v>
      </c>
      <c r="G796" s="3">
        <v>8</v>
      </c>
      <c r="H796" s="3">
        <v>0.78794860499999997</v>
      </c>
      <c r="I796" s="2" t="s">
        <v>10</v>
      </c>
      <c r="J796" s="3">
        <v>98000</v>
      </c>
      <c r="K796" s="3">
        <v>0.885858967</v>
      </c>
      <c r="L796" s="3">
        <v>1</v>
      </c>
      <c r="M796" s="2" t="s">
        <v>65</v>
      </c>
      <c r="N796" s="3">
        <v>48800</v>
      </c>
      <c r="O796" s="3">
        <v>0.35599618799999999</v>
      </c>
      <c r="P796" s="3">
        <v>-5.571896268516896E-3</v>
      </c>
      <c r="Q796" s="3">
        <v>-0.78352608025924941</v>
      </c>
      <c r="R796" s="3">
        <v>-0.35740522153866816</v>
      </c>
      <c r="S796" s="3">
        <v>0.3632524783121962</v>
      </c>
      <c r="T796" s="5">
        <f>POWER(10,Table2[[#This Row],[Predicted normalized_price]]*(N$7634-N$7635)+N$7635)</f>
        <v>50785.141811687223</v>
      </c>
      <c r="U796" s="5">
        <f>ABS(Table2[[#This Row],[price]]-Table2[[#This Row],[Predicted Price]])</f>
        <v>1985.1418116872228</v>
      </c>
      <c r="V796" s="5">
        <f>Table2[[#This Row],[Price Diff]]/Table2[[#This Row],[price]]</f>
        <v>4.0679135485393911E-2</v>
      </c>
    </row>
    <row r="797" spans="1:22" x14ac:dyDescent="0.2">
      <c r="A797" s="3">
        <v>10620</v>
      </c>
      <c r="B797" s="3">
        <v>0.18233141899999999</v>
      </c>
      <c r="C797" s="3">
        <v>40377</v>
      </c>
      <c r="D797" s="3">
        <v>0.50614605899999998</v>
      </c>
      <c r="E797" s="3">
        <v>1984</v>
      </c>
      <c r="F797" s="3">
        <v>0.47778491499999998</v>
      </c>
      <c r="G797" s="3">
        <v>9</v>
      </c>
      <c r="H797" s="3">
        <v>0.83257932800000001</v>
      </c>
      <c r="I797" s="2" t="s">
        <v>19</v>
      </c>
      <c r="J797" s="3">
        <v>120000</v>
      </c>
      <c r="K797" s="3">
        <v>0.90311950399999996</v>
      </c>
      <c r="L797" s="3">
        <v>4</v>
      </c>
      <c r="M797" s="2" t="s">
        <v>65</v>
      </c>
      <c r="N797" s="3">
        <v>48000</v>
      </c>
      <c r="O797" s="3">
        <v>0.35298814099999998</v>
      </c>
      <c r="P797" s="3">
        <v>-0.5195336419606289</v>
      </c>
      <c r="Q797" s="3">
        <v>0.26532753321331504</v>
      </c>
      <c r="R797" s="3">
        <v>0.78394738491417848</v>
      </c>
      <c r="S797" s="3">
        <v>0.34869542950562238</v>
      </c>
      <c r="T797" s="5">
        <f>POWER(10,Table2[[#This Row],[Predicted normalized_price]]*(N$7634-N$7635)+N$7635)</f>
        <v>46880.998398067401</v>
      </c>
      <c r="U797" s="5">
        <f>ABS(Table2[[#This Row],[price]]-Table2[[#This Row],[Predicted Price]])</f>
        <v>1119.0016019325994</v>
      </c>
      <c r="V797" s="5">
        <f>Table2[[#This Row],[Price Diff]]/Table2[[#This Row],[price]]</f>
        <v>2.3312533373595821E-2</v>
      </c>
    </row>
    <row r="798" spans="1:22" x14ac:dyDescent="0.2">
      <c r="A798" s="3">
        <v>11490</v>
      </c>
      <c r="B798" s="3">
        <v>0.19985120000000001</v>
      </c>
      <c r="C798" s="3">
        <v>54857</v>
      </c>
      <c r="D798" s="3">
        <v>0.55977881600000001</v>
      </c>
      <c r="E798" s="3">
        <v>1598</v>
      </c>
      <c r="F798" s="3">
        <v>0.38552934799999999</v>
      </c>
      <c r="G798" s="3">
        <v>5</v>
      </c>
      <c r="H798" s="3">
        <v>0.60985333500000005</v>
      </c>
      <c r="I798" s="2" t="s">
        <v>13</v>
      </c>
      <c r="J798" s="3">
        <v>34202</v>
      </c>
      <c r="K798" s="3">
        <v>0.79614191099999998</v>
      </c>
      <c r="L798" s="3">
        <v>1</v>
      </c>
      <c r="M798" s="2" t="s">
        <v>67</v>
      </c>
      <c r="N798" s="3">
        <v>82500</v>
      </c>
      <c r="O798" s="3">
        <v>0.45154948</v>
      </c>
      <c r="P798" s="3">
        <v>-0.89249345676570591</v>
      </c>
      <c r="Q798" s="3">
        <v>0.51590177027115325</v>
      </c>
      <c r="R798" s="3">
        <v>0.6615495695038095</v>
      </c>
      <c r="S798" s="3">
        <v>0.4447500642028519</v>
      </c>
      <c r="T798" s="5">
        <f>POWER(10,Table2[[#This Row],[Predicted normalized_price]]*(N$7634-N$7635)+N$7635)</f>
        <v>79474.428556217637</v>
      </c>
      <c r="U798" s="5">
        <f>ABS(Table2[[#This Row],[price]]-Table2[[#This Row],[Predicted Price]])</f>
        <v>3025.5714437823626</v>
      </c>
      <c r="V798" s="5">
        <f>Table2[[#This Row],[Price Diff]]/Table2[[#This Row],[price]]</f>
        <v>3.6673593257968033E-2</v>
      </c>
    </row>
    <row r="799" spans="1:22" x14ac:dyDescent="0.2">
      <c r="A799" s="3">
        <v>11530</v>
      </c>
      <c r="B799" s="3">
        <v>0.200624466</v>
      </c>
      <c r="C799" s="3">
        <v>65917</v>
      </c>
      <c r="D799" s="3">
        <v>0.59192082499999998</v>
      </c>
      <c r="E799" s="3">
        <v>1986</v>
      </c>
      <c r="F799" s="3">
        <v>0.47821453200000003</v>
      </c>
      <c r="G799" s="3">
        <v>4</v>
      </c>
      <c r="H799" s="3">
        <v>0.52529906999999998</v>
      </c>
      <c r="I799" s="2" t="s">
        <v>10</v>
      </c>
      <c r="J799" s="3">
        <v>39688</v>
      </c>
      <c r="K799" s="3">
        <v>0.80882068600000001</v>
      </c>
      <c r="L799" s="3">
        <v>2</v>
      </c>
      <c r="M799" s="2" t="s">
        <v>64</v>
      </c>
      <c r="N799" s="3">
        <v>99800</v>
      </c>
      <c r="O799" s="3">
        <v>0.48619350700000002</v>
      </c>
      <c r="P799" s="3">
        <v>0.9819651781727714</v>
      </c>
      <c r="Q799" s="3">
        <v>-0.61274920456826876</v>
      </c>
      <c r="R799" s="3">
        <v>-0.62640902255106412</v>
      </c>
      <c r="S799" s="3">
        <v>0.47905409292387419</v>
      </c>
      <c r="T799" s="5">
        <f>POWER(10,Table2[[#This Row],[Predicted normalized_price]]*(N$7634-N$7635)+N$7635)</f>
        <v>95960.52444826554</v>
      </c>
      <c r="U799" s="5">
        <f>ABS(Table2[[#This Row],[price]]-Table2[[#This Row],[Predicted Price]])</f>
        <v>3839.4755517344602</v>
      </c>
      <c r="V799" s="5">
        <f>Table2[[#This Row],[Price Diff]]/Table2[[#This Row],[price]]</f>
        <v>3.8471698915174948E-2</v>
      </c>
    </row>
    <row r="800" spans="1:22" x14ac:dyDescent="0.2">
      <c r="A800" s="3">
        <v>15170</v>
      </c>
      <c r="B800" s="3">
        <v>0.26167317299999998</v>
      </c>
      <c r="C800" s="3">
        <v>57599</v>
      </c>
      <c r="D800" s="3">
        <v>0.568314608</v>
      </c>
      <c r="E800" s="3">
        <v>2996</v>
      </c>
      <c r="F800" s="3">
        <v>0.65352884600000005</v>
      </c>
      <c r="G800" s="3">
        <v>7</v>
      </c>
      <c r="H800" s="3">
        <v>0.73735046500000001</v>
      </c>
      <c r="I800" s="2" t="s">
        <v>13</v>
      </c>
      <c r="J800" s="3">
        <v>100500</v>
      </c>
      <c r="K800" s="3">
        <v>0.88800585600000004</v>
      </c>
      <c r="L800" s="3">
        <v>2</v>
      </c>
      <c r="M800" s="2" t="s">
        <v>64</v>
      </c>
      <c r="N800" s="3">
        <v>79388</v>
      </c>
      <c r="O800" s="3">
        <v>0.44455204999999998</v>
      </c>
      <c r="P800" s="3">
        <v>0.86634486190357785</v>
      </c>
      <c r="Q800" s="3">
        <v>0.49828921170478413</v>
      </c>
      <c r="R800" s="3">
        <v>0.65069984839686812</v>
      </c>
      <c r="S800" s="3">
        <v>0.44749646980721147</v>
      </c>
      <c r="T800" s="5">
        <f>POWER(10,Table2[[#This Row],[Predicted normalized_price]]*(N$7634-N$7635)+N$7635)</f>
        <v>80682.918911229659</v>
      </c>
      <c r="U800" s="5">
        <f>ABS(Table2[[#This Row],[price]]-Table2[[#This Row],[Predicted Price]])</f>
        <v>1294.918911229659</v>
      </c>
      <c r="V800" s="5">
        <f>Table2[[#This Row],[Price Diff]]/Table2[[#This Row],[price]]</f>
        <v>1.6311267587414458E-2</v>
      </c>
    </row>
    <row r="801" spans="1:22" x14ac:dyDescent="0.2">
      <c r="A801" s="3">
        <v>17590</v>
      </c>
      <c r="B801" s="3">
        <v>0.29460661999999999</v>
      </c>
      <c r="C801" s="3">
        <v>49850</v>
      </c>
      <c r="D801" s="3">
        <v>0.54302915200000001</v>
      </c>
      <c r="E801" s="3">
        <v>3604</v>
      </c>
      <c r="F801" s="3">
        <v>0.73231211100000004</v>
      </c>
      <c r="G801" s="3">
        <v>8</v>
      </c>
      <c r="H801" s="3">
        <v>0.78794860499999997</v>
      </c>
      <c r="I801" s="2" t="s">
        <v>46</v>
      </c>
      <c r="J801" s="3">
        <v>106000</v>
      </c>
      <c r="K801" s="3">
        <v>0.89254686800000005</v>
      </c>
      <c r="L801" s="3">
        <v>2</v>
      </c>
      <c r="M801" s="2" t="s">
        <v>64</v>
      </c>
      <c r="N801" s="3">
        <v>75800</v>
      </c>
      <c r="O801" s="3">
        <v>0.43613554500000001</v>
      </c>
      <c r="P801" s="3">
        <v>0.77218826822544451</v>
      </c>
      <c r="Q801" s="3">
        <v>-0.15571839487468356</v>
      </c>
      <c r="R801" s="3">
        <v>5.0013651827403575E-2</v>
      </c>
      <c r="S801" s="3">
        <v>0.42733135936739058</v>
      </c>
      <c r="T801" s="5">
        <f>POWER(10,Table2[[#This Row],[Predicted normalized_price]]*(N$7634-N$7635)+N$7635)</f>
        <v>72220.147025802857</v>
      </c>
      <c r="U801" s="5">
        <f>ABS(Table2[[#This Row],[price]]-Table2[[#This Row],[Predicted Price]])</f>
        <v>3579.8529741971433</v>
      </c>
      <c r="V801" s="5">
        <f>Table2[[#This Row],[Price Diff]]/Table2[[#This Row],[price]]</f>
        <v>4.7227611796796083E-2</v>
      </c>
    </row>
    <row r="802" spans="1:22" x14ac:dyDescent="0.2">
      <c r="A802" s="3">
        <v>13720</v>
      </c>
      <c r="B802" s="3">
        <v>0.23931896</v>
      </c>
      <c r="C802" s="3">
        <v>73306</v>
      </c>
      <c r="D802" s="3">
        <v>0.61051409700000003</v>
      </c>
      <c r="E802" s="3">
        <v>2494</v>
      </c>
      <c r="F802" s="3">
        <v>0.57533232300000003</v>
      </c>
      <c r="G802" s="3">
        <v>6</v>
      </c>
      <c r="H802" s="3">
        <v>0.67893919899999999</v>
      </c>
      <c r="I802" s="2" t="s">
        <v>16</v>
      </c>
      <c r="J802" s="3">
        <v>120000</v>
      </c>
      <c r="K802" s="3">
        <v>0.90311950399999996</v>
      </c>
      <c r="L802" s="3">
        <v>2</v>
      </c>
      <c r="M802" s="2" t="s">
        <v>65</v>
      </c>
      <c r="N802" s="3">
        <v>93800</v>
      </c>
      <c r="O802" s="3">
        <v>0.47490997400000001</v>
      </c>
      <c r="P802" s="3">
        <v>-0.16141577319924158</v>
      </c>
      <c r="Q802" s="3">
        <v>0.57534146765165073</v>
      </c>
      <c r="R802" s="3">
        <v>0.60151169878592581</v>
      </c>
      <c r="S802" s="3">
        <v>0.47755726822091848</v>
      </c>
      <c r="T802" s="5">
        <f>POWER(10,Table2[[#This Row],[Predicted normalized_price]]*(N$7634-N$7635)+N$7635)</f>
        <v>95174.477283381188</v>
      </c>
      <c r="U802" s="5">
        <f>ABS(Table2[[#This Row],[price]]-Table2[[#This Row],[Predicted Price]])</f>
        <v>1374.4772833811876</v>
      </c>
      <c r="V802" s="5">
        <f>Table2[[#This Row],[Price Diff]]/Table2[[#This Row],[price]]</f>
        <v>1.4653275942230145E-2</v>
      </c>
    </row>
    <row r="803" spans="1:22" x14ac:dyDescent="0.2">
      <c r="A803" s="3">
        <v>14710</v>
      </c>
      <c r="B803" s="3">
        <v>0.25482167700000002</v>
      </c>
      <c r="C803" s="3">
        <v>57281</v>
      </c>
      <c r="D803" s="3">
        <v>0.56734575700000001</v>
      </c>
      <c r="E803" s="3">
        <v>1997</v>
      </c>
      <c r="F803" s="3">
        <v>0.48056971500000001</v>
      </c>
      <c r="G803" s="3">
        <v>8</v>
      </c>
      <c r="H803" s="3">
        <v>0.78794860499999997</v>
      </c>
      <c r="I803" s="2" t="s">
        <v>13</v>
      </c>
      <c r="J803" s="3">
        <v>92000</v>
      </c>
      <c r="K803" s="3">
        <v>0.88047441800000004</v>
      </c>
      <c r="L803" s="3">
        <v>2</v>
      </c>
      <c r="M803" s="2" t="s">
        <v>65</v>
      </c>
      <c r="N803" s="3">
        <v>77000</v>
      </c>
      <c r="O803" s="3">
        <v>0.43899397000000001</v>
      </c>
      <c r="P803" s="3">
        <v>-0.75126000917280289</v>
      </c>
      <c r="Q803" s="3">
        <v>0.49154778692482576</v>
      </c>
      <c r="R803" s="3">
        <v>0.66241550743251831</v>
      </c>
      <c r="S803" s="3">
        <v>0.43848815218671633</v>
      </c>
      <c r="T803" s="5">
        <f>POWER(10,Table2[[#This Row],[Predicted normalized_price]]*(N$7634-N$7635)+N$7635)</f>
        <v>76786.276808645736</v>
      </c>
      <c r="U803" s="5">
        <f>ABS(Table2[[#This Row],[price]]-Table2[[#This Row],[Predicted Price]])</f>
        <v>213.72319135426369</v>
      </c>
      <c r="V803" s="5">
        <f>Table2[[#This Row],[Price Diff]]/Table2[[#This Row],[price]]</f>
        <v>2.7756258617436841E-3</v>
      </c>
    </row>
    <row r="804" spans="1:22" x14ac:dyDescent="0.2">
      <c r="A804" s="3">
        <v>14250</v>
      </c>
      <c r="B804" s="3">
        <v>0.24775248699999999</v>
      </c>
      <c r="C804" s="3">
        <v>62552</v>
      </c>
      <c r="D804" s="3">
        <v>0.582751044</v>
      </c>
      <c r="E804" s="3">
        <v>1595</v>
      </c>
      <c r="F804" s="3">
        <v>0.38472810600000001</v>
      </c>
      <c r="G804" s="3">
        <v>6</v>
      </c>
      <c r="H804" s="3">
        <v>0.67893919899999999</v>
      </c>
      <c r="I804" s="2" t="s">
        <v>15</v>
      </c>
      <c r="J804" s="3">
        <v>76000</v>
      </c>
      <c r="K804" s="3">
        <v>0.864191351</v>
      </c>
      <c r="L804" s="3">
        <v>3</v>
      </c>
      <c r="M804" s="2" t="s">
        <v>65</v>
      </c>
      <c r="N804" s="3">
        <v>87800</v>
      </c>
      <c r="O804" s="3">
        <v>0.46288030699999999</v>
      </c>
      <c r="P804" s="3">
        <v>-0.93092182779586208</v>
      </c>
      <c r="Q804" s="3">
        <v>0.5670007529603498</v>
      </c>
      <c r="R804" s="3">
        <v>0.61568445295464302</v>
      </c>
      <c r="S804" s="3">
        <v>0.46973893111642662</v>
      </c>
      <c r="T804" s="5">
        <f>POWER(10,Table2[[#This Row],[Predicted normalized_price]]*(N$7634-N$7635)+N$7635)</f>
        <v>91172.182256924818</v>
      </c>
      <c r="U804" s="5">
        <f>ABS(Table2[[#This Row],[price]]-Table2[[#This Row],[Predicted Price]])</f>
        <v>3372.1822569248179</v>
      </c>
      <c r="V804" s="5">
        <f>Table2[[#This Row],[Price Diff]]/Table2[[#This Row],[price]]</f>
        <v>3.8407542789576511E-2</v>
      </c>
    </row>
    <row r="805" spans="1:22" x14ac:dyDescent="0.2">
      <c r="A805" s="3">
        <v>25760</v>
      </c>
      <c r="B805" s="3">
        <v>0.37949137399999999</v>
      </c>
      <c r="C805" s="3">
        <v>101203</v>
      </c>
      <c r="D805" s="3">
        <v>0.66694976500000003</v>
      </c>
      <c r="E805" s="3">
        <v>1984</v>
      </c>
      <c r="F805" s="3">
        <v>0.47778491499999998</v>
      </c>
      <c r="G805" s="3">
        <v>5</v>
      </c>
      <c r="H805" s="3">
        <v>0.60985333500000005</v>
      </c>
      <c r="I805" s="2" t="s">
        <v>11</v>
      </c>
      <c r="J805" s="3">
        <v>56000</v>
      </c>
      <c r="K805" s="3">
        <v>0.83816458599999999</v>
      </c>
      <c r="L805" s="3">
        <v>2</v>
      </c>
      <c r="M805" s="2" t="s">
        <v>64</v>
      </c>
      <c r="N805" s="3">
        <v>192000</v>
      </c>
      <c r="O805" s="3">
        <v>0.60526973900000003</v>
      </c>
      <c r="P805" s="3">
        <v>0.24057154673770839</v>
      </c>
      <c r="Q805" s="3">
        <v>0.68919878738879325</v>
      </c>
      <c r="R805" s="3">
        <v>0.23330213571986658</v>
      </c>
      <c r="S805" s="3">
        <v>0.60198366586371432</v>
      </c>
      <c r="T805" s="5">
        <f>POWER(10,Table2[[#This Row],[Predicted normalized_price]]*(N$7634-N$7635)+N$7635)</f>
        <v>188564.15746247119</v>
      </c>
      <c r="U805" s="5">
        <f>ABS(Table2[[#This Row],[price]]-Table2[[#This Row],[Predicted Price]])</f>
        <v>3435.8425375288061</v>
      </c>
      <c r="V805" s="5">
        <f>Table2[[#This Row],[Price Diff]]/Table2[[#This Row],[price]]</f>
        <v>1.7895013216295864E-2</v>
      </c>
    </row>
    <row r="806" spans="1:22" x14ac:dyDescent="0.2">
      <c r="A806" s="3">
        <v>10020</v>
      </c>
      <c r="B806" s="3">
        <v>0.16939131399999999</v>
      </c>
      <c r="C806" s="3">
        <v>46761</v>
      </c>
      <c r="D806" s="3">
        <v>0.53183445699999998</v>
      </c>
      <c r="E806" s="3">
        <v>1598</v>
      </c>
      <c r="F806" s="3">
        <v>0.38552934799999999</v>
      </c>
      <c r="G806" s="3">
        <v>7</v>
      </c>
      <c r="H806" s="3">
        <v>0.73735046500000001</v>
      </c>
      <c r="I806" s="2" t="s">
        <v>31</v>
      </c>
      <c r="J806" s="3">
        <v>80100</v>
      </c>
      <c r="K806" s="3">
        <v>0.86866939200000004</v>
      </c>
      <c r="L806" s="3">
        <v>1</v>
      </c>
      <c r="M806" s="2" t="s">
        <v>65</v>
      </c>
      <c r="N806" s="3">
        <v>54600</v>
      </c>
      <c r="O806" s="3">
        <v>0.37643349599999998</v>
      </c>
      <c r="P806" s="3">
        <v>-0.91392078832054335</v>
      </c>
      <c r="Q806" s="3">
        <v>-0.68989984809948801</v>
      </c>
      <c r="R806" s="3">
        <v>-0.36942021077089954</v>
      </c>
      <c r="S806" s="3">
        <v>0.38856588378453044</v>
      </c>
      <c r="T806" s="5">
        <f>POWER(10,Table2[[#This Row],[Predicted normalized_price]]*(N$7634-N$7635)+N$7635)</f>
        <v>58364.141803584011</v>
      </c>
      <c r="U806" s="5">
        <f>ABS(Table2[[#This Row],[price]]-Table2[[#This Row],[Predicted Price]])</f>
        <v>3764.1418035840106</v>
      </c>
      <c r="V806" s="5">
        <f>Table2[[#This Row],[Price Diff]]/Table2[[#This Row],[price]]</f>
        <v>6.8940326072967226E-2</v>
      </c>
    </row>
    <row r="807" spans="1:22" x14ac:dyDescent="0.2">
      <c r="A807" s="3">
        <v>12770</v>
      </c>
      <c r="B807" s="3">
        <v>0.22335275099999999</v>
      </c>
      <c r="C807" s="3">
        <v>56654</v>
      </c>
      <c r="D807" s="3">
        <v>0.56541961799999996</v>
      </c>
      <c r="E807" s="3">
        <v>1969</v>
      </c>
      <c r="F807" s="3">
        <v>0.47454891999999999</v>
      </c>
      <c r="G807" s="3">
        <v>3</v>
      </c>
      <c r="H807" s="3">
        <v>0.416289664</v>
      </c>
      <c r="I807" s="2" t="s">
        <v>21</v>
      </c>
      <c r="J807" s="3">
        <v>17000</v>
      </c>
      <c r="K807" s="3">
        <v>0.736562198</v>
      </c>
      <c r="L807" s="3">
        <v>1</v>
      </c>
      <c r="M807" s="2" t="s">
        <v>65</v>
      </c>
      <c r="N807" s="3">
        <v>118888</v>
      </c>
      <c r="O807" s="3">
        <v>0.51804297200000005</v>
      </c>
      <c r="P807" s="3">
        <v>0.99999999273898388</v>
      </c>
      <c r="Q807" s="3">
        <v>0.61723496987336468</v>
      </c>
      <c r="R807" s="3">
        <v>0.59863278150760657</v>
      </c>
      <c r="S807" s="3">
        <v>0.49238112027837544</v>
      </c>
      <c r="T807" s="5">
        <f>POWER(10,Table2[[#This Row],[Predicted normalized_price]]*(N$7634-N$7635)+N$7635)</f>
        <v>103251.65772763005</v>
      </c>
      <c r="U807" s="5">
        <f>ABS(Table2[[#This Row],[price]]-Table2[[#This Row],[Predicted Price]])</f>
        <v>15636.342272369948</v>
      </c>
      <c r="V807" s="5">
        <f>Table2[[#This Row],[Price Diff]]/Table2[[#This Row],[price]]</f>
        <v>0.13152161927503153</v>
      </c>
    </row>
    <row r="808" spans="1:22" x14ac:dyDescent="0.2">
      <c r="A808" s="3">
        <v>12700</v>
      </c>
      <c r="B808" s="3">
        <v>0.22212970100000001</v>
      </c>
      <c r="C808" s="3">
        <v>64053</v>
      </c>
      <c r="D808" s="3">
        <v>0.58690080499999997</v>
      </c>
      <c r="E808" s="3">
        <v>1598</v>
      </c>
      <c r="F808" s="3">
        <v>0.38552934799999999</v>
      </c>
      <c r="G808" s="3">
        <v>6</v>
      </c>
      <c r="H808" s="3">
        <v>0.67893919899999999</v>
      </c>
      <c r="I808" s="2" t="s">
        <v>13</v>
      </c>
      <c r="J808" s="3">
        <v>64401</v>
      </c>
      <c r="K808" s="3">
        <v>0.85007740200000004</v>
      </c>
      <c r="L808" s="3">
        <v>2</v>
      </c>
      <c r="M808" s="2" t="s">
        <v>65</v>
      </c>
      <c r="N808" s="3">
        <v>88800</v>
      </c>
      <c r="O808" s="3">
        <v>0.46494128800000001</v>
      </c>
      <c r="P808" s="3">
        <v>-0.82511225262568566</v>
      </c>
      <c r="Q808" s="3">
        <v>0.53604146798600816</v>
      </c>
      <c r="R808" s="3">
        <v>0.62765795440035066</v>
      </c>
      <c r="S808" s="3">
        <v>0.45882705663978118</v>
      </c>
      <c r="T808" s="5">
        <f>POWER(10,Table2[[#This Row],[Predicted normalized_price]]*(N$7634-N$7635)+N$7635)</f>
        <v>85866.071938801528</v>
      </c>
      <c r="U808" s="5">
        <f>ABS(Table2[[#This Row],[price]]-Table2[[#This Row],[Predicted Price]])</f>
        <v>2933.9280611984723</v>
      </c>
      <c r="V808" s="5">
        <f>Table2[[#This Row],[Price Diff]]/Table2[[#This Row],[price]]</f>
        <v>3.3039730418901715E-2</v>
      </c>
    </row>
    <row r="809" spans="1:22" x14ac:dyDescent="0.2">
      <c r="A809" s="3">
        <v>12740</v>
      </c>
      <c r="B809" s="3">
        <v>0.22282941000000001</v>
      </c>
      <c r="C809" s="3">
        <v>42890</v>
      </c>
      <c r="D809" s="3">
        <v>0.51671239400000002</v>
      </c>
      <c r="E809" s="3">
        <v>1595</v>
      </c>
      <c r="F809" s="3">
        <v>0.38472810600000001</v>
      </c>
      <c r="G809" s="3">
        <v>6</v>
      </c>
      <c r="H809" s="3">
        <v>0.67893919899999999</v>
      </c>
      <c r="I809" s="2" t="s">
        <v>15</v>
      </c>
      <c r="J809" s="3">
        <v>85000</v>
      </c>
      <c r="K809" s="3">
        <v>0.87372978000000001</v>
      </c>
      <c r="L809" s="3">
        <v>1</v>
      </c>
      <c r="M809" s="2" t="s">
        <v>67</v>
      </c>
      <c r="N809" s="3">
        <v>70800</v>
      </c>
      <c r="O809" s="3">
        <v>0.42371717399999997</v>
      </c>
      <c r="P809" s="3">
        <v>-0.95278110750875156</v>
      </c>
      <c r="Q809" s="3">
        <v>0.45727889698764895</v>
      </c>
      <c r="R809" s="3">
        <v>0.70890302196293353</v>
      </c>
      <c r="S809" s="3">
        <v>0.41714202624679281</v>
      </c>
      <c r="T809" s="5">
        <f>POWER(10,Table2[[#This Row],[Predicted normalized_price]]*(N$7634-N$7635)+N$7635)</f>
        <v>68287.612714566392</v>
      </c>
      <c r="U809" s="5">
        <f>ABS(Table2[[#This Row],[price]]-Table2[[#This Row],[Predicted Price]])</f>
        <v>2512.3872854336078</v>
      </c>
      <c r="V809" s="5">
        <f>Table2[[#This Row],[Price Diff]]/Table2[[#This Row],[price]]</f>
        <v>3.5485696121943612E-2</v>
      </c>
    </row>
    <row r="810" spans="1:22" x14ac:dyDescent="0.2">
      <c r="A810" s="3">
        <v>10830</v>
      </c>
      <c r="B810" s="3">
        <v>0.18668834100000001</v>
      </c>
      <c r="C810" s="3">
        <v>42808</v>
      </c>
      <c r="D810" s="3">
        <v>0.51637749300000002</v>
      </c>
      <c r="E810" s="3">
        <v>1496</v>
      </c>
      <c r="F810" s="3">
        <v>0.35740525400000001</v>
      </c>
      <c r="G810" s="3">
        <v>3</v>
      </c>
      <c r="H810" s="3">
        <v>0.416289664</v>
      </c>
      <c r="I810" s="2" t="s">
        <v>13</v>
      </c>
      <c r="J810" s="3">
        <v>38699</v>
      </c>
      <c r="K810" s="3">
        <v>0.80666997200000001</v>
      </c>
      <c r="L810" s="3">
        <v>1</v>
      </c>
      <c r="M810" s="2" t="s">
        <v>67</v>
      </c>
      <c r="N810" s="3">
        <v>87800</v>
      </c>
      <c r="O810" s="3">
        <v>0.46288030699999999</v>
      </c>
      <c r="P810" s="3">
        <v>-0.93053157635294881</v>
      </c>
      <c r="Q810" s="3">
        <v>0.52750481932539717</v>
      </c>
      <c r="R810" s="3">
        <v>0.67767751786551977</v>
      </c>
      <c r="S810" s="3">
        <v>0.44361576740850173</v>
      </c>
      <c r="T810" s="5">
        <f>POWER(10,Table2[[#This Row],[Predicted normalized_price]]*(N$7634-N$7635)+N$7635)</f>
        <v>78980.605654040963</v>
      </c>
      <c r="U810" s="5">
        <f>ABS(Table2[[#This Row],[price]]-Table2[[#This Row],[Predicted Price]])</f>
        <v>8819.3943459590373</v>
      </c>
      <c r="V810" s="5">
        <f>Table2[[#This Row],[Price Diff]]/Table2[[#This Row],[price]]</f>
        <v>0.10044868275579769</v>
      </c>
    </row>
    <row r="811" spans="1:22" x14ac:dyDescent="0.2">
      <c r="A811" s="3">
        <v>7830</v>
      </c>
      <c r="B811" s="3">
        <v>0.114516483</v>
      </c>
      <c r="C811" s="3">
        <v>50665</v>
      </c>
      <c r="D811" s="3">
        <v>0.54586713099999995</v>
      </c>
      <c r="E811" s="3">
        <v>1498</v>
      </c>
      <c r="F811" s="3">
        <v>0.357974919</v>
      </c>
      <c r="G811" s="3">
        <v>3</v>
      </c>
      <c r="H811" s="3">
        <v>0.416289664</v>
      </c>
      <c r="I811" s="2" t="s">
        <v>22</v>
      </c>
      <c r="J811" s="3">
        <v>32956</v>
      </c>
      <c r="K811" s="3">
        <v>0.79297906900000004</v>
      </c>
      <c r="L811" s="3">
        <v>1</v>
      </c>
      <c r="M811" s="2" t="s">
        <v>67</v>
      </c>
      <c r="N811" s="3">
        <v>71800</v>
      </c>
      <c r="O811" s="3">
        <v>0.42626956799999999</v>
      </c>
      <c r="P811" s="3">
        <v>-0.79727977104834891</v>
      </c>
      <c r="Q811" s="3">
        <v>-0.68081152049200122</v>
      </c>
      <c r="R811" s="3">
        <v>-0.5078035316159083</v>
      </c>
      <c r="S811" s="3">
        <v>0.42636144665541564</v>
      </c>
      <c r="T811" s="5">
        <f>POWER(10,Table2[[#This Row],[Predicted normalized_price]]*(N$7634-N$7635)+N$7635)</f>
        <v>71836.259422850882</v>
      </c>
      <c r="U811" s="5">
        <f>ABS(Table2[[#This Row],[price]]-Table2[[#This Row],[Predicted Price]])</f>
        <v>36.259422850882402</v>
      </c>
      <c r="V811" s="5">
        <f>Table2[[#This Row],[Price Diff]]/Table2[[#This Row],[price]]</f>
        <v>5.0500588928805573E-4</v>
      </c>
    </row>
    <row r="812" spans="1:22" x14ac:dyDescent="0.2">
      <c r="A812" s="3">
        <v>23790</v>
      </c>
      <c r="B812" s="3">
        <v>0.36178924800000001</v>
      </c>
      <c r="C812" s="3">
        <v>133272</v>
      </c>
      <c r="D812" s="3">
        <v>0.71512145900000001</v>
      </c>
      <c r="E812" s="3">
        <v>2979</v>
      </c>
      <c r="F812" s="3">
        <v>0.65110249600000003</v>
      </c>
      <c r="G812" s="3">
        <v>6</v>
      </c>
      <c r="H812" s="3">
        <v>0.67893919899999999</v>
      </c>
      <c r="I812" s="2" t="s">
        <v>13</v>
      </c>
      <c r="J812" s="3">
        <v>53000</v>
      </c>
      <c r="K812" s="3">
        <v>0.83347200499999996</v>
      </c>
      <c r="L812" s="3">
        <v>1</v>
      </c>
      <c r="M812" s="2" t="s">
        <v>65</v>
      </c>
      <c r="N812" s="3">
        <v>203800</v>
      </c>
      <c r="O812" s="3">
        <v>0.61612387000000002</v>
      </c>
      <c r="P812" s="3">
        <v>-0.49942692389958837</v>
      </c>
      <c r="Q812" s="3">
        <v>0.78047798927849665</v>
      </c>
      <c r="R812" s="3">
        <v>0.28971176249369401</v>
      </c>
      <c r="S812" s="3">
        <v>0.60976966891244344</v>
      </c>
      <c r="T812" s="5">
        <f>POWER(10,Table2[[#This Row],[Predicted normalized_price]]*(N$7634-N$7635)+N$7635)</f>
        <v>196806.81419441529</v>
      </c>
      <c r="U812" s="5">
        <f>ABS(Table2[[#This Row],[price]]-Table2[[#This Row],[Predicted Price]])</f>
        <v>6993.1858055847115</v>
      </c>
      <c r="V812" s="5">
        <f>Table2[[#This Row],[Price Diff]]/Table2[[#This Row],[price]]</f>
        <v>3.4313963717294955E-2</v>
      </c>
    </row>
    <row r="813" spans="1:22" x14ac:dyDescent="0.2">
      <c r="A813" s="3">
        <v>8930</v>
      </c>
      <c r="B813" s="3">
        <v>0.143765905</v>
      </c>
      <c r="C813" s="3">
        <v>44677</v>
      </c>
      <c r="D813" s="3">
        <v>0.52385599599999999</v>
      </c>
      <c r="E813" s="3">
        <v>1496</v>
      </c>
      <c r="F813" s="3">
        <v>0.35740525400000001</v>
      </c>
      <c r="G813" s="3">
        <v>4</v>
      </c>
      <c r="H813" s="3">
        <v>0.52529906999999998</v>
      </c>
      <c r="I813" s="2" t="s">
        <v>10</v>
      </c>
      <c r="J813" s="3">
        <v>17589</v>
      </c>
      <c r="K813" s="3">
        <v>0.73946506099999998</v>
      </c>
      <c r="L813" s="3">
        <v>1</v>
      </c>
      <c r="M813" s="2" t="s">
        <v>67</v>
      </c>
      <c r="N813" s="3">
        <v>69800</v>
      </c>
      <c r="O813" s="3">
        <v>0.421128471</v>
      </c>
      <c r="P813" s="3">
        <v>-5.2045982461982523E-3</v>
      </c>
      <c r="Q813" s="3">
        <v>-0.70813114907895958</v>
      </c>
      <c r="R813" s="3">
        <v>-0.4721062420286925</v>
      </c>
      <c r="S813" s="3">
        <v>0.41219972171952129</v>
      </c>
      <c r="T813" s="5">
        <f>POWER(10,Table2[[#This Row],[Predicted normalized_price]]*(N$7634-N$7635)+N$7635)</f>
        <v>66458.007645273698</v>
      </c>
      <c r="U813" s="5">
        <f>ABS(Table2[[#This Row],[price]]-Table2[[#This Row],[Predicted Price]])</f>
        <v>3341.9923547263024</v>
      </c>
      <c r="V813" s="5">
        <f>Table2[[#This Row],[Price Diff]]/Table2[[#This Row],[price]]</f>
        <v>4.7879546629316656E-2</v>
      </c>
    </row>
    <row r="814" spans="1:22" x14ac:dyDescent="0.2">
      <c r="A814" s="3">
        <v>16950</v>
      </c>
      <c r="B814" s="3">
        <v>0.2863599</v>
      </c>
      <c r="C814" s="3">
        <v>94929</v>
      </c>
      <c r="D814" s="3">
        <v>0.65574978799999994</v>
      </c>
      <c r="E814" s="3">
        <v>1999</v>
      </c>
      <c r="F814" s="3">
        <v>0.48099653599999997</v>
      </c>
      <c r="G814" s="3">
        <v>6</v>
      </c>
      <c r="H814" s="3">
        <v>0.67893919899999999</v>
      </c>
      <c r="I814" s="2" t="s">
        <v>35</v>
      </c>
      <c r="J814" s="3">
        <v>78000</v>
      </c>
      <c r="K814" s="3">
        <v>0.86640516400000001</v>
      </c>
      <c r="L814" s="3">
        <v>1</v>
      </c>
      <c r="M814" s="2" t="s">
        <v>64</v>
      </c>
      <c r="N814" s="3">
        <v>124800</v>
      </c>
      <c r="O814" s="3">
        <v>0.52687469899999995</v>
      </c>
      <c r="P814" s="3">
        <v>0.68383774296647848</v>
      </c>
      <c r="Q814" s="3">
        <v>-0.47403810416879122</v>
      </c>
      <c r="R814" s="3">
        <v>-0.71332269036084073</v>
      </c>
      <c r="S814" s="3">
        <v>0.53684426890935411</v>
      </c>
      <c r="T814" s="5">
        <f>POWER(10,Table2[[#This Row],[Predicted normalized_price]]*(N$7634-N$7635)+N$7635)</f>
        <v>131827.66729261406</v>
      </c>
      <c r="U814" s="5">
        <f>ABS(Table2[[#This Row],[price]]-Table2[[#This Row],[Predicted Price]])</f>
        <v>7027.66729261406</v>
      </c>
      <c r="V814" s="5">
        <f>Table2[[#This Row],[Price Diff]]/Table2[[#This Row],[price]]</f>
        <v>5.6311436639535736E-2</v>
      </c>
    </row>
    <row r="815" spans="1:22" x14ac:dyDescent="0.2">
      <c r="A815" s="3">
        <v>8270</v>
      </c>
      <c r="B815" s="3">
        <v>0.126681391</v>
      </c>
      <c r="C815" s="3">
        <v>32848</v>
      </c>
      <c r="D815" s="3">
        <v>0.47003100199999998</v>
      </c>
      <c r="E815" s="3">
        <v>1596</v>
      </c>
      <c r="F815" s="3">
        <v>0.38499535400000001</v>
      </c>
      <c r="G815" s="3">
        <v>7</v>
      </c>
      <c r="H815" s="3">
        <v>0.73735046500000001</v>
      </c>
      <c r="I815" s="2" t="s">
        <v>32</v>
      </c>
      <c r="J815" s="3">
        <v>68600</v>
      </c>
      <c r="K815" s="3">
        <v>0.85546062700000003</v>
      </c>
      <c r="L815" s="3">
        <v>1</v>
      </c>
      <c r="M815" s="2" t="s">
        <v>63</v>
      </c>
      <c r="N815" s="3">
        <v>39800</v>
      </c>
      <c r="O815" s="3">
        <v>0.31889657500000002</v>
      </c>
      <c r="P815" s="3">
        <v>-0.54482301071924943</v>
      </c>
      <c r="Q815" s="3">
        <v>-0.78767832813608774</v>
      </c>
      <c r="R815" s="3">
        <v>-0.1947231159023311</v>
      </c>
      <c r="S815" s="3">
        <v>0.31948134233952558</v>
      </c>
      <c r="T815" s="5">
        <f>POWER(10,Table2[[#This Row],[Predicted normalized_price]]*(N$7634-N$7635)+N$7635)</f>
        <v>39928.095535808912</v>
      </c>
      <c r="U815" s="5">
        <f>ABS(Table2[[#This Row],[price]]-Table2[[#This Row],[Predicted Price]])</f>
        <v>128.09553580891225</v>
      </c>
      <c r="V815" s="5">
        <f>Table2[[#This Row],[Price Diff]]/Table2[[#This Row],[price]]</f>
        <v>3.2184807992189008E-3</v>
      </c>
    </row>
    <row r="816" spans="1:22" x14ac:dyDescent="0.2">
      <c r="A816" s="3">
        <v>7380</v>
      </c>
      <c r="B816" s="3">
        <v>0.101346539</v>
      </c>
      <c r="C816" s="3">
        <v>50606</v>
      </c>
      <c r="D816" s="3">
        <v>0.54566322</v>
      </c>
      <c r="E816" s="3">
        <v>1496</v>
      </c>
      <c r="F816" s="3">
        <v>0.35740525400000001</v>
      </c>
      <c r="G816" s="3">
        <v>2</v>
      </c>
      <c r="H816" s="3">
        <v>0.26264953499999999</v>
      </c>
      <c r="I816" s="2" t="s">
        <v>14</v>
      </c>
      <c r="J816" s="3">
        <v>17000</v>
      </c>
      <c r="K816" s="3">
        <v>0.736562198</v>
      </c>
      <c r="L816" s="3">
        <v>1</v>
      </c>
      <c r="M816" s="2" t="s">
        <v>63</v>
      </c>
      <c r="N816" s="3">
        <v>68800</v>
      </c>
      <c r="O816" s="3">
        <v>0.41850241300000002</v>
      </c>
      <c r="P816" s="3">
        <v>-0.8877557971025728</v>
      </c>
      <c r="Q816" s="3">
        <v>-0.63221838861018487</v>
      </c>
      <c r="R816" s="3">
        <v>-0.51212090115318898</v>
      </c>
      <c r="S816" s="3">
        <v>0.44001652078926246</v>
      </c>
      <c r="T816" s="5">
        <f>POWER(10,Table2[[#This Row],[Predicted normalized_price]]*(N$7634-N$7635)+N$7635)</f>
        <v>77433.876409146178</v>
      </c>
      <c r="U816" s="5">
        <f>ABS(Table2[[#This Row],[price]]-Table2[[#This Row],[Predicted Price]])</f>
        <v>8633.876409146178</v>
      </c>
      <c r="V816" s="5">
        <f>Table2[[#This Row],[Price Diff]]/Table2[[#This Row],[price]]</f>
        <v>0.12549238966782236</v>
      </c>
    </row>
    <row r="817" spans="1:22" x14ac:dyDescent="0.2">
      <c r="A817" s="3">
        <v>9510</v>
      </c>
      <c r="B817" s="3">
        <v>0.157767717</v>
      </c>
      <c r="C817" s="3">
        <v>46268</v>
      </c>
      <c r="D817" s="3">
        <v>0.52997962099999996</v>
      </c>
      <c r="E817" s="3">
        <v>1395</v>
      </c>
      <c r="F817" s="3">
        <v>0.327600102</v>
      </c>
      <c r="G817" s="3">
        <v>5</v>
      </c>
      <c r="H817" s="3">
        <v>0.60985333500000005</v>
      </c>
      <c r="I817" s="2" t="s">
        <v>20</v>
      </c>
      <c r="J817" s="3">
        <v>55088</v>
      </c>
      <c r="K817" s="3">
        <v>0.83676517699999997</v>
      </c>
      <c r="L817" s="3">
        <v>1</v>
      </c>
      <c r="M817" s="2" t="s">
        <v>67</v>
      </c>
      <c r="N817" s="3">
        <v>63800</v>
      </c>
      <c r="O817" s="3">
        <v>0.40477171699999998</v>
      </c>
      <c r="P817" s="3">
        <v>-0.50762997621433792</v>
      </c>
      <c r="Q817" s="3">
        <v>0.45264097039092865</v>
      </c>
      <c r="R817" s="3">
        <v>0.74540508600648026</v>
      </c>
      <c r="S817" s="3">
        <v>0.40783616992110061</v>
      </c>
      <c r="T817" s="5">
        <f>POWER(10,Table2[[#This Row],[Predicted normalized_price]]*(N$7634-N$7635)+N$7635)</f>
        <v>64883.441104874757</v>
      </c>
      <c r="U817" s="5">
        <f>ABS(Table2[[#This Row],[price]]-Table2[[#This Row],[Predicted Price]])</f>
        <v>1083.441104874757</v>
      </c>
      <c r="V817" s="5">
        <f>Table2[[#This Row],[Price Diff]]/Table2[[#This Row],[price]]</f>
        <v>1.6981835499604341E-2</v>
      </c>
    </row>
    <row r="818" spans="1:22" x14ac:dyDescent="0.2">
      <c r="A818" s="3">
        <v>13370</v>
      </c>
      <c r="B818" s="3">
        <v>0.233569102</v>
      </c>
      <c r="C818" s="3">
        <v>58392</v>
      </c>
      <c r="D818" s="3">
        <v>0.57070752999999996</v>
      </c>
      <c r="E818" s="3">
        <v>2773</v>
      </c>
      <c r="F818" s="3">
        <v>0.62054798099999997</v>
      </c>
      <c r="G818" s="3">
        <v>8</v>
      </c>
      <c r="H818" s="3">
        <v>0.78794860499999997</v>
      </c>
      <c r="I818" s="2" t="s">
        <v>19</v>
      </c>
      <c r="J818" s="3">
        <v>95000</v>
      </c>
      <c r="K818" s="3">
        <v>0.883209209</v>
      </c>
      <c r="L818" s="3">
        <v>2</v>
      </c>
      <c r="M818" s="2" t="s">
        <v>65</v>
      </c>
      <c r="N818" s="3">
        <v>71800</v>
      </c>
      <c r="O818" s="3">
        <v>0.42626956799999999</v>
      </c>
      <c r="P818" s="3">
        <v>-0.26178738204696761</v>
      </c>
      <c r="Q818" s="3">
        <v>0.45699026516695013</v>
      </c>
      <c r="R818" s="3">
        <v>0.67918030190691814</v>
      </c>
      <c r="S818" s="3">
        <v>0.42642424523770395</v>
      </c>
      <c r="T818" s="5">
        <f>POWER(10,Table2[[#This Row],[Predicted normalized_price]]*(N$7634-N$7635)+N$7635)</f>
        <v>71861.052953055027</v>
      </c>
      <c r="U818" s="5">
        <f>ABS(Table2[[#This Row],[price]]-Table2[[#This Row],[Predicted Price]])</f>
        <v>61.052953055026592</v>
      </c>
      <c r="V818" s="5">
        <f>Table2[[#This Row],[Price Diff]]/Table2[[#This Row],[price]]</f>
        <v>8.5031968043212524E-4</v>
      </c>
    </row>
    <row r="819" spans="1:22" x14ac:dyDescent="0.2">
      <c r="A819" s="3">
        <v>11980</v>
      </c>
      <c r="B819" s="3">
        <v>0.20914342999999999</v>
      </c>
      <c r="C819" s="3">
        <v>63201</v>
      </c>
      <c r="D819" s="3">
        <v>0.58455739900000003</v>
      </c>
      <c r="E819" s="3">
        <v>2261</v>
      </c>
      <c r="F819" s="3">
        <v>0.53351130300000005</v>
      </c>
      <c r="G819" s="3">
        <v>5</v>
      </c>
      <c r="H819" s="3">
        <v>0.60985333500000005</v>
      </c>
      <c r="I819" s="2" t="s">
        <v>14</v>
      </c>
      <c r="J819" s="3">
        <v>73000</v>
      </c>
      <c r="K819" s="3">
        <v>0.86075892700000001</v>
      </c>
      <c r="L819" s="3">
        <v>1</v>
      </c>
      <c r="M819" s="2" t="s">
        <v>66</v>
      </c>
      <c r="N819" s="3">
        <v>86666</v>
      </c>
      <c r="O819" s="3">
        <v>0.46051455899999999</v>
      </c>
      <c r="P819" s="3">
        <v>-0.5264790848530827</v>
      </c>
      <c r="Q819" s="3">
        <v>-0.60782714233768376</v>
      </c>
      <c r="R819" s="3">
        <v>-0.54855018136393074</v>
      </c>
      <c r="S819" s="3">
        <v>0.45663112826375546</v>
      </c>
      <c r="T819" s="5">
        <f>POWER(10,Table2[[#This Row],[Predicted normalized_price]]*(N$7634-N$7635)+N$7635)</f>
        <v>84836.179104176132</v>
      </c>
      <c r="U819" s="5">
        <f>ABS(Table2[[#This Row],[price]]-Table2[[#This Row],[Predicted Price]])</f>
        <v>1829.8208958238683</v>
      </c>
      <c r="V819" s="5">
        <f>Table2[[#This Row],[Price Diff]]/Table2[[#This Row],[price]]</f>
        <v>2.1113480440124944E-2</v>
      </c>
    </row>
    <row r="820" spans="1:22" x14ac:dyDescent="0.2">
      <c r="A820" s="3">
        <v>9550</v>
      </c>
      <c r="B820" s="3">
        <v>0.158701641</v>
      </c>
      <c r="C820" s="3">
        <v>41919</v>
      </c>
      <c r="D820" s="3">
        <v>0.51270493399999995</v>
      </c>
      <c r="E820" s="3">
        <v>1461</v>
      </c>
      <c r="F820" s="3">
        <v>0.34731090599999997</v>
      </c>
      <c r="G820" s="3">
        <v>2</v>
      </c>
      <c r="H820" s="3">
        <v>0.26264953499999999</v>
      </c>
      <c r="I820" s="2" t="s">
        <v>42</v>
      </c>
      <c r="J820" s="3">
        <v>17000</v>
      </c>
      <c r="K820" s="3">
        <v>0.736562198</v>
      </c>
      <c r="L820" s="3">
        <v>2</v>
      </c>
      <c r="M820" s="2" t="s">
        <v>67</v>
      </c>
      <c r="N820" s="3">
        <v>87654</v>
      </c>
      <c r="O820" s="3">
        <v>0.46257744099999998</v>
      </c>
      <c r="P820" s="3">
        <v>-0.82129152021759866</v>
      </c>
      <c r="Q820" s="3">
        <v>-0.59694462010626026</v>
      </c>
      <c r="R820" s="3">
        <v>-0.52472221063168001</v>
      </c>
      <c r="S820" s="3">
        <v>0.45267782402457502</v>
      </c>
      <c r="T820" s="5">
        <f>POWER(10,Table2[[#This Row],[Predicted normalized_price]]*(N$7634-N$7635)+N$7635)</f>
        <v>83013.112400372309</v>
      </c>
      <c r="U820" s="5">
        <f>ABS(Table2[[#This Row],[price]]-Table2[[#This Row],[Predicted Price]])</f>
        <v>4640.8875996276911</v>
      </c>
      <c r="V820" s="5">
        <f>Table2[[#This Row],[Price Diff]]/Table2[[#This Row],[price]]</f>
        <v>5.2945531289247394E-2</v>
      </c>
    </row>
    <row r="821" spans="1:22" x14ac:dyDescent="0.2">
      <c r="A821" s="3">
        <v>15870</v>
      </c>
      <c r="B821" s="3">
        <v>0.27171063400000001</v>
      </c>
      <c r="C821" s="3">
        <v>78459</v>
      </c>
      <c r="D821" s="3">
        <v>0.62240263299999998</v>
      </c>
      <c r="E821" s="3">
        <v>2672</v>
      </c>
      <c r="F821" s="3">
        <v>0.60472768600000004</v>
      </c>
      <c r="G821" s="3">
        <v>6</v>
      </c>
      <c r="H821" s="3">
        <v>0.67893919899999999</v>
      </c>
      <c r="I821" s="2" t="s">
        <v>16</v>
      </c>
      <c r="J821" s="3">
        <v>33000</v>
      </c>
      <c r="K821" s="3">
        <v>0.79309278100000002</v>
      </c>
      <c r="L821" s="3">
        <v>1</v>
      </c>
      <c r="M821" s="2" t="s">
        <v>64</v>
      </c>
      <c r="N821" s="3">
        <v>109800</v>
      </c>
      <c r="O821" s="3">
        <v>0.503571463</v>
      </c>
      <c r="P821" s="3">
        <v>0.86027517092140582</v>
      </c>
      <c r="Q821" s="3">
        <v>0.60273384995171908</v>
      </c>
      <c r="R821" s="3">
        <v>0.52154768940532847</v>
      </c>
      <c r="S821" s="3">
        <v>0.50774277805267964</v>
      </c>
      <c r="T821" s="5">
        <f>POWER(10,Table2[[#This Row],[Predicted normalized_price]]*(N$7634-N$7635)+N$7635)</f>
        <v>112345.84570409213</v>
      </c>
      <c r="U821" s="5">
        <f>ABS(Table2[[#This Row],[price]]-Table2[[#This Row],[Predicted Price]])</f>
        <v>2545.8457040921348</v>
      </c>
      <c r="V821" s="5">
        <f>Table2[[#This Row],[Price Diff]]/Table2[[#This Row],[price]]</f>
        <v>2.3186208598289022E-2</v>
      </c>
    </row>
    <row r="822" spans="1:22" x14ac:dyDescent="0.2">
      <c r="A822" s="3">
        <v>9840</v>
      </c>
      <c r="B822" s="3">
        <v>0.165357842</v>
      </c>
      <c r="C822" s="3">
        <v>33320</v>
      </c>
      <c r="D822" s="3">
        <v>0.47252774800000003</v>
      </c>
      <c r="E822" s="3">
        <v>1598</v>
      </c>
      <c r="F822" s="3">
        <v>0.38552934799999999</v>
      </c>
      <c r="G822" s="3">
        <v>8</v>
      </c>
      <c r="H822" s="3">
        <v>0.78794860499999997</v>
      </c>
      <c r="I822" s="2" t="s">
        <v>24</v>
      </c>
      <c r="J822" s="3">
        <v>87000</v>
      </c>
      <c r="K822" s="3">
        <v>0.87571189299999996</v>
      </c>
      <c r="L822" s="3">
        <v>3</v>
      </c>
      <c r="M822" s="2" t="s">
        <v>62</v>
      </c>
      <c r="N822" s="3">
        <v>45800</v>
      </c>
      <c r="O822" s="3">
        <v>0.34445007300000002</v>
      </c>
      <c r="P822" s="3">
        <v>-8.5054456013597554E-2</v>
      </c>
      <c r="Q822" s="3">
        <v>-0.79601091262384271</v>
      </c>
      <c r="R822" s="3">
        <v>-0.26493177948745916</v>
      </c>
      <c r="S822" s="3">
        <v>0.33630316533782867</v>
      </c>
      <c r="T822" s="5">
        <f>POWER(10,Table2[[#This Row],[Predicted normalized_price]]*(N$7634-N$7635)+N$7635)</f>
        <v>43794.866510071501</v>
      </c>
      <c r="U822" s="5">
        <f>ABS(Table2[[#This Row],[price]]-Table2[[#This Row],[Predicted Price]])</f>
        <v>2005.1334899284993</v>
      </c>
      <c r="V822" s="5">
        <f>Table2[[#This Row],[Price Diff]]/Table2[[#This Row],[price]]</f>
        <v>4.3780207203679027E-2</v>
      </c>
    </row>
    <row r="823" spans="1:22" x14ac:dyDescent="0.2">
      <c r="A823" s="3">
        <v>20220</v>
      </c>
      <c r="B823" s="3">
        <v>0.325611127</v>
      </c>
      <c r="C823" s="3">
        <v>120364</v>
      </c>
      <c r="D823" s="3">
        <v>0.69729371799999995</v>
      </c>
      <c r="E823" s="3">
        <v>1999</v>
      </c>
      <c r="F823" s="3">
        <v>0.48099653599999997</v>
      </c>
      <c r="G823" s="3">
        <v>3</v>
      </c>
      <c r="H823" s="3">
        <v>0.416289664</v>
      </c>
      <c r="I823" s="2" t="s">
        <v>12</v>
      </c>
      <c r="J823" s="3">
        <v>11000</v>
      </c>
      <c r="K823" s="3">
        <v>0.69946134000000004</v>
      </c>
      <c r="L823" s="3">
        <v>1</v>
      </c>
      <c r="M823" s="2" t="s">
        <v>65</v>
      </c>
      <c r="N823" s="3">
        <v>224800</v>
      </c>
      <c r="O823" s="3">
        <v>0.63397127799999997</v>
      </c>
      <c r="P823" s="3">
        <v>-0.53928712597280282</v>
      </c>
      <c r="Q823" s="3">
        <v>0.81843400422588952</v>
      </c>
      <c r="R823" s="3">
        <v>0.2347520650948012</v>
      </c>
      <c r="S823" s="3">
        <v>0.63359957156395752</v>
      </c>
      <c r="T823" s="5">
        <f>POWER(10,Table2[[#This Row],[Predicted normalized_price]]*(N$7634-N$7635)+N$7635)</f>
        <v>224341.3067837157</v>
      </c>
      <c r="U823" s="5">
        <f>ABS(Table2[[#This Row],[price]]-Table2[[#This Row],[Predicted Price]])</f>
        <v>458.69321628430043</v>
      </c>
      <c r="V823" s="5">
        <f>Table2[[#This Row],[Price Diff]]/Table2[[#This Row],[price]]</f>
        <v>2.0404502503750021E-3</v>
      </c>
    </row>
    <row r="824" spans="1:22" x14ac:dyDescent="0.2">
      <c r="A824" s="3">
        <v>14570</v>
      </c>
      <c r="B824" s="3">
        <v>0.25269386100000002</v>
      </c>
      <c r="C824" s="3">
        <v>81841</v>
      </c>
      <c r="D824" s="3">
        <v>0.62978809099999999</v>
      </c>
      <c r="E824" s="3">
        <v>1984</v>
      </c>
      <c r="F824" s="3">
        <v>0.47778491499999998</v>
      </c>
      <c r="G824" s="3">
        <v>5</v>
      </c>
      <c r="H824" s="3">
        <v>0.60985333500000005</v>
      </c>
      <c r="I824" s="2" t="s">
        <v>19</v>
      </c>
      <c r="J824" s="3">
        <v>72000</v>
      </c>
      <c r="K824" s="3">
        <v>0.85958336300000004</v>
      </c>
      <c r="L824" s="3">
        <v>1</v>
      </c>
      <c r="M824" s="2" t="s">
        <v>65</v>
      </c>
      <c r="N824" s="3">
        <v>117800</v>
      </c>
      <c r="O824" s="3">
        <v>0.51636989600000005</v>
      </c>
      <c r="P824" s="3">
        <v>-0.73648888995069262</v>
      </c>
      <c r="Q824" s="3">
        <v>0.63861978421764598</v>
      </c>
      <c r="R824" s="3">
        <v>0.50658928105848089</v>
      </c>
      <c r="S824" s="3">
        <v>0.51678127610728897</v>
      </c>
      <c r="T824" s="5">
        <f>POWER(10,Table2[[#This Row],[Predicted normalized_price]]*(N$7634-N$7635)+N$7635)</f>
        <v>118066.59366755829</v>
      </c>
      <c r="U824" s="5">
        <f>ABS(Table2[[#This Row],[price]]-Table2[[#This Row],[Predicted Price]])</f>
        <v>266.59366755829251</v>
      </c>
      <c r="V824" s="5">
        <f>Table2[[#This Row],[Price Diff]]/Table2[[#This Row],[price]]</f>
        <v>2.2631041388649618E-3</v>
      </c>
    </row>
    <row r="825" spans="1:22" x14ac:dyDescent="0.2">
      <c r="A825" s="3">
        <v>8600</v>
      </c>
      <c r="B825" s="3">
        <v>0.13538758000000001</v>
      </c>
      <c r="C825" s="3">
        <v>37675</v>
      </c>
      <c r="D825" s="3">
        <v>0.49402479900000001</v>
      </c>
      <c r="E825" s="3">
        <v>1390</v>
      </c>
      <c r="F825" s="3">
        <v>0.32606906200000002</v>
      </c>
      <c r="G825" s="3">
        <v>7</v>
      </c>
      <c r="H825" s="3">
        <v>0.73735046500000001</v>
      </c>
      <c r="I825" s="2" t="s">
        <v>20</v>
      </c>
      <c r="J825" s="3">
        <v>101000</v>
      </c>
      <c r="K825" s="3">
        <v>0.88842882000000001</v>
      </c>
      <c r="L825" s="3">
        <v>1</v>
      </c>
      <c r="M825" s="2" t="s">
        <v>67</v>
      </c>
      <c r="N825" s="3">
        <v>44800</v>
      </c>
      <c r="O825" s="3">
        <v>0.34043263200000001</v>
      </c>
      <c r="P825" s="3">
        <v>-0.48460865445759593</v>
      </c>
      <c r="Q825" s="3">
        <v>0.29869774880555067</v>
      </c>
      <c r="R825" s="3">
        <v>0.81088922419217246</v>
      </c>
      <c r="S825" s="3">
        <v>0.35074397805038837</v>
      </c>
      <c r="T825" s="5">
        <f>POWER(10,Table2[[#This Row],[Predicted normalized_price]]*(N$7634-N$7635)+N$7635)</f>
        <v>47411.711339070789</v>
      </c>
      <c r="U825" s="5">
        <f>ABS(Table2[[#This Row],[price]]-Table2[[#This Row],[Predicted Price]])</f>
        <v>2611.7113390707891</v>
      </c>
      <c r="V825" s="5">
        <f>Table2[[#This Row],[Price Diff]]/Table2[[#This Row],[price]]</f>
        <v>5.8297128104258689E-2</v>
      </c>
    </row>
    <row r="826" spans="1:22" x14ac:dyDescent="0.2">
      <c r="A826" s="3">
        <v>8580</v>
      </c>
      <c r="B826" s="3">
        <v>0.13486951899999999</v>
      </c>
      <c r="C826" s="3">
        <v>54361</v>
      </c>
      <c r="D826" s="3">
        <v>0.55818930600000005</v>
      </c>
      <c r="E826" s="3">
        <v>1591</v>
      </c>
      <c r="F826" s="3">
        <v>0.38365743499999999</v>
      </c>
      <c r="G826" s="3">
        <v>4</v>
      </c>
      <c r="H826" s="3">
        <v>0.52529906999999998</v>
      </c>
      <c r="I826" s="2" t="s">
        <v>18</v>
      </c>
      <c r="J826" s="3">
        <v>80000</v>
      </c>
      <c r="K826" s="3">
        <v>0.86856292499999999</v>
      </c>
      <c r="L826" s="3">
        <v>1</v>
      </c>
      <c r="M826" s="2" t="s">
        <v>63</v>
      </c>
      <c r="N826" s="3">
        <v>64800</v>
      </c>
      <c r="O826" s="3">
        <v>0.407601987</v>
      </c>
      <c r="P826" s="3">
        <v>-0.94507968541156973</v>
      </c>
      <c r="Q826" s="3">
        <v>-0.69913679451708555</v>
      </c>
      <c r="R826" s="3">
        <v>-0.50485291456255754</v>
      </c>
      <c r="S826" s="3">
        <v>0.42039723797713685</v>
      </c>
      <c r="T826" s="5">
        <f>POWER(10,Table2[[#This Row],[Predicted normalized_price]]*(N$7634-N$7635)+N$7635)</f>
        <v>69520.096066409053</v>
      </c>
      <c r="U826" s="5">
        <f>ABS(Table2[[#This Row],[price]]-Table2[[#This Row],[Predicted Price]])</f>
        <v>4720.0960664090526</v>
      </c>
      <c r="V826" s="5">
        <f>Table2[[#This Row],[Price Diff]]/Table2[[#This Row],[price]]</f>
        <v>7.2840988679152049E-2</v>
      </c>
    </row>
    <row r="827" spans="1:22" x14ac:dyDescent="0.2">
      <c r="A827" s="3">
        <v>7990</v>
      </c>
      <c r="B827" s="3">
        <v>0.119017412</v>
      </c>
      <c r="C827" s="3">
        <v>11315</v>
      </c>
      <c r="D827" s="3">
        <v>0.28352064799999999</v>
      </c>
      <c r="E827" s="3">
        <v>1339</v>
      </c>
      <c r="F827" s="3">
        <v>0.31013015700000002</v>
      </c>
      <c r="G827" s="3">
        <v>10</v>
      </c>
      <c r="H827" s="3">
        <v>0.87250287000000004</v>
      </c>
      <c r="I827" s="2" t="s">
        <v>22</v>
      </c>
      <c r="J827" s="3">
        <v>97000</v>
      </c>
      <c r="K827" s="3">
        <v>0.884984836</v>
      </c>
      <c r="L827" s="3">
        <v>2</v>
      </c>
      <c r="M827" s="2" t="s">
        <v>67</v>
      </c>
      <c r="N827" s="3">
        <v>19800</v>
      </c>
      <c r="O827" s="3">
        <v>0.19183898399999999</v>
      </c>
      <c r="P827" s="3">
        <v>-0.94686129672797348</v>
      </c>
      <c r="Q827" s="3">
        <v>-0.92428575241348077</v>
      </c>
      <c r="R827" s="3">
        <v>0.18220409687818956</v>
      </c>
      <c r="S827" s="3">
        <v>0.18685202210080029</v>
      </c>
      <c r="T827" s="5">
        <f>POWER(10,Table2[[#This Row],[Predicted normalized_price]]*(N$7634-N$7635)+N$7635)</f>
        <v>19264.777749536428</v>
      </c>
      <c r="U827" s="5">
        <f>ABS(Table2[[#This Row],[price]]-Table2[[#This Row],[Predicted Price]])</f>
        <v>535.22225046357198</v>
      </c>
      <c r="V827" s="5">
        <f>Table2[[#This Row],[Price Diff]]/Table2[[#This Row],[price]]</f>
        <v>2.7031426791089493E-2</v>
      </c>
    </row>
    <row r="828" spans="1:22" x14ac:dyDescent="0.2">
      <c r="A828" s="3">
        <v>15130</v>
      </c>
      <c r="B828" s="3">
        <v>0.26108569599999998</v>
      </c>
      <c r="C828" s="3">
        <v>71013</v>
      </c>
      <c r="D828" s="3">
        <v>0.60495262299999997</v>
      </c>
      <c r="E828" s="3">
        <v>1998</v>
      </c>
      <c r="F828" s="3">
        <v>0.480783179</v>
      </c>
      <c r="G828" s="3">
        <v>3</v>
      </c>
      <c r="H828" s="3">
        <v>0.416289664</v>
      </c>
      <c r="I828" s="2" t="s">
        <v>13</v>
      </c>
      <c r="J828" s="3">
        <v>20000</v>
      </c>
      <c r="K828" s="3">
        <v>0.7504132</v>
      </c>
      <c r="L828" s="3">
        <v>1</v>
      </c>
      <c r="M828" s="2" t="s">
        <v>64</v>
      </c>
      <c r="N828" s="3">
        <v>136800</v>
      </c>
      <c r="O828" s="3">
        <v>0.54358208500000005</v>
      </c>
      <c r="P828" s="3">
        <v>0.43759705050364628</v>
      </c>
      <c r="Q828" s="3">
        <v>0.67571069753359403</v>
      </c>
      <c r="R828" s="3">
        <v>0.46759199395164069</v>
      </c>
      <c r="S828" s="3">
        <v>0.5395333601729122</v>
      </c>
      <c r="T828" s="5">
        <f>POWER(10,Table2[[#This Row],[Predicted normalized_price]]*(N$7634-N$7635)+N$7635)</f>
        <v>133790.09943129591</v>
      </c>
      <c r="U828" s="5">
        <f>ABS(Table2[[#This Row],[price]]-Table2[[#This Row],[Predicted Price]])</f>
        <v>3009.9005687040917</v>
      </c>
      <c r="V828" s="5">
        <f>Table2[[#This Row],[Price Diff]]/Table2[[#This Row],[price]]</f>
        <v>2.2002197139649793E-2</v>
      </c>
    </row>
    <row r="829" spans="1:22" x14ac:dyDescent="0.2">
      <c r="A829" s="3">
        <v>30720</v>
      </c>
      <c r="B829" s="3">
        <v>0.418672873</v>
      </c>
      <c r="C829" s="3">
        <v>153264</v>
      </c>
      <c r="D829" s="3">
        <v>0.73958144100000001</v>
      </c>
      <c r="E829" s="3">
        <v>2996</v>
      </c>
      <c r="F829" s="3">
        <v>0.65352884600000005</v>
      </c>
      <c r="G829" s="3">
        <v>4</v>
      </c>
      <c r="H829" s="3">
        <v>0.52529906999999998</v>
      </c>
      <c r="I829" s="2" t="s">
        <v>15</v>
      </c>
      <c r="J829" s="3">
        <v>40000</v>
      </c>
      <c r="K829" s="3">
        <v>0.80948806299999998</v>
      </c>
      <c r="L829" s="3">
        <v>2</v>
      </c>
      <c r="M829" s="2" t="s">
        <v>65</v>
      </c>
      <c r="N829" s="3">
        <v>295800</v>
      </c>
      <c r="O829" s="3">
        <v>0.68392051300000001</v>
      </c>
      <c r="P829" s="3">
        <v>-0.6749109361959531</v>
      </c>
      <c r="Q829" s="3">
        <v>0.85704307670992685</v>
      </c>
      <c r="R829" s="3">
        <v>0.10283714450289877</v>
      </c>
      <c r="S829" s="3">
        <v>0.6768653435794949</v>
      </c>
      <c r="T829" s="5">
        <f>POWER(10,Table2[[#This Row],[Predicted normalized_price]]*(N$7634-N$7635)+N$7635)</f>
        <v>284551.76767456636</v>
      </c>
      <c r="U829" s="5">
        <f>ABS(Table2[[#This Row],[price]]-Table2[[#This Row],[Predicted Price]])</f>
        <v>11248.232325433637</v>
      </c>
      <c r="V829" s="5">
        <f>Table2[[#This Row],[Price Diff]]/Table2[[#This Row],[price]]</f>
        <v>3.8026478449741843E-2</v>
      </c>
    </row>
    <row r="830" spans="1:22" x14ac:dyDescent="0.2">
      <c r="A830" s="3">
        <v>29410</v>
      </c>
      <c r="B830" s="3">
        <v>0.40897620200000001</v>
      </c>
      <c r="C830" s="3">
        <v>119711</v>
      </c>
      <c r="D830" s="3">
        <v>0.69634171099999997</v>
      </c>
      <c r="E830" s="3">
        <v>2997</v>
      </c>
      <c r="F830" s="3">
        <v>0.65367114299999995</v>
      </c>
      <c r="G830" s="3">
        <v>4</v>
      </c>
      <c r="H830" s="3">
        <v>0.52529906999999998</v>
      </c>
      <c r="I830" s="2" t="s">
        <v>11</v>
      </c>
      <c r="J830" s="3">
        <v>16800</v>
      </c>
      <c r="K830" s="3">
        <v>0.73555358199999998</v>
      </c>
      <c r="L830" s="3">
        <v>1</v>
      </c>
      <c r="M830" s="2" t="s">
        <v>64</v>
      </c>
      <c r="N830" s="3">
        <v>280800</v>
      </c>
      <c r="O830" s="3">
        <v>0.67444997399999995</v>
      </c>
      <c r="P830" s="3">
        <v>0.57335947026661405</v>
      </c>
      <c r="Q830" s="3">
        <v>0.7577533125541841</v>
      </c>
      <c r="R830" s="3">
        <v>0.1105735985763483</v>
      </c>
      <c r="S830" s="3">
        <v>0.65204085237876552</v>
      </c>
      <c r="T830" s="5">
        <f>POWER(10,Table2[[#This Row],[Predicted normalized_price]]*(N$7634-N$7635)+N$7635)</f>
        <v>248266.78933464608</v>
      </c>
      <c r="U830" s="5">
        <f>ABS(Table2[[#This Row],[price]]-Table2[[#This Row],[Predicted Price]])</f>
        <v>32533.210665353923</v>
      </c>
      <c r="V830" s="5">
        <f>Table2[[#This Row],[Price Diff]]/Table2[[#This Row],[price]]</f>
        <v>0.115859012341004</v>
      </c>
    </row>
    <row r="831" spans="1:22" x14ac:dyDescent="0.2">
      <c r="A831" s="3">
        <v>20430</v>
      </c>
      <c r="B831" s="3">
        <v>0.32791011399999997</v>
      </c>
      <c r="C831" s="3">
        <v>80932</v>
      </c>
      <c r="D831" s="3">
        <v>0.627833486</v>
      </c>
      <c r="E831" s="3">
        <v>2995</v>
      </c>
      <c r="F831" s="3">
        <v>0.65338650099999995</v>
      </c>
      <c r="G831" s="3">
        <v>8</v>
      </c>
      <c r="H831" s="3">
        <v>0.78794860499999997</v>
      </c>
      <c r="I831" s="2" t="s">
        <v>19</v>
      </c>
      <c r="J831" s="3">
        <v>66000</v>
      </c>
      <c r="K831" s="3">
        <v>0.852167644</v>
      </c>
      <c r="L831" s="3">
        <v>1</v>
      </c>
      <c r="M831" s="2" t="s">
        <v>65</v>
      </c>
      <c r="N831" s="3">
        <v>115800</v>
      </c>
      <c r="O831" s="3">
        <v>0.51325367700000002</v>
      </c>
      <c r="P831" s="3">
        <v>-0.51309836869988379</v>
      </c>
      <c r="Q831" s="3">
        <v>0.63214537530618387</v>
      </c>
      <c r="R831" s="3">
        <v>0.50536119178553685</v>
      </c>
      <c r="S831" s="3">
        <v>0.51597601170025498</v>
      </c>
      <c r="T831" s="5">
        <f>POWER(10,Table2[[#This Row],[Predicted normalized_price]]*(N$7634-N$7635)+N$7635)</f>
        <v>117545.30905117131</v>
      </c>
      <c r="U831" s="5">
        <f>ABS(Table2[[#This Row],[price]]-Table2[[#This Row],[Predicted Price]])</f>
        <v>1745.309051171309</v>
      </c>
      <c r="V831" s="5">
        <f>Table2[[#This Row],[Price Diff]]/Table2[[#This Row],[price]]</f>
        <v>1.5071753464346364E-2</v>
      </c>
    </row>
    <row r="832" spans="1:22" x14ac:dyDescent="0.2">
      <c r="A832" s="3">
        <v>11380</v>
      </c>
      <c r="B832" s="3">
        <v>0.19771075699999999</v>
      </c>
      <c r="C832" s="3">
        <v>60884</v>
      </c>
      <c r="D832" s="3">
        <v>0.57802112699999997</v>
      </c>
      <c r="E832" s="3">
        <v>2488</v>
      </c>
      <c r="F832" s="3">
        <v>0.57430527899999995</v>
      </c>
      <c r="G832" s="3">
        <v>5</v>
      </c>
      <c r="H832" s="3">
        <v>0.60985333500000005</v>
      </c>
      <c r="I832" s="2" t="s">
        <v>14</v>
      </c>
      <c r="J832" s="3">
        <v>31000</v>
      </c>
      <c r="K832" s="3">
        <v>0.787764358</v>
      </c>
      <c r="L832" s="3">
        <v>2</v>
      </c>
      <c r="M832" s="2" t="s">
        <v>68</v>
      </c>
      <c r="N832" s="3">
        <v>84800</v>
      </c>
      <c r="O832" s="3">
        <v>0.456553504</v>
      </c>
      <c r="P832" s="3">
        <v>-0.5633184219562315</v>
      </c>
      <c r="Q832" s="3">
        <v>-0.67529635058523818</v>
      </c>
      <c r="R832" s="3">
        <v>-0.57768444735558899</v>
      </c>
      <c r="S832" s="3">
        <v>0.44615250038676868</v>
      </c>
      <c r="T832" s="5">
        <f>POWER(10,Table2[[#This Row],[Predicted normalized_price]]*(N$7634-N$7635)+N$7635)</f>
        <v>80089.258356047139</v>
      </c>
      <c r="U832" s="5">
        <f>ABS(Table2[[#This Row],[price]]-Table2[[#This Row],[Predicted Price]])</f>
        <v>4710.7416439528606</v>
      </c>
      <c r="V832" s="5">
        <f>Table2[[#This Row],[Price Diff]]/Table2[[#This Row],[price]]</f>
        <v>5.5551198631519583E-2</v>
      </c>
    </row>
    <row r="833" spans="1:22" x14ac:dyDescent="0.2">
      <c r="A833" s="3">
        <v>8340</v>
      </c>
      <c r="B833" s="3">
        <v>0.12855683800000001</v>
      </c>
      <c r="C833" s="3">
        <v>47006</v>
      </c>
      <c r="D833" s="3">
        <v>0.53274896999999999</v>
      </c>
      <c r="E833" s="3">
        <v>1197</v>
      </c>
      <c r="F833" s="3">
        <v>0.26232939100000002</v>
      </c>
      <c r="G833" s="3">
        <v>4</v>
      </c>
      <c r="H833" s="3">
        <v>0.52529906999999998</v>
      </c>
      <c r="I833" s="2" t="s">
        <v>20</v>
      </c>
      <c r="J833" s="3">
        <v>47508</v>
      </c>
      <c r="K833" s="3">
        <v>0.82414869899999998</v>
      </c>
      <c r="L833" s="3">
        <v>1</v>
      </c>
      <c r="M833" s="2" t="s">
        <v>67</v>
      </c>
      <c r="N833" s="3">
        <v>66800</v>
      </c>
      <c r="O833" s="3">
        <v>0.41313380199999999</v>
      </c>
      <c r="P833" s="3">
        <v>-0.60265287573721815</v>
      </c>
      <c r="Q833" s="3">
        <v>0.46598469459884767</v>
      </c>
      <c r="R833" s="3">
        <v>0.74046290508760182</v>
      </c>
      <c r="S833" s="3">
        <v>0.41235367762227026</v>
      </c>
      <c r="T833" s="5">
        <f>POWER(10,Table2[[#This Row],[Predicted normalized_price]]*(N$7634-N$7635)+N$7635)</f>
        <v>66514.254373150281</v>
      </c>
      <c r="U833" s="5">
        <f>ABS(Table2[[#This Row],[price]]-Table2[[#This Row],[Predicted Price]])</f>
        <v>285.74562684971897</v>
      </c>
      <c r="V833" s="5">
        <f>Table2[[#This Row],[Price Diff]]/Table2[[#This Row],[price]]</f>
        <v>4.2776291444568708E-3</v>
      </c>
    </row>
    <row r="834" spans="1:22" x14ac:dyDescent="0.2">
      <c r="A834" s="3">
        <v>8700</v>
      </c>
      <c r="B834" s="3">
        <v>0.137959945</v>
      </c>
      <c r="C834" s="3">
        <v>49889</v>
      </c>
      <c r="D834" s="3">
        <v>0.54316601099999995</v>
      </c>
      <c r="E834" s="3">
        <v>1496</v>
      </c>
      <c r="F834" s="3">
        <v>0.35740525400000001</v>
      </c>
      <c r="G834" s="3">
        <v>4</v>
      </c>
      <c r="H834" s="3">
        <v>0.52529906999999998</v>
      </c>
      <c r="I834" s="2" t="s">
        <v>22</v>
      </c>
      <c r="J834" s="3">
        <v>25636</v>
      </c>
      <c r="K834" s="3">
        <v>0.77157211299999995</v>
      </c>
      <c r="L834" s="3">
        <v>1</v>
      </c>
      <c r="M834" s="2" t="s">
        <v>64</v>
      </c>
      <c r="N834" s="3">
        <v>69800</v>
      </c>
      <c r="O834" s="3">
        <v>0.421128471</v>
      </c>
      <c r="P834" s="3">
        <v>0.49499219223245045</v>
      </c>
      <c r="Q834" s="3">
        <v>-0.72142855114515392</v>
      </c>
      <c r="R834" s="3">
        <v>-0.52661408342522831</v>
      </c>
      <c r="S834" s="3">
        <v>0.42383862025874619</v>
      </c>
      <c r="T834" s="5">
        <f>POWER(10,Table2[[#This Row],[Predicted normalized_price]]*(N$7634-N$7635)+N$7635)</f>
        <v>70847.264357270804</v>
      </c>
      <c r="U834" s="5">
        <f>ABS(Table2[[#This Row],[price]]-Table2[[#This Row],[Predicted Price]])</f>
        <v>1047.2643572708039</v>
      </c>
      <c r="V834" s="5">
        <f>Table2[[#This Row],[Price Diff]]/Table2[[#This Row],[price]]</f>
        <v>1.5003787353449913E-2</v>
      </c>
    </row>
    <row r="835" spans="1:22" x14ac:dyDescent="0.2">
      <c r="A835" s="3">
        <v>7180</v>
      </c>
      <c r="B835" s="3">
        <v>9.5233321999999995E-2</v>
      </c>
      <c r="C835" s="3">
        <v>49405</v>
      </c>
      <c r="D835" s="3">
        <v>0.54145993299999995</v>
      </c>
      <c r="E835" s="3">
        <v>1496</v>
      </c>
      <c r="F835" s="3">
        <v>0.35740525400000001</v>
      </c>
      <c r="G835" s="3">
        <v>2</v>
      </c>
      <c r="H835" s="3">
        <v>0.26264953499999999</v>
      </c>
      <c r="I835" s="2" t="s">
        <v>14</v>
      </c>
      <c r="J835" s="3">
        <v>7700</v>
      </c>
      <c r="K835" s="3">
        <v>0.66906299999999996</v>
      </c>
      <c r="L835" s="3">
        <v>1</v>
      </c>
      <c r="M835" s="2" t="s">
        <v>63</v>
      </c>
      <c r="N835" s="3">
        <v>69800</v>
      </c>
      <c r="O835" s="3">
        <v>0.421128471</v>
      </c>
      <c r="P835" s="3">
        <v>-0.89001351914267723</v>
      </c>
      <c r="Q835" s="3">
        <v>-0.64395261237099177</v>
      </c>
      <c r="R835" s="3">
        <v>-0.50461170642069386</v>
      </c>
      <c r="S835" s="3">
        <v>0.43501563288470119</v>
      </c>
      <c r="T835" s="5">
        <f>POWER(10,Table2[[#This Row],[Predicted normalized_price]]*(N$7634-N$7635)+N$7635)</f>
        <v>75334.96330653342</v>
      </c>
      <c r="U835" s="5">
        <f>ABS(Table2[[#This Row],[price]]-Table2[[#This Row],[Predicted Price]])</f>
        <v>5534.9633065334201</v>
      </c>
      <c r="V835" s="5">
        <f>Table2[[#This Row],[Price Diff]]/Table2[[#This Row],[price]]</f>
        <v>7.9297468574977367E-2</v>
      </c>
    </row>
    <row r="836" spans="1:22" x14ac:dyDescent="0.2">
      <c r="A836" s="3">
        <v>8520</v>
      </c>
      <c r="B836" s="3">
        <v>0.13330806000000001</v>
      </c>
      <c r="C836" s="3">
        <v>14012</v>
      </c>
      <c r="D836" s="3">
        <v>0.320933409</v>
      </c>
      <c r="E836" s="3">
        <v>1799</v>
      </c>
      <c r="F836" s="3">
        <v>0.43604772400000003</v>
      </c>
      <c r="G836" s="3">
        <v>10</v>
      </c>
      <c r="H836" s="3">
        <v>0.87250287000000004</v>
      </c>
      <c r="I836" s="2" t="s">
        <v>22</v>
      </c>
      <c r="J836" s="3">
        <v>99000</v>
      </c>
      <c r="K836" s="3">
        <v>0.88672422299999998</v>
      </c>
      <c r="L836" s="3">
        <v>2</v>
      </c>
      <c r="M836" s="2" t="s">
        <v>63</v>
      </c>
      <c r="N836" s="3">
        <v>18800</v>
      </c>
      <c r="O836" s="3">
        <v>0.182407718</v>
      </c>
      <c r="P836" s="3">
        <v>-0.89423908520379025</v>
      </c>
      <c r="Q836" s="3">
        <v>-0.91360436064158401</v>
      </c>
      <c r="R836" s="3">
        <v>0.10393260064477437</v>
      </c>
      <c r="S836" s="3">
        <v>0.20965390689036198</v>
      </c>
      <c r="T836" s="5">
        <f>POWER(10,Table2[[#This Row],[Predicted normalized_price]]*(N$7634-N$7635)+N$7635)</f>
        <v>21836.33726486062</v>
      </c>
      <c r="U836" s="5">
        <f>ABS(Table2[[#This Row],[price]]-Table2[[#This Row],[Predicted Price]])</f>
        <v>3036.3372648606201</v>
      </c>
      <c r="V836" s="5">
        <f>Table2[[#This Row],[Price Diff]]/Table2[[#This Row],[price]]</f>
        <v>0.1615073013223734</v>
      </c>
    </row>
    <row r="837" spans="1:22" x14ac:dyDescent="0.2">
      <c r="A837" s="3">
        <v>11940</v>
      </c>
      <c r="B837" s="3">
        <v>0.208399259</v>
      </c>
      <c r="C837" s="3">
        <v>26469</v>
      </c>
      <c r="D837" s="3">
        <v>0.43224517200000001</v>
      </c>
      <c r="E837" s="3">
        <v>1796</v>
      </c>
      <c r="F837" s="3">
        <v>0.43533607800000002</v>
      </c>
      <c r="G837" s="3">
        <v>11</v>
      </c>
      <c r="H837" s="3">
        <v>0.90861810600000004</v>
      </c>
      <c r="I837" s="2" t="s">
        <v>15</v>
      </c>
      <c r="J837" s="3">
        <v>148000</v>
      </c>
      <c r="K837" s="3">
        <v>0.92099335800000004</v>
      </c>
      <c r="L837" s="3">
        <v>2</v>
      </c>
      <c r="M837" s="2" t="s">
        <v>65</v>
      </c>
      <c r="N837" s="3">
        <v>33800</v>
      </c>
      <c r="O837" s="3">
        <v>0.28915948899999999</v>
      </c>
      <c r="P837" s="3">
        <v>-0.91459846641109555</v>
      </c>
      <c r="Q837" s="3">
        <v>0.14610335192858778</v>
      </c>
      <c r="R837" s="3">
        <v>0.83159774225662375</v>
      </c>
      <c r="S837" s="3">
        <v>0.3041688539730627</v>
      </c>
      <c r="T837" s="5">
        <f>POWER(10,Table2[[#This Row],[Predicted normalized_price]]*(N$7634-N$7635)+N$7635)</f>
        <v>36705.906337454173</v>
      </c>
      <c r="U837" s="5">
        <f>ABS(Table2[[#This Row],[price]]-Table2[[#This Row],[Predicted Price]])</f>
        <v>2905.9063374541729</v>
      </c>
      <c r="V837" s="5">
        <f>Table2[[#This Row],[Price Diff]]/Table2[[#This Row],[price]]</f>
        <v>8.597356027970926E-2</v>
      </c>
    </row>
    <row r="838" spans="1:22" x14ac:dyDescent="0.2">
      <c r="A838" s="3">
        <v>25620</v>
      </c>
      <c r="B838" s="3">
        <v>0.37827879800000003</v>
      </c>
      <c r="C838" s="3">
        <v>122760</v>
      </c>
      <c r="D838" s="3">
        <v>0.70074313700000002</v>
      </c>
      <c r="E838" s="3">
        <v>1997</v>
      </c>
      <c r="F838" s="3">
        <v>0.48056971500000001</v>
      </c>
      <c r="G838" s="3">
        <v>2</v>
      </c>
      <c r="H838" s="3">
        <v>0.26264953499999999</v>
      </c>
      <c r="I838" s="2" t="s">
        <v>35</v>
      </c>
      <c r="J838" s="3">
        <v>6800</v>
      </c>
      <c r="K838" s="3">
        <v>0.658469478</v>
      </c>
      <c r="L838" s="3">
        <v>1</v>
      </c>
      <c r="M838" s="2" t="s">
        <v>64</v>
      </c>
      <c r="N838" s="3">
        <v>288000</v>
      </c>
      <c r="O838" s="3">
        <v>0.67905737700000002</v>
      </c>
      <c r="P838" s="3">
        <v>0.37195140328283566</v>
      </c>
      <c r="Q838" s="3">
        <v>-4.3630073414084543E-2</v>
      </c>
      <c r="R838" s="3">
        <v>-0.86688471558468028</v>
      </c>
      <c r="S838" s="3">
        <v>0.6883280696847569</v>
      </c>
      <c r="T838" s="5">
        <f>POWER(10,Table2[[#This Row],[Predicted normalized_price]]*(N$7634-N$7635)+N$7635)</f>
        <v>303051.63217855903</v>
      </c>
      <c r="U838" s="5">
        <f>ABS(Table2[[#This Row],[price]]-Table2[[#This Row],[Predicted Price]])</f>
        <v>15051.632178559026</v>
      </c>
      <c r="V838" s="5">
        <f>Table2[[#This Row],[Price Diff]]/Table2[[#This Row],[price]]</f>
        <v>5.226261173110773E-2</v>
      </c>
    </row>
    <row r="839" spans="1:22" x14ac:dyDescent="0.2">
      <c r="A839" s="3">
        <v>12760</v>
      </c>
      <c r="B839" s="3">
        <v>0.22317844100000001</v>
      </c>
      <c r="C839" s="3">
        <v>65194</v>
      </c>
      <c r="D839" s="3">
        <v>0.58999073999999996</v>
      </c>
      <c r="E839" s="3">
        <v>1595</v>
      </c>
      <c r="F839" s="3">
        <v>0.38472810600000001</v>
      </c>
      <c r="G839" s="3">
        <v>3</v>
      </c>
      <c r="H839" s="3">
        <v>0.416289664</v>
      </c>
      <c r="I839" s="2" t="s">
        <v>15</v>
      </c>
      <c r="J839" s="3">
        <v>21000</v>
      </c>
      <c r="K839" s="3">
        <v>0.75457143999999998</v>
      </c>
      <c r="L839" s="3">
        <v>1</v>
      </c>
      <c r="M839" s="2" t="s">
        <v>68</v>
      </c>
      <c r="N839" s="3">
        <v>126800</v>
      </c>
      <c r="O839" s="3">
        <v>0.52976796699999995</v>
      </c>
      <c r="P839" s="3">
        <v>-0.95886504768105751</v>
      </c>
      <c r="Q839" s="3">
        <v>0.61619101468479942</v>
      </c>
      <c r="R839" s="3">
        <v>0.47914060267864406</v>
      </c>
      <c r="S839" s="3">
        <v>0.51724919478952558</v>
      </c>
      <c r="T839" s="5">
        <f>POWER(10,Table2[[#This Row],[Predicted normalized_price]]*(N$7634-N$7635)+N$7635)</f>
        <v>118370.56019082163</v>
      </c>
      <c r="U839" s="5">
        <f>ABS(Table2[[#This Row],[price]]-Table2[[#This Row],[Predicted Price]])</f>
        <v>8429.439809178366</v>
      </c>
      <c r="V839" s="5">
        <f>Table2[[#This Row],[Price Diff]]/Table2[[#This Row],[price]]</f>
        <v>6.6478231933583334E-2</v>
      </c>
    </row>
    <row r="840" spans="1:22" x14ac:dyDescent="0.2">
      <c r="A840" s="3">
        <v>11590</v>
      </c>
      <c r="B840" s="3">
        <v>0.20177935</v>
      </c>
      <c r="C840" s="3">
        <v>62959</v>
      </c>
      <c r="D840" s="3">
        <v>0.58388602099999998</v>
      </c>
      <c r="E840" s="3">
        <v>1499</v>
      </c>
      <c r="F840" s="3">
        <v>0.35825946600000003</v>
      </c>
      <c r="G840" s="3">
        <v>4</v>
      </c>
      <c r="H840" s="3">
        <v>0.52529906999999998</v>
      </c>
      <c r="I840" s="2" t="s">
        <v>13</v>
      </c>
      <c r="J840" s="3">
        <v>46000</v>
      </c>
      <c r="K840" s="3">
        <v>0.82139955499999995</v>
      </c>
      <c r="L840" s="3">
        <v>1</v>
      </c>
      <c r="M840" s="2" t="s">
        <v>67</v>
      </c>
      <c r="N840" s="3">
        <v>88800</v>
      </c>
      <c r="O840" s="3">
        <v>0.46494128800000001</v>
      </c>
      <c r="P840" s="3">
        <v>-0.90205993428214903</v>
      </c>
      <c r="Q840" s="3">
        <v>0.58832754038611712</v>
      </c>
      <c r="R840" s="3">
        <v>0.60740994841513873</v>
      </c>
      <c r="S840" s="3">
        <v>0.4775304978434205</v>
      </c>
      <c r="T840" s="5">
        <f>POWER(10,Table2[[#This Row],[Predicted normalized_price]]*(N$7634-N$7635)+N$7635)</f>
        <v>95160.477770138212</v>
      </c>
      <c r="U840" s="5">
        <f>ABS(Table2[[#This Row],[price]]-Table2[[#This Row],[Predicted Price]])</f>
        <v>6360.4777701382118</v>
      </c>
      <c r="V840" s="5">
        <f>Table2[[#This Row],[Price Diff]]/Table2[[#This Row],[price]]</f>
        <v>7.162700191597085E-2</v>
      </c>
    </row>
    <row r="841" spans="1:22" x14ac:dyDescent="0.2">
      <c r="A841" s="3">
        <v>126530</v>
      </c>
      <c r="B841" s="3">
        <v>0.733646252</v>
      </c>
      <c r="C841" s="3">
        <v>264229</v>
      </c>
      <c r="D841" s="3">
        <v>0.83489699299999998</v>
      </c>
      <c r="E841" s="3">
        <v>6498</v>
      </c>
      <c r="F841" s="3">
        <v>0.983650205</v>
      </c>
      <c r="G841" s="3">
        <v>8</v>
      </c>
      <c r="H841" s="3">
        <v>0.78794860499999997</v>
      </c>
      <c r="I841" s="2" t="s">
        <v>40</v>
      </c>
      <c r="J841" s="3">
        <v>16000</v>
      </c>
      <c r="K841" s="3">
        <v>0.731395342</v>
      </c>
      <c r="L841" s="3">
        <v>3</v>
      </c>
      <c r="M841" s="2" t="s">
        <v>62</v>
      </c>
      <c r="N841" s="3">
        <v>628000</v>
      </c>
      <c r="O841" s="3">
        <v>0.82092739699999995</v>
      </c>
      <c r="P841" s="3">
        <v>-3.7459878666878797E-2</v>
      </c>
      <c r="Q841" s="3">
        <v>0.67739956799691248</v>
      </c>
      <c r="R841" s="3">
        <v>-0.65402457738268938</v>
      </c>
      <c r="S841" s="3">
        <v>0.82317314929199958</v>
      </c>
      <c r="T841" s="5">
        <f>POWER(10,Table2[[#This Row],[Predicted normalized_price]]*(N$7634-N$7635)+N$7635)</f>
        <v>635797.83072342316</v>
      </c>
      <c r="U841" s="5">
        <f>ABS(Table2[[#This Row],[price]]-Table2[[#This Row],[Predicted Price]])</f>
        <v>7797.8307234231615</v>
      </c>
      <c r="V841" s="5">
        <f>Table2[[#This Row],[Price Diff]]/Table2[[#This Row],[price]]</f>
        <v>1.2416927903540067E-2</v>
      </c>
    </row>
    <row r="842" spans="1:22" x14ac:dyDescent="0.2">
      <c r="A842" s="3">
        <v>9250</v>
      </c>
      <c r="B842" s="3">
        <v>0.15159974800000001</v>
      </c>
      <c r="C842" s="3">
        <v>51506</v>
      </c>
      <c r="D842" s="3">
        <v>0.54874818199999997</v>
      </c>
      <c r="E842" s="3">
        <v>1197</v>
      </c>
      <c r="F842" s="3">
        <v>0.26232939100000002</v>
      </c>
      <c r="G842" s="3">
        <v>3</v>
      </c>
      <c r="H842" s="3">
        <v>0.416289664</v>
      </c>
      <c r="I842" s="2" t="s">
        <v>27</v>
      </c>
      <c r="J842" s="3">
        <v>37400</v>
      </c>
      <c r="K842" s="3">
        <v>0.80376006200000005</v>
      </c>
      <c r="L842" s="3">
        <v>1</v>
      </c>
      <c r="M842" s="2" t="s">
        <v>64</v>
      </c>
      <c r="N842" s="3">
        <v>79800</v>
      </c>
      <c r="O842" s="3">
        <v>0.44549404399999998</v>
      </c>
      <c r="P842" s="3">
        <v>0.74591024361681812</v>
      </c>
      <c r="Q842" s="3">
        <v>-0.65255032812020386</v>
      </c>
      <c r="R842" s="3">
        <v>-0.56863367184340396</v>
      </c>
      <c r="S842" s="3">
        <v>0.45329725773894991</v>
      </c>
      <c r="T842" s="5">
        <f>POWER(10,Table2[[#This Row],[Predicted normalized_price]]*(N$7634-N$7635)+N$7635)</f>
        <v>83296.154316702901</v>
      </c>
      <c r="U842" s="5">
        <f>ABS(Table2[[#This Row],[price]]-Table2[[#This Row],[Predicted Price]])</f>
        <v>3496.1543167029013</v>
      </c>
      <c r="V842" s="5">
        <f>Table2[[#This Row],[Price Diff]]/Table2[[#This Row],[price]]</f>
        <v>4.3811457602793251E-2</v>
      </c>
    </row>
    <row r="843" spans="1:22" x14ac:dyDescent="0.2">
      <c r="A843" s="3">
        <v>14980</v>
      </c>
      <c r="B843" s="3">
        <v>0.25886873500000002</v>
      </c>
      <c r="C843" s="3">
        <v>70943</v>
      </c>
      <c r="D843" s="3">
        <v>0.60478003199999997</v>
      </c>
      <c r="E843" s="3">
        <v>1984</v>
      </c>
      <c r="F843" s="3">
        <v>0.47778491499999998</v>
      </c>
      <c r="G843" s="3">
        <v>4</v>
      </c>
      <c r="H843" s="3">
        <v>0.52529906999999998</v>
      </c>
      <c r="I843" s="2" t="s">
        <v>20</v>
      </c>
      <c r="J843" s="3">
        <v>11000</v>
      </c>
      <c r="K843" s="3">
        <v>0.69946134000000004</v>
      </c>
      <c r="L843" s="3">
        <v>1</v>
      </c>
      <c r="M843" s="2" t="s">
        <v>62</v>
      </c>
      <c r="N843" s="3">
        <v>138000</v>
      </c>
      <c r="O843" s="3">
        <v>0.54517146400000005</v>
      </c>
      <c r="P843" s="3">
        <v>8.6543746934573326E-2</v>
      </c>
      <c r="Q843" s="3">
        <v>0.65888590812507675</v>
      </c>
      <c r="R843" s="3">
        <v>0.53581384155174816</v>
      </c>
      <c r="S843" s="3">
        <v>0.51687582708541768</v>
      </c>
      <c r="T843" s="5">
        <f>POWER(10,Table2[[#This Row],[Predicted normalized_price]]*(N$7634-N$7635)+N$7635)</f>
        <v>118127.9523136966</v>
      </c>
      <c r="U843" s="5">
        <f>ABS(Table2[[#This Row],[price]]-Table2[[#This Row],[Predicted Price]])</f>
        <v>19872.047686303398</v>
      </c>
      <c r="V843" s="5">
        <f>Table2[[#This Row],[Price Diff]]/Table2[[#This Row],[price]]</f>
        <v>0.14400034555292318</v>
      </c>
    </row>
    <row r="844" spans="1:22" x14ac:dyDescent="0.2">
      <c r="A844" s="3">
        <v>7840</v>
      </c>
      <c r="B844" s="3">
        <v>0.114800474</v>
      </c>
      <c r="C844" s="3">
        <v>50979</v>
      </c>
      <c r="D844" s="3">
        <v>0.54694837100000004</v>
      </c>
      <c r="E844" s="3">
        <v>1390</v>
      </c>
      <c r="F844" s="3">
        <v>0.32606906200000002</v>
      </c>
      <c r="G844" s="3">
        <v>5</v>
      </c>
      <c r="H844" s="3">
        <v>0.60985333500000005</v>
      </c>
      <c r="I844" s="2" t="s">
        <v>20</v>
      </c>
      <c r="J844" s="3">
        <v>75000</v>
      </c>
      <c r="K844" s="3">
        <v>0.86306249999999995</v>
      </c>
      <c r="L844" s="3">
        <v>1</v>
      </c>
      <c r="M844" s="2" t="s">
        <v>63</v>
      </c>
      <c r="N844" s="3">
        <v>57000</v>
      </c>
      <c r="O844" s="3">
        <v>0.38426191599999998</v>
      </c>
      <c r="P844" s="3">
        <v>-0.45663573628583609</v>
      </c>
      <c r="Q844" s="3">
        <v>0.41285331751037152</v>
      </c>
      <c r="R844" s="3">
        <v>0.75668001885117819</v>
      </c>
      <c r="S844" s="3">
        <v>0.39463181429509159</v>
      </c>
      <c r="T844" s="5">
        <f>POWER(10,Table2[[#This Row],[Predicted normalized_price]]*(N$7634-N$7635)+N$7635)</f>
        <v>60342.348071382337</v>
      </c>
      <c r="U844" s="5">
        <f>ABS(Table2[[#This Row],[price]]-Table2[[#This Row],[Predicted Price]])</f>
        <v>3342.3480713823374</v>
      </c>
      <c r="V844" s="5">
        <f>Table2[[#This Row],[Price Diff]]/Table2[[#This Row],[price]]</f>
        <v>5.8637685462848026E-2</v>
      </c>
    </row>
    <row r="845" spans="1:22" x14ac:dyDescent="0.2">
      <c r="A845" s="3">
        <v>16150</v>
      </c>
      <c r="B845" s="3">
        <v>0.275602175</v>
      </c>
      <c r="C845" s="3">
        <v>33217</v>
      </c>
      <c r="D845" s="3">
        <v>0.47198593700000002</v>
      </c>
      <c r="E845" s="3">
        <v>1597</v>
      </c>
      <c r="F845" s="3">
        <v>0.38526243399999999</v>
      </c>
      <c r="G845" s="3">
        <v>8</v>
      </c>
      <c r="H845" s="3">
        <v>0.78794860499999997</v>
      </c>
      <c r="I845" s="2" t="s">
        <v>15</v>
      </c>
      <c r="J845" s="3">
        <v>110000</v>
      </c>
      <c r="K845" s="3">
        <v>0.89570378500000003</v>
      </c>
      <c r="L845" s="3">
        <v>2</v>
      </c>
      <c r="M845" s="2" t="s">
        <v>65</v>
      </c>
      <c r="N845" s="3">
        <v>62500</v>
      </c>
      <c r="O845" s="3">
        <v>0.401025305</v>
      </c>
      <c r="P845" s="3">
        <v>-0.96112191803957892</v>
      </c>
      <c r="Q845" s="3">
        <v>0.37954112304608956</v>
      </c>
      <c r="R845" s="3">
        <v>0.73770550844027361</v>
      </c>
      <c r="S845" s="3">
        <v>0.38934093216069643</v>
      </c>
      <c r="T845" s="5">
        <f>POWER(10,Table2[[#This Row],[Predicted normalized_price]]*(N$7634-N$7635)+N$7635)</f>
        <v>58613.239629350333</v>
      </c>
      <c r="U845" s="5">
        <f>ABS(Table2[[#This Row],[price]]-Table2[[#This Row],[Predicted Price]])</f>
        <v>3886.7603706496666</v>
      </c>
      <c r="V845" s="5">
        <f>Table2[[#This Row],[Price Diff]]/Table2[[#This Row],[price]]</f>
        <v>6.2188165930394668E-2</v>
      </c>
    </row>
    <row r="846" spans="1:22" x14ac:dyDescent="0.2">
      <c r="A846" s="3">
        <v>11160</v>
      </c>
      <c r="B846" s="3">
        <v>0.19336709099999999</v>
      </c>
      <c r="C846" s="3">
        <v>71553</v>
      </c>
      <c r="D846" s="3">
        <v>0.606278345</v>
      </c>
      <c r="E846" s="3">
        <v>1986</v>
      </c>
      <c r="F846" s="3">
        <v>0.47821453200000003</v>
      </c>
      <c r="G846" s="3">
        <v>4</v>
      </c>
      <c r="H846" s="3">
        <v>0.52529906999999998</v>
      </c>
      <c r="I846" s="2" t="s">
        <v>10</v>
      </c>
      <c r="J846" s="3">
        <v>51926</v>
      </c>
      <c r="K846" s="3">
        <v>0.83172721400000005</v>
      </c>
      <c r="L846" s="3">
        <v>1</v>
      </c>
      <c r="M846" s="2" t="s">
        <v>64</v>
      </c>
      <c r="N846" s="3">
        <v>105800</v>
      </c>
      <c r="O846" s="3">
        <v>0.49681808300000002</v>
      </c>
      <c r="P846" s="3">
        <v>0.9785416721296788</v>
      </c>
      <c r="Q846" s="3">
        <v>-0.59911326587589697</v>
      </c>
      <c r="R846" s="3">
        <v>-0.64284189264025426</v>
      </c>
      <c r="S846" s="3">
        <v>0.4868039703958289</v>
      </c>
      <c r="T846" s="5">
        <f>POWER(10,Table2[[#This Row],[Predicted normalized_price]]*(N$7634-N$7635)+N$7635)</f>
        <v>100135.34233764664</v>
      </c>
      <c r="U846" s="5">
        <f>ABS(Table2[[#This Row],[price]]-Table2[[#This Row],[Predicted Price]])</f>
        <v>5664.657662353362</v>
      </c>
      <c r="V846" s="5">
        <f>Table2[[#This Row],[Price Diff]]/Table2[[#This Row],[price]]</f>
        <v>5.3541187734908902E-2</v>
      </c>
    </row>
    <row r="847" spans="1:22" x14ac:dyDescent="0.2">
      <c r="A847" s="3">
        <v>8400</v>
      </c>
      <c r="B847" s="3">
        <v>0.130151878</v>
      </c>
      <c r="C847" s="3">
        <v>22925</v>
      </c>
      <c r="D847" s="3">
        <v>0.40708930399999999</v>
      </c>
      <c r="E847" s="3">
        <v>1598</v>
      </c>
      <c r="F847" s="3">
        <v>0.38552934799999999</v>
      </c>
      <c r="G847" s="3">
        <v>8</v>
      </c>
      <c r="H847" s="3">
        <v>0.78794860499999997</v>
      </c>
      <c r="I847" s="2" t="s">
        <v>26</v>
      </c>
      <c r="J847" s="3">
        <v>250000</v>
      </c>
      <c r="K847" s="3">
        <v>0.96567350299999999</v>
      </c>
      <c r="L847" s="3">
        <v>1</v>
      </c>
      <c r="M847" s="2" t="s">
        <v>63</v>
      </c>
      <c r="N847" s="3">
        <v>31733</v>
      </c>
      <c r="O847" s="3">
        <v>0.27767571499999999</v>
      </c>
      <c r="P847" s="3">
        <v>-0.9367984187511047</v>
      </c>
      <c r="Q847" s="3">
        <v>9.2571310065931653E-2</v>
      </c>
      <c r="R847" s="3">
        <v>0.89697344944943713</v>
      </c>
      <c r="S847" s="3">
        <v>0.27343147268467816</v>
      </c>
      <c r="T847" s="5">
        <f>POWER(10,Table2[[#This Row],[Predicted normalized_price]]*(N$7634-N$7635)+N$7635)</f>
        <v>31001.479133699686</v>
      </c>
      <c r="U847" s="5">
        <f>ABS(Table2[[#This Row],[price]]-Table2[[#This Row],[Predicted Price]])</f>
        <v>731.52086630031408</v>
      </c>
      <c r="V847" s="5">
        <f>Table2[[#This Row],[Price Diff]]/Table2[[#This Row],[price]]</f>
        <v>2.3052370286462485E-2</v>
      </c>
    </row>
    <row r="848" spans="1:22" x14ac:dyDescent="0.2">
      <c r="A848" s="3">
        <v>8930</v>
      </c>
      <c r="B848" s="3">
        <v>0.143765905</v>
      </c>
      <c r="C848" s="3">
        <v>14871</v>
      </c>
      <c r="D848" s="3">
        <v>0.33134583299999998</v>
      </c>
      <c r="E848" s="3">
        <v>1390</v>
      </c>
      <c r="F848" s="3">
        <v>0.32606906200000002</v>
      </c>
      <c r="G848" s="3">
        <v>10</v>
      </c>
      <c r="H848" s="3">
        <v>0.87250287000000004</v>
      </c>
      <c r="I848" s="2" t="s">
        <v>20</v>
      </c>
      <c r="J848" s="3">
        <v>120000</v>
      </c>
      <c r="K848" s="3">
        <v>0.90311950399999996</v>
      </c>
      <c r="L848" s="3">
        <v>2</v>
      </c>
      <c r="M848" s="2" t="s">
        <v>63</v>
      </c>
      <c r="N848" s="3">
        <v>23800</v>
      </c>
      <c r="O848" s="3">
        <v>0.225324465</v>
      </c>
      <c r="P848" s="3">
        <v>-0.78026243549134311</v>
      </c>
      <c r="Q848" s="3">
        <v>-0.10488848656761493</v>
      </c>
      <c r="R848" s="3">
        <v>0.90913412493230183</v>
      </c>
      <c r="S848" s="3">
        <v>0.21875261324818326</v>
      </c>
      <c r="T848" s="5">
        <f>POWER(10,Table2[[#This Row],[Predicted normalized_price]]*(N$7634-N$7635)+N$7635)</f>
        <v>22955.856112859474</v>
      </c>
      <c r="U848" s="5">
        <f>ABS(Table2[[#This Row],[price]]-Table2[[#This Row],[Predicted Price]])</f>
        <v>844.1438871405262</v>
      </c>
      <c r="V848" s="5">
        <f>Table2[[#This Row],[Price Diff]]/Table2[[#This Row],[price]]</f>
        <v>3.5468230552122948E-2</v>
      </c>
    </row>
    <row r="849" spans="1:22" x14ac:dyDescent="0.2">
      <c r="A849" s="3">
        <v>8840</v>
      </c>
      <c r="B849" s="3">
        <v>0.14151201599999999</v>
      </c>
      <c r="C849" s="3">
        <v>49702</v>
      </c>
      <c r="D849" s="3">
        <v>0.54250881500000003</v>
      </c>
      <c r="E849" s="3">
        <v>1496</v>
      </c>
      <c r="F849" s="3">
        <v>0.35740525400000001</v>
      </c>
      <c r="G849" s="3">
        <v>2</v>
      </c>
      <c r="H849" s="3">
        <v>0.26264953499999999</v>
      </c>
      <c r="I849" s="2" t="s">
        <v>22</v>
      </c>
      <c r="J849" s="3">
        <v>7872</v>
      </c>
      <c r="K849" s="3">
        <v>0.670945821</v>
      </c>
      <c r="L849" s="3">
        <v>1</v>
      </c>
      <c r="M849" s="2" t="s">
        <v>64</v>
      </c>
      <c r="N849" s="3">
        <v>88800</v>
      </c>
      <c r="O849" s="3">
        <v>0.46494128800000001</v>
      </c>
      <c r="P849" s="3">
        <v>0.4010381503950729</v>
      </c>
      <c r="Q849" s="3">
        <v>-0.63458696115828817</v>
      </c>
      <c r="R849" s="3">
        <v>-0.6088255375799061</v>
      </c>
      <c r="S849" s="3">
        <v>0.46731272452381339</v>
      </c>
      <c r="T849" s="5">
        <f>POWER(10,Table2[[#This Row],[Predicted normalized_price]]*(N$7634-N$7635)+N$7635)</f>
        <v>89964.734900357391</v>
      </c>
      <c r="U849" s="5">
        <f>ABS(Table2[[#This Row],[price]]-Table2[[#This Row],[Predicted Price]])</f>
        <v>1164.7349003573909</v>
      </c>
      <c r="V849" s="5">
        <f>Table2[[#This Row],[Price Diff]]/Table2[[#This Row],[price]]</f>
        <v>1.3116384013033682E-2</v>
      </c>
    </row>
    <row r="850" spans="1:22" x14ac:dyDescent="0.2">
      <c r="A850" s="3">
        <v>12410</v>
      </c>
      <c r="B850" s="3">
        <v>0.216989922</v>
      </c>
      <c r="C850" s="3">
        <v>63450</v>
      </c>
      <c r="D850" s="3">
        <v>0.58524551899999999</v>
      </c>
      <c r="E850" s="3">
        <v>1598</v>
      </c>
      <c r="F850" s="3">
        <v>0.38552934799999999</v>
      </c>
      <c r="G850" s="3">
        <v>5</v>
      </c>
      <c r="H850" s="3">
        <v>0.60985333500000005</v>
      </c>
      <c r="I850" s="2" t="s">
        <v>13</v>
      </c>
      <c r="J850" s="3">
        <v>49339</v>
      </c>
      <c r="K850" s="3">
        <v>0.82737170599999998</v>
      </c>
      <c r="L850" s="3">
        <v>2</v>
      </c>
      <c r="M850" s="2" t="s">
        <v>65</v>
      </c>
      <c r="N850" s="3">
        <v>87800</v>
      </c>
      <c r="O850" s="3">
        <v>0.46288030699999999</v>
      </c>
      <c r="P850" s="3">
        <v>-0.8274057870102236</v>
      </c>
      <c r="Q850" s="3">
        <v>0.55762395174814927</v>
      </c>
      <c r="R850" s="3">
        <v>0.61586888339453372</v>
      </c>
      <c r="S850" s="3">
        <v>0.46749519779242377</v>
      </c>
      <c r="T850" s="5">
        <f>POWER(10,Table2[[#This Row],[Predicted normalized_price]]*(N$7634-N$7635)+N$7635)</f>
        <v>90054.987389776215</v>
      </c>
      <c r="U850" s="5">
        <f>ABS(Table2[[#This Row],[price]]-Table2[[#This Row],[Predicted Price]])</f>
        <v>2254.9873897762154</v>
      </c>
      <c r="V850" s="5">
        <f>Table2[[#This Row],[Price Diff]]/Table2[[#This Row],[price]]</f>
        <v>2.5683227673988788E-2</v>
      </c>
    </row>
    <row r="851" spans="1:22" x14ac:dyDescent="0.2">
      <c r="A851" s="3">
        <v>37170</v>
      </c>
      <c r="B851" s="3">
        <v>0.46108007299999998</v>
      </c>
      <c r="C851" s="3">
        <v>117791</v>
      </c>
      <c r="D851" s="3">
        <v>0.69351216800000004</v>
      </c>
      <c r="E851" s="3">
        <v>4691</v>
      </c>
      <c r="F851" s="3">
        <v>0.84471023199999995</v>
      </c>
      <c r="G851" s="3">
        <v>7</v>
      </c>
      <c r="H851" s="3">
        <v>0.73735046500000001</v>
      </c>
      <c r="I851" s="2" t="s">
        <v>29</v>
      </c>
      <c r="J851" s="3">
        <v>59900</v>
      </c>
      <c r="K851" s="3">
        <v>0.84390247799999996</v>
      </c>
      <c r="L851" s="3">
        <v>3</v>
      </c>
      <c r="M851" s="2" t="s">
        <v>62</v>
      </c>
      <c r="N851" s="3">
        <v>205800</v>
      </c>
      <c r="O851" s="3">
        <v>0.61790105900000003</v>
      </c>
      <c r="P851" s="3">
        <v>-9.5110244119570822E-2</v>
      </c>
      <c r="Q851" s="3">
        <v>0.7115739872829312</v>
      </c>
      <c r="R851" s="3">
        <v>0.15079012004386169</v>
      </c>
      <c r="S851" s="3">
        <v>0.62791790185439667</v>
      </c>
      <c r="T851" s="5">
        <f>POWER(10,Table2[[#This Row],[Predicted normalized_price]]*(N$7634-N$7635)+N$7635)</f>
        <v>217445.37096437888</v>
      </c>
      <c r="U851" s="5">
        <f>ABS(Table2[[#This Row],[price]]-Table2[[#This Row],[Predicted Price]])</f>
        <v>11645.370964378875</v>
      </c>
      <c r="V851" s="5">
        <f>Table2[[#This Row],[Price Diff]]/Table2[[#This Row],[price]]</f>
        <v>5.6585864744309405E-2</v>
      </c>
    </row>
    <row r="852" spans="1:22" x14ac:dyDescent="0.2">
      <c r="A852" s="3">
        <v>26940</v>
      </c>
      <c r="B852" s="3">
        <v>0.38945730499999998</v>
      </c>
      <c r="C852" s="3">
        <v>152458</v>
      </c>
      <c r="D852" s="3">
        <v>0.73865869500000003</v>
      </c>
      <c r="E852" s="3">
        <v>2996</v>
      </c>
      <c r="F852" s="3">
        <v>0.65352884600000005</v>
      </c>
      <c r="G852" s="3">
        <v>5</v>
      </c>
      <c r="H852" s="3">
        <v>0.60985333500000005</v>
      </c>
      <c r="I852" s="2" t="s">
        <v>15</v>
      </c>
      <c r="J852" s="3">
        <v>63000</v>
      </c>
      <c r="K852" s="3">
        <v>0.84820288200000005</v>
      </c>
      <c r="L852" s="3">
        <v>2</v>
      </c>
      <c r="M852" s="2" t="s">
        <v>65</v>
      </c>
      <c r="N852" s="3">
        <v>245800</v>
      </c>
      <c r="O852" s="3">
        <v>0.65022362099999997</v>
      </c>
      <c r="P852" s="3">
        <v>-0.57716386234311923</v>
      </c>
      <c r="Q852" s="3">
        <v>0.82959297632154172</v>
      </c>
      <c r="R852" s="3">
        <v>0.18574542836036714</v>
      </c>
      <c r="S852" s="3">
        <v>0.64886713365060467</v>
      </c>
      <c r="T852" s="5">
        <f>POWER(10,Table2[[#This Row],[Predicted normalized_price]]*(N$7634-N$7635)+N$7635)</f>
        <v>243974.63359030988</v>
      </c>
      <c r="U852" s="5">
        <f>ABS(Table2[[#This Row],[price]]-Table2[[#This Row],[Predicted Price]])</f>
        <v>1825.3664096901193</v>
      </c>
      <c r="V852" s="5">
        <f>Table2[[#This Row],[Price Diff]]/Table2[[#This Row],[price]]</f>
        <v>7.4262262395855139E-3</v>
      </c>
    </row>
    <row r="853" spans="1:22" x14ac:dyDescent="0.2">
      <c r="A853" s="3">
        <v>16500</v>
      </c>
      <c r="B853" s="3">
        <v>0.280372801</v>
      </c>
      <c r="C853" s="3">
        <v>102430</v>
      </c>
      <c r="D853" s="3">
        <v>0.66905875599999998</v>
      </c>
      <c r="E853" s="3">
        <v>1999</v>
      </c>
      <c r="F853" s="3">
        <v>0.48099653599999997</v>
      </c>
      <c r="G853" s="3">
        <v>4</v>
      </c>
      <c r="H853" s="3">
        <v>0.52529906999999998</v>
      </c>
      <c r="I853" s="2" t="s">
        <v>35</v>
      </c>
      <c r="J853" s="3">
        <v>10000</v>
      </c>
      <c r="K853" s="3">
        <v>0.691338338</v>
      </c>
      <c r="L853" s="3">
        <v>1</v>
      </c>
      <c r="M853" s="2" t="s">
        <v>64</v>
      </c>
      <c r="N853" s="3">
        <v>162800</v>
      </c>
      <c r="O853" s="3">
        <v>0.57524752099999998</v>
      </c>
      <c r="P853" s="3">
        <v>0.66598704527096164</v>
      </c>
      <c r="Q853" s="3">
        <v>-0.38853698007755744</v>
      </c>
      <c r="R853" s="3">
        <v>-0.75976689670702702</v>
      </c>
      <c r="S853" s="3">
        <v>0.57109509567433281</v>
      </c>
      <c r="T853" s="5">
        <f>POWER(10,Table2[[#This Row],[Predicted normalized_price]]*(N$7634-N$7635)+N$7635)</f>
        <v>159127.33953659065</v>
      </c>
      <c r="U853" s="5">
        <f>ABS(Table2[[#This Row],[price]]-Table2[[#This Row],[Predicted Price]])</f>
        <v>3672.6604634093528</v>
      </c>
      <c r="V853" s="5">
        <f>Table2[[#This Row],[Price Diff]]/Table2[[#This Row],[price]]</f>
        <v>2.2559339455831405E-2</v>
      </c>
    </row>
    <row r="854" spans="1:22" x14ac:dyDescent="0.2">
      <c r="A854" s="3">
        <v>12940</v>
      </c>
      <c r="B854" s="3">
        <v>0.22629532299999999</v>
      </c>
      <c r="C854" s="3">
        <v>75580</v>
      </c>
      <c r="D854" s="3">
        <v>0.61586027300000001</v>
      </c>
      <c r="E854" s="3">
        <v>2356</v>
      </c>
      <c r="F854" s="3">
        <v>0.55106086499999996</v>
      </c>
      <c r="G854" s="3">
        <v>3</v>
      </c>
      <c r="H854" s="3">
        <v>0.416289664</v>
      </c>
      <c r="I854" s="2" t="s">
        <v>22</v>
      </c>
      <c r="J854" s="3">
        <v>22309</v>
      </c>
      <c r="K854" s="3">
        <v>0.75972492599999997</v>
      </c>
      <c r="L854" s="3">
        <v>1</v>
      </c>
      <c r="M854" s="2" t="s">
        <v>66</v>
      </c>
      <c r="N854" s="3">
        <v>125800</v>
      </c>
      <c r="O854" s="3">
        <v>0.52832708299999998</v>
      </c>
      <c r="P854" s="3">
        <v>-0.41575914218657567</v>
      </c>
      <c r="Q854" s="3">
        <v>-0.49111579847611497</v>
      </c>
      <c r="R854" s="3">
        <v>-0.68744313874815877</v>
      </c>
      <c r="S854" s="3">
        <v>0.52288625064507399</v>
      </c>
      <c r="T854" s="5">
        <f>POWER(10,Table2[[#This Row],[Predicted normalized_price]]*(N$7634-N$7635)+N$7635)</f>
        <v>122094.55949541315</v>
      </c>
      <c r="U854" s="5">
        <f>ABS(Table2[[#This Row],[price]]-Table2[[#This Row],[Predicted Price]])</f>
        <v>3705.440504586848</v>
      </c>
      <c r="V854" s="5">
        <f>Table2[[#This Row],[Price Diff]]/Table2[[#This Row],[price]]</f>
        <v>2.9455011960149824E-2</v>
      </c>
    </row>
    <row r="855" spans="1:22" x14ac:dyDescent="0.2">
      <c r="A855" s="3">
        <v>19750</v>
      </c>
      <c r="B855" s="3">
        <v>0.32037804399999997</v>
      </c>
      <c r="C855" s="3">
        <v>86586</v>
      </c>
      <c r="D855" s="3">
        <v>0.63965116600000005</v>
      </c>
      <c r="E855" s="3">
        <v>1998</v>
      </c>
      <c r="F855" s="3">
        <v>0.480783179</v>
      </c>
      <c r="G855" s="3">
        <v>2</v>
      </c>
      <c r="H855" s="3">
        <v>0.26264953499999999</v>
      </c>
      <c r="I855" s="2" t="s">
        <v>13</v>
      </c>
      <c r="J855" s="3">
        <v>3688</v>
      </c>
      <c r="K855" s="3">
        <v>0.60632432800000002</v>
      </c>
      <c r="L855" s="3">
        <v>1</v>
      </c>
      <c r="M855" s="2" t="s">
        <v>62</v>
      </c>
      <c r="N855" s="3">
        <v>209999</v>
      </c>
      <c r="O855" s="3">
        <v>0.62157673599999996</v>
      </c>
      <c r="P855" s="3">
        <v>-0.81845113866009767</v>
      </c>
      <c r="Q855" s="3">
        <v>0.79096015395284103</v>
      </c>
      <c r="R855" s="3">
        <v>0.26145867357307057</v>
      </c>
      <c r="S855" s="3">
        <v>0.61885509977477404</v>
      </c>
      <c r="T855" s="5">
        <f>POWER(10,Table2[[#This Row],[Predicted normalized_price]]*(N$7634-N$7635)+N$7635)</f>
        <v>206881.73528889977</v>
      </c>
      <c r="U855" s="5">
        <f>ABS(Table2[[#This Row],[price]]-Table2[[#This Row],[Predicted Price]])</f>
        <v>3117.2647111002298</v>
      </c>
      <c r="V855" s="5">
        <f>Table2[[#This Row],[Price Diff]]/Table2[[#This Row],[price]]</f>
        <v>1.4844188358517087E-2</v>
      </c>
    </row>
    <row r="856" spans="1:22" x14ac:dyDescent="0.2">
      <c r="A856" s="3">
        <v>12400</v>
      </c>
      <c r="B856" s="3">
        <v>0.21681055299999999</v>
      </c>
      <c r="C856" s="3">
        <v>72342</v>
      </c>
      <c r="D856" s="3">
        <v>0.60819749400000001</v>
      </c>
      <c r="E856" s="3">
        <v>2199</v>
      </c>
      <c r="F856" s="3">
        <v>0.52165563299999995</v>
      </c>
      <c r="G856" s="3">
        <v>2</v>
      </c>
      <c r="H856" s="3">
        <v>0.26264953499999999</v>
      </c>
      <c r="I856" s="2" t="s">
        <v>18</v>
      </c>
      <c r="J856" s="3">
        <v>17000</v>
      </c>
      <c r="K856" s="3">
        <v>0.736562198</v>
      </c>
      <c r="L856" s="3">
        <v>1</v>
      </c>
      <c r="M856" s="2" t="s">
        <v>64</v>
      </c>
      <c r="N856" s="3">
        <v>129998</v>
      </c>
      <c r="O856" s="3">
        <v>0.53430079600000002</v>
      </c>
      <c r="P856" s="3">
        <v>0.32809797198204943</v>
      </c>
      <c r="Q856" s="3">
        <v>-0.47592594863883864</v>
      </c>
      <c r="R856" s="3">
        <v>-0.72064933859854874</v>
      </c>
      <c r="S856" s="3">
        <v>0.53726790982337569</v>
      </c>
      <c r="T856" s="5">
        <f>POWER(10,Table2[[#This Row],[Predicted normalized_price]]*(N$7634-N$7635)+N$7635)</f>
        <v>132134.90884139235</v>
      </c>
      <c r="U856" s="5">
        <f>ABS(Table2[[#This Row],[price]]-Table2[[#This Row],[Predicted Price]])</f>
        <v>2136.9088413923455</v>
      </c>
      <c r="V856" s="5">
        <f>Table2[[#This Row],[Price Diff]]/Table2[[#This Row],[price]]</f>
        <v>1.6438013210913593E-2</v>
      </c>
    </row>
    <row r="857" spans="1:22" x14ac:dyDescent="0.2">
      <c r="A857" s="3">
        <v>12790</v>
      </c>
      <c r="B857" s="3">
        <v>0.223700962</v>
      </c>
      <c r="C857" s="3">
        <v>27668</v>
      </c>
      <c r="D857" s="3">
        <v>0.439998157</v>
      </c>
      <c r="E857" s="3">
        <v>2179</v>
      </c>
      <c r="F857" s="3">
        <v>0.51775981699999996</v>
      </c>
      <c r="G857" s="3">
        <v>10</v>
      </c>
      <c r="H857" s="3">
        <v>0.87250287000000004</v>
      </c>
      <c r="I857" s="2" t="s">
        <v>35</v>
      </c>
      <c r="J857" s="3">
        <v>88000</v>
      </c>
      <c r="K857" s="3">
        <v>0.87668592700000003</v>
      </c>
      <c r="L857" s="3">
        <v>2</v>
      </c>
      <c r="M857" s="2" t="s">
        <v>64</v>
      </c>
      <c r="N857" s="3">
        <v>41838</v>
      </c>
      <c r="O857" s="3">
        <v>0.32798444700000001</v>
      </c>
      <c r="P857" s="3">
        <v>0.66648160636588827</v>
      </c>
      <c r="Q857" s="3">
        <v>-0.8193638696083112</v>
      </c>
      <c r="R857" s="3">
        <v>-0.2398265635345701</v>
      </c>
      <c r="S857" s="3">
        <v>0.32576558017619744</v>
      </c>
      <c r="T857" s="5">
        <f>POWER(10,Table2[[#This Row],[Predicted normalized_price]]*(N$7634-N$7635)+N$7635)</f>
        <v>41330.97775878149</v>
      </c>
      <c r="U857" s="5">
        <f>ABS(Table2[[#This Row],[price]]-Table2[[#This Row],[Predicted Price]])</f>
        <v>507.02224121851032</v>
      </c>
      <c r="V857" s="5">
        <f>Table2[[#This Row],[Price Diff]]/Table2[[#This Row],[price]]</f>
        <v>1.2118701687903587E-2</v>
      </c>
    </row>
    <row r="858" spans="1:22" x14ac:dyDescent="0.2">
      <c r="A858" s="3">
        <v>21570</v>
      </c>
      <c r="B858" s="3">
        <v>0.339992038</v>
      </c>
      <c r="C858" s="3">
        <v>69340</v>
      </c>
      <c r="D858" s="3">
        <v>0.60078039800000005</v>
      </c>
      <c r="E858" s="3">
        <v>5462</v>
      </c>
      <c r="F858" s="3">
        <v>0.90959431300000004</v>
      </c>
      <c r="G858" s="3">
        <v>10</v>
      </c>
      <c r="H858" s="3">
        <v>0.87250287000000004</v>
      </c>
      <c r="I858" s="2" t="s">
        <v>15</v>
      </c>
      <c r="J858" s="3">
        <v>140000</v>
      </c>
      <c r="K858" s="3">
        <v>0.91625730599999999</v>
      </c>
      <c r="L858" s="3">
        <v>1</v>
      </c>
      <c r="M858" s="2" t="s">
        <v>65</v>
      </c>
      <c r="N858" s="3">
        <v>86888</v>
      </c>
      <c r="O858" s="3">
        <v>0.46098012199999999</v>
      </c>
      <c r="P858" s="3">
        <v>3.0849350333139763E-2</v>
      </c>
      <c r="Q858" s="3">
        <v>0.58883153781570763</v>
      </c>
      <c r="R858" s="3">
        <v>0.61179032517734278</v>
      </c>
      <c r="S858" s="3">
        <v>0.47901012819350541</v>
      </c>
      <c r="T858" s="5">
        <f>POWER(10,Table2[[#This Row],[Predicted normalized_price]]*(N$7634-N$7635)+N$7635)</f>
        <v>95937.344393869469</v>
      </c>
      <c r="U858" s="5">
        <f>ABS(Table2[[#This Row],[price]]-Table2[[#This Row],[Predicted Price]])</f>
        <v>9049.3443938694691</v>
      </c>
      <c r="V858" s="5">
        <f>Table2[[#This Row],[Price Diff]]/Table2[[#This Row],[price]]</f>
        <v>0.10414953035942212</v>
      </c>
    </row>
    <row r="859" spans="1:22" x14ac:dyDescent="0.2">
      <c r="A859" s="3">
        <v>11290</v>
      </c>
      <c r="B859" s="3">
        <v>0.19594403899999999</v>
      </c>
      <c r="C859" s="3">
        <v>54320</v>
      </c>
      <c r="D859" s="3">
        <v>0.55805726700000002</v>
      </c>
      <c r="E859" s="3">
        <v>1595</v>
      </c>
      <c r="F859" s="3">
        <v>0.38472810600000001</v>
      </c>
      <c r="G859" s="3">
        <v>6</v>
      </c>
      <c r="H859" s="3">
        <v>0.67893919899999999</v>
      </c>
      <c r="I859" s="2" t="s">
        <v>15</v>
      </c>
      <c r="J859" s="3">
        <v>58000</v>
      </c>
      <c r="K859" s="3">
        <v>0.84115531399999999</v>
      </c>
      <c r="L859" s="3">
        <v>1</v>
      </c>
      <c r="M859" s="2" t="s">
        <v>67</v>
      </c>
      <c r="N859" s="3">
        <v>68000</v>
      </c>
      <c r="O859" s="3">
        <v>0.416373936</v>
      </c>
      <c r="P859" s="3">
        <v>-0.92520479466794026</v>
      </c>
      <c r="Q859" s="3">
        <v>0.48873452798824668</v>
      </c>
      <c r="R859" s="3">
        <v>0.68270808759243118</v>
      </c>
      <c r="S859" s="3">
        <v>0.43214265002948921</v>
      </c>
      <c r="T859" s="5">
        <f>POWER(10,Table2[[#This Row],[Predicted normalized_price]]*(N$7634-N$7635)+N$7635)</f>
        <v>74154.979958145181</v>
      </c>
      <c r="U859" s="5">
        <f>ABS(Table2[[#This Row],[price]]-Table2[[#This Row],[Predicted Price]])</f>
        <v>6154.9799581451807</v>
      </c>
      <c r="V859" s="5">
        <f>Table2[[#This Row],[Price Diff]]/Table2[[#This Row],[price]]</f>
        <v>9.0514411149193841E-2</v>
      </c>
    </row>
    <row r="860" spans="1:22" x14ac:dyDescent="0.2">
      <c r="A860" s="3">
        <v>12560</v>
      </c>
      <c r="B860" s="3">
        <v>0.21966324700000001</v>
      </c>
      <c r="C860" s="3">
        <v>68670</v>
      </c>
      <c r="D860" s="3">
        <v>0.59908121299999995</v>
      </c>
      <c r="E860" s="3">
        <v>2356</v>
      </c>
      <c r="F860" s="3">
        <v>0.55106086499999996</v>
      </c>
      <c r="G860" s="3">
        <v>5</v>
      </c>
      <c r="H860" s="3">
        <v>0.60985333500000005</v>
      </c>
      <c r="I860" s="2" t="s">
        <v>22</v>
      </c>
      <c r="J860" s="3">
        <v>62000</v>
      </c>
      <c r="K860" s="3">
        <v>0.84683922</v>
      </c>
      <c r="L860" s="3">
        <v>1</v>
      </c>
      <c r="M860" s="2" t="s">
        <v>66</v>
      </c>
      <c r="N860" s="3">
        <v>94800</v>
      </c>
      <c r="O860" s="3">
        <v>0.476839819</v>
      </c>
      <c r="P860" s="3">
        <v>-0.36896847729201249</v>
      </c>
      <c r="Q860" s="3">
        <v>-0.60178749227348238</v>
      </c>
      <c r="R860" s="3">
        <v>-0.61024015233887163</v>
      </c>
      <c r="S860" s="3">
        <v>0.47428165250527088</v>
      </c>
      <c r="T860" s="5">
        <f>POWER(10,Table2[[#This Row],[Predicted normalized_price]]*(N$7634-N$7635)+N$7635)</f>
        <v>93476.700350357671</v>
      </c>
      <c r="U860" s="5">
        <f>ABS(Table2[[#This Row],[price]]-Table2[[#This Row],[Predicted Price]])</f>
        <v>1323.2996496423293</v>
      </c>
      <c r="V860" s="5">
        <f>Table2[[#This Row],[Price Diff]]/Table2[[#This Row],[price]]</f>
        <v>1.395885706373765E-2</v>
      </c>
    </row>
    <row r="861" spans="1:22" x14ac:dyDescent="0.2">
      <c r="A861" s="3">
        <v>12150</v>
      </c>
      <c r="B861" s="3">
        <v>0.212278684</v>
      </c>
      <c r="C861" s="3">
        <v>59603</v>
      </c>
      <c r="D861" s="3">
        <v>0.574299797</v>
      </c>
      <c r="E861" s="3">
        <v>1499</v>
      </c>
      <c r="F861" s="3">
        <v>0.35825946600000003</v>
      </c>
      <c r="G861" s="3">
        <v>2</v>
      </c>
      <c r="H861" s="3">
        <v>0.26264953499999999</v>
      </c>
      <c r="I861" s="2" t="s">
        <v>13</v>
      </c>
      <c r="J861" s="3">
        <v>5000</v>
      </c>
      <c r="K861" s="3">
        <v>0.63226347599999999</v>
      </c>
      <c r="L861" s="3">
        <v>1</v>
      </c>
      <c r="M861" s="2" t="s">
        <v>66</v>
      </c>
      <c r="N861" s="3">
        <v>132800</v>
      </c>
      <c r="O861" s="3">
        <v>0.53818160900000001</v>
      </c>
      <c r="P861" s="3">
        <v>-0.90469502396348678</v>
      </c>
      <c r="Q861" s="3">
        <v>0.6788864495716691</v>
      </c>
      <c r="R861" s="3">
        <v>0.52128613101802912</v>
      </c>
      <c r="S861" s="3">
        <v>0.52321644807066381</v>
      </c>
      <c r="T861" s="5">
        <f>POWER(10,Table2[[#This Row],[Predicted normalized_price]]*(N$7634-N$7635)+N$7635)</f>
        <v>122316.29433664351</v>
      </c>
      <c r="U861" s="5">
        <f>ABS(Table2[[#This Row],[price]]-Table2[[#This Row],[Predicted Price]])</f>
        <v>10483.705663356493</v>
      </c>
      <c r="V861" s="5">
        <f>Table2[[#This Row],[Price Diff]]/Table2[[#This Row],[price]]</f>
        <v>7.8943566742142271E-2</v>
      </c>
    </row>
    <row r="862" spans="1:22" x14ac:dyDescent="0.2">
      <c r="A862" s="3">
        <v>10850</v>
      </c>
      <c r="B862" s="3">
        <v>0.18709887</v>
      </c>
      <c r="C862" s="3">
        <v>23182</v>
      </c>
      <c r="D862" s="3">
        <v>0.40904024300000003</v>
      </c>
      <c r="E862" s="3">
        <v>1995</v>
      </c>
      <c r="F862" s="3">
        <v>0.48014246599999999</v>
      </c>
      <c r="G862" s="3">
        <v>10</v>
      </c>
      <c r="H862" s="3">
        <v>0.87250287000000004</v>
      </c>
      <c r="I862" s="2" t="s">
        <v>13</v>
      </c>
      <c r="J862" s="3">
        <v>124032</v>
      </c>
      <c r="K862" s="3">
        <v>0.90593607399999998</v>
      </c>
      <c r="L862" s="3">
        <v>1</v>
      </c>
      <c r="M862" s="2" t="s">
        <v>65</v>
      </c>
      <c r="N862" s="3">
        <v>34800</v>
      </c>
      <c r="O862" s="3">
        <v>0.29446548299999997</v>
      </c>
      <c r="P862" s="3">
        <v>-0.865776532850006</v>
      </c>
      <c r="Q862" s="3">
        <v>7.9298281598148196E-2</v>
      </c>
      <c r="R862" s="3">
        <v>0.85131309336788952</v>
      </c>
      <c r="S862" s="3">
        <v>0.28170236273072474</v>
      </c>
      <c r="T862" s="5">
        <f>POWER(10,Table2[[#This Row],[Predicted normalized_price]]*(N$7634-N$7635)+N$7635)</f>
        <v>32442.967022568573</v>
      </c>
      <c r="U862" s="5">
        <f>ABS(Table2[[#This Row],[price]]-Table2[[#This Row],[Predicted Price]])</f>
        <v>2357.0329774314268</v>
      </c>
      <c r="V862" s="5">
        <f>Table2[[#This Row],[Price Diff]]/Table2[[#This Row],[price]]</f>
        <v>6.7730832684811115E-2</v>
      </c>
    </row>
    <row r="863" spans="1:22" x14ac:dyDescent="0.2">
      <c r="A863" s="3">
        <v>8860</v>
      </c>
      <c r="B863" s="3">
        <v>0.14201485699999999</v>
      </c>
      <c r="C863" s="3">
        <v>8029</v>
      </c>
      <c r="D863" s="3">
        <v>0.22348285300000001</v>
      </c>
      <c r="E863" s="3">
        <v>1591</v>
      </c>
      <c r="F863" s="3">
        <v>0.38365743499999999</v>
      </c>
      <c r="G863" s="3">
        <v>10</v>
      </c>
      <c r="H863" s="3">
        <v>0.87250287000000004</v>
      </c>
      <c r="I863" s="2" t="s">
        <v>17</v>
      </c>
      <c r="J863" s="3">
        <v>81200</v>
      </c>
      <c r="K863" s="3">
        <v>0.869831837</v>
      </c>
      <c r="L863" s="3">
        <v>1</v>
      </c>
      <c r="M863" s="2" t="s">
        <v>67</v>
      </c>
      <c r="N863" s="3">
        <v>14900</v>
      </c>
      <c r="O863" s="3">
        <v>0.14009753</v>
      </c>
      <c r="P863" s="3">
        <v>-0.9844887989259381</v>
      </c>
      <c r="Q863" s="3">
        <v>-0.92666074540234555</v>
      </c>
      <c r="R863" s="3">
        <v>0.31985173968132385</v>
      </c>
      <c r="S863" s="3">
        <v>0.15121936107449141</v>
      </c>
      <c r="T863" s="5">
        <f>POWER(10,Table2[[#This Row],[Predicted normalized_price]]*(N$7634-N$7635)+N$7635)</f>
        <v>15839.011569995671</v>
      </c>
      <c r="U863" s="5">
        <f>ABS(Table2[[#This Row],[price]]-Table2[[#This Row],[Predicted Price]])</f>
        <v>939.01156999567138</v>
      </c>
      <c r="V863" s="5">
        <f>Table2[[#This Row],[Price Diff]]/Table2[[#This Row],[price]]</f>
        <v>6.3020910737964522E-2</v>
      </c>
    </row>
    <row r="864" spans="1:22" x14ac:dyDescent="0.2">
      <c r="A864" s="3">
        <v>14930</v>
      </c>
      <c r="B864" s="3">
        <v>0.25812481199999998</v>
      </c>
      <c r="C864" s="3">
        <v>68952</v>
      </c>
      <c r="D864" s="3">
        <v>0.59979840399999995</v>
      </c>
      <c r="E864" s="3">
        <v>1595</v>
      </c>
      <c r="F864" s="3">
        <v>0.38472810600000001</v>
      </c>
      <c r="G864" s="3">
        <v>5</v>
      </c>
      <c r="H864" s="3">
        <v>0.60985333500000005</v>
      </c>
      <c r="I864" s="2" t="s">
        <v>15</v>
      </c>
      <c r="J864" s="3">
        <v>60000</v>
      </c>
      <c r="K864" s="3">
        <v>0.84404464199999996</v>
      </c>
      <c r="L864" s="3">
        <v>1</v>
      </c>
      <c r="M864" s="2" t="s">
        <v>65</v>
      </c>
      <c r="N864" s="3">
        <v>110800</v>
      </c>
      <c r="O864" s="3">
        <v>0.50522136299999998</v>
      </c>
      <c r="P864" s="3">
        <v>-0.93780579905339789</v>
      </c>
      <c r="Q864" s="3">
        <v>0.62657852421799409</v>
      </c>
      <c r="R864" s="3">
        <v>0.54583419420186374</v>
      </c>
      <c r="S864" s="3">
        <v>0.50312678803376432</v>
      </c>
      <c r="T864" s="5">
        <f>POWER(10,Table2[[#This Row],[Predicted normalized_price]]*(N$7634-N$7635)+N$7635)</f>
        <v>109532.03118691931</v>
      </c>
      <c r="U864" s="5">
        <f>ABS(Table2[[#This Row],[price]]-Table2[[#This Row],[Predicted Price]])</f>
        <v>1267.9688130806899</v>
      </c>
      <c r="V864" s="5">
        <f>Table2[[#This Row],[Price Diff]]/Table2[[#This Row],[price]]</f>
        <v>1.1443761850908753E-2</v>
      </c>
    </row>
    <row r="865" spans="1:22" x14ac:dyDescent="0.2">
      <c r="A865" s="3">
        <v>11640</v>
      </c>
      <c r="B865" s="3">
        <v>0.20273719500000001</v>
      </c>
      <c r="C865" s="3">
        <v>28509</v>
      </c>
      <c r="D865" s="3">
        <v>0.44523829500000001</v>
      </c>
      <c r="E865" s="3">
        <v>1598</v>
      </c>
      <c r="F865" s="3">
        <v>0.38552934799999999</v>
      </c>
      <c r="G865" s="3">
        <v>7</v>
      </c>
      <c r="H865" s="3">
        <v>0.73735046500000001</v>
      </c>
      <c r="I865" s="2" t="s">
        <v>10</v>
      </c>
      <c r="J865" s="3">
        <v>110000</v>
      </c>
      <c r="K865" s="3">
        <v>0.89570378500000003</v>
      </c>
      <c r="L865" s="3">
        <v>1</v>
      </c>
      <c r="M865" s="2" t="s">
        <v>63</v>
      </c>
      <c r="N865" s="3">
        <v>47800</v>
      </c>
      <c r="O865" s="3">
        <v>0.352228296</v>
      </c>
      <c r="P865" s="3">
        <v>-0.4451436444721063</v>
      </c>
      <c r="Q865" s="3">
        <v>-0.79949550913346235</v>
      </c>
      <c r="R865" s="3">
        <v>-0.3198628116154455</v>
      </c>
      <c r="S865" s="3">
        <v>0.34836745779410194</v>
      </c>
      <c r="T865" s="5">
        <f>POWER(10,Table2[[#This Row],[Predicted normalized_price]]*(N$7634-N$7635)+N$7635)</f>
        <v>46796.584912332975</v>
      </c>
      <c r="U865" s="5">
        <f>ABS(Table2[[#This Row],[price]]-Table2[[#This Row],[Predicted Price]])</f>
        <v>1003.4150876670246</v>
      </c>
      <c r="V865" s="5">
        <f>Table2[[#This Row],[Price Diff]]/Table2[[#This Row],[price]]</f>
        <v>2.0991947440732732E-2</v>
      </c>
    </row>
    <row r="866" spans="1:22" x14ac:dyDescent="0.2">
      <c r="A866" s="3">
        <v>11990</v>
      </c>
      <c r="B866" s="3">
        <v>0.209329085</v>
      </c>
      <c r="C866" s="3">
        <v>64326</v>
      </c>
      <c r="D866" s="3">
        <v>0.58764509499999995</v>
      </c>
      <c r="E866" s="3">
        <v>1499</v>
      </c>
      <c r="F866" s="3">
        <v>0.35825946600000003</v>
      </c>
      <c r="G866" s="3">
        <v>4</v>
      </c>
      <c r="H866" s="3">
        <v>0.52529906999999998</v>
      </c>
      <c r="I866" s="2" t="s">
        <v>13</v>
      </c>
      <c r="J866" s="3">
        <v>32158</v>
      </c>
      <c r="K866" s="3">
        <v>0.79088997800000005</v>
      </c>
      <c r="L866" s="3">
        <v>1</v>
      </c>
      <c r="M866" s="2" t="s">
        <v>67</v>
      </c>
      <c r="N866" s="3">
        <v>88800</v>
      </c>
      <c r="O866" s="3">
        <v>0.46494128800000001</v>
      </c>
      <c r="P866" s="3">
        <v>-0.9080270800428889</v>
      </c>
      <c r="Q866" s="3">
        <v>0.59954907576084759</v>
      </c>
      <c r="R866" s="3">
        <v>0.59269655309860336</v>
      </c>
      <c r="S866" s="3">
        <v>0.48420169906094446</v>
      </c>
      <c r="T866" s="5">
        <f>POWER(10,Table2[[#This Row],[Predicted normalized_price]]*(N$7634-N$7635)+N$7635)</f>
        <v>98713.640779858426</v>
      </c>
      <c r="U866" s="5">
        <f>ABS(Table2[[#This Row],[price]]-Table2[[#This Row],[Predicted Price]])</f>
        <v>9913.640779858426</v>
      </c>
      <c r="V866" s="5">
        <f>Table2[[#This Row],[Price Diff]]/Table2[[#This Row],[price]]</f>
        <v>0.11164009887227958</v>
      </c>
    </row>
    <row r="867" spans="1:22" x14ac:dyDescent="0.2">
      <c r="A867" s="3">
        <v>8200</v>
      </c>
      <c r="B867" s="3">
        <v>0.124790001</v>
      </c>
      <c r="C867" s="3">
        <v>8196</v>
      </c>
      <c r="D867" s="3">
        <v>0.227085486</v>
      </c>
      <c r="E867" s="3">
        <v>1975</v>
      </c>
      <c r="F867" s="3">
        <v>0.47584626699999999</v>
      </c>
      <c r="G867" s="3">
        <v>10</v>
      </c>
      <c r="H867" s="3">
        <v>0.87250287000000004</v>
      </c>
      <c r="I867" s="2" t="s">
        <v>17</v>
      </c>
      <c r="J867" s="3">
        <v>109000</v>
      </c>
      <c r="K867" s="3">
        <v>0.89492545000000001</v>
      </c>
      <c r="L867" s="3">
        <v>3</v>
      </c>
      <c r="M867" s="2" t="s">
        <v>64</v>
      </c>
      <c r="N867" s="3">
        <v>13000</v>
      </c>
      <c r="O867" s="3">
        <v>0.115272931</v>
      </c>
      <c r="P867" s="3">
        <v>-0.20275978750335577</v>
      </c>
      <c r="Q867" s="3">
        <v>-0.93531088784426419</v>
      </c>
      <c r="R867" s="3">
        <v>0.34414947203341612</v>
      </c>
      <c r="S867" s="3">
        <v>0.14483855049216934</v>
      </c>
      <c r="T867" s="5">
        <f>POWER(10,Table2[[#This Row],[Predicted normalized_price]]*(N$7634-N$7635)+N$7635)</f>
        <v>15293.275972948843</v>
      </c>
      <c r="U867" s="5">
        <f>ABS(Table2[[#This Row],[price]]-Table2[[#This Row],[Predicted Price]])</f>
        <v>2293.2759729488425</v>
      </c>
      <c r="V867" s="5">
        <f>Table2[[#This Row],[Price Diff]]/Table2[[#This Row],[price]]</f>
        <v>0.1764058440729879</v>
      </c>
    </row>
    <row r="868" spans="1:22" x14ac:dyDescent="0.2">
      <c r="A868" s="3">
        <v>10730</v>
      </c>
      <c r="B868" s="3">
        <v>0.18462425199999999</v>
      </c>
      <c r="C868" s="3">
        <v>34729</v>
      </c>
      <c r="D868" s="3">
        <v>0.479775848</v>
      </c>
      <c r="E868" s="3">
        <v>1598</v>
      </c>
      <c r="F868" s="3">
        <v>0.38552934799999999</v>
      </c>
      <c r="G868" s="3">
        <v>8</v>
      </c>
      <c r="H868" s="3">
        <v>0.78794860499999997</v>
      </c>
      <c r="I868" s="2" t="s">
        <v>31</v>
      </c>
      <c r="J868" s="3">
        <v>97187</v>
      </c>
      <c r="K868" s="3">
        <v>0.88514898099999995</v>
      </c>
      <c r="L868" s="3">
        <v>2</v>
      </c>
      <c r="M868" s="2" t="s">
        <v>62</v>
      </c>
      <c r="N868" s="3">
        <v>47998</v>
      </c>
      <c r="O868" s="3">
        <v>0.352980558</v>
      </c>
      <c r="P868" s="3">
        <v>-0.86225089428183654</v>
      </c>
      <c r="Q868" s="3">
        <v>-0.75288208963553482</v>
      </c>
      <c r="R868" s="3">
        <v>-0.28208972023614048</v>
      </c>
      <c r="S868" s="3">
        <v>0.34996628395191554</v>
      </c>
      <c r="T868" s="5">
        <f>POWER(10,Table2[[#This Row],[Predicted normalized_price]]*(N$7634-N$7635)+N$7635)</f>
        <v>47209.532042924831</v>
      </c>
      <c r="U868" s="5">
        <f>ABS(Table2[[#This Row],[price]]-Table2[[#This Row],[Predicted Price]])</f>
        <v>788.46795707516867</v>
      </c>
      <c r="V868" s="5">
        <f>Table2[[#This Row],[Price Diff]]/Table2[[#This Row],[price]]</f>
        <v>1.6427100234909134E-2</v>
      </c>
    </row>
    <row r="869" spans="1:22" x14ac:dyDescent="0.2">
      <c r="A869" s="3">
        <v>10400</v>
      </c>
      <c r="B869" s="3">
        <v>0.177673631</v>
      </c>
      <c r="C869" s="3">
        <v>48230</v>
      </c>
      <c r="D869" s="3">
        <v>0.53724756699999998</v>
      </c>
      <c r="E869" s="3">
        <v>1395</v>
      </c>
      <c r="F869" s="3">
        <v>0.327600102</v>
      </c>
      <c r="G869" s="3">
        <v>4</v>
      </c>
      <c r="H869" s="3">
        <v>0.52529906999999998</v>
      </c>
      <c r="I869" s="2" t="s">
        <v>20</v>
      </c>
      <c r="J869" s="3">
        <v>60000</v>
      </c>
      <c r="K869" s="3">
        <v>0.84404464199999996</v>
      </c>
      <c r="L869" s="3">
        <v>1</v>
      </c>
      <c r="M869" s="2" t="s">
        <v>67</v>
      </c>
      <c r="N869" s="3">
        <v>86888</v>
      </c>
      <c r="O869" s="3">
        <v>0.46098012199999999</v>
      </c>
      <c r="P869" s="3">
        <v>-0.56686171404118757</v>
      </c>
      <c r="Q869" s="3">
        <v>0.52542798583411399</v>
      </c>
      <c r="R869" s="3">
        <v>0.70836802611135552</v>
      </c>
      <c r="S869" s="3">
        <v>0.43624362579148451</v>
      </c>
      <c r="T869" s="5">
        <f>POWER(10,Table2[[#This Row],[Predicted normalized_price]]*(N$7634-N$7635)+N$7635)</f>
        <v>75845.031712992437</v>
      </c>
      <c r="U869" s="5">
        <f>ABS(Table2[[#This Row],[price]]-Table2[[#This Row],[Predicted Price]])</f>
        <v>11042.968287007563</v>
      </c>
      <c r="V869" s="5">
        <f>Table2[[#This Row],[Price Diff]]/Table2[[#This Row],[price]]</f>
        <v>0.12709428559763791</v>
      </c>
    </row>
    <row r="870" spans="1:22" x14ac:dyDescent="0.2">
      <c r="A870" s="3">
        <v>12770</v>
      </c>
      <c r="B870" s="3">
        <v>0.22335275099999999</v>
      </c>
      <c r="C870" s="3">
        <v>67972</v>
      </c>
      <c r="D870" s="3">
        <v>0.59729329399999997</v>
      </c>
      <c r="E870" s="3">
        <v>1984</v>
      </c>
      <c r="F870" s="3">
        <v>0.47778491499999998</v>
      </c>
      <c r="G870" s="3">
        <v>6</v>
      </c>
      <c r="H870" s="3">
        <v>0.67893919899999999</v>
      </c>
      <c r="I870" s="2" t="s">
        <v>19</v>
      </c>
      <c r="J870" s="3">
        <v>89000</v>
      </c>
      <c r="K870" s="3">
        <v>0.87764895399999998</v>
      </c>
      <c r="L870" s="3">
        <v>1</v>
      </c>
      <c r="M870" s="2" t="s">
        <v>64</v>
      </c>
      <c r="N870" s="3">
        <v>92800</v>
      </c>
      <c r="O870" s="3">
        <v>0.47295944400000001</v>
      </c>
      <c r="P870" s="3">
        <v>0.64910017780229545</v>
      </c>
      <c r="Q870" s="3">
        <v>0.52291884062083116</v>
      </c>
      <c r="R870" s="3">
        <v>0.58889513968137408</v>
      </c>
      <c r="S870" s="3">
        <v>0.46908504847567767</v>
      </c>
      <c r="T870" s="5">
        <f>POWER(10,Table2[[#This Row],[Predicted normalized_price]]*(N$7634-N$7635)+N$7635)</f>
        <v>90845.179027291131</v>
      </c>
      <c r="U870" s="5">
        <f>ABS(Table2[[#This Row],[price]]-Table2[[#This Row],[Predicted Price]])</f>
        <v>1954.8209727088688</v>
      </c>
      <c r="V870" s="5">
        <f>Table2[[#This Row],[Price Diff]]/Table2[[#This Row],[price]]</f>
        <v>2.1064881171431776E-2</v>
      </c>
    </row>
    <row r="871" spans="1:22" x14ac:dyDescent="0.2">
      <c r="A871" s="3">
        <v>9620</v>
      </c>
      <c r="B871" s="3">
        <v>0.160326635</v>
      </c>
      <c r="C871" s="3">
        <v>32796</v>
      </c>
      <c r="D871" s="3">
        <v>0.46975374600000003</v>
      </c>
      <c r="E871" s="3">
        <v>1598</v>
      </c>
      <c r="F871" s="3">
        <v>0.38552934799999999</v>
      </c>
      <c r="G871" s="3">
        <v>7</v>
      </c>
      <c r="H871" s="3">
        <v>0.73735046500000001</v>
      </c>
      <c r="I871" s="2" t="s">
        <v>10</v>
      </c>
      <c r="J871" s="3">
        <v>104341</v>
      </c>
      <c r="K871" s="3">
        <v>0.89120243600000004</v>
      </c>
      <c r="L871" s="3">
        <v>1</v>
      </c>
      <c r="M871" s="2" t="s">
        <v>63</v>
      </c>
      <c r="N871" s="3">
        <v>45800</v>
      </c>
      <c r="O871" s="3">
        <v>0.34445007300000002</v>
      </c>
      <c r="P871" s="3">
        <v>-0.21165785265302292</v>
      </c>
      <c r="Q871" s="3">
        <v>-0.80460309326907575</v>
      </c>
      <c r="R871" s="3">
        <v>-0.30938017260680506</v>
      </c>
      <c r="S871" s="3">
        <v>0.34497889769083895</v>
      </c>
      <c r="T871" s="5">
        <f>POWER(10,Table2[[#This Row],[Predicted normalized_price]]*(N$7634-N$7635)+N$7635)</f>
        <v>45933.284041986517</v>
      </c>
      <c r="U871" s="5">
        <f>ABS(Table2[[#This Row],[price]]-Table2[[#This Row],[Predicted Price]])</f>
        <v>133.28404198651697</v>
      </c>
      <c r="V871" s="5">
        <f>Table2[[#This Row],[Price Diff]]/Table2[[#This Row],[price]]</f>
        <v>2.9101319211029906E-3</v>
      </c>
    </row>
    <row r="872" spans="1:22" x14ac:dyDescent="0.2">
      <c r="A872" s="3">
        <v>12800</v>
      </c>
      <c r="B872" s="3">
        <v>0.22387486400000001</v>
      </c>
      <c r="C872" s="3">
        <v>39079</v>
      </c>
      <c r="D872" s="3">
        <v>0.50042785700000003</v>
      </c>
      <c r="E872" s="3">
        <v>1984</v>
      </c>
      <c r="F872" s="3">
        <v>0.47778491499999998</v>
      </c>
      <c r="G872" s="3">
        <v>9</v>
      </c>
      <c r="H872" s="3">
        <v>0.83257932800000001</v>
      </c>
      <c r="I872" s="2" t="s">
        <v>19</v>
      </c>
      <c r="J872" s="3">
        <v>85000</v>
      </c>
      <c r="K872" s="3">
        <v>0.87372978000000001</v>
      </c>
      <c r="L872" s="3">
        <v>2</v>
      </c>
      <c r="M872" s="2" t="s">
        <v>65</v>
      </c>
      <c r="N872" s="3">
        <v>53700</v>
      </c>
      <c r="O872" s="3">
        <v>0.37340878300000002</v>
      </c>
      <c r="P872" s="3">
        <v>-0.7564073677802059</v>
      </c>
      <c r="Q872" s="3">
        <v>0.30921715249165943</v>
      </c>
      <c r="R872" s="3">
        <v>0.75209598460184868</v>
      </c>
      <c r="S872" s="3">
        <v>0.36770873977603968</v>
      </c>
      <c r="T872" s="5">
        <f>POWER(10,Table2[[#This Row],[Predicted normalized_price]]*(N$7634-N$7635)+N$7635)</f>
        <v>52044.082913811544</v>
      </c>
      <c r="U872" s="5">
        <f>ABS(Table2[[#This Row],[price]]-Table2[[#This Row],[Predicted Price]])</f>
        <v>1655.9170861884559</v>
      </c>
      <c r="V872" s="5">
        <f>Table2[[#This Row],[Price Diff]]/Table2[[#This Row],[price]]</f>
        <v>3.0836444807978695E-2</v>
      </c>
    </row>
    <row r="873" spans="1:22" x14ac:dyDescent="0.2">
      <c r="A873" s="3">
        <v>7620</v>
      </c>
      <c r="B873" s="3">
        <v>0.10846737400000001</v>
      </c>
      <c r="C873" s="3">
        <v>21690</v>
      </c>
      <c r="D873" s="3">
        <v>0.39739827500000002</v>
      </c>
      <c r="E873" s="3">
        <v>1197</v>
      </c>
      <c r="F873" s="3">
        <v>0.26232939100000002</v>
      </c>
      <c r="G873" s="3">
        <v>9</v>
      </c>
      <c r="H873" s="3">
        <v>0.83257932800000001</v>
      </c>
      <c r="I873" s="2" t="s">
        <v>20</v>
      </c>
      <c r="J873" s="3">
        <v>138000</v>
      </c>
      <c r="K873" s="3">
        <v>0.91503099700000001</v>
      </c>
      <c r="L873" s="3">
        <v>1</v>
      </c>
      <c r="M873" s="2" t="s">
        <v>67</v>
      </c>
      <c r="N873" s="3">
        <v>28800</v>
      </c>
      <c r="O873" s="3">
        <v>0.26002671199999999</v>
      </c>
      <c r="P873" s="3">
        <v>-0.72818926175986598</v>
      </c>
      <c r="Q873" s="3">
        <v>2.3874403187238939E-2</v>
      </c>
      <c r="R873" s="3">
        <v>0.88599149957880563</v>
      </c>
      <c r="S873" s="3">
        <v>0.25867262952232439</v>
      </c>
      <c r="T873" s="5">
        <f>POWER(10,Table2[[#This Row],[Predicted normalized_price]]*(N$7634-N$7635)+N$7635)</f>
        <v>28586.502501468127</v>
      </c>
      <c r="U873" s="5">
        <f>ABS(Table2[[#This Row],[price]]-Table2[[#This Row],[Predicted Price]])</f>
        <v>213.49749853187313</v>
      </c>
      <c r="V873" s="5">
        <f>Table2[[#This Row],[Price Diff]]/Table2[[#This Row],[price]]</f>
        <v>7.4131075879122618E-3</v>
      </c>
    </row>
    <row r="874" spans="1:22" x14ac:dyDescent="0.2">
      <c r="A874" s="3">
        <v>78880</v>
      </c>
      <c r="B874" s="3">
        <v>0.62850013900000001</v>
      </c>
      <c r="C874" s="3">
        <v>157629</v>
      </c>
      <c r="D874" s="3">
        <v>0.74449588899999997</v>
      </c>
      <c r="E874" s="3">
        <v>5204</v>
      </c>
      <c r="F874" s="3">
        <v>0.88896218000000005</v>
      </c>
      <c r="G874" s="3">
        <v>9</v>
      </c>
      <c r="H874" s="3">
        <v>0.83257932800000001</v>
      </c>
      <c r="I874" s="2" t="s">
        <v>40</v>
      </c>
      <c r="J874" s="3">
        <v>45000</v>
      </c>
      <c r="K874" s="3">
        <v>0.81952635900000004</v>
      </c>
      <c r="L874" s="3">
        <v>4</v>
      </c>
      <c r="M874" s="2" t="s">
        <v>62</v>
      </c>
      <c r="N874" s="3">
        <v>310696</v>
      </c>
      <c r="O874" s="3">
        <v>0.69286157699999995</v>
      </c>
      <c r="P874" s="3">
        <v>0.1583621855667286</v>
      </c>
      <c r="Q874" s="3">
        <v>0.43987865968644163</v>
      </c>
      <c r="R874" s="3">
        <v>-0.39079004180037336</v>
      </c>
      <c r="S874" s="3">
        <v>0.69437308278013787</v>
      </c>
      <c r="T874" s="5">
        <f>POWER(10,Table2[[#This Row],[Predicted normalized_price]]*(N$7634-N$7635)+N$7635)</f>
        <v>313287.3148754029</v>
      </c>
      <c r="U874" s="5">
        <f>ABS(Table2[[#This Row],[price]]-Table2[[#This Row],[Predicted Price]])</f>
        <v>2591.3148754028953</v>
      </c>
      <c r="V874" s="5">
        <f>Table2[[#This Row],[Price Diff]]/Table2[[#This Row],[price]]</f>
        <v>8.3403548014872909E-3</v>
      </c>
    </row>
    <row r="875" spans="1:22" x14ac:dyDescent="0.2">
      <c r="A875" s="3">
        <v>15230</v>
      </c>
      <c r="B875" s="3">
        <v>0.262551492</v>
      </c>
      <c r="C875" s="3">
        <v>65429</v>
      </c>
      <c r="D875" s="3">
        <v>0.59062042299999995</v>
      </c>
      <c r="E875" s="3">
        <v>1998</v>
      </c>
      <c r="F875" s="3">
        <v>0.480783179</v>
      </c>
      <c r="G875" s="3">
        <v>3</v>
      </c>
      <c r="H875" s="3">
        <v>0.416289664</v>
      </c>
      <c r="I875" s="2" t="s">
        <v>13</v>
      </c>
      <c r="J875" s="3">
        <v>27500</v>
      </c>
      <c r="K875" s="3">
        <v>0.77755406000000005</v>
      </c>
      <c r="L875" s="3">
        <v>1</v>
      </c>
      <c r="M875" s="2" t="s">
        <v>64</v>
      </c>
      <c r="N875" s="3">
        <v>136888</v>
      </c>
      <c r="O875" s="3">
        <v>0.54369911199999998</v>
      </c>
      <c r="P875" s="3">
        <v>0.40348914583358397</v>
      </c>
      <c r="Q875" s="3">
        <v>0.66189571058008689</v>
      </c>
      <c r="R875" s="3">
        <v>0.49173602595356436</v>
      </c>
      <c r="S875" s="3">
        <v>0.52968186546439555</v>
      </c>
      <c r="T875" s="5">
        <f>POWER(10,Table2[[#This Row],[Predicted normalized_price]]*(N$7634-N$7635)+N$7635)</f>
        <v>126740.02152751452</v>
      </c>
      <c r="U875" s="5">
        <f>ABS(Table2[[#This Row],[price]]-Table2[[#This Row],[Predicted Price]])</f>
        <v>10147.978472485484</v>
      </c>
      <c r="V875" s="5">
        <f>Table2[[#This Row],[Price Diff]]/Table2[[#This Row],[price]]</f>
        <v>7.4133441006410228E-2</v>
      </c>
    </row>
    <row r="876" spans="1:22" x14ac:dyDescent="0.2">
      <c r="A876" s="3">
        <v>16000</v>
      </c>
      <c r="B876" s="3">
        <v>0.27352588799999999</v>
      </c>
      <c r="C876" s="3">
        <v>86886</v>
      </c>
      <c r="D876" s="3">
        <v>0.64025645799999997</v>
      </c>
      <c r="E876" s="3">
        <v>1998</v>
      </c>
      <c r="F876" s="3">
        <v>0.480783179</v>
      </c>
      <c r="G876" s="3">
        <v>4</v>
      </c>
      <c r="H876" s="3">
        <v>0.52529906999999998</v>
      </c>
      <c r="I876" s="2" t="s">
        <v>16</v>
      </c>
      <c r="J876" s="3">
        <v>53659</v>
      </c>
      <c r="K876" s="3">
        <v>0.83452518099999995</v>
      </c>
      <c r="L876" s="3">
        <v>1</v>
      </c>
      <c r="M876" s="2" t="s">
        <v>64</v>
      </c>
      <c r="N876" s="3">
        <v>144800</v>
      </c>
      <c r="O876" s="3">
        <v>0.55392479500000003</v>
      </c>
      <c r="P876" s="3">
        <v>0.68748195595012307</v>
      </c>
      <c r="Q876" s="3">
        <v>0.6840716068630307</v>
      </c>
      <c r="R876" s="3">
        <v>0.42585178643220206</v>
      </c>
      <c r="S876" s="3">
        <v>0.55297928206407865</v>
      </c>
      <c r="T876" s="5">
        <f>POWER(10,Table2[[#This Row],[Predicted normalized_price]]*(N$7634-N$7635)+N$7635)</f>
        <v>144049.62559449166</v>
      </c>
      <c r="U876" s="5">
        <f>ABS(Table2[[#This Row],[price]]-Table2[[#This Row],[Predicted Price]])</f>
        <v>750.37440550833708</v>
      </c>
      <c r="V876" s="5">
        <f>Table2[[#This Row],[Price Diff]]/Table2[[#This Row],[price]]</f>
        <v>5.1821436844498416E-3</v>
      </c>
    </row>
    <row r="877" spans="1:22" x14ac:dyDescent="0.2">
      <c r="A877" s="3">
        <v>10840</v>
      </c>
      <c r="B877" s="3">
        <v>0.1868937</v>
      </c>
      <c r="C877" s="3">
        <v>52392</v>
      </c>
      <c r="D877" s="3">
        <v>0.551732946</v>
      </c>
      <c r="E877" s="3">
        <v>2360</v>
      </c>
      <c r="F877" s="3">
        <v>0.55178418100000004</v>
      </c>
      <c r="G877" s="3">
        <v>3</v>
      </c>
      <c r="H877" s="3">
        <v>0.416289664</v>
      </c>
      <c r="I877" s="2" t="s">
        <v>28</v>
      </c>
      <c r="J877" s="3">
        <v>40000</v>
      </c>
      <c r="K877" s="3">
        <v>0.80948806299999998</v>
      </c>
      <c r="L877" s="3">
        <v>1</v>
      </c>
      <c r="M877" s="2" t="s">
        <v>64</v>
      </c>
      <c r="N877" s="3">
        <v>93822</v>
      </c>
      <c r="O877" s="3">
        <v>0.47495265199999998</v>
      </c>
      <c r="P877" s="3">
        <v>0.74720858170028004</v>
      </c>
      <c r="Q877" s="3">
        <v>-0.65302770994076231</v>
      </c>
      <c r="R877" s="3">
        <v>-0.57746204051515371</v>
      </c>
      <c r="S877" s="3">
        <v>0.45541385484891839</v>
      </c>
      <c r="T877" s="5">
        <f>POWER(10,Table2[[#This Row],[Predicted normalized_price]]*(N$7634-N$7635)+N$7635)</f>
        <v>84270.607700348482</v>
      </c>
      <c r="U877" s="5">
        <f>ABS(Table2[[#This Row],[price]]-Table2[[#This Row],[Predicted Price]])</f>
        <v>9551.3922996515175</v>
      </c>
      <c r="V877" s="5">
        <f>Table2[[#This Row],[Price Diff]]/Table2[[#This Row],[price]]</f>
        <v>0.10180333290327979</v>
      </c>
    </row>
    <row r="878" spans="1:22" x14ac:dyDescent="0.2">
      <c r="A878" s="3">
        <v>11570</v>
      </c>
      <c r="B878" s="3">
        <v>0.20139505399999999</v>
      </c>
      <c r="C878" s="3">
        <v>59432</v>
      </c>
      <c r="D878" s="3">
        <v>0.57379699799999995</v>
      </c>
      <c r="E878" s="3">
        <v>1998</v>
      </c>
      <c r="F878" s="3">
        <v>0.480783179</v>
      </c>
      <c r="G878" s="3">
        <v>2</v>
      </c>
      <c r="H878" s="3">
        <v>0.26264953499999999</v>
      </c>
      <c r="I878" s="2" t="s">
        <v>23</v>
      </c>
      <c r="J878" s="3">
        <v>23888</v>
      </c>
      <c r="K878" s="3">
        <v>0.76555326499999998</v>
      </c>
      <c r="L878" s="3">
        <v>1</v>
      </c>
      <c r="M878" s="2" t="s">
        <v>64</v>
      </c>
      <c r="N878" s="3">
        <v>108800</v>
      </c>
      <c r="O878" s="3">
        <v>0.50190646800000005</v>
      </c>
      <c r="P878" s="3">
        <v>0.78013600307577957</v>
      </c>
      <c r="Q878" s="3">
        <v>-0.4996797513229147</v>
      </c>
      <c r="R878" s="3">
        <v>-0.6588881330116243</v>
      </c>
      <c r="S878" s="3">
        <v>0.5165396079104565</v>
      </c>
      <c r="T878" s="5">
        <f>POWER(10,Table2[[#This Row],[Predicted normalized_price]]*(N$7634-N$7635)+N$7635)</f>
        <v>117909.90842857373</v>
      </c>
      <c r="U878" s="5">
        <f>ABS(Table2[[#This Row],[price]]-Table2[[#This Row],[Predicted Price]])</f>
        <v>9109.9084285737335</v>
      </c>
      <c r="V878" s="5">
        <f>Table2[[#This Row],[Price Diff]]/Table2[[#This Row],[price]]</f>
        <v>8.3730775997920351E-2</v>
      </c>
    </row>
    <row r="879" spans="1:22" x14ac:dyDescent="0.2">
      <c r="A879" s="3">
        <v>12080</v>
      </c>
      <c r="B879" s="3">
        <v>0.21099304299999999</v>
      </c>
      <c r="C879" s="3">
        <v>66479</v>
      </c>
      <c r="D879" s="3">
        <v>0.59340654500000001</v>
      </c>
      <c r="E879" s="3">
        <v>1986</v>
      </c>
      <c r="F879" s="3">
        <v>0.47821453200000003</v>
      </c>
      <c r="G879" s="3">
        <v>3</v>
      </c>
      <c r="H879" s="3">
        <v>0.416289664</v>
      </c>
      <c r="I879" s="2" t="s">
        <v>10</v>
      </c>
      <c r="J879" s="3">
        <v>20020</v>
      </c>
      <c r="K879" s="3">
        <v>0.75049838499999999</v>
      </c>
      <c r="L879" s="3">
        <v>1</v>
      </c>
      <c r="M879" s="2" t="s">
        <v>64</v>
      </c>
      <c r="N879" s="3">
        <v>116000</v>
      </c>
      <c r="O879" s="3">
        <v>0.51356771099999998</v>
      </c>
      <c r="P879" s="3">
        <v>0.96970655458408139</v>
      </c>
      <c r="Q879" s="3">
        <v>-0.5561368295293343</v>
      </c>
      <c r="R879" s="3">
        <v>-0.67282292691822243</v>
      </c>
      <c r="S879" s="3">
        <v>0.50570320499430954</v>
      </c>
      <c r="T879" s="5">
        <f>POWER(10,Table2[[#This Row],[Predicted normalized_price]]*(N$7634-N$7635)+N$7635)</f>
        <v>111093.75797226034</v>
      </c>
      <c r="U879" s="5">
        <f>ABS(Table2[[#This Row],[price]]-Table2[[#This Row],[Predicted Price]])</f>
        <v>4906.2420277396595</v>
      </c>
      <c r="V879" s="5">
        <f>Table2[[#This Row],[Price Diff]]/Table2[[#This Row],[price]]</f>
        <v>4.229518989430741E-2</v>
      </c>
    </row>
    <row r="880" spans="1:22" x14ac:dyDescent="0.2">
      <c r="A880" s="3">
        <v>14080</v>
      </c>
      <c r="B880" s="3">
        <v>0.24508205599999999</v>
      </c>
      <c r="C880" s="3">
        <v>79668</v>
      </c>
      <c r="D880" s="3">
        <v>0.62507872900000006</v>
      </c>
      <c r="E880" s="3">
        <v>1998</v>
      </c>
      <c r="F880" s="3">
        <v>0.480783179</v>
      </c>
      <c r="G880" s="3">
        <v>2</v>
      </c>
      <c r="H880" s="3">
        <v>0.26264953499999999</v>
      </c>
      <c r="I880" s="2" t="s">
        <v>47</v>
      </c>
      <c r="J880" s="3">
        <v>6500</v>
      </c>
      <c r="K880" s="3">
        <v>0.65462399800000004</v>
      </c>
      <c r="L880" s="3">
        <v>1</v>
      </c>
      <c r="M880" s="2" t="s">
        <v>68</v>
      </c>
      <c r="N880" s="3">
        <v>158800</v>
      </c>
      <c r="O880" s="3">
        <v>0.57072035499999996</v>
      </c>
      <c r="P880" s="3">
        <v>-0.98993324157528739</v>
      </c>
      <c r="Q880" s="3">
        <v>0.75312058208287869</v>
      </c>
      <c r="R880" s="3">
        <v>0.48420939596370416</v>
      </c>
      <c r="S880" s="3">
        <v>0.55194659501593724</v>
      </c>
      <c r="T880" s="5">
        <f>POWER(10,Table2[[#This Row],[Predicted normalized_price]]*(N$7634-N$7635)+N$7635)</f>
        <v>143234.51019824526</v>
      </c>
      <c r="U880" s="5">
        <f>ABS(Table2[[#This Row],[price]]-Table2[[#This Row],[Predicted Price]])</f>
        <v>15565.489801754738</v>
      </c>
      <c r="V880" s="5">
        <f>Table2[[#This Row],[Price Diff]]/Table2[[#This Row],[price]]</f>
        <v>9.8019457189891301E-2</v>
      </c>
    </row>
    <row r="881" spans="1:22" x14ac:dyDescent="0.2">
      <c r="A881" s="3">
        <v>12470</v>
      </c>
      <c r="B881" s="3">
        <v>0.21806311</v>
      </c>
      <c r="C881" s="3">
        <v>68670</v>
      </c>
      <c r="D881" s="3">
        <v>0.59908121299999995</v>
      </c>
      <c r="E881" s="3">
        <v>2199</v>
      </c>
      <c r="F881" s="3">
        <v>0.52165563299999995</v>
      </c>
      <c r="G881" s="3">
        <v>4</v>
      </c>
      <c r="H881" s="3">
        <v>0.52529906999999998</v>
      </c>
      <c r="I881" s="2" t="s">
        <v>18</v>
      </c>
      <c r="J881" s="3">
        <v>21000</v>
      </c>
      <c r="K881" s="3">
        <v>0.75457143999999998</v>
      </c>
      <c r="L881" s="3">
        <v>1</v>
      </c>
      <c r="M881" s="2" t="s">
        <v>64</v>
      </c>
      <c r="N881" s="3">
        <v>113800</v>
      </c>
      <c r="O881" s="3">
        <v>0.510083167</v>
      </c>
      <c r="P881" s="3">
        <v>0.35936745726879266</v>
      </c>
      <c r="Q881" s="3">
        <v>-0.60088315688947047</v>
      </c>
      <c r="R881" s="3">
        <v>-0.65485985307677885</v>
      </c>
      <c r="S881" s="3">
        <v>0.48775439061285658</v>
      </c>
      <c r="T881" s="5">
        <f>POWER(10,Table2[[#This Row],[Predicted normalized_price]]*(N$7634-N$7635)+N$7635)</f>
        <v>100659.67570887216</v>
      </c>
      <c r="U881" s="5">
        <f>ABS(Table2[[#This Row],[price]]-Table2[[#This Row],[Predicted Price]])</f>
        <v>13140.324291127836</v>
      </c>
      <c r="V881" s="5">
        <f>Table2[[#This Row],[Price Diff]]/Table2[[#This Row],[price]]</f>
        <v>0.11546857900815322</v>
      </c>
    </row>
    <row r="882" spans="1:22" x14ac:dyDescent="0.2">
      <c r="A882" s="3">
        <v>7600</v>
      </c>
      <c r="B882" s="3">
        <v>0.107882598</v>
      </c>
      <c r="C882" s="3">
        <v>33626</v>
      </c>
      <c r="D882" s="3">
        <v>0.47412757300000002</v>
      </c>
      <c r="E882" s="3">
        <v>1598</v>
      </c>
      <c r="F882" s="3">
        <v>0.38552934799999999</v>
      </c>
      <c r="G882" s="3">
        <v>8</v>
      </c>
      <c r="H882" s="3">
        <v>0.78794860499999997</v>
      </c>
      <c r="I882" s="2" t="s">
        <v>37</v>
      </c>
      <c r="J882" s="3">
        <v>111000</v>
      </c>
      <c r="K882" s="3">
        <v>0.89647507500000001</v>
      </c>
      <c r="L882" s="3">
        <v>1</v>
      </c>
      <c r="M882" s="2" t="s">
        <v>66</v>
      </c>
      <c r="N882" s="3">
        <v>37800</v>
      </c>
      <c r="O882" s="3">
        <v>0.30951394500000001</v>
      </c>
      <c r="P882" s="3">
        <v>-0.78591057505096196</v>
      </c>
      <c r="Q882" s="3">
        <v>0.19402264873432548</v>
      </c>
      <c r="R882" s="3">
        <v>0.83882784430542556</v>
      </c>
      <c r="S882" s="3">
        <v>0.31529535840650474</v>
      </c>
      <c r="T882" s="5">
        <f>POWER(10,Table2[[#This Row],[Predicted normalized_price]]*(N$7634-N$7635)+N$7635)</f>
        <v>39020.147970831153</v>
      </c>
      <c r="U882" s="5">
        <f>ABS(Table2[[#This Row],[price]]-Table2[[#This Row],[Predicted Price]])</f>
        <v>1220.1479708311526</v>
      </c>
      <c r="V882" s="5">
        <f>Table2[[#This Row],[Price Diff]]/Table2[[#This Row],[price]]</f>
        <v>3.2279046847384987E-2</v>
      </c>
    </row>
    <row r="883" spans="1:22" x14ac:dyDescent="0.2">
      <c r="A883" s="3">
        <v>9770</v>
      </c>
      <c r="B883" s="3">
        <v>0.163769309</v>
      </c>
      <c r="C883" s="3">
        <v>22835</v>
      </c>
      <c r="D883" s="3">
        <v>0.40640092100000003</v>
      </c>
      <c r="E883" s="3">
        <v>1598</v>
      </c>
      <c r="F883" s="3">
        <v>0.38552934799999999</v>
      </c>
      <c r="G883" s="3">
        <v>9</v>
      </c>
      <c r="H883" s="3">
        <v>0.83257932800000001</v>
      </c>
      <c r="I883" s="2" t="s">
        <v>31</v>
      </c>
      <c r="J883" s="3">
        <v>75850</v>
      </c>
      <c r="K883" s="3">
        <v>0.86402297299999997</v>
      </c>
      <c r="L883" s="3">
        <v>2</v>
      </c>
      <c r="M883" s="2" t="s">
        <v>68</v>
      </c>
      <c r="N883" s="3">
        <v>34800</v>
      </c>
      <c r="O883" s="3">
        <v>0.29446548299999997</v>
      </c>
      <c r="P883" s="3">
        <v>-0.96270980881513635</v>
      </c>
      <c r="Q883" s="3">
        <v>-0.84150629107342223</v>
      </c>
      <c r="R883" s="3">
        <v>-0.13974245381282743</v>
      </c>
      <c r="S883" s="3">
        <v>0.29025980170273286</v>
      </c>
      <c r="T883" s="5">
        <f>POWER(10,Table2[[#This Row],[Predicted normalized_price]]*(N$7634-N$7635)+N$7635)</f>
        <v>34004.9822544524</v>
      </c>
      <c r="U883" s="5">
        <f>ABS(Table2[[#This Row],[price]]-Table2[[#This Row],[Predicted Price]])</f>
        <v>795.0177455476005</v>
      </c>
      <c r="V883" s="5">
        <f>Table2[[#This Row],[Price Diff]]/Table2[[#This Row],[price]]</f>
        <v>2.2845337515735645E-2</v>
      </c>
    </row>
    <row r="884" spans="1:22" x14ac:dyDescent="0.2">
      <c r="A884" s="3">
        <v>12040</v>
      </c>
      <c r="B884" s="3">
        <v>0.210255042</v>
      </c>
      <c r="C884" s="3">
        <v>68620</v>
      </c>
      <c r="D884" s="3">
        <v>0.59895374400000001</v>
      </c>
      <c r="E884" s="3">
        <v>1999</v>
      </c>
      <c r="F884" s="3">
        <v>0.48099653599999997</v>
      </c>
      <c r="G884" s="3">
        <v>3</v>
      </c>
      <c r="H884" s="3">
        <v>0.416289664</v>
      </c>
      <c r="I884" s="2" t="s">
        <v>12</v>
      </c>
      <c r="J884" s="3">
        <v>57000</v>
      </c>
      <c r="K884" s="3">
        <v>0.83967306799999997</v>
      </c>
      <c r="L884" s="3">
        <v>1</v>
      </c>
      <c r="M884" s="2" t="s">
        <v>65</v>
      </c>
      <c r="N884" s="3">
        <v>110500</v>
      </c>
      <c r="O884" s="3">
        <v>0.50472796099999995</v>
      </c>
      <c r="P884" s="3">
        <v>-0.33347463019450985</v>
      </c>
      <c r="Q884" s="3">
        <v>0.66091270608226249</v>
      </c>
      <c r="R884" s="3">
        <v>0.56386346455375835</v>
      </c>
      <c r="S884" s="3">
        <v>0.50918960308072114</v>
      </c>
      <c r="T884" s="5">
        <f>POWER(10,Table2[[#This Row],[Predicted normalized_price]]*(N$7634-N$7635)+N$7635)</f>
        <v>113242.59377795852</v>
      </c>
      <c r="U884" s="5">
        <f>ABS(Table2[[#This Row],[price]]-Table2[[#This Row],[Predicted Price]])</f>
        <v>2742.593777958522</v>
      </c>
      <c r="V884" s="5">
        <f>Table2[[#This Row],[Price Diff]]/Table2[[#This Row],[price]]</f>
        <v>2.4819853194194767E-2</v>
      </c>
    </row>
    <row r="885" spans="1:22" x14ac:dyDescent="0.2">
      <c r="A885" s="3">
        <v>8760</v>
      </c>
      <c r="B885" s="3">
        <v>0.13948921</v>
      </c>
      <c r="C885" s="3">
        <v>15088</v>
      </c>
      <c r="D885" s="3">
        <v>0.33388103699999999</v>
      </c>
      <c r="E885" s="3">
        <v>1598</v>
      </c>
      <c r="F885" s="3">
        <v>0.38552934799999999</v>
      </c>
      <c r="G885" s="3">
        <v>9</v>
      </c>
      <c r="H885" s="3">
        <v>0.83257932800000001</v>
      </c>
      <c r="I885" s="2" t="s">
        <v>10</v>
      </c>
      <c r="J885" s="3">
        <v>134000</v>
      </c>
      <c r="K885" s="3">
        <v>0.91252413899999996</v>
      </c>
      <c r="L885" s="3">
        <v>3</v>
      </c>
      <c r="M885" s="2" t="s">
        <v>63</v>
      </c>
      <c r="N885" s="3">
        <v>24800</v>
      </c>
      <c r="O885" s="3">
        <v>0.232814523</v>
      </c>
      <c r="P885" s="3">
        <v>-0.44590165213930461</v>
      </c>
      <c r="Q885" s="3">
        <v>-0.89942739229181701</v>
      </c>
      <c r="R885" s="3">
        <v>6.3798050927590028E-2</v>
      </c>
      <c r="S885" s="3">
        <v>0.22474729699742613</v>
      </c>
      <c r="T885" s="5">
        <f>POWER(10,Table2[[#This Row],[Predicted normalized_price]]*(N$7634-N$7635)+N$7635)</f>
        <v>23724.636554687542</v>
      </c>
      <c r="U885" s="5">
        <f>ABS(Table2[[#This Row],[price]]-Table2[[#This Row],[Predicted Price]])</f>
        <v>1075.3634453124578</v>
      </c>
      <c r="V885" s="5">
        <f>Table2[[#This Row],[Price Diff]]/Table2[[#This Row],[price]]</f>
        <v>4.3361429246470073E-2</v>
      </c>
    </row>
    <row r="886" spans="1:22" x14ac:dyDescent="0.2">
      <c r="A886" s="3">
        <v>19340</v>
      </c>
      <c r="B886" s="3">
        <v>0.31571029</v>
      </c>
      <c r="C886" s="3">
        <v>29405</v>
      </c>
      <c r="D886" s="3">
        <v>0.45065371300000001</v>
      </c>
      <c r="E886" s="3">
        <v>1984</v>
      </c>
      <c r="F886" s="3">
        <v>0.47778491499999998</v>
      </c>
      <c r="G886" s="3">
        <v>10</v>
      </c>
      <c r="H886" s="3">
        <v>0.87250287000000004</v>
      </c>
      <c r="I886" s="2" t="s">
        <v>19</v>
      </c>
      <c r="J886" s="3">
        <v>80000</v>
      </c>
      <c r="K886" s="3">
        <v>0.86856292499999999</v>
      </c>
      <c r="L886" s="3">
        <v>3</v>
      </c>
      <c r="M886" s="2" t="s">
        <v>62</v>
      </c>
      <c r="N886" s="3">
        <v>52800</v>
      </c>
      <c r="O886" s="3">
        <v>0.37033294500000002</v>
      </c>
      <c r="P886" s="3">
        <v>-0.88366166347796093</v>
      </c>
      <c r="Q886" s="3">
        <v>0.3047604943363123</v>
      </c>
      <c r="R886" s="3">
        <v>0.73984041773911902</v>
      </c>
      <c r="S886" s="3">
        <v>0.36930774597629201</v>
      </c>
      <c r="T886" s="5">
        <f>POWER(10,Table2[[#This Row],[Predicted normalized_price]]*(N$7634-N$7635)+N$7635)</f>
        <v>52503.387487552856</v>
      </c>
      <c r="U886" s="5">
        <f>ABS(Table2[[#This Row],[price]]-Table2[[#This Row],[Predicted Price]])</f>
        <v>296.61251244714367</v>
      </c>
      <c r="V886" s="5">
        <f>Table2[[#This Row],[Price Diff]]/Table2[[#This Row],[price]]</f>
        <v>5.6176612205898419E-3</v>
      </c>
    </row>
    <row r="887" spans="1:22" x14ac:dyDescent="0.2">
      <c r="A887" s="3">
        <v>109070</v>
      </c>
      <c r="B887" s="3">
        <v>0.70060627200000003</v>
      </c>
      <c r="C887" s="3">
        <v>320532</v>
      </c>
      <c r="D887" s="3">
        <v>0.86870141300000003</v>
      </c>
      <c r="E887" s="3">
        <v>6498</v>
      </c>
      <c r="F887" s="3">
        <v>0.983650205</v>
      </c>
      <c r="G887" s="3">
        <v>7</v>
      </c>
      <c r="H887" s="3">
        <v>0.73735046500000001</v>
      </c>
      <c r="I887" s="2" t="s">
        <v>40</v>
      </c>
      <c r="J887" s="3">
        <v>40000</v>
      </c>
      <c r="K887" s="3">
        <v>0.80948806299999998</v>
      </c>
      <c r="L887" s="3">
        <v>2</v>
      </c>
      <c r="M887" s="2" t="s">
        <v>62</v>
      </c>
      <c r="N887" s="3">
        <v>649888</v>
      </c>
      <c r="O887" s="3">
        <v>0.82716210199999995</v>
      </c>
      <c r="P887" s="3">
        <v>0.35197172717613967</v>
      </c>
      <c r="Q887" s="3">
        <v>0.70405835509996595</v>
      </c>
      <c r="R887" s="3">
        <v>-0.67933650324580541</v>
      </c>
      <c r="S887" s="3">
        <v>0.83763975350365283</v>
      </c>
      <c r="T887" s="5">
        <f>POWER(10,Table2[[#This Row],[Predicted normalized_price]]*(N$7634-N$7635)+N$7635)</f>
        <v>688403.41622730775</v>
      </c>
      <c r="U887" s="5">
        <f>ABS(Table2[[#This Row],[price]]-Table2[[#This Row],[Predicted Price]])</f>
        <v>38515.416227307753</v>
      </c>
      <c r="V887" s="5">
        <f>Table2[[#This Row],[Price Diff]]/Table2[[#This Row],[price]]</f>
        <v>5.9264698266944076E-2</v>
      </c>
    </row>
    <row r="888" spans="1:22" x14ac:dyDescent="0.2">
      <c r="A888" s="3">
        <v>8550</v>
      </c>
      <c r="B888" s="3">
        <v>0.13409015899999999</v>
      </c>
      <c r="C888" s="3">
        <v>23796</v>
      </c>
      <c r="D888" s="3">
        <v>0.41361503599999999</v>
      </c>
      <c r="E888" s="3">
        <v>1496</v>
      </c>
      <c r="F888" s="3">
        <v>0.35740525400000001</v>
      </c>
      <c r="G888" s="3">
        <v>1</v>
      </c>
      <c r="H888" s="3">
        <v>0</v>
      </c>
      <c r="I888" s="2" t="s">
        <v>22</v>
      </c>
      <c r="J888" s="3">
        <v>10</v>
      </c>
      <c r="K888" s="3">
        <v>0.10261100300000001</v>
      </c>
      <c r="L888" s="3">
        <v>1</v>
      </c>
      <c r="M888" s="2" t="s">
        <v>68</v>
      </c>
      <c r="N888" s="3">
        <v>86800</v>
      </c>
      <c r="O888" s="3">
        <v>0.46079571699999999</v>
      </c>
      <c r="P888" s="3">
        <v>-0.97266844632938376</v>
      </c>
      <c r="Q888" s="3">
        <v>-0.72042531623886474</v>
      </c>
      <c r="R888" s="3">
        <v>-0.56922419605369423</v>
      </c>
      <c r="S888" s="3">
        <v>0.43104237026656123</v>
      </c>
      <c r="T888" s="5">
        <f>POWER(10,Table2[[#This Row],[Predicted normalized_price]]*(N$7634-N$7635)+N$7635)</f>
        <v>73707.986564477469</v>
      </c>
      <c r="U888" s="5">
        <f>ABS(Table2[[#This Row],[price]]-Table2[[#This Row],[Predicted Price]])</f>
        <v>13092.013435522531</v>
      </c>
      <c r="V888" s="5">
        <f>Table2[[#This Row],[Price Diff]]/Table2[[#This Row],[price]]</f>
        <v>0.15082964787468353</v>
      </c>
    </row>
    <row r="889" spans="1:22" x14ac:dyDescent="0.2">
      <c r="A889" s="3">
        <v>11670</v>
      </c>
      <c r="B889" s="3">
        <v>0.203309929</v>
      </c>
      <c r="C889" s="3">
        <v>50181</v>
      </c>
      <c r="D889" s="3">
        <v>0.54418730999999998</v>
      </c>
      <c r="E889" s="3">
        <v>1595</v>
      </c>
      <c r="F889" s="3">
        <v>0.38472810600000001</v>
      </c>
      <c r="G889" s="3">
        <v>5</v>
      </c>
      <c r="H889" s="3">
        <v>0.60985333500000005</v>
      </c>
      <c r="I889" s="2" t="s">
        <v>15</v>
      </c>
      <c r="J889" s="3">
        <v>53700</v>
      </c>
      <c r="K889" s="3">
        <v>0.83459027699999999</v>
      </c>
      <c r="L889" s="3">
        <v>1</v>
      </c>
      <c r="M889" s="2" t="s">
        <v>67</v>
      </c>
      <c r="N889" s="3">
        <v>78800</v>
      </c>
      <c r="O889" s="3">
        <v>0.44319914900000001</v>
      </c>
      <c r="P889" s="3">
        <v>-0.93776513772026615</v>
      </c>
      <c r="Q889" s="3">
        <v>0.50810298034618662</v>
      </c>
      <c r="R889" s="3">
        <v>0.6771527619497123</v>
      </c>
      <c r="S889" s="3">
        <v>0.43861970498302255</v>
      </c>
      <c r="T889" s="5">
        <f>POWER(10,Table2[[#This Row],[Predicted normalized_price]]*(N$7634-N$7635)+N$7635)</f>
        <v>76841.804620417344</v>
      </c>
      <c r="U889" s="5">
        <f>ABS(Table2[[#This Row],[price]]-Table2[[#This Row],[Predicted Price]])</f>
        <v>1958.1953795826557</v>
      </c>
      <c r="V889" s="5">
        <f>Table2[[#This Row],[Price Diff]]/Table2[[#This Row],[price]]</f>
        <v>2.4850195172368729E-2</v>
      </c>
    </row>
    <row r="890" spans="1:22" x14ac:dyDescent="0.2">
      <c r="A890" s="3">
        <v>13750</v>
      </c>
      <c r="B890" s="3">
        <v>0.23980496000000001</v>
      </c>
      <c r="C890" s="3">
        <v>52383</v>
      </c>
      <c r="D890" s="3">
        <v>0.55170288099999998</v>
      </c>
      <c r="E890" s="3">
        <v>1595</v>
      </c>
      <c r="F890" s="3">
        <v>0.38472810600000001</v>
      </c>
      <c r="G890" s="3">
        <v>6</v>
      </c>
      <c r="H890" s="3">
        <v>0.67893919899999999</v>
      </c>
      <c r="I890" s="2" t="s">
        <v>15</v>
      </c>
      <c r="J890" s="3">
        <v>140000</v>
      </c>
      <c r="K890" s="3">
        <v>0.91625730599999999</v>
      </c>
      <c r="L890" s="3">
        <v>2</v>
      </c>
      <c r="M890" s="2" t="s">
        <v>62</v>
      </c>
      <c r="N890" s="3">
        <v>82800</v>
      </c>
      <c r="O890" s="3">
        <v>0.45221003500000001</v>
      </c>
      <c r="P890" s="3">
        <v>-0.85761424838336764</v>
      </c>
      <c r="Q890" s="3">
        <v>0.50288323338339858</v>
      </c>
      <c r="R890" s="3">
        <v>0.64494703954195109</v>
      </c>
      <c r="S890" s="3">
        <v>0.44562358127786972</v>
      </c>
      <c r="T890" s="5">
        <f>POWER(10,Table2[[#This Row],[Predicted normalized_price]]*(N$7634-N$7635)+N$7635)</f>
        <v>79856.822864418573</v>
      </c>
      <c r="U890" s="5">
        <f>ABS(Table2[[#This Row],[price]]-Table2[[#This Row],[Predicted Price]])</f>
        <v>2943.1771355814271</v>
      </c>
      <c r="V890" s="5">
        <f>Table2[[#This Row],[Price Diff]]/Table2[[#This Row],[price]]</f>
        <v>3.5545617579485836E-2</v>
      </c>
    </row>
    <row r="891" spans="1:22" x14ac:dyDescent="0.2">
      <c r="A891" s="3">
        <v>12910</v>
      </c>
      <c r="B891" s="3">
        <v>0.225778865</v>
      </c>
      <c r="C891" s="3">
        <v>73423</v>
      </c>
      <c r="D891" s="3">
        <v>0.61079318599999999</v>
      </c>
      <c r="E891" s="3">
        <v>1986</v>
      </c>
      <c r="F891" s="3">
        <v>0.47821453200000003</v>
      </c>
      <c r="G891" s="3">
        <v>3</v>
      </c>
      <c r="H891" s="3">
        <v>0.416289664</v>
      </c>
      <c r="I891" s="2" t="s">
        <v>10</v>
      </c>
      <c r="J891" s="3">
        <v>30</v>
      </c>
      <c r="K891" s="3">
        <v>0.19624244499999999</v>
      </c>
      <c r="L891" s="3">
        <v>1</v>
      </c>
      <c r="M891" s="2" t="s">
        <v>64</v>
      </c>
      <c r="N891" s="3">
        <v>139888</v>
      </c>
      <c r="O891" s="3">
        <v>0.54764432100000004</v>
      </c>
      <c r="P891" s="3">
        <v>0.95383073466494905</v>
      </c>
      <c r="Q891" s="3">
        <v>-0.53147477969252599</v>
      </c>
      <c r="R891" s="3">
        <v>-0.73562009647213977</v>
      </c>
      <c r="S891" s="3">
        <v>0.52808252511643727</v>
      </c>
      <c r="T891" s="5">
        <f>POWER(10,Table2[[#This Row],[Predicted normalized_price]]*(N$7634-N$7635)+N$7635)</f>
        <v>125631.05721653963</v>
      </c>
      <c r="U891" s="5">
        <f>ABS(Table2[[#This Row],[price]]-Table2[[#This Row],[Predicted Price]])</f>
        <v>14256.94278346037</v>
      </c>
      <c r="V891" s="5">
        <f>Table2[[#This Row],[Price Diff]]/Table2[[#This Row],[price]]</f>
        <v>0.10191683906739941</v>
      </c>
    </row>
    <row r="892" spans="1:22" x14ac:dyDescent="0.2">
      <c r="A892" s="3">
        <v>9340</v>
      </c>
      <c r="B892" s="3">
        <v>0.153754217</v>
      </c>
      <c r="C892" s="3">
        <v>15344</v>
      </c>
      <c r="D892" s="3">
        <v>0.33682540900000002</v>
      </c>
      <c r="E892" s="3">
        <v>1498</v>
      </c>
      <c r="F892" s="3">
        <v>0.357974919</v>
      </c>
      <c r="G892" s="3">
        <v>9</v>
      </c>
      <c r="H892" s="3">
        <v>0.83257932800000001</v>
      </c>
      <c r="I892" s="2" t="s">
        <v>27</v>
      </c>
      <c r="J892" s="3">
        <v>115000</v>
      </c>
      <c r="K892" s="3">
        <v>0.89949227499999995</v>
      </c>
      <c r="L892" s="3">
        <v>2</v>
      </c>
      <c r="M892" s="2" t="s">
        <v>63</v>
      </c>
      <c r="N892" s="3">
        <v>24800</v>
      </c>
      <c r="O892" s="3">
        <v>0.232814523</v>
      </c>
      <c r="P892" s="3">
        <v>-0.7373809860419368</v>
      </c>
      <c r="Q892" s="3">
        <v>-0.89201262602269793</v>
      </c>
      <c r="R892" s="3">
        <v>4.1194509922879971E-2</v>
      </c>
      <c r="S892" s="3">
        <v>0.23166465106390219</v>
      </c>
      <c r="T892" s="5">
        <f>POWER(10,Table2[[#This Row],[Predicted normalized_price]]*(N$7634-N$7635)+N$7635)</f>
        <v>24643.793338136842</v>
      </c>
      <c r="U892" s="5">
        <f>ABS(Table2[[#This Row],[price]]-Table2[[#This Row],[Predicted Price]])</f>
        <v>156.20666186315793</v>
      </c>
      <c r="V892" s="5">
        <f>Table2[[#This Row],[Price Diff]]/Table2[[#This Row],[price]]</f>
        <v>6.2986557202886267E-3</v>
      </c>
    </row>
    <row r="893" spans="1:22" x14ac:dyDescent="0.2">
      <c r="A893" s="3">
        <v>13080</v>
      </c>
      <c r="B893" s="3">
        <v>0.22868973400000001</v>
      </c>
      <c r="C893" s="3">
        <v>54087</v>
      </c>
      <c r="D893" s="3">
        <v>0.55730500000000005</v>
      </c>
      <c r="E893" s="3">
        <v>1395</v>
      </c>
      <c r="F893" s="3">
        <v>0.327600102</v>
      </c>
      <c r="G893" s="3">
        <v>4</v>
      </c>
      <c r="H893" s="3">
        <v>0.52529906999999998</v>
      </c>
      <c r="I893" s="2" t="s">
        <v>19</v>
      </c>
      <c r="J893" s="3">
        <v>13000</v>
      </c>
      <c r="K893" s="3">
        <v>0.71369886000000005</v>
      </c>
      <c r="L893" s="3">
        <v>1</v>
      </c>
      <c r="M893" s="2" t="s">
        <v>65</v>
      </c>
      <c r="N893" s="3">
        <v>111999</v>
      </c>
      <c r="O893" s="3">
        <v>0.50718007300000001</v>
      </c>
      <c r="P893" s="3">
        <v>-0.93730708535065654</v>
      </c>
      <c r="Q893" s="3">
        <v>0.55890332235059648</v>
      </c>
      <c r="R893" s="3">
        <v>0.58158321464019003</v>
      </c>
      <c r="S893" s="3">
        <v>0.4762376080717734</v>
      </c>
      <c r="T893" s="5">
        <f>POWER(10,Table2[[#This Row],[Predicted normalized_price]]*(N$7634-N$7635)+N$7635)</f>
        <v>94486.809341393004</v>
      </c>
      <c r="U893" s="5">
        <f>ABS(Table2[[#This Row],[price]]-Table2[[#This Row],[Predicted Price]])</f>
        <v>17512.190658606996</v>
      </c>
      <c r="V893" s="5">
        <f>Table2[[#This Row],[Price Diff]]/Table2[[#This Row],[price]]</f>
        <v>0.1563602412397164</v>
      </c>
    </row>
    <row r="894" spans="1:22" x14ac:dyDescent="0.2">
      <c r="A894" s="3">
        <v>16720</v>
      </c>
      <c r="B894" s="3">
        <v>0.28331995799999998</v>
      </c>
      <c r="C894" s="3">
        <v>82549</v>
      </c>
      <c r="D894" s="3">
        <v>0.63129550800000001</v>
      </c>
      <c r="E894" s="3">
        <v>2979</v>
      </c>
      <c r="F894" s="3">
        <v>0.65110249600000003</v>
      </c>
      <c r="G894" s="3">
        <v>7</v>
      </c>
      <c r="H894" s="3">
        <v>0.73735046500000001</v>
      </c>
      <c r="I894" s="2" t="s">
        <v>13</v>
      </c>
      <c r="J894" s="3">
        <v>69461</v>
      </c>
      <c r="K894" s="3">
        <v>0.85652365600000002</v>
      </c>
      <c r="L894" s="3">
        <v>1</v>
      </c>
      <c r="M894" s="2" t="s">
        <v>64</v>
      </c>
      <c r="N894" s="3">
        <v>103888</v>
      </c>
      <c r="O894" s="3">
        <v>0.493499242</v>
      </c>
      <c r="P894" s="3">
        <v>0.84109965569918232</v>
      </c>
      <c r="Q894" s="3">
        <v>0.6073524612767105</v>
      </c>
      <c r="R894" s="3">
        <v>0.53373677748629045</v>
      </c>
      <c r="S894" s="3">
        <v>0.50581751435980982</v>
      </c>
      <c r="T894" s="5">
        <f>POWER(10,Table2[[#This Row],[Predicted normalized_price]]*(N$7634-N$7635)+N$7635)</f>
        <v>111163.56156233666</v>
      </c>
      <c r="U894" s="5">
        <f>ABS(Table2[[#This Row],[price]]-Table2[[#This Row],[Predicted Price]])</f>
        <v>7275.5615623366612</v>
      </c>
      <c r="V894" s="5">
        <f>Table2[[#This Row],[Price Diff]]/Table2[[#This Row],[price]]</f>
        <v>7.0032742591412497E-2</v>
      </c>
    </row>
    <row r="895" spans="1:22" x14ac:dyDescent="0.2">
      <c r="A895" s="3">
        <v>12340</v>
      </c>
      <c r="B895" s="3">
        <v>0.21573129299999999</v>
      </c>
      <c r="C895" s="3">
        <v>50589</v>
      </c>
      <c r="D895" s="3">
        <v>0.54560442200000003</v>
      </c>
      <c r="E895" s="3">
        <v>1598</v>
      </c>
      <c r="F895" s="3">
        <v>0.38552934799999999</v>
      </c>
      <c r="G895" s="3">
        <v>6</v>
      </c>
      <c r="H895" s="3">
        <v>0.67893919899999999</v>
      </c>
      <c r="I895" s="2" t="s">
        <v>13</v>
      </c>
      <c r="J895" s="3">
        <v>42000</v>
      </c>
      <c r="K895" s="3">
        <v>0.81364630299999996</v>
      </c>
      <c r="L895" s="3">
        <v>1</v>
      </c>
      <c r="M895" s="2" t="s">
        <v>65</v>
      </c>
      <c r="N895" s="3">
        <v>72800</v>
      </c>
      <c r="O895" s="3">
        <v>0.42878665799999999</v>
      </c>
      <c r="P895" s="3">
        <v>-0.89771223994558036</v>
      </c>
      <c r="Q895" s="3">
        <v>0.46974794449662172</v>
      </c>
      <c r="R895" s="3">
        <v>0.67482824601402203</v>
      </c>
      <c r="S895" s="3">
        <v>0.42921272446908709</v>
      </c>
      <c r="T895" s="5">
        <f>POWER(10,Table2[[#This Row],[Predicted normalized_price]]*(N$7634-N$7635)+N$7635)</f>
        <v>72970.642660427795</v>
      </c>
      <c r="U895" s="5">
        <f>ABS(Table2[[#This Row],[price]]-Table2[[#This Row],[Predicted Price]])</f>
        <v>170.64266042779491</v>
      </c>
      <c r="V895" s="5">
        <f>Table2[[#This Row],[Price Diff]]/Table2[[#This Row],[price]]</f>
        <v>2.3439925882938863E-3</v>
      </c>
    </row>
    <row r="896" spans="1:22" x14ac:dyDescent="0.2">
      <c r="A896" s="3">
        <v>12970</v>
      </c>
      <c r="B896" s="3">
        <v>0.22681058400000001</v>
      </c>
      <c r="C896" s="3">
        <v>61778</v>
      </c>
      <c r="D896" s="3">
        <v>0.580572113</v>
      </c>
      <c r="E896" s="3">
        <v>1595</v>
      </c>
      <c r="F896" s="3">
        <v>0.38472810600000001</v>
      </c>
      <c r="G896" s="3">
        <v>2</v>
      </c>
      <c r="H896" s="3">
        <v>0.26264953499999999</v>
      </c>
      <c r="I896" s="2" t="s">
        <v>15</v>
      </c>
      <c r="J896" s="3">
        <v>26</v>
      </c>
      <c r="K896" s="3">
        <v>0.18404638800000001</v>
      </c>
      <c r="L896" s="3">
        <v>1</v>
      </c>
      <c r="M896" s="2" t="s">
        <v>64</v>
      </c>
      <c r="N896" s="3">
        <v>143888</v>
      </c>
      <c r="O896" s="3">
        <v>0.55277498000000003</v>
      </c>
      <c r="P896" s="3">
        <v>-0.29258746965790244</v>
      </c>
      <c r="Q896" s="3">
        <v>0.67165159245692418</v>
      </c>
      <c r="R896" s="3">
        <v>0.42774729886633084</v>
      </c>
      <c r="S896" s="3">
        <v>0.54664535781450008</v>
      </c>
      <c r="T896" s="5">
        <f>POWER(10,Table2[[#This Row],[Predicted normalized_price]]*(N$7634-N$7635)+N$7635)</f>
        <v>139122.21249756427</v>
      </c>
      <c r="U896" s="5">
        <f>ABS(Table2[[#This Row],[price]]-Table2[[#This Row],[Predicted Price]])</f>
        <v>4765.7875024357345</v>
      </c>
      <c r="V896" s="5">
        <f>Table2[[#This Row],[Price Diff]]/Table2[[#This Row],[price]]</f>
        <v>3.3121507717361658E-2</v>
      </c>
    </row>
    <row r="897" spans="1:22" x14ac:dyDescent="0.2">
      <c r="A897" s="3">
        <v>12260</v>
      </c>
      <c r="B897" s="3">
        <v>0.21428408700000001</v>
      </c>
      <c r="C897" s="3">
        <v>49035</v>
      </c>
      <c r="D897" s="3">
        <v>0.54014439000000003</v>
      </c>
      <c r="E897" s="3">
        <v>1496</v>
      </c>
      <c r="F897" s="3">
        <v>0.35740525400000001</v>
      </c>
      <c r="G897" s="3">
        <v>4</v>
      </c>
      <c r="H897" s="3">
        <v>0.52529906999999998</v>
      </c>
      <c r="I897" s="2" t="s">
        <v>13</v>
      </c>
      <c r="J897" s="3">
        <v>19865</v>
      </c>
      <c r="K897" s="3">
        <v>0.74983596799999996</v>
      </c>
      <c r="L897" s="3">
        <v>1</v>
      </c>
      <c r="M897" s="2" t="s">
        <v>67</v>
      </c>
      <c r="N897" s="3">
        <v>94800</v>
      </c>
      <c r="O897" s="3">
        <v>0.476839819</v>
      </c>
      <c r="P897" s="3">
        <v>-0.93607264877127305</v>
      </c>
      <c r="Q897" s="3">
        <v>0.54048047874367688</v>
      </c>
      <c r="R897" s="3">
        <v>0.64685758020779227</v>
      </c>
      <c r="S897" s="3">
        <v>0.45483477953533263</v>
      </c>
      <c r="T897" s="5">
        <f>POWER(10,Table2[[#This Row],[Predicted normalized_price]]*(N$7634-N$7635)+N$7635)</f>
        <v>84002.881870844169</v>
      </c>
      <c r="U897" s="5">
        <f>ABS(Table2[[#This Row],[price]]-Table2[[#This Row],[Predicted Price]])</f>
        <v>10797.118129155831</v>
      </c>
      <c r="V897" s="5">
        <f>Table2[[#This Row],[Price Diff]]/Table2[[#This Row],[price]]</f>
        <v>0.11389365115143282</v>
      </c>
    </row>
    <row r="898" spans="1:22" x14ac:dyDescent="0.2">
      <c r="A898" s="3">
        <v>13060</v>
      </c>
      <c r="B898" s="3">
        <v>0.228349249</v>
      </c>
      <c r="C898" s="3">
        <v>59961</v>
      </c>
      <c r="D898" s="3">
        <v>0.57534778600000003</v>
      </c>
      <c r="E898" s="3">
        <v>1796</v>
      </c>
      <c r="F898" s="3">
        <v>0.43533607800000002</v>
      </c>
      <c r="G898" s="3">
        <v>8</v>
      </c>
      <c r="H898" s="3">
        <v>0.78794860499999997</v>
      </c>
      <c r="I898" s="2" t="s">
        <v>15</v>
      </c>
      <c r="J898" s="3">
        <v>140000</v>
      </c>
      <c r="K898" s="3">
        <v>0.91625730599999999</v>
      </c>
      <c r="L898" s="3">
        <v>4</v>
      </c>
      <c r="M898" s="2" t="s">
        <v>65</v>
      </c>
      <c r="N898" s="3">
        <v>72500</v>
      </c>
      <c r="O898" s="3">
        <v>0.42803517899999999</v>
      </c>
      <c r="P898" s="3">
        <v>-0.77290091788552229</v>
      </c>
      <c r="Q898" s="3">
        <v>0.48742032917455103</v>
      </c>
      <c r="R898" s="3">
        <v>0.68290751892593193</v>
      </c>
      <c r="S898" s="3">
        <v>0.43214718535785146</v>
      </c>
      <c r="T898" s="5">
        <f>POWER(10,Table2[[#This Row],[Predicted normalized_price]]*(N$7634-N$7635)+N$7635)</f>
        <v>74156.82805340171</v>
      </c>
      <c r="U898" s="5">
        <f>ABS(Table2[[#This Row],[price]]-Table2[[#This Row],[Predicted Price]])</f>
        <v>1656.8280534017103</v>
      </c>
      <c r="V898" s="5">
        <f>Table2[[#This Row],[Price Diff]]/Table2[[#This Row],[price]]</f>
        <v>2.2852800736575314E-2</v>
      </c>
    </row>
    <row r="899" spans="1:22" x14ac:dyDescent="0.2">
      <c r="A899" s="3">
        <v>13990</v>
      </c>
      <c r="B899" s="3">
        <v>0.24365521500000001</v>
      </c>
      <c r="C899" s="3">
        <v>34080</v>
      </c>
      <c r="D899" s="3">
        <v>0.476474546</v>
      </c>
      <c r="E899" s="3">
        <v>2497</v>
      </c>
      <c r="F899" s="3">
        <v>0.57584491900000001</v>
      </c>
      <c r="G899" s="3">
        <v>9</v>
      </c>
      <c r="H899" s="3">
        <v>0.83257932800000001</v>
      </c>
      <c r="I899" s="2" t="s">
        <v>13</v>
      </c>
      <c r="J899" s="3">
        <v>90300</v>
      </c>
      <c r="K899" s="3">
        <v>0.87888483900000003</v>
      </c>
      <c r="L899" s="3">
        <v>3</v>
      </c>
      <c r="M899" s="2" t="s">
        <v>65</v>
      </c>
      <c r="N899" s="3">
        <v>51800</v>
      </c>
      <c r="O899" s="3">
        <v>0.36685324699999999</v>
      </c>
      <c r="P899" s="3">
        <v>-0.74848806291254588</v>
      </c>
      <c r="Q899" s="3">
        <v>0.30244233830843842</v>
      </c>
      <c r="R899" s="3">
        <v>0.78458052795133804</v>
      </c>
      <c r="S899" s="3">
        <v>0.35770703038134016</v>
      </c>
      <c r="T899" s="5">
        <f>POWER(10,Table2[[#This Row],[Predicted normalized_price]]*(N$7634-N$7635)+N$7635)</f>
        <v>49260.938181239486</v>
      </c>
      <c r="U899" s="5">
        <f>ABS(Table2[[#This Row],[price]]-Table2[[#This Row],[Predicted Price]])</f>
        <v>2539.0618187605141</v>
      </c>
      <c r="V899" s="5">
        <f>Table2[[#This Row],[Price Diff]]/Table2[[#This Row],[price]]</f>
        <v>4.9016637427809151E-2</v>
      </c>
    </row>
    <row r="900" spans="1:22" x14ac:dyDescent="0.2">
      <c r="A900" s="3">
        <v>7630</v>
      </c>
      <c r="B900" s="3">
        <v>0.10875918599999999</v>
      </c>
      <c r="C900" s="3">
        <v>51964</v>
      </c>
      <c r="D900" s="3">
        <v>0.55029745100000005</v>
      </c>
      <c r="E900" s="3">
        <v>1496</v>
      </c>
      <c r="F900" s="3">
        <v>0.35740525400000001</v>
      </c>
      <c r="G900" s="3">
        <v>2</v>
      </c>
      <c r="H900" s="3">
        <v>0.26264953499999999</v>
      </c>
      <c r="I900" s="2" t="s">
        <v>14</v>
      </c>
      <c r="J900" s="3">
        <v>30000</v>
      </c>
      <c r="K900" s="3">
        <v>0.78496977999999995</v>
      </c>
      <c r="L900" s="3">
        <v>1</v>
      </c>
      <c r="M900" s="2" t="s">
        <v>63</v>
      </c>
      <c r="N900" s="3">
        <v>71800</v>
      </c>
      <c r="O900" s="3">
        <v>0.42626956799999999</v>
      </c>
      <c r="P900" s="3">
        <v>-0.8878995652284658</v>
      </c>
      <c r="Q900" s="3">
        <v>-0.61893122176260262</v>
      </c>
      <c r="R900" s="3">
        <v>-0.52329764678138968</v>
      </c>
      <c r="S900" s="3">
        <v>0.44635020422495053</v>
      </c>
      <c r="T900" s="5">
        <f>POWER(10,Table2[[#This Row],[Predicted normalized_price]]*(N$7634-N$7635)+N$7635)</f>
        <v>80176.313649369215</v>
      </c>
      <c r="U900" s="5">
        <f>ABS(Table2[[#This Row],[price]]-Table2[[#This Row],[Predicted Price]])</f>
        <v>8376.3136493692145</v>
      </c>
      <c r="V900" s="5">
        <f>Table2[[#This Row],[Price Diff]]/Table2[[#This Row],[price]]</f>
        <v>0.11666174999121469</v>
      </c>
    </row>
    <row r="901" spans="1:22" x14ac:dyDescent="0.2">
      <c r="A901" s="3">
        <v>14060</v>
      </c>
      <c r="B901" s="3">
        <v>0.24476576999999999</v>
      </c>
      <c r="C901" s="3">
        <v>67716</v>
      </c>
      <c r="D901" s="3">
        <v>0.596632948</v>
      </c>
      <c r="E901" s="3">
        <v>1499</v>
      </c>
      <c r="F901" s="3">
        <v>0.35825946600000003</v>
      </c>
      <c r="G901" s="3">
        <v>3</v>
      </c>
      <c r="H901" s="3">
        <v>0.416289664</v>
      </c>
      <c r="I901" s="2" t="s">
        <v>13</v>
      </c>
      <c r="J901" s="3">
        <v>11666</v>
      </c>
      <c r="K901" s="3">
        <v>0.70447126900000001</v>
      </c>
      <c r="L901" s="3">
        <v>1</v>
      </c>
      <c r="M901" s="2" t="s">
        <v>64</v>
      </c>
      <c r="N901" s="3">
        <v>128300</v>
      </c>
      <c r="O901" s="3">
        <v>0.53190812499999995</v>
      </c>
      <c r="P901" s="3">
        <v>2.691669299207659E-2</v>
      </c>
      <c r="Q901" s="3">
        <v>0.65532619072528597</v>
      </c>
      <c r="R901" s="3">
        <v>0.47609781751783808</v>
      </c>
      <c r="S901" s="3">
        <v>0.5309254009493285</v>
      </c>
      <c r="T901" s="5">
        <f>POWER(10,Table2[[#This Row],[Predicted normalized_price]]*(N$7634-N$7635)+N$7635)</f>
        <v>127609.03500305726</v>
      </c>
      <c r="U901" s="5">
        <f>ABS(Table2[[#This Row],[price]]-Table2[[#This Row],[Predicted Price]])</f>
        <v>690.96499694274098</v>
      </c>
      <c r="V901" s="5">
        <f>Table2[[#This Row],[Price Diff]]/Table2[[#This Row],[price]]</f>
        <v>5.3855416753136476E-3</v>
      </c>
    </row>
    <row r="902" spans="1:22" x14ac:dyDescent="0.2">
      <c r="A902" s="3">
        <v>12510</v>
      </c>
      <c r="B902" s="3">
        <v>0.21877570299999999</v>
      </c>
      <c r="C902" s="3">
        <v>54045</v>
      </c>
      <c r="D902" s="3">
        <v>0.55716905299999997</v>
      </c>
      <c r="E902" s="3">
        <v>1598</v>
      </c>
      <c r="F902" s="3">
        <v>0.38552934799999999</v>
      </c>
      <c r="G902" s="3">
        <v>7</v>
      </c>
      <c r="H902" s="3">
        <v>0.73735046500000001</v>
      </c>
      <c r="I902" s="2" t="s">
        <v>13</v>
      </c>
      <c r="J902" s="3">
        <v>94400</v>
      </c>
      <c r="K902" s="3">
        <v>0.88266922599999997</v>
      </c>
      <c r="L902" s="3">
        <v>1</v>
      </c>
      <c r="M902" s="2" t="s">
        <v>67</v>
      </c>
      <c r="N902" s="3">
        <v>67500</v>
      </c>
      <c r="O902" s="3">
        <v>0.41503088399999999</v>
      </c>
      <c r="P902" s="3">
        <v>-0.89843532489472111</v>
      </c>
      <c r="Q902" s="3">
        <v>0.47641080902057514</v>
      </c>
      <c r="R902" s="3">
        <v>0.68265336343122796</v>
      </c>
      <c r="S902" s="3">
        <v>0.42898121325866034</v>
      </c>
      <c r="T902" s="5">
        <f>POWER(10,Table2[[#This Row],[Predicted normalized_price]]*(N$7634-N$7635)+N$7635)</f>
        <v>72877.871313338372</v>
      </c>
      <c r="U902" s="5">
        <f>ABS(Table2[[#This Row],[price]]-Table2[[#This Row],[Predicted Price]])</f>
        <v>5377.8713133383717</v>
      </c>
      <c r="V902" s="5">
        <f>Table2[[#This Row],[Price Diff]]/Table2[[#This Row],[price]]</f>
        <v>7.9672167605012917E-2</v>
      </c>
    </row>
    <row r="903" spans="1:22" x14ac:dyDescent="0.2">
      <c r="A903" s="3">
        <v>9940</v>
      </c>
      <c r="B903" s="3">
        <v>0.16760768000000001</v>
      </c>
      <c r="C903" s="3">
        <v>42624</v>
      </c>
      <c r="D903" s="3">
        <v>0.51562366800000003</v>
      </c>
      <c r="E903" s="3">
        <v>1197</v>
      </c>
      <c r="F903" s="3">
        <v>0.26232939100000002</v>
      </c>
      <c r="G903" s="3">
        <v>7</v>
      </c>
      <c r="H903" s="3">
        <v>0.73735046500000001</v>
      </c>
      <c r="I903" s="2" t="s">
        <v>20</v>
      </c>
      <c r="J903" s="3">
        <v>37000</v>
      </c>
      <c r="K903" s="3">
        <v>0.80284363400000003</v>
      </c>
      <c r="L903" s="3">
        <v>1</v>
      </c>
      <c r="M903" s="2" t="s">
        <v>67</v>
      </c>
      <c r="N903" s="3">
        <v>50800</v>
      </c>
      <c r="O903" s="3">
        <v>0.36330571299999997</v>
      </c>
      <c r="P903" s="3">
        <v>-0.70720280767727073</v>
      </c>
      <c r="Q903" s="3">
        <v>0.37784187025654375</v>
      </c>
      <c r="R903" s="3">
        <v>0.76640273698498995</v>
      </c>
      <c r="S903" s="3">
        <v>0.38228460160813327</v>
      </c>
      <c r="T903" s="5">
        <f>POWER(10,Table2[[#This Row],[Predicted normalized_price]]*(N$7634-N$7635)+N$7635)</f>
        <v>56384.024889134642</v>
      </c>
      <c r="U903" s="5">
        <f>ABS(Table2[[#This Row],[price]]-Table2[[#This Row],[Predicted Price]])</f>
        <v>5584.0248891346419</v>
      </c>
      <c r="V903" s="5">
        <f>Table2[[#This Row],[Price Diff]]/Table2[[#This Row],[price]]</f>
        <v>0.10992174978611499</v>
      </c>
    </row>
    <row r="904" spans="1:22" x14ac:dyDescent="0.2">
      <c r="A904" s="3">
        <v>8190</v>
      </c>
      <c r="B904" s="3">
        <v>0.124518486</v>
      </c>
      <c r="C904" s="3">
        <v>46039</v>
      </c>
      <c r="D904" s="3">
        <v>0.52911131099999997</v>
      </c>
      <c r="E904" s="3">
        <v>1596</v>
      </c>
      <c r="F904" s="3">
        <v>0.38499535400000001</v>
      </c>
      <c r="G904" s="3">
        <v>6</v>
      </c>
      <c r="H904" s="3">
        <v>0.67893919899999999</v>
      </c>
      <c r="I904" s="2" t="s">
        <v>32</v>
      </c>
      <c r="J904" s="3">
        <v>63397</v>
      </c>
      <c r="K904" s="3">
        <v>0.84873826200000002</v>
      </c>
      <c r="L904" s="3">
        <v>1</v>
      </c>
      <c r="M904" s="2" t="s">
        <v>63</v>
      </c>
      <c r="N904" s="3">
        <v>53888</v>
      </c>
      <c r="O904" s="3">
        <v>0.37404477899999999</v>
      </c>
      <c r="P904" s="3">
        <v>-0.40765881682830862</v>
      </c>
      <c r="Q904" s="3">
        <v>-0.72431864589023309</v>
      </c>
      <c r="R904" s="3">
        <v>-0.33051549026813537</v>
      </c>
      <c r="S904" s="3">
        <v>0.37096797084666217</v>
      </c>
      <c r="T904" s="5">
        <f>POWER(10,Table2[[#This Row],[Predicted normalized_price]]*(N$7634-N$7635)+N$7635)</f>
        <v>52984.566481019152</v>
      </c>
      <c r="U904" s="5">
        <f>ABS(Table2[[#This Row],[price]]-Table2[[#This Row],[Predicted Price]])</f>
        <v>903.43351898084802</v>
      </c>
      <c r="V904" s="5">
        <f>Table2[[#This Row],[Price Diff]]/Table2[[#This Row],[price]]</f>
        <v>1.676502224949614E-2</v>
      </c>
    </row>
    <row r="905" spans="1:22" x14ac:dyDescent="0.2">
      <c r="A905" s="3">
        <v>7150</v>
      </c>
      <c r="B905" s="3">
        <v>9.4301678999999999E-2</v>
      </c>
      <c r="C905" s="3">
        <v>12904</v>
      </c>
      <c r="D905" s="3">
        <v>0.30651731500000001</v>
      </c>
      <c r="E905" s="3">
        <v>1498</v>
      </c>
      <c r="F905" s="3">
        <v>0.357974919</v>
      </c>
      <c r="G905" s="3">
        <v>10</v>
      </c>
      <c r="H905" s="3">
        <v>0.87250287000000004</v>
      </c>
      <c r="I905" s="2" t="s">
        <v>27</v>
      </c>
      <c r="J905" s="3">
        <v>126000</v>
      </c>
      <c r="K905" s="3">
        <v>0.90727774400000005</v>
      </c>
      <c r="L905" s="3">
        <v>1</v>
      </c>
      <c r="M905" s="2" t="s">
        <v>67</v>
      </c>
      <c r="N905" s="3">
        <v>19300</v>
      </c>
      <c r="O905" s="3">
        <v>0.18718444200000001</v>
      </c>
      <c r="P905" s="3">
        <v>-0.63798674918361042</v>
      </c>
      <c r="Q905" s="3">
        <v>-0.91853337758320108</v>
      </c>
      <c r="R905" s="3">
        <v>0.20445384377573136</v>
      </c>
      <c r="S905" s="3">
        <v>0.18353820123211156</v>
      </c>
      <c r="T905" s="5">
        <f>POWER(10,Table2[[#This Row],[Predicted normalized_price]]*(N$7634-N$7635)+N$7635)</f>
        <v>18917.149738154043</v>
      </c>
      <c r="U905" s="5">
        <f>ABS(Table2[[#This Row],[price]]-Table2[[#This Row],[Predicted Price]])</f>
        <v>382.85026184595699</v>
      </c>
      <c r="V905" s="5">
        <f>Table2[[#This Row],[Price Diff]]/Table2[[#This Row],[price]]</f>
        <v>1.9836801131914869E-2</v>
      </c>
    </row>
    <row r="906" spans="1:22" x14ac:dyDescent="0.2">
      <c r="A906" s="3">
        <v>12970</v>
      </c>
      <c r="B906" s="3">
        <v>0.22681058400000001</v>
      </c>
      <c r="C906" s="3">
        <v>62837</v>
      </c>
      <c r="D906" s="3">
        <v>0.58354657899999995</v>
      </c>
      <c r="E906" s="3">
        <v>1984</v>
      </c>
      <c r="F906" s="3">
        <v>0.47778491499999998</v>
      </c>
      <c r="G906" s="3">
        <v>8</v>
      </c>
      <c r="H906" s="3">
        <v>0.78794860499999997</v>
      </c>
      <c r="I906" s="2" t="s">
        <v>19</v>
      </c>
      <c r="J906" s="3">
        <v>55500</v>
      </c>
      <c r="K906" s="3">
        <v>0.837400213</v>
      </c>
      <c r="L906" s="3">
        <v>4</v>
      </c>
      <c r="M906" s="2" t="s">
        <v>62</v>
      </c>
      <c r="N906" s="3">
        <v>73800</v>
      </c>
      <c r="O906" s="3">
        <v>0.43126940699999999</v>
      </c>
      <c r="P906" s="3">
        <v>-0.27098910866504516</v>
      </c>
      <c r="Q906" s="3">
        <v>0.45902730945566872</v>
      </c>
      <c r="R906" s="3">
        <v>0.65044132942560395</v>
      </c>
      <c r="S906" s="3">
        <v>0.43422484307829695</v>
      </c>
      <c r="T906" s="5">
        <f>POWER(10,Table2[[#This Row],[Predicted normalized_price]]*(N$7634-N$7635)+N$7635)</f>
        <v>75008.312094530993</v>
      </c>
      <c r="U906" s="5">
        <f>ABS(Table2[[#This Row],[price]]-Table2[[#This Row],[Predicted Price]])</f>
        <v>1208.3120945309929</v>
      </c>
      <c r="V906" s="5">
        <f>Table2[[#This Row],[Price Diff]]/Table2[[#This Row],[price]]</f>
        <v>1.6372792608821043E-2</v>
      </c>
    </row>
    <row r="907" spans="1:22" x14ac:dyDescent="0.2">
      <c r="A907" s="3">
        <v>10750</v>
      </c>
      <c r="B907" s="3">
        <v>0.18503860499999999</v>
      </c>
      <c r="C907" s="3">
        <v>54950</v>
      </c>
      <c r="D907" s="3">
        <v>0.56007524900000005</v>
      </c>
      <c r="E907" s="3">
        <v>1797</v>
      </c>
      <c r="F907" s="3">
        <v>0.43557342500000001</v>
      </c>
      <c r="G907" s="3">
        <v>1</v>
      </c>
      <c r="H907" s="3">
        <v>0</v>
      </c>
      <c r="I907" s="2" t="s">
        <v>10</v>
      </c>
      <c r="J907" s="3">
        <v>10</v>
      </c>
      <c r="K907" s="3">
        <v>0.10261100300000001</v>
      </c>
      <c r="L907" s="3">
        <v>1</v>
      </c>
      <c r="M907" s="2" t="s">
        <v>66</v>
      </c>
      <c r="N907" s="3">
        <v>118800</v>
      </c>
      <c r="O907" s="3">
        <v>0.51790822000000003</v>
      </c>
      <c r="P907" s="3">
        <v>6.0816561740136929E-2</v>
      </c>
      <c r="Q907" s="3">
        <v>-0.4261182495617124</v>
      </c>
      <c r="R907" s="3">
        <v>-0.72840905298303005</v>
      </c>
      <c r="S907" s="3">
        <v>0.55165007383406239</v>
      </c>
      <c r="T907" s="5">
        <f>POWER(10,Table2[[#This Row],[Predicted normalized_price]]*(N$7634-N$7635)+N$7635)</f>
        <v>143001.31505415004</v>
      </c>
      <c r="U907" s="5">
        <f>ABS(Table2[[#This Row],[price]]-Table2[[#This Row],[Predicted Price]])</f>
        <v>24201.315054150036</v>
      </c>
      <c r="V907" s="5">
        <f>Table2[[#This Row],[Price Diff]]/Table2[[#This Row],[price]]</f>
        <v>0.20371477318308112</v>
      </c>
    </row>
    <row r="908" spans="1:22" x14ac:dyDescent="0.2">
      <c r="A908" s="3">
        <v>11510</v>
      </c>
      <c r="B908" s="3">
        <v>0.20023816899999999</v>
      </c>
      <c r="C908" s="3">
        <v>52753</v>
      </c>
      <c r="D908" s="3">
        <v>0.55293463799999998</v>
      </c>
      <c r="E908" s="3">
        <v>1595</v>
      </c>
      <c r="F908" s="3">
        <v>0.38472810600000001</v>
      </c>
      <c r="G908" s="3">
        <v>5</v>
      </c>
      <c r="H908" s="3">
        <v>0.60985333500000005</v>
      </c>
      <c r="I908" s="2" t="s">
        <v>15</v>
      </c>
      <c r="J908" s="3">
        <v>68000</v>
      </c>
      <c r="K908" s="3">
        <v>0.85471192200000001</v>
      </c>
      <c r="L908" s="3">
        <v>1</v>
      </c>
      <c r="M908" s="2" t="s">
        <v>67</v>
      </c>
      <c r="N908" s="3">
        <v>79800</v>
      </c>
      <c r="O908" s="3">
        <v>0.44549404399999998</v>
      </c>
      <c r="P908" s="3">
        <v>-0.93165013252023865</v>
      </c>
      <c r="Q908" s="3">
        <v>0.51800467481194368</v>
      </c>
      <c r="R908" s="3">
        <v>0.67087979941915565</v>
      </c>
      <c r="S908" s="3">
        <v>0.44283458713108714</v>
      </c>
      <c r="T908" s="5">
        <f>POWER(10,Table2[[#This Row],[Predicted normalized_price]]*(N$7634-N$7635)+N$7635)</f>
        <v>78642.299562057306</v>
      </c>
      <c r="U908" s="5">
        <f>ABS(Table2[[#This Row],[price]]-Table2[[#This Row],[Predicted Price]])</f>
        <v>1157.7004379426944</v>
      </c>
      <c r="V908" s="5">
        <f>Table2[[#This Row],[Price Diff]]/Table2[[#This Row],[price]]</f>
        <v>1.450752428499617E-2</v>
      </c>
    </row>
    <row r="909" spans="1:22" x14ac:dyDescent="0.2">
      <c r="A909" s="3">
        <v>13400</v>
      </c>
      <c r="B909" s="3">
        <v>0.23406781099999999</v>
      </c>
      <c r="C909" s="3">
        <v>76388</v>
      </c>
      <c r="D909" s="3">
        <v>0.61772123000000001</v>
      </c>
      <c r="E909" s="3">
        <v>2362</v>
      </c>
      <c r="F909" s="3">
        <v>0.55214537900000005</v>
      </c>
      <c r="G909" s="3">
        <v>6</v>
      </c>
      <c r="H909" s="3">
        <v>0.67893919899999999</v>
      </c>
      <c r="I909" s="2" t="s">
        <v>10</v>
      </c>
      <c r="J909" s="3">
        <v>61000</v>
      </c>
      <c r="K909" s="3">
        <v>0.845453385</v>
      </c>
      <c r="L909" s="3">
        <v>3</v>
      </c>
      <c r="M909" s="2" t="s">
        <v>66</v>
      </c>
      <c r="N909" s="3">
        <v>95800</v>
      </c>
      <c r="O909" s="3">
        <v>0.47874941399999998</v>
      </c>
      <c r="P909" s="3">
        <v>0.73774550494039437</v>
      </c>
      <c r="Q909" s="3">
        <v>-0.5826278606721883</v>
      </c>
      <c r="R909" s="3">
        <v>-0.61185455490380225</v>
      </c>
      <c r="S909" s="3">
        <v>0.48265302432684776</v>
      </c>
      <c r="T909" s="5">
        <f>POWER(10,Table2[[#This Row],[Predicted normalized_price]]*(N$7634-N$7635)+N$7635)</f>
        <v>97877.15097691986</v>
      </c>
      <c r="U909" s="5">
        <f>ABS(Table2[[#This Row],[price]]-Table2[[#This Row],[Predicted Price]])</f>
        <v>2077.1509769198601</v>
      </c>
      <c r="V909" s="5">
        <f>Table2[[#This Row],[Price Diff]]/Table2[[#This Row],[price]]</f>
        <v>2.1682160510645723E-2</v>
      </c>
    </row>
    <row r="910" spans="1:22" x14ac:dyDescent="0.2">
      <c r="A910" s="3">
        <v>10390</v>
      </c>
      <c r="B910" s="3">
        <v>0.17745957900000001</v>
      </c>
      <c r="C910" s="3">
        <v>53580</v>
      </c>
      <c r="D910" s="3">
        <v>0.55565683200000004</v>
      </c>
      <c r="E910" s="3">
        <v>1395</v>
      </c>
      <c r="F910" s="3">
        <v>0.327600102</v>
      </c>
      <c r="G910" s="3">
        <v>4</v>
      </c>
      <c r="H910" s="3">
        <v>0.52529906999999998</v>
      </c>
      <c r="I910" s="2" t="s">
        <v>20</v>
      </c>
      <c r="J910" s="3">
        <v>23000</v>
      </c>
      <c r="K910" s="3">
        <v>0.76232469300000005</v>
      </c>
      <c r="L910" s="3">
        <v>2</v>
      </c>
      <c r="M910" s="2" t="s">
        <v>67</v>
      </c>
      <c r="N910" s="3">
        <v>88988</v>
      </c>
      <c r="O910" s="3">
        <v>0.46532615900000002</v>
      </c>
      <c r="P910" s="3">
        <v>-0.41435233664441107</v>
      </c>
      <c r="Q910" s="3">
        <v>0.54657003132598758</v>
      </c>
      <c r="R910" s="3">
        <v>0.68914503371689262</v>
      </c>
      <c r="S910" s="3">
        <v>0.44708886766254502</v>
      </c>
      <c r="T910" s="5">
        <f>POWER(10,Table2[[#This Row],[Predicted normalized_price]]*(N$7634-N$7635)+N$7635)</f>
        <v>80502.408742344691</v>
      </c>
      <c r="U910" s="5">
        <f>ABS(Table2[[#This Row],[price]]-Table2[[#This Row],[Predicted Price]])</f>
        <v>8485.5912576553092</v>
      </c>
      <c r="V910" s="5">
        <f>Table2[[#This Row],[Price Diff]]/Table2[[#This Row],[price]]</f>
        <v>9.5356579062967017E-2</v>
      </c>
    </row>
    <row r="911" spans="1:22" x14ac:dyDescent="0.2">
      <c r="A911" s="3">
        <v>19020</v>
      </c>
      <c r="B911" s="3">
        <v>0.31199788499999997</v>
      </c>
      <c r="C911" s="3">
        <v>66195</v>
      </c>
      <c r="D911" s="3">
        <v>0.59265733099999995</v>
      </c>
      <c r="E911" s="3">
        <v>2979</v>
      </c>
      <c r="F911" s="3">
        <v>0.65110249600000003</v>
      </c>
      <c r="G911" s="3">
        <v>8</v>
      </c>
      <c r="H911" s="3">
        <v>0.78794860499999997</v>
      </c>
      <c r="I911" s="2" t="s">
        <v>13</v>
      </c>
      <c r="J911" s="3">
        <v>86000</v>
      </c>
      <c r="K911" s="3">
        <v>0.87472659900000005</v>
      </c>
      <c r="L911" s="3">
        <v>2</v>
      </c>
      <c r="M911" s="2" t="s">
        <v>64</v>
      </c>
      <c r="N911" s="3">
        <v>93688</v>
      </c>
      <c r="O911" s="3">
        <v>0.47469255199999999</v>
      </c>
      <c r="P911" s="3">
        <v>0.82382612508166242</v>
      </c>
      <c r="Q911" s="3">
        <v>0.56310894258572397</v>
      </c>
      <c r="R911" s="3">
        <v>0.58311468108112707</v>
      </c>
      <c r="S911" s="3">
        <v>0.48159664508942146</v>
      </c>
      <c r="T911" s="5">
        <f>POWER(10,Table2[[#This Row],[Predicted normalized_price]]*(N$7634-N$7635)+N$7635)</f>
        <v>97310.636300621656</v>
      </c>
      <c r="U911" s="5">
        <f>ABS(Table2[[#This Row],[price]]-Table2[[#This Row],[Predicted Price]])</f>
        <v>3622.6363006216561</v>
      </c>
      <c r="V911" s="5">
        <f>Table2[[#This Row],[Price Diff]]/Table2[[#This Row],[price]]</f>
        <v>3.8667025666271629E-2</v>
      </c>
    </row>
    <row r="912" spans="1:22" x14ac:dyDescent="0.2">
      <c r="A912" s="3">
        <v>16380</v>
      </c>
      <c r="B912" s="3">
        <v>0.27874865399999998</v>
      </c>
      <c r="C912" s="3">
        <v>86729</v>
      </c>
      <c r="D912" s="3">
        <v>0.63993995000000004</v>
      </c>
      <c r="E912" s="3">
        <v>1991</v>
      </c>
      <c r="F912" s="3">
        <v>0.47928668200000002</v>
      </c>
      <c r="G912" s="3">
        <v>3</v>
      </c>
      <c r="H912" s="3">
        <v>0.416289664</v>
      </c>
      <c r="I912" s="2" t="s">
        <v>15</v>
      </c>
      <c r="J912" s="3">
        <v>22000</v>
      </c>
      <c r="K912" s="3">
        <v>0.75853620200000005</v>
      </c>
      <c r="L912" s="3">
        <v>1</v>
      </c>
      <c r="M912" s="2" t="s">
        <v>64</v>
      </c>
      <c r="N912" s="3">
        <v>168800</v>
      </c>
      <c r="O912" s="3">
        <v>0.58183386299999995</v>
      </c>
      <c r="P912" s="3">
        <v>0.2594897900140769</v>
      </c>
      <c r="Q912" s="3">
        <v>0.73050636925747192</v>
      </c>
      <c r="R912" s="3">
        <v>0.38244118783182035</v>
      </c>
      <c r="S912" s="3">
        <v>0.57509089028449312</v>
      </c>
      <c r="T912" s="5">
        <f>POWER(10,Table2[[#This Row],[Predicted normalized_price]]*(N$7634-N$7635)+N$7635)</f>
        <v>162659.93956345611</v>
      </c>
      <c r="U912" s="5">
        <f>ABS(Table2[[#This Row],[price]]-Table2[[#This Row],[Predicted Price]])</f>
        <v>6140.0604365438921</v>
      </c>
      <c r="V912" s="5">
        <f>Table2[[#This Row],[Price Diff]]/Table2[[#This Row],[price]]</f>
        <v>3.6374765619335857E-2</v>
      </c>
    </row>
    <row r="913" spans="1:22" x14ac:dyDescent="0.2">
      <c r="A913" s="3">
        <v>120890</v>
      </c>
      <c r="B913" s="3">
        <v>0.72350028600000005</v>
      </c>
      <c r="C913" s="3">
        <v>492080</v>
      </c>
      <c r="D913" s="3">
        <v>0.94371760699999996</v>
      </c>
      <c r="E913" s="3">
        <v>6592</v>
      </c>
      <c r="F913" s="3">
        <v>0.98977422999999998</v>
      </c>
      <c r="G913" s="3">
        <v>4</v>
      </c>
      <c r="H913" s="3">
        <v>0.52529906999999998</v>
      </c>
      <c r="I913" s="2" t="s">
        <v>44</v>
      </c>
      <c r="J913" s="3">
        <v>200</v>
      </c>
      <c r="K913" s="3">
        <v>0.357928311</v>
      </c>
      <c r="L913" s="3">
        <v>1</v>
      </c>
      <c r="M913" s="2" t="s">
        <v>65</v>
      </c>
      <c r="N913" s="3">
        <v>1380000</v>
      </c>
      <c r="O913" s="3">
        <v>0.96420212800000005</v>
      </c>
      <c r="P913" s="3">
        <v>-0.16086297608715078</v>
      </c>
      <c r="Q913" s="3">
        <v>0.74456342870993519</v>
      </c>
      <c r="R913" s="3">
        <v>-0.93042663592111385</v>
      </c>
      <c r="S913" s="3">
        <v>0.91063444546129912</v>
      </c>
      <c r="T913" s="5">
        <f>POWER(10,Table2[[#This Row],[Predicted normalized_price]]*(N$7634-N$7635)+N$7635)</f>
        <v>1028115.586871112</v>
      </c>
      <c r="U913" s="5">
        <f>ABS(Table2[[#This Row],[price]]-Table2[[#This Row],[Predicted Price]])</f>
        <v>351884.413128888</v>
      </c>
      <c r="V913" s="5">
        <f>Table2[[#This Row],[Price Diff]]/Table2[[#This Row],[price]]</f>
        <v>0.25498870516586086</v>
      </c>
    </row>
    <row r="914" spans="1:22" x14ac:dyDescent="0.2">
      <c r="A914" s="3">
        <v>14080</v>
      </c>
      <c r="B914" s="3">
        <v>0.24508205599999999</v>
      </c>
      <c r="C914" s="3">
        <v>82849</v>
      </c>
      <c r="D914" s="3">
        <v>0.63193034800000003</v>
      </c>
      <c r="E914" s="3">
        <v>1997</v>
      </c>
      <c r="F914" s="3">
        <v>0.48056971500000001</v>
      </c>
      <c r="G914" s="3">
        <v>6</v>
      </c>
      <c r="H914" s="3">
        <v>0.67893919899999999</v>
      </c>
      <c r="I914" s="2" t="s">
        <v>13</v>
      </c>
      <c r="J914" s="3">
        <v>10356</v>
      </c>
      <c r="K914" s="3">
        <v>0.69431966099999998</v>
      </c>
      <c r="L914" s="3">
        <v>1</v>
      </c>
      <c r="M914" s="2" t="s">
        <v>65</v>
      </c>
      <c r="N914" s="3">
        <v>113800</v>
      </c>
      <c r="O914" s="3">
        <v>0.510083167</v>
      </c>
      <c r="P914" s="3">
        <v>-0.76080878104881777</v>
      </c>
      <c r="Q914" s="3">
        <v>0.61309050826890032</v>
      </c>
      <c r="R914" s="3">
        <v>0.53581857340421224</v>
      </c>
      <c r="S914" s="3">
        <v>0.50258059828088664</v>
      </c>
      <c r="T914" s="5">
        <f>POWER(10,Table2[[#This Row],[Predicted normalized_price]]*(N$7634-N$7635)+N$7635)</f>
        <v>109203.78249408411</v>
      </c>
      <c r="U914" s="5">
        <f>ABS(Table2[[#This Row],[price]]-Table2[[#This Row],[Predicted Price]])</f>
        <v>4596.2175059158908</v>
      </c>
      <c r="V914" s="5">
        <f>Table2[[#This Row],[Price Diff]]/Table2[[#This Row],[price]]</f>
        <v>4.0388554533531552E-2</v>
      </c>
    </row>
    <row r="915" spans="1:22" x14ac:dyDescent="0.2">
      <c r="A915" s="3">
        <v>8800</v>
      </c>
      <c r="B915" s="3">
        <v>0.14050291100000001</v>
      </c>
      <c r="C915" s="3">
        <v>54749</v>
      </c>
      <c r="D915" s="3">
        <v>0.55943394099999999</v>
      </c>
      <c r="E915" s="3">
        <v>1497</v>
      </c>
      <c r="F915" s="3">
        <v>0.357690181</v>
      </c>
      <c r="G915" s="3">
        <v>4</v>
      </c>
      <c r="H915" s="3">
        <v>0.52529906999999998</v>
      </c>
      <c r="I915" s="2" t="s">
        <v>22</v>
      </c>
      <c r="J915" s="3">
        <v>26121</v>
      </c>
      <c r="K915" s="3">
        <v>0.77316943599999999</v>
      </c>
      <c r="L915" s="3">
        <v>1</v>
      </c>
      <c r="M915" s="2" t="s">
        <v>66</v>
      </c>
      <c r="N915" s="3">
        <v>72000</v>
      </c>
      <c r="O915" s="3">
        <v>0.42677577799999999</v>
      </c>
      <c r="P915" s="3">
        <v>-0.74051133559451776</v>
      </c>
      <c r="Q915" s="3">
        <v>-0.68177499012153364</v>
      </c>
      <c r="R915" s="3">
        <v>-0.52940958435553342</v>
      </c>
      <c r="S915" s="3">
        <v>0.43173662688508574</v>
      </c>
      <c r="T915" s="5">
        <f>POWER(10,Table2[[#This Row],[Predicted normalized_price]]*(N$7634-N$7635)+N$7635)</f>
        <v>73989.716587562594</v>
      </c>
      <c r="U915" s="5">
        <f>ABS(Table2[[#This Row],[price]]-Table2[[#This Row],[Predicted Price]])</f>
        <v>1989.7165875625942</v>
      </c>
      <c r="V915" s="5">
        <f>Table2[[#This Row],[Price Diff]]/Table2[[#This Row],[price]]</f>
        <v>2.7634952605036029E-2</v>
      </c>
    </row>
    <row r="916" spans="1:22" x14ac:dyDescent="0.2">
      <c r="A916" s="3">
        <v>15800</v>
      </c>
      <c r="B916" s="3">
        <v>0.27072701999999998</v>
      </c>
      <c r="C916" s="3">
        <v>73206</v>
      </c>
      <c r="D916" s="3">
        <v>0.61027520599999996</v>
      </c>
      <c r="E916" s="3">
        <v>1991</v>
      </c>
      <c r="F916" s="3">
        <v>0.47928668200000002</v>
      </c>
      <c r="G916" s="3">
        <v>4</v>
      </c>
      <c r="H916" s="3">
        <v>0.52529906999999998</v>
      </c>
      <c r="I916" s="2" t="s">
        <v>15</v>
      </c>
      <c r="J916" s="3">
        <v>27960</v>
      </c>
      <c r="K916" s="3">
        <v>0.77896788299999997</v>
      </c>
      <c r="L916" s="3">
        <v>1</v>
      </c>
      <c r="M916" s="2" t="s">
        <v>65</v>
      </c>
      <c r="N916" s="3">
        <v>133800</v>
      </c>
      <c r="O916" s="3">
        <v>0.53954682700000001</v>
      </c>
      <c r="P916" s="3">
        <v>-0.89015164800011259</v>
      </c>
      <c r="Q916" s="3">
        <v>0.67516320005663999</v>
      </c>
      <c r="R916" s="3">
        <v>0.50008786210911771</v>
      </c>
      <c r="S916" s="3">
        <v>0.52765009490388526</v>
      </c>
      <c r="T916" s="5">
        <f>POWER(10,Table2[[#This Row],[Predicted normalized_price]]*(N$7634-N$7635)+N$7635)</f>
        <v>125332.88509186445</v>
      </c>
      <c r="U916" s="5">
        <f>ABS(Table2[[#This Row],[price]]-Table2[[#This Row],[Predicted Price]])</f>
        <v>8467.1149081355543</v>
      </c>
      <c r="V916" s="5">
        <f>Table2[[#This Row],[Price Diff]]/Table2[[#This Row],[price]]</f>
        <v>6.3281875247649888E-2</v>
      </c>
    </row>
    <row r="917" spans="1:22" x14ac:dyDescent="0.2">
      <c r="A917" s="3">
        <v>11290</v>
      </c>
      <c r="B917" s="3">
        <v>0.19594403899999999</v>
      </c>
      <c r="C917" s="3">
        <v>66384</v>
      </c>
      <c r="D917" s="3">
        <v>0.59315628399999998</v>
      </c>
      <c r="E917" s="3">
        <v>2494</v>
      </c>
      <c r="F917" s="3">
        <v>0.57533232300000003</v>
      </c>
      <c r="G917" s="3">
        <v>4</v>
      </c>
      <c r="H917" s="3">
        <v>0.52529906999999998</v>
      </c>
      <c r="I917" s="2" t="s">
        <v>10</v>
      </c>
      <c r="J917" s="3">
        <v>50000</v>
      </c>
      <c r="K917" s="3">
        <v>0.82850592099999998</v>
      </c>
      <c r="L917" s="3">
        <v>1</v>
      </c>
      <c r="M917" s="2" t="s">
        <v>65</v>
      </c>
      <c r="N917" s="3">
        <v>98800</v>
      </c>
      <c r="O917" s="3">
        <v>0.48436083600000002</v>
      </c>
      <c r="P917" s="3">
        <v>0.72483676370115968</v>
      </c>
      <c r="Q917" s="3">
        <v>-0.59896947880636964</v>
      </c>
      <c r="R917" s="3">
        <v>-0.60035359170251734</v>
      </c>
      <c r="S917" s="3">
        <v>0.47539824490197125</v>
      </c>
      <c r="T917" s="5">
        <f>POWER(10,Table2[[#This Row],[Predicted normalized_price]]*(N$7634-N$7635)+N$7635)</f>
        <v>94052.009069166583</v>
      </c>
      <c r="U917" s="5">
        <f>ABS(Table2[[#This Row],[price]]-Table2[[#This Row],[Predicted Price]])</f>
        <v>4747.9909308334172</v>
      </c>
      <c r="V917" s="5">
        <f>Table2[[#This Row],[Price Diff]]/Table2[[#This Row],[price]]</f>
        <v>4.8056588368759284E-2</v>
      </c>
    </row>
    <row r="918" spans="1:22" x14ac:dyDescent="0.2">
      <c r="A918" s="3">
        <v>70060</v>
      </c>
      <c r="B918" s="3">
        <v>0.60211620600000004</v>
      </c>
      <c r="C918" s="3">
        <v>239151</v>
      </c>
      <c r="D918" s="3">
        <v>0.81744562300000001</v>
      </c>
      <c r="E918" s="3">
        <v>3799</v>
      </c>
      <c r="F918" s="3">
        <v>0.75478032799999994</v>
      </c>
      <c r="G918" s="3">
        <v>4</v>
      </c>
      <c r="H918" s="3">
        <v>0.52529906999999998</v>
      </c>
      <c r="I918" s="2" t="s">
        <v>11</v>
      </c>
      <c r="J918" s="3">
        <v>33000</v>
      </c>
      <c r="K918" s="3">
        <v>0.79309278100000002</v>
      </c>
      <c r="L918" s="3">
        <v>1</v>
      </c>
      <c r="M918" s="2" t="s">
        <v>62</v>
      </c>
      <c r="N918" s="3">
        <v>628800</v>
      </c>
      <c r="O918" s="3">
        <v>0.82115907499999996</v>
      </c>
      <c r="P918" s="3">
        <v>-0.66014509997209936</v>
      </c>
      <c r="Q918" s="3">
        <v>0.90852558521870663</v>
      </c>
      <c r="R918" s="3">
        <v>-0.38545029642390477</v>
      </c>
      <c r="S918" s="3">
        <v>0.81429546400331598</v>
      </c>
      <c r="T918" s="5">
        <f>POWER(10,Table2[[#This Row],[Predicted normalized_price]]*(N$7634-N$7635)+N$7635)</f>
        <v>605526.0051894132</v>
      </c>
      <c r="U918" s="5">
        <f>ABS(Table2[[#This Row],[price]]-Table2[[#This Row],[Predicted Price]])</f>
        <v>23273.994810586795</v>
      </c>
      <c r="V918" s="5">
        <f>Table2[[#This Row],[Price Diff]]/Table2[[#This Row],[price]]</f>
        <v>3.701335052574236E-2</v>
      </c>
    </row>
    <row r="919" spans="1:22" x14ac:dyDescent="0.2">
      <c r="A919" s="3">
        <v>9360</v>
      </c>
      <c r="B919" s="3">
        <v>0.154230169</v>
      </c>
      <c r="C919" s="3">
        <v>14045</v>
      </c>
      <c r="D919" s="3">
        <v>0.32134507600000001</v>
      </c>
      <c r="E919" s="3">
        <v>1496</v>
      </c>
      <c r="F919" s="3">
        <v>0.35740525400000001</v>
      </c>
      <c r="G919" s="3">
        <v>11</v>
      </c>
      <c r="H919" s="3">
        <v>0.90861810600000004</v>
      </c>
      <c r="I919" s="2" t="s">
        <v>22</v>
      </c>
      <c r="J919" s="3">
        <v>112000</v>
      </c>
      <c r="K919" s="3">
        <v>0.89723944799999999</v>
      </c>
      <c r="L919" s="3">
        <v>1</v>
      </c>
      <c r="M919" s="2" t="s">
        <v>66</v>
      </c>
      <c r="N919" s="3">
        <v>23500</v>
      </c>
      <c r="O919" s="3">
        <v>0.223015986</v>
      </c>
      <c r="P919" s="3">
        <v>-0.92491548651454725</v>
      </c>
      <c r="Q919" s="3">
        <v>-0.90715308899863378</v>
      </c>
      <c r="R919" s="3">
        <v>6.3027663863234121E-2</v>
      </c>
      <c r="S919" s="3">
        <v>0.22164589311802291</v>
      </c>
      <c r="T919" s="5">
        <f>POWER(10,Table2[[#This Row],[Predicted normalized_price]]*(N$7634-N$7635)+N$7635)</f>
        <v>23323.739981491482</v>
      </c>
      <c r="U919" s="5">
        <f>ABS(Table2[[#This Row],[price]]-Table2[[#This Row],[Predicted Price]])</f>
        <v>176.26001850851753</v>
      </c>
      <c r="V919" s="5">
        <f>Table2[[#This Row],[Price Diff]]/Table2[[#This Row],[price]]</f>
        <v>7.5004263195113845E-3</v>
      </c>
    </row>
    <row r="920" spans="1:22" x14ac:dyDescent="0.2">
      <c r="A920" s="3">
        <v>9770</v>
      </c>
      <c r="B920" s="3">
        <v>0.163769309</v>
      </c>
      <c r="C920" s="3">
        <v>50687</v>
      </c>
      <c r="D920" s="3">
        <v>0.54594310400000001</v>
      </c>
      <c r="E920" s="3">
        <v>1560</v>
      </c>
      <c r="F920" s="3">
        <v>0.37526730800000002</v>
      </c>
      <c r="G920" s="3">
        <v>5</v>
      </c>
      <c r="H920" s="3">
        <v>0.60985333500000005</v>
      </c>
      <c r="I920" s="2" t="s">
        <v>21</v>
      </c>
      <c r="J920" s="3">
        <v>69500</v>
      </c>
      <c r="K920" s="3">
        <v>0.85657149499999996</v>
      </c>
      <c r="L920" s="3">
        <v>1</v>
      </c>
      <c r="M920" s="2" t="s">
        <v>67</v>
      </c>
      <c r="N920" s="3">
        <v>68800</v>
      </c>
      <c r="O920" s="3">
        <v>0.41850241300000002</v>
      </c>
      <c r="P920" s="3">
        <v>0.99999999012391438</v>
      </c>
      <c r="Q920" s="3">
        <v>0.46157941882501791</v>
      </c>
      <c r="R920" s="3">
        <v>0.71890425859063645</v>
      </c>
      <c r="S920" s="3">
        <v>0.42088299064094015</v>
      </c>
      <c r="T920" s="5">
        <f>POWER(10,Table2[[#This Row],[Predicted normalized_price]]*(N$7634-N$7635)+N$7635)</f>
        <v>69705.90867527471</v>
      </c>
      <c r="U920" s="5">
        <f>ABS(Table2[[#This Row],[price]]-Table2[[#This Row],[Predicted Price]])</f>
        <v>905.90867527470982</v>
      </c>
      <c r="V920" s="5">
        <f>Table2[[#This Row],[Price Diff]]/Table2[[#This Row],[price]]</f>
        <v>1.3167277256899852E-2</v>
      </c>
    </row>
    <row r="921" spans="1:22" x14ac:dyDescent="0.2">
      <c r="A921" s="3">
        <v>13040</v>
      </c>
      <c r="B921" s="3">
        <v>0.228008242</v>
      </c>
      <c r="C921" s="3">
        <v>76810</v>
      </c>
      <c r="D921" s="3">
        <v>0.61868535499999999</v>
      </c>
      <c r="E921" s="3">
        <v>2362</v>
      </c>
      <c r="F921" s="3">
        <v>0.55214537900000005</v>
      </c>
      <c r="G921" s="3">
        <v>4</v>
      </c>
      <c r="H921" s="3">
        <v>0.52529906999999998</v>
      </c>
      <c r="I921" s="2" t="s">
        <v>10</v>
      </c>
      <c r="J921" s="3">
        <v>20500</v>
      </c>
      <c r="K921" s="3">
        <v>0.75251767800000002</v>
      </c>
      <c r="L921" s="3">
        <v>1</v>
      </c>
      <c r="M921" s="2" t="s">
        <v>66</v>
      </c>
      <c r="N921" s="3">
        <v>125900</v>
      </c>
      <c r="O921" s="3">
        <v>0.52847168499999997</v>
      </c>
      <c r="P921" s="3">
        <v>0.6998207410589955</v>
      </c>
      <c r="Q921" s="3">
        <v>-0.52289190007010566</v>
      </c>
      <c r="R921" s="3">
        <v>-0.6647317211175664</v>
      </c>
      <c r="S921" s="3">
        <v>0.51169632258955322</v>
      </c>
      <c r="T921" s="5">
        <f>POWER(10,Table2[[#This Row],[Predicted normalized_price]]*(N$7634-N$7635)+N$7635)</f>
        <v>114813.24573074424</v>
      </c>
      <c r="U921" s="5">
        <f>ABS(Table2[[#This Row],[price]]-Table2[[#This Row],[Predicted Price]])</f>
        <v>11086.754269255762</v>
      </c>
      <c r="V921" s="5">
        <f>Table2[[#This Row],[Price Diff]]/Table2[[#This Row],[price]]</f>
        <v>8.8060002138647828E-2</v>
      </c>
    </row>
    <row r="922" spans="1:22" x14ac:dyDescent="0.2">
      <c r="A922" s="3">
        <v>15900</v>
      </c>
      <c r="B922" s="3">
        <v>0.272130855</v>
      </c>
      <c r="C922" s="3">
        <v>73404</v>
      </c>
      <c r="D922" s="3">
        <v>0.61074789500000004</v>
      </c>
      <c r="E922" s="3">
        <v>1991</v>
      </c>
      <c r="F922" s="3">
        <v>0.47928668200000002</v>
      </c>
      <c r="G922" s="3">
        <v>5</v>
      </c>
      <c r="H922" s="3">
        <v>0.60985333500000005</v>
      </c>
      <c r="I922" s="2" t="s">
        <v>15</v>
      </c>
      <c r="J922" s="3">
        <v>65000</v>
      </c>
      <c r="K922" s="3">
        <v>0.85086644300000003</v>
      </c>
      <c r="L922" s="3">
        <v>2</v>
      </c>
      <c r="M922" s="2" t="s">
        <v>65</v>
      </c>
      <c r="N922" s="3">
        <v>119000</v>
      </c>
      <c r="O922" s="3">
        <v>0.51821433100000003</v>
      </c>
      <c r="P922" s="3">
        <v>-0.83587847326433862</v>
      </c>
      <c r="Q922" s="3">
        <v>0.64738298009772288</v>
      </c>
      <c r="R922" s="3">
        <v>0.5368044169326297</v>
      </c>
      <c r="S922" s="3">
        <v>0.51116481485668086</v>
      </c>
      <c r="T922" s="5">
        <f>POWER(10,Table2[[#This Row],[Predicted normalized_price]]*(N$7634-N$7635)+N$7635)</f>
        <v>114478.40567300348</v>
      </c>
      <c r="U922" s="5">
        <f>ABS(Table2[[#This Row],[price]]-Table2[[#This Row],[Predicted Price]])</f>
        <v>4521.594326996521</v>
      </c>
      <c r="V922" s="5">
        <f>Table2[[#This Row],[Price Diff]]/Table2[[#This Row],[price]]</f>
        <v>3.799659098316404E-2</v>
      </c>
    </row>
    <row r="923" spans="1:22" x14ac:dyDescent="0.2">
      <c r="A923" s="3">
        <v>14330</v>
      </c>
      <c r="B923" s="3">
        <v>0.248998156</v>
      </c>
      <c r="C923" s="3">
        <v>81636</v>
      </c>
      <c r="D923" s="3">
        <v>0.629349186</v>
      </c>
      <c r="E923" s="3">
        <v>2494</v>
      </c>
      <c r="F923" s="3">
        <v>0.57533232300000003</v>
      </c>
      <c r="G923" s="3">
        <v>5</v>
      </c>
      <c r="H923" s="3">
        <v>0.60985333500000005</v>
      </c>
      <c r="I923" s="2" t="s">
        <v>16</v>
      </c>
      <c r="J923" s="3">
        <v>58900</v>
      </c>
      <c r="K923" s="3">
        <v>0.84246764600000001</v>
      </c>
      <c r="L923" s="3">
        <v>1</v>
      </c>
      <c r="M923" s="2" t="s">
        <v>65</v>
      </c>
      <c r="N923" s="3">
        <v>113800</v>
      </c>
      <c r="O923" s="3">
        <v>0.510083167</v>
      </c>
      <c r="P923" s="3">
        <v>-0.34445018570766878</v>
      </c>
      <c r="Q923" s="3">
        <v>0.63516668341764049</v>
      </c>
      <c r="R923" s="3">
        <v>0.5336224728783977</v>
      </c>
      <c r="S923" s="3">
        <v>0.51004889970642964</v>
      </c>
      <c r="T923" s="5">
        <f>POWER(10,Table2[[#This Row],[Predicted normalized_price]]*(N$7634-N$7635)+N$7635)</f>
        <v>113778.57372260929</v>
      </c>
      <c r="U923" s="5">
        <f>ABS(Table2[[#This Row],[price]]-Table2[[#This Row],[Predicted Price]])</f>
        <v>21.426277390710311</v>
      </c>
      <c r="V923" s="5">
        <f>Table2[[#This Row],[Price Diff]]/Table2[[#This Row],[price]]</f>
        <v>1.8828011766880765E-4</v>
      </c>
    </row>
    <row r="924" spans="1:22" x14ac:dyDescent="0.2">
      <c r="A924" s="3">
        <v>12160</v>
      </c>
      <c r="B924" s="3">
        <v>0.21246174200000001</v>
      </c>
      <c r="C924" s="3">
        <v>16298</v>
      </c>
      <c r="D924" s="3">
        <v>0.34738115600000002</v>
      </c>
      <c r="E924" s="3">
        <v>1984</v>
      </c>
      <c r="F924" s="3">
        <v>0.47778491499999998</v>
      </c>
      <c r="G924" s="3">
        <v>11</v>
      </c>
      <c r="H924" s="3">
        <v>0.90861810600000004</v>
      </c>
      <c r="I924" s="2" t="s">
        <v>20</v>
      </c>
      <c r="J924" s="3">
        <v>167000</v>
      </c>
      <c r="K924" s="3">
        <v>0.93128720799999998</v>
      </c>
      <c r="L924" s="3">
        <v>3</v>
      </c>
      <c r="M924" s="2" t="s">
        <v>62</v>
      </c>
      <c r="N924" s="3">
        <v>24800</v>
      </c>
      <c r="O924" s="3">
        <v>0.232814523</v>
      </c>
      <c r="P924" s="3">
        <v>-0.28992996265990123</v>
      </c>
      <c r="Q924" s="3">
        <v>-1.2464115587615067E-2</v>
      </c>
      <c r="R924" s="3">
        <v>0.88938138595897087</v>
      </c>
      <c r="S924" s="3">
        <v>0.24939664937797254</v>
      </c>
      <c r="T924" s="5">
        <f>POWER(10,Table2[[#This Row],[Predicted normalized_price]]*(N$7634-N$7635)+N$7635)</f>
        <v>27165.910543711077</v>
      </c>
      <c r="U924" s="5">
        <f>ABS(Table2[[#This Row],[price]]-Table2[[#This Row],[Predicted Price]])</f>
        <v>2365.9105437110775</v>
      </c>
      <c r="V924" s="5">
        <f>Table2[[#This Row],[Price Diff]]/Table2[[#This Row],[price]]</f>
        <v>9.5399618698027322E-2</v>
      </c>
    </row>
    <row r="925" spans="1:22" x14ac:dyDescent="0.2">
      <c r="A925" s="3">
        <v>12930</v>
      </c>
      <c r="B925" s="3">
        <v>0.226123303</v>
      </c>
      <c r="C925" s="3">
        <v>51264</v>
      </c>
      <c r="D925" s="3">
        <v>0.54792400100000005</v>
      </c>
      <c r="E925" s="3">
        <v>1995</v>
      </c>
      <c r="F925" s="3">
        <v>0.48014246599999999</v>
      </c>
      <c r="G925" s="3">
        <v>8</v>
      </c>
      <c r="H925" s="3">
        <v>0.78794860499999997</v>
      </c>
      <c r="I925" s="2" t="s">
        <v>13</v>
      </c>
      <c r="J925" s="3">
        <v>83000</v>
      </c>
      <c r="K925" s="3">
        <v>0.87170046999999995</v>
      </c>
      <c r="L925" s="3">
        <v>2</v>
      </c>
      <c r="M925" s="2" t="s">
        <v>65</v>
      </c>
      <c r="N925" s="3">
        <v>63800</v>
      </c>
      <c r="O925" s="3">
        <v>0.40477171699999998</v>
      </c>
      <c r="P925" s="3">
        <v>-0.72301019267338185</v>
      </c>
      <c r="Q925" s="3">
        <v>0.42797730387259891</v>
      </c>
      <c r="R925" s="3">
        <v>0.70665948843127313</v>
      </c>
      <c r="S925" s="3">
        <v>0.41059883360065241</v>
      </c>
      <c r="T925" s="5">
        <f>POWER(10,Table2[[#This Row],[Predicted normalized_price]]*(N$7634-N$7635)+N$7635)</f>
        <v>65875.945501903116</v>
      </c>
      <c r="U925" s="5">
        <f>ABS(Table2[[#This Row],[price]]-Table2[[#This Row],[Predicted Price]])</f>
        <v>2075.9455019031157</v>
      </c>
      <c r="V925" s="5">
        <f>Table2[[#This Row],[Price Diff]]/Table2[[#This Row],[price]]</f>
        <v>3.2538330750832532E-2</v>
      </c>
    </row>
    <row r="926" spans="1:22" x14ac:dyDescent="0.2">
      <c r="A926" s="3">
        <v>16800</v>
      </c>
      <c r="B926" s="3">
        <v>0.284382046</v>
      </c>
      <c r="C926" s="3">
        <v>68606</v>
      </c>
      <c r="D926" s="3">
        <v>0.59891803700000001</v>
      </c>
      <c r="E926" s="3">
        <v>2493</v>
      </c>
      <c r="F926" s="3">
        <v>0.57516132099999995</v>
      </c>
      <c r="G926" s="3">
        <v>4</v>
      </c>
      <c r="H926" s="3">
        <v>0.52529906999999998</v>
      </c>
      <c r="I926" s="2" t="s">
        <v>10</v>
      </c>
      <c r="J926" s="3">
        <v>12000</v>
      </c>
      <c r="K926" s="3">
        <v>0.70687705899999997</v>
      </c>
      <c r="L926" s="3">
        <v>1</v>
      </c>
      <c r="M926" s="2" t="s">
        <v>66</v>
      </c>
      <c r="N926" s="3">
        <v>149800</v>
      </c>
      <c r="O926" s="3">
        <v>0.56010266900000005</v>
      </c>
      <c r="P926" s="3">
        <v>0.55547469560814422</v>
      </c>
      <c r="Q926" s="3">
        <v>-0.49226898172307787</v>
      </c>
      <c r="R926" s="3">
        <v>-0.68851573041938408</v>
      </c>
      <c r="S926" s="3">
        <v>0.52541327198665744</v>
      </c>
      <c r="T926" s="5">
        <f>POWER(10,Table2[[#This Row],[Predicted normalized_price]]*(N$7634-N$7635)+N$7635)</f>
        <v>123801.79687938499</v>
      </c>
      <c r="U926" s="5">
        <f>ABS(Table2[[#This Row],[price]]-Table2[[#This Row],[Predicted Price]])</f>
        <v>25998.203120615013</v>
      </c>
      <c r="V926" s="5">
        <f>Table2[[#This Row],[Price Diff]]/Table2[[#This Row],[price]]</f>
        <v>0.17355275781451945</v>
      </c>
    </row>
    <row r="927" spans="1:22" x14ac:dyDescent="0.2">
      <c r="A927" s="3">
        <v>6450</v>
      </c>
      <c r="B927" s="3">
        <v>7.1376277000000002E-2</v>
      </c>
      <c r="C927" s="3">
        <v>12117</v>
      </c>
      <c r="D927" s="3">
        <v>0.29550480699999998</v>
      </c>
      <c r="E927" s="3">
        <v>1498</v>
      </c>
      <c r="F927" s="3">
        <v>0.357974919</v>
      </c>
      <c r="G927" s="3">
        <v>10</v>
      </c>
      <c r="H927" s="3">
        <v>0.87250287000000004</v>
      </c>
      <c r="I927" s="2" t="s">
        <v>27</v>
      </c>
      <c r="J927" s="3">
        <v>143000</v>
      </c>
      <c r="K927" s="3">
        <v>0.91806430699999997</v>
      </c>
      <c r="L927" s="3">
        <v>2</v>
      </c>
      <c r="M927" s="2" t="s">
        <v>63</v>
      </c>
      <c r="N927" s="3">
        <v>16700</v>
      </c>
      <c r="O927" s="3">
        <v>0.160852204</v>
      </c>
      <c r="P927" s="3">
        <v>-0.5989002291094947</v>
      </c>
      <c r="Q927" s="3">
        <v>-0.92992842004719911</v>
      </c>
      <c r="R927" s="3">
        <v>0.26501858077476059</v>
      </c>
      <c r="S927" s="3">
        <v>0.16528046859480658</v>
      </c>
      <c r="T927" s="5">
        <f>POWER(10,Table2[[#This Row],[Predicted normalized_price]]*(N$7634-N$7635)+N$7635)</f>
        <v>17111.352948316129</v>
      </c>
      <c r="U927" s="5">
        <f>ABS(Table2[[#This Row],[price]]-Table2[[#This Row],[Predicted Price]])</f>
        <v>411.35294831612919</v>
      </c>
      <c r="V927" s="5">
        <f>Table2[[#This Row],[Price Diff]]/Table2[[#This Row],[price]]</f>
        <v>2.4631913072822108E-2</v>
      </c>
    </row>
    <row r="928" spans="1:22" x14ac:dyDescent="0.2">
      <c r="A928" s="3">
        <v>8830</v>
      </c>
      <c r="B928" s="3">
        <v>0.14126016799999999</v>
      </c>
      <c r="C928" s="3">
        <v>23380</v>
      </c>
      <c r="D928" s="3">
        <v>0.41052860600000002</v>
      </c>
      <c r="E928" s="3">
        <v>1390</v>
      </c>
      <c r="F928" s="3">
        <v>0.32606906200000002</v>
      </c>
      <c r="G928" s="3">
        <v>8</v>
      </c>
      <c r="H928" s="3">
        <v>0.78794860499999997</v>
      </c>
      <c r="I928" s="2" t="s">
        <v>20</v>
      </c>
      <c r="J928" s="3">
        <v>85000</v>
      </c>
      <c r="K928" s="3">
        <v>0.87372978000000001</v>
      </c>
      <c r="L928" s="3">
        <v>1</v>
      </c>
      <c r="M928" s="2" t="s">
        <v>67</v>
      </c>
      <c r="N928" s="3">
        <v>34666</v>
      </c>
      <c r="O928" s="3">
        <v>0.29376339299999998</v>
      </c>
      <c r="P928" s="3">
        <v>-0.66952609183300205</v>
      </c>
      <c r="Q928" s="3">
        <v>0.12033635374954563</v>
      </c>
      <c r="R928" s="3">
        <v>0.86583703546131652</v>
      </c>
      <c r="S928" s="3">
        <v>0.28934472722420079</v>
      </c>
      <c r="T928" s="5">
        <f>POWER(10,Table2[[#This Row],[Predicted normalized_price]]*(N$7634-N$7635)+N$7635)</f>
        <v>33834.422154595006</v>
      </c>
      <c r="U928" s="5">
        <f>ABS(Table2[[#This Row],[price]]-Table2[[#This Row],[Predicted Price]])</f>
        <v>831.57784540499415</v>
      </c>
      <c r="V928" s="5">
        <f>Table2[[#This Row],[Price Diff]]/Table2[[#This Row],[price]]</f>
        <v>2.3988283776755152E-2</v>
      </c>
    </row>
    <row r="929" spans="1:22" x14ac:dyDescent="0.2">
      <c r="A929" s="3">
        <v>16000</v>
      </c>
      <c r="B929" s="3">
        <v>0.27352588799999999</v>
      </c>
      <c r="C929" s="3">
        <v>71308</v>
      </c>
      <c r="D929" s="3">
        <v>0.60567810399999999</v>
      </c>
      <c r="E929" s="3">
        <v>1991</v>
      </c>
      <c r="F929" s="3">
        <v>0.47928668200000002</v>
      </c>
      <c r="G929" s="3">
        <v>5</v>
      </c>
      <c r="H929" s="3">
        <v>0.60985333500000005</v>
      </c>
      <c r="I929" s="2" t="s">
        <v>15</v>
      </c>
      <c r="J929" s="3">
        <v>68000</v>
      </c>
      <c r="K929" s="3">
        <v>0.85471192200000001</v>
      </c>
      <c r="L929" s="3">
        <v>2</v>
      </c>
      <c r="M929" s="2" t="s">
        <v>65</v>
      </c>
      <c r="N929" s="3">
        <v>116800</v>
      </c>
      <c r="O929" s="3">
        <v>0.51481845699999995</v>
      </c>
      <c r="P929" s="3">
        <v>-0.84200009334388159</v>
      </c>
      <c r="Q929" s="3">
        <v>0.64284599576730739</v>
      </c>
      <c r="R929" s="3">
        <v>0.54324082674351748</v>
      </c>
      <c r="S929" s="3">
        <v>0.50832142985699225</v>
      </c>
      <c r="T929" s="5">
        <f>POWER(10,Table2[[#This Row],[Predicted normalized_price]]*(N$7634-N$7635)+N$7635)</f>
        <v>112703.64119251569</v>
      </c>
      <c r="U929" s="5">
        <f>ABS(Table2[[#This Row],[price]]-Table2[[#This Row],[Predicted Price]])</f>
        <v>4096.3588074843137</v>
      </c>
      <c r="V929" s="5">
        <f>Table2[[#This Row],[Price Diff]]/Table2[[#This Row],[price]]</f>
        <v>3.5071565132571182E-2</v>
      </c>
    </row>
    <row r="930" spans="1:22" x14ac:dyDescent="0.2">
      <c r="A930" s="3">
        <v>8450</v>
      </c>
      <c r="B930" s="3">
        <v>0.13147239799999999</v>
      </c>
      <c r="C930" s="3">
        <v>8841</v>
      </c>
      <c r="D930" s="3">
        <v>0.24034254199999999</v>
      </c>
      <c r="E930" s="3">
        <v>1586</v>
      </c>
      <c r="F930" s="3">
        <v>0.38231530600000002</v>
      </c>
      <c r="G930" s="3">
        <v>10</v>
      </c>
      <c r="H930" s="3">
        <v>0.87250287000000004</v>
      </c>
      <c r="I930" s="2" t="s">
        <v>25</v>
      </c>
      <c r="J930" s="3">
        <v>130000</v>
      </c>
      <c r="K930" s="3">
        <v>0.90994130500000003</v>
      </c>
      <c r="L930" s="3">
        <v>3</v>
      </c>
      <c r="M930" s="2" t="s">
        <v>67</v>
      </c>
      <c r="N930" s="3">
        <v>14888</v>
      </c>
      <c r="O930" s="3">
        <v>0.13995090700000001</v>
      </c>
      <c r="P930" s="3">
        <v>-0.94547493944513861</v>
      </c>
      <c r="Q930" s="3">
        <v>-0.39065198948358498</v>
      </c>
      <c r="R930" s="3">
        <v>0.9075041079202486</v>
      </c>
      <c r="S930" s="3">
        <v>0.14346591293225902</v>
      </c>
      <c r="T930" s="5">
        <f>POWER(10,Table2[[#This Row],[Predicted normalized_price]]*(N$7634-N$7635)+N$7635)</f>
        <v>15178.357606473301</v>
      </c>
      <c r="U930" s="5">
        <f>ABS(Table2[[#This Row],[price]]-Table2[[#This Row],[Predicted Price]])</f>
        <v>290.35760647330062</v>
      </c>
      <c r="V930" s="5">
        <f>Table2[[#This Row],[Price Diff]]/Table2[[#This Row],[price]]</f>
        <v>1.950279463146834E-2</v>
      </c>
    </row>
    <row r="931" spans="1:22" x14ac:dyDescent="0.2">
      <c r="A931" s="3">
        <v>8500</v>
      </c>
      <c r="B931" s="3">
        <v>0.132785129</v>
      </c>
      <c r="C931" s="3">
        <v>51223</v>
      </c>
      <c r="D931" s="3">
        <v>0.547783982</v>
      </c>
      <c r="E931" s="3">
        <v>1598</v>
      </c>
      <c r="F931" s="3">
        <v>0.38552934799999999</v>
      </c>
      <c r="G931" s="3">
        <v>3</v>
      </c>
      <c r="H931" s="3">
        <v>0.416289664</v>
      </c>
      <c r="I931" s="2" t="s">
        <v>10</v>
      </c>
      <c r="J931" s="3">
        <v>14454</v>
      </c>
      <c r="K931" s="3">
        <v>0.72273478400000002</v>
      </c>
      <c r="L931" s="3">
        <v>2</v>
      </c>
      <c r="M931" s="2" t="s">
        <v>63</v>
      </c>
      <c r="N931" s="3">
        <v>75388</v>
      </c>
      <c r="O931" s="3">
        <v>0.43514370600000002</v>
      </c>
      <c r="P931" s="3">
        <v>0.18442356220130809</v>
      </c>
      <c r="Q931" s="3">
        <v>-0.67001621442347781</v>
      </c>
      <c r="R931" s="3">
        <v>-0.52404312045362011</v>
      </c>
      <c r="S931" s="3">
        <v>0.43590947337333258</v>
      </c>
      <c r="T931" s="5">
        <f>POWER(10,Table2[[#This Row],[Predicted normalized_price]]*(N$7634-N$7635)+N$7635)</f>
        <v>75705.894606086964</v>
      </c>
      <c r="U931" s="5">
        <f>ABS(Table2[[#This Row],[price]]-Table2[[#This Row],[Predicted Price]])</f>
        <v>317.8946060869639</v>
      </c>
      <c r="V931" s="5">
        <f>Table2[[#This Row],[Price Diff]]/Table2[[#This Row],[price]]</f>
        <v>4.2167799396052941E-3</v>
      </c>
    </row>
    <row r="932" spans="1:22" x14ac:dyDescent="0.2">
      <c r="A932" s="3">
        <v>8230</v>
      </c>
      <c r="B932" s="3">
        <v>0.125602566</v>
      </c>
      <c r="C932" s="3">
        <v>50466</v>
      </c>
      <c r="D932" s="3">
        <v>0.54517841099999997</v>
      </c>
      <c r="E932" s="3">
        <v>1598</v>
      </c>
      <c r="F932" s="3">
        <v>0.38552934799999999</v>
      </c>
      <c r="G932" s="3">
        <v>2</v>
      </c>
      <c r="H932" s="3">
        <v>0.26264953499999999</v>
      </c>
      <c r="I932" s="2" t="s">
        <v>10</v>
      </c>
      <c r="J932" s="3">
        <v>9000</v>
      </c>
      <c r="K932" s="3">
        <v>0.68235877599999994</v>
      </c>
      <c r="L932" s="3">
        <v>1</v>
      </c>
      <c r="M932" s="2" t="s">
        <v>63</v>
      </c>
      <c r="N932" s="3">
        <v>82800</v>
      </c>
      <c r="O932" s="3">
        <v>0.45221003500000001</v>
      </c>
      <c r="P932" s="3">
        <v>-1.4738994302438947E-2</v>
      </c>
      <c r="Q932" s="3">
        <v>-0.62332321792639156</v>
      </c>
      <c r="R932" s="3">
        <v>-0.56689363963248685</v>
      </c>
      <c r="S932" s="3">
        <v>0.45854991342818618</v>
      </c>
      <c r="T932" s="5">
        <f>POWER(10,Table2[[#This Row],[Predicted normalized_price]]*(N$7634-N$7635)+N$7635)</f>
        <v>85735.405194428487</v>
      </c>
      <c r="U932" s="5">
        <f>ABS(Table2[[#This Row],[price]]-Table2[[#This Row],[Predicted Price]])</f>
        <v>2935.4051944284874</v>
      </c>
      <c r="V932" s="5">
        <f>Table2[[#This Row],[Price Diff]]/Table2[[#This Row],[price]]</f>
        <v>3.5451753555899607E-2</v>
      </c>
    </row>
    <row r="933" spans="1:22" x14ac:dyDescent="0.2">
      <c r="A933" s="3">
        <v>8620</v>
      </c>
      <c r="B933" s="3">
        <v>0.13590443799999999</v>
      </c>
      <c r="C933" s="3">
        <v>35360</v>
      </c>
      <c r="D933" s="3">
        <v>0.48292696200000002</v>
      </c>
      <c r="E933" s="3">
        <v>1798</v>
      </c>
      <c r="F933" s="3">
        <v>0.435810641</v>
      </c>
      <c r="G933" s="3">
        <v>8</v>
      </c>
      <c r="H933" s="3">
        <v>0.78794860499999997</v>
      </c>
      <c r="I933" s="2" t="s">
        <v>20</v>
      </c>
      <c r="J933" s="3">
        <v>100000</v>
      </c>
      <c r="K933" s="3">
        <v>0.88758078299999998</v>
      </c>
      <c r="L933" s="3">
        <v>1</v>
      </c>
      <c r="M933" s="2" t="s">
        <v>65</v>
      </c>
      <c r="N933" s="3">
        <v>39000</v>
      </c>
      <c r="O933" s="3">
        <v>0.31520136799999998</v>
      </c>
      <c r="P933" s="3">
        <v>-6.5628031408516418E-2</v>
      </c>
      <c r="Q933" s="3">
        <v>0.23202164943754566</v>
      </c>
      <c r="R933" s="3">
        <v>0.82867195913108416</v>
      </c>
      <c r="S933" s="3">
        <v>0.32977676512520016</v>
      </c>
      <c r="T933" s="5">
        <f>POWER(10,Table2[[#This Row],[Predicted normalized_price]]*(N$7634-N$7635)+N$7635)</f>
        <v>42252.091597891806</v>
      </c>
      <c r="U933" s="5">
        <f>ABS(Table2[[#This Row],[price]]-Table2[[#This Row],[Predicted Price]])</f>
        <v>3252.0915978918056</v>
      </c>
      <c r="V933" s="5">
        <f>Table2[[#This Row],[Price Diff]]/Table2[[#This Row],[price]]</f>
        <v>8.3386964048507831E-2</v>
      </c>
    </row>
    <row r="934" spans="1:22" x14ac:dyDescent="0.2">
      <c r="A934" s="3">
        <v>8780</v>
      </c>
      <c r="B934" s="3">
        <v>0.13999663800000001</v>
      </c>
      <c r="C934" s="3">
        <v>54298</v>
      </c>
      <c r="D934" s="3">
        <v>0.55798637500000003</v>
      </c>
      <c r="E934" s="3">
        <v>1598</v>
      </c>
      <c r="F934" s="3">
        <v>0.38552934799999999</v>
      </c>
      <c r="G934" s="3">
        <v>4</v>
      </c>
      <c r="H934" s="3">
        <v>0.52529906999999998</v>
      </c>
      <c r="I934" s="2" t="s">
        <v>27</v>
      </c>
      <c r="J934" s="3">
        <v>25900</v>
      </c>
      <c r="K934" s="3">
        <v>0.77244529399999995</v>
      </c>
      <c r="L934" s="3">
        <v>1</v>
      </c>
      <c r="M934" s="2" t="s">
        <v>63</v>
      </c>
      <c r="N934" s="3">
        <v>72900</v>
      </c>
      <c r="O934" s="3">
        <v>0.42903646200000001</v>
      </c>
      <c r="P934" s="3">
        <v>-0.36134324297155229</v>
      </c>
      <c r="Q934" s="3">
        <v>-0.68110211819458522</v>
      </c>
      <c r="R934" s="3">
        <v>-0.50060380876897681</v>
      </c>
      <c r="S934" s="3">
        <v>0.42560751309513756</v>
      </c>
      <c r="T934" s="5">
        <f>POWER(10,Table2[[#This Row],[Predicted normalized_price]]*(N$7634-N$7635)+N$7635)</f>
        <v>71539.265636505341</v>
      </c>
      <c r="U934" s="5">
        <f>ABS(Table2[[#This Row],[price]]-Table2[[#This Row],[Predicted Price]])</f>
        <v>1360.7343634946592</v>
      </c>
      <c r="V934" s="5">
        <f>Table2[[#This Row],[Price Diff]]/Table2[[#This Row],[price]]</f>
        <v>1.8665766303081744E-2</v>
      </c>
    </row>
    <row r="935" spans="1:22" x14ac:dyDescent="0.2">
      <c r="A935" s="3">
        <v>10270</v>
      </c>
      <c r="B935" s="3">
        <v>0.17487476299999999</v>
      </c>
      <c r="C935" s="3">
        <v>21840</v>
      </c>
      <c r="D935" s="3">
        <v>0.39860435799999999</v>
      </c>
      <c r="E935" s="3">
        <v>1997</v>
      </c>
      <c r="F935" s="3">
        <v>0.48056971500000001</v>
      </c>
      <c r="G935" s="3">
        <v>11</v>
      </c>
      <c r="H935" s="3">
        <v>0.90861810600000004</v>
      </c>
      <c r="I935" s="2" t="s">
        <v>22</v>
      </c>
      <c r="J935" s="3">
        <v>120000</v>
      </c>
      <c r="K935" s="3">
        <v>0.90311950399999996</v>
      </c>
      <c r="L935" s="3">
        <v>2</v>
      </c>
      <c r="M935" s="2" t="s">
        <v>64</v>
      </c>
      <c r="N935" s="3">
        <v>31800</v>
      </c>
      <c r="O935" s="3">
        <v>0.27805954300000002</v>
      </c>
      <c r="P935" s="3">
        <v>0.61304423532692254</v>
      </c>
      <c r="Q935" s="3">
        <v>-0.8809090648096044</v>
      </c>
      <c r="R935" s="3">
        <v>-0.12767915096315161</v>
      </c>
      <c r="S935" s="3">
        <v>0.28097389235653453</v>
      </c>
      <c r="T935" s="5">
        <f>POWER(10,Table2[[#This Row],[Predicted normalized_price]]*(N$7634-N$7635)+N$7635)</f>
        <v>32313.358547897049</v>
      </c>
      <c r="U935" s="5">
        <f>ABS(Table2[[#This Row],[price]]-Table2[[#This Row],[Predicted Price]])</f>
        <v>513.35854789704899</v>
      </c>
      <c r="V935" s="5">
        <f>Table2[[#This Row],[Price Diff]]/Table2[[#This Row],[price]]</f>
        <v>1.6143350562800283E-2</v>
      </c>
    </row>
    <row r="936" spans="1:22" x14ac:dyDescent="0.2">
      <c r="A936" s="3">
        <v>8130</v>
      </c>
      <c r="B936" s="3">
        <v>0.122882397</v>
      </c>
      <c r="C936" s="3">
        <v>14008</v>
      </c>
      <c r="D936" s="3">
        <v>0.32088344499999999</v>
      </c>
      <c r="E936" s="3">
        <v>1799</v>
      </c>
      <c r="F936" s="3">
        <v>0.43604772400000003</v>
      </c>
      <c r="G936" s="3">
        <v>10</v>
      </c>
      <c r="H936" s="3">
        <v>0.87250287000000004</v>
      </c>
      <c r="I936" s="2" t="s">
        <v>22</v>
      </c>
      <c r="J936" s="3">
        <v>112790</v>
      </c>
      <c r="K936" s="3">
        <v>0.89783849299999996</v>
      </c>
      <c r="L936" s="3">
        <v>2</v>
      </c>
      <c r="M936" s="2" t="s">
        <v>63</v>
      </c>
      <c r="N936" s="3">
        <v>18500</v>
      </c>
      <c r="O936" s="3">
        <v>0.17948032</v>
      </c>
      <c r="P936" s="3">
        <v>-0.88370049392302541</v>
      </c>
      <c r="Q936" s="3">
        <v>-0.91605143350269003</v>
      </c>
      <c r="R936" s="3">
        <v>0.12089640544938102</v>
      </c>
      <c r="S936" s="3">
        <v>0.20473506745750755</v>
      </c>
      <c r="T936" s="5">
        <f>POWER(10,Table2[[#This Row],[Predicted normalized_price]]*(N$7634-N$7635)+N$7635)</f>
        <v>21254.024600802088</v>
      </c>
      <c r="U936" s="5">
        <f>ABS(Table2[[#This Row],[price]]-Table2[[#This Row],[Predicted Price]])</f>
        <v>2754.0246008020877</v>
      </c>
      <c r="V936" s="5">
        <f>Table2[[#This Row],[Price Diff]]/Table2[[#This Row],[price]]</f>
        <v>0.14886619463795067</v>
      </c>
    </row>
    <row r="937" spans="1:22" x14ac:dyDescent="0.2">
      <c r="A937" s="3">
        <v>8610</v>
      </c>
      <c r="B937" s="3">
        <v>0.13564615899999999</v>
      </c>
      <c r="C937" s="3">
        <v>46807</v>
      </c>
      <c r="D937" s="3">
        <v>0.53200652599999998</v>
      </c>
      <c r="E937" s="3">
        <v>1318</v>
      </c>
      <c r="F937" s="3">
        <v>0.303389876</v>
      </c>
      <c r="G937" s="3">
        <v>5</v>
      </c>
      <c r="H937" s="3">
        <v>0.60985333500000005</v>
      </c>
      <c r="I937" s="2" t="s">
        <v>22</v>
      </c>
      <c r="J937" s="3">
        <v>59800</v>
      </c>
      <c r="K937" s="3">
        <v>0.843760077</v>
      </c>
      <c r="L937" s="3">
        <v>1</v>
      </c>
      <c r="M937" s="2" t="s">
        <v>67</v>
      </c>
      <c r="N937" s="3">
        <v>59800</v>
      </c>
      <c r="O937" s="3">
        <v>0.39298878599999998</v>
      </c>
      <c r="P937" s="3">
        <v>-0.87953074761897809</v>
      </c>
      <c r="Q937" s="3">
        <v>-0.73587442602178388</v>
      </c>
      <c r="R937" s="3">
        <v>-0.45418591129154967</v>
      </c>
      <c r="S937" s="3">
        <v>0.39804455715425974</v>
      </c>
      <c r="T937" s="5">
        <f>POWER(10,Table2[[#This Row],[Predicted normalized_price]]*(N$7634-N$7635)+N$7635)</f>
        <v>61484.632368142236</v>
      </c>
      <c r="U937" s="5">
        <f>ABS(Table2[[#This Row],[price]]-Table2[[#This Row],[Predicted Price]])</f>
        <v>1684.6323681422364</v>
      </c>
      <c r="V937" s="5">
        <f>Table2[[#This Row],[Price Diff]]/Table2[[#This Row],[price]]</f>
        <v>2.8171109835154456E-2</v>
      </c>
    </row>
    <row r="938" spans="1:22" x14ac:dyDescent="0.2">
      <c r="A938" s="3">
        <v>11210</v>
      </c>
      <c r="B938" s="3">
        <v>0.19436175999999999</v>
      </c>
      <c r="C938" s="3">
        <v>17881</v>
      </c>
      <c r="D938" s="3">
        <v>0.36360318800000002</v>
      </c>
      <c r="E938" s="3">
        <v>1497</v>
      </c>
      <c r="F938" s="3">
        <v>0.357690181</v>
      </c>
      <c r="G938" s="3">
        <v>11</v>
      </c>
      <c r="H938" s="3">
        <v>0.90861810600000004</v>
      </c>
      <c r="I938" s="2" t="s">
        <v>22</v>
      </c>
      <c r="J938" s="3">
        <v>149000</v>
      </c>
      <c r="K938" s="3">
        <v>0.92156727999999999</v>
      </c>
      <c r="L938" s="3">
        <v>1</v>
      </c>
      <c r="M938" s="2" t="s">
        <v>67</v>
      </c>
      <c r="N938" s="3">
        <v>29786</v>
      </c>
      <c r="O938" s="3">
        <v>0.26615281400000002</v>
      </c>
      <c r="P938" s="3">
        <v>-0.95201531109982052</v>
      </c>
      <c r="Q938" s="3">
        <v>-0.87853046822746605</v>
      </c>
      <c r="R938" s="3">
        <v>-8.0913996803172489E-2</v>
      </c>
      <c r="S938" s="3">
        <v>0.26561735711654877</v>
      </c>
      <c r="T938" s="5">
        <f>POWER(10,Table2[[#This Row],[Predicted normalized_price]]*(N$7634-N$7635)+N$7635)</f>
        <v>29698.488021496854</v>
      </c>
      <c r="U938" s="5">
        <f>ABS(Table2[[#This Row],[price]]-Table2[[#This Row],[Predicted Price]])</f>
        <v>87.511978503145656</v>
      </c>
      <c r="V938" s="5">
        <f>Table2[[#This Row],[Price Diff]]/Table2[[#This Row],[price]]</f>
        <v>2.9380238535938246E-3</v>
      </c>
    </row>
    <row r="939" spans="1:22" x14ac:dyDescent="0.2">
      <c r="A939" s="3">
        <v>9350</v>
      </c>
      <c r="B939" s="3">
        <v>0.15399231999999999</v>
      </c>
      <c r="C939" s="3">
        <v>37779</v>
      </c>
      <c r="D939" s="3">
        <v>0.49450721800000003</v>
      </c>
      <c r="E939" s="3">
        <v>1798</v>
      </c>
      <c r="F939" s="3">
        <v>0.435810641</v>
      </c>
      <c r="G939" s="3">
        <v>6</v>
      </c>
      <c r="H939" s="3">
        <v>0.67893919899999999</v>
      </c>
      <c r="I939" s="2" t="s">
        <v>27</v>
      </c>
      <c r="J939" s="3">
        <v>56000</v>
      </c>
      <c r="K939" s="3">
        <v>0.83816458599999999</v>
      </c>
      <c r="L939" s="3">
        <v>2</v>
      </c>
      <c r="M939" s="2" t="s">
        <v>63</v>
      </c>
      <c r="N939" s="3">
        <v>50500</v>
      </c>
      <c r="O939" s="3">
        <v>0.36222782599999997</v>
      </c>
      <c r="P939" s="3">
        <v>-0.20832173148344868</v>
      </c>
      <c r="Q939" s="3">
        <v>-0.77499440272734066</v>
      </c>
      <c r="R939" s="3">
        <v>-0.33261902202843496</v>
      </c>
      <c r="S939" s="3">
        <v>0.3586795350828802</v>
      </c>
      <c r="T939" s="5">
        <f>POWER(10,Table2[[#This Row],[Predicted normalized_price]]*(N$7634-N$7635)+N$7635)</f>
        <v>49524.890334922551</v>
      </c>
      <c r="U939" s="5">
        <f>ABS(Table2[[#This Row],[price]]-Table2[[#This Row],[Predicted Price]])</f>
        <v>975.10966507744888</v>
      </c>
      <c r="V939" s="5">
        <f>Table2[[#This Row],[Price Diff]]/Table2[[#This Row],[price]]</f>
        <v>1.9309102278761363E-2</v>
      </c>
    </row>
    <row r="940" spans="1:22" x14ac:dyDescent="0.2">
      <c r="A940" s="3">
        <v>7160</v>
      </c>
      <c r="B940" s="3">
        <v>9.4612660000000001E-2</v>
      </c>
      <c r="C940" s="3">
        <v>50537</v>
      </c>
      <c r="D940" s="3">
        <v>0.54542444599999995</v>
      </c>
      <c r="E940" s="3">
        <v>1496</v>
      </c>
      <c r="F940" s="3">
        <v>0.35740525400000001</v>
      </c>
      <c r="G940" s="3">
        <v>2</v>
      </c>
      <c r="H940" s="3">
        <v>0.26264953499999999</v>
      </c>
      <c r="I940" s="2" t="s">
        <v>14</v>
      </c>
      <c r="J940" s="3">
        <v>9000</v>
      </c>
      <c r="K940" s="3">
        <v>0.68235877599999994</v>
      </c>
      <c r="L940" s="3">
        <v>1</v>
      </c>
      <c r="M940" s="2" t="s">
        <v>63</v>
      </c>
      <c r="N940" s="3">
        <v>66800</v>
      </c>
      <c r="O940" s="3">
        <v>0.41313380199999999</v>
      </c>
      <c r="P940" s="3">
        <v>-0.88576885760270663</v>
      </c>
      <c r="Q940" s="3">
        <v>-0.63961072633588567</v>
      </c>
      <c r="R940" s="3">
        <v>-0.50898157619332285</v>
      </c>
      <c r="S940" s="3">
        <v>0.43727860476708746</v>
      </c>
      <c r="T940" s="5">
        <f>POWER(10,Table2[[#This Row],[Predicted normalized_price]]*(N$7634-N$7635)+N$7635)</f>
        <v>76277.609387141434</v>
      </c>
      <c r="U940" s="5">
        <f>ABS(Table2[[#This Row],[price]]-Table2[[#This Row],[Predicted Price]])</f>
        <v>9477.6093871414341</v>
      </c>
      <c r="V940" s="5">
        <f>Table2[[#This Row],[Price Diff]]/Table2[[#This Row],[price]]</f>
        <v>0.14188038004702747</v>
      </c>
    </row>
    <row r="941" spans="1:22" x14ac:dyDescent="0.2">
      <c r="A941" s="3">
        <v>17000</v>
      </c>
      <c r="B941" s="3">
        <v>0.287015297</v>
      </c>
      <c r="C941" s="3">
        <v>42721</v>
      </c>
      <c r="D941" s="3">
        <v>0.51602146999999998</v>
      </c>
      <c r="E941" s="3">
        <v>2979</v>
      </c>
      <c r="F941" s="3">
        <v>0.65110249600000003</v>
      </c>
      <c r="G941" s="3">
        <v>10</v>
      </c>
      <c r="H941" s="3">
        <v>0.87250287000000004</v>
      </c>
      <c r="I941" s="2" t="s">
        <v>13</v>
      </c>
      <c r="J941" s="3">
        <v>68418</v>
      </c>
      <c r="K941" s="3">
        <v>0.85523421399999999</v>
      </c>
      <c r="L941" s="3">
        <v>2</v>
      </c>
      <c r="M941" s="2" t="s">
        <v>62</v>
      </c>
      <c r="N941" s="3">
        <v>61999</v>
      </c>
      <c r="O941" s="3">
        <v>0.39956065400000002</v>
      </c>
      <c r="P941" s="3">
        <v>-0.31299644254281106</v>
      </c>
      <c r="Q941" s="3">
        <v>0.38483824959183127</v>
      </c>
      <c r="R941" s="3">
        <v>0.7171064088214063</v>
      </c>
      <c r="S941" s="3">
        <v>0.39766761217513591</v>
      </c>
      <c r="T941" s="5">
        <f>POWER(10,Table2[[#This Row],[Predicted normalized_price]]*(N$7634-N$7635)+N$7635)</f>
        <v>61357.40963480802</v>
      </c>
      <c r="U941" s="5">
        <f>ABS(Table2[[#This Row],[price]]-Table2[[#This Row],[Predicted Price]])</f>
        <v>641.5903651919798</v>
      </c>
      <c r="V941" s="5">
        <f>Table2[[#This Row],[Price Diff]]/Table2[[#This Row],[price]]</f>
        <v>1.0348398606299776E-2</v>
      </c>
    </row>
    <row r="942" spans="1:22" x14ac:dyDescent="0.2">
      <c r="A942" s="3">
        <v>13270</v>
      </c>
      <c r="B942" s="3">
        <v>0.231898621</v>
      </c>
      <c r="C942" s="3">
        <v>46853</v>
      </c>
      <c r="D942" s="3">
        <v>0.53217842599999998</v>
      </c>
      <c r="E942" s="3">
        <v>1796</v>
      </c>
      <c r="F942" s="3">
        <v>0.43533607800000002</v>
      </c>
      <c r="G942" s="3">
        <v>8</v>
      </c>
      <c r="H942" s="3">
        <v>0.78794860499999997</v>
      </c>
      <c r="I942" s="2" t="s">
        <v>15</v>
      </c>
      <c r="J942" s="3">
        <v>99950</v>
      </c>
      <c r="K942" s="3">
        <v>0.88753815899999999</v>
      </c>
      <c r="L942" s="3">
        <v>3</v>
      </c>
      <c r="M942" s="2" t="s">
        <v>62</v>
      </c>
      <c r="N942" s="3">
        <v>62288</v>
      </c>
      <c r="O942" s="3">
        <v>0.400406971</v>
      </c>
      <c r="P942" s="3">
        <v>-0.8441792595340708</v>
      </c>
      <c r="Q942" s="3">
        <v>0.40843212110369881</v>
      </c>
      <c r="R942" s="3">
        <v>0.70835404950891356</v>
      </c>
      <c r="S942" s="3">
        <v>0.40470202390817922</v>
      </c>
      <c r="T942" s="5">
        <f>POWER(10,Table2[[#This Row],[Predicted normalized_price]]*(N$7634-N$7635)+N$7635)</f>
        <v>63775.571638941299</v>
      </c>
      <c r="U942" s="5">
        <f>ABS(Table2[[#This Row],[price]]-Table2[[#This Row],[Predicted Price]])</f>
        <v>1487.5716389412992</v>
      </c>
      <c r="V942" s="5">
        <f>Table2[[#This Row],[Price Diff]]/Table2[[#This Row],[price]]</f>
        <v>2.3882154491094581E-2</v>
      </c>
    </row>
    <row r="943" spans="1:22" x14ac:dyDescent="0.2">
      <c r="A943" s="3">
        <v>10920</v>
      </c>
      <c r="B943" s="3">
        <v>0.188529789</v>
      </c>
      <c r="C943" s="3">
        <v>57826</v>
      </c>
      <c r="D943" s="3">
        <v>0.56900294200000001</v>
      </c>
      <c r="E943" s="3">
        <v>2360</v>
      </c>
      <c r="F943" s="3">
        <v>0.55178418100000004</v>
      </c>
      <c r="G943" s="3">
        <v>5</v>
      </c>
      <c r="H943" s="3">
        <v>0.60985333500000005</v>
      </c>
      <c r="I943" s="2" t="s">
        <v>28</v>
      </c>
      <c r="J943" s="3">
        <v>68000</v>
      </c>
      <c r="K943" s="3">
        <v>0.85471192200000001</v>
      </c>
      <c r="L943" s="3">
        <v>1</v>
      </c>
      <c r="M943" s="2" t="s">
        <v>64</v>
      </c>
      <c r="N943" s="3">
        <v>77300</v>
      </c>
      <c r="O943" s="3">
        <v>0.43970161600000002</v>
      </c>
      <c r="P943" s="3">
        <v>0.79187216937739435</v>
      </c>
      <c r="Q943" s="3">
        <v>-0.69700948005473018</v>
      </c>
      <c r="R943" s="3">
        <v>-0.54724831109343419</v>
      </c>
      <c r="S943" s="3">
        <v>0.43628521230642725</v>
      </c>
      <c r="T943" s="5">
        <f>POWER(10,Table2[[#This Row],[Predicted normalized_price]]*(N$7634-N$7635)+N$7635)</f>
        <v>75862.365728082033</v>
      </c>
      <c r="U943" s="5">
        <f>ABS(Table2[[#This Row],[price]]-Table2[[#This Row],[Predicted Price]])</f>
        <v>1437.6342719179665</v>
      </c>
      <c r="V943" s="5">
        <f>Table2[[#This Row],[Price Diff]]/Table2[[#This Row],[price]]</f>
        <v>1.859811477254808E-2</v>
      </c>
    </row>
    <row r="944" spans="1:22" x14ac:dyDescent="0.2">
      <c r="A944" s="3">
        <v>8880</v>
      </c>
      <c r="B944" s="3">
        <v>0.14251656400000001</v>
      </c>
      <c r="C944" s="3">
        <v>7808</v>
      </c>
      <c r="D944" s="3">
        <v>0.21859835</v>
      </c>
      <c r="E944" s="3">
        <v>1497</v>
      </c>
      <c r="F944" s="3">
        <v>0.357690181</v>
      </c>
      <c r="G944" s="3">
        <v>10</v>
      </c>
      <c r="H944" s="3">
        <v>0.87250287000000004</v>
      </c>
      <c r="I944" s="2" t="s">
        <v>10</v>
      </c>
      <c r="J944" s="3">
        <v>165000</v>
      </c>
      <c r="K944" s="3">
        <v>0.93026036400000001</v>
      </c>
      <c r="L944" s="3">
        <v>3</v>
      </c>
      <c r="M944" s="2" t="s">
        <v>63</v>
      </c>
      <c r="N944" s="3">
        <v>14800</v>
      </c>
      <c r="O944" s="3">
        <v>0.138872052</v>
      </c>
      <c r="P944" s="3">
        <v>-0.73763289530445397</v>
      </c>
      <c r="Q944" s="3">
        <v>-0.93713962947925955</v>
      </c>
      <c r="R944" s="3">
        <v>0.30567542821391258</v>
      </c>
      <c r="S944" s="3">
        <v>0.15270493370633265</v>
      </c>
      <c r="T944" s="5">
        <f>POWER(10,Table2[[#This Row],[Predicted normalized_price]]*(N$7634-N$7635)+N$7635)</f>
        <v>15968.838768216656</v>
      </c>
      <c r="U944" s="5">
        <f>ABS(Table2[[#This Row],[price]]-Table2[[#This Row],[Predicted Price]])</f>
        <v>1168.8387682166558</v>
      </c>
      <c r="V944" s="5">
        <f>Table2[[#This Row],[Price Diff]]/Table2[[#This Row],[price]]</f>
        <v>7.8975592447071336E-2</v>
      </c>
    </row>
    <row r="945" spans="1:22" x14ac:dyDescent="0.2">
      <c r="A945" s="3">
        <v>14560</v>
      </c>
      <c r="B945" s="3">
        <v>0.25254109299999999</v>
      </c>
      <c r="C945" s="3">
        <v>74782</v>
      </c>
      <c r="D945" s="3">
        <v>0.61400271799999995</v>
      </c>
      <c r="E945" s="3">
        <v>1595</v>
      </c>
      <c r="F945" s="3">
        <v>0.38472810600000001</v>
      </c>
      <c r="G945" s="3">
        <v>3</v>
      </c>
      <c r="H945" s="3">
        <v>0.416289664</v>
      </c>
      <c r="I945" s="2" t="s">
        <v>15</v>
      </c>
      <c r="J945" s="3">
        <v>19200</v>
      </c>
      <c r="K945" s="3">
        <v>0.74693406399999995</v>
      </c>
      <c r="L945" s="3">
        <v>1</v>
      </c>
      <c r="M945" s="2" t="s">
        <v>65</v>
      </c>
      <c r="N945" s="3">
        <v>138800</v>
      </c>
      <c r="O945" s="3">
        <v>0.54622338999999998</v>
      </c>
      <c r="P945" s="3">
        <v>-0.93932283066013222</v>
      </c>
      <c r="Q945" s="3">
        <v>0.70177118114457515</v>
      </c>
      <c r="R945" s="3">
        <v>0.46319242813503936</v>
      </c>
      <c r="S945" s="3">
        <v>0.54388543468316919</v>
      </c>
      <c r="T945" s="5">
        <f>POWER(10,Table2[[#This Row],[Predicted normalized_price]]*(N$7634-N$7635)+N$7635)</f>
        <v>137028.22403859714</v>
      </c>
      <c r="U945" s="5">
        <f>ABS(Table2[[#This Row],[price]]-Table2[[#This Row],[Predicted Price]])</f>
        <v>1771.7759614028619</v>
      </c>
      <c r="V945" s="5">
        <f>Table2[[#This Row],[Price Diff]]/Table2[[#This Row],[price]]</f>
        <v>1.276495649425693E-2</v>
      </c>
    </row>
    <row r="946" spans="1:22" x14ac:dyDescent="0.2">
      <c r="A946" s="3">
        <v>9300</v>
      </c>
      <c r="B946" s="3">
        <v>0.15279925</v>
      </c>
      <c r="C946" s="3">
        <v>47312</v>
      </c>
      <c r="D946" s="3">
        <v>0.53388450700000001</v>
      </c>
      <c r="E946" s="3">
        <v>1395</v>
      </c>
      <c r="F946" s="3">
        <v>0.327600102</v>
      </c>
      <c r="G946" s="3">
        <v>4</v>
      </c>
      <c r="H946" s="3">
        <v>0.52529906999999998</v>
      </c>
      <c r="I946" s="2" t="s">
        <v>20</v>
      </c>
      <c r="J946" s="3">
        <v>62500</v>
      </c>
      <c r="K946" s="3">
        <v>0.84752377800000001</v>
      </c>
      <c r="L946" s="3">
        <v>1</v>
      </c>
      <c r="M946" s="2" t="s">
        <v>67</v>
      </c>
      <c r="N946" s="3">
        <v>71800</v>
      </c>
      <c r="O946" s="3">
        <v>0.42626956799999999</v>
      </c>
      <c r="P946" s="3">
        <v>-0.4941472730274995</v>
      </c>
      <c r="Q946" s="3">
        <v>0.4935643108392273</v>
      </c>
      <c r="R946" s="3">
        <v>0.73014049129138081</v>
      </c>
      <c r="S946" s="3">
        <v>0.42252130490434192</v>
      </c>
      <c r="T946" s="5">
        <f>POWER(10,Table2[[#This Row],[Predicted normalized_price]]*(N$7634-N$7635)+N$7635)</f>
        <v>70336.275052717581</v>
      </c>
      <c r="U946" s="5">
        <f>ABS(Table2[[#This Row],[price]]-Table2[[#This Row],[Predicted Price]])</f>
        <v>1463.7249472824187</v>
      </c>
      <c r="V946" s="5">
        <f>Table2[[#This Row],[Price Diff]]/Table2[[#This Row],[price]]</f>
        <v>2.0386141327053187E-2</v>
      </c>
    </row>
    <row r="947" spans="1:22" x14ac:dyDescent="0.2">
      <c r="A947" s="3">
        <v>19930</v>
      </c>
      <c r="B947" s="3">
        <v>0.322396772</v>
      </c>
      <c r="C947" s="3">
        <v>88178</v>
      </c>
      <c r="D947" s="3">
        <v>0.64283958900000004</v>
      </c>
      <c r="E947" s="3">
        <v>1991</v>
      </c>
      <c r="F947" s="3">
        <v>0.47928668200000002</v>
      </c>
      <c r="G947" s="3">
        <v>2</v>
      </c>
      <c r="H947" s="3">
        <v>0.26264953499999999</v>
      </c>
      <c r="I947" s="2" t="s">
        <v>15</v>
      </c>
      <c r="J947" s="3">
        <v>100</v>
      </c>
      <c r="K947" s="3">
        <v>0.29885344800000002</v>
      </c>
      <c r="L947" s="3">
        <v>1</v>
      </c>
      <c r="M947" s="2" t="s">
        <v>64</v>
      </c>
      <c r="N947" s="3">
        <v>215988</v>
      </c>
      <c r="O947" s="3">
        <v>0.62669410400000003</v>
      </c>
      <c r="P947" s="3">
        <v>-0.12437169624796406</v>
      </c>
      <c r="Q947" s="3">
        <v>0.79200040060031685</v>
      </c>
      <c r="R947" s="3">
        <v>0.21118271089497884</v>
      </c>
      <c r="S947" s="3">
        <v>0.63370783599113545</v>
      </c>
      <c r="T947" s="5">
        <f>POWER(10,Table2[[#This Row],[Predicted normalized_price]]*(N$7634-N$7635)+N$7635)</f>
        <v>224474.81072940334</v>
      </c>
      <c r="U947" s="5">
        <f>ABS(Table2[[#This Row],[price]]-Table2[[#This Row],[Predicted Price]])</f>
        <v>8486.8107294033398</v>
      </c>
      <c r="V947" s="5">
        <f>Table2[[#This Row],[Price Diff]]/Table2[[#This Row],[price]]</f>
        <v>3.929297335686862E-2</v>
      </c>
    </row>
    <row r="948" spans="1:22" x14ac:dyDescent="0.2">
      <c r="A948" s="3">
        <v>21780</v>
      </c>
      <c r="B948" s="3">
        <v>0.34214783300000001</v>
      </c>
      <c r="C948" s="3">
        <v>23270</v>
      </c>
      <c r="D948" s="3">
        <v>0.40970330100000002</v>
      </c>
      <c r="E948" s="3">
        <v>2457</v>
      </c>
      <c r="F948" s="3">
        <v>0.56895911399999999</v>
      </c>
      <c r="G948" s="3">
        <v>10</v>
      </c>
      <c r="H948" s="3">
        <v>0.87250287000000004</v>
      </c>
      <c r="I948" s="2" t="s">
        <v>23</v>
      </c>
      <c r="J948" s="3">
        <v>106000</v>
      </c>
      <c r="K948" s="3">
        <v>0.89254686800000005</v>
      </c>
      <c r="L948" s="3">
        <v>4</v>
      </c>
      <c r="M948" s="2" t="s">
        <v>62</v>
      </c>
      <c r="N948" s="3">
        <v>50000</v>
      </c>
      <c r="O948" s="3">
        <v>0.36041703800000002</v>
      </c>
      <c r="P948" s="3">
        <v>-0.51258127090977001</v>
      </c>
      <c r="Q948" s="3">
        <v>-0.77484779794365755</v>
      </c>
      <c r="R948" s="3">
        <v>-0.32729571290321591</v>
      </c>
      <c r="S948" s="3">
        <v>0.35656655743878435</v>
      </c>
      <c r="T948" s="5">
        <f>POWER(10,Table2[[#This Row],[Predicted normalized_price]]*(N$7634-N$7635)+N$7635)</f>
        <v>48953.188641597459</v>
      </c>
      <c r="U948" s="5">
        <f>ABS(Table2[[#This Row],[price]]-Table2[[#This Row],[Predicted Price]])</f>
        <v>1046.8113584025414</v>
      </c>
      <c r="V948" s="5">
        <f>Table2[[#This Row],[Price Diff]]/Table2[[#This Row],[price]]</f>
        <v>2.0936227168050828E-2</v>
      </c>
    </row>
    <row r="949" spans="1:22" x14ac:dyDescent="0.2">
      <c r="A949" s="3">
        <v>10410</v>
      </c>
      <c r="B949" s="3">
        <v>0.17788747799999999</v>
      </c>
      <c r="C949" s="3">
        <v>57306</v>
      </c>
      <c r="D949" s="3">
        <v>0.56742211899999995</v>
      </c>
      <c r="E949" s="3">
        <v>1998</v>
      </c>
      <c r="F949" s="3">
        <v>0.480783179</v>
      </c>
      <c r="G949" s="3">
        <v>4</v>
      </c>
      <c r="H949" s="3">
        <v>0.52529906999999998</v>
      </c>
      <c r="I949" s="2" t="s">
        <v>14</v>
      </c>
      <c r="J949" s="3">
        <v>39500</v>
      </c>
      <c r="K949" s="3">
        <v>0.80841601100000005</v>
      </c>
      <c r="L949" s="3">
        <v>1</v>
      </c>
      <c r="M949" s="2" t="s">
        <v>66</v>
      </c>
      <c r="N949" s="3">
        <v>84800</v>
      </c>
      <c r="O949" s="3">
        <v>0.456553504</v>
      </c>
      <c r="P949" s="3">
        <v>-0.6306816446193666</v>
      </c>
      <c r="Q949" s="3">
        <v>-0.62474599730650027</v>
      </c>
      <c r="R949" s="3">
        <v>-0.525678063972285</v>
      </c>
      <c r="S949" s="3">
        <v>0.44610002905019774</v>
      </c>
      <c r="T949" s="5">
        <f>POWER(10,Table2[[#This Row],[Predicted normalized_price]]*(N$7634-N$7635)+N$7635)</f>
        <v>80066.169433179093</v>
      </c>
      <c r="U949" s="5">
        <f>ABS(Table2[[#This Row],[price]]-Table2[[#This Row],[Predicted Price]])</f>
        <v>4733.8305668209068</v>
      </c>
      <c r="V949" s="5">
        <f>Table2[[#This Row],[Price Diff]]/Table2[[#This Row],[price]]</f>
        <v>5.5823473665340885E-2</v>
      </c>
    </row>
    <row r="950" spans="1:22" x14ac:dyDescent="0.2">
      <c r="A950" s="3">
        <v>12930</v>
      </c>
      <c r="B950" s="3">
        <v>0.226123303</v>
      </c>
      <c r="C950" s="3">
        <v>69237</v>
      </c>
      <c r="D950" s="3">
        <v>0.60052025099999995</v>
      </c>
      <c r="E950" s="3">
        <v>2356</v>
      </c>
      <c r="F950" s="3">
        <v>0.55106086499999996</v>
      </c>
      <c r="G950" s="3">
        <v>5</v>
      </c>
      <c r="H950" s="3">
        <v>0.60985333500000005</v>
      </c>
      <c r="I950" s="2" t="s">
        <v>22</v>
      </c>
      <c r="J950" s="3">
        <v>62000</v>
      </c>
      <c r="K950" s="3">
        <v>0.84683922</v>
      </c>
      <c r="L950" s="3">
        <v>2</v>
      </c>
      <c r="M950" s="2" t="s">
        <v>66</v>
      </c>
      <c r="N950" s="3">
        <v>95800</v>
      </c>
      <c r="O950" s="3">
        <v>0.47874941399999998</v>
      </c>
      <c r="P950" s="3">
        <v>-0.23363444187608831</v>
      </c>
      <c r="Q950" s="3">
        <v>-0.5958882180745424</v>
      </c>
      <c r="R950" s="3">
        <v>-0.61150287735591546</v>
      </c>
      <c r="S950" s="3">
        <v>0.47651218467140755</v>
      </c>
      <c r="T950" s="5">
        <f>POWER(10,Table2[[#This Row],[Predicted normalized_price]]*(N$7634-N$7635)+N$7635)</f>
        <v>94629.479210705162</v>
      </c>
      <c r="U950" s="5">
        <f>ABS(Table2[[#This Row],[price]]-Table2[[#This Row],[Predicted Price]])</f>
        <v>1170.5207892948383</v>
      </c>
      <c r="V950" s="5">
        <f>Table2[[#This Row],[Price Diff]]/Table2[[#This Row],[price]]</f>
        <v>1.2218379846501443E-2</v>
      </c>
    </row>
    <row r="951" spans="1:22" x14ac:dyDescent="0.2">
      <c r="A951" s="3">
        <v>10970</v>
      </c>
      <c r="B951" s="3">
        <v>0.18954626899999999</v>
      </c>
      <c r="C951" s="3">
        <v>29890</v>
      </c>
      <c r="D951" s="3">
        <v>0.45351661399999998</v>
      </c>
      <c r="E951" s="3">
        <v>1997</v>
      </c>
      <c r="F951" s="3">
        <v>0.48056971500000001</v>
      </c>
      <c r="G951" s="3">
        <v>9</v>
      </c>
      <c r="H951" s="3">
        <v>0.83257932800000001</v>
      </c>
      <c r="I951" s="2" t="s">
        <v>27</v>
      </c>
      <c r="J951" s="3">
        <v>89000</v>
      </c>
      <c r="K951" s="3">
        <v>0.87764895399999998</v>
      </c>
      <c r="L951" s="3">
        <v>1</v>
      </c>
      <c r="M951" s="2" t="s">
        <v>64</v>
      </c>
      <c r="N951" s="3">
        <v>42800</v>
      </c>
      <c r="O951" s="3">
        <v>0.332121475</v>
      </c>
      <c r="P951" s="3">
        <v>0.89848339637678176</v>
      </c>
      <c r="Q951" s="3">
        <v>-0.82554536279217883</v>
      </c>
      <c r="R951" s="3">
        <v>-0.27175921835793543</v>
      </c>
      <c r="S951" s="3">
        <v>0.33284695346940663</v>
      </c>
      <c r="T951" s="5">
        <f>POWER(10,Table2[[#This Row],[Predicted normalized_price]]*(N$7634-N$7635)+N$7635)</f>
        <v>42970.963825405895</v>
      </c>
      <c r="U951" s="5">
        <f>ABS(Table2[[#This Row],[price]]-Table2[[#This Row],[Predicted Price]])</f>
        <v>170.96382540589548</v>
      </c>
      <c r="V951" s="5">
        <f>Table2[[#This Row],[Price Diff]]/Table2[[#This Row],[price]]</f>
        <v>3.9944819020069034E-3</v>
      </c>
    </row>
    <row r="952" spans="1:22" x14ac:dyDescent="0.2">
      <c r="A952" s="3">
        <v>15370</v>
      </c>
      <c r="B952" s="3">
        <v>0.26458751899999999</v>
      </c>
      <c r="C952" s="3">
        <v>71064</v>
      </c>
      <c r="D952" s="3">
        <v>0.60507825999999998</v>
      </c>
      <c r="E952" s="3">
        <v>1997</v>
      </c>
      <c r="F952" s="3">
        <v>0.48056971500000001</v>
      </c>
      <c r="G952" s="3">
        <v>4</v>
      </c>
      <c r="H952" s="3">
        <v>0.52529906999999998</v>
      </c>
      <c r="I952" s="2" t="s">
        <v>13</v>
      </c>
      <c r="J952" s="3">
        <v>63100</v>
      </c>
      <c r="K952" s="3">
        <v>0.84833805500000004</v>
      </c>
      <c r="L952" s="3">
        <v>1</v>
      </c>
      <c r="M952" s="2" t="s">
        <v>64</v>
      </c>
      <c r="N952" s="3">
        <v>129800</v>
      </c>
      <c r="O952" s="3">
        <v>0.53402340699999995</v>
      </c>
      <c r="P952" s="3">
        <v>0.47409244403923778</v>
      </c>
      <c r="Q952" s="3">
        <v>0.6430034491145189</v>
      </c>
      <c r="R952" s="3">
        <v>0.50565114088009055</v>
      </c>
      <c r="S952" s="3">
        <v>0.52136306918731234</v>
      </c>
      <c r="T952" s="5">
        <f>POWER(10,Table2[[#This Row],[Predicted normalized_price]]*(N$7634-N$7635)+N$7635)</f>
        <v>121076.90208075619</v>
      </c>
      <c r="U952" s="5">
        <f>ABS(Table2[[#This Row],[price]]-Table2[[#This Row],[Predicted Price]])</f>
        <v>8723.0979192438099</v>
      </c>
      <c r="V952" s="5">
        <f>Table2[[#This Row],[Price Diff]]/Table2[[#This Row],[price]]</f>
        <v>6.7204144216054001E-2</v>
      </c>
    </row>
    <row r="953" spans="1:22" x14ac:dyDescent="0.2">
      <c r="A953" s="3">
        <v>9540</v>
      </c>
      <c r="B953" s="3">
        <v>0.158468527</v>
      </c>
      <c r="C953" s="3">
        <v>45579</v>
      </c>
      <c r="D953" s="3">
        <v>0.52735398</v>
      </c>
      <c r="E953" s="3">
        <v>1496</v>
      </c>
      <c r="F953" s="3">
        <v>0.35740525400000001</v>
      </c>
      <c r="G953" s="3">
        <v>4</v>
      </c>
      <c r="H953" s="3">
        <v>0.52529906999999998</v>
      </c>
      <c r="I953" s="2" t="s">
        <v>22</v>
      </c>
      <c r="J953" s="3">
        <v>62898</v>
      </c>
      <c r="K953" s="3">
        <v>0.84806478299999999</v>
      </c>
      <c r="L953" s="3">
        <v>1</v>
      </c>
      <c r="M953" s="2" t="s">
        <v>64</v>
      </c>
      <c r="N953" s="3">
        <v>70800</v>
      </c>
      <c r="O953" s="3">
        <v>0.42371717399999997</v>
      </c>
      <c r="P953" s="3">
        <v>0.40532767869967645</v>
      </c>
      <c r="Q953" s="3">
        <v>-0.72049390346031472</v>
      </c>
      <c r="R953" s="3">
        <v>-0.51819500452269907</v>
      </c>
      <c r="S953" s="3">
        <v>0.42171345362313045</v>
      </c>
      <c r="T953" s="5">
        <f>POWER(10,Table2[[#This Row],[Predicted normalized_price]]*(N$7634-N$7635)+N$7635)</f>
        <v>70024.732718246712</v>
      </c>
      <c r="U953" s="5">
        <f>ABS(Table2[[#This Row],[price]]-Table2[[#This Row],[Predicted Price]])</f>
        <v>775.26728175328753</v>
      </c>
      <c r="V953" s="5">
        <f>Table2[[#This Row],[Price Diff]]/Table2[[#This Row],[price]]</f>
        <v>1.0950102849622705E-2</v>
      </c>
    </row>
    <row r="954" spans="1:22" x14ac:dyDescent="0.2">
      <c r="A954" s="3">
        <v>8410</v>
      </c>
      <c r="B954" s="3">
        <v>0.13041660999999999</v>
      </c>
      <c r="C954" s="3">
        <v>46730</v>
      </c>
      <c r="D954" s="3">
        <v>0.53171840100000001</v>
      </c>
      <c r="E954" s="3">
        <v>1598</v>
      </c>
      <c r="F954" s="3">
        <v>0.38552934799999999</v>
      </c>
      <c r="G954" s="3">
        <v>5</v>
      </c>
      <c r="H954" s="3">
        <v>0.60985333500000005</v>
      </c>
      <c r="I954" s="2" t="s">
        <v>27</v>
      </c>
      <c r="J954" s="3">
        <v>64522</v>
      </c>
      <c r="K954" s="3">
        <v>0.85023738000000004</v>
      </c>
      <c r="L954" s="3">
        <v>1</v>
      </c>
      <c r="M954" s="2" t="s">
        <v>63</v>
      </c>
      <c r="N954" s="3">
        <v>55800</v>
      </c>
      <c r="O954" s="3">
        <v>0.38038979699999997</v>
      </c>
      <c r="P954" s="3">
        <v>-0.35335750258020793</v>
      </c>
      <c r="Q954" s="3">
        <v>-0.73793279922334065</v>
      </c>
      <c r="R954" s="3">
        <v>-0.4109379034426518</v>
      </c>
      <c r="S954" s="3">
        <v>0.38792076312244872</v>
      </c>
      <c r="T954" s="5">
        <f>POWER(10,Table2[[#This Row],[Predicted normalized_price]]*(N$7634-N$7635)+N$7635)</f>
        <v>58157.609785491251</v>
      </c>
      <c r="U954" s="5">
        <f>ABS(Table2[[#This Row],[price]]-Table2[[#This Row],[Predicted Price]])</f>
        <v>2357.6097854912514</v>
      </c>
      <c r="V954" s="5">
        <f>Table2[[#This Row],[Price Diff]]/Table2[[#This Row],[price]]</f>
        <v>4.2251071424574398E-2</v>
      </c>
    </row>
    <row r="955" spans="1:22" x14ac:dyDescent="0.2">
      <c r="A955" s="3">
        <v>9300</v>
      </c>
      <c r="B955" s="3">
        <v>0.15279925</v>
      </c>
      <c r="C955" s="3">
        <v>55778</v>
      </c>
      <c r="D955" s="3">
        <v>0.56269255100000004</v>
      </c>
      <c r="E955" s="3">
        <v>1197</v>
      </c>
      <c r="F955" s="3">
        <v>0.26232939100000002</v>
      </c>
      <c r="G955" s="3">
        <v>2</v>
      </c>
      <c r="H955" s="3">
        <v>0.26264953499999999</v>
      </c>
      <c r="I955" s="2" t="s">
        <v>10</v>
      </c>
      <c r="J955" s="3">
        <v>10300</v>
      </c>
      <c r="K955" s="3">
        <v>0.69385754600000005</v>
      </c>
      <c r="L955" s="3">
        <v>1</v>
      </c>
      <c r="M955" s="2" t="s">
        <v>64</v>
      </c>
      <c r="N955" s="3">
        <v>101800</v>
      </c>
      <c r="O955" s="3">
        <v>0.48980439399999998</v>
      </c>
      <c r="P955" s="3">
        <v>0.87654960880088595</v>
      </c>
      <c r="Q955" s="3">
        <v>-0.58577452666708629</v>
      </c>
      <c r="R955" s="3">
        <v>-0.65100603747448726</v>
      </c>
      <c r="S955" s="3">
        <v>0.49211890787700507</v>
      </c>
      <c r="T955" s="5">
        <f>POWER(10,Table2[[#This Row],[Predicted normalized_price]]*(N$7634-N$7635)+N$7635)</f>
        <v>103102.99321834036</v>
      </c>
      <c r="U955" s="5">
        <f>ABS(Table2[[#This Row],[price]]-Table2[[#This Row],[Predicted Price]])</f>
        <v>1302.993218340358</v>
      </c>
      <c r="V955" s="5">
        <f>Table2[[#This Row],[Price Diff]]/Table2[[#This Row],[price]]</f>
        <v>1.2799540455209804E-2</v>
      </c>
    </row>
    <row r="956" spans="1:22" x14ac:dyDescent="0.2">
      <c r="A956" s="3">
        <v>13200</v>
      </c>
      <c r="B956" s="3">
        <v>0.23072177699999999</v>
      </c>
      <c r="C956" s="3">
        <v>79482</v>
      </c>
      <c r="D956" s="3">
        <v>0.62466967600000001</v>
      </c>
      <c r="E956" s="3">
        <v>1999</v>
      </c>
      <c r="F956" s="3">
        <v>0.48099653599999997</v>
      </c>
      <c r="G956" s="3">
        <v>3</v>
      </c>
      <c r="H956" s="3">
        <v>0.416289664</v>
      </c>
      <c r="I956" s="2" t="s">
        <v>12</v>
      </c>
      <c r="J956" s="3">
        <v>14500</v>
      </c>
      <c r="K956" s="3">
        <v>0.723005589</v>
      </c>
      <c r="L956" s="3">
        <v>2</v>
      </c>
      <c r="M956" s="2" t="s">
        <v>65</v>
      </c>
      <c r="N956" s="3">
        <v>136000</v>
      </c>
      <c r="O956" s="3">
        <v>0.54251473500000003</v>
      </c>
      <c r="P956" s="3">
        <v>-0.22280477225720408</v>
      </c>
      <c r="Q956" s="3">
        <v>0.70012709772325765</v>
      </c>
      <c r="R956" s="3">
        <v>0.50053928908112433</v>
      </c>
      <c r="S956" s="3">
        <v>0.53586877894777007</v>
      </c>
      <c r="T956" s="5">
        <f>POWER(10,Table2[[#This Row],[Predicted normalized_price]]*(N$7634-N$7635)+N$7635)</f>
        <v>131122.91614668083</v>
      </c>
      <c r="U956" s="5">
        <f>ABS(Table2[[#This Row],[price]]-Table2[[#This Row],[Predicted Price]])</f>
        <v>4877.0838533191709</v>
      </c>
      <c r="V956" s="5">
        <f>Table2[[#This Row],[Price Diff]]/Table2[[#This Row],[price]]</f>
        <v>3.5860910686170373E-2</v>
      </c>
    </row>
    <row r="957" spans="1:22" x14ac:dyDescent="0.2">
      <c r="A957" s="3">
        <v>15450</v>
      </c>
      <c r="B957" s="3">
        <v>0.265742653</v>
      </c>
      <c r="C957" s="3">
        <v>101637</v>
      </c>
      <c r="D957" s="3">
        <v>0.66769864099999998</v>
      </c>
      <c r="E957" s="3">
        <v>1999</v>
      </c>
      <c r="F957" s="3">
        <v>0.48099653599999997</v>
      </c>
      <c r="G957" s="3">
        <v>5</v>
      </c>
      <c r="H957" s="3">
        <v>0.60985333500000005</v>
      </c>
      <c r="I957" s="2" t="s">
        <v>35</v>
      </c>
      <c r="J957" s="3">
        <v>38664</v>
      </c>
      <c r="K957" s="3">
        <v>0.80659285700000005</v>
      </c>
      <c r="L957" s="3">
        <v>2</v>
      </c>
      <c r="M957" s="2" t="s">
        <v>64</v>
      </c>
      <c r="N957" s="3">
        <v>133800</v>
      </c>
      <c r="O957" s="3">
        <v>0.53954682700000001</v>
      </c>
      <c r="P957" s="3">
        <v>0.8006030381404543</v>
      </c>
      <c r="Q957" s="3">
        <v>-0.45024407630404223</v>
      </c>
      <c r="R957" s="3">
        <v>-0.72217204285422598</v>
      </c>
      <c r="S957" s="3">
        <v>0.54566302819316803</v>
      </c>
      <c r="T957" s="5">
        <f>POWER(10,Table2[[#This Row],[Predicted normalized_price]]*(N$7634-N$7635)+N$7635)</f>
        <v>138373.26395378658</v>
      </c>
      <c r="U957" s="5">
        <f>ABS(Table2[[#This Row],[price]]-Table2[[#This Row],[Predicted Price]])</f>
        <v>4573.2639537865762</v>
      </c>
      <c r="V957" s="5">
        <f>Table2[[#This Row],[Price Diff]]/Table2[[#This Row],[price]]</f>
        <v>3.4179850177777103E-2</v>
      </c>
    </row>
    <row r="958" spans="1:22" x14ac:dyDescent="0.2">
      <c r="A958" s="3">
        <v>9710</v>
      </c>
      <c r="B958" s="3">
        <v>0.16239862499999999</v>
      </c>
      <c r="C958" s="3">
        <v>51604</v>
      </c>
      <c r="D958" s="3">
        <v>0.54908084000000001</v>
      </c>
      <c r="E958" s="3">
        <v>1498</v>
      </c>
      <c r="F958" s="3">
        <v>0.357974919</v>
      </c>
      <c r="G958" s="3">
        <v>3</v>
      </c>
      <c r="H958" s="3">
        <v>0.416289664</v>
      </c>
      <c r="I958" s="2" t="s">
        <v>21</v>
      </c>
      <c r="J958" s="3">
        <v>57000</v>
      </c>
      <c r="K958" s="3">
        <v>0.83967306799999997</v>
      </c>
      <c r="L958" s="3">
        <v>1</v>
      </c>
      <c r="M958" s="2" t="s">
        <v>67</v>
      </c>
      <c r="N958" s="3">
        <v>85800</v>
      </c>
      <c r="O958" s="3">
        <v>0.458686971</v>
      </c>
      <c r="P958" s="3">
        <v>0.99999998785733701</v>
      </c>
      <c r="Q958" s="3">
        <v>0.55291419319972201</v>
      </c>
      <c r="R958" s="3">
        <v>0.67357380931906863</v>
      </c>
      <c r="S958" s="3">
        <v>0.45643486773511582</v>
      </c>
      <c r="T958" s="5">
        <f>POWER(10,Table2[[#This Row],[Predicted normalized_price]]*(N$7634-N$7635)+N$7635)</f>
        <v>84744.736247576438</v>
      </c>
      <c r="U958" s="5">
        <f>ABS(Table2[[#This Row],[price]]-Table2[[#This Row],[Predicted Price]])</f>
        <v>1055.2637524235615</v>
      </c>
      <c r="V958" s="5">
        <f>Table2[[#This Row],[Price Diff]]/Table2[[#This Row],[price]]</f>
        <v>1.2299111333607943E-2</v>
      </c>
    </row>
    <row r="959" spans="1:22" x14ac:dyDescent="0.2">
      <c r="A959" s="3">
        <v>8550</v>
      </c>
      <c r="B959" s="3">
        <v>0.13409015899999999</v>
      </c>
      <c r="C959" s="3">
        <v>55935</v>
      </c>
      <c r="D959" s="3">
        <v>0.56318444199999995</v>
      </c>
      <c r="E959" s="3">
        <v>1497</v>
      </c>
      <c r="F959" s="3">
        <v>0.357690181</v>
      </c>
      <c r="G959" s="3">
        <v>3</v>
      </c>
      <c r="H959" s="3">
        <v>0.416289664</v>
      </c>
      <c r="I959" s="2" t="s">
        <v>22</v>
      </c>
      <c r="J959" s="3">
        <v>39000</v>
      </c>
      <c r="K959" s="3">
        <v>0.807330302</v>
      </c>
      <c r="L959" s="3">
        <v>1</v>
      </c>
      <c r="M959" s="2" t="s">
        <v>66</v>
      </c>
      <c r="N959" s="3">
        <v>77800</v>
      </c>
      <c r="O959" s="3">
        <v>0.44087494500000002</v>
      </c>
      <c r="P959" s="3">
        <v>-0.72822897960144084</v>
      </c>
      <c r="Q959" s="3">
        <v>-0.64471021927762839</v>
      </c>
      <c r="R959" s="3">
        <v>-0.55624668914016273</v>
      </c>
      <c r="S959" s="3">
        <v>0.4483371591954895</v>
      </c>
      <c r="T959" s="5">
        <f>POWER(10,Table2[[#This Row],[Predicted normalized_price]]*(N$7634-N$7635)+N$7635)</f>
        <v>81056.50489331795</v>
      </c>
      <c r="U959" s="5">
        <f>ABS(Table2[[#This Row],[price]]-Table2[[#This Row],[Predicted Price]])</f>
        <v>3256.5048933179496</v>
      </c>
      <c r="V959" s="5">
        <f>Table2[[#This Row],[Price Diff]]/Table2[[#This Row],[price]]</f>
        <v>4.1857389374266703E-2</v>
      </c>
    </row>
    <row r="960" spans="1:22" x14ac:dyDescent="0.2">
      <c r="A960" s="3">
        <v>15900</v>
      </c>
      <c r="B960" s="3">
        <v>0.272130855</v>
      </c>
      <c r="C960" s="3">
        <v>30247</v>
      </c>
      <c r="D960" s="3">
        <v>0.45559441699999997</v>
      </c>
      <c r="E960" s="3">
        <v>2497</v>
      </c>
      <c r="F960" s="3">
        <v>0.57584491900000001</v>
      </c>
      <c r="G960" s="3">
        <v>9</v>
      </c>
      <c r="H960" s="3">
        <v>0.83257932800000001</v>
      </c>
      <c r="I960" s="2" t="s">
        <v>13</v>
      </c>
      <c r="J960" s="3">
        <v>167850</v>
      </c>
      <c r="K960" s="3">
        <v>0.93171989799999999</v>
      </c>
      <c r="L960" s="3">
        <v>3</v>
      </c>
      <c r="M960" s="2" t="s">
        <v>65</v>
      </c>
      <c r="N960" s="3">
        <v>50688</v>
      </c>
      <c r="O960" s="3">
        <v>0.36290404799999998</v>
      </c>
      <c r="P960" s="3">
        <v>-0.81513231126292895</v>
      </c>
      <c r="Q960" s="3">
        <v>0.30498666500785127</v>
      </c>
      <c r="R960" s="3">
        <v>0.78743328214000397</v>
      </c>
      <c r="S960" s="3">
        <v>0.35747811334559848</v>
      </c>
      <c r="T960" s="5">
        <f>POWER(10,Table2[[#This Row],[Predicted normalized_price]]*(N$7634-N$7635)+N$7635)</f>
        <v>49199.011536050588</v>
      </c>
      <c r="U960" s="5">
        <f>ABS(Table2[[#This Row],[price]]-Table2[[#This Row],[Predicted Price]])</f>
        <v>1488.9884639494121</v>
      </c>
      <c r="V960" s="5">
        <f>Table2[[#This Row],[Price Diff]]/Table2[[#This Row],[price]]</f>
        <v>2.9375561552032279E-2</v>
      </c>
    </row>
    <row r="961" spans="1:22" x14ac:dyDescent="0.2">
      <c r="A961" s="3">
        <v>28440</v>
      </c>
      <c r="B961" s="3">
        <v>0.40151372600000002</v>
      </c>
      <c r="C961" s="3">
        <v>134397</v>
      </c>
      <c r="D961" s="3">
        <v>0.71659251700000004</v>
      </c>
      <c r="E961" s="3">
        <v>3598</v>
      </c>
      <c r="F961" s="3">
        <v>0.73160165099999996</v>
      </c>
      <c r="G961" s="3">
        <v>2</v>
      </c>
      <c r="H961" s="3">
        <v>0.26264953499999999</v>
      </c>
      <c r="I961" s="2" t="s">
        <v>11</v>
      </c>
      <c r="J961" s="3">
        <v>14000</v>
      </c>
      <c r="K961" s="3">
        <v>0.72001486100000001</v>
      </c>
      <c r="L961" s="3">
        <v>2</v>
      </c>
      <c r="M961" s="2" t="s">
        <v>64</v>
      </c>
      <c r="N961" s="3">
        <v>313500</v>
      </c>
      <c r="O961" s="3">
        <v>0.69449658599999997</v>
      </c>
      <c r="P961" s="3">
        <v>0.81909532850631206</v>
      </c>
      <c r="Q961" s="3">
        <v>0.82554515558610508</v>
      </c>
      <c r="R961" s="3">
        <v>-8.4967474000708807E-4</v>
      </c>
      <c r="S961" s="3">
        <v>0.69880076128897528</v>
      </c>
      <c r="T961" s="5">
        <f>POWER(10,Table2[[#This Row],[Predicted normalized_price]]*(N$7634-N$7635)+N$7635)</f>
        <v>321003.14618138561</v>
      </c>
      <c r="U961" s="5">
        <f>ABS(Table2[[#This Row],[price]]-Table2[[#This Row],[Predicted Price]])</f>
        <v>7503.1461813856149</v>
      </c>
      <c r="V961" s="5">
        <f>Table2[[#This Row],[Price Diff]]/Table2[[#This Row],[price]]</f>
        <v>2.3933480642378355E-2</v>
      </c>
    </row>
    <row r="962" spans="1:22" x14ac:dyDescent="0.2">
      <c r="A962" s="3">
        <v>14320</v>
      </c>
      <c r="B962" s="3">
        <v>0.24884282899999999</v>
      </c>
      <c r="C962" s="3">
        <v>84905</v>
      </c>
      <c r="D962" s="3">
        <v>0.63622022499999997</v>
      </c>
      <c r="E962" s="3">
        <v>2362</v>
      </c>
      <c r="F962" s="3">
        <v>0.55214537900000005</v>
      </c>
      <c r="G962" s="3">
        <v>2</v>
      </c>
      <c r="H962" s="3">
        <v>0.26264953499999999</v>
      </c>
      <c r="I962" s="2" t="s">
        <v>10</v>
      </c>
      <c r="J962" s="3">
        <v>100</v>
      </c>
      <c r="K962" s="3">
        <v>0.29885344800000002</v>
      </c>
      <c r="L962" s="3">
        <v>1</v>
      </c>
      <c r="M962" s="2" t="s">
        <v>66</v>
      </c>
      <c r="N962" s="3">
        <v>154800</v>
      </c>
      <c r="O962" s="3">
        <v>0.56607768700000005</v>
      </c>
      <c r="P962" s="3">
        <v>0.53685397046513017</v>
      </c>
      <c r="Q962" s="3">
        <v>-0.3547696873043828</v>
      </c>
      <c r="R962" s="3">
        <v>-0.77367494513606216</v>
      </c>
      <c r="S962" s="3">
        <v>0.58317571024162762</v>
      </c>
      <c r="T962" s="5">
        <f>POWER(10,Table2[[#This Row],[Predicted normalized_price]]*(N$7634-N$7635)+N$7635)</f>
        <v>170049.24481489745</v>
      </c>
      <c r="U962" s="5">
        <f>ABS(Table2[[#This Row],[price]]-Table2[[#This Row],[Predicted Price]])</f>
        <v>15249.244814897451</v>
      </c>
      <c r="V962" s="5">
        <f>Table2[[#This Row],[Price Diff]]/Table2[[#This Row],[price]]</f>
        <v>9.8509333429570092E-2</v>
      </c>
    </row>
    <row r="963" spans="1:22" x14ac:dyDescent="0.2">
      <c r="A963" s="3">
        <v>9720</v>
      </c>
      <c r="B963" s="3">
        <v>0.16262765900000001</v>
      </c>
      <c r="C963" s="3">
        <v>57240</v>
      </c>
      <c r="D963" s="3">
        <v>0.56722045200000004</v>
      </c>
      <c r="E963" s="3">
        <v>1998</v>
      </c>
      <c r="F963" s="3">
        <v>0.480783179</v>
      </c>
      <c r="G963" s="3">
        <v>4</v>
      </c>
      <c r="H963" s="3">
        <v>0.52529906999999998</v>
      </c>
      <c r="I963" s="2" t="s">
        <v>14</v>
      </c>
      <c r="J963" s="3">
        <v>63000</v>
      </c>
      <c r="K963" s="3">
        <v>0.84820288200000005</v>
      </c>
      <c r="L963" s="3">
        <v>1</v>
      </c>
      <c r="M963" s="2" t="s">
        <v>66</v>
      </c>
      <c r="N963" s="3">
        <v>79800</v>
      </c>
      <c r="O963" s="3">
        <v>0.44549404399999998</v>
      </c>
      <c r="P963" s="3">
        <v>-0.57884109402932715</v>
      </c>
      <c r="Q963" s="3">
        <v>-0.63757736398037368</v>
      </c>
      <c r="R963" s="3">
        <v>-0.50495965450924252</v>
      </c>
      <c r="S963" s="3">
        <v>0.43760278644708817</v>
      </c>
      <c r="T963" s="5">
        <f>POWER(10,Table2[[#This Row],[Predicted normalized_price]]*(N$7634-N$7635)+N$7635)</f>
        <v>76413.610450999942</v>
      </c>
      <c r="U963" s="5">
        <f>ABS(Table2[[#This Row],[price]]-Table2[[#This Row],[Predicted Price]])</f>
        <v>3386.3895490000577</v>
      </c>
      <c r="V963" s="5">
        <f>Table2[[#This Row],[Price Diff]]/Table2[[#This Row],[price]]</f>
        <v>4.2435959260652349E-2</v>
      </c>
    </row>
    <row r="964" spans="1:22" x14ac:dyDescent="0.2">
      <c r="A964" s="3">
        <v>10710</v>
      </c>
      <c r="B964" s="3">
        <v>0.184209127</v>
      </c>
      <c r="C964" s="3">
        <v>24090</v>
      </c>
      <c r="D964" s="3">
        <v>0.41576394</v>
      </c>
      <c r="E964" s="3">
        <v>1995</v>
      </c>
      <c r="F964" s="3">
        <v>0.48014246599999999</v>
      </c>
      <c r="G964" s="3">
        <v>10</v>
      </c>
      <c r="H964" s="3">
        <v>0.87250287000000004</v>
      </c>
      <c r="I964" s="2" t="s">
        <v>13</v>
      </c>
      <c r="J964" s="3">
        <v>133000</v>
      </c>
      <c r="K964" s="3">
        <v>0.911885732</v>
      </c>
      <c r="L964" s="3">
        <v>5</v>
      </c>
      <c r="M964" s="2" t="s">
        <v>65</v>
      </c>
      <c r="N964" s="3">
        <v>32800</v>
      </c>
      <c r="O964" s="3">
        <v>0.28369413199999999</v>
      </c>
      <c r="P964" s="3">
        <v>-0.84739207002796524</v>
      </c>
      <c r="Q964" s="3">
        <v>8.214401218181451E-2</v>
      </c>
      <c r="R964" s="3">
        <v>0.85976887061482854</v>
      </c>
      <c r="S964" s="3">
        <v>0.28035589032995306</v>
      </c>
      <c r="T964" s="5">
        <f>POWER(10,Table2[[#This Row],[Predicted normalized_price]]*(N$7634-N$7635)+N$7635)</f>
        <v>32203.810492742228</v>
      </c>
      <c r="U964" s="5">
        <f>ABS(Table2[[#This Row],[price]]-Table2[[#This Row],[Predicted Price]])</f>
        <v>596.18950725777177</v>
      </c>
      <c r="V964" s="5">
        <f>Table2[[#This Row],[Price Diff]]/Table2[[#This Row],[price]]</f>
        <v>1.8176509367614994E-2</v>
      </c>
    </row>
    <row r="965" spans="1:22" x14ac:dyDescent="0.2">
      <c r="A965" s="3">
        <v>30120</v>
      </c>
      <c r="B965" s="3">
        <v>0.414284031</v>
      </c>
      <c r="C965" s="3">
        <v>149730</v>
      </c>
      <c r="D965" s="3">
        <v>0.73549895200000004</v>
      </c>
      <c r="E965" s="3">
        <v>2998</v>
      </c>
      <c r="F965" s="3">
        <v>0.65381339299999996</v>
      </c>
      <c r="G965" s="3">
        <v>2</v>
      </c>
      <c r="H965" s="3">
        <v>0.26264953499999999</v>
      </c>
      <c r="I965" s="2" t="s">
        <v>13</v>
      </c>
      <c r="J965" s="3">
        <v>3505</v>
      </c>
      <c r="K965" s="3">
        <v>0.60198680199999999</v>
      </c>
      <c r="L965" s="3">
        <v>1</v>
      </c>
      <c r="M965" s="2" t="s">
        <v>65</v>
      </c>
      <c r="N965" s="3">
        <v>343800</v>
      </c>
      <c r="O965" s="3">
        <v>0.71128644299999999</v>
      </c>
      <c r="P965" s="3">
        <v>-0.71262180204249403</v>
      </c>
      <c r="Q965" s="3">
        <v>0.88766904492570986</v>
      </c>
      <c r="R965" s="3">
        <v>-1.8652091358872348E-2</v>
      </c>
      <c r="S965" s="3">
        <v>0.71564247112030521</v>
      </c>
      <c r="T965" s="5">
        <f>POWER(10,Table2[[#This Row],[Predicted normalized_price]]*(N$7634-N$7635)+N$7635)</f>
        <v>352128.64784085681</v>
      </c>
      <c r="U965" s="5">
        <f>ABS(Table2[[#This Row],[price]]-Table2[[#This Row],[Predicted Price]])</f>
        <v>8328.6478408568073</v>
      </c>
      <c r="V965" s="5">
        <f>Table2[[#This Row],[Price Diff]]/Table2[[#This Row],[price]]</f>
        <v>2.4225270043213516E-2</v>
      </c>
    </row>
    <row r="966" spans="1:22" x14ac:dyDescent="0.2">
      <c r="A966" s="3">
        <v>11980</v>
      </c>
      <c r="B966" s="3">
        <v>0.20914342999999999</v>
      </c>
      <c r="C966" s="3">
        <v>63784</v>
      </c>
      <c r="D966" s="3">
        <v>0.58616431099999999</v>
      </c>
      <c r="E966" s="3">
        <v>1499</v>
      </c>
      <c r="F966" s="3">
        <v>0.35825946600000003</v>
      </c>
      <c r="G966" s="3">
        <v>4</v>
      </c>
      <c r="H966" s="3">
        <v>0.52529906999999998</v>
      </c>
      <c r="I966" s="2" t="s">
        <v>13</v>
      </c>
      <c r="J966" s="3">
        <v>50054</v>
      </c>
      <c r="K966" s="3">
        <v>0.82859791599999999</v>
      </c>
      <c r="L966" s="3">
        <v>1</v>
      </c>
      <c r="M966" s="2" t="s">
        <v>67</v>
      </c>
      <c r="N966" s="3">
        <v>89800</v>
      </c>
      <c r="O966" s="3">
        <v>0.46697918999999999</v>
      </c>
      <c r="P966" s="3">
        <v>-0.90625105938423256</v>
      </c>
      <c r="Q966" s="3">
        <v>0.59841882258390733</v>
      </c>
      <c r="R966" s="3">
        <v>0.59779376789068572</v>
      </c>
      <c r="S966" s="3">
        <v>0.48261601585392144</v>
      </c>
      <c r="T966" s="5">
        <f>POWER(10,Table2[[#This Row],[Predicted normalized_price]]*(N$7634-N$7635)+N$7635)</f>
        <v>97857.248450521322</v>
      </c>
      <c r="U966" s="5">
        <f>ABS(Table2[[#This Row],[price]]-Table2[[#This Row],[Predicted Price]])</f>
        <v>8057.2484505213215</v>
      </c>
      <c r="V966" s="5">
        <f>Table2[[#This Row],[Price Diff]]/Table2[[#This Row],[price]]</f>
        <v>8.9724370273065943E-2</v>
      </c>
    </row>
    <row r="967" spans="1:22" x14ac:dyDescent="0.2">
      <c r="A967" s="3">
        <v>8100</v>
      </c>
      <c r="B967" s="3">
        <v>0.122059819</v>
      </c>
      <c r="C967" s="3">
        <v>45928</v>
      </c>
      <c r="D967" s="3">
        <v>0.52868887200000003</v>
      </c>
      <c r="E967" s="3">
        <v>1498</v>
      </c>
      <c r="F967" s="3">
        <v>0.357974919</v>
      </c>
      <c r="G967" s="3">
        <v>3</v>
      </c>
      <c r="H967" s="3">
        <v>0.416289664</v>
      </c>
      <c r="I967" s="2" t="s">
        <v>22</v>
      </c>
      <c r="J967" s="3">
        <v>21800</v>
      </c>
      <c r="K967" s="3">
        <v>0.757757868</v>
      </c>
      <c r="L967" s="3">
        <v>1</v>
      </c>
      <c r="M967" s="2" t="s">
        <v>67</v>
      </c>
      <c r="N967" s="3">
        <v>69800</v>
      </c>
      <c r="O967" s="3">
        <v>0.421128471</v>
      </c>
      <c r="P967" s="3">
        <v>-0.83100531246054166</v>
      </c>
      <c r="Q967" s="3">
        <v>-0.69348324372917314</v>
      </c>
      <c r="R967" s="3">
        <v>-0.49220327653022733</v>
      </c>
      <c r="S967" s="3">
        <v>0.41897881035042817</v>
      </c>
      <c r="T967" s="5">
        <f>POWER(10,Table2[[#This Row],[Predicted normalized_price]]*(N$7634-N$7635)+N$7635)</f>
        <v>68980.341883435933</v>
      </c>
      <c r="U967" s="5">
        <f>ABS(Table2[[#This Row],[price]]-Table2[[#This Row],[Predicted Price]])</f>
        <v>819.65811656406731</v>
      </c>
      <c r="V967" s="5">
        <f>Table2[[#This Row],[Price Diff]]/Table2[[#This Row],[price]]</f>
        <v>1.1742952959370593E-2</v>
      </c>
    </row>
    <row r="968" spans="1:22" x14ac:dyDescent="0.2">
      <c r="A968" s="3">
        <v>17480</v>
      </c>
      <c r="B968" s="3">
        <v>0.29321079100000003</v>
      </c>
      <c r="C968" s="3">
        <v>40415</v>
      </c>
      <c r="D968" s="3">
        <v>0.50631068099999998</v>
      </c>
      <c r="E968" s="3">
        <v>1984</v>
      </c>
      <c r="F968" s="3">
        <v>0.47778491499999998</v>
      </c>
      <c r="G968" s="3">
        <v>9</v>
      </c>
      <c r="H968" s="3">
        <v>0.83257932800000001</v>
      </c>
      <c r="I968" s="2" t="s">
        <v>19</v>
      </c>
      <c r="J968" s="3">
        <v>90000</v>
      </c>
      <c r="K968" s="3">
        <v>0.87860122100000004</v>
      </c>
      <c r="L968" s="3">
        <v>3</v>
      </c>
      <c r="M968" s="2" t="s">
        <v>62</v>
      </c>
      <c r="N968" s="3">
        <v>62800</v>
      </c>
      <c r="O968" s="3">
        <v>0.40189673300000001</v>
      </c>
      <c r="P968" s="3">
        <v>-0.80886989325217173</v>
      </c>
      <c r="Q968" s="3">
        <v>0.39356997460210374</v>
      </c>
      <c r="R968" s="3">
        <v>0.69178712847165746</v>
      </c>
      <c r="S968" s="3">
        <v>0.40508207098623028</v>
      </c>
      <c r="T968" s="5">
        <f>POWER(10,Table2[[#This Row],[Predicted normalized_price]]*(N$7634-N$7635)+N$7635)</f>
        <v>63908.897747479525</v>
      </c>
      <c r="U968" s="5">
        <f>ABS(Table2[[#This Row],[price]]-Table2[[#This Row],[Predicted Price]])</f>
        <v>1108.8977474795247</v>
      </c>
      <c r="V968" s="5">
        <f>Table2[[#This Row],[Price Diff]]/Table2[[#This Row],[price]]</f>
        <v>1.7657607443941476E-2</v>
      </c>
    </row>
    <row r="969" spans="1:22" x14ac:dyDescent="0.2">
      <c r="A969" s="3">
        <v>9460</v>
      </c>
      <c r="B969" s="3">
        <v>0.15659477199999999</v>
      </c>
      <c r="C969" s="3">
        <v>24642</v>
      </c>
      <c r="D969" s="3">
        <v>0.41972869499999998</v>
      </c>
      <c r="E969" s="3">
        <v>1591</v>
      </c>
      <c r="F969" s="3">
        <v>0.38365743499999999</v>
      </c>
      <c r="G969" s="3">
        <v>7</v>
      </c>
      <c r="H969" s="3">
        <v>0.73735046500000001</v>
      </c>
      <c r="I969" s="2" t="s">
        <v>17</v>
      </c>
      <c r="J969" s="3">
        <v>61798</v>
      </c>
      <c r="K969" s="3">
        <v>0.84656109199999996</v>
      </c>
      <c r="L969" s="3">
        <v>2</v>
      </c>
      <c r="M969" s="2" t="s">
        <v>63</v>
      </c>
      <c r="N969" s="3">
        <v>39800</v>
      </c>
      <c r="O969" s="3">
        <v>0.31889657500000002</v>
      </c>
      <c r="P969" s="3">
        <v>-0.95832496494361563</v>
      </c>
      <c r="Q969" s="3">
        <v>-0.82367856129968153</v>
      </c>
      <c r="R969" s="3">
        <v>-0.15716327398966068</v>
      </c>
      <c r="S969" s="3">
        <v>0.29938483885873146</v>
      </c>
      <c r="T969" s="5">
        <f>POWER(10,Table2[[#This Row],[Predicted normalized_price]]*(N$7634-N$7635)+N$7635)</f>
        <v>35753.543473011137</v>
      </c>
      <c r="U969" s="5">
        <f>ABS(Table2[[#This Row],[price]]-Table2[[#This Row],[Predicted Price]])</f>
        <v>4046.4565269888626</v>
      </c>
      <c r="V969" s="5">
        <f>Table2[[#This Row],[Price Diff]]/Table2[[#This Row],[price]]</f>
        <v>0.10166976198464479</v>
      </c>
    </row>
    <row r="970" spans="1:22" x14ac:dyDescent="0.2">
      <c r="A970" s="3">
        <v>13320</v>
      </c>
      <c r="B970" s="3">
        <v>0.23273542899999999</v>
      </c>
      <c r="C970" s="3">
        <v>57768</v>
      </c>
      <c r="D970" s="3">
        <v>0.56882732499999999</v>
      </c>
      <c r="E970" s="3">
        <v>1395</v>
      </c>
      <c r="F970" s="3">
        <v>0.327600102</v>
      </c>
      <c r="G970" s="3">
        <v>4</v>
      </c>
      <c r="H970" s="3">
        <v>0.52529906999999998</v>
      </c>
      <c r="I970" s="2" t="s">
        <v>20</v>
      </c>
      <c r="J970" s="3">
        <v>46000</v>
      </c>
      <c r="K970" s="3">
        <v>0.82139955499999995</v>
      </c>
      <c r="L970" s="3">
        <v>1</v>
      </c>
      <c r="M970" s="2" t="s">
        <v>68</v>
      </c>
      <c r="N970" s="3">
        <v>115000</v>
      </c>
      <c r="O970" s="3">
        <v>0.51199209400000001</v>
      </c>
      <c r="P970" s="3">
        <v>-0.75689473506734795</v>
      </c>
      <c r="Q970" s="3">
        <v>0.57130163832308556</v>
      </c>
      <c r="R970" s="3">
        <v>0.56732355902371689</v>
      </c>
      <c r="S970" s="3">
        <v>0.48359470180531167</v>
      </c>
      <c r="T970" s="5">
        <f>POWER(10,Table2[[#This Row],[Predicted normalized_price]]*(N$7634-N$7635)+N$7635)</f>
        <v>98384.933218553604</v>
      </c>
      <c r="U970" s="5">
        <f>ABS(Table2[[#This Row],[price]]-Table2[[#This Row],[Predicted Price]])</f>
        <v>16615.066781446396</v>
      </c>
      <c r="V970" s="5">
        <f>Table2[[#This Row],[Price Diff]]/Table2[[#This Row],[price]]</f>
        <v>0.14447884157779475</v>
      </c>
    </row>
    <row r="971" spans="1:22" x14ac:dyDescent="0.2">
      <c r="A971" s="3">
        <v>8780</v>
      </c>
      <c r="B971" s="3">
        <v>0.13999663800000001</v>
      </c>
      <c r="C971" s="3">
        <v>38708</v>
      </c>
      <c r="D971" s="3">
        <v>0.49875852399999998</v>
      </c>
      <c r="E971" s="3">
        <v>1390</v>
      </c>
      <c r="F971" s="3">
        <v>0.32606906200000002</v>
      </c>
      <c r="G971" s="3">
        <v>7</v>
      </c>
      <c r="H971" s="3">
        <v>0.73735046500000001</v>
      </c>
      <c r="I971" s="2" t="s">
        <v>20</v>
      </c>
      <c r="J971" s="3">
        <v>92000</v>
      </c>
      <c r="K971" s="3">
        <v>0.88047441800000004</v>
      </c>
      <c r="L971" s="3">
        <v>1</v>
      </c>
      <c r="M971" s="2" t="s">
        <v>63</v>
      </c>
      <c r="N971" s="3">
        <v>46800</v>
      </c>
      <c r="O971" s="3">
        <v>0.34838073800000002</v>
      </c>
      <c r="P971" s="3">
        <v>-0.61633046735373009</v>
      </c>
      <c r="Q971" s="3">
        <v>0.29464432261080936</v>
      </c>
      <c r="R971" s="3">
        <v>0.80255793293229793</v>
      </c>
      <c r="S971" s="3">
        <v>0.35144220609695093</v>
      </c>
      <c r="T971" s="5">
        <f>POWER(10,Table2[[#This Row],[Predicted normalized_price]]*(N$7634-N$7635)+N$7635)</f>
        <v>47593.969178338899</v>
      </c>
      <c r="U971" s="5">
        <f>ABS(Table2[[#This Row],[price]]-Table2[[#This Row],[Predicted Price]])</f>
        <v>793.96917833889893</v>
      </c>
      <c r="V971" s="5">
        <f>Table2[[#This Row],[Price Diff]]/Table2[[#This Row],[price]]</f>
        <v>1.6965153383309808E-2</v>
      </c>
    </row>
    <row r="972" spans="1:22" x14ac:dyDescent="0.2">
      <c r="A972" s="3">
        <v>26170</v>
      </c>
      <c r="B972" s="3">
        <v>0.38300494299999999</v>
      </c>
      <c r="C972" s="3">
        <v>116559</v>
      </c>
      <c r="D972" s="3">
        <v>0.69167214799999999</v>
      </c>
      <c r="E972" s="3">
        <v>2997</v>
      </c>
      <c r="F972" s="3">
        <v>0.65367114299999995</v>
      </c>
      <c r="G972" s="3">
        <v>5</v>
      </c>
      <c r="H972" s="3">
        <v>0.60985333500000005</v>
      </c>
      <c r="I972" s="2" t="s">
        <v>11</v>
      </c>
      <c r="J972" s="3">
        <v>71143</v>
      </c>
      <c r="K972" s="3">
        <v>0.85856283899999997</v>
      </c>
      <c r="L972" s="3">
        <v>1</v>
      </c>
      <c r="M972" s="2" t="s">
        <v>64</v>
      </c>
      <c r="N972" s="3">
        <v>206800</v>
      </c>
      <c r="O972" s="3">
        <v>0.61878318700000001</v>
      </c>
      <c r="P972" s="3">
        <v>0.67441683265912789</v>
      </c>
      <c r="Q972" s="3">
        <v>0.71445677090379234</v>
      </c>
      <c r="R972" s="3">
        <v>0.20581243832533611</v>
      </c>
      <c r="S972" s="3">
        <v>0.61675062473918008</v>
      </c>
      <c r="T972" s="5">
        <f>POWER(10,Table2[[#This Row],[Predicted normalized_price]]*(N$7634-N$7635)+N$7635)</f>
        <v>204503.10410332956</v>
      </c>
      <c r="U972" s="5">
        <f>ABS(Table2[[#This Row],[price]]-Table2[[#This Row],[Predicted Price]])</f>
        <v>2296.8958966704377</v>
      </c>
      <c r="V972" s="5">
        <f>Table2[[#This Row],[Price Diff]]/Table2[[#This Row],[price]]</f>
        <v>1.1106846695698442E-2</v>
      </c>
    </row>
    <row r="973" spans="1:22" x14ac:dyDescent="0.2">
      <c r="A973" s="3">
        <v>13920</v>
      </c>
      <c r="B973" s="3">
        <v>0.24253909000000001</v>
      </c>
      <c r="C973" s="3">
        <v>48889</v>
      </c>
      <c r="D973" s="3">
        <v>0.53962255100000001</v>
      </c>
      <c r="E973" s="3">
        <v>1995</v>
      </c>
      <c r="F973" s="3">
        <v>0.48014246599999999</v>
      </c>
      <c r="G973" s="3">
        <v>8</v>
      </c>
      <c r="H973" s="3">
        <v>0.78794860499999997</v>
      </c>
      <c r="I973" s="2" t="s">
        <v>13</v>
      </c>
      <c r="J973" s="3">
        <v>98000</v>
      </c>
      <c r="K973" s="3">
        <v>0.885858967</v>
      </c>
      <c r="L973" s="3">
        <v>4</v>
      </c>
      <c r="M973" s="2" t="s">
        <v>62</v>
      </c>
      <c r="N973" s="3">
        <v>64800</v>
      </c>
      <c r="O973" s="3">
        <v>0.407601987</v>
      </c>
      <c r="P973" s="3">
        <v>-0.4785751466022351</v>
      </c>
      <c r="Q973" s="3">
        <v>0.42056609967334424</v>
      </c>
      <c r="R973" s="3">
        <v>0.70440474224040861</v>
      </c>
      <c r="S973" s="3">
        <v>0.40986264121841059</v>
      </c>
      <c r="T973" s="5">
        <f>POWER(10,Table2[[#This Row],[Predicted normalized_price]]*(N$7634-N$7635)+N$7635)</f>
        <v>65609.989428111789</v>
      </c>
      <c r="U973" s="5">
        <f>ABS(Table2[[#This Row],[price]]-Table2[[#This Row],[Predicted Price]])</f>
        <v>809.98942811178858</v>
      </c>
      <c r="V973" s="5">
        <f>Table2[[#This Row],[Price Diff]]/Table2[[#This Row],[price]]</f>
        <v>1.2499836853576984E-2</v>
      </c>
    </row>
    <row r="974" spans="1:22" x14ac:dyDescent="0.2">
      <c r="A974" s="3">
        <v>23570</v>
      </c>
      <c r="B974" s="3">
        <v>0.35972202199999997</v>
      </c>
      <c r="C974" s="3">
        <v>32574</v>
      </c>
      <c r="D974" s="3">
        <v>0.46856511000000001</v>
      </c>
      <c r="E974" s="3">
        <v>1796</v>
      </c>
      <c r="F974" s="3">
        <v>0.43533607800000002</v>
      </c>
      <c r="G974" s="3">
        <v>11</v>
      </c>
      <c r="H974" s="3">
        <v>0.90861810600000004</v>
      </c>
      <c r="I974" s="2" t="s">
        <v>15</v>
      </c>
      <c r="J974" s="3">
        <v>59000</v>
      </c>
      <c r="K974" s="3">
        <v>0.84261222099999999</v>
      </c>
      <c r="L974" s="3">
        <v>3</v>
      </c>
      <c r="M974" s="2" t="s">
        <v>62</v>
      </c>
      <c r="N974" s="3">
        <v>60900</v>
      </c>
      <c r="O974" s="3">
        <v>0.396305878</v>
      </c>
      <c r="P974" s="3">
        <v>-0.96336741256441616</v>
      </c>
      <c r="Q974" s="3">
        <v>0.39753480338617037</v>
      </c>
      <c r="R974" s="3">
        <v>0.70068827271639711</v>
      </c>
      <c r="S974" s="3">
        <v>0.4034619404580192</v>
      </c>
      <c r="T974" s="5">
        <f>POWER(10,Table2[[#This Row],[Predicted normalized_price]]*(N$7634-N$7635)+N$7635)</f>
        <v>63342.463555052564</v>
      </c>
      <c r="U974" s="5">
        <f>ABS(Table2[[#This Row],[price]]-Table2[[#This Row],[Predicted Price]])</f>
        <v>2442.4635550525636</v>
      </c>
      <c r="V974" s="5">
        <f>Table2[[#This Row],[Price Diff]]/Table2[[#This Row],[price]]</f>
        <v>4.0106133908909089E-2</v>
      </c>
    </row>
    <row r="975" spans="1:22" x14ac:dyDescent="0.2">
      <c r="A975" s="3">
        <v>8900</v>
      </c>
      <c r="B975" s="3">
        <v>0.14301714300000001</v>
      </c>
      <c r="C975" s="3">
        <v>54122</v>
      </c>
      <c r="D975" s="3">
        <v>0.55741820799999997</v>
      </c>
      <c r="E975" s="3">
        <v>1362</v>
      </c>
      <c r="F975" s="3">
        <v>0.31739213700000002</v>
      </c>
      <c r="G975" s="3">
        <v>5</v>
      </c>
      <c r="H975" s="3">
        <v>0.60985333500000005</v>
      </c>
      <c r="I975" s="2" t="s">
        <v>26</v>
      </c>
      <c r="J975" s="3">
        <v>64000</v>
      </c>
      <c r="K975" s="3">
        <v>0.84954506699999999</v>
      </c>
      <c r="L975" s="3">
        <v>1</v>
      </c>
      <c r="M975" s="2" t="s">
        <v>68</v>
      </c>
      <c r="N975" s="3">
        <v>63166</v>
      </c>
      <c r="O975" s="3">
        <v>0.40295425400000001</v>
      </c>
      <c r="P975" s="3">
        <v>-0.92963360312951349</v>
      </c>
      <c r="Q975" s="3">
        <v>0.42935834648912918</v>
      </c>
      <c r="R975" s="3">
        <v>0.73393682967642571</v>
      </c>
      <c r="S975" s="3">
        <v>0.40350057665708949</v>
      </c>
      <c r="T975" s="5">
        <f>POWER(10,Table2[[#This Row],[Predicted normalized_price]]*(N$7634-N$7635)+N$7635)</f>
        <v>63355.913030018521</v>
      </c>
      <c r="U975" s="5">
        <f>ABS(Table2[[#This Row],[price]]-Table2[[#This Row],[Predicted Price]])</f>
        <v>189.91303001852066</v>
      </c>
      <c r="V975" s="5">
        <f>Table2[[#This Row],[Price Diff]]/Table2[[#This Row],[price]]</f>
        <v>3.0065704654168488E-3</v>
      </c>
    </row>
    <row r="976" spans="1:22" x14ac:dyDescent="0.2">
      <c r="A976" s="3">
        <v>12820</v>
      </c>
      <c r="B976" s="3">
        <v>0.22422226000000001</v>
      </c>
      <c r="C976" s="3">
        <v>65154</v>
      </c>
      <c r="D976" s="3">
        <v>0.58988333400000004</v>
      </c>
      <c r="E976" s="3">
        <v>2356</v>
      </c>
      <c r="F976" s="3">
        <v>0.55106086499999996</v>
      </c>
      <c r="G976" s="3">
        <v>3</v>
      </c>
      <c r="H976" s="3">
        <v>0.416289664</v>
      </c>
      <c r="I976" s="2" t="s">
        <v>22</v>
      </c>
      <c r="J976" s="3">
        <v>40000</v>
      </c>
      <c r="K976" s="3">
        <v>0.80948806299999998</v>
      </c>
      <c r="L976" s="3">
        <v>1</v>
      </c>
      <c r="M976" s="2" t="s">
        <v>66</v>
      </c>
      <c r="N976" s="3">
        <v>116800</v>
      </c>
      <c r="O976" s="3">
        <v>0.51481845699999995</v>
      </c>
      <c r="P976" s="3">
        <v>-0.45930586915687266</v>
      </c>
      <c r="Q976" s="3">
        <v>-0.5297305488550671</v>
      </c>
      <c r="R976" s="3">
        <v>-0.65214971941659594</v>
      </c>
      <c r="S976" s="3">
        <v>0.50365056005155273</v>
      </c>
      <c r="T976" s="5">
        <f>POWER(10,Table2[[#This Row],[Predicted normalized_price]]*(N$7634-N$7635)+N$7635)</f>
        <v>109847.73399696172</v>
      </c>
      <c r="U976" s="5">
        <f>ABS(Table2[[#This Row],[price]]-Table2[[#This Row],[Predicted Price]])</f>
        <v>6952.2660030382831</v>
      </c>
      <c r="V976" s="5">
        <f>Table2[[#This Row],[Price Diff]]/Table2[[#This Row],[price]]</f>
        <v>5.9522825368478451E-2</v>
      </c>
    </row>
    <row r="977" spans="1:22" x14ac:dyDescent="0.2">
      <c r="A977" s="3">
        <v>8590</v>
      </c>
      <c r="B977" s="3">
        <v>0.13512870099999999</v>
      </c>
      <c r="C977" s="3">
        <v>45648</v>
      </c>
      <c r="D977" s="3">
        <v>0.52761870700000002</v>
      </c>
      <c r="E977" s="3">
        <v>1198</v>
      </c>
      <c r="F977" s="3">
        <v>0.26268546100000001</v>
      </c>
      <c r="G977" s="3">
        <v>5</v>
      </c>
      <c r="H977" s="3">
        <v>0.60985333500000005</v>
      </c>
      <c r="I977" s="2" t="s">
        <v>27</v>
      </c>
      <c r="J977" s="3">
        <v>60000</v>
      </c>
      <c r="K977" s="3">
        <v>0.84404464199999996</v>
      </c>
      <c r="L977" s="3">
        <v>1</v>
      </c>
      <c r="M977" s="2" t="s">
        <v>67</v>
      </c>
      <c r="N977" s="3">
        <v>57151</v>
      </c>
      <c r="O977" s="3">
        <v>0.384743373</v>
      </c>
      <c r="P977" s="3">
        <v>-0.60250416329726031</v>
      </c>
      <c r="Q977" s="3">
        <v>-0.72664066733270816</v>
      </c>
      <c r="R977" s="3">
        <v>-0.42677095470994869</v>
      </c>
      <c r="S977" s="3">
        <v>0.39425384618034603</v>
      </c>
      <c r="T977" s="5">
        <f>POWER(10,Table2[[#This Row],[Predicted normalized_price]]*(N$7634-N$7635)+N$7635)</f>
        <v>60217.150377840386</v>
      </c>
      <c r="U977" s="5">
        <f>ABS(Table2[[#This Row],[price]]-Table2[[#This Row],[Predicted Price]])</f>
        <v>3066.1503778403858</v>
      </c>
      <c r="V977" s="5">
        <f>Table2[[#This Row],[Price Diff]]/Table2[[#This Row],[price]]</f>
        <v>5.3649986489132051E-2</v>
      </c>
    </row>
    <row r="978" spans="1:22" x14ac:dyDescent="0.2">
      <c r="A978" s="3">
        <v>38940</v>
      </c>
      <c r="B978" s="3">
        <v>0.47143110700000002</v>
      </c>
      <c r="C978" s="3">
        <v>182539</v>
      </c>
      <c r="D978" s="3">
        <v>0.77017211900000004</v>
      </c>
      <c r="E978" s="3">
        <v>1499</v>
      </c>
      <c r="F978" s="3">
        <v>0.35825946600000003</v>
      </c>
      <c r="G978" s="3">
        <v>5</v>
      </c>
      <c r="H978" s="3">
        <v>0.60985333500000005</v>
      </c>
      <c r="I978" s="2" t="s">
        <v>13</v>
      </c>
      <c r="J978" s="3">
        <v>5500</v>
      </c>
      <c r="K978" s="3">
        <v>0.64038647699999995</v>
      </c>
      <c r="L978" s="3">
        <v>1</v>
      </c>
      <c r="M978" s="2" t="s">
        <v>62</v>
      </c>
      <c r="N978" s="3">
        <v>345000</v>
      </c>
      <c r="O978" s="3">
        <v>0.71192053</v>
      </c>
      <c r="P978" s="3">
        <v>-0.94589012552869478</v>
      </c>
      <c r="Q978" s="3">
        <v>0.87310932057366852</v>
      </c>
      <c r="R978" s="3">
        <v>-0.11863157484549144</v>
      </c>
      <c r="S978" s="3">
        <v>0.73654836201164786</v>
      </c>
      <c r="T978" s="5">
        <f>POWER(10,Table2[[#This Row],[Predicted normalized_price]]*(N$7634-N$7635)+N$7635)</f>
        <v>394995.7614628679</v>
      </c>
      <c r="U978" s="5">
        <f>ABS(Table2[[#This Row],[price]]-Table2[[#This Row],[Predicted Price]])</f>
        <v>49995.7614628679</v>
      </c>
      <c r="V978" s="5">
        <f>Table2[[#This Row],[Price Diff]]/Table2[[#This Row],[price]]</f>
        <v>0.14491525061700841</v>
      </c>
    </row>
    <row r="979" spans="1:22" x14ac:dyDescent="0.2">
      <c r="A979" s="3">
        <v>23140</v>
      </c>
      <c r="B979" s="3">
        <v>0.35562522299999999</v>
      </c>
      <c r="C979" s="3">
        <v>117731</v>
      </c>
      <c r="D979" s="3">
        <v>0.69342300300000004</v>
      </c>
      <c r="E979" s="3">
        <v>2995</v>
      </c>
      <c r="F979" s="3">
        <v>0.65338650099999995</v>
      </c>
      <c r="G979" s="3">
        <v>3</v>
      </c>
      <c r="H979" s="3">
        <v>0.416289664</v>
      </c>
      <c r="I979" s="2" t="s">
        <v>12</v>
      </c>
      <c r="J979" s="3">
        <v>9500</v>
      </c>
      <c r="K979" s="3">
        <v>0.68696676400000001</v>
      </c>
      <c r="L979" s="3">
        <v>1</v>
      </c>
      <c r="M979" s="2" t="s">
        <v>64</v>
      </c>
      <c r="N979" s="3">
        <v>239800</v>
      </c>
      <c r="O979" s="3">
        <v>0.64572629100000001</v>
      </c>
      <c r="P979" s="3">
        <v>0.91787437360991175</v>
      </c>
      <c r="Q979" s="3">
        <v>0.81897392358564225</v>
      </c>
      <c r="R979" s="3">
        <v>0.20861709419190505</v>
      </c>
      <c r="S979" s="3">
        <v>0.64420863211480905</v>
      </c>
      <c r="T979" s="5">
        <f>POWER(10,Table2[[#This Row],[Predicted normalized_price]]*(N$7634-N$7635)+N$7635)</f>
        <v>237808.48488859879</v>
      </c>
      <c r="U979" s="5">
        <f>ABS(Table2[[#This Row],[price]]-Table2[[#This Row],[Predicted Price]])</f>
        <v>1991.5151114012115</v>
      </c>
      <c r="V979" s="5">
        <f>Table2[[#This Row],[Price Diff]]/Table2[[#This Row],[price]]</f>
        <v>8.3049003811560117E-3</v>
      </c>
    </row>
    <row r="980" spans="1:22" x14ac:dyDescent="0.2">
      <c r="A980" s="3">
        <v>7530</v>
      </c>
      <c r="B980" s="3">
        <v>0.105823694</v>
      </c>
      <c r="C980" s="3">
        <v>23172</v>
      </c>
      <c r="D980" s="3">
        <v>0.408964736</v>
      </c>
      <c r="E980" s="3">
        <v>1997</v>
      </c>
      <c r="F980" s="3">
        <v>0.48056971500000001</v>
      </c>
      <c r="G980" s="3">
        <v>10</v>
      </c>
      <c r="H980" s="3">
        <v>0.87250287000000004</v>
      </c>
      <c r="I980" s="2" t="s">
        <v>37</v>
      </c>
      <c r="J980" s="3">
        <v>118097</v>
      </c>
      <c r="K980" s="3">
        <v>0.90175711400000003</v>
      </c>
      <c r="L980" s="3">
        <v>1</v>
      </c>
      <c r="M980" s="2" t="s">
        <v>65</v>
      </c>
      <c r="N980" s="3">
        <v>27998</v>
      </c>
      <c r="O980" s="3">
        <v>0.25488709999999998</v>
      </c>
      <c r="P980" s="3">
        <v>-0.76002875125390168</v>
      </c>
      <c r="Q980" s="3">
        <v>-6.3656977218029768E-3</v>
      </c>
      <c r="R980" s="3">
        <v>0.88624671076888262</v>
      </c>
      <c r="S980" s="3">
        <v>0.25055934164261856</v>
      </c>
      <c r="T980" s="5">
        <f>POWER(10,Table2[[#This Row],[Predicted normalized_price]]*(N$7634-N$7635)+N$7635)</f>
        <v>27340.029890946465</v>
      </c>
      <c r="U980" s="5">
        <f>ABS(Table2[[#This Row],[price]]-Table2[[#This Row],[Predicted Price]])</f>
        <v>657.97010905353454</v>
      </c>
      <c r="V980" s="5">
        <f>Table2[[#This Row],[Price Diff]]/Table2[[#This Row],[price]]</f>
        <v>2.3500611081274898E-2</v>
      </c>
    </row>
    <row r="981" spans="1:22" x14ac:dyDescent="0.2">
      <c r="A981" s="3">
        <v>15250</v>
      </c>
      <c r="B981" s="3">
        <v>0.26284349600000001</v>
      </c>
      <c r="C981" s="3">
        <v>43776</v>
      </c>
      <c r="D981" s="3">
        <v>0.52029066300000004</v>
      </c>
      <c r="E981" s="3">
        <v>2497</v>
      </c>
      <c r="F981" s="3">
        <v>0.57584491900000001</v>
      </c>
      <c r="G981" s="3">
        <v>9</v>
      </c>
      <c r="H981" s="3">
        <v>0.83257932800000001</v>
      </c>
      <c r="I981" s="2" t="s">
        <v>13</v>
      </c>
      <c r="J981" s="3">
        <v>47900</v>
      </c>
      <c r="K981" s="3">
        <v>0.82484904299999995</v>
      </c>
      <c r="L981" s="3">
        <v>1</v>
      </c>
      <c r="M981" s="2" t="s">
        <v>65</v>
      </c>
      <c r="N981" s="3">
        <v>67000</v>
      </c>
      <c r="O981" s="3">
        <v>0.41367784600000002</v>
      </c>
      <c r="P981" s="3">
        <v>-0.75089807937270325</v>
      </c>
      <c r="Q981" s="3">
        <v>0.40258148945134187</v>
      </c>
      <c r="R981" s="3">
        <v>0.71888456395754174</v>
      </c>
      <c r="S981" s="3">
        <v>0.4007362455789224</v>
      </c>
      <c r="T981" s="5">
        <f>POWER(10,Table2[[#This Row],[Predicted normalized_price]]*(N$7634-N$7635)+N$7635)</f>
        <v>62400.804364071497</v>
      </c>
      <c r="U981" s="5">
        <f>ABS(Table2[[#This Row],[price]]-Table2[[#This Row],[Predicted Price]])</f>
        <v>4599.1956359285032</v>
      </c>
      <c r="V981" s="5">
        <f>Table2[[#This Row],[Price Diff]]/Table2[[#This Row],[price]]</f>
        <v>6.8644710984007512E-2</v>
      </c>
    </row>
    <row r="982" spans="1:22" x14ac:dyDescent="0.2">
      <c r="A982" s="3">
        <v>14790</v>
      </c>
      <c r="B982" s="3">
        <v>0.25602849799999999</v>
      </c>
      <c r="C982" s="3">
        <v>53950</v>
      </c>
      <c r="D982" s="3">
        <v>0.55686116500000005</v>
      </c>
      <c r="E982" s="3">
        <v>1595</v>
      </c>
      <c r="F982" s="3">
        <v>0.38472810600000001</v>
      </c>
      <c r="G982" s="3">
        <v>5</v>
      </c>
      <c r="H982" s="3">
        <v>0.60985333500000005</v>
      </c>
      <c r="I982" s="2" t="s">
        <v>15</v>
      </c>
      <c r="J982" s="3">
        <v>68800</v>
      </c>
      <c r="K982" s="3">
        <v>0.85570874100000005</v>
      </c>
      <c r="L982" s="3">
        <v>1</v>
      </c>
      <c r="M982" s="2" t="s">
        <v>65</v>
      </c>
      <c r="N982" s="3">
        <v>98800</v>
      </c>
      <c r="O982" s="3">
        <v>0.48436083600000002</v>
      </c>
      <c r="P982" s="3">
        <v>-0.95083394609711624</v>
      </c>
      <c r="Q982" s="3">
        <v>0.57080031097935191</v>
      </c>
      <c r="R982" s="3">
        <v>0.60937286167070481</v>
      </c>
      <c r="S982" s="3">
        <v>0.47228785077122826</v>
      </c>
      <c r="T982" s="5">
        <f>POWER(10,Table2[[#This Row],[Predicted normalized_price]]*(N$7634-N$7635)+N$7635)</f>
        <v>92458.159776579923</v>
      </c>
      <c r="U982" s="5">
        <f>ABS(Table2[[#This Row],[price]]-Table2[[#This Row],[Predicted Price]])</f>
        <v>6341.8402234200767</v>
      </c>
      <c r="V982" s="5">
        <f>Table2[[#This Row],[Price Diff]]/Table2[[#This Row],[price]]</f>
        <v>6.4188666228948144E-2</v>
      </c>
    </row>
    <row r="983" spans="1:22" x14ac:dyDescent="0.2">
      <c r="A983" s="3">
        <v>16880</v>
      </c>
      <c r="B983" s="3">
        <v>0.28543908899999998</v>
      </c>
      <c r="C983" s="3">
        <v>39824</v>
      </c>
      <c r="D983" s="3">
        <v>0.50373268299999996</v>
      </c>
      <c r="E983" s="3">
        <v>2497</v>
      </c>
      <c r="F983" s="3">
        <v>0.57584491900000001</v>
      </c>
      <c r="G983" s="3">
        <v>8</v>
      </c>
      <c r="H983" s="3">
        <v>0.78794860499999997</v>
      </c>
      <c r="I983" s="2" t="s">
        <v>13</v>
      </c>
      <c r="J983" s="3">
        <v>76000</v>
      </c>
      <c r="K983" s="3">
        <v>0.864191351</v>
      </c>
      <c r="L983" s="3">
        <v>3</v>
      </c>
      <c r="M983" s="2" t="s">
        <v>65</v>
      </c>
      <c r="N983" s="3">
        <v>62800</v>
      </c>
      <c r="O983" s="3">
        <v>0.40189673300000001</v>
      </c>
      <c r="P983" s="3">
        <v>-0.79542477183275495</v>
      </c>
      <c r="Q983" s="3">
        <v>0.42525793453342198</v>
      </c>
      <c r="R983" s="3">
        <v>0.72428220979235602</v>
      </c>
      <c r="S983" s="3">
        <v>0.40522263061488328</v>
      </c>
      <c r="T983" s="5">
        <f>POWER(10,Table2[[#This Row],[Predicted normalized_price]]*(N$7634-N$7635)+N$7635)</f>
        <v>63958.278708999635</v>
      </c>
      <c r="U983" s="5">
        <f>ABS(Table2[[#This Row],[price]]-Table2[[#This Row],[Predicted Price]])</f>
        <v>1158.2787089996345</v>
      </c>
      <c r="V983" s="5">
        <f>Table2[[#This Row],[Price Diff]]/Table2[[#This Row],[price]]</f>
        <v>1.8443928487255328E-2</v>
      </c>
    </row>
    <row r="984" spans="1:22" x14ac:dyDescent="0.2">
      <c r="A984" s="3">
        <v>8310</v>
      </c>
      <c r="B984" s="3">
        <v>0.12775501</v>
      </c>
      <c r="C984" s="3">
        <v>26767</v>
      </c>
      <c r="D984" s="3">
        <v>0.43420441500000001</v>
      </c>
      <c r="E984" s="3">
        <v>1591</v>
      </c>
      <c r="F984" s="3">
        <v>0.38365743499999999</v>
      </c>
      <c r="G984" s="3">
        <v>9</v>
      </c>
      <c r="H984" s="3">
        <v>0.83257932800000001</v>
      </c>
      <c r="I984" s="2" t="s">
        <v>18</v>
      </c>
      <c r="J984" s="3">
        <v>120049</v>
      </c>
      <c r="K984" s="3">
        <v>0.90315429800000002</v>
      </c>
      <c r="L984" s="3">
        <v>2</v>
      </c>
      <c r="M984" s="2" t="s">
        <v>63</v>
      </c>
      <c r="N984" s="3">
        <v>34800</v>
      </c>
      <c r="O984" s="3">
        <v>0.29446548299999997</v>
      </c>
      <c r="P984" s="3">
        <v>-0.95453560812291083</v>
      </c>
      <c r="Q984" s="3">
        <v>-0.86439973440874784</v>
      </c>
      <c r="R984" s="3">
        <v>-0.14291725918808304</v>
      </c>
      <c r="S984" s="3">
        <v>0.28505677060489854</v>
      </c>
      <c r="T984" s="5">
        <f>POWER(10,Table2[[#This Row],[Predicted normalized_price]]*(N$7634-N$7635)+N$7635)</f>
        <v>33046.519511821723</v>
      </c>
      <c r="U984" s="5">
        <f>ABS(Table2[[#This Row],[price]]-Table2[[#This Row],[Predicted Price]])</f>
        <v>1753.4804881782766</v>
      </c>
      <c r="V984" s="5">
        <f>Table2[[#This Row],[Price Diff]]/Table2[[#This Row],[price]]</f>
        <v>5.0387370349950479E-2</v>
      </c>
    </row>
    <row r="985" spans="1:22" x14ac:dyDescent="0.2">
      <c r="A985" s="3">
        <v>14380</v>
      </c>
      <c r="B985" s="3">
        <v>0.24977317299999999</v>
      </c>
      <c r="C985" s="3">
        <v>77632</v>
      </c>
      <c r="D985" s="3">
        <v>0.62054822799999998</v>
      </c>
      <c r="E985" s="3">
        <v>1998</v>
      </c>
      <c r="F985" s="3">
        <v>0.480783179</v>
      </c>
      <c r="G985" s="3">
        <v>3</v>
      </c>
      <c r="H985" s="3">
        <v>0.416289664</v>
      </c>
      <c r="I985" s="2" t="s">
        <v>13</v>
      </c>
      <c r="J985" s="3">
        <v>42000</v>
      </c>
      <c r="K985" s="3">
        <v>0.81364630299999996</v>
      </c>
      <c r="L985" s="3">
        <v>1</v>
      </c>
      <c r="M985" s="2" t="s">
        <v>64</v>
      </c>
      <c r="N985" s="3">
        <v>139800</v>
      </c>
      <c r="O985" s="3">
        <v>0.54752980399999995</v>
      </c>
      <c r="P985" s="3">
        <v>0.53105668298745323</v>
      </c>
      <c r="Q985" s="3">
        <v>0.68453152523611926</v>
      </c>
      <c r="R985" s="3">
        <v>0.46098136588814692</v>
      </c>
      <c r="S985" s="3">
        <v>0.54377930650863027</v>
      </c>
      <c r="T985" s="5">
        <f>POWER(10,Table2[[#This Row],[Predicted normalized_price]]*(N$7634-N$7635)+N$7635)</f>
        <v>136948.33559191541</v>
      </c>
      <c r="U985" s="5">
        <f>ABS(Table2[[#This Row],[price]]-Table2[[#This Row],[Predicted Price]])</f>
        <v>2851.6644080845872</v>
      </c>
      <c r="V985" s="5">
        <f>Table2[[#This Row],[Price Diff]]/Table2[[#This Row],[price]]</f>
        <v>2.0398171731649407E-2</v>
      </c>
    </row>
    <row r="986" spans="1:22" x14ac:dyDescent="0.2">
      <c r="A986" s="3">
        <v>10030</v>
      </c>
      <c r="B986" s="3">
        <v>0.16961326600000001</v>
      </c>
      <c r="C986" s="3">
        <v>21094</v>
      </c>
      <c r="D986" s="3">
        <v>0.39252225000000002</v>
      </c>
      <c r="E986" s="3">
        <v>1997</v>
      </c>
      <c r="F986" s="3">
        <v>0.48056971500000001</v>
      </c>
      <c r="G986" s="3">
        <v>10</v>
      </c>
      <c r="H986" s="3">
        <v>0.87250287000000004</v>
      </c>
      <c r="I986" s="2" t="s">
        <v>22</v>
      </c>
      <c r="J986" s="3">
        <v>143000</v>
      </c>
      <c r="K986" s="3">
        <v>0.91806430699999997</v>
      </c>
      <c r="L986" s="3">
        <v>2</v>
      </c>
      <c r="M986" s="2" t="s">
        <v>65</v>
      </c>
      <c r="N986" s="3">
        <v>31500</v>
      </c>
      <c r="O986" s="3">
        <v>0.27633457500000003</v>
      </c>
      <c r="P986" s="3">
        <v>-0.73962683341997826</v>
      </c>
      <c r="Q986" s="3">
        <v>-0.87406440875931168</v>
      </c>
      <c r="R986" s="3">
        <v>-9.4751182421225155E-2</v>
      </c>
      <c r="S986" s="3">
        <v>0.27086234277082649</v>
      </c>
      <c r="T986" s="5">
        <f>POWER(10,Table2[[#This Row],[Predicted normalized_price]]*(N$7634-N$7635)+N$7635)</f>
        <v>30566.892457417707</v>
      </c>
      <c r="U986" s="5">
        <f>ABS(Table2[[#This Row],[price]]-Table2[[#This Row],[Predicted Price]])</f>
        <v>933.10754258229281</v>
      </c>
      <c r="V986" s="5">
        <f>Table2[[#This Row],[Price Diff]]/Table2[[#This Row],[price]]</f>
        <v>2.9622461669279138E-2</v>
      </c>
    </row>
    <row r="987" spans="1:22" x14ac:dyDescent="0.2">
      <c r="A987" s="3">
        <v>15690</v>
      </c>
      <c r="B987" s="3">
        <v>0.26917250199999998</v>
      </c>
      <c r="C987" s="3">
        <v>86587</v>
      </c>
      <c r="D987" s="3">
        <v>0.63965318699999996</v>
      </c>
      <c r="E987" s="3">
        <v>1991</v>
      </c>
      <c r="F987" s="3">
        <v>0.47928668200000002</v>
      </c>
      <c r="G987" s="3">
        <v>5</v>
      </c>
      <c r="H987" s="3">
        <v>0.60985333500000005</v>
      </c>
      <c r="I987" s="2" t="s">
        <v>15</v>
      </c>
      <c r="J987" s="3">
        <v>53000</v>
      </c>
      <c r="K987" s="3">
        <v>0.83347200499999996</v>
      </c>
      <c r="L987" s="3">
        <v>1</v>
      </c>
      <c r="M987" s="2" t="s">
        <v>65</v>
      </c>
      <c r="N987" s="3">
        <v>128800</v>
      </c>
      <c r="O987" s="3">
        <v>0.53261595399999995</v>
      </c>
      <c r="P987" s="3">
        <v>-0.85740114070983919</v>
      </c>
      <c r="Q987" s="3">
        <v>0.67817639917072747</v>
      </c>
      <c r="R987" s="3">
        <v>0.48541380293392467</v>
      </c>
      <c r="S987" s="3">
        <v>0.5322513987244758</v>
      </c>
      <c r="T987" s="5">
        <f>POWER(10,Table2[[#This Row],[Predicted normalized_price]]*(N$7634-N$7635)+N$7635)</f>
        <v>128542.24049067449</v>
      </c>
      <c r="U987" s="5">
        <f>ABS(Table2[[#This Row],[price]]-Table2[[#This Row],[Predicted Price]])</f>
        <v>257.75950932550768</v>
      </c>
      <c r="V987" s="5">
        <f>Table2[[#This Row],[Price Diff]]/Table2[[#This Row],[price]]</f>
        <v>2.001238426440277E-3</v>
      </c>
    </row>
    <row r="988" spans="1:22" x14ac:dyDescent="0.2">
      <c r="A988" s="3">
        <v>11290</v>
      </c>
      <c r="B988" s="3">
        <v>0.19594403899999999</v>
      </c>
      <c r="C988" s="3">
        <v>64731</v>
      </c>
      <c r="D988" s="3">
        <v>0.58874346300000002</v>
      </c>
      <c r="E988" s="3">
        <v>1986</v>
      </c>
      <c r="F988" s="3">
        <v>0.47821453200000003</v>
      </c>
      <c r="G988" s="3">
        <v>4</v>
      </c>
      <c r="H988" s="3">
        <v>0.52529906999999998</v>
      </c>
      <c r="I988" s="2" t="s">
        <v>10</v>
      </c>
      <c r="J988" s="3">
        <v>52000</v>
      </c>
      <c r="K988" s="3">
        <v>0.83184858500000003</v>
      </c>
      <c r="L988" s="3">
        <v>1</v>
      </c>
      <c r="M988" s="2" t="s">
        <v>66</v>
      </c>
      <c r="N988" s="3">
        <v>102000</v>
      </c>
      <c r="O988" s="3">
        <v>0.49016157300000002</v>
      </c>
      <c r="P988" s="3">
        <v>0.578414010153394</v>
      </c>
      <c r="Q988" s="3">
        <v>-0.5915295478762187</v>
      </c>
      <c r="R988" s="3">
        <v>-0.60154848995872978</v>
      </c>
      <c r="S988" s="3">
        <v>0.47727506255544117</v>
      </c>
      <c r="T988" s="5">
        <f>POWER(10,Table2[[#This Row],[Predicted normalized_price]]*(N$7634-N$7635)+N$7635)</f>
        <v>95027.001939111346</v>
      </c>
      <c r="U988" s="5">
        <f>ABS(Table2[[#This Row],[price]]-Table2[[#This Row],[Predicted Price]])</f>
        <v>6972.9980608886544</v>
      </c>
      <c r="V988" s="5">
        <f>Table2[[#This Row],[Price Diff]]/Table2[[#This Row],[price]]</f>
        <v>6.8362726087143666E-2</v>
      </c>
    </row>
    <row r="989" spans="1:22" x14ac:dyDescent="0.2">
      <c r="A989" s="3">
        <v>7490</v>
      </c>
      <c r="B989" s="3">
        <v>0.104638567</v>
      </c>
      <c r="C989" s="3">
        <v>25451</v>
      </c>
      <c r="D989" s="3">
        <v>0.42538173600000001</v>
      </c>
      <c r="E989" s="3">
        <v>1390</v>
      </c>
      <c r="F989" s="3">
        <v>0.32606906200000002</v>
      </c>
      <c r="G989" s="3">
        <v>8</v>
      </c>
      <c r="H989" s="3">
        <v>0.78794860499999997</v>
      </c>
      <c r="I989" s="2" t="s">
        <v>20</v>
      </c>
      <c r="J989" s="3">
        <v>128000</v>
      </c>
      <c r="K989" s="3">
        <v>0.90861992899999999</v>
      </c>
      <c r="L989" s="3">
        <v>2</v>
      </c>
      <c r="M989" s="2" t="s">
        <v>67</v>
      </c>
      <c r="N989" s="3">
        <v>32888</v>
      </c>
      <c r="O989" s="3">
        <v>0.284181725</v>
      </c>
      <c r="P989" s="3">
        <v>-0.39211047154453604</v>
      </c>
      <c r="Q989" s="3">
        <v>9.4194636126869208E-2</v>
      </c>
      <c r="R989" s="3">
        <v>0.8752351696925158</v>
      </c>
      <c r="S989" s="3">
        <v>0.28080693405353224</v>
      </c>
      <c r="T989" s="5">
        <f>POWER(10,Table2[[#This Row],[Predicted normalized_price]]*(N$7634-N$7635)+N$7635)</f>
        <v>32283.726559165629</v>
      </c>
      <c r="U989" s="5">
        <f>ABS(Table2[[#This Row],[price]]-Table2[[#This Row],[Predicted Price]])</f>
        <v>604.27344083437129</v>
      </c>
      <c r="V989" s="5">
        <f>Table2[[#This Row],[Price Diff]]/Table2[[#This Row],[price]]</f>
        <v>1.8373675530113456E-2</v>
      </c>
    </row>
    <row r="990" spans="1:22" x14ac:dyDescent="0.2">
      <c r="A990" s="3">
        <v>7910</v>
      </c>
      <c r="B990" s="3">
        <v>0.116778328</v>
      </c>
      <c r="C990" s="3">
        <v>45157</v>
      </c>
      <c r="D990" s="3">
        <v>0.52572615099999997</v>
      </c>
      <c r="E990" s="3">
        <v>1496</v>
      </c>
      <c r="F990" s="3">
        <v>0.35740525400000001</v>
      </c>
      <c r="G990" s="3">
        <v>2</v>
      </c>
      <c r="H990" s="3">
        <v>0.26264953499999999</v>
      </c>
      <c r="I990" s="2" t="s">
        <v>14</v>
      </c>
      <c r="J990" s="3">
        <v>40</v>
      </c>
      <c r="K990" s="3">
        <v>0.22076072799999999</v>
      </c>
      <c r="L990" s="3">
        <v>1</v>
      </c>
      <c r="M990" s="2" t="s">
        <v>63</v>
      </c>
      <c r="N990" s="3">
        <v>82800</v>
      </c>
      <c r="O990" s="3">
        <v>0.45221003500000001</v>
      </c>
      <c r="P990" s="3">
        <v>-0.93924819257459913</v>
      </c>
      <c r="Q990" s="3">
        <v>-0.65331221723801536</v>
      </c>
      <c r="R990" s="3">
        <v>-0.54267651287998331</v>
      </c>
      <c r="S990" s="3">
        <v>0.44207416581840098</v>
      </c>
      <c r="T990" s="5">
        <f>POWER(10,Table2[[#This Row],[Predicted normalized_price]]*(N$7634-N$7635)+N$7635)</f>
        <v>78314.375469120554</v>
      </c>
      <c r="U990" s="5">
        <f>ABS(Table2[[#This Row],[price]]-Table2[[#This Row],[Predicted Price]])</f>
        <v>4485.624530879446</v>
      </c>
      <c r="V990" s="5">
        <f>Table2[[#This Row],[Price Diff]]/Table2[[#This Row],[price]]</f>
        <v>5.4174209310138235E-2</v>
      </c>
    </row>
    <row r="991" spans="1:22" x14ac:dyDescent="0.2">
      <c r="A991" s="3">
        <v>61680</v>
      </c>
      <c r="B991" s="3">
        <v>0.57377051700000004</v>
      </c>
      <c r="C991" s="3">
        <v>277268</v>
      </c>
      <c r="D991" s="3">
        <v>0.84332655599999995</v>
      </c>
      <c r="E991" s="3">
        <v>3993</v>
      </c>
      <c r="F991" s="3">
        <v>0.77601686999999997</v>
      </c>
      <c r="G991" s="3">
        <v>4</v>
      </c>
      <c r="H991" s="3">
        <v>0.52529906999999998</v>
      </c>
      <c r="I991" s="2" t="s">
        <v>9</v>
      </c>
      <c r="J991" s="3">
        <v>7000</v>
      </c>
      <c r="K991" s="3">
        <v>0.660939999</v>
      </c>
      <c r="L991" s="3">
        <v>1</v>
      </c>
      <c r="M991" s="2" t="s">
        <v>65</v>
      </c>
      <c r="N991" s="3">
        <v>598900</v>
      </c>
      <c r="O991" s="3">
        <v>0.81229313199999997</v>
      </c>
      <c r="P991" s="3">
        <v>-0.20414956697999678</v>
      </c>
      <c r="Q991" s="3">
        <v>0.4328606163701601</v>
      </c>
      <c r="R991" s="3">
        <v>-0.857881801212379</v>
      </c>
      <c r="S991" s="3">
        <v>0.81002598312659657</v>
      </c>
      <c r="T991" s="5">
        <f>POWER(10,Table2[[#This Row],[Predicted normalized_price]]*(N$7634-N$7635)+N$7635)</f>
        <v>591485.16029543092</v>
      </c>
      <c r="U991" s="5">
        <f>ABS(Table2[[#This Row],[price]]-Table2[[#This Row],[Predicted Price]])</f>
        <v>7414.8397045690799</v>
      </c>
      <c r="V991" s="5">
        <f>Table2[[#This Row],[Price Diff]]/Table2[[#This Row],[price]]</f>
        <v>1.2380764242058908E-2</v>
      </c>
    </row>
    <row r="992" spans="1:22" x14ac:dyDescent="0.2">
      <c r="A992" s="3">
        <v>19180</v>
      </c>
      <c r="B992" s="3">
        <v>0.31386183000000001</v>
      </c>
      <c r="C992" s="3">
        <v>33039</v>
      </c>
      <c r="D992" s="3">
        <v>0.47104563199999999</v>
      </c>
      <c r="E992" s="3">
        <v>3498</v>
      </c>
      <c r="F992" s="3">
        <v>0.71958298099999995</v>
      </c>
      <c r="G992" s="3">
        <v>11</v>
      </c>
      <c r="H992" s="3">
        <v>0.90861810600000004</v>
      </c>
      <c r="I992" s="2" t="s">
        <v>15</v>
      </c>
      <c r="J992" s="3">
        <v>152000</v>
      </c>
      <c r="K992" s="3">
        <v>0.923266213</v>
      </c>
      <c r="L992" s="3">
        <v>3</v>
      </c>
      <c r="M992" s="2" t="s">
        <v>64</v>
      </c>
      <c r="N992" s="3">
        <v>50000</v>
      </c>
      <c r="O992" s="3">
        <v>0.36041703800000002</v>
      </c>
      <c r="P992" s="3">
        <v>0.61825978410279481</v>
      </c>
      <c r="Q992" s="3">
        <v>0.32753911288301218</v>
      </c>
      <c r="R992" s="3">
        <v>0.76143562689351774</v>
      </c>
      <c r="S992" s="3">
        <v>0.37378742217421101</v>
      </c>
      <c r="T992" s="5">
        <f>POWER(10,Table2[[#This Row],[Predicted normalized_price]]*(N$7634-N$7635)+N$7635)</f>
        <v>53811.846371486186</v>
      </c>
      <c r="U992" s="5">
        <f>ABS(Table2[[#This Row],[price]]-Table2[[#This Row],[Predicted Price]])</f>
        <v>3811.8463714861864</v>
      </c>
      <c r="V992" s="5">
        <f>Table2[[#This Row],[Price Diff]]/Table2[[#This Row],[price]]</f>
        <v>7.6236927429723725E-2</v>
      </c>
    </row>
    <row r="993" spans="1:22" x14ac:dyDescent="0.2">
      <c r="A993" s="3">
        <v>7370</v>
      </c>
      <c r="B993" s="3">
        <v>0.101044834</v>
      </c>
      <c r="C993" s="3">
        <v>45157</v>
      </c>
      <c r="D993" s="3">
        <v>0.52572615099999997</v>
      </c>
      <c r="E993" s="3">
        <v>1496</v>
      </c>
      <c r="F993" s="3">
        <v>0.35740525400000001</v>
      </c>
      <c r="G993" s="3">
        <v>2</v>
      </c>
      <c r="H993" s="3">
        <v>0.26264953499999999</v>
      </c>
      <c r="I993" s="2" t="s">
        <v>14</v>
      </c>
      <c r="J993" s="3">
        <v>18</v>
      </c>
      <c r="K993" s="3">
        <v>0.15270630399999999</v>
      </c>
      <c r="L993" s="3">
        <v>1</v>
      </c>
      <c r="M993" s="2" t="s">
        <v>63</v>
      </c>
      <c r="N993" s="3">
        <v>77700</v>
      </c>
      <c r="O993" s="3">
        <v>0.44064088400000001</v>
      </c>
      <c r="P993" s="3">
        <v>-0.93371874989046477</v>
      </c>
      <c r="Q993" s="3">
        <v>-0.66779340656466912</v>
      </c>
      <c r="R993" s="3">
        <v>-0.53150843569669448</v>
      </c>
      <c r="S993" s="3">
        <v>0.43544238595589829</v>
      </c>
      <c r="T993" s="5">
        <f>POWER(10,Table2[[#This Row],[Predicted normalized_price]]*(N$7634-N$7635)+N$7635)</f>
        <v>75511.83259690844</v>
      </c>
      <c r="U993" s="5">
        <f>ABS(Table2[[#This Row],[price]]-Table2[[#This Row],[Predicted Price]])</f>
        <v>2188.1674030915601</v>
      </c>
      <c r="V993" s="5">
        <f>Table2[[#This Row],[Price Diff]]/Table2[[#This Row],[price]]</f>
        <v>2.8161742639531018E-2</v>
      </c>
    </row>
    <row r="994" spans="1:22" x14ac:dyDescent="0.2">
      <c r="A994" s="3">
        <v>12530</v>
      </c>
      <c r="B994" s="3">
        <v>0.219131146</v>
      </c>
      <c r="C994" s="3">
        <v>61909</v>
      </c>
      <c r="D994" s="3">
        <v>0.580942811</v>
      </c>
      <c r="E994" s="3">
        <v>1798</v>
      </c>
      <c r="F994" s="3">
        <v>0.435810641</v>
      </c>
      <c r="G994" s="3">
        <v>6</v>
      </c>
      <c r="H994" s="3">
        <v>0.67893919899999999</v>
      </c>
      <c r="I994" s="2" t="s">
        <v>19</v>
      </c>
      <c r="J994" s="3">
        <v>70000</v>
      </c>
      <c r="K994" s="3">
        <v>0.85718244399999999</v>
      </c>
      <c r="L994" s="3">
        <v>1</v>
      </c>
      <c r="M994" s="2" t="s">
        <v>65</v>
      </c>
      <c r="N994" s="3">
        <v>80800</v>
      </c>
      <c r="O994" s="3">
        <v>0.44776035800000002</v>
      </c>
      <c r="P994" s="3">
        <v>-0.79779338636451791</v>
      </c>
      <c r="Q994" s="3">
        <v>0.51521272504438709</v>
      </c>
      <c r="R994" s="3">
        <v>0.62364717849758688</v>
      </c>
      <c r="S994" s="3">
        <v>0.45443027197889285</v>
      </c>
      <c r="T994" s="5">
        <f>POWER(10,Table2[[#This Row],[Predicted normalized_price]]*(N$7634-N$7635)+N$7635)</f>
        <v>83816.369292328367</v>
      </c>
      <c r="U994" s="5">
        <f>ABS(Table2[[#This Row],[price]]-Table2[[#This Row],[Predicted Price]])</f>
        <v>3016.369292328367</v>
      </c>
      <c r="V994" s="5">
        <f>Table2[[#This Row],[Price Diff]]/Table2[[#This Row],[price]]</f>
        <v>3.7331303122875831E-2</v>
      </c>
    </row>
    <row r="995" spans="1:22" x14ac:dyDescent="0.2">
      <c r="A995" s="3">
        <v>24140</v>
      </c>
      <c r="B995" s="3">
        <v>0.36503893999999998</v>
      </c>
      <c r="C995" s="3">
        <v>88365</v>
      </c>
      <c r="D995" s="3">
        <v>0.64321032499999997</v>
      </c>
      <c r="E995" s="3">
        <v>1984</v>
      </c>
      <c r="F995" s="3">
        <v>0.47778491499999998</v>
      </c>
      <c r="G995" s="3">
        <v>4</v>
      </c>
      <c r="H995" s="3">
        <v>0.52529906999999998</v>
      </c>
      <c r="I995" s="2" t="s">
        <v>19</v>
      </c>
      <c r="J995" s="3">
        <v>32000</v>
      </c>
      <c r="K995" s="3">
        <v>0.79047020499999998</v>
      </c>
      <c r="L995" s="3">
        <v>1</v>
      </c>
      <c r="M995" s="2" t="s">
        <v>65</v>
      </c>
      <c r="N995" s="3">
        <v>218000</v>
      </c>
      <c r="O995" s="3">
        <v>0.62838148699999996</v>
      </c>
      <c r="P995" s="3">
        <v>-0.89488630457803098</v>
      </c>
      <c r="Q995" s="3">
        <v>0.7602215731891282</v>
      </c>
      <c r="R995" s="3">
        <v>0.30741900469732486</v>
      </c>
      <c r="S995" s="3">
        <v>0.59890202923758262</v>
      </c>
      <c r="T995" s="5">
        <f>POWER(10,Table2[[#This Row],[Predicted normalized_price]]*(N$7634-N$7635)+N$7635)</f>
        <v>185397.95602033447</v>
      </c>
      <c r="U995" s="5">
        <f>ABS(Table2[[#This Row],[price]]-Table2[[#This Row],[Predicted Price]])</f>
        <v>32602.043979665526</v>
      </c>
      <c r="V995" s="5">
        <f>Table2[[#This Row],[Price Diff]]/Table2[[#This Row],[price]]</f>
        <v>0.14955066045718132</v>
      </c>
    </row>
    <row r="996" spans="1:22" x14ac:dyDescent="0.2">
      <c r="A996" s="3">
        <v>12980</v>
      </c>
      <c r="B996" s="3">
        <v>0.22698207300000001</v>
      </c>
      <c r="C996" s="3">
        <v>51532</v>
      </c>
      <c r="D996" s="3">
        <v>0.54883649999999995</v>
      </c>
      <c r="E996" s="3">
        <v>1595</v>
      </c>
      <c r="F996" s="3">
        <v>0.38472810600000001</v>
      </c>
      <c r="G996" s="3">
        <v>6</v>
      </c>
      <c r="H996" s="3">
        <v>0.67893919899999999</v>
      </c>
      <c r="I996" s="2" t="s">
        <v>15</v>
      </c>
      <c r="J996" s="3">
        <v>47547</v>
      </c>
      <c r="K996" s="3">
        <v>0.82421863500000003</v>
      </c>
      <c r="L996" s="3">
        <v>2</v>
      </c>
      <c r="M996" s="2" t="s">
        <v>67</v>
      </c>
      <c r="N996" s="3">
        <v>77800</v>
      </c>
      <c r="O996" s="3">
        <v>0.44087494500000002</v>
      </c>
      <c r="P996" s="3">
        <v>-0.92516129516039158</v>
      </c>
      <c r="Q996" s="3">
        <v>0.50658848921048949</v>
      </c>
      <c r="R996" s="3">
        <v>0.67265551534974111</v>
      </c>
      <c r="S996" s="3">
        <v>0.43939454109798071</v>
      </c>
      <c r="T996" s="5">
        <f>POWER(10,Table2[[#This Row],[Predicted normalized_price]]*(N$7634-N$7635)+N$7635)</f>
        <v>77169.674996839676</v>
      </c>
      <c r="U996" s="5">
        <f>ABS(Table2[[#This Row],[price]]-Table2[[#This Row],[Predicted Price]])</f>
        <v>630.32500316032383</v>
      </c>
      <c r="V996" s="5">
        <f>Table2[[#This Row],[Price Diff]]/Table2[[#This Row],[price]]</f>
        <v>8.1018637938344972E-3</v>
      </c>
    </row>
    <row r="997" spans="1:22" x14ac:dyDescent="0.2">
      <c r="A997" s="3">
        <v>17800</v>
      </c>
      <c r="B997" s="3">
        <v>0.29724731100000001</v>
      </c>
      <c r="C997" s="3">
        <v>85910</v>
      </c>
      <c r="D997" s="3">
        <v>0.63827951699999996</v>
      </c>
      <c r="E997" s="3">
        <v>1991</v>
      </c>
      <c r="F997" s="3">
        <v>0.47928668200000002</v>
      </c>
      <c r="G997" s="3">
        <v>3</v>
      </c>
      <c r="H997" s="3">
        <v>0.416289664</v>
      </c>
      <c r="I997" s="2" t="s">
        <v>15</v>
      </c>
      <c r="J997" s="3">
        <v>6177</v>
      </c>
      <c r="K997" s="3">
        <v>0.65028002299999998</v>
      </c>
      <c r="L997" s="3">
        <v>1</v>
      </c>
      <c r="M997" s="2" t="s">
        <v>64</v>
      </c>
      <c r="N997" s="3">
        <v>190800</v>
      </c>
      <c r="O997" s="3">
        <v>0.60412877799999998</v>
      </c>
      <c r="P997" s="3">
        <v>0.13748900210877921</v>
      </c>
      <c r="Q997" s="3">
        <v>0.73962957999951018</v>
      </c>
      <c r="R997" s="3">
        <v>0.35015653691408938</v>
      </c>
      <c r="S997" s="3">
        <v>0.58535988044553811</v>
      </c>
      <c r="T997" s="5">
        <f>POWER(10,Table2[[#This Row],[Predicted normalized_price]]*(N$7634-N$7635)+N$7635)</f>
        <v>172102.48565017388</v>
      </c>
      <c r="U997" s="5">
        <f>ABS(Table2[[#This Row],[price]]-Table2[[#This Row],[Predicted Price]])</f>
        <v>18697.514349826117</v>
      </c>
      <c r="V997" s="5">
        <f>Table2[[#This Row],[Price Diff]]/Table2[[#This Row],[price]]</f>
        <v>9.7995358227600193E-2</v>
      </c>
    </row>
    <row r="998" spans="1:22" x14ac:dyDescent="0.2">
      <c r="A998" s="3">
        <v>12640</v>
      </c>
      <c r="B998" s="3">
        <v>0.221075996</v>
      </c>
      <c r="C998" s="3">
        <v>66709</v>
      </c>
      <c r="D998" s="3">
        <v>0.59401096099999995</v>
      </c>
      <c r="E998" s="3">
        <v>1598</v>
      </c>
      <c r="F998" s="3">
        <v>0.38552934799999999</v>
      </c>
      <c r="G998" s="3">
        <v>5</v>
      </c>
      <c r="H998" s="3">
        <v>0.60985333500000005</v>
      </c>
      <c r="I998" s="2" t="s">
        <v>13</v>
      </c>
      <c r="J998" s="3">
        <v>69474</v>
      </c>
      <c r="K998" s="3">
        <v>0.85653960500000004</v>
      </c>
      <c r="L998" s="3">
        <v>1</v>
      </c>
      <c r="M998" s="2" t="s">
        <v>65</v>
      </c>
      <c r="N998" s="3">
        <v>94800</v>
      </c>
      <c r="O998" s="3">
        <v>0.476839819</v>
      </c>
      <c r="P998" s="3">
        <v>-0.87004900915139705</v>
      </c>
      <c r="Q998" s="3">
        <v>0.57625970316646524</v>
      </c>
      <c r="R998" s="3">
        <v>0.59556677168867356</v>
      </c>
      <c r="S998" s="3">
        <v>0.47743986377135655</v>
      </c>
      <c r="T998" s="5">
        <f>POWER(10,Table2[[#This Row],[Predicted normalized_price]]*(N$7634-N$7635)+N$7635)</f>
        <v>95113.096156550164</v>
      </c>
      <c r="U998" s="5">
        <f>ABS(Table2[[#This Row],[price]]-Table2[[#This Row],[Predicted Price]])</f>
        <v>313.09615655016387</v>
      </c>
      <c r="V998" s="5">
        <f>Table2[[#This Row],[Price Diff]]/Table2[[#This Row],[price]]</f>
        <v>3.3027020733139649E-3</v>
      </c>
    </row>
    <row r="999" spans="1:22" x14ac:dyDescent="0.2">
      <c r="A999" s="3">
        <v>12800</v>
      </c>
      <c r="B999" s="3">
        <v>0.22387486400000001</v>
      </c>
      <c r="C999" s="3">
        <v>49373</v>
      </c>
      <c r="D999" s="3">
        <v>0.54134654699999996</v>
      </c>
      <c r="E999" s="3">
        <v>1598</v>
      </c>
      <c r="F999" s="3">
        <v>0.38552934799999999</v>
      </c>
      <c r="G999" s="3">
        <v>6</v>
      </c>
      <c r="H999" s="3">
        <v>0.67893919899999999</v>
      </c>
      <c r="I999" s="2" t="s">
        <v>13</v>
      </c>
      <c r="J999" s="3">
        <v>95000</v>
      </c>
      <c r="K999" s="3">
        <v>0.883209209</v>
      </c>
      <c r="L999" s="3">
        <v>1</v>
      </c>
      <c r="M999" s="2" t="s">
        <v>65</v>
      </c>
      <c r="N999" s="3">
        <v>74800</v>
      </c>
      <c r="O999" s="3">
        <v>0.43371873999999999</v>
      </c>
      <c r="P999" s="3">
        <v>-0.90227455198898832</v>
      </c>
      <c r="Q999" s="3">
        <v>0.47458340699851337</v>
      </c>
      <c r="R999" s="3">
        <v>0.6775265407842701</v>
      </c>
      <c r="S999" s="3">
        <v>0.4297899778796988</v>
      </c>
      <c r="T999" s="5">
        <f>POWER(10,Table2[[#This Row],[Predicted normalized_price]]*(N$7634-N$7635)+N$7635)</f>
        <v>73202.474744754596</v>
      </c>
      <c r="U999" s="5">
        <f>ABS(Table2[[#This Row],[price]]-Table2[[#This Row],[Predicted Price]])</f>
        <v>1597.525255245404</v>
      </c>
      <c r="V999" s="5">
        <f>Table2[[#This Row],[Price Diff]]/Table2[[#This Row],[price]]</f>
        <v>2.1357289508628394E-2</v>
      </c>
    </row>
    <row r="1000" spans="1:22" x14ac:dyDescent="0.2">
      <c r="A1000" s="3">
        <v>18170</v>
      </c>
      <c r="B1000" s="3">
        <v>0.30182504399999999</v>
      </c>
      <c r="C1000" s="3">
        <v>47059</v>
      </c>
      <c r="D1000" s="3">
        <v>0.53294617600000005</v>
      </c>
      <c r="E1000" s="3">
        <v>2979</v>
      </c>
      <c r="F1000" s="3">
        <v>0.65110249600000003</v>
      </c>
      <c r="G1000" s="3">
        <v>9</v>
      </c>
      <c r="H1000" s="3">
        <v>0.83257932800000001</v>
      </c>
      <c r="I1000" s="2" t="s">
        <v>13</v>
      </c>
      <c r="J1000" s="3">
        <v>125000</v>
      </c>
      <c r="K1000" s="3">
        <v>0.90659864099999998</v>
      </c>
      <c r="L1000" s="3">
        <v>2</v>
      </c>
      <c r="M1000" s="2" t="s">
        <v>65</v>
      </c>
      <c r="N1000" s="3">
        <v>71000</v>
      </c>
      <c r="O1000" s="3">
        <v>0.424230524</v>
      </c>
      <c r="P1000" s="3">
        <v>-0.54790704693854353</v>
      </c>
      <c r="Q1000" s="3">
        <v>0.46643111792034631</v>
      </c>
      <c r="R1000" s="3">
        <v>0.69420204669823204</v>
      </c>
      <c r="S1000" s="3">
        <v>0.4243474278596458</v>
      </c>
      <c r="T1000" s="5">
        <f>POWER(10,Table2[[#This Row],[Predicted normalized_price]]*(N$7634-N$7635)+N$7635)</f>
        <v>71045.624231731417</v>
      </c>
      <c r="U1000" s="5">
        <f>ABS(Table2[[#This Row],[price]]-Table2[[#This Row],[Predicted Price]])</f>
        <v>45.62423173141724</v>
      </c>
      <c r="V1000" s="5">
        <f>Table2[[#This Row],[Price Diff]]/Table2[[#This Row],[price]]</f>
        <v>6.4259481311855265E-4</v>
      </c>
    </row>
    <row r="1001" spans="1:22" x14ac:dyDescent="0.2">
      <c r="A1001" s="3">
        <v>9790</v>
      </c>
      <c r="B1001" s="3">
        <v>0.164224334</v>
      </c>
      <c r="C1001" s="3">
        <v>15547</v>
      </c>
      <c r="D1001" s="3">
        <v>0.33912548999999997</v>
      </c>
      <c r="E1001" s="3">
        <v>1495</v>
      </c>
      <c r="F1001" s="3">
        <v>0.35712013599999998</v>
      </c>
      <c r="G1001" s="3">
        <v>11</v>
      </c>
      <c r="H1001" s="3">
        <v>0.90861810600000004</v>
      </c>
      <c r="I1001" s="2" t="s">
        <v>41</v>
      </c>
      <c r="J1001" s="3">
        <v>116287</v>
      </c>
      <c r="K1001" s="3">
        <v>0.90044077899999997</v>
      </c>
      <c r="L1001" s="3">
        <v>1</v>
      </c>
      <c r="M1001" s="2" t="s">
        <v>64</v>
      </c>
      <c r="N1001" s="3">
        <v>25800</v>
      </c>
      <c r="O1001" s="3">
        <v>0.24000845200000001</v>
      </c>
      <c r="P1001" s="3">
        <v>0.64362749877337255</v>
      </c>
      <c r="Q1001" s="3">
        <v>-0.16333087440050423</v>
      </c>
      <c r="R1001" s="3">
        <v>0.79778832544307898</v>
      </c>
      <c r="S1001" s="3">
        <v>0.23534898219649902</v>
      </c>
      <c r="T1001" s="5">
        <f>POWER(10,Table2[[#This Row],[Predicted normalized_price]]*(N$7634-N$7635)+N$7635)</f>
        <v>25147.804052373242</v>
      </c>
      <c r="U1001" s="5">
        <f>ABS(Table2[[#This Row],[price]]-Table2[[#This Row],[Predicted Price]])</f>
        <v>652.19594762675843</v>
      </c>
      <c r="V1001" s="5">
        <f>Table2[[#This Row],[Price Diff]]/Table2[[#This Row],[price]]</f>
        <v>2.5278912698711568E-2</v>
      </c>
    </row>
    <row r="1002" spans="1:22" x14ac:dyDescent="0.2">
      <c r="A1002" s="3">
        <v>8680</v>
      </c>
      <c r="B1002" s="3">
        <v>0.13744784600000001</v>
      </c>
      <c r="C1002" s="3">
        <v>57466</v>
      </c>
      <c r="D1002" s="3">
        <v>0.56791004899999997</v>
      </c>
      <c r="E1002" s="3">
        <v>1390</v>
      </c>
      <c r="F1002" s="3">
        <v>0.32606906200000002</v>
      </c>
      <c r="G1002" s="3">
        <v>4</v>
      </c>
      <c r="H1002" s="3">
        <v>0.52529906999999998</v>
      </c>
      <c r="I1002" s="2" t="s">
        <v>20</v>
      </c>
      <c r="J1002" s="3">
        <v>10375</v>
      </c>
      <c r="K1002" s="3">
        <v>0.69447588299999996</v>
      </c>
      <c r="L1002" s="3">
        <v>1</v>
      </c>
      <c r="M1002" s="2" t="s">
        <v>63</v>
      </c>
      <c r="N1002" s="3">
        <v>83800</v>
      </c>
      <c r="O1002" s="3">
        <v>0.454394727</v>
      </c>
      <c r="P1002" s="3">
        <v>-0.54431098517475618</v>
      </c>
      <c r="Q1002" s="3">
        <v>0.50735356255553743</v>
      </c>
      <c r="R1002" s="3">
        <v>0.69405584471446446</v>
      </c>
      <c r="S1002" s="3">
        <v>0.43517219453691264</v>
      </c>
      <c r="T1002" s="5">
        <f>POWER(10,Table2[[#This Row],[Predicted normalized_price]]*(N$7634-N$7635)+N$7635)</f>
        <v>75399.802661727386</v>
      </c>
      <c r="U1002" s="5">
        <f>ABS(Table2[[#This Row],[price]]-Table2[[#This Row],[Predicted Price]])</f>
        <v>8400.1973382726137</v>
      </c>
      <c r="V1002" s="5">
        <f>Table2[[#This Row],[Price Diff]]/Table2[[#This Row],[price]]</f>
        <v>0.1002410183564751</v>
      </c>
    </row>
    <row r="1003" spans="1:22" x14ac:dyDescent="0.2">
      <c r="A1003" s="3">
        <v>32280</v>
      </c>
      <c r="B1003" s="3">
        <v>0.42969452499999999</v>
      </c>
      <c r="C1003" s="3">
        <v>145558</v>
      </c>
      <c r="D1003" s="3">
        <v>0.73055356500000002</v>
      </c>
      <c r="E1003" s="3">
        <v>2996</v>
      </c>
      <c r="F1003" s="3">
        <v>0.65352884600000005</v>
      </c>
      <c r="G1003" s="3">
        <v>4</v>
      </c>
      <c r="H1003" s="3">
        <v>0.52529906999999998</v>
      </c>
      <c r="I1003" s="2" t="s">
        <v>15</v>
      </c>
      <c r="J1003" s="3">
        <v>29000</v>
      </c>
      <c r="K1003" s="3">
        <v>0.78208045199999998</v>
      </c>
      <c r="L1003" s="3">
        <v>1</v>
      </c>
      <c r="M1003" s="2" t="s">
        <v>65</v>
      </c>
      <c r="N1003" s="3">
        <v>320900</v>
      </c>
      <c r="O1003" s="3">
        <v>0.69874227600000005</v>
      </c>
      <c r="P1003" s="3">
        <v>-0.79337407288461481</v>
      </c>
      <c r="Q1003" s="3">
        <v>0.85718869612359694</v>
      </c>
      <c r="R1003" s="3">
        <v>9.1360548530536434E-2</v>
      </c>
      <c r="S1003" s="3">
        <v>0.67950211490816925</v>
      </c>
      <c r="T1003" s="5">
        <f>POWER(10,Table2[[#This Row],[Predicted normalized_price]]*(N$7634-N$7635)+N$7635)</f>
        <v>288704.68908119155</v>
      </c>
      <c r="U1003" s="5">
        <f>ABS(Table2[[#This Row],[price]]-Table2[[#This Row],[Predicted Price]])</f>
        <v>32195.310918808449</v>
      </c>
      <c r="V1003" s="5">
        <f>Table2[[#This Row],[Price Diff]]/Table2[[#This Row],[price]]</f>
        <v>0.10032817363293378</v>
      </c>
    </row>
    <row r="1004" spans="1:22" x14ac:dyDescent="0.2">
      <c r="A1004" s="3">
        <v>11540</v>
      </c>
      <c r="B1004" s="3">
        <v>0.200817363</v>
      </c>
      <c r="C1004" s="3">
        <v>35001</v>
      </c>
      <c r="D1004" s="3">
        <v>0.48114113600000002</v>
      </c>
      <c r="E1004" s="3">
        <v>1998</v>
      </c>
      <c r="F1004" s="3">
        <v>0.480783179</v>
      </c>
      <c r="G1004" s="3">
        <v>8</v>
      </c>
      <c r="H1004" s="3">
        <v>0.78794860499999997</v>
      </c>
      <c r="I1004" s="2" t="s">
        <v>18</v>
      </c>
      <c r="J1004" s="3">
        <v>95000</v>
      </c>
      <c r="K1004" s="3">
        <v>0.883209209</v>
      </c>
      <c r="L1004" s="3">
        <v>1</v>
      </c>
      <c r="M1004" s="2" t="s">
        <v>64</v>
      </c>
      <c r="N1004" s="3">
        <v>49800</v>
      </c>
      <c r="O1004" s="3">
        <v>0.35968764800000003</v>
      </c>
      <c r="P1004" s="3">
        <v>3.6180629351455634E-2</v>
      </c>
      <c r="Q1004" s="3">
        <v>-0.80281796390349813</v>
      </c>
      <c r="R1004" s="3">
        <v>-0.37616053111866044</v>
      </c>
      <c r="S1004" s="3">
        <v>0.36303777337739257</v>
      </c>
      <c r="T1004" s="5">
        <f>POWER(10,Table2[[#This Row],[Predicted normalized_price]]*(N$7634-N$7635)+N$7635)</f>
        <v>50725.260347400392</v>
      </c>
      <c r="U1004" s="5">
        <f>ABS(Table2[[#This Row],[price]]-Table2[[#This Row],[Predicted Price]])</f>
        <v>925.26034740039177</v>
      </c>
      <c r="V1004" s="5">
        <f>Table2[[#This Row],[Price Diff]]/Table2[[#This Row],[price]]</f>
        <v>1.8579525048200637E-2</v>
      </c>
    </row>
    <row r="1005" spans="1:22" x14ac:dyDescent="0.2">
      <c r="A1005" s="3">
        <v>19110</v>
      </c>
      <c r="B1005" s="3">
        <v>0.31304827499999999</v>
      </c>
      <c r="C1005" s="3">
        <v>73517</v>
      </c>
      <c r="D1005" s="3">
        <v>0.61101709000000004</v>
      </c>
      <c r="E1005" s="3">
        <v>2979</v>
      </c>
      <c r="F1005" s="3">
        <v>0.65110249600000003</v>
      </c>
      <c r="G1005" s="3">
        <v>8</v>
      </c>
      <c r="H1005" s="3">
        <v>0.78794860499999997</v>
      </c>
      <c r="I1005" s="2" t="s">
        <v>13</v>
      </c>
      <c r="J1005" s="3">
        <v>46600</v>
      </c>
      <c r="K1005" s="3">
        <v>0.822504024</v>
      </c>
      <c r="L1005" s="3">
        <v>1</v>
      </c>
      <c r="M1005" s="2" t="s">
        <v>64</v>
      </c>
      <c r="N1005" s="3">
        <v>99800</v>
      </c>
      <c r="O1005" s="3">
        <v>0.48619350700000002</v>
      </c>
      <c r="P1005" s="3">
        <v>0.77344971028558351</v>
      </c>
      <c r="Q1005" s="3">
        <v>0.58902499439740141</v>
      </c>
      <c r="R1005" s="3">
        <v>0.54391467064951005</v>
      </c>
      <c r="S1005" s="3">
        <v>0.49823101823275501</v>
      </c>
      <c r="T1005" s="5">
        <f>POWER(10,Table2[[#This Row],[Predicted normalized_price]]*(N$7634-N$7635)+N$7635)</f>
        <v>106624.6409351555</v>
      </c>
      <c r="U1005" s="5">
        <f>ABS(Table2[[#This Row],[price]]-Table2[[#This Row],[Predicted Price]])</f>
        <v>6824.6409351555048</v>
      </c>
      <c r="V1005" s="5">
        <f>Table2[[#This Row],[Price Diff]]/Table2[[#This Row],[price]]</f>
        <v>6.8383175702960972E-2</v>
      </c>
    </row>
    <row r="1006" spans="1:22" x14ac:dyDescent="0.2">
      <c r="A1006" s="3">
        <v>17740</v>
      </c>
      <c r="B1006" s="3">
        <v>0.29649602000000003</v>
      </c>
      <c r="C1006" s="3">
        <v>90422</v>
      </c>
      <c r="D1006" s="3">
        <v>0.64723740600000002</v>
      </c>
      <c r="E1006" s="3">
        <v>1997</v>
      </c>
      <c r="F1006" s="3">
        <v>0.48056971500000001</v>
      </c>
      <c r="G1006" s="3">
        <v>5</v>
      </c>
      <c r="H1006" s="3">
        <v>0.60985333500000005</v>
      </c>
      <c r="I1006" s="2" t="s">
        <v>13</v>
      </c>
      <c r="J1006" s="3">
        <v>50538</v>
      </c>
      <c r="K1006" s="3">
        <v>0.82941806500000004</v>
      </c>
      <c r="L1006" s="3">
        <v>2</v>
      </c>
      <c r="M1006" s="2" t="s">
        <v>65</v>
      </c>
      <c r="N1006" s="3">
        <v>142800</v>
      </c>
      <c r="O1006" s="3">
        <v>0.55139370099999996</v>
      </c>
      <c r="P1006" s="3">
        <v>-0.74974528451039468</v>
      </c>
      <c r="Q1006" s="3">
        <v>0.69829021038609862</v>
      </c>
      <c r="R1006" s="3">
        <v>0.45198493507418558</v>
      </c>
      <c r="S1006" s="3">
        <v>0.54631032292798454</v>
      </c>
      <c r="T1006" s="5">
        <f>POWER(10,Table2[[#This Row],[Predicted normalized_price]]*(N$7634-N$7635)+N$7635)</f>
        <v>138866.32051569642</v>
      </c>
      <c r="U1006" s="5">
        <f>ABS(Table2[[#This Row],[price]]-Table2[[#This Row],[Predicted Price]])</f>
        <v>3933.679484303575</v>
      </c>
      <c r="V1006" s="5">
        <f>Table2[[#This Row],[Price Diff]]/Table2[[#This Row],[price]]</f>
        <v>2.7546775100165091E-2</v>
      </c>
    </row>
    <row r="1007" spans="1:22" x14ac:dyDescent="0.2">
      <c r="A1007" s="3">
        <v>4680</v>
      </c>
      <c r="B1007" s="3">
        <v>0</v>
      </c>
      <c r="C1007" s="3">
        <v>7667</v>
      </c>
      <c r="D1007" s="3">
        <v>0.21540921099999999</v>
      </c>
      <c r="E1007" s="3">
        <v>1598</v>
      </c>
      <c r="F1007" s="3">
        <v>0.38552934799999999</v>
      </c>
      <c r="G1007" s="3">
        <v>11</v>
      </c>
      <c r="H1007" s="3">
        <v>0.90861810600000004</v>
      </c>
      <c r="I1007" s="2" t="s">
        <v>42</v>
      </c>
      <c r="J1007" s="3">
        <v>150000</v>
      </c>
      <c r="K1007" s="3">
        <v>0.92213736199999996</v>
      </c>
      <c r="L1007" s="3">
        <v>2</v>
      </c>
      <c r="M1007" s="2" t="s">
        <v>63</v>
      </c>
      <c r="N1007" s="3">
        <v>10500</v>
      </c>
      <c r="O1007" s="3">
        <v>7.6406138999999998E-2</v>
      </c>
      <c r="P1007" s="3">
        <v>-0.8328843338880253</v>
      </c>
      <c r="Q1007" s="3">
        <v>-0.95776027269601416</v>
      </c>
      <c r="R1007" s="3">
        <v>0.51593142419738303</v>
      </c>
      <c r="S1007" s="3">
        <v>9.3701120996989545E-2</v>
      </c>
      <c r="T1007" s="5">
        <f>POWER(10,Table2[[#This Row],[Predicted normalized_price]]*(N$7634-N$7635)+N$7635)</f>
        <v>11546.838347281146</v>
      </c>
      <c r="U1007" s="5">
        <f>ABS(Table2[[#This Row],[price]]-Table2[[#This Row],[Predicted Price]])</f>
        <v>1046.8383472811456</v>
      </c>
      <c r="V1007" s="5">
        <f>Table2[[#This Row],[Price Diff]]/Table2[[#This Row],[price]]</f>
        <v>9.9698890217251965E-2</v>
      </c>
    </row>
    <row r="1008" spans="1:22" x14ac:dyDescent="0.2">
      <c r="A1008" s="3">
        <v>8000</v>
      </c>
      <c r="B1008" s="3">
        <v>0.11929571999999999</v>
      </c>
      <c r="C1008" s="3">
        <v>45377</v>
      </c>
      <c r="D1008" s="3">
        <v>0.52657667100000005</v>
      </c>
      <c r="E1008" s="3">
        <v>1496</v>
      </c>
      <c r="F1008" s="3">
        <v>0.35740525400000001</v>
      </c>
      <c r="G1008" s="3">
        <v>3</v>
      </c>
      <c r="H1008" s="3">
        <v>0.416289664</v>
      </c>
      <c r="I1008" s="2" t="s">
        <v>22</v>
      </c>
      <c r="J1008" s="3">
        <v>26000</v>
      </c>
      <c r="K1008" s="3">
        <v>0.77277372200000005</v>
      </c>
      <c r="L1008" s="3">
        <v>2</v>
      </c>
      <c r="M1008" s="2" t="s">
        <v>64</v>
      </c>
      <c r="N1008" s="3">
        <v>69555</v>
      </c>
      <c r="O1008" s="3">
        <v>0.42048858300000003</v>
      </c>
      <c r="P1008" s="3">
        <v>0.61778068437940215</v>
      </c>
      <c r="Q1008" s="3">
        <v>-0.719570935150874</v>
      </c>
      <c r="R1008" s="3">
        <v>-0.50427889812693361</v>
      </c>
      <c r="S1008" s="3">
        <v>0.41898707697323612</v>
      </c>
      <c r="T1008" s="5">
        <f>POWER(10,Table2[[#This Row],[Predicted normalized_price]]*(N$7634-N$7635)+N$7635)</f>
        <v>68983.475408778337</v>
      </c>
      <c r="U1008" s="5">
        <f>ABS(Table2[[#This Row],[price]]-Table2[[#This Row],[Predicted Price]])</f>
        <v>571.52459122166329</v>
      </c>
      <c r="V1008" s="5">
        <f>Table2[[#This Row],[Price Diff]]/Table2[[#This Row],[price]]</f>
        <v>8.2168728520115482E-3</v>
      </c>
    </row>
    <row r="1009" spans="1:22" x14ac:dyDescent="0.2">
      <c r="A1009" s="3">
        <v>13420</v>
      </c>
      <c r="B1009" s="3">
        <v>0.23439966400000001</v>
      </c>
      <c r="C1009" s="3">
        <v>54622</v>
      </c>
      <c r="D1009" s="3">
        <v>0.55902752099999997</v>
      </c>
      <c r="E1009" s="3">
        <v>1499</v>
      </c>
      <c r="F1009" s="3">
        <v>0.35825946600000003</v>
      </c>
      <c r="G1009" s="3">
        <v>4</v>
      </c>
      <c r="H1009" s="3">
        <v>0.52529906999999998</v>
      </c>
      <c r="I1009" s="2" t="s">
        <v>13</v>
      </c>
      <c r="J1009" s="3">
        <v>23300</v>
      </c>
      <c r="K1009" s="3">
        <v>0.76342916199999999</v>
      </c>
      <c r="L1009" s="3">
        <v>1</v>
      </c>
      <c r="M1009" s="2" t="s">
        <v>65</v>
      </c>
      <c r="N1009" s="3">
        <v>113800</v>
      </c>
      <c r="O1009" s="3">
        <v>0.510083167</v>
      </c>
      <c r="P1009" s="3">
        <v>-0.93043210353402594</v>
      </c>
      <c r="Q1009" s="3">
        <v>0.57658478628624421</v>
      </c>
      <c r="R1009" s="3">
        <v>0.59757695560540802</v>
      </c>
      <c r="S1009" s="3">
        <v>0.47685661338347263</v>
      </c>
      <c r="T1009" s="5">
        <f>POWER(10,Table2[[#This Row],[Predicted normalized_price]]*(N$7634-N$7635)+N$7635)</f>
        <v>94808.748843171968</v>
      </c>
      <c r="U1009" s="5">
        <f>ABS(Table2[[#This Row],[price]]-Table2[[#This Row],[Predicted Price]])</f>
        <v>18991.251156828032</v>
      </c>
      <c r="V1009" s="5">
        <f>Table2[[#This Row],[Price Diff]]/Table2[[#This Row],[price]]</f>
        <v>0.16688269909339221</v>
      </c>
    </row>
    <row r="1010" spans="1:22" x14ac:dyDescent="0.2">
      <c r="A1010" s="3">
        <v>8810</v>
      </c>
      <c r="B1010" s="3">
        <v>0.140755617</v>
      </c>
      <c r="C1010" s="3">
        <v>42240</v>
      </c>
      <c r="D1010" s="3">
        <v>0.51403992899999995</v>
      </c>
      <c r="E1010" s="3">
        <v>1390</v>
      </c>
      <c r="F1010" s="3">
        <v>0.32606906200000002</v>
      </c>
      <c r="G1010" s="3">
        <v>6</v>
      </c>
      <c r="H1010" s="3">
        <v>0.67893919899999999</v>
      </c>
      <c r="I1010" s="2" t="s">
        <v>20</v>
      </c>
      <c r="J1010" s="3">
        <v>78000</v>
      </c>
      <c r="K1010" s="3">
        <v>0.86640516400000001</v>
      </c>
      <c r="L1010" s="3">
        <v>1</v>
      </c>
      <c r="M1010" s="2" t="s">
        <v>63</v>
      </c>
      <c r="N1010" s="3">
        <v>55766</v>
      </c>
      <c r="O1010" s="3">
        <v>0.38027887799999999</v>
      </c>
      <c r="P1010" s="3">
        <v>-0.60038454083592963</v>
      </c>
      <c r="Q1010" s="3">
        <v>0.35414162059553422</v>
      </c>
      <c r="R1010" s="3">
        <v>0.78066542803937766</v>
      </c>
      <c r="S1010" s="3">
        <v>0.37270673246595698</v>
      </c>
      <c r="T1010" s="5">
        <f>POWER(10,Table2[[#This Row],[Predicted normalized_price]]*(N$7634-N$7635)+N$7635)</f>
        <v>53493.235992796872</v>
      </c>
      <c r="U1010" s="5">
        <f>ABS(Table2[[#This Row],[price]]-Table2[[#This Row],[Predicted Price]])</f>
        <v>2272.7640072031281</v>
      </c>
      <c r="V1010" s="5">
        <f>Table2[[#This Row],[Price Diff]]/Table2[[#This Row],[price]]</f>
        <v>4.0755370785122265E-2</v>
      </c>
    </row>
    <row r="1011" spans="1:22" x14ac:dyDescent="0.2">
      <c r="A1011" s="3">
        <v>8820</v>
      </c>
      <c r="B1011" s="3">
        <v>0.141008036</v>
      </c>
      <c r="C1011" s="3">
        <v>59558</v>
      </c>
      <c r="D1011" s="3">
        <v>0.57416762200000004</v>
      </c>
      <c r="E1011" s="3">
        <v>1497</v>
      </c>
      <c r="F1011" s="3">
        <v>0.357690181</v>
      </c>
      <c r="G1011" s="3">
        <v>4</v>
      </c>
      <c r="H1011" s="3">
        <v>0.52529906999999998</v>
      </c>
      <c r="I1011" s="2" t="s">
        <v>22</v>
      </c>
      <c r="J1011" s="3">
        <v>73980</v>
      </c>
      <c r="K1011" s="3">
        <v>0.861895458</v>
      </c>
      <c r="L1011" s="3">
        <v>1</v>
      </c>
      <c r="M1011" s="2" t="s">
        <v>64</v>
      </c>
      <c r="N1011" s="3">
        <v>75800</v>
      </c>
      <c r="O1011" s="3">
        <v>0.43613554500000001</v>
      </c>
      <c r="P1011" s="3">
        <v>0.57866159874123824</v>
      </c>
      <c r="Q1011" s="3">
        <v>-0.68675997163609026</v>
      </c>
      <c r="R1011" s="3">
        <v>-0.56824791068519309</v>
      </c>
      <c r="S1011" s="3">
        <v>0.44374861960514778</v>
      </c>
      <c r="T1011" s="5">
        <f>POWER(10,Table2[[#This Row],[Predicted normalized_price]]*(N$7634-N$7635)+N$7635)</f>
        <v>79038.284639820835</v>
      </c>
      <c r="U1011" s="5">
        <f>ABS(Table2[[#This Row],[price]]-Table2[[#This Row],[Predicted Price]])</f>
        <v>3238.2846398208349</v>
      </c>
      <c r="V1011" s="5">
        <f>Table2[[#This Row],[Price Diff]]/Table2[[#This Row],[price]]</f>
        <v>4.2721433243018928E-2</v>
      </c>
    </row>
    <row r="1012" spans="1:22" x14ac:dyDescent="0.2">
      <c r="A1012" s="3">
        <v>9430</v>
      </c>
      <c r="B1012" s="3">
        <v>0.15588802600000001</v>
      </c>
      <c r="C1012" s="3">
        <v>49107</v>
      </c>
      <c r="D1012" s="3">
        <v>0.54040116400000004</v>
      </c>
      <c r="E1012" s="3">
        <v>1496</v>
      </c>
      <c r="F1012" s="3">
        <v>0.35740525400000001</v>
      </c>
      <c r="G1012" s="3">
        <v>4</v>
      </c>
      <c r="H1012" s="3">
        <v>0.52529906999999998</v>
      </c>
      <c r="I1012" s="2" t="s">
        <v>22</v>
      </c>
      <c r="J1012" s="3">
        <v>48000</v>
      </c>
      <c r="K1012" s="3">
        <v>0.82502678399999996</v>
      </c>
      <c r="L1012" s="3">
        <v>1</v>
      </c>
      <c r="M1012" s="2" t="s">
        <v>64</v>
      </c>
      <c r="N1012" s="3">
        <v>69500</v>
      </c>
      <c r="O1012" s="3">
        <v>0.42034462500000003</v>
      </c>
      <c r="P1012" s="3">
        <v>0.44133772304669328</v>
      </c>
      <c r="Q1012" s="3">
        <v>-0.71024751351104687</v>
      </c>
      <c r="R1012" s="3">
        <v>-0.537290677337116</v>
      </c>
      <c r="S1012" s="3">
        <v>0.42934977268220109</v>
      </c>
      <c r="T1012" s="5">
        <f>POWER(10,Table2[[#This Row],[Predicted normalized_price]]*(N$7634-N$7635)+N$7635)</f>
        <v>73025.616360894986</v>
      </c>
      <c r="U1012" s="5">
        <f>ABS(Table2[[#This Row],[price]]-Table2[[#This Row],[Predicted Price]])</f>
        <v>3525.6163608949864</v>
      </c>
      <c r="V1012" s="5">
        <f>Table2[[#This Row],[Price Diff]]/Table2[[#This Row],[price]]</f>
        <v>5.0728292962517789E-2</v>
      </c>
    </row>
    <row r="1013" spans="1:22" x14ac:dyDescent="0.2">
      <c r="A1013" s="3">
        <v>10600</v>
      </c>
      <c r="B1013" s="3">
        <v>0.18191199</v>
      </c>
      <c r="C1013" s="3">
        <v>45276</v>
      </c>
      <c r="D1013" s="3">
        <v>0.52618671800000005</v>
      </c>
      <c r="E1013" s="3">
        <v>1997</v>
      </c>
      <c r="F1013" s="3">
        <v>0.48056971500000001</v>
      </c>
      <c r="G1013" s="3">
        <v>7</v>
      </c>
      <c r="H1013" s="3">
        <v>0.73735046500000001</v>
      </c>
      <c r="I1013" s="2" t="s">
        <v>27</v>
      </c>
      <c r="J1013" s="3">
        <v>90000</v>
      </c>
      <c r="K1013" s="3">
        <v>0.87860122100000004</v>
      </c>
      <c r="L1013" s="3">
        <v>3</v>
      </c>
      <c r="M1013" s="2" t="s">
        <v>64</v>
      </c>
      <c r="N1013" s="3">
        <v>61800</v>
      </c>
      <c r="O1013" s="3">
        <v>0.39897559900000001</v>
      </c>
      <c r="P1013" s="3">
        <v>0.94033611390229377</v>
      </c>
      <c r="Q1013" s="3">
        <v>-0.75564689624149761</v>
      </c>
      <c r="R1013" s="3">
        <v>-0.41009029476606362</v>
      </c>
      <c r="S1013" s="3">
        <v>0.38644850204532716</v>
      </c>
      <c r="T1013" s="5">
        <f>POWER(10,Table2[[#This Row],[Predicted normalized_price]]*(N$7634-N$7635)+N$7635)</f>
        <v>57689.006099046375</v>
      </c>
      <c r="U1013" s="5">
        <f>ABS(Table2[[#This Row],[price]]-Table2[[#This Row],[Predicted Price]])</f>
        <v>4110.9939009536247</v>
      </c>
      <c r="V1013" s="5">
        <f>Table2[[#This Row],[Price Diff]]/Table2[[#This Row],[price]]</f>
        <v>6.6520936908634698E-2</v>
      </c>
    </row>
    <row r="1014" spans="1:22" x14ac:dyDescent="0.2">
      <c r="A1014" s="3">
        <v>14160</v>
      </c>
      <c r="B1014" s="3">
        <v>0.24634272199999999</v>
      </c>
      <c r="C1014" s="3">
        <v>87082</v>
      </c>
      <c r="D1014" s="3">
        <v>0.64065078799999997</v>
      </c>
      <c r="E1014" s="3">
        <v>1999</v>
      </c>
      <c r="F1014" s="3">
        <v>0.48099653599999997</v>
      </c>
      <c r="G1014" s="3">
        <v>4</v>
      </c>
      <c r="H1014" s="3">
        <v>0.52529906999999998</v>
      </c>
      <c r="I1014" s="2" t="s">
        <v>12</v>
      </c>
      <c r="J1014" s="3">
        <v>40436</v>
      </c>
      <c r="K1014" s="3">
        <v>0.81041201100000004</v>
      </c>
      <c r="L1014" s="3">
        <v>1</v>
      </c>
      <c r="M1014" s="2" t="s">
        <v>65</v>
      </c>
      <c r="N1014" s="3">
        <v>130000</v>
      </c>
      <c r="O1014" s="3">
        <v>0.53430359599999999</v>
      </c>
      <c r="P1014" s="3">
        <v>-0.34627947653646901</v>
      </c>
      <c r="Q1014" s="3">
        <v>0.6969563685658392</v>
      </c>
      <c r="R1014" s="3">
        <v>0.48996456380871894</v>
      </c>
      <c r="S1014" s="3">
        <v>0.5373901642259965</v>
      </c>
      <c r="T1014" s="5">
        <f>POWER(10,Table2[[#This Row],[Predicted normalized_price]]*(N$7634-N$7635)+N$7635)</f>
        <v>132223.70574991396</v>
      </c>
      <c r="U1014" s="5">
        <f>ABS(Table2[[#This Row],[price]]-Table2[[#This Row],[Predicted Price]])</f>
        <v>2223.7057499139628</v>
      </c>
      <c r="V1014" s="5">
        <f>Table2[[#This Row],[Price Diff]]/Table2[[#This Row],[price]]</f>
        <v>1.7105428845492023E-2</v>
      </c>
    </row>
    <row r="1015" spans="1:22" x14ac:dyDescent="0.2">
      <c r="A1015" s="3">
        <v>5940</v>
      </c>
      <c r="B1015" s="3">
        <v>5.3048144999999998E-2</v>
      </c>
      <c r="C1015" s="3">
        <v>11329</v>
      </c>
      <c r="D1015" s="3">
        <v>0.28373704300000002</v>
      </c>
      <c r="E1015" s="3">
        <v>1495</v>
      </c>
      <c r="F1015" s="3">
        <v>0.35712013599999998</v>
      </c>
      <c r="G1015" s="3">
        <v>10</v>
      </c>
      <c r="H1015" s="3">
        <v>0.87250287000000004</v>
      </c>
      <c r="I1015" s="2" t="s">
        <v>41</v>
      </c>
      <c r="J1015" s="3">
        <v>130022</v>
      </c>
      <c r="K1015" s="3">
        <v>0.90995572700000005</v>
      </c>
      <c r="L1015" s="3">
        <v>2</v>
      </c>
      <c r="M1015" s="2" t="s">
        <v>67</v>
      </c>
      <c r="N1015" s="3">
        <v>15300</v>
      </c>
      <c r="O1015" s="3">
        <v>0.14491854600000001</v>
      </c>
      <c r="P1015" s="3">
        <v>-0.44374961052033213</v>
      </c>
      <c r="Q1015" s="3">
        <v>-0.35952183732456111</v>
      </c>
      <c r="R1015" s="3">
        <v>0.88800185714266633</v>
      </c>
      <c r="S1015" s="3">
        <v>0.15793267488260315</v>
      </c>
      <c r="T1015" s="5">
        <f>POWER(10,Table2[[#This Row],[Predicted normalized_price]]*(N$7634-N$7635)+N$7635)</f>
        <v>16434.221352964771</v>
      </c>
      <c r="U1015" s="5">
        <f>ABS(Table2[[#This Row],[price]]-Table2[[#This Row],[Predicted Price]])</f>
        <v>1134.2213529647706</v>
      </c>
      <c r="V1015" s="5">
        <f>Table2[[#This Row],[Price Diff]]/Table2[[#This Row],[price]]</f>
        <v>7.4132114572860827E-2</v>
      </c>
    </row>
    <row r="1016" spans="1:22" x14ac:dyDescent="0.2">
      <c r="A1016" s="3">
        <v>11030</v>
      </c>
      <c r="B1016" s="3">
        <v>0.19075994700000001</v>
      </c>
      <c r="C1016" s="3">
        <v>61447</v>
      </c>
      <c r="D1016" s="3">
        <v>0.57963195000000001</v>
      </c>
      <c r="E1016" s="3">
        <v>1997</v>
      </c>
      <c r="F1016" s="3">
        <v>0.48056971500000001</v>
      </c>
      <c r="G1016" s="3">
        <v>4</v>
      </c>
      <c r="H1016" s="3">
        <v>0.52529906999999998</v>
      </c>
      <c r="I1016" s="2" t="s">
        <v>27</v>
      </c>
      <c r="J1016" s="3">
        <v>56339</v>
      </c>
      <c r="K1016" s="3">
        <v>0.83867895800000003</v>
      </c>
      <c r="L1016" s="3">
        <v>1</v>
      </c>
      <c r="M1016" s="2" t="s">
        <v>64</v>
      </c>
      <c r="N1016" s="3">
        <v>91800</v>
      </c>
      <c r="O1016" s="3">
        <v>0.47098778099999999</v>
      </c>
      <c r="P1016" s="3">
        <v>0.94316032151453544</v>
      </c>
      <c r="Q1016" s="3">
        <v>-0.62725772907233734</v>
      </c>
      <c r="R1016" s="3">
        <v>-0.58889720125503286</v>
      </c>
      <c r="S1016" s="3">
        <v>0.46561743336419614</v>
      </c>
      <c r="T1016" s="5">
        <f>POWER(10,Table2[[#This Row],[Predicted normalized_price]]*(N$7634-N$7635)+N$7635)</f>
        <v>89130.544509738727</v>
      </c>
      <c r="U1016" s="5">
        <f>ABS(Table2[[#This Row],[price]]-Table2[[#This Row],[Predicted Price]])</f>
        <v>2669.4554902612726</v>
      </c>
      <c r="V1016" s="5">
        <f>Table2[[#This Row],[Price Diff]]/Table2[[#This Row],[price]]</f>
        <v>2.9079035841626064E-2</v>
      </c>
    </row>
    <row r="1017" spans="1:22" x14ac:dyDescent="0.2">
      <c r="A1017" s="3">
        <v>15720</v>
      </c>
      <c r="B1017" s="3">
        <v>0.26959754000000002</v>
      </c>
      <c r="C1017" s="3">
        <v>73377</v>
      </c>
      <c r="D1017" s="3">
        <v>0.61068351200000004</v>
      </c>
      <c r="E1017" s="3">
        <v>2996</v>
      </c>
      <c r="F1017" s="3">
        <v>0.65352884600000005</v>
      </c>
      <c r="G1017" s="3">
        <v>8</v>
      </c>
      <c r="H1017" s="3">
        <v>0.78794860499999997</v>
      </c>
      <c r="I1017" s="2" t="s">
        <v>13</v>
      </c>
      <c r="J1017" s="3">
        <v>87000</v>
      </c>
      <c r="K1017" s="3">
        <v>0.87571189299999996</v>
      </c>
      <c r="L1017" s="3">
        <v>2</v>
      </c>
      <c r="M1017" s="2" t="s">
        <v>65</v>
      </c>
      <c r="N1017" s="3">
        <v>92000</v>
      </c>
      <c r="O1017" s="3">
        <v>0.47138382600000001</v>
      </c>
      <c r="P1017" s="3">
        <v>-0.23671442679109822</v>
      </c>
      <c r="Q1017" s="3">
        <v>0.56292687657670626</v>
      </c>
      <c r="R1017" s="3">
        <v>0.61626693564306911</v>
      </c>
      <c r="S1017" s="3">
        <v>0.47034713063736522</v>
      </c>
      <c r="T1017" s="5">
        <f>POWER(10,Table2[[#This Row],[Predicted normalized_price]]*(N$7634-N$7635)+N$7635)</f>
        <v>91477.396102411876</v>
      </c>
      <c r="U1017" s="5">
        <f>ABS(Table2[[#This Row],[price]]-Table2[[#This Row],[Predicted Price]])</f>
        <v>522.6038975881238</v>
      </c>
      <c r="V1017" s="5">
        <f>Table2[[#This Row],[Price Diff]]/Table2[[#This Row],[price]]</f>
        <v>5.6804771476969976E-3</v>
      </c>
    </row>
    <row r="1018" spans="1:22" x14ac:dyDescent="0.2">
      <c r="A1018" s="3">
        <v>5200</v>
      </c>
      <c r="B1018" s="3">
        <v>2.3443463000000001E-2</v>
      </c>
      <c r="C1018" s="3">
        <v>17820</v>
      </c>
      <c r="D1018" s="3">
        <v>0.36300515799999999</v>
      </c>
      <c r="E1018" s="3">
        <v>1368</v>
      </c>
      <c r="F1018" s="3">
        <v>0.31926640000000001</v>
      </c>
      <c r="G1018" s="3">
        <v>9</v>
      </c>
      <c r="H1018" s="3">
        <v>0.83257932800000001</v>
      </c>
      <c r="I1018" s="2" t="s">
        <v>39</v>
      </c>
      <c r="J1018" s="3">
        <v>125000</v>
      </c>
      <c r="K1018" s="3">
        <v>0.90659864099999998</v>
      </c>
      <c r="L1018" s="3">
        <v>4</v>
      </c>
      <c r="M1018" s="2" t="s">
        <v>67</v>
      </c>
      <c r="N1018" s="3">
        <v>20500</v>
      </c>
      <c r="O1018" s="3">
        <v>0.19816159999999999</v>
      </c>
      <c r="P1018" s="3">
        <v>-0.799362750165451</v>
      </c>
      <c r="Q1018" s="3">
        <v>-0.22934889279391799</v>
      </c>
      <c r="R1018" s="3">
        <v>0.88819620543578448</v>
      </c>
      <c r="S1018" s="3">
        <v>0.19123166448819015</v>
      </c>
      <c r="T1018" s="5">
        <f>POWER(10,Table2[[#This Row],[Predicted normalized_price]]*(N$7634-N$7635)+N$7635)</f>
        <v>19734.032781171962</v>
      </c>
      <c r="U1018" s="5">
        <f>ABS(Table2[[#This Row],[price]]-Table2[[#This Row],[Predicted Price]])</f>
        <v>765.96721882803831</v>
      </c>
      <c r="V1018" s="5">
        <f>Table2[[#This Row],[Price Diff]]/Table2[[#This Row],[price]]</f>
        <v>3.7364254576977479E-2</v>
      </c>
    </row>
    <row r="1019" spans="1:22" x14ac:dyDescent="0.2">
      <c r="A1019" s="3">
        <v>12580</v>
      </c>
      <c r="B1019" s="3">
        <v>0.22001727600000001</v>
      </c>
      <c r="C1019" s="3">
        <v>45403</v>
      </c>
      <c r="D1019" s="3">
        <v>0.52667691500000002</v>
      </c>
      <c r="E1019" s="3">
        <v>2384</v>
      </c>
      <c r="F1019" s="3">
        <v>0.55609849200000006</v>
      </c>
      <c r="G1019" s="3">
        <v>7</v>
      </c>
      <c r="H1019" s="3">
        <v>0.73735046500000001</v>
      </c>
      <c r="I1019" s="2" t="s">
        <v>26</v>
      </c>
      <c r="J1019" s="3">
        <v>59533</v>
      </c>
      <c r="K1019" s="3">
        <v>0.84337869700000001</v>
      </c>
      <c r="L1019" s="3">
        <v>3</v>
      </c>
      <c r="M1019" s="2" t="s">
        <v>64</v>
      </c>
      <c r="N1019" s="3">
        <v>68800</v>
      </c>
      <c r="O1019" s="3">
        <v>0.41850241300000002</v>
      </c>
      <c r="P1019" s="3">
        <v>0.67134945368591559</v>
      </c>
      <c r="Q1019" s="3">
        <v>0.42645532385382012</v>
      </c>
      <c r="R1019" s="3">
        <v>0.78602793725506659</v>
      </c>
      <c r="S1019" s="3">
        <v>0.39374327941554466</v>
      </c>
      <c r="T1019" s="5">
        <f>POWER(10,Table2[[#This Row],[Predicted normalized_price]]*(N$7634-N$7635)+N$7635)</f>
        <v>60048.443206961048</v>
      </c>
      <c r="U1019" s="5">
        <f>ABS(Table2[[#This Row],[price]]-Table2[[#This Row],[Predicted Price]])</f>
        <v>8751.5567930389516</v>
      </c>
      <c r="V1019" s="5">
        <f>Table2[[#This Row],[Price Diff]]/Table2[[#This Row],[price]]</f>
        <v>0.12720286036393824</v>
      </c>
    </row>
    <row r="1020" spans="1:22" x14ac:dyDescent="0.2">
      <c r="A1020" s="3">
        <v>15130</v>
      </c>
      <c r="B1020" s="3">
        <v>0.26108569599999998</v>
      </c>
      <c r="C1020" s="3">
        <v>42185</v>
      </c>
      <c r="D1020" s="3">
        <v>0.51381191299999995</v>
      </c>
      <c r="E1020" s="3">
        <v>3696</v>
      </c>
      <c r="F1020" s="3">
        <v>0.74306015000000003</v>
      </c>
      <c r="G1020" s="3">
        <v>9</v>
      </c>
      <c r="H1020" s="3">
        <v>0.83257932800000001</v>
      </c>
      <c r="I1020" s="2" t="s">
        <v>27</v>
      </c>
      <c r="J1020" s="3">
        <v>85200</v>
      </c>
      <c r="K1020" s="3">
        <v>0.87393007899999997</v>
      </c>
      <c r="L1020" s="3">
        <v>3</v>
      </c>
      <c r="M1020" s="2" t="s">
        <v>62</v>
      </c>
      <c r="N1020" s="3">
        <v>59800</v>
      </c>
      <c r="O1020" s="3">
        <v>0.39298878599999998</v>
      </c>
      <c r="P1020" s="3">
        <v>0.76399403829523471</v>
      </c>
      <c r="Q1020" s="3">
        <v>-0.74245437411272008</v>
      </c>
      <c r="R1020" s="3">
        <v>-0.40801179938125343</v>
      </c>
      <c r="S1020" s="3">
        <v>0.38893147689510943</v>
      </c>
      <c r="T1020" s="5">
        <f>POWER(10,Table2[[#This Row],[Predicted normalized_price]]*(N$7634-N$7635)+N$7635)</f>
        <v>58481.509964544603</v>
      </c>
      <c r="U1020" s="5">
        <f>ABS(Table2[[#This Row],[price]]-Table2[[#This Row],[Predicted Price]])</f>
        <v>1318.4900354553974</v>
      </c>
      <c r="V1020" s="5">
        <f>Table2[[#This Row],[Price Diff]]/Table2[[#This Row],[price]]</f>
        <v>2.2048328352096948E-2</v>
      </c>
    </row>
    <row r="1021" spans="1:22" x14ac:dyDescent="0.2">
      <c r="A1021" s="3">
        <v>8530</v>
      </c>
      <c r="B1021" s="3">
        <v>0.13356906499999999</v>
      </c>
      <c r="C1021" s="3">
        <v>47392</v>
      </c>
      <c r="D1021" s="3">
        <v>0.53418016800000001</v>
      </c>
      <c r="E1021" s="3">
        <v>1496</v>
      </c>
      <c r="F1021" s="3">
        <v>0.35740525400000001</v>
      </c>
      <c r="G1021" s="3">
        <v>3</v>
      </c>
      <c r="H1021" s="3">
        <v>0.416289664</v>
      </c>
      <c r="I1021" s="2" t="s">
        <v>22</v>
      </c>
      <c r="J1021" s="3">
        <v>27436</v>
      </c>
      <c r="K1021" s="3">
        <v>0.77735548200000004</v>
      </c>
      <c r="L1021" s="3">
        <v>1</v>
      </c>
      <c r="M1021" s="2" t="s">
        <v>68</v>
      </c>
      <c r="N1021" s="3">
        <v>72900</v>
      </c>
      <c r="O1021" s="3">
        <v>0.42903646200000001</v>
      </c>
      <c r="P1021" s="3">
        <v>-0.88794497751832102</v>
      </c>
      <c r="Q1021" s="3">
        <v>-0.71760282094031169</v>
      </c>
      <c r="R1021" s="3">
        <v>-0.573905373825502</v>
      </c>
      <c r="S1021" s="3">
        <v>0.43319613471206753</v>
      </c>
      <c r="T1021" s="5">
        <f>POWER(10,Table2[[#This Row],[Predicted normalized_price]]*(N$7634-N$7635)+N$7635)</f>
        <v>74585.502688872599</v>
      </c>
      <c r="U1021" s="5">
        <f>ABS(Table2[[#This Row],[price]]-Table2[[#This Row],[Predicted Price]])</f>
        <v>1685.5026888725988</v>
      </c>
      <c r="V1021" s="5">
        <f>Table2[[#This Row],[Price Diff]]/Table2[[#This Row],[price]]</f>
        <v>2.3120750190296281E-2</v>
      </c>
    </row>
    <row r="1022" spans="1:22" x14ac:dyDescent="0.2">
      <c r="A1022" s="3">
        <v>14120</v>
      </c>
      <c r="B1022" s="3">
        <v>0.24571328200000001</v>
      </c>
      <c r="C1022" s="3">
        <v>68505</v>
      </c>
      <c r="D1022" s="3">
        <v>0.59866021300000005</v>
      </c>
      <c r="E1022" s="3">
        <v>1999</v>
      </c>
      <c r="F1022" s="3">
        <v>0.48099653599999997</v>
      </c>
      <c r="G1022" s="3">
        <v>3</v>
      </c>
      <c r="H1022" s="3">
        <v>0.416289664</v>
      </c>
      <c r="I1022" s="2" t="s">
        <v>12</v>
      </c>
      <c r="J1022" s="3">
        <v>27000</v>
      </c>
      <c r="K1022" s="3">
        <v>0.77599021800000001</v>
      </c>
      <c r="L1022" s="3">
        <v>1</v>
      </c>
      <c r="M1022" s="2" t="s">
        <v>65</v>
      </c>
      <c r="N1022" s="3">
        <v>138000</v>
      </c>
      <c r="O1022" s="3">
        <v>0.54517146400000005</v>
      </c>
      <c r="P1022" s="3">
        <v>-0.48438765918183574</v>
      </c>
      <c r="Q1022" s="3">
        <v>0.68770060470078642</v>
      </c>
      <c r="R1022" s="3">
        <v>0.52117617845221353</v>
      </c>
      <c r="S1022" s="3">
        <v>0.52667312611895678</v>
      </c>
      <c r="T1022" s="5">
        <f>POWER(10,Table2[[#This Row],[Predicted normalized_price]]*(N$7634-N$7635)+N$7635)</f>
        <v>124661.84204500268</v>
      </c>
      <c r="U1022" s="5">
        <f>ABS(Table2[[#This Row],[price]]-Table2[[#This Row],[Predicted Price]])</f>
        <v>13338.157954997325</v>
      </c>
      <c r="V1022" s="5">
        <f>Table2[[#This Row],[Price Diff]]/Table2[[#This Row],[price]]</f>
        <v>9.6653318514473369E-2</v>
      </c>
    </row>
    <row r="1023" spans="1:22" x14ac:dyDescent="0.2">
      <c r="A1023" s="3">
        <v>20210</v>
      </c>
      <c r="B1023" s="3">
        <v>0.32550105699999998</v>
      </c>
      <c r="C1023" s="3">
        <v>83895</v>
      </c>
      <c r="D1023" s="3">
        <v>0.634125983</v>
      </c>
      <c r="E1023" s="3">
        <v>1991</v>
      </c>
      <c r="F1023" s="3">
        <v>0.47928668200000002</v>
      </c>
      <c r="G1023" s="3">
        <v>3</v>
      </c>
      <c r="H1023" s="3">
        <v>0.416289664</v>
      </c>
      <c r="I1023" s="2" t="s">
        <v>15</v>
      </c>
      <c r="J1023" s="3">
        <v>11000</v>
      </c>
      <c r="K1023" s="3">
        <v>0.69946134000000004</v>
      </c>
      <c r="L1023" s="3">
        <v>1</v>
      </c>
      <c r="M1023" s="2" t="s">
        <v>64</v>
      </c>
      <c r="N1023" s="3">
        <v>188888</v>
      </c>
      <c r="O1023" s="3">
        <v>0.60229593699999995</v>
      </c>
      <c r="P1023" s="3">
        <v>1.7769455315309178E-2</v>
      </c>
      <c r="Q1023" s="3">
        <v>0.75517217767876577</v>
      </c>
      <c r="R1023" s="3">
        <v>0.32529795361210817</v>
      </c>
      <c r="S1023" s="3">
        <v>0.59544234750862357</v>
      </c>
      <c r="T1023" s="5">
        <f>POWER(10,Table2[[#This Row],[Predicted normalized_price]]*(N$7634-N$7635)+N$7635)</f>
        <v>181906.63875212736</v>
      </c>
      <c r="U1023" s="5">
        <f>ABS(Table2[[#This Row],[price]]-Table2[[#This Row],[Predicted Price]])</f>
        <v>6981.3612478726427</v>
      </c>
      <c r="V1023" s="5">
        <f>Table2[[#This Row],[Price Diff]]/Table2[[#This Row],[price]]</f>
        <v>3.6960321713780879E-2</v>
      </c>
    </row>
    <row r="1024" spans="1:22" x14ac:dyDescent="0.2">
      <c r="A1024" s="3">
        <v>18510</v>
      </c>
      <c r="B1024" s="3">
        <v>0.30595015800000003</v>
      </c>
      <c r="C1024" s="3">
        <v>36315</v>
      </c>
      <c r="D1024" s="3">
        <v>0.48759070100000002</v>
      </c>
      <c r="E1024" s="3">
        <v>3498</v>
      </c>
      <c r="F1024" s="3">
        <v>0.71958298099999995</v>
      </c>
      <c r="G1024" s="3">
        <v>10</v>
      </c>
      <c r="H1024" s="3">
        <v>0.87250287000000004</v>
      </c>
      <c r="I1024" s="2" t="s">
        <v>15</v>
      </c>
      <c r="J1024" s="3">
        <v>65000</v>
      </c>
      <c r="K1024" s="3">
        <v>0.85086644300000003</v>
      </c>
      <c r="L1024" s="3">
        <v>1</v>
      </c>
      <c r="M1024" s="2" t="s">
        <v>65</v>
      </c>
      <c r="N1024" s="3">
        <v>58800</v>
      </c>
      <c r="O1024" s="3">
        <v>0.38991986499999998</v>
      </c>
      <c r="P1024" s="3">
        <v>-0.72977244181540624</v>
      </c>
      <c r="Q1024" s="3">
        <v>0.38791101127059424</v>
      </c>
      <c r="R1024" s="3">
        <v>0.74206076489600525</v>
      </c>
      <c r="S1024" s="3">
        <v>0.39105039005309594</v>
      </c>
      <c r="T1024" s="5">
        <f>POWER(10,Table2[[#This Row],[Predicted normalized_price]]*(N$7634-N$7635)+N$7635)</f>
        <v>59166.418253685908</v>
      </c>
      <c r="U1024" s="5">
        <f>ABS(Table2[[#This Row],[price]]-Table2[[#This Row],[Predicted Price]])</f>
        <v>366.41825368590798</v>
      </c>
      <c r="V1024" s="5">
        <f>Table2[[#This Row],[Price Diff]]/Table2[[#This Row],[price]]</f>
        <v>6.2316029538419726E-3</v>
      </c>
    </row>
    <row r="1025" spans="1:22" x14ac:dyDescent="0.2">
      <c r="A1025" s="3">
        <v>7880</v>
      </c>
      <c r="B1025" s="3">
        <v>0.115932828</v>
      </c>
      <c r="C1025" s="3">
        <v>45482</v>
      </c>
      <c r="D1025" s="3">
        <v>0.52698114900000004</v>
      </c>
      <c r="E1025" s="3">
        <v>1497</v>
      </c>
      <c r="F1025" s="3">
        <v>0.357690181</v>
      </c>
      <c r="G1025" s="3">
        <v>4</v>
      </c>
      <c r="H1025" s="3">
        <v>0.52529906999999998</v>
      </c>
      <c r="I1025" s="2" t="s">
        <v>10</v>
      </c>
      <c r="J1025" s="3">
        <v>42488</v>
      </c>
      <c r="K1025" s="3">
        <v>0.81463085000000002</v>
      </c>
      <c r="L1025" s="3">
        <v>2</v>
      </c>
      <c r="M1025" s="2" t="s">
        <v>63</v>
      </c>
      <c r="N1025" s="3">
        <v>67800</v>
      </c>
      <c r="O1025" s="3">
        <v>0.41583790399999998</v>
      </c>
      <c r="P1025" s="3">
        <v>0.14787578615008901</v>
      </c>
      <c r="Q1025" s="3">
        <v>-0.73463865655224203</v>
      </c>
      <c r="R1025" s="3">
        <v>-0.43291422167024457</v>
      </c>
      <c r="S1025" s="3">
        <v>0.39568217205736289</v>
      </c>
      <c r="T1025" s="5">
        <f>POWER(10,Table2[[#This Row],[Predicted normalized_price]]*(N$7634-N$7635)+N$7635)</f>
        <v>60691.63574461278</v>
      </c>
      <c r="U1025" s="5">
        <f>ABS(Table2[[#This Row],[price]]-Table2[[#This Row],[Predicted Price]])</f>
        <v>7108.3642553872196</v>
      </c>
      <c r="V1025" s="5">
        <f>Table2[[#This Row],[Price Diff]]/Table2[[#This Row],[price]]</f>
        <v>0.10484313061043096</v>
      </c>
    </row>
    <row r="1026" spans="1:22" x14ac:dyDescent="0.2">
      <c r="A1026" s="3">
        <v>9240</v>
      </c>
      <c r="B1026" s="3">
        <v>0.15135906900000001</v>
      </c>
      <c r="C1026" s="3">
        <v>40966</v>
      </c>
      <c r="D1026" s="3">
        <v>0.50868046200000006</v>
      </c>
      <c r="E1026" s="3">
        <v>1390</v>
      </c>
      <c r="F1026" s="3">
        <v>0.32606906200000002</v>
      </c>
      <c r="G1026" s="3">
        <v>7</v>
      </c>
      <c r="H1026" s="3">
        <v>0.73735046500000001</v>
      </c>
      <c r="I1026" s="2" t="s">
        <v>20</v>
      </c>
      <c r="J1026" s="3">
        <v>70000</v>
      </c>
      <c r="K1026" s="3">
        <v>0.85718244399999999</v>
      </c>
      <c r="L1026" s="3">
        <v>1</v>
      </c>
      <c r="M1026" s="2" t="s">
        <v>63</v>
      </c>
      <c r="N1026" s="3">
        <v>49800</v>
      </c>
      <c r="O1026" s="3">
        <v>0.35968764800000003</v>
      </c>
      <c r="P1026" s="3">
        <v>-0.63339483874106928</v>
      </c>
      <c r="Q1026" s="3">
        <v>0.32656266984986321</v>
      </c>
      <c r="R1026" s="3">
        <v>0.78749646825707409</v>
      </c>
      <c r="S1026" s="3">
        <v>0.36362360086904094</v>
      </c>
      <c r="T1026" s="5">
        <f>POWER(10,Table2[[#This Row],[Predicted normalized_price]]*(N$7634-N$7635)+N$7635)</f>
        <v>50888.81508571194</v>
      </c>
      <c r="U1026" s="5">
        <f>ABS(Table2[[#This Row],[price]]-Table2[[#This Row],[Predicted Price]])</f>
        <v>1088.8150857119399</v>
      </c>
      <c r="V1026" s="5">
        <f>Table2[[#This Row],[Price Diff]]/Table2[[#This Row],[price]]</f>
        <v>2.1863756741203614E-2</v>
      </c>
    </row>
    <row r="1027" spans="1:22" x14ac:dyDescent="0.2">
      <c r="A1027" s="3">
        <v>10080</v>
      </c>
      <c r="B1027" s="3">
        <v>0.17071971799999999</v>
      </c>
      <c r="C1027" s="3">
        <v>15065</v>
      </c>
      <c r="D1027" s="3">
        <v>0.33361406199999999</v>
      </c>
      <c r="E1027" s="3">
        <v>1197</v>
      </c>
      <c r="F1027" s="3">
        <v>0.26232939100000002</v>
      </c>
      <c r="G1027" s="3">
        <v>9</v>
      </c>
      <c r="H1027" s="3">
        <v>0.83257932800000001</v>
      </c>
      <c r="I1027" s="2" t="s">
        <v>20</v>
      </c>
      <c r="J1027" s="3">
        <v>131380</v>
      </c>
      <c r="K1027" s="3">
        <v>0.91084125400000004</v>
      </c>
      <c r="L1027" s="3">
        <v>4</v>
      </c>
      <c r="M1027" s="2" t="s">
        <v>67</v>
      </c>
      <c r="N1027" s="3">
        <v>28000</v>
      </c>
      <c r="O1027" s="3">
        <v>0.25490010000000002</v>
      </c>
      <c r="P1027" s="3">
        <v>-0.77428797891233692</v>
      </c>
      <c r="Q1027" s="3">
        <v>-1.241639584980842E-2</v>
      </c>
      <c r="R1027" s="3">
        <v>0.90107196497206377</v>
      </c>
      <c r="S1027" s="3">
        <v>0.2451683887085567</v>
      </c>
      <c r="T1027" s="5">
        <f>POWER(10,Table2[[#This Row],[Predicted normalized_price]]*(N$7634-N$7635)+N$7635)</f>
        <v>26542.00278940492</v>
      </c>
      <c r="U1027" s="5">
        <f>ABS(Table2[[#This Row],[price]]-Table2[[#This Row],[Predicted Price]])</f>
        <v>1457.9972105950801</v>
      </c>
      <c r="V1027" s="5">
        <f>Table2[[#This Row],[Price Diff]]/Table2[[#This Row],[price]]</f>
        <v>5.2071328949824289E-2</v>
      </c>
    </row>
    <row r="1028" spans="1:22" x14ac:dyDescent="0.2">
      <c r="A1028" s="3">
        <v>9650</v>
      </c>
      <c r="B1028" s="3">
        <v>0.16101944400000001</v>
      </c>
      <c r="C1028" s="3">
        <v>51428</v>
      </c>
      <c r="D1028" s="3">
        <v>0.54848296100000005</v>
      </c>
      <c r="E1028" s="3">
        <v>1197</v>
      </c>
      <c r="F1028" s="3">
        <v>0.26232939100000002</v>
      </c>
      <c r="G1028" s="3">
        <v>3</v>
      </c>
      <c r="H1028" s="3">
        <v>0.416289664</v>
      </c>
      <c r="I1028" s="2" t="s">
        <v>27</v>
      </c>
      <c r="J1028" s="3">
        <v>33000</v>
      </c>
      <c r="K1028" s="3">
        <v>0.79309278100000002</v>
      </c>
      <c r="L1028" s="3">
        <v>1</v>
      </c>
      <c r="M1028" s="2" t="s">
        <v>64</v>
      </c>
      <c r="N1028" s="3">
        <v>88888</v>
      </c>
      <c r="O1028" s="3">
        <v>0.465121542</v>
      </c>
      <c r="P1028" s="3">
        <v>0.72449346060015951</v>
      </c>
      <c r="Q1028" s="3">
        <v>-0.64506705522378949</v>
      </c>
      <c r="R1028" s="3">
        <v>-0.57865730713202801</v>
      </c>
      <c r="S1028" s="3">
        <v>0.45775382515961427</v>
      </c>
      <c r="T1028" s="5">
        <f>POWER(10,Table2[[#This Row],[Predicted normalized_price]]*(N$7634-N$7635)+N$7635)</f>
        <v>85361.17248707141</v>
      </c>
      <c r="U1028" s="5">
        <f>ABS(Table2[[#This Row],[price]]-Table2[[#This Row],[Predicted Price]])</f>
        <v>3526.8275129285903</v>
      </c>
      <c r="V1028" s="5">
        <f>Table2[[#This Row],[Price Diff]]/Table2[[#This Row],[price]]</f>
        <v>3.9677206292509565E-2</v>
      </c>
    </row>
    <row r="1029" spans="1:22" x14ac:dyDescent="0.2">
      <c r="A1029" s="3">
        <v>9490</v>
      </c>
      <c r="B1029" s="3">
        <v>0.15729928100000001</v>
      </c>
      <c r="C1029" s="3">
        <v>52776</v>
      </c>
      <c r="D1029" s="3">
        <v>0.55301092100000004</v>
      </c>
      <c r="E1029" s="3">
        <v>1461</v>
      </c>
      <c r="F1029" s="3">
        <v>0.34731090599999997</v>
      </c>
      <c r="G1029" s="3">
        <v>4</v>
      </c>
      <c r="H1029" s="3">
        <v>0.52529906999999998</v>
      </c>
      <c r="I1029" s="2" t="s">
        <v>42</v>
      </c>
      <c r="J1029" s="3">
        <v>40000</v>
      </c>
      <c r="K1029" s="3">
        <v>0.80948806299999998</v>
      </c>
      <c r="L1029" s="3">
        <v>1</v>
      </c>
      <c r="M1029" s="2" t="s">
        <v>66</v>
      </c>
      <c r="N1029" s="3">
        <v>76800</v>
      </c>
      <c r="O1029" s="3">
        <v>0.43852067300000003</v>
      </c>
      <c r="P1029" s="3">
        <v>-0.72456242901410484</v>
      </c>
      <c r="Q1029" s="3">
        <v>-0.64441926615511758</v>
      </c>
      <c r="R1029" s="3">
        <v>-0.51207715460646896</v>
      </c>
      <c r="S1029" s="3">
        <v>0.4372218770831271</v>
      </c>
      <c r="T1029" s="5">
        <f>POWER(10,Table2[[#This Row],[Predicted normalized_price]]*(N$7634-N$7635)+N$7635)</f>
        <v>76253.835821602872</v>
      </c>
      <c r="U1029" s="5">
        <f>ABS(Table2[[#This Row],[price]]-Table2[[#This Row],[Predicted Price]])</f>
        <v>546.16417839712813</v>
      </c>
      <c r="V1029" s="5">
        <f>Table2[[#This Row],[Price Diff]]/Table2[[#This Row],[price]]</f>
        <v>7.1115127395459388E-3</v>
      </c>
    </row>
    <row r="1030" spans="1:22" x14ac:dyDescent="0.2">
      <c r="A1030" s="3">
        <v>121350</v>
      </c>
      <c r="B1030" s="3">
        <v>0.72434534399999995</v>
      </c>
      <c r="C1030" s="3">
        <v>288835</v>
      </c>
      <c r="D1030" s="3">
        <v>0.85047906799999995</v>
      </c>
      <c r="E1030" s="3">
        <v>6592</v>
      </c>
      <c r="F1030" s="3">
        <v>0.98977422999999998</v>
      </c>
      <c r="G1030" s="3">
        <v>7</v>
      </c>
      <c r="H1030" s="3">
        <v>0.73735046500000001</v>
      </c>
      <c r="I1030" s="2" t="s">
        <v>44</v>
      </c>
      <c r="J1030" s="3">
        <v>800</v>
      </c>
      <c r="K1030" s="3">
        <v>0.47607803500000001</v>
      </c>
      <c r="L1030" s="3">
        <v>1</v>
      </c>
      <c r="M1030" s="2" t="s">
        <v>65</v>
      </c>
      <c r="N1030" s="3">
        <v>738000</v>
      </c>
      <c r="O1030" s="3">
        <v>0.85030007200000002</v>
      </c>
      <c r="P1030" s="3">
        <v>-0.34859907116207389</v>
      </c>
      <c r="Q1030" s="3">
        <v>0.57349288027614198</v>
      </c>
      <c r="R1030" s="3">
        <v>-0.87777806201989972</v>
      </c>
      <c r="S1030" s="3">
        <v>0.85173113897280606</v>
      </c>
      <c r="T1030" s="5">
        <f>POWER(10,Table2[[#This Row],[Predicted normalized_price]]*(N$7634-N$7635)+N$7635)</f>
        <v>743826.32974198472</v>
      </c>
      <c r="U1030" s="5">
        <f>ABS(Table2[[#This Row],[price]]-Table2[[#This Row],[Predicted Price]])</f>
        <v>5826.3297419847222</v>
      </c>
      <c r="V1030" s="5">
        <f>Table2[[#This Row],[Price Diff]]/Table2[[#This Row],[price]]</f>
        <v>7.8947557479467773E-3</v>
      </c>
    </row>
    <row r="1031" spans="1:22" x14ac:dyDescent="0.2">
      <c r="A1031" s="3">
        <v>9540</v>
      </c>
      <c r="B1031" s="3">
        <v>0.158468527</v>
      </c>
      <c r="C1031" s="3">
        <v>61349</v>
      </c>
      <c r="D1031" s="3">
        <v>0.57935262200000004</v>
      </c>
      <c r="E1031" s="3">
        <v>1598</v>
      </c>
      <c r="F1031" s="3">
        <v>0.38552934799999999</v>
      </c>
      <c r="G1031" s="3">
        <v>3</v>
      </c>
      <c r="H1031" s="3">
        <v>0.416289664</v>
      </c>
      <c r="I1031" s="2" t="s">
        <v>47</v>
      </c>
      <c r="J1031" s="3">
        <v>42500</v>
      </c>
      <c r="K1031" s="3">
        <v>0.81465491800000001</v>
      </c>
      <c r="L1031" s="3">
        <v>1</v>
      </c>
      <c r="M1031" s="2" t="s">
        <v>65</v>
      </c>
      <c r="N1031" s="3">
        <v>87000</v>
      </c>
      <c r="O1031" s="3">
        <v>0.46121454899999997</v>
      </c>
      <c r="P1031" s="3">
        <v>-0.98415977094665141</v>
      </c>
      <c r="Q1031" s="3">
        <v>0.62952513675738386</v>
      </c>
      <c r="R1031" s="3">
        <v>0.71264912755380816</v>
      </c>
      <c r="S1031" s="3">
        <v>0.46147580609372119</v>
      </c>
      <c r="T1031" s="5">
        <f>POWER(10,Table2[[#This Row],[Predicted normalized_price]]*(N$7634-N$7635)+N$7635)</f>
        <v>87124.987958870581</v>
      </c>
      <c r="U1031" s="5">
        <f>ABS(Table2[[#This Row],[price]]-Table2[[#This Row],[Predicted Price]])</f>
        <v>124.98795887058077</v>
      </c>
      <c r="V1031" s="5">
        <f>Table2[[#This Row],[Price Diff]]/Table2[[#This Row],[price]]</f>
        <v>1.4366432054089744E-3</v>
      </c>
    </row>
    <row r="1032" spans="1:22" x14ac:dyDescent="0.2">
      <c r="A1032" s="3">
        <v>13500</v>
      </c>
      <c r="B1032" s="3">
        <v>0.23572214599999999</v>
      </c>
      <c r="C1032" s="3">
        <v>63406</v>
      </c>
      <c r="D1032" s="3">
        <v>0.58512412000000003</v>
      </c>
      <c r="E1032" s="3">
        <v>1595</v>
      </c>
      <c r="F1032" s="3">
        <v>0.38472810600000001</v>
      </c>
      <c r="G1032" s="3">
        <v>2</v>
      </c>
      <c r="H1032" s="3">
        <v>0.26264953499999999</v>
      </c>
      <c r="I1032" s="2" t="s">
        <v>15</v>
      </c>
      <c r="J1032" s="3">
        <v>28</v>
      </c>
      <c r="K1032" s="3">
        <v>0.19036238899999999</v>
      </c>
      <c r="L1032" s="3">
        <v>1</v>
      </c>
      <c r="M1032" s="2" t="s">
        <v>65</v>
      </c>
      <c r="N1032" s="3">
        <v>144888</v>
      </c>
      <c r="O1032" s="3">
        <v>0.55403535800000003</v>
      </c>
      <c r="P1032" s="3">
        <v>-0.96324628828332048</v>
      </c>
      <c r="Q1032" s="3">
        <v>0.69766161733032872</v>
      </c>
      <c r="R1032" s="3">
        <v>0.43012030024354531</v>
      </c>
      <c r="S1032" s="3">
        <v>0.55112725070575674</v>
      </c>
      <c r="T1032" s="5">
        <f>POWER(10,Table2[[#This Row],[Predicted normalized_price]]*(N$7634-N$7635)+N$7635)</f>
        <v>142591.0722173386</v>
      </c>
      <c r="U1032" s="5">
        <f>ABS(Table2[[#This Row],[price]]-Table2[[#This Row],[Predicted Price]])</f>
        <v>2296.9277826613979</v>
      </c>
      <c r="V1032" s="5">
        <f>Table2[[#This Row],[Price Diff]]/Table2[[#This Row],[price]]</f>
        <v>1.5853126433254639E-2</v>
      </c>
    </row>
    <row r="1033" spans="1:22" x14ac:dyDescent="0.2">
      <c r="A1033" s="3">
        <v>12990</v>
      </c>
      <c r="B1033" s="3">
        <v>0.22715342999999999</v>
      </c>
      <c r="C1033" s="3">
        <v>65620</v>
      </c>
      <c r="D1033" s="3">
        <v>0.59113054300000001</v>
      </c>
      <c r="E1033" s="3">
        <v>1499</v>
      </c>
      <c r="F1033" s="3">
        <v>0.35825946600000003</v>
      </c>
      <c r="G1033" s="3">
        <v>2</v>
      </c>
      <c r="H1033" s="3">
        <v>0.26264953499999999</v>
      </c>
      <c r="I1033" s="2" t="s">
        <v>13</v>
      </c>
      <c r="J1033" s="3">
        <v>11000</v>
      </c>
      <c r="K1033" s="3">
        <v>0.69946134000000004</v>
      </c>
      <c r="L1033" s="3">
        <v>1</v>
      </c>
      <c r="M1033" s="2" t="s">
        <v>67</v>
      </c>
      <c r="N1033" s="3">
        <v>131800</v>
      </c>
      <c r="O1033" s="3">
        <v>0.536806071</v>
      </c>
      <c r="P1033" s="3">
        <v>-0.93299705814949907</v>
      </c>
      <c r="Q1033" s="3">
        <v>0.70815526717431432</v>
      </c>
      <c r="R1033" s="3">
        <v>0.48611218667721356</v>
      </c>
      <c r="S1033" s="3">
        <v>0.53977100641879305</v>
      </c>
      <c r="T1033" s="5">
        <f>POWER(10,Table2[[#This Row],[Predicted normalized_price]]*(N$7634-N$7635)+N$7635)</f>
        <v>133964.92639498544</v>
      </c>
      <c r="U1033" s="5">
        <f>ABS(Table2[[#This Row],[price]]-Table2[[#This Row],[Predicted Price]])</f>
        <v>2164.9263949854358</v>
      </c>
      <c r="V1033" s="5">
        <f>Table2[[#This Row],[Price Diff]]/Table2[[#This Row],[price]]</f>
        <v>1.6425845181983579E-2</v>
      </c>
    </row>
    <row r="1034" spans="1:22" x14ac:dyDescent="0.2">
      <c r="A1034" s="3">
        <v>16850</v>
      </c>
      <c r="B1034" s="3">
        <v>0.28504328600000001</v>
      </c>
      <c r="C1034" s="3">
        <v>33342</v>
      </c>
      <c r="D1034" s="3">
        <v>0.47264325699999998</v>
      </c>
      <c r="E1034" s="3">
        <v>3456</v>
      </c>
      <c r="F1034" s="3">
        <v>0.71443234099999997</v>
      </c>
      <c r="G1034" s="3">
        <v>10</v>
      </c>
      <c r="H1034" s="3">
        <v>0.87250287000000004</v>
      </c>
      <c r="I1034" s="2" t="s">
        <v>16</v>
      </c>
      <c r="J1034" s="3">
        <v>80000</v>
      </c>
      <c r="K1034" s="3">
        <v>0.86856292499999999</v>
      </c>
      <c r="L1034" s="3">
        <v>3</v>
      </c>
      <c r="M1034" s="2" t="s">
        <v>64</v>
      </c>
      <c r="N1034" s="3">
        <v>52000</v>
      </c>
      <c r="O1034" s="3">
        <v>0.36755452999999999</v>
      </c>
      <c r="P1034" s="3">
        <v>0.86181308591816563</v>
      </c>
      <c r="Q1034" s="3">
        <v>0.29074425914609187</v>
      </c>
      <c r="R1034" s="3">
        <v>0.76541245793119961</v>
      </c>
      <c r="S1034" s="3">
        <v>0.36372944346112507</v>
      </c>
      <c r="T1034" s="5">
        <f>POWER(10,Table2[[#This Row],[Predicted normalized_price]]*(N$7634-N$7635)+N$7635)</f>
        <v>50918.421034903768</v>
      </c>
      <c r="U1034" s="5">
        <f>ABS(Table2[[#This Row],[price]]-Table2[[#This Row],[Predicted Price]])</f>
        <v>1081.5789650962324</v>
      </c>
      <c r="V1034" s="5">
        <f>Table2[[#This Row],[Price Diff]]/Table2[[#This Row],[price]]</f>
        <v>2.0799595482619854E-2</v>
      </c>
    </row>
    <row r="1035" spans="1:22" x14ac:dyDescent="0.2">
      <c r="A1035" s="3">
        <v>8400</v>
      </c>
      <c r="B1035" s="3">
        <v>0.130151878</v>
      </c>
      <c r="C1035" s="3">
        <v>46442</v>
      </c>
      <c r="D1035" s="3">
        <v>0.53063651599999995</v>
      </c>
      <c r="E1035" s="3">
        <v>1591</v>
      </c>
      <c r="F1035" s="3">
        <v>0.38365743499999999</v>
      </c>
      <c r="G1035" s="3">
        <v>5</v>
      </c>
      <c r="H1035" s="3">
        <v>0.60985333500000005</v>
      </c>
      <c r="I1035" s="2" t="s">
        <v>18</v>
      </c>
      <c r="J1035" s="3">
        <v>90786</v>
      </c>
      <c r="K1035" s="3">
        <v>0.87934230599999996</v>
      </c>
      <c r="L1035" s="3">
        <v>2</v>
      </c>
      <c r="M1035" s="2" t="s">
        <v>63</v>
      </c>
      <c r="N1035" s="3">
        <v>55988</v>
      </c>
      <c r="O1035" s="3">
        <v>0.38100189800000001</v>
      </c>
      <c r="P1035" s="3">
        <v>-0.92903018052251074</v>
      </c>
      <c r="Q1035" s="3">
        <v>-0.75367139915286718</v>
      </c>
      <c r="R1035" s="3">
        <v>-0.41713080154264448</v>
      </c>
      <c r="S1035" s="3">
        <v>0.38382942985093471</v>
      </c>
      <c r="T1035" s="5">
        <f>POWER(10,Table2[[#This Row],[Predicted normalized_price]]*(N$7634-N$7635)+N$7635)</f>
        <v>56864.699072610463</v>
      </c>
      <c r="U1035" s="5">
        <f>ABS(Table2[[#This Row],[price]]-Table2[[#This Row],[Predicted Price]])</f>
        <v>876.69907261046319</v>
      </c>
      <c r="V1035" s="5">
        <f>Table2[[#This Row],[Price Diff]]/Table2[[#This Row],[price]]</f>
        <v>1.5658696017190527E-2</v>
      </c>
    </row>
    <row r="1036" spans="1:22" x14ac:dyDescent="0.2">
      <c r="A1036" s="3">
        <v>11620</v>
      </c>
      <c r="B1036" s="3">
        <v>0.20235455199999999</v>
      </c>
      <c r="C1036" s="3">
        <v>52892</v>
      </c>
      <c r="D1036" s="3">
        <v>0.553395148</v>
      </c>
      <c r="E1036" s="3">
        <v>1595</v>
      </c>
      <c r="F1036" s="3">
        <v>0.38472810600000001</v>
      </c>
      <c r="G1036" s="3">
        <v>5</v>
      </c>
      <c r="H1036" s="3">
        <v>0.60985333500000005</v>
      </c>
      <c r="I1036" s="2" t="s">
        <v>15</v>
      </c>
      <c r="J1036" s="3">
        <v>51000</v>
      </c>
      <c r="K1036" s="3">
        <v>0.83019363899999998</v>
      </c>
      <c r="L1036" s="3">
        <v>1</v>
      </c>
      <c r="M1036" s="2" t="s">
        <v>67</v>
      </c>
      <c r="N1036" s="3">
        <v>75800</v>
      </c>
      <c r="O1036" s="3">
        <v>0.43613554500000001</v>
      </c>
      <c r="P1036" s="3">
        <v>-0.93385535772038397</v>
      </c>
      <c r="Q1036" s="3">
        <v>0.52026359374697584</v>
      </c>
      <c r="R1036" s="3">
        <v>0.66696502382193779</v>
      </c>
      <c r="S1036" s="3">
        <v>0.44441653790148672</v>
      </c>
      <c r="T1036" s="5">
        <f>POWER(10,Table2[[#This Row],[Predicted normalized_price]]*(N$7634-N$7635)+N$7635)</f>
        <v>79328.906282633412</v>
      </c>
      <c r="U1036" s="5">
        <f>ABS(Table2[[#This Row],[price]]-Table2[[#This Row],[Predicted Price]])</f>
        <v>3528.906282633412</v>
      </c>
      <c r="V1036" s="5">
        <f>Table2[[#This Row],[Price Diff]]/Table2[[#This Row],[price]]</f>
        <v>4.6555491855322061E-2</v>
      </c>
    </row>
    <row r="1037" spans="1:22" x14ac:dyDescent="0.2">
      <c r="A1037" s="3">
        <v>12520</v>
      </c>
      <c r="B1037" s="3">
        <v>0.218953495</v>
      </c>
      <c r="C1037" s="3">
        <v>59286</v>
      </c>
      <c r="D1037" s="3">
        <v>0.57336656100000005</v>
      </c>
      <c r="E1037" s="3">
        <v>2354</v>
      </c>
      <c r="F1037" s="3">
        <v>0.55069874699999999</v>
      </c>
      <c r="G1037" s="3">
        <v>6</v>
      </c>
      <c r="H1037" s="3">
        <v>0.67893919899999999</v>
      </c>
      <c r="I1037" s="2" t="s">
        <v>22</v>
      </c>
      <c r="J1037" s="3">
        <v>85761</v>
      </c>
      <c r="K1037" s="3">
        <v>0.87448941700000005</v>
      </c>
      <c r="L1037" s="3">
        <v>1</v>
      </c>
      <c r="M1037" s="2" t="s">
        <v>66</v>
      </c>
      <c r="N1037" s="3">
        <v>76800</v>
      </c>
      <c r="O1037" s="3">
        <v>0.43852067300000003</v>
      </c>
      <c r="P1037" s="3">
        <v>-0.41305854294920585</v>
      </c>
      <c r="Q1037" s="3">
        <v>-0.65780975065815805</v>
      </c>
      <c r="R1037" s="3">
        <v>-0.55304887548047121</v>
      </c>
      <c r="S1037" s="3">
        <v>0.44490632906360261</v>
      </c>
      <c r="T1037" s="5">
        <f>POWER(10,Table2[[#This Row],[Predicted normalized_price]]*(N$7634-N$7635)+N$7635)</f>
        <v>79542.700945113247</v>
      </c>
      <c r="U1037" s="5">
        <f>ABS(Table2[[#This Row],[price]]-Table2[[#This Row],[Predicted Price]])</f>
        <v>2742.7009451132471</v>
      </c>
      <c r="V1037" s="5">
        <f>Table2[[#This Row],[Price Diff]]/Table2[[#This Row],[price]]</f>
        <v>3.5712251889495408E-2</v>
      </c>
    </row>
    <row r="1038" spans="1:22" x14ac:dyDescent="0.2">
      <c r="A1038" s="3">
        <v>15340</v>
      </c>
      <c r="B1038" s="3">
        <v>0.264152793</v>
      </c>
      <c r="C1038" s="3">
        <v>65625</v>
      </c>
      <c r="D1038" s="3">
        <v>0.59114387700000004</v>
      </c>
      <c r="E1038" s="3">
        <v>1997</v>
      </c>
      <c r="F1038" s="3">
        <v>0.48056971500000001</v>
      </c>
      <c r="G1038" s="3">
        <v>7</v>
      </c>
      <c r="H1038" s="3">
        <v>0.73735046500000001</v>
      </c>
      <c r="I1038" s="2" t="s">
        <v>13</v>
      </c>
      <c r="J1038" s="3">
        <v>77500</v>
      </c>
      <c r="K1038" s="3">
        <v>0.865857078</v>
      </c>
      <c r="L1038" s="3">
        <v>1</v>
      </c>
      <c r="M1038" s="2" t="s">
        <v>65</v>
      </c>
      <c r="N1038" s="3">
        <v>82000</v>
      </c>
      <c r="O1038" s="3">
        <v>0.45044319900000002</v>
      </c>
      <c r="P1038" s="3">
        <v>-0.8122857607698758</v>
      </c>
      <c r="Q1038" s="3">
        <v>0.55961751075579425</v>
      </c>
      <c r="R1038" s="3">
        <v>0.60418264809143418</v>
      </c>
      <c r="S1038" s="3">
        <v>0.47102377513486637</v>
      </c>
      <c r="T1038" s="5">
        <f>POWER(10,Table2[[#This Row],[Predicted normalized_price]]*(N$7634-N$7635)+N$7635)</f>
        <v>91818.158663845286</v>
      </c>
      <c r="U1038" s="5">
        <f>ABS(Table2[[#This Row],[price]]-Table2[[#This Row],[Predicted Price]])</f>
        <v>9818.1586638452864</v>
      </c>
      <c r="V1038" s="5">
        <f>Table2[[#This Row],[Price Diff]]/Table2[[#This Row],[price]]</f>
        <v>0.11973364224201569</v>
      </c>
    </row>
    <row r="1039" spans="1:22" x14ac:dyDescent="0.2">
      <c r="A1039" s="3">
        <v>10680</v>
      </c>
      <c r="B1039" s="3">
        <v>0.18358498300000001</v>
      </c>
      <c r="C1039" s="3">
        <v>46984</v>
      </c>
      <c r="D1039" s="3">
        <v>0.53266704499999995</v>
      </c>
      <c r="E1039" s="3">
        <v>1461</v>
      </c>
      <c r="F1039" s="3">
        <v>0.34731090599999997</v>
      </c>
      <c r="G1039" s="3">
        <v>6</v>
      </c>
      <c r="H1039" s="3">
        <v>0.67893919899999999</v>
      </c>
      <c r="I1039" s="2" t="s">
        <v>42</v>
      </c>
      <c r="J1039" s="3">
        <v>72000</v>
      </c>
      <c r="K1039" s="3">
        <v>0.85958336300000004</v>
      </c>
      <c r="L1039" s="3">
        <v>2</v>
      </c>
      <c r="M1039" s="2" t="s">
        <v>66</v>
      </c>
      <c r="N1039" s="3">
        <v>69800</v>
      </c>
      <c r="O1039" s="3">
        <v>0.421128471</v>
      </c>
      <c r="P1039" s="3">
        <v>-0.70093909707907975</v>
      </c>
      <c r="Q1039" s="3">
        <v>-0.69765362849077217</v>
      </c>
      <c r="R1039" s="3">
        <v>-0.44913270662461746</v>
      </c>
      <c r="S1039" s="3">
        <v>0.40730019864597711</v>
      </c>
      <c r="T1039" s="5">
        <f>POWER(10,Table2[[#This Row],[Predicted normalized_price]]*(N$7634-N$7635)+N$7635)</f>
        <v>64692.629013223501</v>
      </c>
      <c r="U1039" s="5">
        <f>ABS(Table2[[#This Row],[price]]-Table2[[#This Row],[Predicted Price]])</f>
        <v>5107.3709867764992</v>
      </c>
      <c r="V1039" s="5">
        <f>Table2[[#This Row],[Price Diff]]/Table2[[#This Row],[price]]</f>
        <v>7.3171504108545837E-2</v>
      </c>
    </row>
    <row r="1040" spans="1:22" x14ac:dyDescent="0.2">
      <c r="A1040" s="3">
        <v>12240</v>
      </c>
      <c r="B1040" s="3">
        <v>0.21392080999999999</v>
      </c>
      <c r="C1040" s="3">
        <v>61403</v>
      </c>
      <c r="D1040" s="3">
        <v>0.57950659299999996</v>
      </c>
      <c r="E1040" s="3">
        <v>1598</v>
      </c>
      <c r="F1040" s="3">
        <v>0.38552934799999999</v>
      </c>
      <c r="G1040" s="3">
        <v>3</v>
      </c>
      <c r="H1040" s="3">
        <v>0.416289664</v>
      </c>
      <c r="I1040" s="2" t="s">
        <v>24</v>
      </c>
      <c r="J1040" s="3">
        <v>13000</v>
      </c>
      <c r="K1040" s="3">
        <v>0.71369886000000005</v>
      </c>
      <c r="L1040" s="3">
        <v>1</v>
      </c>
      <c r="M1040" s="2" t="s">
        <v>67</v>
      </c>
      <c r="N1040" s="3">
        <v>113300</v>
      </c>
      <c r="O1040" s="3">
        <v>0.50928183199999999</v>
      </c>
      <c r="P1040" s="3">
        <v>-0.46684000033164363</v>
      </c>
      <c r="Q1040" s="3">
        <v>-0.49937775584194927</v>
      </c>
      <c r="R1040" s="3">
        <v>-0.62265214473815522</v>
      </c>
      <c r="S1040" s="3">
        <v>0.50414437100029941</v>
      </c>
      <c r="T1040" s="5">
        <f>POWER(10,Table2[[#This Row],[Predicted normalized_price]]*(N$7634-N$7635)+N$7635)</f>
        <v>110146.21112933621</v>
      </c>
      <c r="U1040" s="5">
        <f>ABS(Table2[[#This Row],[price]]-Table2[[#This Row],[Predicted Price]])</f>
        <v>3153.7888706637896</v>
      </c>
      <c r="V1040" s="5">
        <f>Table2[[#This Row],[Price Diff]]/Table2[[#This Row],[price]]</f>
        <v>2.7835735839927534E-2</v>
      </c>
    </row>
    <row r="1041" spans="1:22" x14ac:dyDescent="0.2">
      <c r="A1041" s="3">
        <v>21870</v>
      </c>
      <c r="B1041" s="3">
        <v>0.34306539000000003</v>
      </c>
      <c r="C1041" s="3">
        <v>84714</v>
      </c>
      <c r="D1041" s="3">
        <v>0.635826102</v>
      </c>
      <c r="E1041" s="3">
        <v>2979</v>
      </c>
      <c r="F1041" s="3">
        <v>0.65110249600000003</v>
      </c>
      <c r="G1041" s="3">
        <v>7</v>
      </c>
      <c r="H1041" s="3">
        <v>0.73735046500000001</v>
      </c>
      <c r="I1041" s="2" t="s">
        <v>13</v>
      </c>
      <c r="J1041" s="3">
        <v>68000</v>
      </c>
      <c r="K1041" s="3">
        <v>0.85471192200000001</v>
      </c>
      <c r="L1041" s="3">
        <v>2</v>
      </c>
      <c r="M1041" s="2" t="s">
        <v>64</v>
      </c>
      <c r="N1041" s="3">
        <v>124000</v>
      </c>
      <c r="O1041" s="3">
        <v>0.52570438799999997</v>
      </c>
      <c r="P1041" s="3">
        <v>0.81648798699969061</v>
      </c>
      <c r="Q1041" s="3">
        <v>0.66305985326660133</v>
      </c>
      <c r="R1041" s="3">
        <v>0.46686247307063944</v>
      </c>
      <c r="S1041" s="3">
        <v>0.53738456685066316</v>
      </c>
      <c r="T1041" s="5">
        <f>POWER(10,Table2[[#This Row],[Predicted normalized_price]]*(N$7634-N$7635)+N$7635)</f>
        <v>132219.63891111428</v>
      </c>
      <c r="U1041" s="5">
        <f>ABS(Table2[[#This Row],[price]]-Table2[[#This Row],[Predicted Price]])</f>
        <v>8219.638911114278</v>
      </c>
      <c r="V1041" s="5">
        <f>Table2[[#This Row],[Price Diff]]/Table2[[#This Row],[price]]</f>
        <v>6.6287410573502237E-2</v>
      </c>
    </row>
    <row r="1042" spans="1:22" x14ac:dyDescent="0.2">
      <c r="A1042" s="3">
        <v>13400</v>
      </c>
      <c r="B1042" s="3">
        <v>0.23406781099999999</v>
      </c>
      <c r="C1042" s="3">
        <v>63482</v>
      </c>
      <c r="D1042" s="3">
        <v>0.58533375600000004</v>
      </c>
      <c r="E1042" s="3">
        <v>1395</v>
      </c>
      <c r="F1042" s="3">
        <v>0.327600102</v>
      </c>
      <c r="G1042" s="3">
        <v>3</v>
      </c>
      <c r="H1042" s="3">
        <v>0.416289664</v>
      </c>
      <c r="I1042" s="2" t="s">
        <v>19</v>
      </c>
      <c r="J1042" s="3">
        <v>16600</v>
      </c>
      <c r="K1042" s="3">
        <v>0.73453288699999997</v>
      </c>
      <c r="L1042" s="3">
        <v>1</v>
      </c>
      <c r="M1042" s="2" t="s">
        <v>65</v>
      </c>
      <c r="N1042" s="3">
        <v>127800</v>
      </c>
      <c r="O1042" s="3">
        <v>0.53119753199999997</v>
      </c>
      <c r="P1042" s="3">
        <v>-0.93155430455213295</v>
      </c>
      <c r="Q1042" s="3">
        <v>0.64226960492194951</v>
      </c>
      <c r="R1042" s="3">
        <v>0.50498229864647304</v>
      </c>
      <c r="S1042" s="3">
        <v>0.5176362049536779</v>
      </c>
      <c r="T1042" s="5">
        <f>POWER(10,Table2[[#This Row],[Predicted normalized_price]]*(N$7634-N$7635)+N$7635)</f>
        <v>118622.55861847756</v>
      </c>
      <c r="U1042" s="5">
        <f>ABS(Table2[[#This Row],[price]]-Table2[[#This Row],[Predicted Price]])</f>
        <v>9177.4413815224398</v>
      </c>
      <c r="V1042" s="5">
        <f>Table2[[#This Row],[Price Diff]]/Table2[[#This Row],[price]]</f>
        <v>7.1810965426623158E-2</v>
      </c>
    </row>
    <row r="1043" spans="1:22" x14ac:dyDescent="0.2">
      <c r="A1043" s="3">
        <v>7990</v>
      </c>
      <c r="B1043" s="3">
        <v>0.119017412</v>
      </c>
      <c r="C1043" s="3">
        <v>51415</v>
      </c>
      <c r="D1043" s="3">
        <v>0.54843871799999999</v>
      </c>
      <c r="E1043" s="3">
        <v>1591</v>
      </c>
      <c r="F1043" s="3">
        <v>0.38365743499999999</v>
      </c>
      <c r="G1043" s="3">
        <v>4</v>
      </c>
      <c r="H1043" s="3">
        <v>0.52529906999999998</v>
      </c>
      <c r="I1043" s="2" t="s">
        <v>17</v>
      </c>
      <c r="J1043" s="3">
        <v>60000</v>
      </c>
      <c r="K1043" s="3">
        <v>0.84404464199999996</v>
      </c>
      <c r="L1043" s="3">
        <v>1</v>
      </c>
      <c r="M1043" s="2" t="s">
        <v>63</v>
      </c>
      <c r="N1043" s="3">
        <v>59800</v>
      </c>
      <c r="O1043" s="3">
        <v>0.39298878599999998</v>
      </c>
      <c r="P1043" s="3">
        <v>-0.91859092620536664</v>
      </c>
      <c r="Q1043" s="3">
        <v>-0.68421519090516691</v>
      </c>
      <c r="R1043" s="3">
        <v>-0.43877627823427201</v>
      </c>
      <c r="S1043" s="3">
        <v>0.40763979427513242</v>
      </c>
      <c r="T1043" s="5">
        <f>POWER(10,Table2[[#This Row],[Predicted normalized_price]]*(N$7634-N$7635)+N$7635)</f>
        <v>64813.463820614765</v>
      </c>
      <c r="U1043" s="5">
        <f>ABS(Table2[[#This Row],[price]]-Table2[[#This Row],[Predicted Price]])</f>
        <v>5013.4638206147647</v>
      </c>
      <c r="V1043" s="5">
        <f>Table2[[#This Row],[Price Diff]]/Table2[[#This Row],[price]]</f>
        <v>8.3837187635698404E-2</v>
      </c>
    </row>
    <row r="1044" spans="1:22" x14ac:dyDescent="0.2">
      <c r="A1044" s="3">
        <v>7840</v>
      </c>
      <c r="B1044" s="3">
        <v>0.114800474</v>
      </c>
      <c r="C1044" s="3">
        <v>52761</v>
      </c>
      <c r="D1044" s="3">
        <v>0.55296117499999997</v>
      </c>
      <c r="E1044" s="3">
        <v>1598</v>
      </c>
      <c r="F1044" s="3">
        <v>0.38552934799999999</v>
      </c>
      <c r="G1044" s="3">
        <v>4</v>
      </c>
      <c r="H1044" s="3">
        <v>0.52529906999999998</v>
      </c>
      <c r="I1044" s="2" t="s">
        <v>27</v>
      </c>
      <c r="J1044" s="3">
        <v>60000</v>
      </c>
      <c r="K1044" s="3">
        <v>0.84404464199999996</v>
      </c>
      <c r="L1044" s="3">
        <v>1</v>
      </c>
      <c r="M1044" s="2" t="s">
        <v>63</v>
      </c>
      <c r="N1044" s="3">
        <v>63800</v>
      </c>
      <c r="O1044" s="3">
        <v>0.40477171699999998</v>
      </c>
      <c r="P1044" s="3">
        <v>-0.250407066715918</v>
      </c>
      <c r="Q1044" s="3">
        <v>-0.70410064463583888</v>
      </c>
      <c r="R1044" s="3">
        <v>-0.45650600751885656</v>
      </c>
      <c r="S1044" s="3">
        <v>0.40865900844635056</v>
      </c>
      <c r="T1044" s="5">
        <f>POWER(10,Table2[[#This Row],[Predicted normalized_price]]*(N$7634-N$7635)+N$7635)</f>
        <v>65177.477155191416</v>
      </c>
      <c r="U1044" s="5">
        <f>ABS(Table2[[#This Row],[price]]-Table2[[#This Row],[Predicted Price]])</f>
        <v>1377.4771551914164</v>
      </c>
      <c r="V1044" s="5">
        <f>Table2[[#This Row],[Price Diff]]/Table2[[#This Row],[price]]</f>
        <v>2.1590551021809033E-2</v>
      </c>
    </row>
    <row r="1045" spans="1:22" x14ac:dyDescent="0.2">
      <c r="A1045" s="3">
        <v>8790</v>
      </c>
      <c r="B1045" s="3">
        <v>0.140249919</v>
      </c>
      <c r="C1045" s="3">
        <v>40941</v>
      </c>
      <c r="D1045" s="3">
        <v>0.50857363200000005</v>
      </c>
      <c r="E1045" s="3">
        <v>1390</v>
      </c>
      <c r="F1045" s="3">
        <v>0.32606906200000002</v>
      </c>
      <c r="G1045" s="3">
        <v>6</v>
      </c>
      <c r="H1045" s="3">
        <v>0.67893919899999999</v>
      </c>
      <c r="I1045" s="2" t="s">
        <v>20</v>
      </c>
      <c r="J1045" s="3">
        <v>40000</v>
      </c>
      <c r="K1045" s="3">
        <v>0.80948806299999998</v>
      </c>
      <c r="L1045" s="3">
        <v>1</v>
      </c>
      <c r="M1045" s="2" t="s">
        <v>63</v>
      </c>
      <c r="N1045" s="3">
        <v>54800</v>
      </c>
      <c r="O1045" s="3">
        <v>0.377098881</v>
      </c>
      <c r="P1045" s="3">
        <v>-0.62276694295844459</v>
      </c>
      <c r="Q1045" s="3">
        <v>0.34215931228016083</v>
      </c>
      <c r="R1045" s="3">
        <v>0.78283665861900875</v>
      </c>
      <c r="S1045" s="3">
        <v>0.36894121419921583</v>
      </c>
      <c r="T1045" s="5">
        <f>POWER(10,Table2[[#This Row],[Predicted normalized_price]]*(N$7634-N$7635)+N$7635)</f>
        <v>52397.7467178609</v>
      </c>
      <c r="U1045" s="5">
        <f>ABS(Table2[[#This Row],[price]]-Table2[[#This Row],[Predicted Price]])</f>
        <v>2402.2532821390996</v>
      </c>
      <c r="V1045" s="5">
        <f>Table2[[#This Row],[Price Diff]]/Table2[[#This Row],[price]]</f>
        <v>4.3836738725166052E-2</v>
      </c>
    </row>
    <row r="1046" spans="1:22" x14ac:dyDescent="0.2">
      <c r="A1046" s="3">
        <v>19710</v>
      </c>
      <c r="B1046" s="3">
        <v>0.31992693999999999</v>
      </c>
      <c r="C1046" s="3">
        <v>100818</v>
      </c>
      <c r="D1046" s="3">
        <v>0.66628274700000001</v>
      </c>
      <c r="E1046" s="3">
        <v>1991</v>
      </c>
      <c r="F1046" s="3">
        <v>0.47928668200000002</v>
      </c>
      <c r="G1046" s="3">
        <v>3</v>
      </c>
      <c r="H1046" s="3">
        <v>0.416289664</v>
      </c>
      <c r="I1046" s="2" t="s">
        <v>15</v>
      </c>
      <c r="J1046" s="3">
        <v>14500</v>
      </c>
      <c r="K1046" s="3">
        <v>0.723005589</v>
      </c>
      <c r="L1046" s="3">
        <v>1</v>
      </c>
      <c r="M1046" s="2" t="s">
        <v>65</v>
      </c>
      <c r="N1046" s="3">
        <v>196000</v>
      </c>
      <c r="O1046" s="3">
        <v>0.60902209299999999</v>
      </c>
      <c r="P1046" s="3">
        <v>-0.90741606910802886</v>
      </c>
      <c r="Q1046" s="3">
        <v>0.78851435096038114</v>
      </c>
      <c r="R1046" s="3">
        <v>0.29673781812414435</v>
      </c>
      <c r="S1046" s="3">
        <v>0.60902960623100511</v>
      </c>
      <c r="T1046" s="5">
        <f>POWER(10,Table2[[#This Row],[Predicted normalized_price]]*(N$7634-N$7635)+N$7635)</f>
        <v>196008.09199853931</v>
      </c>
      <c r="U1046" s="5">
        <f>ABS(Table2[[#This Row],[price]]-Table2[[#This Row],[Predicted Price]])</f>
        <v>8.0919985393120442</v>
      </c>
      <c r="V1046" s="5">
        <f>Table2[[#This Row],[Price Diff]]/Table2[[#This Row],[price]]</f>
        <v>4.1285706833224718E-5</v>
      </c>
    </row>
    <row r="1047" spans="1:22" x14ac:dyDescent="0.2">
      <c r="A1047" s="3">
        <v>9990</v>
      </c>
      <c r="B1047" s="3">
        <v>0.168724126</v>
      </c>
      <c r="C1047" s="3">
        <v>44499</v>
      </c>
      <c r="D1047" s="3">
        <v>0.52315736899999998</v>
      </c>
      <c r="E1047" s="3">
        <v>1496</v>
      </c>
      <c r="F1047" s="3">
        <v>0.35740525400000001</v>
      </c>
      <c r="G1047" s="3">
        <v>4</v>
      </c>
      <c r="H1047" s="3">
        <v>0.52529906999999998</v>
      </c>
      <c r="I1047" s="2" t="s">
        <v>22</v>
      </c>
      <c r="J1047" s="3">
        <v>33300</v>
      </c>
      <c r="K1047" s="3">
        <v>0.79386407199999998</v>
      </c>
      <c r="L1047" s="3">
        <v>1</v>
      </c>
      <c r="M1047" s="2" t="s">
        <v>64</v>
      </c>
      <c r="N1047" s="3">
        <v>68800</v>
      </c>
      <c r="O1047" s="3">
        <v>0.41850241300000002</v>
      </c>
      <c r="P1047" s="3">
        <v>0.33758512810846847</v>
      </c>
      <c r="Q1047" s="3">
        <v>-0.71818597955195362</v>
      </c>
      <c r="R1047" s="3">
        <v>-0.52767331948107188</v>
      </c>
      <c r="S1047" s="3">
        <v>0.42454658819143098</v>
      </c>
      <c r="T1047" s="5">
        <f>POWER(10,Table2[[#This Row],[Predicted normalized_price]]*(N$7634-N$7635)+N$7635)</f>
        <v>71123.418522224616</v>
      </c>
      <c r="U1047" s="5">
        <f>ABS(Table2[[#This Row],[price]]-Table2[[#This Row],[Predicted Price]])</f>
        <v>2323.418522224616</v>
      </c>
      <c r="V1047" s="5">
        <f>Table2[[#This Row],[Price Diff]]/Table2[[#This Row],[price]]</f>
        <v>3.3770618055590347E-2</v>
      </c>
    </row>
    <row r="1048" spans="1:22" x14ac:dyDescent="0.2">
      <c r="A1048" s="3">
        <v>9980</v>
      </c>
      <c r="B1048" s="3">
        <v>0.168501284</v>
      </c>
      <c r="C1048" s="3">
        <v>49907</v>
      </c>
      <c r="D1048" s="3">
        <v>0.54322914</v>
      </c>
      <c r="E1048" s="3">
        <v>1197</v>
      </c>
      <c r="F1048" s="3">
        <v>0.26232939100000002</v>
      </c>
      <c r="G1048" s="3">
        <v>5</v>
      </c>
      <c r="H1048" s="3">
        <v>0.60985333500000005</v>
      </c>
      <c r="I1048" s="2" t="s">
        <v>27</v>
      </c>
      <c r="J1048" s="3">
        <v>56000</v>
      </c>
      <c r="K1048" s="3">
        <v>0.83816458599999999</v>
      </c>
      <c r="L1048" s="3">
        <v>1</v>
      </c>
      <c r="M1048" s="2" t="s">
        <v>64</v>
      </c>
      <c r="N1048" s="3">
        <v>70699</v>
      </c>
      <c r="O1048" s="3">
        <v>0.42345737999999999</v>
      </c>
      <c r="P1048" s="3">
        <v>0.73071921530304984</v>
      </c>
      <c r="Q1048" s="3">
        <v>-0.70811737794963669</v>
      </c>
      <c r="R1048" s="3">
        <v>-0.52076329570788249</v>
      </c>
      <c r="S1048" s="3">
        <v>0.42648178119172531</v>
      </c>
      <c r="T1048" s="5">
        <f>POWER(10,Table2[[#This Row],[Predicted normalized_price]]*(N$7634-N$7635)+N$7635)</f>
        <v>71883.776254691533</v>
      </c>
      <c r="U1048" s="5">
        <f>ABS(Table2[[#This Row],[price]]-Table2[[#This Row],[Predicted Price]])</f>
        <v>1184.7762546915328</v>
      </c>
      <c r="V1048" s="5">
        <f>Table2[[#This Row],[Price Diff]]/Table2[[#This Row],[price]]</f>
        <v>1.6758034126246945E-2</v>
      </c>
    </row>
    <row r="1049" spans="1:22" x14ac:dyDescent="0.2">
      <c r="A1049" s="3">
        <v>13270</v>
      </c>
      <c r="B1049" s="3">
        <v>0.231898621</v>
      </c>
      <c r="C1049" s="3">
        <v>47656</v>
      </c>
      <c r="D1049" s="3">
        <v>0.53515232199999996</v>
      </c>
      <c r="E1049" s="3">
        <v>2497</v>
      </c>
      <c r="F1049" s="3">
        <v>0.57584491900000001</v>
      </c>
      <c r="G1049" s="3">
        <v>8</v>
      </c>
      <c r="H1049" s="3">
        <v>0.78794860499999997</v>
      </c>
      <c r="I1049" s="2" t="s">
        <v>13</v>
      </c>
      <c r="J1049" s="3">
        <v>126000</v>
      </c>
      <c r="K1049" s="3">
        <v>0.90727774400000005</v>
      </c>
      <c r="L1049" s="3">
        <v>1</v>
      </c>
      <c r="M1049" s="2" t="s">
        <v>65</v>
      </c>
      <c r="N1049" s="3">
        <v>63000</v>
      </c>
      <c r="O1049" s="3">
        <v>0.402475374</v>
      </c>
      <c r="P1049" s="3">
        <v>-0.64768709424753901</v>
      </c>
      <c r="Q1049" s="3">
        <v>0.41446442494155178</v>
      </c>
      <c r="R1049" s="3">
        <v>0.72230657955274369</v>
      </c>
      <c r="S1049" s="3">
        <v>0.40327006544078803</v>
      </c>
      <c r="T1049" s="5">
        <f>POWER(10,Table2[[#This Row],[Predicted normalized_price]]*(N$7634-N$7635)+N$7635)</f>
        <v>63275.713084123519</v>
      </c>
      <c r="U1049" s="5">
        <f>ABS(Table2[[#This Row],[price]]-Table2[[#This Row],[Predicted Price]])</f>
        <v>275.71308412351937</v>
      </c>
      <c r="V1049" s="5">
        <f>Table2[[#This Row],[Price Diff]]/Table2[[#This Row],[price]]</f>
        <v>4.3763981606907837E-3</v>
      </c>
    </row>
    <row r="1050" spans="1:22" x14ac:dyDescent="0.2">
      <c r="A1050" s="3">
        <v>9730</v>
      </c>
      <c r="B1050" s="3">
        <v>0.16285645900000001</v>
      </c>
      <c r="C1050" s="3">
        <v>59560</v>
      </c>
      <c r="D1050" s="3">
        <v>0.57417349799999995</v>
      </c>
      <c r="E1050" s="3">
        <v>2488</v>
      </c>
      <c r="F1050" s="3">
        <v>0.57430527899999995</v>
      </c>
      <c r="G1050" s="3">
        <v>5</v>
      </c>
      <c r="H1050" s="3">
        <v>0.60985333500000005</v>
      </c>
      <c r="I1050" s="2" t="s">
        <v>27</v>
      </c>
      <c r="J1050" s="3">
        <v>86233</v>
      </c>
      <c r="K1050" s="3">
        <v>0.87495719199999999</v>
      </c>
      <c r="L1050" s="3">
        <v>2</v>
      </c>
      <c r="M1050" s="2" t="s">
        <v>65</v>
      </c>
      <c r="N1050" s="3">
        <v>71555</v>
      </c>
      <c r="O1050" s="3">
        <v>0.42564753399999999</v>
      </c>
      <c r="P1050" s="3">
        <v>0.65062470653014359</v>
      </c>
      <c r="Q1050" s="3">
        <v>-0.67499003916734879</v>
      </c>
      <c r="R1050" s="3">
        <v>-0.48388796802420048</v>
      </c>
      <c r="S1050" s="3">
        <v>0.42564416630957558</v>
      </c>
      <c r="T1050" s="5">
        <f>POWER(10,Table2[[#This Row],[Predicted normalized_price]]*(N$7634-N$7635)+N$7635)</f>
        <v>71553.675841692486</v>
      </c>
      <c r="U1050" s="5">
        <f>ABS(Table2[[#This Row],[price]]-Table2[[#This Row],[Predicted Price]])</f>
        <v>1.3241583075141534</v>
      </c>
      <c r="V1050" s="5">
        <f>Table2[[#This Row],[Price Diff]]/Table2[[#This Row],[price]]</f>
        <v>1.8505461638098712E-5</v>
      </c>
    </row>
    <row r="1051" spans="1:22" x14ac:dyDescent="0.2">
      <c r="A1051" s="3">
        <v>10520</v>
      </c>
      <c r="B1051" s="3">
        <v>0.18022632199999999</v>
      </c>
      <c r="C1051" s="3">
        <v>45157</v>
      </c>
      <c r="D1051" s="3">
        <v>0.52572615099999997</v>
      </c>
      <c r="E1051" s="3">
        <v>1496</v>
      </c>
      <c r="F1051" s="3">
        <v>0.35740525400000001</v>
      </c>
      <c r="G1051" s="3">
        <v>2</v>
      </c>
      <c r="H1051" s="3">
        <v>0.26264953499999999</v>
      </c>
      <c r="I1051" s="2" t="s">
        <v>14</v>
      </c>
      <c r="J1051" s="3">
        <v>15</v>
      </c>
      <c r="K1051" s="3">
        <v>0.13716758300000001</v>
      </c>
      <c r="L1051" s="3">
        <v>1</v>
      </c>
      <c r="M1051" s="2" t="s">
        <v>63</v>
      </c>
      <c r="N1051" s="3">
        <v>107800</v>
      </c>
      <c r="O1051" s="3">
        <v>0.50022609799999995</v>
      </c>
      <c r="P1051" s="3">
        <v>-0.96703709016598027</v>
      </c>
      <c r="Q1051" s="3">
        <v>-0.59858267412306221</v>
      </c>
      <c r="R1051" s="3">
        <v>-0.61302516475785462</v>
      </c>
      <c r="S1051" s="3">
        <v>0.47425640915094047</v>
      </c>
      <c r="T1051" s="5">
        <f>POWER(10,Table2[[#This Row],[Predicted normalized_price]]*(N$7634-N$7635)+N$7635)</f>
        <v>93463.734822601647</v>
      </c>
      <c r="U1051" s="5">
        <f>ABS(Table2[[#This Row],[price]]-Table2[[#This Row],[Predicted Price]])</f>
        <v>14336.265177398353</v>
      </c>
      <c r="V1051" s="5">
        <f>Table2[[#This Row],[Price Diff]]/Table2[[#This Row],[price]]</f>
        <v>0.13298947288866747</v>
      </c>
    </row>
    <row r="1052" spans="1:22" x14ac:dyDescent="0.2">
      <c r="A1052" s="3">
        <v>10330</v>
      </c>
      <c r="B1052" s="3">
        <v>0.17617092400000001</v>
      </c>
      <c r="C1052" s="3">
        <v>40975</v>
      </c>
      <c r="D1052" s="3">
        <v>0.50871890500000005</v>
      </c>
      <c r="E1052" s="3">
        <v>1984</v>
      </c>
      <c r="F1052" s="3">
        <v>0.47778491499999998</v>
      </c>
      <c r="G1052" s="3">
        <v>8</v>
      </c>
      <c r="H1052" s="3">
        <v>0.78794860499999997</v>
      </c>
      <c r="I1052" s="2" t="s">
        <v>20</v>
      </c>
      <c r="J1052" s="3">
        <v>123000</v>
      </c>
      <c r="K1052" s="3">
        <v>0.90522398199999998</v>
      </c>
      <c r="L1052" s="3">
        <v>3</v>
      </c>
      <c r="M1052" s="2" t="s">
        <v>65</v>
      </c>
      <c r="N1052" s="3">
        <v>50800</v>
      </c>
      <c r="O1052" s="3">
        <v>0.36330571299999997</v>
      </c>
      <c r="P1052" s="3">
        <v>4.1726846855348734E-2</v>
      </c>
      <c r="Q1052" s="3">
        <v>0.32997715142328249</v>
      </c>
      <c r="R1052" s="3">
        <v>0.80157069417631466</v>
      </c>
      <c r="S1052" s="3">
        <v>0.36273225284726496</v>
      </c>
      <c r="T1052" s="5">
        <f>POWER(10,Table2[[#This Row],[Predicted normalized_price]]*(N$7634-N$7635)+N$7635)</f>
        <v>50640.172005390799</v>
      </c>
      <c r="U1052" s="5">
        <f>ABS(Table2[[#This Row],[price]]-Table2[[#This Row],[Predicted Price]])</f>
        <v>159.82799460920069</v>
      </c>
      <c r="V1052" s="5">
        <f>Table2[[#This Row],[Price Diff]]/Table2[[#This Row],[price]]</f>
        <v>3.1462203663228483E-3</v>
      </c>
    </row>
    <row r="1053" spans="1:22" x14ac:dyDescent="0.2">
      <c r="A1053" s="3">
        <v>7950</v>
      </c>
      <c r="B1053" s="3">
        <v>0.117900686</v>
      </c>
      <c r="C1053" s="3">
        <v>51444</v>
      </c>
      <c r="D1053" s="3">
        <v>0.54853739800000001</v>
      </c>
      <c r="E1053" s="3">
        <v>1598</v>
      </c>
      <c r="F1053" s="3">
        <v>0.38552934799999999</v>
      </c>
      <c r="G1053" s="3">
        <v>4</v>
      </c>
      <c r="H1053" s="3">
        <v>0.52529906999999998</v>
      </c>
      <c r="I1053" s="2" t="s">
        <v>27</v>
      </c>
      <c r="J1053" s="3">
        <v>20865</v>
      </c>
      <c r="K1053" s="3">
        <v>0.75402178399999997</v>
      </c>
      <c r="L1053" s="3">
        <v>1</v>
      </c>
      <c r="M1053" s="2" t="s">
        <v>63</v>
      </c>
      <c r="N1053" s="3">
        <v>63800</v>
      </c>
      <c r="O1053" s="3">
        <v>0.40477171699999998</v>
      </c>
      <c r="P1053" s="3">
        <v>-0.30636808184560971</v>
      </c>
      <c r="Q1053" s="3">
        <v>-0.70787889949360516</v>
      </c>
      <c r="R1053" s="3">
        <v>-0.46124651796471489</v>
      </c>
      <c r="S1053" s="3">
        <v>0.40871866826491465</v>
      </c>
      <c r="T1053" s="5">
        <f>POWER(10,Table2[[#This Row],[Predicted normalized_price]]*(N$7634-N$7635)+N$7635)</f>
        <v>65198.847943732522</v>
      </c>
      <c r="U1053" s="5">
        <f>ABS(Table2[[#This Row],[price]]-Table2[[#This Row],[Predicted Price]])</f>
        <v>1398.8479437325223</v>
      </c>
      <c r="V1053" s="5">
        <f>Table2[[#This Row],[Price Diff]]/Table2[[#This Row],[price]]</f>
        <v>2.1925516359443922E-2</v>
      </c>
    </row>
    <row r="1054" spans="1:22" x14ac:dyDescent="0.2">
      <c r="A1054" s="3">
        <v>7660</v>
      </c>
      <c r="B1054" s="3">
        <v>0.109632335</v>
      </c>
      <c r="C1054" s="3">
        <v>43198</v>
      </c>
      <c r="D1054" s="3">
        <v>0.51796461999999999</v>
      </c>
      <c r="E1054" s="3">
        <v>998</v>
      </c>
      <c r="F1054" s="3">
        <v>0.18480221699999999</v>
      </c>
      <c r="G1054" s="3">
        <v>5</v>
      </c>
      <c r="H1054" s="3">
        <v>0.60985333500000005</v>
      </c>
      <c r="I1054" s="2" t="s">
        <v>32</v>
      </c>
      <c r="J1054" s="3">
        <v>26900</v>
      </c>
      <c r="K1054" s="3">
        <v>0.77567397599999999</v>
      </c>
      <c r="L1054" s="3">
        <v>1</v>
      </c>
      <c r="M1054" s="2" t="s">
        <v>67</v>
      </c>
      <c r="N1054" s="3">
        <v>49800</v>
      </c>
      <c r="O1054" s="3">
        <v>0.35968764800000003</v>
      </c>
      <c r="P1054" s="3">
        <v>-0.77574271634754643</v>
      </c>
      <c r="Q1054" s="3">
        <v>-0.71217592769593985</v>
      </c>
      <c r="R1054" s="3">
        <v>-0.35411999322068355</v>
      </c>
      <c r="S1054" s="3">
        <v>0.37918261180502455</v>
      </c>
      <c r="T1054" s="5">
        <f>POWER(10,Table2[[#This Row],[Predicted normalized_price]]*(N$7634-N$7635)+N$7635)</f>
        <v>55431.074716761708</v>
      </c>
      <c r="U1054" s="5">
        <f>ABS(Table2[[#This Row],[price]]-Table2[[#This Row],[Predicted Price]])</f>
        <v>5631.0747167617083</v>
      </c>
      <c r="V1054" s="5">
        <f>Table2[[#This Row],[Price Diff]]/Table2[[#This Row],[price]]</f>
        <v>0.113073789493207</v>
      </c>
    </row>
    <row r="1055" spans="1:22" x14ac:dyDescent="0.2">
      <c r="A1055" s="3">
        <v>10280</v>
      </c>
      <c r="B1055" s="3">
        <v>0.175091315</v>
      </c>
      <c r="C1055" s="3">
        <v>56315</v>
      </c>
      <c r="D1055" s="3">
        <v>0.56436931499999998</v>
      </c>
      <c r="E1055" s="3">
        <v>1598</v>
      </c>
      <c r="F1055" s="3">
        <v>0.38552934799999999</v>
      </c>
      <c r="G1055" s="3">
        <v>7</v>
      </c>
      <c r="H1055" s="3">
        <v>0.73735046500000001</v>
      </c>
      <c r="I1055" s="2" t="s">
        <v>31</v>
      </c>
      <c r="J1055" s="3">
        <v>88339</v>
      </c>
      <c r="K1055" s="3">
        <v>0.877013614</v>
      </c>
      <c r="L1055" s="3">
        <v>1</v>
      </c>
      <c r="M1055" s="2" t="s">
        <v>62</v>
      </c>
      <c r="N1055" s="3">
        <v>66800</v>
      </c>
      <c r="O1055" s="3">
        <v>0.41313380199999999</v>
      </c>
      <c r="P1055" s="3">
        <v>-0.82847220617709383</v>
      </c>
      <c r="Q1055" s="3">
        <v>-0.66031118859676796</v>
      </c>
      <c r="R1055" s="3">
        <v>-0.45170137354251599</v>
      </c>
      <c r="S1055" s="3">
        <v>0.41745094279607892</v>
      </c>
      <c r="T1055" s="5">
        <f>POWER(10,Table2[[#This Row],[Predicted normalized_price]]*(N$7634-N$7635)+N$7635)</f>
        <v>68403.629719303499</v>
      </c>
      <c r="U1055" s="5">
        <f>ABS(Table2[[#This Row],[price]]-Table2[[#This Row],[Predicted Price]])</f>
        <v>1603.6297193034989</v>
      </c>
      <c r="V1055" s="5">
        <f>Table2[[#This Row],[Price Diff]]/Table2[[#This Row],[price]]</f>
        <v>2.4006432923705072E-2</v>
      </c>
    </row>
    <row r="1056" spans="1:22" x14ac:dyDescent="0.2">
      <c r="A1056" s="3">
        <v>8950</v>
      </c>
      <c r="B1056" s="3">
        <v>0.144263684</v>
      </c>
      <c r="C1056" s="3">
        <v>50506</v>
      </c>
      <c r="D1056" s="3">
        <v>0.54531706499999999</v>
      </c>
      <c r="E1056" s="3">
        <v>1496</v>
      </c>
      <c r="F1056" s="3">
        <v>0.35740525400000001</v>
      </c>
      <c r="G1056" s="3">
        <v>3</v>
      </c>
      <c r="H1056" s="3">
        <v>0.416289664</v>
      </c>
      <c r="I1056" s="2" t="s">
        <v>22</v>
      </c>
      <c r="J1056" s="3">
        <v>35000</v>
      </c>
      <c r="K1056" s="3">
        <v>0.79810758100000001</v>
      </c>
      <c r="L1056" s="3">
        <v>1</v>
      </c>
      <c r="M1056" s="2" t="s">
        <v>64</v>
      </c>
      <c r="N1056" s="3">
        <v>75800</v>
      </c>
      <c r="O1056" s="3">
        <v>0.43613554500000001</v>
      </c>
      <c r="P1056" s="3">
        <v>0.46600890827511288</v>
      </c>
      <c r="Q1056" s="3">
        <v>-0.68000610551220653</v>
      </c>
      <c r="R1056" s="3">
        <v>-0.56506374175206076</v>
      </c>
      <c r="S1056" s="3">
        <v>0.44442315914768293</v>
      </c>
      <c r="T1056" s="5">
        <f>POWER(10,Table2[[#This Row],[Predicted normalized_price]]*(N$7634-N$7635)+N$7635)</f>
        <v>79331.792632593715</v>
      </c>
      <c r="U1056" s="5">
        <f>ABS(Table2[[#This Row],[price]]-Table2[[#This Row],[Predicted Price]])</f>
        <v>3531.7926325937151</v>
      </c>
      <c r="V1056" s="5">
        <f>Table2[[#This Row],[Price Diff]]/Table2[[#This Row],[price]]</f>
        <v>4.6593570350840566E-2</v>
      </c>
    </row>
    <row r="1057" spans="1:22" x14ac:dyDescent="0.2">
      <c r="A1057" s="3">
        <v>12310</v>
      </c>
      <c r="B1057" s="3">
        <v>0.21518969299999999</v>
      </c>
      <c r="C1057" s="3">
        <v>60254</v>
      </c>
      <c r="D1057" s="3">
        <v>0.57620085300000001</v>
      </c>
      <c r="E1057" s="3">
        <v>1499</v>
      </c>
      <c r="F1057" s="3">
        <v>0.35825946600000003</v>
      </c>
      <c r="G1057" s="3">
        <v>4</v>
      </c>
      <c r="H1057" s="3">
        <v>0.52529906999999998</v>
      </c>
      <c r="I1057" s="2" t="s">
        <v>13</v>
      </c>
      <c r="J1057" s="3">
        <v>30225</v>
      </c>
      <c r="K1057" s="3">
        <v>0.78560659700000002</v>
      </c>
      <c r="L1057" s="3">
        <v>2</v>
      </c>
      <c r="M1057" s="2" t="s">
        <v>67</v>
      </c>
      <c r="N1057" s="3">
        <v>98800</v>
      </c>
      <c r="O1057" s="3">
        <v>0.48436083600000002</v>
      </c>
      <c r="P1057" s="3">
        <v>-0.88676832141170181</v>
      </c>
      <c r="Q1057" s="3">
        <v>0.5884112894791923</v>
      </c>
      <c r="R1057" s="3">
        <v>0.60902107034198538</v>
      </c>
      <c r="S1057" s="3">
        <v>0.47718425479935045</v>
      </c>
      <c r="T1057" s="5">
        <f>POWER(10,Table2[[#This Row],[Predicted normalized_price]]*(N$7634-N$7635)+N$7635)</f>
        <v>94979.596136408625</v>
      </c>
      <c r="U1057" s="5">
        <f>ABS(Table2[[#This Row],[price]]-Table2[[#This Row],[Predicted Price]])</f>
        <v>3820.4038635913748</v>
      </c>
      <c r="V1057" s="5">
        <f>Table2[[#This Row],[Price Diff]]/Table2[[#This Row],[price]]</f>
        <v>3.8668055299507842E-2</v>
      </c>
    </row>
    <row r="1058" spans="1:22" x14ac:dyDescent="0.2">
      <c r="A1058" s="3">
        <v>28420</v>
      </c>
      <c r="B1058" s="3">
        <v>0.40135719600000003</v>
      </c>
      <c r="C1058" s="3">
        <v>63350</v>
      </c>
      <c r="D1058" s="3">
        <v>0.58496949099999995</v>
      </c>
      <c r="E1058" s="3">
        <v>3598</v>
      </c>
      <c r="F1058" s="3">
        <v>0.73160165099999996</v>
      </c>
      <c r="G1058" s="3">
        <v>8</v>
      </c>
      <c r="H1058" s="3">
        <v>0.78794860499999997</v>
      </c>
      <c r="I1058" s="2" t="s">
        <v>11</v>
      </c>
      <c r="J1058" s="3">
        <v>97000</v>
      </c>
      <c r="K1058" s="3">
        <v>0.884984836</v>
      </c>
      <c r="L1058" s="3">
        <v>3</v>
      </c>
      <c r="M1058" s="2" t="s">
        <v>64</v>
      </c>
      <c r="N1058" s="3">
        <v>116000</v>
      </c>
      <c r="O1058" s="3">
        <v>0.51356771099999998</v>
      </c>
      <c r="P1058" s="3">
        <v>0.66020255730758637</v>
      </c>
      <c r="Q1058" s="3">
        <v>0.53653896326580397</v>
      </c>
      <c r="R1058" s="3">
        <v>0.47919940771724445</v>
      </c>
      <c r="S1058" s="3">
        <v>0.50052086965837239</v>
      </c>
      <c r="T1058" s="5">
        <f>POWER(10,Table2[[#This Row],[Predicted normalized_price]]*(N$7634-N$7635)+N$7635)</f>
        <v>107974.75342143622</v>
      </c>
      <c r="U1058" s="5">
        <f>ABS(Table2[[#This Row],[price]]-Table2[[#This Row],[Predicted Price]])</f>
        <v>8025.246578563776</v>
      </c>
      <c r="V1058" s="5">
        <f>Table2[[#This Row],[Price Diff]]/Table2[[#This Row],[price]]</f>
        <v>6.918316016003255E-2</v>
      </c>
    </row>
    <row r="1059" spans="1:22" x14ac:dyDescent="0.2">
      <c r="A1059" s="3">
        <v>9990</v>
      </c>
      <c r="B1059" s="3">
        <v>0.168724126</v>
      </c>
      <c r="C1059" s="3">
        <v>47867</v>
      </c>
      <c r="D1059" s="3">
        <v>0.53592544399999997</v>
      </c>
      <c r="E1059" s="3">
        <v>1995</v>
      </c>
      <c r="F1059" s="3">
        <v>0.48014246599999999</v>
      </c>
      <c r="G1059" s="3">
        <v>3</v>
      </c>
      <c r="H1059" s="3">
        <v>0.416289664</v>
      </c>
      <c r="I1059" s="2" t="s">
        <v>23</v>
      </c>
      <c r="J1059" s="3">
        <v>63000</v>
      </c>
      <c r="K1059" s="3">
        <v>0.84820288200000005</v>
      </c>
      <c r="L1059" s="3">
        <v>1</v>
      </c>
      <c r="M1059" s="2" t="s">
        <v>64</v>
      </c>
      <c r="N1059" s="3">
        <v>83800</v>
      </c>
      <c r="O1059" s="3">
        <v>0.454394727</v>
      </c>
      <c r="P1059" s="3">
        <v>0.81343146509413633</v>
      </c>
      <c r="Q1059" s="3">
        <v>-0.64263052646469543</v>
      </c>
      <c r="R1059" s="3">
        <v>-0.52972450037572805</v>
      </c>
      <c r="S1059" s="3">
        <v>0.44622031216148084</v>
      </c>
      <c r="T1059" s="5">
        <f>POWER(10,Table2[[#This Row],[Predicted normalized_price]]*(N$7634-N$7635)+N$7635)</f>
        <v>80119.10738333386</v>
      </c>
      <c r="U1059" s="5">
        <f>ABS(Table2[[#This Row],[price]]-Table2[[#This Row],[Predicted Price]])</f>
        <v>3680.8926166661404</v>
      </c>
      <c r="V1059" s="5">
        <f>Table2[[#This Row],[Price Diff]]/Table2[[#This Row],[price]]</f>
        <v>4.3924732895777328E-2</v>
      </c>
    </row>
    <row r="1060" spans="1:22" x14ac:dyDescent="0.2">
      <c r="A1060" s="3">
        <v>19210</v>
      </c>
      <c r="B1060" s="3">
        <v>0.31420958799999998</v>
      </c>
      <c r="C1060" s="3">
        <v>84781</v>
      </c>
      <c r="D1060" s="3">
        <v>0.63596445599999996</v>
      </c>
      <c r="E1060" s="3">
        <v>1999</v>
      </c>
      <c r="F1060" s="3">
        <v>0.48099653599999997</v>
      </c>
      <c r="G1060" s="3">
        <v>3</v>
      </c>
      <c r="H1060" s="3">
        <v>0.416289664</v>
      </c>
      <c r="I1060" s="2" t="s">
        <v>35</v>
      </c>
      <c r="J1060" s="3">
        <v>20000</v>
      </c>
      <c r="K1060" s="3">
        <v>0.7504132</v>
      </c>
      <c r="L1060" s="3">
        <v>1</v>
      </c>
      <c r="M1060" s="2" t="s">
        <v>64</v>
      </c>
      <c r="N1060" s="3">
        <v>178000</v>
      </c>
      <c r="O1060" s="3">
        <v>0.59149149700000003</v>
      </c>
      <c r="P1060" s="3">
        <v>0.49670741225388976</v>
      </c>
      <c r="Q1060" s="3">
        <v>-0.34183822882852433</v>
      </c>
      <c r="R1060" s="3">
        <v>-0.76722704609791659</v>
      </c>
      <c r="S1060" s="3">
        <v>0.58484063703788935</v>
      </c>
      <c r="T1060" s="5">
        <f>POWER(10,Table2[[#This Row],[Predicted normalized_price]]*(N$7634-N$7635)+N$7635)</f>
        <v>171612.13293140262</v>
      </c>
      <c r="U1060" s="5">
        <f>ABS(Table2[[#This Row],[price]]-Table2[[#This Row],[Predicted Price]])</f>
        <v>6387.8670685973775</v>
      </c>
      <c r="V1060" s="5">
        <f>Table2[[#This Row],[Price Diff]]/Table2[[#This Row],[price]]</f>
        <v>3.5886893643805491E-2</v>
      </c>
    </row>
    <row r="1061" spans="1:22" x14ac:dyDescent="0.2">
      <c r="A1061" s="3">
        <v>16240</v>
      </c>
      <c r="B1061" s="3">
        <v>0.27683870999999999</v>
      </c>
      <c r="C1061" s="3">
        <v>87863</v>
      </c>
      <c r="D1061" s="3">
        <v>0.64221330700000001</v>
      </c>
      <c r="E1061" s="3">
        <v>1999</v>
      </c>
      <c r="F1061" s="3">
        <v>0.48099653599999997</v>
      </c>
      <c r="G1061" s="3">
        <v>3</v>
      </c>
      <c r="H1061" s="3">
        <v>0.416289664</v>
      </c>
      <c r="I1061" s="2" t="s">
        <v>35</v>
      </c>
      <c r="J1061" s="3">
        <v>20000</v>
      </c>
      <c r="K1061" s="3">
        <v>0.7504132</v>
      </c>
      <c r="L1061" s="3">
        <v>1</v>
      </c>
      <c r="M1061" s="2" t="s">
        <v>64</v>
      </c>
      <c r="N1061" s="3">
        <v>163800</v>
      </c>
      <c r="O1061" s="3">
        <v>0.57636193199999997</v>
      </c>
      <c r="P1061" s="3">
        <v>0.62347896508749467</v>
      </c>
      <c r="Q1061" s="3">
        <v>-0.37894258695095318</v>
      </c>
      <c r="R1061" s="3">
        <v>-0.74884049858496182</v>
      </c>
      <c r="S1061" s="3">
        <v>0.57073911411431977</v>
      </c>
      <c r="T1061" s="5">
        <f>POWER(10,Table2[[#This Row],[Predicted normalized_price]]*(N$7634-N$7635)+N$7635)</f>
        <v>158816.37025666668</v>
      </c>
      <c r="U1061" s="5">
        <f>ABS(Table2[[#This Row],[price]]-Table2[[#This Row],[Predicted Price]])</f>
        <v>4983.6297433333239</v>
      </c>
      <c r="V1061" s="5">
        <f>Table2[[#This Row],[Price Diff]]/Table2[[#This Row],[price]]</f>
        <v>3.0425090008139949E-2</v>
      </c>
    </row>
    <row r="1062" spans="1:22" x14ac:dyDescent="0.2">
      <c r="A1062" s="3">
        <v>9670</v>
      </c>
      <c r="B1062" s="3">
        <v>0.161480122</v>
      </c>
      <c r="C1062" s="3">
        <v>55041</v>
      </c>
      <c r="D1062" s="3">
        <v>0.56036482099999996</v>
      </c>
      <c r="E1062" s="3">
        <v>1998</v>
      </c>
      <c r="F1062" s="3">
        <v>0.480783179</v>
      </c>
      <c r="G1062" s="3">
        <v>5</v>
      </c>
      <c r="H1062" s="3">
        <v>0.60985333500000005</v>
      </c>
      <c r="I1062" s="2" t="s">
        <v>14</v>
      </c>
      <c r="J1062" s="3">
        <v>63000</v>
      </c>
      <c r="K1062" s="3">
        <v>0.84820288200000005</v>
      </c>
      <c r="L1062" s="3">
        <v>1</v>
      </c>
      <c r="M1062" s="2" t="s">
        <v>65</v>
      </c>
      <c r="N1062" s="3">
        <v>66000</v>
      </c>
      <c r="O1062" s="3">
        <v>0.41094121300000003</v>
      </c>
      <c r="P1062" s="3">
        <v>-0.65604357064190688</v>
      </c>
      <c r="Q1062" s="3">
        <v>-0.68418620502507921</v>
      </c>
      <c r="R1062" s="3">
        <v>-0.47349900116045351</v>
      </c>
      <c r="S1062" s="3">
        <v>0.41714493844321132</v>
      </c>
      <c r="T1062" s="5">
        <f>POWER(10,Table2[[#This Row],[Predicted normalized_price]]*(N$7634-N$7635)+N$7635)</f>
        <v>68288.705502652636</v>
      </c>
      <c r="U1062" s="5">
        <f>ABS(Table2[[#This Row],[price]]-Table2[[#This Row],[Predicted Price]])</f>
        <v>2288.7055026526359</v>
      </c>
      <c r="V1062" s="5">
        <f>Table2[[#This Row],[Price Diff]]/Table2[[#This Row],[price]]</f>
        <v>3.4677356100797516E-2</v>
      </c>
    </row>
    <row r="1063" spans="1:22" x14ac:dyDescent="0.2">
      <c r="A1063" s="3">
        <v>15070</v>
      </c>
      <c r="B1063" s="3">
        <v>0.26020156</v>
      </c>
      <c r="C1063" s="3">
        <v>82520</v>
      </c>
      <c r="D1063" s="3">
        <v>0.63123401800000001</v>
      </c>
      <c r="E1063" s="3">
        <v>1997</v>
      </c>
      <c r="F1063" s="3">
        <v>0.48056971500000001</v>
      </c>
      <c r="G1063" s="3">
        <v>6</v>
      </c>
      <c r="H1063" s="3">
        <v>0.67893919899999999</v>
      </c>
      <c r="I1063" s="2" t="s">
        <v>13</v>
      </c>
      <c r="J1063" s="3">
        <v>65000</v>
      </c>
      <c r="K1063" s="3">
        <v>0.85086644300000003</v>
      </c>
      <c r="L1063" s="3">
        <v>1</v>
      </c>
      <c r="M1063" s="2" t="s">
        <v>64</v>
      </c>
      <c r="N1063" s="3">
        <v>105300</v>
      </c>
      <c r="O1063" s="3">
        <v>0.49595601299999997</v>
      </c>
      <c r="P1063" s="3">
        <v>0.57471035499411549</v>
      </c>
      <c r="Q1063" s="3">
        <v>0.61312901029732292</v>
      </c>
      <c r="R1063" s="3">
        <v>0.51551989399421616</v>
      </c>
      <c r="S1063" s="3">
        <v>0.51125701831658377</v>
      </c>
      <c r="T1063" s="5">
        <f>POWER(10,Table2[[#This Row],[Predicted normalized_price]]*(N$7634-N$7635)+N$7635)</f>
        <v>114536.42206249326</v>
      </c>
      <c r="U1063" s="5">
        <f>ABS(Table2[[#This Row],[price]]-Table2[[#This Row],[Predicted Price]])</f>
        <v>9236.4220624932641</v>
      </c>
      <c r="V1063" s="5">
        <f>Table2[[#This Row],[Price Diff]]/Table2[[#This Row],[price]]</f>
        <v>8.7715309235453606E-2</v>
      </c>
    </row>
    <row r="1064" spans="1:22" x14ac:dyDescent="0.2">
      <c r="A1064" s="3">
        <v>19450</v>
      </c>
      <c r="B1064" s="3">
        <v>0.31697225699999998</v>
      </c>
      <c r="C1064" s="3">
        <v>78344</v>
      </c>
      <c r="D1064" s="3">
        <v>0.62214593900000004</v>
      </c>
      <c r="E1064" s="3">
        <v>2979</v>
      </c>
      <c r="F1064" s="3">
        <v>0.65110249600000003</v>
      </c>
      <c r="G1064" s="3">
        <v>7</v>
      </c>
      <c r="H1064" s="3">
        <v>0.73735046500000001</v>
      </c>
      <c r="I1064" s="2" t="s">
        <v>13</v>
      </c>
      <c r="J1064" s="3">
        <v>80000</v>
      </c>
      <c r="K1064" s="3">
        <v>0.86856292499999999</v>
      </c>
      <c r="L1064" s="3">
        <v>1</v>
      </c>
      <c r="M1064" s="2" t="s">
        <v>62</v>
      </c>
      <c r="N1064" s="3">
        <v>110988</v>
      </c>
      <c r="O1064" s="3">
        <v>0.50552987999999999</v>
      </c>
      <c r="P1064" s="3">
        <v>-0.31457580215121306</v>
      </c>
      <c r="Q1064" s="3">
        <v>0.63221233181800252</v>
      </c>
      <c r="R1064" s="3">
        <v>0.51390574917086573</v>
      </c>
      <c r="S1064" s="3">
        <v>0.51434972399883816</v>
      </c>
      <c r="T1064" s="5">
        <f>POWER(10,Table2[[#This Row],[Predicted normalized_price]]*(N$7634-N$7635)+N$7635)</f>
        <v>116499.54556850695</v>
      </c>
      <c r="U1064" s="5">
        <f>ABS(Table2[[#This Row],[price]]-Table2[[#This Row],[Predicted Price]])</f>
        <v>5511.5455685069464</v>
      </c>
      <c r="V1064" s="5">
        <f>Table2[[#This Row],[Price Diff]]/Table2[[#This Row],[price]]</f>
        <v>4.9658932213455027E-2</v>
      </c>
    </row>
    <row r="1065" spans="1:22" x14ac:dyDescent="0.2">
      <c r="A1065" s="3">
        <v>11630</v>
      </c>
      <c r="B1065" s="3">
        <v>0.202545955</v>
      </c>
      <c r="C1065" s="3">
        <v>72950</v>
      </c>
      <c r="D1065" s="3">
        <v>0.60966215499999998</v>
      </c>
      <c r="E1065" s="3">
        <v>1986</v>
      </c>
      <c r="F1065" s="3">
        <v>0.47821453200000003</v>
      </c>
      <c r="G1065" s="3">
        <v>3</v>
      </c>
      <c r="H1065" s="3">
        <v>0.416289664</v>
      </c>
      <c r="I1065" s="2" t="s">
        <v>10</v>
      </c>
      <c r="J1065" s="3">
        <v>15500</v>
      </c>
      <c r="K1065" s="3">
        <v>0.72868949599999999</v>
      </c>
      <c r="M1065" s="2" t="s">
        <v>64</v>
      </c>
      <c r="N1065" s="3">
        <v>117998</v>
      </c>
      <c r="O1065" s="3">
        <v>0.516675518</v>
      </c>
      <c r="T1065" s="5">
        <f>POWER(10,Table2[[#This Row],[Predicted normalized_price]]*(N$7634-N$7635)+N$7635)</f>
        <v>6899.9999999999991</v>
      </c>
      <c r="U1065" s="5">
        <f>ABS(Table2[[#This Row],[price]]-Table2[[#This Row],[Predicted Price]])</f>
        <v>111098</v>
      </c>
      <c r="V1065" s="5">
        <f>Table2[[#This Row],[Price Diff]]/Table2[[#This Row],[price]]</f>
        <v>0.94152443261750196</v>
      </c>
    </row>
    <row r="1066" spans="1:22" x14ac:dyDescent="0.2">
      <c r="A1066" s="3">
        <v>8380</v>
      </c>
      <c r="B1066" s="3">
        <v>0.12962146699999999</v>
      </c>
      <c r="C1066" s="3">
        <v>48258</v>
      </c>
      <c r="D1066" s="3">
        <v>0.53734913500000003</v>
      </c>
      <c r="E1066" s="3">
        <v>1197</v>
      </c>
      <c r="F1066" s="3">
        <v>0.26232939100000002</v>
      </c>
      <c r="G1066" s="3">
        <v>4</v>
      </c>
      <c r="H1066" s="3">
        <v>0.52529906999999998</v>
      </c>
      <c r="I1066" s="2" t="s">
        <v>20</v>
      </c>
      <c r="J1066" s="3">
        <v>16600</v>
      </c>
      <c r="K1066" s="3">
        <v>0.73453288699999997</v>
      </c>
      <c r="L1066" s="3">
        <v>1</v>
      </c>
      <c r="M1066" s="2" t="s">
        <v>67</v>
      </c>
      <c r="N1066" s="3">
        <v>69800</v>
      </c>
      <c r="O1066" s="3">
        <v>0.421128471</v>
      </c>
      <c r="P1066" s="3">
        <v>-0.61723323116785878</v>
      </c>
      <c r="Q1066" s="3">
        <v>0.47162617140082336</v>
      </c>
      <c r="R1066" s="3">
        <v>0.73036542622144474</v>
      </c>
      <c r="S1066" s="3">
        <v>0.41636188773766541</v>
      </c>
      <c r="T1066" s="5">
        <f>POWER(10,Table2[[#This Row],[Predicted normalized_price]]*(N$7634-N$7635)+N$7635)</f>
        <v>67995.498307345144</v>
      </c>
      <c r="U1066" s="5">
        <f>ABS(Table2[[#This Row],[price]]-Table2[[#This Row],[Predicted Price]])</f>
        <v>1804.501692654856</v>
      </c>
      <c r="V1066" s="5">
        <f>Table2[[#This Row],[Price Diff]]/Table2[[#This Row],[price]]</f>
        <v>2.5852459780155532E-2</v>
      </c>
    </row>
    <row r="1067" spans="1:22" x14ac:dyDescent="0.2">
      <c r="A1067" s="3">
        <v>13230</v>
      </c>
      <c r="B1067" s="3">
        <v>0.23122690100000001</v>
      </c>
      <c r="C1067" s="3">
        <v>60438</v>
      </c>
      <c r="D1067" s="3">
        <v>0.57673444799999996</v>
      </c>
      <c r="E1067" s="3">
        <v>1598</v>
      </c>
      <c r="F1067" s="3">
        <v>0.38552934799999999</v>
      </c>
      <c r="G1067" s="3">
        <v>6</v>
      </c>
      <c r="H1067" s="3">
        <v>0.67893919899999999</v>
      </c>
      <c r="I1067" s="2" t="s">
        <v>13</v>
      </c>
      <c r="J1067" s="3">
        <v>53734</v>
      </c>
      <c r="K1067" s="3">
        <v>0.83464422100000002</v>
      </c>
      <c r="L1067" s="3">
        <v>2</v>
      </c>
      <c r="M1067" s="2" t="s">
        <v>65</v>
      </c>
      <c r="N1067" s="3">
        <v>83800</v>
      </c>
      <c r="O1067" s="3">
        <v>0.454394727</v>
      </c>
      <c r="P1067" s="3">
        <v>-0.84844784960938269</v>
      </c>
      <c r="Q1067" s="3">
        <v>0.53089416287088109</v>
      </c>
      <c r="R1067" s="3">
        <v>0.63125154396563388</v>
      </c>
      <c r="S1067" s="3">
        <v>0.45649852462637586</v>
      </c>
      <c r="T1067" s="5">
        <f>POWER(10,Table2[[#This Row],[Predicted normalized_price]]*(N$7634-N$7635)+N$7635)</f>
        <v>84774.384834575598</v>
      </c>
      <c r="U1067" s="5">
        <f>ABS(Table2[[#This Row],[price]]-Table2[[#This Row],[Predicted Price]])</f>
        <v>974.38483457559778</v>
      </c>
      <c r="V1067" s="5">
        <f>Table2[[#This Row],[Price Diff]]/Table2[[#This Row],[price]]</f>
        <v>1.16275039925489E-2</v>
      </c>
    </row>
    <row r="1068" spans="1:22" x14ac:dyDescent="0.2">
      <c r="A1068" s="3">
        <v>8760</v>
      </c>
      <c r="B1068" s="3">
        <v>0.13948921</v>
      </c>
      <c r="C1068" s="3">
        <v>12369</v>
      </c>
      <c r="D1068" s="3">
        <v>0.29910703300000002</v>
      </c>
      <c r="E1068" s="3">
        <v>1595</v>
      </c>
      <c r="F1068" s="3">
        <v>0.38472810600000001</v>
      </c>
      <c r="G1068" s="3">
        <v>10</v>
      </c>
      <c r="H1068" s="3">
        <v>0.87250287000000004</v>
      </c>
      <c r="I1068" s="2" t="s">
        <v>20</v>
      </c>
      <c r="J1068" s="3">
        <v>96000</v>
      </c>
      <c r="K1068" s="3">
        <v>0.88410164599999996</v>
      </c>
      <c r="L1068" s="3">
        <v>5</v>
      </c>
      <c r="M1068" s="2" t="s">
        <v>67</v>
      </c>
      <c r="N1068" s="3">
        <v>20800</v>
      </c>
      <c r="O1068" s="3">
        <v>0.20080546299999999</v>
      </c>
      <c r="P1068" s="3">
        <v>-0.70030730411442421</v>
      </c>
      <c r="Q1068" s="3">
        <v>-0.15987400896901474</v>
      </c>
      <c r="R1068" s="3">
        <v>0.92792442713271006</v>
      </c>
      <c r="S1068" s="3">
        <v>0.1997157896078228</v>
      </c>
      <c r="T1068" s="5">
        <f>POWER(10,Table2[[#This Row],[Predicted normalized_price]]*(N$7634-N$7635)+N$7635)</f>
        <v>20675.826166469717</v>
      </c>
      <c r="U1068" s="5">
        <f>ABS(Table2[[#This Row],[price]]-Table2[[#This Row],[Predicted Price]])</f>
        <v>124.17383353028345</v>
      </c>
      <c r="V1068" s="5">
        <f>Table2[[#This Row],[Price Diff]]/Table2[[#This Row],[price]]</f>
        <v>5.9698958428020888E-3</v>
      </c>
    </row>
    <row r="1069" spans="1:22" x14ac:dyDescent="0.2">
      <c r="A1069" s="3">
        <v>12520</v>
      </c>
      <c r="B1069" s="3">
        <v>0.218953495</v>
      </c>
      <c r="C1069" s="3">
        <v>49545</v>
      </c>
      <c r="D1069" s="3">
        <v>0.54195513900000003</v>
      </c>
      <c r="E1069" s="3">
        <v>1598</v>
      </c>
      <c r="F1069" s="3">
        <v>0.38552934799999999</v>
      </c>
      <c r="G1069" s="3">
        <v>6</v>
      </c>
      <c r="H1069" s="3">
        <v>0.67893919899999999</v>
      </c>
      <c r="I1069" s="2" t="s">
        <v>13</v>
      </c>
      <c r="J1069" s="3">
        <v>100000</v>
      </c>
      <c r="K1069" s="3">
        <v>0.88758078299999998</v>
      </c>
      <c r="L1069" s="3">
        <v>2</v>
      </c>
      <c r="M1069" s="2" t="s">
        <v>65</v>
      </c>
      <c r="N1069" s="3">
        <v>73800</v>
      </c>
      <c r="O1069" s="3">
        <v>0.43126940699999999</v>
      </c>
      <c r="P1069" s="3">
        <v>-0.85794597084239788</v>
      </c>
      <c r="Q1069" s="3">
        <v>0.46757977150567864</v>
      </c>
      <c r="R1069" s="3">
        <v>0.68686228229538893</v>
      </c>
      <c r="S1069" s="3">
        <v>0.42569455232861753</v>
      </c>
      <c r="T1069" s="5">
        <f>POWER(10,Table2[[#This Row],[Predicted normalized_price]]*(N$7634-N$7635)+N$7635)</f>
        <v>71573.489834546723</v>
      </c>
      <c r="U1069" s="5">
        <f>ABS(Table2[[#This Row],[price]]-Table2[[#This Row],[Predicted Price]])</f>
        <v>2226.5101654532773</v>
      </c>
      <c r="V1069" s="5">
        <f>Table2[[#This Row],[Price Diff]]/Table2[[#This Row],[price]]</f>
        <v>3.0169514437036277E-2</v>
      </c>
    </row>
    <row r="1070" spans="1:22" x14ac:dyDescent="0.2">
      <c r="A1070" s="3">
        <v>14510</v>
      </c>
      <c r="B1070" s="3">
        <v>0.251775674</v>
      </c>
      <c r="C1070" s="3">
        <v>90651</v>
      </c>
      <c r="D1070" s="3">
        <v>0.64768004999999995</v>
      </c>
      <c r="E1070" s="3">
        <v>2500</v>
      </c>
      <c r="F1070" s="3">
        <v>0.57635689899999998</v>
      </c>
      <c r="G1070" s="3">
        <v>5</v>
      </c>
      <c r="H1070" s="3">
        <v>0.60985333500000005</v>
      </c>
      <c r="I1070" s="2" t="s">
        <v>16</v>
      </c>
      <c r="J1070" s="3">
        <v>53377</v>
      </c>
      <c r="K1070" s="3">
        <v>0.83407609699999996</v>
      </c>
      <c r="L1070" s="3">
        <v>1</v>
      </c>
      <c r="M1070" s="2" t="s">
        <v>65</v>
      </c>
      <c r="N1070" s="3">
        <v>119800</v>
      </c>
      <c r="O1070" s="3">
        <v>0.51943364999999997</v>
      </c>
      <c r="P1070" s="3">
        <v>-0.30334881058375313</v>
      </c>
      <c r="Q1070" s="3">
        <v>0.6582889437357462</v>
      </c>
      <c r="R1070" s="3">
        <v>0.50156398910111355</v>
      </c>
      <c r="S1070" s="3">
        <v>0.52437731970917456</v>
      </c>
      <c r="T1070" s="5">
        <f>POWER(10,Table2[[#This Row],[Predicted normalized_price]]*(N$7634-N$7635)+N$7635)</f>
        <v>123099.04658284063</v>
      </c>
      <c r="U1070" s="5">
        <f>ABS(Table2[[#This Row],[price]]-Table2[[#This Row],[Predicted Price]])</f>
        <v>3299.0465828406304</v>
      </c>
      <c r="V1070" s="5">
        <f>Table2[[#This Row],[Price Diff]]/Table2[[#This Row],[price]]</f>
        <v>2.753795144274316E-2</v>
      </c>
    </row>
    <row r="1071" spans="1:22" x14ac:dyDescent="0.2">
      <c r="A1071" s="3">
        <v>10700</v>
      </c>
      <c r="B1071" s="3">
        <v>0.18400127399999999</v>
      </c>
      <c r="C1071" s="3">
        <v>55269</v>
      </c>
      <c r="D1071" s="3">
        <v>0.56108824599999996</v>
      </c>
      <c r="E1071" s="3">
        <v>1395</v>
      </c>
      <c r="F1071" s="3">
        <v>0.327600102</v>
      </c>
      <c r="G1071" s="3">
        <v>4</v>
      </c>
      <c r="H1071" s="3">
        <v>0.52529906999999998</v>
      </c>
      <c r="I1071" s="2" t="s">
        <v>19</v>
      </c>
      <c r="J1071" s="3">
        <v>37000</v>
      </c>
      <c r="K1071" s="3">
        <v>0.80284363400000003</v>
      </c>
      <c r="L1071" s="3">
        <v>1</v>
      </c>
      <c r="M1071" s="2" t="s">
        <v>67</v>
      </c>
      <c r="N1071" s="3">
        <v>85800</v>
      </c>
      <c r="O1071" s="3">
        <v>0.458686971</v>
      </c>
      <c r="P1071" s="3">
        <v>-0.91176274165692583</v>
      </c>
      <c r="Q1071" s="3">
        <v>0.53062276171034684</v>
      </c>
      <c r="R1071" s="3">
        <v>0.63327569096672587</v>
      </c>
      <c r="S1071" s="3">
        <v>0.45574690633231019</v>
      </c>
      <c r="T1071" s="5">
        <f>POWER(10,Table2[[#This Row],[Predicted normalized_price]]*(N$7634-N$7635)+N$7635)</f>
        <v>84424.97483704472</v>
      </c>
      <c r="U1071" s="5">
        <f>ABS(Table2[[#This Row],[price]]-Table2[[#This Row],[Predicted Price]])</f>
        <v>1375.0251629552804</v>
      </c>
      <c r="V1071" s="5">
        <f>Table2[[#This Row],[Price Diff]]/Table2[[#This Row],[price]]</f>
        <v>1.6025934300178093E-2</v>
      </c>
    </row>
    <row r="1072" spans="1:22" x14ac:dyDescent="0.2">
      <c r="A1072" s="3">
        <v>8940</v>
      </c>
      <c r="B1072" s="3">
        <v>0.14401493400000001</v>
      </c>
      <c r="C1072" s="3">
        <v>50069</v>
      </c>
      <c r="D1072" s="3">
        <v>0.54379628300000005</v>
      </c>
      <c r="E1072" s="3">
        <v>1598</v>
      </c>
      <c r="F1072" s="3">
        <v>0.38552934799999999</v>
      </c>
      <c r="G1072" s="3">
        <v>4</v>
      </c>
      <c r="H1072" s="3">
        <v>0.52529906999999998</v>
      </c>
      <c r="I1072" s="2" t="s">
        <v>27</v>
      </c>
      <c r="J1072" s="3">
        <v>87557</v>
      </c>
      <c r="K1072" s="3">
        <v>0.87625580300000006</v>
      </c>
      <c r="L1072" s="3">
        <v>1</v>
      </c>
      <c r="M1072" s="2" t="s">
        <v>63</v>
      </c>
      <c r="N1072" s="3">
        <v>66800</v>
      </c>
      <c r="O1072" s="3">
        <v>0.41313380199999999</v>
      </c>
      <c r="P1072" s="3">
        <v>-0.38220396063956297</v>
      </c>
      <c r="Q1072" s="3">
        <v>-0.69067414677390071</v>
      </c>
      <c r="R1072" s="3">
        <v>-0.47290283672145722</v>
      </c>
      <c r="S1072" s="3">
        <v>0.41600638071387697</v>
      </c>
      <c r="T1072" s="5">
        <f>POWER(10,Table2[[#This Row],[Predicted normalized_price]]*(N$7634-N$7635)+N$7635)</f>
        <v>67862.797337564494</v>
      </c>
      <c r="U1072" s="5">
        <f>ABS(Table2[[#This Row],[price]]-Table2[[#This Row],[Predicted Price]])</f>
        <v>1062.7973375644942</v>
      </c>
      <c r="V1072" s="5">
        <f>Table2[[#This Row],[Price Diff]]/Table2[[#This Row],[price]]</f>
        <v>1.5910139783899616E-2</v>
      </c>
    </row>
    <row r="1073" spans="1:22" x14ac:dyDescent="0.2">
      <c r="A1073" s="3">
        <v>15510</v>
      </c>
      <c r="B1073" s="3">
        <v>0.26660508399999999</v>
      </c>
      <c r="C1073" s="3">
        <v>84191</v>
      </c>
      <c r="D1073" s="3">
        <v>0.63474234100000004</v>
      </c>
      <c r="E1073" s="3">
        <v>1998</v>
      </c>
      <c r="F1073" s="3">
        <v>0.480783179</v>
      </c>
      <c r="G1073" s="3">
        <v>4</v>
      </c>
      <c r="H1073" s="3">
        <v>0.52529906999999998</v>
      </c>
      <c r="I1073" s="2" t="s">
        <v>16</v>
      </c>
      <c r="J1073" s="3">
        <v>56000</v>
      </c>
      <c r="K1073" s="3">
        <v>0.83816458599999999</v>
      </c>
      <c r="L1073" s="3">
        <v>2</v>
      </c>
      <c r="M1073" s="2" t="s">
        <v>64</v>
      </c>
      <c r="N1073" s="3">
        <v>143800</v>
      </c>
      <c r="O1073" s="3">
        <v>0.55266364800000001</v>
      </c>
      <c r="P1073" s="3">
        <v>0.77447835349141425</v>
      </c>
      <c r="Q1073" s="3">
        <v>0.67108915924272716</v>
      </c>
      <c r="R1073" s="3">
        <v>0.45277470928406999</v>
      </c>
      <c r="S1073" s="3">
        <v>0.54296137651176268</v>
      </c>
      <c r="T1073" s="5">
        <f>POWER(10,Table2[[#This Row],[Predicted normalized_price]]*(N$7634-N$7635)+N$7635)</f>
        <v>136334.19590390474</v>
      </c>
      <c r="U1073" s="5">
        <f>ABS(Table2[[#This Row],[price]]-Table2[[#This Row],[Predicted Price]])</f>
        <v>7465.804096095264</v>
      </c>
      <c r="V1073" s="5">
        <f>Table2[[#This Row],[Price Diff]]/Table2[[#This Row],[price]]</f>
        <v>5.1917970070203504E-2</v>
      </c>
    </row>
    <row r="1074" spans="1:22" x14ac:dyDescent="0.2">
      <c r="A1074" s="3">
        <v>12500</v>
      </c>
      <c r="B1074" s="3">
        <v>0.218597768</v>
      </c>
      <c r="C1074" s="3">
        <v>22383</v>
      </c>
      <c r="D1074" s="3">
        <v>0.40290215899999998</v>
      </c>
      <c r="E1074" s="3">
        <v>1598</v>
      </c>
      <c r="F1074" s="3">
        <v>0.38552934799999999</v>
      </c>
      <c r="G1074" s="3">
        <v>10</v>
      </c>
      <c r="H1074" s="3">
        <v>0.87250287000000004</v>
      </c>
      <c r="I1074" s="2" t="s">
        <v>24</v>
      </c>
      <c r="J1074" s="3">
        <v>86888</v>
      </c>
      <c r="K1074" s="3">
        <v>0.87560210500000002</v>
      </c>
      <c r="L1074" s="3">
        <v>3</v>
      </c>
      <c r="M1074" s="2" t="s">
        <v>62</v>
      </c>
      <c r="N1074" s="3">
        <v>34800</v>
      </c>
      <c r="O1074" s="3">
        <v>0.29446548299999997</v>
      </c>
      <c r="P1074" s="3">
        <v>-0.47757965810860614</v>
      </c>
      <c r="Q1074" s="3">
        <v>-0.8331089761717726</v>
      </c>
      <c r="R1074" s="3">
        <v>-0.16875757134500699</v>
      </c>
      <c r="S1074" s="3">
        <v>0.30110793591776258</v>
      </c>
      <c r="T1074" s="5">
        <f>POWER(10,Table2[[#This Row],[Predicted normalized_price]]*(N$7634-N$7635)+N$7635)</f>
        <v>36093.682439773569</v>
      </c>
      <c r="U1074" s="5">
        <f>ABS(Table2[[#This Row],[price]]-Table2[[#This Row],[Predicted Price]])</f>
        <v>1293.6824397735691</v>
      </c>
      <c r="V1074" s="5">
        <f>Table2[[#This Row],[Price Diff]]/Table2[[#This Row],[price]]</f>
        <v>3.7174782752114055E-2</v>
      </c>
    </row>
    <row r="1075" spans="1:22" x14ac:dyDescent="0.2">
      <c r="A1075" s="3">
        <v>9240</v>
      </c>
      <c r="B1075" s="3">
        <v>0.15135906900000001</v>
      </c>
      <c r="C1075" s="3">
        <v>47590</v>
      </c>
      <c r="D1075" s="3">
        <v>0.53490978899999997</v>
      </c>
      <c r="E1075" s="3">
        <v>1395</v>
      </c>
      <c r="F1075" s="3">
        <v>0.327600102</v>
      </c>
      <c r="G1075" s="3">
        <v>4</v>
      </c>
      <c r="H1075" s="3">
        <v>0.52529906999999998</v>
      </c>
      <c r="I1075" s="2" t="s">
        <v>20</v>
      </c>
      <c r="J1075" s="3">
        <v>42000</v>
      </c>
      <c r="K1075" s="3">
        <v>0.81364630299999996</v>
      </c>
      <c r="L1075" s="3">
        <v>1</v>
      </c>
      <c r="M1075" s="2" t="s">
        <v>67</v>
      </c>
      <c r="N1075" s="3">
        <v>79000</v>
      </c>
      <c r="O1075" s="3">
        <v>0.44366044900000001</v>
      </c>
      <c r="P1075" s="3">
        <v>-0.49627547432959129</v>
      </c>
      <c r="Q1075" s="3">
        <v>0.49252092676456094</v>
      </c>
      <c r="R1075" s="3">
        <v>0.72825912139422078</v>
      </c>
      <c r="S1075" s="3">
        <v>0.42271801308846746</v>
      </c>
      <c r="T1075" s="5">
        <f>POWER(10,Table2[[#This Row],[Predicted normalized_price]]*(N$7634-N$7635)+N$7635)</f>
        <v>70412.343826616212</v>
      </c>
      <c r="U1075" s="5">
        <f>ABS(Table2[[#This Row],[price]]-Table2[[#This Row],[Predicted Price]])</f>
        <v>8587.656173383788</v>
      </c>
      <c r="V1075" s="5">
        <f>Table2[[#This Row],[Price Diff]]/Table2[[#This Row],[price]]</f>
        <v>0.10870450852384542</v>
      </c>
    </row>
    <row r="1076" spans="1:22" x14ac:dyDescent="0.2">
      <c r="A1076" s="3">
        <v>14900</v>
      </c>
      <c r="B1076" s="3">
        <v>0.25767726200000002</v>
      </c>
      <c r="C1076" s="3">
        <v>64568</v>
      </c>
      <c r="D1076" s="3">
        <v>0.58830223199999998</v>
      </c>
      <c r="E1076" s="3">
        <v>2493</v>
      </c>
      <c r="F1076" s="3">
        <v>0.57516132099999995</v>
      </c>
      <c r="G1076" s="3">
        <v>1</v>
      </c>
      <c r="H1076" s="3">
        <v>0</v>
      </c>
      <c r="I1076" s="2" t="s">
        <v>10</v>
      </c>
      <c r="J1076" s="3">
        <v>42</v>
      </c>
      <c r="K1076" s="3">
        <v>0.224918968</v>
      </c>
      <c r="L1076" s="3">
        <v>1</v>
      </c>
      <c r="M1076" s="2" t="s">
        <v>66</v>
      </c>
      <c r="N1076" s="3">
        <v>169988</v>
      </c>
      <c r="O1076" s="3">
        <v>0.58311015600000005</v>
      </c>
      <c r="P1076" s="3">
        <v>0.3875419051491088</v>
      </c>
      <c r="Q1076" s="3">
        <v>-0.28627144365726859</v>
      </c>
      <c r="R1076" s="3">
        <v>-0.78214612349306434</v>
      </c>
      <c r="S1076" s="3">
        <v>0.6029718408926884</v>
      </c>
      <c r="T1076" s="5">
        <f>POWER(10,Table2[[#This Row],[Predicted normalized_price]]*(N$7634-N$7635)+N$7635)</f>
        <v>189590.85508591626</v>
      </c>
      <c r="U1076" s="5">
        <f>ABS(Table2[[#This Row],[price]]-Table2[[#This Row],[Predicted Price]])</f>
        <v>19602.855085916264</v>
      </c>
      <c r="V1076" s="5">
        <f>Table2[[#This Row],[Price Diff]]/Table2[[#This Row],[price]]</f>
        <v>0.1153190524385031</v>
      </c>
    </row>
    <row r="1077" spans="1:22" x14ac:dyDescent="0.2">
      <c r="A1077" s="3">
        <v>9170</v>
      </c>
      <c r="B1077" s="3">
        <v>0.149666992</v>
      </c>
      <c r="C1077" s="3">
        <v>55447</v>
      </c>
      <c r="D1077" s="3">
        <v>0.56165095399999998</v>
      </c>
      <c r="E1077" s="3">
        <v>1591</v>
      </c>
      <c r="F1077" s="3">
        <v>0.38365743499999999</v>
      </c>
      <c r="G1077" s="3">
        <v>5</v>
      </c>
      <c r="H1077" s="3">
        <v>0.60985333500000005</v>
      </c>
      <c r="I1077" s="2" t="s">
        <v>18</v>
      </c>
      <c r="J1077" s="3">
        <v>32000</v>
      </c>
      <c r="K1077" s="3">
        <v>0.79047020499999998</v>
      </c>
      <c r="L1077" s="3">
        <v>1</v>
      </c>
      <c r="M1077" s="2" t="s">
        <v>63</v>
      </c>
      <c r="N1077" s="3">
        <v>68000</v>
      </c>
      <c r="O1077" s="3">
        <v>0.416373936</v>
      </c>
      <c r="P1077" s="3">
        <v>-0.9514566261718963</v>
      </c>
      <c r="Q1077" s="3">
        <v>-0.71236134162700948</v>
      </c>
      <c r="R1077" s="3">
        <v>-0.50852906549735932</v>
      </c>
      <c r="S1077" s="3">
        <v>0.41782962339013924</v>
      </c>
      <c r="T1077" s="5">
        <f>POWER(10,Table2[[#This Row],[Predicted normalized_price]]*(N$7634-N$7635)+N$7635)</f>
        <v>68546.116315367442</v>
      </c>
      <c r="U1077" s="5">
        <f>ABS(Table2[[#This Row],[price]]-Table2[[#This Row],[Predicted Price]])</f>
        <v>546.11631536744244</v>
      </c>
      <c r="V1077" s="5">
        <f>Table2[[#This Row],[Price Diff]]/Table2[[#This Row],[price]]</f>
        <v>8.0311222848153292E-3</v>
      </c>
    </row>
    <row r="1078" spans="1:22" x14ac:dyDescent="0.2">
      <c r="A1078" s="3">
        <v>10150</v>
      </c>
      <c r="B1078" s="3">
        <v>0.172259566</v>
      </c>
      <c r="C1078" s="3">
        <v>56586</v>
      </c>
      <c r="D1078" s="3">
        <v>0.56520944299999998</v>
      </c>
      <c r="E1078" s="3">
        <v>1390</v>
      </c>
      <c r="F1078" s="3">
        <v>0.32606906200000002</v>
      </c>
      <c r="G1078" s="3">
        <v>5</v>
      </c>
      <c r="H1078" s="3">
        <v>0.60985333500000005</v>
      </c>
      <c r="I1078" s="2" t="s">
        <v>20</v>
      </c>
      <c r="J1078" s="3">
        <v>70998</v>
      </c>
      <c r="K1078" s="3">
        <v>0.85838895699999995</v>
      </c>
      <c r="L1078" s="3">
        <v>1</v>
      </c>
      <c r="M1078" s="2" t="s">
        <v>65</v>
      </c>
      <c r="N1078" s="3">
        <v>76800</v>
      </c>
      <c r="O1078" s="3">
        <v>0.43852067300000003</v>
      </c>
      <c r="P1078" s="3">
        <v>-0.41846468251776159</v>
      </c>
      <c r="Q1078" s="3">
        <v>0.51152499242184468</v>
      </c>
      <c r="R1078" s="3">
        <v>0.69437404997495844</v>
      </c>
      <c r="S1078" s="3">
        <v>0.43652171848790527</v>
      </c>
      <c r="T1078" s="5">
        <f>POWER(10,Table2[[#This Row],[Predicted normalized_price]]*(N$7634-N$7635)+N$7635)</f>
        <v>75961.021158985284</v>
      </c>
      <c r="U1078" s="5">
        <f>ABS(Table2[[#This Row],[price]]-Table2[[#This Row],[Predicted Price]])</f>
        <v>838.97884101471573</v>
      </c>
      <c r="V1078" s="5">
        <f>Table2[[#This Row],[Price Diff]]/Table2[[#This Row],[price]]</f>
        <v>1.0924203659045778E-2</v>
      </c>
    </row>
    <row r="1079" spans="1:22" x14ac:dyDescent="0.2">
      <c r="A1079" s="3">
        <v>19700</v>
      </c>
      <c r="B1079" s="3">
        <v>0.319814021</v>
      </c>
      <c r="C1079" s="3">
        <v>113067</v>
      </c>
      <c r="D1079" s="3">
        <v>0.68634910999999998</v>
      </c>
      <c r="E1079" s="3">
        <v>3456</v>
      </c>
      <c r="F1079" s="3">
        <v>0.71443234099999997</v>
      </c>
      <c r="G1079" s="3">
        <v>5</v>
      </c>
      <c r="H1079" s="3">
        <v>0.60985333500000005</v>
      </c>
      <c r="I1079" s="2" t="s">
        <v>16</v>
      </c>
      <c r="J1079" s="3">
        <v>11200</v>
      </c>
      <c r="K1079" s="3">
        <v>0.70099700300000001</v>
      </c>
      <c r="L1079" s="3">
        <v>1</v>
      </c>
      <c r="M1079" s="2" t="s">
        <v>62</v>
      </c>
      <c r="N1079" s="3">
        <v>206888</v>
      </c>
      <c r="O1079" s="3">
        <v>0.61886061000000003</v>
      </c>
      <c r="P1079" s="3">
        <v>0.26953217105831323</v>
      </c>
      <c r="Q1079" s="3">
        <v>0.73355592590413365</v>
      </c>
      <c r="R1079" s="3">
        <v>0.3430000461188572</v>
      </c>
      <c r="S1079" s="3">
        <v>0.58592297773843915</v>
      </c>
      <c r="T1079" s="5">
        <f>POWER(10,Table2[[#This Row],[Predicted normalized_price]]*(N$7634-N$7635)+N$7635)</f>
        <v>172635.8359494138</v>
      </c>
      <c r="U1079" s="5">
        <f>ABS(Table2[[#This Row],[price]]-Table2[[#This Row],[Predicted Price]])</f>
        <v>34252.164050586201</v>
      </c>
      <c r="V1079" s="5">
        <f>Table2[[#This Row],[Price Diff]]/Table2[[#This Row],[price]]</f>
        <v>0.16555896934856637</v>
      </c>
    </row>
    <row r="1080" spans="1:22" x14ac:dyDescent="0.2">
      <c r="A1080" s="3">
        <v>18290</v>
      </c>
      <c r="B1080" s="3">
        <v>0.30328971500000002</v>
      </c>
      <c r="C1080" s="3">
        <v>127843</v>
      </c>
      <c r="D1080" s="3">
        <v>0.707843267</v>
      </c>
      <c r="E1080" s="3">
        <v>2993</v>
      </c>
      <c r="F1080" s="3">
        <v>0.653101669</v>
      </c>
      <c r="G1080" s="3">
        <v>5</v>
      </c>
      <c r="H1080" s="3">
        <v>0.60985333500000005</v>
      </c>
      <c r="I1080" s="2" t="s">
        <v>35</v>
      </c>
      <c r="J1080" s="3">
        <v>88500</v>
      </c>
      <c r="K1080" s="3">
        <v>0.87716880100000005</v>
      </c>
      <c r="L1080" s="3">
        <v>1</v>
      </c>
      <c r="M1080" s="2" t="s">
        <v>64</v>
      </c>
      <c r="N1080" s="3">
        <v>169800</v>
      </c>
      <c r="O1080" s="3">
        <v>0.58290877900000004</v>
      </c>
      <c r="P1080" s="3">
        <v>0.91774305570257908</v>
      </c>
      <c r="Q1080" s="3">
        <v>-0.33885200541486638</v>
      </c>
      <c r="R1080" s="3">
        <v>-0.76986349845796087</v>
      </c>
      <c r="S1080" s="3">
        <v>0.58740499489190601</v>
      </c>
      <c r="T1080" s="5">
        <f>POWER(10,Table2[[#This Row],[Predicted normalized_price]]*(N$7634-N$7635)+N$7635)</f>
        <v>174047.47496451432</v>
      </c>
      <c r="U1080" s="5">
        <f>ABS(Table2[[#This Row],[price]]-Table2[[#This Row],[Predicted Price]])</f>
        <v>4247.4749645143165</v>
      </c>
      <c r="V1080" s="5">
        <f>Table2[[#This Row],[Price Diff]]/Table2[[#This Row],[price]]</f>
        <v>2.501457576274627E-2</v>
      </c>
    </row>
    <row r="1081" spans="1:22" x14ac:dyDescent="0.2">
      <c r="A1081" s="3">
        <v>8380</v>
      </c>
      <c r="B1081" s="3">
        <v>0.12962146699999999</v>
      </c>
      <c r="C1081" s="3">
        <v>21545</v>
      </c>
      <c r="D1081" s="3">
        <v>0.39622444000000001</v>
      </c>
      <c r="E1081" s="3">
        <v>1998</v>
      </c>
      <c r="F1081" s="3">
        <v>0.480783179</v>
      </c>
      <c r="G1081" s="3">
        <v>11</v>
      </c>
      <c r="H1081" s="3">
        <v>0.90861810600000004</v>
      </c>
      <c r="I1081" s="2" t="s">
        <v>42</v>
      </c>
      <c r="J1081" s="3">
        <v>119000</v>
      </c>
      <c r="K1081" s="3">
        <v>0.90240630300000002</v>
      </c>
      <c r="L1081" s="3">
        <v>3</v>
      </c>
      <c r="M1081" s="2" t="s">
        <v>65</v>
      </c>
      <c r="N1081" s="3">
        <v>26800</v>
      </c>
      <c r="O1081" s="3">
        <v>0.24692877999999999</v>
      </c>
      <c r="P1081" s="3">
        <v>-0.62699287991521724</v>
      </c>
      <c r="Q1081" s="3">
        <v>-0.878830057208011</v>
      </c>
      <c r="R1081" s="3">
        <v>1.6548063560931407E-2</v>
      </c>
      <c r="S1081" s="3">
        <v>0.24167795455870938</v>
      </c>
      <c r="T1081" s="5">
        <f>POWER(10,Table2[[#This Row],[Predicted normalized_price]]*(N$7634-N$7635)+N$7635)</f>
        <v>26037.77730919333</v>
      </c>
      <c r="U1081" s="5">
        <f>ABS(Table2[[#This Row],[price]]-Table2[[#This Row],[Predicted Price]])</f>
        <v>762.22269080666956</v>
      </c>
      <c r="V1081" s="5">
        <f>Table2[[#This Row],[Price Diff]]/Table2[[#This Row],[price]]</f>
        <v>2.8441145179353342E-2</v>
      </c>
    </row>
    <row r="1082" spans="1:22" x14ac:dyDescent="0.2">
      <c r="A1082" s="3">
        <v>12870</v>
      </c>
      <c r="B1082" s="3">
        <v>0.225088384</v>
      </c>
      <c r="C1082" s="3">
        <v>42050</v>
      </c>
      <c r="D1082" s="3">
        <v>0.51325097600000003</v>
      </c>
      <c r="E1082" s="3">
        <v>1598</v>
      </c>
      <c r="F1082" s="3">
        <v>0.38552934799999999</v>
      </c>
      <c r="G1082" s="3">
        <v>7</v>
      </c>
      <c r="H1082" s="3">
        <v>0.73735046500000001</v>
      </c>
      <c r="I1082" s="2" t="s">
        <v>13</v>
      </c>
      <c r="J1082" s="3">
        <v>108000</v>
      </c>
      <c r="K1082" s="3">
        <v>0.89413994200000002</v>
      </c>
      <c r="L1082" s="3">
        <v>2</v>
      </c>
      <c r="M1082" s="2" t="s">
        <v>67</v>
      </c>
      <c r="N1082" s="3">
        <v>65000</v>
      </c>
      <c r="O1082" s="3">
        <v>0.40816279700000002</v>
      </c>
      <c r="P1082" s="3">
        <v>-0.89609605537141768</v>
      </c>
      <c r="Q1082" s="3">
        <v>0.41246261330644846</v>
      </c>
      <c r="R1082" s="3">
        <v>0.73045573410575637</v>
      </c>
      <c r="S1082" s="3">
        <v>0.40002172821156168</v>
      </c>
      <c r="T1082" s="5">
        <f>POWER(10,Table2[[#This Row],[Predicted normalized_price]]*(N$7634-N$7635)+N$7635)</f>
        <v>62156.28089105196</v>
      </c>
      <c r="U1082" s="5">
        <f>ABS(Table2[[#This Row],[price]]-Table2[[#This Row],[Predicted Price]])</f>
        <v>2843.7191089480402</v>
      </c>
      <c r="V1082" s="5">
        <f>Table2[[#This Row],[Price Diff]]/Table2[[#This Row],[price]]</f>
        <v>4.3749524753046776E-2</v>
      </c>
    </row>
    <row r="1083" spans="1:22" x14ac:dyDescent="0.2">
      <c r="A1083" s="3">
        <v>13440</v>
      </c>
      <c r="B1083" s="3">
        <v>0.23473102200000001</v>
      </c>
      <c r="C1083" s="3">
        <v>74666</v>
      </c>
      <c r="D1083" s="3">
        <v>0.61373104899999997</v>
      </c>
      <c r="E1083" s="3">
        <v>1997</v>
      </c>
      <c r="F1083" s="3">
        <v>0.48056971500000001</v>
      </c>
      <c r="G1083" s="3">
        <v>6</v>
      </c>
      <c r="H1083" s="3">
        <v>0.67893919899999999</v>
      </c>
      <c r="I1083" s="2" t="s">
        <v>13</v>
      </c>
      <c r="J1083" s="3">
        <v>57000</v>
      </c>
      <c r="K1083" s="3">
        <v>0.83967306799999997</v>
      </c>
      <c r="L1083" s="3">
        <v>2</v>
      </c>
      <c r="M1083" s="2" t="s">
        <v>64</v>
      </c>
      <c r="N1083" s="3">
        <v>88300</v>
      </c>
      <c r="O1083" s="3">
        <v>0.463913715</v>
      </c>
      <c r="P1083" s="3">
        <v>0.7075582547724466</v>
      </c>
      <c r="Q1083" s="3">
        <v>0.56388933468663094</v>
      </c>
      <c r="R1083" s="3">
        <v>0.57519353046331956</v>
      </c>
      <c r="S1083" s="3">
        <v>0.483504711896455</v>
      </c>
      <c r="T1083" s="5">
        <f>POWER(10,Table2[[#This Row],[Predicted normalized_price]]*(N$7634-N$7635)+N$7635)</f>
        <v>98336.294187377644</v>
      </c>
      <c r="U1083" s="5">
        <f>ABS(Table2[[#This Row],[price]]-Table2[[#This Row],[Predicted Price]])</f>
        <v>10036.294187377644</v>
      </c>
      <c r="V1083" s="5">
        <f>Table2[[#This Row],[Price Diff]]/Table2[[#This Row],[price]]</f>
        <v>0.11366131582534138</v>
      </c>
    </row>
    <row r="1084" spans="1:22" x14ac:dyDescent="0.2">
      <c r="A1084" s="3">
        <v>10770</v>
      </c>
      <c r="B1084" s="3">
        <v>0.18545218699999999</v>
      </c>
      <c r="C1084" s="3">
        <v>69833</v>
      </c>
      <c r="D1084" s="3">
        <v>0.60202024099999996</v>
      </c>
      <c r="E1084" s="3">
        <v>2494</v>
      </c>
      <c r="F1084" s="3">
        <v>0.57533232300000003</v>
      </c>
      <c r="G1084" s="3">
        <v>4</v>
      </c>
      <c r="H1084" s="3">
        <v>0.52529906999999998</v>
      </c>
      <c r="I1084" s="2" t="s">
        <v>10</v>
      </c>
      <c r="J1084" s="3">
        <v>50000</v>
      </c>
      <c r="K1084" s="3">
        <v>0.82850592099999998</v>
      </c>
      <c r="L1084" s="3">
        <v>1</v>
      </c>
      <c r="M1084" s="2" t="s">
        <v>65</v>
      </c>
      <c r="N1084" s="3">
        <v>90800</v>
      </c>
      <c r="O1084" s="3">
        <v>0.468994523</v>
      </c>
      <c r="P1084" s="3">
        <v>0.75828983772891745</v>
      </c>
      <c r="Q1084" s="3">
        <v>-0.59768382855053681</v>
      </c>
      <c r="R1084" s="3">
        <v>-0.60221671164417223</v>
      </c>
      <c r="S1084" s="3">
        <v>0.47629748898625102</v>
      </c>
      <c r="T1084" s="5">
        <f>POWER(10,Table2[[#This Row],[Predicted normalized_price]]*(N$7634-N$7635)+N$7635)</f>
        <v>94517.905084840051</v>
      </c>
      <c r="U1084" s="5">
        <f>ABS(Table2[[#This Row],[price]]-Table2[[#This Row],[Predicted Price]])</f>
        <v>3717.9050848400511</v>
      </c>
      <c r="V1084" s="5">
        <f>Table2[[#This Row],[Price Diff]]/Table2[[#This Row],[price]]</f>
        <v>4.0946091242731839E-2</v>
      </c>
    </row>
    <row r="1085" spans="1:22" x14ac:dyDescent="0.2">
      <c r="A1085" s="3">
        <v>7270</v>
      </c>
      <c r="B1085" s="3">
        <v>9.8005071999999999E-2</v>
      </c>
      <c r="C1085" s="3">
        <v>6442</v>
      </c>
      <c r="D1085" s="3">
        <v>0.18494376000000001</v>
      </c>
      <c r="E1085" s="3">
        <v>1591</v>
      </c>
      <c r="F1085" s="3">
        <v>0.38365743499999999</v>
      </c>
      <c r="G1085" s="3">
        <v>10</v>
      </c>
      <c r="H1085" s="3">
        <v>0.87250287000000004</v>
      </c>
      <c r="I1085" s="2" t="s">
        <v>17</v>
      </c>
      <c r="J1085" s="3">
        <v>113000</v>
      </c>
      <c r="K1085" s="3">
        <v>0.89799702599999998</v>
      </c>
      <c r="L1085" s="3">
        <v>2</v>
      </c>
      <c r="M1085" s="2" t="s">
        <v>63</v>
      </c>
      <c r="N1085" s="3">
        <v>11300</v>
      </c>
      <c r="O1085" s="3">
        <v>8.9768667999999996E-2</v>
      </c>
      <c r="P1085" s="3">
        <v>-0.98192030134447084</v>
      </c>
      <c r="Q1085" s="3">
        <v>-0.94649218623643983</v>
      </c>
      <c r="R1085" s="3">
        <v>0.4524949987411504</v>
      </c>
      <c r="S1085" s="3">
        <v>0.11236402361976232</v>
      </c>
      <c r="T1085" s="5">
        <f>POWER(10,Table2[[#This Row],[Predicted normalized_price]]*(N$7634-N$7635)+N$7635)</f>
        <v>12793.853105815584</v>
      </c>
      <c r="U1085" s="5">
        <f>ABS(Table2[[#This Row],[price]]-Table2[[#This Row],[Predicted Price]])</f>
        <v>1493.8531058155841</v>
      </c>
      <c r="V1085" s="5">
        <f>Table2[[#This Row],[Price Diff]]/Table2[[#This Row],[price]]</f>
        <v>0.13219938989518443</v>
      </c>
    </row>
    <row r="1086" spans="1:22" x14ac:dyDescent="0.2">
      <c r="A1086" s="3">
        <v>22170</v>
      </c>
      <c r="B1086" s="3">
        <v>0.346096868</v>
      </c>
      <c r="C1086" s="3">
        <v>192290</v>
      </c>
      <c r="D1086" s="3">
        <v>0.77927935999999998</v>
      </c>
      <c r="E1086" s="3">
        <v>4608</v>
      </c>
      <c r="F1086" s="3">
        <v>0.83709830399999996</v>
      </c>
      <c r="G1086" s="3">
        <v>4</v>
      </c>
      <c r="H1086" s="3">
        <v>0.52529906999999998</v>
      </c>
      <c r="I1086" s="2" t="s">
        <v>16</v>
      </c>
      <c r="J1086" s="3">
        <v>45000</v>
      </c>
      <c r="K1086" s="3">
        <v>0.81952635900000004</v>
      </c>
      <c r="L1086" s="3">
        <v>1</v>
      </c>
      <c r="M1086" s="2" t="s">
        <v>65</v>
      </c>
      <c r="N1086" s="3">
        <v>255000</v>
      </c>
      <c r="O1086" s="3">
        <v>0.65691063900000002</v>
      </c>
      <c r="P1086" s="3">
        <v>0.57726824212607475</v>
      </c>
      <c r="Q1086" s="3">
        <v>0.84168392236018796</v>
      </c>
      <c r="R1086" s="3">
        <v>0.14835959792909978</v>
      </c>
      <c r="S1086" s="3">
        <v>0.66457423814049166</v>
      </c>
      <c r="T1086" s="5">
        <f>POWER(10,Table2[[#This Row],[Predicted normalized_price]]*(N$7634-N$7635)+N$7635)</f>
        <v>265967.79574816301</v>
      </c>
      <c r="U1086" s="5">
        <f>ABS(Table2[[#This Row],[price]]-Table2[[#This Row],[Predicted Price]])</f>
        <v>10967.795748163015</v>
      </c>
      <c r="V1086" s="5">
        <f>Table2[[#This Row],[Price Diff]]/Table2[[#This Row],[price]]</f>
        <v>4.3010963718286332E-2</v>
      </c>
    </row>
    <row r="1087" spans="1:22" x14ac:dyDescent="0.2">
      <c r="A1087" s="3">
        <v>12480</v>
      </c>
      <c r="B1087" s="3">
        <v>0.21824147199999999</v>
      </c>
      <c r="C1087" s="3">
        <v>62047</v>
      </c>
      <c r="D1087" s="3">
        <v>0.58133246999999999</v>
      </c>
      <c r="E1087" s="3">
        <v>1595</v>
      </c>
      <c r="F1087" s="3">
        <v>0.38472810600000001</v>
      </c>
      <c r="G1087" s="3">
        <v>3</v>
      </c>
      <c r="H1087" s="3">
        <v>0.416289664</v>
      </c>
      <c r="I1087" s="2" t="s">
        <v>15</v>
      </c>
      <c r="J1087" s="3">
        <v>14900</v>
      </c>
      <c r="K1087" s="3">
        <v>0.725324835</v>
      </c>
      <c r="L1087" s="3">
        <v>1</v>
      </c>
      <c r="M1087" s="2" t="s">
        <v>67</v>
      </c>
      <c r="N1087" s="3">
        <v>118500</v>
      </c>
      <c r="O1087" s="3">
        <v>0.517448087</v>
      </c>
      <c r="P1087" s="3">
        <v>-0.94202770304504491</v>
      </c>
      <c r="Q1087" s="3">
        <v>0.64692271548889801</v>
      </c>
      <c r="R1087" s="3">
        <v>0.55924949543294589</v>
      </c>
      <c r="S1087" s="3">
        <v>0.5050717743227271</v>
      </c>
      <c r="T1087" s="5">
        <f>POWER(10,Table2[[#This Row],[Predicted normalized_price]]*(N$7634-N$7635)+N$7635)</f>
        <v>110708.96069499986</v>
      </c>
      <c r="U1087" s="5">
        <f>ABS(Table2[[#This Row],[price]]-Table2[[#This Row],[Predicted Price]])</f>
        <v>7791.0393050001439</v>
      </c>
      <c r="V1087" s="5">
        <f>Table2[[#This Row],[Price Diff]]/Table2[[#This Row],[price]]</f>
        <v>6.5747167130802905E-2</v>
      </c>
    </row>
    <row r="1088" spans="1:22" x14ac:dyDescent="0.2">
      <c r="A1088" s="3">
        <v>9610</v>
      </c>
      <c r="B1088" s="3">
        <v>0.16009521800000001</v>
      </c>
      <c r="C1088" s="3">
        <v>49016</v>
      </c>
      <c r="D1088" s="3">
        <v>0.54007656800000003</v>
      </c>
      <c r="E1088" s="3">
        <v>1560</v>
      </c>
      <c r="F1088" s="3">
        <v>0.37526730800000002</v>
      </c>
      <c r="G1088" s="3">
        <v>3</v>
      </c>
      <c r="H1088" s="3">
        <v>0.416289664</v>
      </c>
      <c r="I1088" s="2" t="s">
        <v>37</v>
      </c>
      <c r="J1088" s="3">
        <v>14000</v>
      </c>
      <c r="K1088" s="3">
        <v>0.72001486100000001</v>
      </c>
      <c r="L1088" s="3">
        <v>2</v>
      </c>
      <c r="M1088" s="2" t="s">
        <v>64</v>
      </c>
      <c r="N1088" s="3">
        <v>93600</v>
      </c>
      <c r="O1088" s="3">
        <v>0.47452153699999999</v>
      </c>
      <c r="P1088" s="3">
        <v>0.40475872036459259</v>
      </c>
      <c r="Q1088" s="3">
        <v>0.52236842403323147</v>
      </c>
      <c r="R1088" s="3">
        <v>0.66547584365177503</v>
      </c>
      <c r="S1088" s="3">
        <v>0.44887517886901762</v>
      </c>
      <c r="T1088" s="5">
        <f>POWER(10,Table2[[#This Row],[Predicted normalized_price]]*(N$7634-N$7635)+N$7635)</f>
        <v>81296.497604663396</v>
      </c>
      <c r="U1088" s="5">
        <f>ABS(Table2[[#This Row],[price]]-Table2[[#This Row],[Predicted Price]])</f>
        <v>12303.502395336604</v>
      </c>
      <c r="V1088" s="5">
        <f>Table2[[#This Row],[Price Diff]]/Table2[[#This Row],[price]]</f>
        <v>0.13144767516385261</v>
      </c>
    </row>
    <row r="1089" spans="1:22" x14ac:dyDescent="0.2">
      <c r="A1089" s="3">
        <v>11280</v>
      </c>
      <c r="B1089" s="3">
        <v>0.19574686799999999</v>
      </c>
      <c r="C1089" s="3">
        <v>62010</v>
      </c>
      <c r="D1089" s="3">
        <v>0.58122808100000001</v>
      </c>
      <c r="E1089" s="3">
        <v>2487</v>
      </c>
      <c r="F1089" s="3">
        <v>0.57413386499999997</v>
      </c>
      <c r="G1089" s="3">
        <v>1</v>
      </c>
      <c r="H1089" s="3">
        <v>0</v>
      </c>
      <c r="I1089" s="2" t="s">
        <v>10</v>
      </c>
      <c r="J1089" s="3">
        <v>56</v>
      </c>
      <c r="K1089" s="3">
        <v>0.249437251</v>
      </c>
      <c r="L1089" s="3">
        <v>1</v>
      </c>
      <c r="M1089" s="2" t="s">
        <v>65</v>
      </c>
      <c r="N1089" s="3">
        <v>126800</v>
      </c>
      <c r="O1089" s="3">
        <v>0.52976796699999995</v>
      </c>
      <c r="P1089" s="3">
        <v>0.4915908945396314</v>
      </c>
      <c r="Q1089" s="3">
        <v>-0.39203965638735189</v>
      </c>
      <c r="R1089" s="3">
        <v>-0.73910797329611877</v>
      </c>
      <c r="S1089" s="3">
        <v>0.56447391845925199</v>
      </c>
      <c r="T1089" s="5">
        <f>POWER(10,Table2[[#This Row],[Predicted normalized_price]]*(N$7634-N$7635)+N$7635)</f>
        <v>153441.77933101513</v>
      </c>
      <c r="U1089" s="5">
        <f>ABS(Table2[[#This Row],[price]]-Table2[[#This Row],[Predicted Price]])</f>
        <v>26641.779331015132</v>
      </c>
      <c r="V1089" s="5">
        <f>Table2[[#This Row],[Price Diff]]/Table2[[#This Row],[price]]</f>
        <v>0.21010866980295845</v>
      </c>
    </row>
    <row r="1090" spans="1:22" x14ac:dyDescent="0.2">
      <c r="A1090" s="3">
        <v>30620</v>
      </c>
      <c r="B1090" s="3">
        <v>0.417947385</v>
      </c>
      <c r="C1090" s="3">
        <v>147902</v>
      </c>
      <c r="D1090" s="3">
        <v>0.73334926600000006</v>
      </c>
      <c r="E1090" s="3">
        <v>2497</v>
      </c>
      <c r="F1090" s="3">
        <v>0.57584491900000001</v>
      </c>
      <c r="G1090" s="3">
        <v>2</v>
      </c>
      <c r="H1090" s="3">
        <v>0.26264953499999999</v>
      </c>
      <c r="I1090" s="2" t="s">
        <v>11</v>
      </c>
      <c r="J1090" s="3">
        <v>3925</v>
      </c>
      <c r="K1090" s="3">
        <v>0.61163244000000005</v>
      </c>
      <c r="L1090" s="3">
        <v>1</v>
      </c>
      <c r="M1090" s="2" t="s">
        <v>62</v>
      </c>
      <c r="N1090" s="3">
        <v>340000</v>
      </c>
      <c r="O1090" s="3">
        <v>0.70926380099999997</v>
      </c>
      <c r="P1090" s="3">
        <v>-0.78427658820985346</v>
      </c>
      <c r="Q1090" s="3">
        <v>0.84702589660440697</v>
      </c>
      <c r="R1090" s="3">
        <v>-0.11453078323656028</v>
      </c>
      <c r="S1090" s="3">
        <v>0.72906426702645788</v>
      </c>
      <c r="T1090" s="5">
        <f>POWER(10,Table2[[#This Row],[Predicted normalized_price]]*(N$7634-N$7635)+N$7635)</f>
        <v>379080.93284431077</v>
      </c>
      <c r="U1090" s="5">
        <f>ABS(Table2[[#This Row],[price]]-Table2[[#This Row],[Predicted Price]])</f>
        <v>39080.932844310766</v>
      </c>
      <c r="V1090" s="5">
        <f>Table2[[#This Row],[Price Diff]]/Table2[[#This Row],[price]]</f>
        <v>0.11494392013032578</v>
      </c>
    </row>
    <row r="1091" spans="1:22" x14ac:dyDescent="0.2">
      <c r="A1091" s="3">
        <v>16050</v>
      </c>
      <c r="B1091" s="3">
        <v>0.27422013899999997</v>
      </c>
      <c r="C1091" s="3">
        <v>85438</v>
      </c>
      <c r="D1091" s="3">
        <v>0.63731538399999998</v>
      </c>
      <c r="E1091" s="3">
        <v>1984</v>
      </c>
      <c r="F1091" s="3">
        <v>0.47778491499999998</v>
      </c>
      <c r="G1091" s="3">
        <v>2</v>
      </c>
      <c r="H1091" s="3">
        <v>0.26264953499999999</v>
      </c>
      <c r="I1091" s="2" t="s">
        <v>20</v>
      </c>
      <c r="J1091" s="3">
        <v>36000</v>
      </c>
      <c r="K1091" s="3">
        <v>0.80050850100000004</v>
      </c>
      <c r="L1091" s="3">
        <v>1</v>
      </c>
      <c r="M1091" s="2" t="s">
        <v>64</v>
      </c>
      <c r="N1091" s="3">
        <v>165888</v>
      </c>
      <c r="O1091" s="3">
        <v>0.57866705100000004</v>
      </c>
      <c r="P1091" s="3">
        <v>0.89980025387504714</v>
      </c>
      <c r="Q1091" s="3">
        <v>0.77557247095070692</v>
      </c>
      <c r="R1091" s="3">
        <v>0.38826687709011143</v>
      </c>
      <c r="S1091" s="3">
        <v>0.58716996051690329</v>
      </c>
      <c r="T1091" s="5">
        <f>POWER(10,Table2[[#This Row],[Predicted normalized_price]]*(N$7634-N$7635)+N$7635)</f>
        <v>173822.83419673433</v>
      </c>
      <c r="U1091" s="5">
        <f>ABS(Table2[[#This Row],[price]]-Table2[[#This Row],[Predicted Price]])</f>
        <v>7934.8341967343295</v>
      </c>
      <c r="V1091" s="5">
        <f>Table2[[#This Row],[Price Diff]]/Table2[[#This Row],[price]]</f>
        <v>4.7832478520051659E-2</v>
      </c>
    </row>
    <row r="1092" spans="1:22" x14ac:dyDescent="0.2">
      <c r="A1092" s="3">
        <v>12480</v>
      </c>
      <c r="B1092" s="3">
        <v>0.21824147199999999</v>
      </c>
      <c r="C1092" s="3">
        <v>40090</v>
      </c>
      <c r="D1092" s="3">
        <v>0.50489770199999995</v>
      </c>
      <c r="E1092" s="3">
        <v>1597</v>
      </c>
      <c r="F1092" s="3">
        <v>0.38526243399999999</v>
      </c>
      <c r="G1092" s="3">
        <v>7</v>
      </c>
      <c r="H1092" s="3">
        <v>0.73735046500000001</v>
      </c>
      <c r="I1092" s="2" t="s">
        <v>15</v>
      </c>
      <c r="J1092" s="3">
        <v>112331</v>
      </c>
      <c r="K1092" s="3">
        <v>0.89749095300000004</v>
      </c>
      <c r="L1092" s="3">
        <v>2</v>
      </c>
      <c r="M1092" s="2" t="s">
        <v>65</v>
      </c>
      <c r="N1092" s="3">
        <v>59800</v>
      </c>
      <c r="O1092" s="3">
        <v>0.39298878599999998</v>
      </c>
      <c r="P1092" s="3">
        <v>-0.92371168914812618</v>
      </c>
      <c r="Q1092" s="3">
        <v>0.38937914615063374</v>
      </c>
      <c r="R1092" s="3">
        <v>0.73625832853256579</v>
      </c>
      <c r="S1092" s="3">
        <v>0.39239765426249884</v>
      </c>
      <c r="T1092" s="5">
        <f>POWER(10,Table2[[#This Row],[Predicted normalized_price]]*(N$7634-N$7635)+N$7635)</f>
        <v>59606.06769225499</v>
      </c>
      <c r="U1092" s="5">
        <f>ABS(Table2[[#This Row],[price]]-Table2[[#This Row],[Predicted Price]])</f>
        <v>193.93230774500989</v>
      </c>
      <c r="V1092" s="5">
        <f>Table2[[#This Row],[Price Diff]]/Table2[[#This Row],[price]]</f>
        <v>3.2430151796824396E-3</v>
      </c>
    </row>
    <row r="1093" spans="1:22" x14ac:dyDescent="0.2">
      <c r="A1093" s="3">
        <v>14480</v>
      </c>
      <c r="B1093" s="3">
        <v>0.25131515500000001</v>
      </c>
      <c r="C1093" s="3">
        <v>50676</v>
      </c>
      <c r="D1093" s="3">
        <v>0.54590512099999999</v>
      </c>
      <c r="E1093" s="3">
        <v>1995</v>
      </c>
      <c r="F1093" s="3">
        <v>0.48014246599999999</v>
      </c>
      <c r="G1093" s="3">
        <v>8</v>
      </c>
      <c r="H1093" s="3">
        <v>0.78794860499999997</v>
      </c>
      <c r="I1093" s="2" t="s">
        <v>13</v>
      </c>
      <c r="J1093" s="3">
        <v>39000</v>
      </c>
      <c r="K1093" s="3">
        <v>0.807330302</v>
      </c>
      <c r="L1093" s="3">
        <v>1</v>
      </c>
      <c r="M1093" s="2" t="s">
        <v>62</v>
      </c>
      <c r="N1093" s="3">
        <v>68800</v>
      </c>
      <c r="O1093" s="3">
        <v>0.41850241300000002</v>
      </c>
      <c r="P1093" s="3">
        <v>-0.73584488580898999</v>
      </c>
      <c r="Q1093" s="3">
        <v>0.44056155824967191</v>
      </c>
      <c r="R1093" s="3">
        <v>0.66720757069620507</v>
      </c>
      <c r="S1093" s="3">
        <v>0.42388464689977362</v>
      </c>
      <c r="T1093" s="5">
        <f>POWER(10,Table2[[#This Row],[Predicted normalized_price]]*(N$7634-N$7635)+N$7635)</f>
        <v>70865.185148131568</v>
      </c>
      <c r="U1093" s="5">
        <f>ABS(Table2[[#This Row],[price]]-Table2[[#This Row],[Predicted Price]])</f>
        <v>2065.185148131568</v>
      </c>
      <c r="V1093" s="5">
        <f>Table2[[#This Row],[Price Diff]]/Table2[[#This Row],[price]]</f>
        <v>3.0017225990284419E-2</v>
      </c>
    </row>
    <row r="1094" spans="1:22" x14ac:dyDescent="0.2">
      <c r="A1094" s="3">
        <v>15510</v>
      </c>
      <c r="B1094" s="3">
        <v>0.26660508399999999</v>
      </c>
      <c r="C1094" s="3">
        <v>86603</v>
      </c>
      <c r="D1094" s="3">
        <v>0.63968552199999995</v>
      </c>
      <c r="E1094" s="3">
        <v>1991</v>
      </c>
      <c r="F1094" s="3">
        <v>0.47928668200000002</v>
      </c>
      <c r="G1094" s="3">
        <v>4</v>
      </c>
      <c r="H1094" s="3">
        <v>0.52529906999999998</v>
      </c>
      <c r="I1094" s="2" t="s">
        <v>15</v>
      </c>
      <c r="J1094" s="3">
        <v>71000</v>
      </c>
      <c r="K1094" s="3">
        <v>0.85839135799999999</v>
      </c>
      <c r="L1094" s="3">
        <v>1</v>
      </c>
      <c r="M1094" s="2" t="s">
        <v>65</v>
      </c>
      <c r="N1094" s="3">
        <v>139800</v>
      </c>
      <c r="O1094" s="3">
        <v>0.54752980399999995</v>
      </c>
      <c r="P1094" s="3">
        <v>-0.85729754515269474</v>
      </c>
      <c r="Q1094" s="3">
        <v>0.70386767268529615</v>
      </c>
      <c r="R1094" s="3">
        <v>0.46430998983175931</v>
      </c>
      <c r="S1094" s="3">
        <v>0.54437029085793498</v>
      </c>
      <c r="T1094" s="5">
        <f>POWER(10,Table2[[#This Row],[Predicted normalized_price]]*(N$7634-N$7635)+N$7635)</f>
        <v>137393.79485299395</v>
      </c>
      <c r="U1094" s="5">
        <f>ABS(Table2[[#This Row],[price]]-Table2[[#This Row],[Predicted Price]])</f>
        <v>2406.2051470060542</v>
      </c>
      <c r="V1094" s="5">
        <f>Table2[[#This Row],[Price Diff]]/Table2[[#This Row],[price]]</f>
        <v>1.7211767861273635E-2</v>
      </c>
    </row>
    <row r="1095" spans="1:22" x14ac:dyDescent="0.2">
      <c r="A1095" s="3">
        <v>8940</v>
      </c>
      <c r="B1095" s="3">
        <v>0.14401493400000001</v>
      </c>
      <c r="C1095" s="3">
        <v>32433</v>
      </c>
      <c r="D1095" s="3">
        <v>0.467805951</v>
      </c>
      <c r="E1095" s="3">
        <v>1390</v>
      </c>
      <c r="F1095" s="3">
        <v>0.32606906200000002</v>
      </c>
      <c r="G1095" s="3">
        <v>8</v>
      </c>
      <c r="H1095" s="3">
        <v>0.78794860499999997</v>
      </c>
      <c r="I1095" s="2" t="s">
        <v>20</v>
      </c>
      <c r="J1095" s="3">
        <v>113000</v>
      </c>
      <c r="K1095" s="3">
        <v>0.89799702599999998</v>
      </c>
      <c r="L1095" s="3">
        <v>2</v>
      </c>
      <c r="M1095" s="2" t="s">
        <v>63</v>
      </c>
      <c r="N1095" s="3">
        <v>38888</v>
      </c>
      <c r="O1095" s="3">
        <v>0.31467799899999999</v>
      </c>
      <c r="P1095" s="3">
        <v>-0.56619121582465459</v>
      </c>
      <c r="Q1095" s="3">
        <v>0.21187733288525107</v>
      </c>
      <c r="R1095" s="3">
        <v>0.8331902234683769</v>
      </c>
      <c r="S1095" s="3">
        <v>0.32200653069635188</v>
      </c>
      <c r="T1095" s="5">
        <f>POWER(10,Table2[[#This Row],[Predicted normalized_price]]*(N$7634-N$7635)+N$7635)</f>
        <v>40485.998760991715</v>
      </c>
      <c r="U1095" s="5">
        <f>ABS(Table2[[#This Row],[price]]-Table2[[#This Row],[Predicted Price]])</f>
        <v>1597.9987609917152</v>
      </c>
      <c r="V1095" s="5">
        <f>Table2[[#This Row],[Price Diff]]/Table2[[#This Row],[price]]</f>
        <v>4.1092335964609011E-2</v>
      </c>
    </row>
    <row r="1096" spans="1:22" x14ac:dyDescent="0.2">
      <c r="A1096" s="3">
        <v>11750</v>
      </c>
      <c r="B1096" s="3">
        <v>0.20483005200000001</v>
      </c>
      <c r="C1096" s="3">
        <v>77016</v>
      </c>
      <c r="D1096" s="3">
        <v>0.61915407200000006</v>
      </c>
      <c r="E1096" s="3">
        <v>2354</v>
      </c>
      <c r="F1096" s="3">
        <v>0.55069874699999999</v>
      </c>
      <c r="G1096" s="3">
        <v>4</v>
      </c>
      <c r="H1096" s="3">
        <v>0.52529906999999998</v>
      </c>
      <c r="I1096" s="2" t="s">
        <v>22</v>
      </c>
      <c r="J1096" s="3">
        <v>69000</v>
      </c>
      <c r="K1096" s="3">
        <v>0.85595613400000004</v>
      </c>
      <c r="L1096" s="3">
        <v>1</v>
      </c>
      <c r="M1096" s="2" t="s">
        <v>64</v>
      </c>
      <c r="N1096" s="3">
        <v>95800</v>
      </c>
      <c r="O1096" s="3">
        <v>0.47874941399999998</v>
      </c>
      <c r="P1096" s="3">
        <v>0.85075187610950709</v>
      </c>
      <c r="Q1096" s="3">
        <v>-0.58391907564419976</v>
      </c>
      <c r="R1096" s="3">
        <v>-0.66212607036538274</v>
      </c>
      <c r="S1096" s="3">
        <v>0.49535972024708863</v>
      </c>
      <c r="T1096" s="5">
        <f>POWER(10,Table2[[#This Row],[Predicted normalized_price]]*(N$7634-N$7635)+N$7635)</f>
        <v>104955.53417384301</v>
      </c>
      <c r="U1096" s="5">
        <f>ABS(Table2[[#This Row],[price]]-Table2[[#This Row],[Predicted Price]])</f>
        <v>9155.5341738430143</v>
      </c>
      <c r="V1096" s="5">
        <f>Table2[[#This Row],[Price Diff]]/Table2[[#This Row],[price]]</f>
        <v>9.5569250248883242E-2</v>
      </c>
    </row>
    <row r="1097" spans="1:22" x14ac:dyDescent="0.2">
      <c r="A1097" s="3">
        <v>86770</v>
      </c>
      <c r="B1097" s="3">
        <v>0.64971245899999996</v>
      </c>
      <c r="C1097" s="3">
        <v>415353</v>
      </c>
      <c r="D1097" s="3">
        <v>0.91405258099999998</v>
      </c>
      <c r="E1097" s="3">
        <v>3902</v>
      </c>
      <c r="F1097" s="3">
        <v>0.766186955</v>
      </c>
      <c r="G1097" s="3">
        <v>4</v>
      </c>
      <c r="H1097" s="3">
        <v>0.52529906999999998</v>
      </c>
      <c r="I1097" s="2" t="s">
        <v>33</v>
      </c>
      <c r="J1097" s="3">
        <v>5100</v>
      </c>
      <c r="K1097" s="3">
        <v>0.633951194</v>
      </c>
      <c r="L1097" s="3">
        <v>1</v>
      </c>
      <c r="M1097" s="2" t="s">
        <v>62</v>
      </c>
      <c r="N1097" s="3">
        <v>899880</v>
      </c>
      <c r="O1097" s="3">
        <v>0.886390444</v>
      </c>
      <c r="P1097" s="3">
        <v>6.4754924566414282E-2</v>
      </c>
      <c r="Q1097" s="3">
        <v>0.53241718320899012</v>
      </c>
      <c r="R1097" s="3">
        <v>-0.93817626321264058</v>
      </c>
      <c r="S1097" s="3">
        <v>0.85731877826012304</v>
      </c>
      <c r="T1097" s="5">
        <f>POWER(10,Table2[[#This Row],[Predicted normalized_price]]*(N$7634-N$7635)+N$7635)</f>
        <v>767019.18359523534</v>
      </c>
      <c r="U1097" s="5">
        <f>ABS(Table2[[#This Row],[price]]-Table2[[#This Row],[Predicted Price]])</f>
        <v>132860.81640476466</v>
      </c>
      <c r="V1097" s="5">
        <f>Table2[[#This Row],[Price Diff]]/Table2[[#This Row],[price]]</f>
        <v>0.14764281504730037</v>
      </c>
    </row>
    <row r="1098" spans="1:22" x14ac:dyDescent="0.2">
      <c r="A1098" s="3">
        <v>10940</v>
      </c>
      <c r="B1098" s="3">
        <v>0.188936939</v>
      </c>
      <c r="C1098" s="3">
        <v>50463</v>
      </c>
      <c r="D1098" s="3">
        <v>0.54516800799999998</v>
      </c>
      <c r="E1098" s="3">
        <v>2967</v>
      </c>
      <c r="F1098" s="3">
        <v>0.64938142700000001</v>
      </c>
      <c r="G1098" s="3">
        <v>9</v>
      </c>
      <c r="H1098" s="3">
        <v>0.83257932800000001</v>
      </c>
      <c r="I1098" s="2" t="s">
        <v>19</v>
      </c>
      <c r="J1098" s="3">
        <v>114000</v>
      </c>
      <c r="K1098" s="3">
        <v>0.89874792999999997</v>
      </c>
      <c r="L1098" s="3">
        <v>2</v>
      </c>
      <c r="M1098" s="2" t="s">
        <v>62</v>
      </c>
      <c r="N1098" s="3">
        <v>53888</v>
      </c>
      <c r="O1098" s="3">
        <v>0.37404477899999999</v>
      </c>
      <c r="P1098" s="3">
        <v>0.25978991300051429</v>
      </c>
      <c r="Q1098" s="3">
        <v>0.31968047939893979</v>
      </c>
      <c r="R1098" s="3">
        <v>0.74090278631439743</v>
      </c>
      <c r="S1098" s="3">
        <v>0.3759804191685881</v>
      </c>
      <c r="T1098" s="5">
        <f>POWER(10,Table2[[#This Row],[Predicted normalized_price]]*(N$7634-N$7635)+N$7635)</f>
        <v>54464.233209936436</v>
      </c>
      <c r="U1098" s="5">
        <f>ABS(Table2[[#This Row],[price]]-Table2[[#This Row],[Predicted Price]])</f>
        <v>576.23320993643574</v>
      </c>
      <c r="V1098" s="5">
        <f>Table2[[#This Row],[Price Diff]]/Table2[[#This Row],[price]]</f>
        <v>1.069316378296533E-2</v>
      </c>
    </row>
    <row r="1099" spans="1:22" x14ac:dyDescent="0.2">
      <c r="A1099" s="3">
        <v>13150</v>
      </c>
      <c r="B1099" s="3">
        <v>0.22987734600000001</v>
      </c>
      <c r="C1099" s="3">
        <v>69130</v>
      </c>
      <c r="D1099" s="3">
        <v>0.60024959099999997</v>
      </c>
      <c r="E1099" s="3">
        <v>1999</v>
      </c>
      <c r="F1099" s="3">
        <v>0.48099653599999997</v>
      </c>
      <c r="G1099" s="3">
        <v>2</v>
      </c>
      <c r="H1099" s="3">
        <v>0.26264953499999999</v>
      </c>
      <c r="I1099" s="2" t="s">
        <v>12</v>
      </c>
      <c r="J1099" s="3">
        <v>15528</v>
      </c>
      <c r="K1099" s="3">
        <v>0.72884331499999999</v>
      </c>
      <c r="L1099" s="3">
        <v>1</v>
      </c>
      <c r="M1099" s="2" t="s">
        <v>65</v>
      </c>
      <c r="N1099" s="3">
        <v>135800</v>
      </c>
      <c r="O1099" s="3">
        <v>0.54224691599999997</v>
      </c>
      <c r="P1099" s="3">
        <v>-0.46795540591220675</v>
      </c>
      <c r="Q1099" s="3">
        <v>0.72403484178281285</v>
      </c>
      <c r="R1099" s="3">
        <v>0.48622284955222533</v>
      </c>
      <c r="S1099" s="3">
        <v>0.54515048973517499</v>
      </c>
      <c r="T1099" s="5">
        <f>POWER(10,Table2[[#This Row],[Predicted normalized_price]]*(N$7634-N$7635)+N$7635)</f>
        <v>137984.09597991302</v>
      </c>
      <c r="U1099" s="5">
        <f>ABS(Table2[[#This Row],[price]]-Table2[[#This Row],[Predicted Price]])</f>
        <v>2184.0959799130214</v>
      </c>
      <c r="V1099" s="5">
        <f>Table2[[#This Row],[Price Diff]]/Table2[[#This Row],[price]]</f>
        <v>1.6083181000832263E-2</v>
      </c>
    </row>
    <row r="1100" spans="1:22" x14ac:dyDescent="0.2">
      <c r="A1100" s="3">
        <v>13360</v>
      </c>
      <c r="B1100" s="3">
        <v>0.23340261700000001</v>
      </c>
      <c r="C1100" s="3">
        <v>75502</v>
      </c>
      <c r="D1100" s="3">
        <v>0.61567957500000003</v>
      </c>
      <c r="E1100" s="3">
        <v>2488</v>
      </c>
      <c r="F1100" s="3">
        <v>0.57430527899999995</v>
      </c>
      <c r="G1100" s="3">
        <v>4</v>
      </c>
      <c r="H1100" s="3">
        <v>0.52529906999999998</v>
      </c>
      <c r="I1100" s="2" t="s">
        <v>27</v>
      </c>
      <c r="J1100" s="3">
        <v>68339</v>
      </c>
      <c r="K1100" s="3">
        <v>0.855135749</v>
      </c>
      <c r="L1100" s="3">
        <v>1</v>
      </c>
      <c r="M1100" s="2" t="s">
        <v>66</v>
      </c>
      <c r="N1100" s="3">
        <v>106800</v>
      </c>
      <c r="O1100" s="3">
        <v>0.49853006799999999</v>
      </c>
      <c r="P1100" s="3">
        <v>0.4782676497169816</v>
      </c>
      <c r="Q1100" s="3">
        <v>-0.5112877221072557</v>
      </c>
      <c r="R1100" s="3">
        <v>-0.64157005650714993</v>
      </c>
      <c r="S1100" s="3">
        <v>0.50829507026817755</v>
      </c>
      <c r="T1100" s="5">
        <f>POWER(10,Table2[[#This Row],[Predicted normalized_price]]*(N$7634-N$7635)+N$7635)</f>
        <v>112687.3176276654</v>
      </c>
      <c r="U1100" s="5">
        <f>ABS(Table2[[#This Row],[price]]-Table2[[#This Row],[Predicted Price]])</f>
        <v>5887.3176276653976</v>
      </c>
      <c r="V1100" s="5">
        <f>Table2[[#This Row],[Price Diff]]/Table2[[#This Row],[price]]</f>
        <v>5.5124696888252785E-2</v>
      </c>
    </row>
    <row r="1101" spans="1:22" x14ac:dyDescent="0.2">
      <c r="A1101" s="3">
        <v>12270</v>
      </c>
      <c r="B1101" s="3">
        <v>0.214465503</v>
      </c>
      <c r="C1101" s="3">
        <v>66229</v>
      </c>
      <c r="D1101" s="3">
        <v>0.59274719499999995</v>
      </c>
      <c r="E1101" s="3">
        <v>2356</v>
      </c>
      <c r="F1101" s="3">
        <v>0.55106086499999996</v>
      </c>
      <c r="G1101" s="3">
        <v>4</v>
      </c>
      <c r="H1101" s="3">
        <v>0.52529906999999998</v>
      </c>
      <c r="I1101" s="2" t="s">
        <v>22</v>
      </c>
      <c r="J1101" s="3">
        <v>58888</v>
      </c>
      <c r="K1101" s="3">
        <v>0.84245028099999997</v>
      </c>
      <c r="L1101" s="3">
        <v>1</v>
      </c>
      <c r="M1101" s="2" t="s">
        <v>66</v>
      </c>
      <c r="N1101" s="3">
        <v>101800</v>
      </c>
      <c r="O1101" s="3">
        <v>0.48980439399999998</v>
      </c>
      <c r="P1101" s="3">
        <v>-0.38493383972755679</v>
      </c>
      <c r="Q1101" s="3">
        <v>-0.58117624052487415</v>
      </c>
      <c r="R1101" s="3">
        <v>-0.61850227980397976</v>
      </c>
      <c r="S1101" s="3">
        <v>0.48176352318863147</v>
      </c>
      <c r="T1101" s="5">
        <f>POWER(10,Table2[[#This Row],[Predicted normalized_price]]*(N$7634-N$7635)+N$7635)</f>
        <v>97399.911058048936</v>
      </c>
      <c r="U1101" s="5">
        <f>ABS(Table2[[#This Row],[price]]-Table2[[#This Row],[Predicted Price]])</f>
        <v>4400.088941951064</v>
      </c>
      <c r="V1101" s="5">
        <f>Table2[[#This Row],[Price Diff]]/Table2[[#This Row],[price]]</f>
        <v>4.3222877622309079E-2</v>
      </c>
    </row>
    <row r="1102" spans="1:22" x14ac:dyDescent="0.2">
      <c r="A1102" s="3">
        <v>13080</v>
      </c>
      <c r="B1102" s="3">
        <v>0.22868973400000001</v>
      </c>
      <c r="C1102" s="3">
        <v>29137</v>
      </c>
      <c r="D1102" s="3">
        <v>0.44905141599999998</v>
      </c>
      <c r="E1102" s="3">
        <v>2497</v>
      </c>
      <c r="F1102" s="3">
        <v>0.57584491900000001</v>
      </c>
      <c r="G1102" s="3">
        <v>10</v>
      </c>
      <c r="H1102" s="3">
        <v>0.87250287000000004</v>
      </c>
      <c r="I1102" s="2" t="s">
        <v>13</v>
      </c>
      <c r="J1102" s="3">
        <v>97000</v>
      </c>
      <c r="K1102" s="3">
        <v>0.884984836</v>
      </c>
      <c r="L1102" s="3">
        <v>3</v>
      </c>
      <c r="M1102" s="2" t="s">
        <v>64</v>
      </c>
      <c r="N1102" s="3">
        <v>39800</v>
      </c>
      <c r="O1102" s="3">
        <v>0.31889657500000002</v>
      </c>
      <c r="P1102" s="3">
        <v>0.59642000880095436</v>
      </c>
      <c r="Q1102" s="3">
        <v>0.18319840586247954</v>
      </c>
      <c r="R1102" s="3">
        <v>0.81081249064084282</v>
      </c>
      <c r="S1102" s="3">
        <v>0.32319103788979708</v>
      </c>
      <c r="T1102" s="5">
        <f>POWER(10,Table2[[#This Row],[Predicted normalized_price]]*(N$7634-N$7635)+N$7635)</f>
        <v>40750.377544041177</v>
      </c>
      <c r="U1102" s="5">
        <f>ABS(Table2[[#This Row],[price]]-Table2[[#This Row],[Predicted Price]])</f>
        <v>950.37754404117732</v>
      </c>
      <c r="V1102" s="5">
        <f>Table2[[#This Row],[Price Diff]]/Table2[[#This Row],[price]]</f>
        <v>2.38788327648537E-2</v>
      </c>
    </row>
    <row r="1103" spans="1:22" x14ac:dyDescent="0.2">
      <c r="A1103" s="3">
        <v>7060</v>
      </c>
      <c r="B1103" s="3">
        <v>9.1483113000000005E-2</v>
      </c>
      <c r="C1103" s="3">
        <v>14804</v>
      </c>
      <c r="D1103" s="3">
        <v>0.33055559600000001</v>
      </c>
      <c r="E1103" s="3">
        <v>1468</v>
      </c>
      <c r="F1103" s="3">
        <v>0.34934898399999997</v>
      </c>
      <c r="G1103" s="3">
        <v>11</v>
      </c>
      <c r="H1103" s="3">
        <v>0.90861810600000004</v>
      </c>
      <c r="I1103" s="2" t="s">
        <v>28</v>
      </c>
      <c r="J1103" s="3">
        <v>137000</v>
      </c>
      <c r="K1103" s="3">
        <v>0.91441116099999997</v>
      </c>
      <c r="L1103" s="3">
        <v>1</v>
      </c>
      <c r="M1103" s="2" t="s">
        <v>62</v>
      </c>
      <c r="N1103" s="3">
        <v>19800</v>
      </c>
      <c r="O1103" s="3">
        <v>0.19183898399999999</v>
      </c>
      <c r="P1103" s="3">
        <v>-0.86218067625279704</v>
      </c>
      <c r="Q1103" s="3">
        <v>-0.92702015322953657</v>
      </c>
      <c r="R1103" s="3">
        <v>0.12385766203129352</v>
      </c>
      <c r="S1103" s="3">
        <v>0.20115181715500852</v>
      </c>
      <c r="T1103" s="5">
        <f>POWER(10,Table2[[#This Row],[Predicted normalized_price]]*(N$7634-N$7635)+N$7635)</f>
        <v>20839.624758417809</v>
      </c>
      <c r="U1103" s="5">
        <f>ABS(Table2[[#This Row],[price]]-Table2[[#This Row],[Predicted Price]])</f>
        <v>1039.6247584178091</v>
      </c>
      <c r="V1103" s="5">
        <f>Table2[[#This Row],[Price Diff]]/Table2[[#This Row],[price]]</f>
        <v>5.250630093019238E-2</v>
      </c>
    </row>
    <row r="1104" spans="1:22" x14ac:dyDescent="0.2">
      <c r="A1104" s="3">
        <v>28550</v>
      </c>
      <c r="B1104" s="3">
        <v>0.40237267700000001</v>
      </c>
      <c r="C1104" s="3">
        <v>136701</v>
      </c>
      <c r="D1104" s="3">
        <v>0.71956719199999997</v>
      </c>
      <c r="E1104" s="3">
        <v>2998</v>
      </c>
      <c r="F1104" s="3">
        <v>0.65381339299999996</v>
      </c>
      <c r="G1104" s="3">
        <v>2</v>
      </c>
      <c r="H1104" s="3">
        <v>0.26264953499999999</v>
      </c>
      <c r="I1104" s="2" t="s">
        <v>13</v>
      </c>
      <c r="J1104" s="3">
        <v>5200</v>
      </c>
      <c r="K1104" s="3">
        <v>0.63560614000000004</v>
      </c>
      <c r="L1104" s="3">
        <v>1</v>
      </c>
      <c r="M1104" s="2" t="s">
        <v>65</v>
      </c>
      <c r="N1104" s="3">
        <v>318000</v>
      </c>
      <c r="O1104" s="3">
        <v>0.69709020700000002</v>
      </c>
      <c r="P1104" s="3">
        <v>-0.7049550572976927</v>
      </c>
      <c r="Q1104" s="3">
        <v>0.87714713326218297</v>
      </c>
      <c r="R1104" s="3">
        <v>3.7065559867072183E-2</v>
      </c>
      <c r="S1104" s="3">
        <v>0.69876116961236534</v>
      </c>
      <c r="T1104" s="5">
        <f>POWER(10,Table2[[#This Row],[Predicted normalized_price]]*(N$7634-N$7635)+N$7635)</f>
        <v>320933.31718113949</v>
      </c>
      <c r="U1104" s="5">
        <f>ABS(Table2[[#This Row],[price]]-Table2[[#This Row],[Predicted Price]])</f>
        <v>2933.3171811394859</v>
      </c>
      <c r="V1104" s="5">
        <f>Table2[[#This Row],[Price Diff]]/Table2[[#This Row],[price]]</f>
        <v>9.2242678652185092E-3</v>
      </c>
    </row>
    <row r="1105" spans="1:22" x14ac:dyDescent="0.2">
      <c r="A1105" s="3">
        <v>41300</v>
      </c>
      <c r="B1105" s="3">
        <v>0.48452353599999998</v>
      </c>
      <c r="C1105" s="3">
        <v>106758</v>
      </c>
      <c r="D1105" s="3">
        <v>0.67630120299999996</v>
      </c>
      <c r="E1105" s="3">
        <v>4691</v>
      </c>
      <c r="F1105" s="3">
        <v>0.84471023199999995</v>
      </c>
      <c r="G1105" s="3">
        <v>9</v>
      </c>
      <c r="H1105" s="3">
        <v>0.83257932800000001</v>
      </c>
      <c r="I1105" s="2" t="s">
        <v>29</v>
      </c>
      <c r="J1105" s="3">
        <v>63000</v>
      </c>
      <c r="K1105" s="3">
        <v>0.84820288200000005</v>
      </c>
      <c r="L1105" s="3">
        <v>4</v>
      </c>
      <c r="M1105" s="2" t="s">
        <v>62</v>
      </c>
      <c r="N1105" s="3">
        <v>200800</v>
      </c>
      <c r="O1105" s="3">
        <v>0.61342511499999997</v>
      </c>
      <c r="P1105" s="3">
        <v>0.1049435845177145</v>
      </c>
      <c r="Q1105" s="3">
        <v>0.68185968045436107</v>
      </c>
      <c r="R1105" s="3">
        <v>0.19985132739838882</v>
      </c>
      <c r="S1105" s="3">
        <v>0.60817662708834652</v>
      </c>
      <c r="T1105" s="5">
        <f>POWER(10,Table2[[#This Row],[Predicted normalized_price]]*(N$7634-N$7635)+N$7635)</f>
        <v>195091.52357163603</v>
      </c>
      <c r="U1105" s="5">
        <f>ABS(Table2[[#This Row],[price]]-Table2[[#This Row],[Predicted Price]])</f>
        <v>5708.476428363967</v>
      </c>
      <c r="V1105" s="5">
        <f>Table2[[#This Row],[Price Diff]]/Table2[[#This Row],[price]]</f>
        <v>2.8428667471932106E-2</v>
      </c>
    </row>
    <row r="1106" spans="1:22" x14ac:dyDescent="0.2">
      <c r="A1106" s="3">
        <v>10990</v>
      </c>
      <c r="B1106" s="3">
        <v>0.18995156499999999</v>
      </c>
      <c r="C1106" s="3">
        <v>52815</v>
      </c>
      <c r="D1106" s="3">
        <v>0.553140195</v>
      </c>
      <c r="E1106" s="3">
        <v>1798</v>
      </c>
      <c r="F1106" s="3">
        <v>0.435810641</v>
      </c>
      <c r="G1106" s="3">
        <v>7</v>
      </c>
      <c r="H1106" s="3">
        <v>0.73735046500000001</v>
      </c>
      <c r="I1106" s="2" t="s">
        <v>10</v>
      </c>
      <c r="J1106" s="3">
        <v>78817</v>
      </c>
      <c r="K1106" s="3">
        <v>0.867293219</v>
      </c>
      <c r="L1106" s="3">
        <v>2</v>
      </c>
      <c r="M1106" s="2" t="s">
        <v>66</v>
      </c>
      <c r="N1106" s="3">
        <v>57800</v>
      </c>
      <c r="O1106" s="3">
        <v>0.38679830100000001</v>
      </c>
      <c r="P1106" s="3">
        <v>0.57108811513858937</v>
      </c>
      <c r="Q1106" s="3">
        <v>-0.71091918864489922</v>
      </c>
      <c r="R1106" s="3">
        <v>-0.47749833831503652</v>
      </c>
      <c r="S1106" s="3">
        <v>0.41435111579232564</v>
      </c>
      <c r="T1106" s="5">
        <f>POWER(10,Table2[[#This Row],[Predicted normalized_price]]*(N$7634-N$7635)+N$7635)</f>
        <v>67248.334620167589</v>
      </c>
      <c r="U1106" s="5">
        <f>ABS(Table2[[#This Row],[price]]-Table2[[#This Row],[Predicted Price]])</f>
        <v>9448.3346201675886</v>
      </c>
      <c r="V1106" s="5">
        <f>Table2[[#This Row],[Price Diff]]/Table2[[#This Row],[price]]</f>
        <v>0.16346599688871261</v>
      </c>
    </row>
    <row r="1107" spans="1:22" x14ac:dyDescent="0.2">
      <c r="A1107" s="3">
        <v>8470</v>
      </c>
      <c r="B1107" s="3">
        <v>0.13199842000000001</v>
      </c>
      <c r="C1107" s="3">
        <v>12788</v>
      </c>
      <c r="D1107" s="3">
        <v>0.304937028</v>
      </c>
      <c r="E1107" s="3">
        <v>1390</v>
      </c>
      <c r="F1107" s="3">
        <v>0.32606906200000002</v>
      </c>
      <c r="G1107" s="3">
        <v>10</v>
      </c>
      <c r="H1107" s="3">
        <v>0.87250287000000004</v>
      </c>
      <c r="I1107" s="2" t="s">
        <v>20</v>
      </c>
      <c r="J1107" s="3">
        <v>148820</v>
      </c>
      <c r="K1107" s="3">
        <v>0.92146425899999995</v>
      </c>
      <c r="L1107" s="3">
        <v>2</v>
      </c>
      <c r="M1107" s="2" t="s">
        <v>63</v>
      </c>
      <c r="N1107" s="3">
        <v>19800</v>
      </c>
      <c r="O1107" s="3">
        <v>0.19183898399999999</v>
      </c>
      <c r="P1107" s="3">
        <v>-0.7893462013828727</v>
      </c>
      <c r="Q1107" s="3">
        <v>-0.17207189855401889</v>
      </c>
      <c r="R1107" s="3">
        <v>0.92142833649483091</v>
      </c>
      <c r="S1107" s="3">
        <v>0.19791595122629199</v>
      </c>
      <c r="T1107" s="5">
        <f>POWER(10,Table2[[#This Row],[Predicted normalized_price]]*(N$7634-N$7635)+N$7635)</f>
        <v>20472.346783192999</v>
      </c>
      <c r="U1107" s="5">
        <f>ABS(Table2[[#This Row],[price]]-Table2[[#This Row],[Predicted Price]])</f>
        <v>672.34678319299928</v>
      </c>
      <c r="V1107" s="5">
        <f>Table2[[#This Row],[Price Diff]]/Table2[[#This Row],[price]]</f>
        <v>3.395690824207067E-2</v>
      </c>
    </row>
    <row r="1108" spans="1:22" x14ac:dyDescent="0.2">
      <c r="A1108" s="3">
        <v>9790</v>
      </c>
      <c r="B1108" s="3">
        <v>0.164224334</v>
      </c>
      <c r="C1108" s="3">
        <v>13835</v>
      </c>
      <c r="D1108" s="3">
        <v>0.31870869800000001</v>
      </c>
      <c r="E1108" s="3">
        <v>1598</v>
      </c>
      <c r="F1108" s="3">
        <v>0.38552934799999999</v>
      </c>
      <c r="G1108" s="3">
        <v>9</v>
      </c>
      <c r="H1108" s="3">
        <v>0.83257932800000001</v>
      </c>
      <c r="I1108" s="2" t="s">
        <v>10</v>
      </c>
      <c r="J1108" s="3">
        <v>90853</v>
      </c>
      <c r="K1108" s="3">
        <v>0.87940518000000001</v>
      </c>
      <c r="L1108" s="3">
        <v>2</v>
      </c>
      <c r="M1108" s="2" t="s">
        <v>63</v>
      </c>
      <c r="N1108" s="3">
        <v>25800</v>
      </c>
      <c r="O1108" s="3">
        <v>0.24000845200000001</v>
      </c>
      <c r="P1108" s="3">
        <v>-0.47259219131804814</v>
      </c>
      <c r="Q1108" s="3">
        <v>-0.8985898467865715</v>
      </c>
      <c r="R1108" s="3">
        <v>4.1853122920034562E-2</v>
      </c>
      <c r="S1108" s="3">
        <v>0.23046289713144888</v>
      </c>
      <c r="T1108" s="5">
        <f>POWER(10,Table2[[#This Row],[Predicted normalized_price]]*(N$7634-N$7635)+N$7635)</f>
        <v>24481.589990500543</v>
      </c>
      <c r="U1108" s="5">
        <f>ABS(Table2[[#This Row],[price]]-Table2[[#This Row],[Predicted Price]])</f>
        <v>1318.4100094994574</v>
      </c>
      <c r="V1108" s="5">
        <f>Table2[[#This Row],[Price Diff]]/Table2[[#This Row],[price]]</f>
        <v>5.1101163158893695E-2</v>
      </c>
    </row>
    <row r="1109" spans="1:22" x14ac:dyDescent="0.2">
      <c r="A1109" s="3">
        <v>4870</v>
      </c>
      <c r="B1109" s="3">
        <v>8.8548540000000005E-3</v>
      </c>
      <c r="C1109" s="3">
        <v>43475</v>
      </c>
      <c r="D1109" s="3">
        <v>0.51908320900000005</v>
      </c>
      <c r="E1109" s="3">
        <v>1193</v>
      </c>
      <c r="F1109" s="3">
        <v>0.26090212800000001</v>
      </c>
      <c r="G1109" s="3">
        <v>3</v>
      </c>
      <c r="H1109" s="3">
        <v>0.416289664</v>
      </c>
      <c r="I1109" s="2" t="s">
        <v>28</v>
      </c>
      <c r="J1109" s="3">
        <v>27000</v>
      </c>
      <c r="K1109" s="3">
        <v>0.77599021800000001</v>
      </c>
      <c r="L1109" s="3">
        <v>1</v>
      </c>
      <c r="M1109" s="2" t="s">
        <v>63</v>
      </c>
      <c r="N1109" s="3">
        <v>43500</v>
      </c>
      <c r="O1109" s="3">
        <v>0.33507375</v>
      </c>
      <c r="P1109" s="3">
        <v>-0.88287226970948851</v>
      </c>
      <c r="Q1109" s="3">
        <v>-0.79080930901364699</v>
      </c>
      <c r="R1109" s="3">
        <v>-0.34046725139555278</v>
      </c>
      <c r="S1109" s="3">
        <v>0.35472740716972556</v>
      </c>
      <c r="T1109" s="5">
        <f>POWER(10,Table2[[#This Row],[Predicted normalized_price]]*(N$7634-N$7635)+N$7635)</f>
        <v>48460.950341623058</v>
      </c>
      <c r="U1109" s="5">
        <f>ABS(Table2[[#This Row],[price]]-Table2[[#This Row],[Predicted Price]])</f>
        <v>4960.9503416230582</v>
      </c>
      <c r="V1109" s="5">
        <f>Table2[[#This Row],[Price Diff]]/Table2[[#This Row],[price]]</f>
        <v>0.11404483543961054</v>
      </c>
    </row>
    <row r="1110" spans="1:22" x14ac:dyDescent="0.2">
      <c r="A1110" s="3">
        <v>19390</v>
      </c>
      <c r="B1110" s="3">
        <v>0.31628479900000001</v>
      </c>
      <c r="C1110" s="3">
        <v>129331</v>
      </c>
      <c r="D1110" s="3">
        <v>0.70986839999999995</v>
      </c>
      <c r="E1110" s="3">
        <v>2996</v>
      </c>
      <c r="F1110" s="3">
        <v>0.65352884600000005</v>
      </c>
      <c r="G1110" s="3">
        <v>6</v>
      </c>
      <c r="H1110" s="3">
        <v>0.67893919899999999</v>
      </c>
      <c r="I1110" s="2" t="s">
        <v>13</v>
      </c>
      <c r="J1110" s="3">
        <v>27000</v>
      </c>
      <c r="K1110" s="3">
        <v>0.77599021800000001</v>
      </c>
      <c r="L1110" s="3">
        <v>2</v>
      </c>
      <c r="M1110" s="2" t="s">
        <v>65</v>
      </c>
      <c r="N1110" s="3">
        <v>162800</v>
      </c>
      <c r="O1110" s="3">
        <v>0.57524752099999998</v>
      </c>
      <c r="P1110" s="3">
        <v>-0.19832066472530094</v>
      </c>
      <c r="Q1110" s="3">
        <v>0.74604185147480473</v>
      </c>
      <c r="R1110" s="3">
        <v>0.36498913926867976</v>
      </c>
      <c r="S1110" s="3">
        <v>0.58240244874045044</v>
      </c>
      <c r="T1110" s="5">
        <f>POWER(10,Table2[[#This Row],[Predicted normalized_price]]*(N$7634-N$7635)+N$7635)</f>
        <v>169328.2226317256</v>
      </c>
      <c r="U1110" s="5">
        <f>ABS(Table2[[#This Row],[price]]-Table2[[#This Row],[Predicted Price]])</f>
        <v>6528.2226317255991</v>
      </c>
      <c r="V1110" s="5">
        <f>Table2[[#This Row],[Price Diff]]/Table2[[#This Row],[price]]</f>
        <v>4.0099647615022105E-2</v>
      </c>
    </row>
    <row r="1111" spans="1:22" x14ac:dyDescent="0.2">
      <c r="A1111" s="3">
        <v>21050</v>
      </c>
      <c r="B1111" s="3">
        <v>0.33456222000000002</v>
      </c>
      <c r="C1111" s="3">
        <v>98433</v>
      </c>
      <c r="D1111" s="3">
        <v>0.66209306099999998</v>
      </c>
      <c r="E1111" s="3">
        <v>1998</v>
      </c>
      <c r="F1111" s="3">
        <v>0.480783179</v>
      </c>
      <c r="G1111" s="3">
        <v>2</v>
      </c>
      <c r="H1111" s="3">
        <v>0.26264953499999999</v>
      </c>
      <c r="I1111" s="2" t="s">
        <v>13</v>
      </c>
      <c r="J1111" s="3">
        <v>17500</v>
      </c>
      <c r="K1111" s="3">
        <v>0.739032719</v>
      </c>
      <c r="L1111" s="3">
        <v>2</v>
      </c>
      <c r="M1111" s="2" t="s">
        <v>65</v>
      </c>
      <c r="N1111" s="3">
        <v>229500</v>
      </c>
      <c r="O1111" s="3">
        <v>0.63773684799999997</v>
      </c>
      <c r="P1111" s="3">
        <v>-0.83689520666903805</v>
      </c>
      <c r="Q1111" s="3">
        <v>0.82074384732283323</v>
      </c>
      <c r="R1111" s="3">
        <v>0.2428598308938722</v>
      </c>
      <c r="S1111" s="3">
        <v>0.63136772477550329</v>
      </c>
      <c r="T1111" s="5">
        <f>POWER(10,Table2[[#This Row],[Predicted normalized_price]]*(N$7634-N$7635)+N$7635)</f>
        <v>221606.7740840459</v>
      </c>
      <c r="U1111" s="5">
        <f>ABS(Table2[[#This Row],[price]]-Table2[[#This Row],[Predicted Price]])</f>
        <v>7893.225915954099</v>
      </c>
      <c r="V1111" s="5">
        <f>Table2[[#This Row],[Price Diff]]/Table2[[#This Row],[price]]</f>
        <v>3.4393141245987358E-2</v>
      </c>
    </row>
    <row r="1112" spans="1:22" x14ac:dyDescent="0.2">
      <c r="A1112" s="3">
        <v>8480</v>
      </c>
      <c r="B1112" s="3">
        <v>0.13226096600000001</v>
      </c>
      <c r="C1112" s="3">
        <v>48675</v>
      </c>
      <c r="D1112" s="3">
        <v>0.53885483999999995</v>
      </c>
      <c r="E1112" s="3">
        <v>1496</v>
      </c>
      <c r="F1112" s="3">
        <v>0.35740525400000001</v>
      </c>
      <c r="G1112" s="3">
        <v>3</v>
      </c>
      <c r="H1112" s="3">
        <v>0.416289664</v>
      </c>
      <c r="I1112" s="2" t="s">
        <v>22</v>
      </c>
      <c r="J1112" s="3">
        <v>37000</v>
      </c>
      <c r="K1112" s="3">
        <v>0.80284363400000003</v>
      </c>
      <c r="L1112" s="3">
        <v>1</v>
      </c>
      <c r="M1112" s="2" t="s">
        <v>64</v>
      </c>
      <c r="N1112" s="3">
        <v>71988</v>
      </c>
      <c r="O1112" s="3">
        <v>0.426745445</v>
      </c>
      <c r="P1112" s="3">
        <v>0.49286017844456276</v>
      </c>
      <c r="Q1112" s="3">
        <v>-0.69589462290630688</v>
      </c>
      <c r="R1112" s="3">
        <v>-0.54261369756120093</v>
      </c>
      <c r="S1112" s="3">
        <v>0.43461573520569791</v>
      </c>
      <c r="T1112" s="5">
        <f>POWER(10,Table2[[#This Row],[Predicted normalized_price]]*(N$7634-N$7635)+N$7635)</f>
        <v>75169.600336116986</v>
      </c>
      <c r="U1112" s="5">
        <f>ABS(Table2[[#This Row],[price]]-Table2[[#This Row],[Predicted Price]])</f>
        <v>3181.600336116986</v>
      </c>
      <c r="V1112" s="5">
        <f>Table2[[#This Row],[Price Diff]]/Table2[[#This Row],[price]]</f>
        <v>4.4196259600447103E-2</v>
      </c>
    </row>
    <row r="1113" spans="1:22" x14ac:dyDescent="0.2">
      <c r="A1113" s="3">
        <v>7980</v>
      </c>
      <c r="B1113" s="3">
        <v>0.118738756</v>
      </c>
      <c r="C1113" s="3">
        <v>42659</v>
      </c>
      <c r="D1113" s="3">
        <v>0.51576730900000001</v>
      </c>
      <c r="E1113" s="3">
        <v>1496</v>
      </c>
      <c r="F1113" s="3">
        <v>0.35740525400000001</v>
      </c>
      <c r="G1113" s="3">
        <v>3</v>
      </c>
      <c r="H1113" s="3">
        <v>0.416289664</v>
      </c>
      <c r="I1113" s="2" t="s">
        <v>22</v>
      </c>
      <c r="J1113" s="3">
        <v>28000</v>
      </c>
      <c r="K1113" s="3">
        <v>0.77908972300000001</v>
      </c>
      <c r="L1113" s="3">
        <v>2</v>
      </c>
      <c r="M1113" s="2" t="s">
        <v>64</v>
      </c>
      <c r="N1113" s="3">
        <v>66555</v>
      </c>
      <c r="O1113" s="3">
        <v>0.41246512299999999</v>
      </c>
      <c r="P1113" s="3">
        <v>0.59948781364790116</v>
      </c>
      <c r="Q1113" s="3">
        <v>-0.72993390346822762</v>
      </c>
      <c r="R1113" s="3">
        <v>-0.48579500816551535</v>
      </c>
      <c r="S1113" s="3">
        <v>0.41152188019066605</v>
      </c>
      <c r="T1113" s="5">
        <f>POWER(10,Table2[[#This Row],[Predicted normalized_price]]*(N$7634-N$7635)+N$7635)</f>
        <v>66210.928094331975</v>
      </c>
      <c r="U1113" s="5">
        <f>ABS(Table2[[#This Row],[price]]-Table2[[#This Row],[Predicted Price]])</f>
        <v>344.07190566802456</v>
      </c>
      <c r="V1113" s="5">
        <f>Table2[[#This Row],[Price Diff]]/Table2[[#This Row],[price]]</f>
        <v>5.1697378959961616E-3</v>
      </c>
    </row>
    <row r="1114" spans="1:22" x14ac:dyDescent="0.2">
      <c r="A1114" s="3">
        <v>8040</v>
      </c>
      <c r="B1114" s="3">
        <v>0.12040548299999999</v>
      </c>
      <c r="C1114" s="3">
        <v>46454</v>
      </c>
      <c r="D1114" s="3">
        <v>0.53068172800000002</v>
      </c>
      <c r="E1114" s="3">
        <v>1193</v>
      </c>
      <c r="F1114" s="3">
        <v>0.26090212800000001</v>
      </c>
      <c r="G1114" s="3">
        <v>3</v>
      </c>
      <c r="H1114" s="3">
        <v>0.416289664</v>
      </c>
      <c r="I1114" s="2" t="s">
        <v>28</v>
      </c>
      <c r="J1114" s="3">
        <v>48000</v>
      </c>
      <c r="K1114" s="3">
        <v>0.82502678399999996</v>
      </c>
      <c r="L1114" s="3">
        <v>1</v>
      </c>
      <c r="M1114" s="2" t="s">
        <v>63</v>
      </c>
      <c r="N1114" s="3">
        <v>71500</v>
      </c>
      <c r="O1114" s="3">
        <v>0.42550760100000001</v>
      </c>
      <c r="P1114" s="3">
        <v>-0.94986079573818749</v>
      </c>
      <c r="Q1114" s="3">
        <v>-0.70889244085639536</v>
      </c>
      <c r="R1114" s="3">
        <v>-0.49445911826092198</v>
      </c>
      <c r="S1114" s="3">
        <v>0.41517927619383044</v>
      </c>
      <c r="T1114" s="5">
        <f>POWER(10,Table2[[#This Row],[Predicted normalized_price]]*(N$7634-N$7635)+N$7635)</f>
        <v>67555.063337223764</v>
      </c>
      <c r="U1114" s="5">
        <f>ABS(Table2[[#This Row],[price]]-Table2[[#This Row],[Predicted Price]])</f>
        <v>3944.9366627762356</v>
      </c>
      <c r="V1114" s="5">
        <f>Table2[[#This Row],[Price Diff]]/Table2[[#This Row],[price]]</f>
        <v>5.5173939339527772E-2</v>
      </c>
    </row>
    <row r="1115" spans="1:22" x14ac:dyDescent="0.2">
      <c r="A1115" s="3">
        <v>10690</v>
      </c>
      <c r="B1115" s="3">
        <v>0.183793226</v>
      </c>
      <c r="C1115" s="3">
        <v>18014</v>
      </c>
      <c r="D1115" s="3">
        <v>0.36490004700000001</v>
      </c>
      <c r="E1115" s="3">
        <v>1699</v>
      </c>
      <c r="F1115" s="3">
        <v>0.41166176599999998</v>
      </c>
      <c r="G1115" s="3">
        <v>9</v>
      </c>
      <c r="H1115" s="3">
        <v>0.83257932800000001</v>
      </c>
      <c r="I1115" s="2" t="s">
        <v>15</v>
      </c>
      <c r="J1115" s="3">
        <v>50000</v>
      </c>
      <c r="K1115" s="3">
        <v>0.82850592099999998</v>
      </c>
      <c r="L1115" s="3">
        <v>2</v>
      </c>
      <c r="M1115" s="2" t="s">
        <v>67</v>
      </c>
      <c r="N1115" s="3">
        <v>29800</v>
      </c>
      <c r="O1115" s="3">
        <v>0.266238329</v>
      </c>
      <c r="P1115" s="3">
        <v>-0.95319379916463876</v>
      </c>
      <c r="Q1115" s="3">
        <v>3.7546129321472249E-2</v>
      </c>
      <c r="R1115" s="3">
        <v>0.87129843863273138</v>
      </c>
      <c r="S1115" s="3">
        <v>0.26540695043944074</v>
      </c>
      <c r="T1115" s="5">
        <f>POWER(10,Table2[[#This Row],[Predicted normalized_price]]*(N$7634-N$7635)+N$7635)</f>
        <v>29664.170753935992</v>
      </c>
      <c r="U1115" s="5">
        <f>ABS(Table2[[#This Row],[price]]-Table2[[#This Row],[Predicted Price]])</f>
        <v>135.82924606400775</v>
      </c>
      <c r="V1115" s="5">
        <f>Table2[[#This Row],[Price Diff]]/Table2[[#This Row],[price]]</f>
        <v>4.558028391409656E-3</v>
      </c>
    </row>
    <row r="1116" spans="1:22" x14ac:dyDescent="0.2">
      <c r="A1116" s="3">
        <v>6240</v>
      </c>
      <c r="B1116" s="3">
        <v>6.4011303000000006E-2</v>
      </c>
      <c r="C1116" s="3">
        <v>4795</v>
      </c>
      <c r="D1116" s="3">
        <v>0.13327174899999999</v>
      </c>
      <c r="E1116" s="3">
        <v>796</v>
      </c>
      <c r="F1116" s="3">
        <v>8.8371428000000002E-2</v>
      </c>
      <c r="G1116" s="3">
        <v>11</v>
      </c>
      <c r="H1116" s="3">
        <v>0.90861810600000004</v>
      </c>
      <c r="I1116" s="2" t="s">
        <v>26</v>
      </c>
      <c r="J1116" s="3">
        <v>110824</v>
      </c>
      <c r="K1116" s="3">
        <v>0.89633983299999997</v>
      </c>
      <c r="L1116" s="3">
        <v>1</v>
      </c>
      <c r="M1116" s="2" t="s">
        <v>67</v>
      </c>
      <c r="N1116" s="3">
        <v>8800</v>
      </c>
      <c r="O1116" s="3">
        <v>4.4263709999999998E-2</v>
      </c>
      <c r="P1116" s="3">
        <v>-0.99690304587793144</v>
      </c>
      <c r="Q1116" s="3">
        <v>-0.52698755678779674</v>
      </c>
      <c r="R1116" s="3">
        <v>0.9715873588562407</v>
      </c>
      <c r="S1116" s="3">
        <v>9.1170383874356858E-2</v>
      </c>
      <c r="T1116" s="5">
        <f>POWER(10,Table2[[#This Row],[Predicted normalized_price]]*(N$7634-N$7635)+N$7635)</f>
        <v>11387.37394394171</v>
      </c>
      <c r="U1116" s="5">
        <f>ABS(Table2[[#This Row],[price]]-Table2[[#This Row],[Predicted Price]])</f>
        <v>2587.3739439417095</v>
      </c>
      <c r="V1116" s="5">
        <f>Table2[[#This Row],[Price Diff]]/Table2[[#This Row],[price]]</f>
        <v>0.29401976635701244</v>
      </c>
    </row>
    <row r="1117" spans="1:22" x14ac:dyDescent="0.2">
      <c r="A1117" s="3">
        <v>10520</v>
      </c>
      <c r="B1117" s="3">
        <v>0.18022632199999999</v>
      </c>
      <c r="C1117" s="3">
        <v>51742</v>
      </c>
      <c r="D1117" s="3">
        <v>0.54954820800000004</v>
      </c>
      <c r="E1117" s="3">
        <v>1560</v>
      </c>
      <c r="F1117" s="3">
        <v>0.37526730800000002</v>
      </c>
      <c r="G1117" s="3">
        <v>5</v>
      </c>
      <c r="H1117" s="3">
        <v>0.60985333500000005</v>
      </c>
      <c r="I1117" s="2" t="s">
        <v>37</v>
      </c>
      <c r="J1117" s="3">
        <v>85000</v>
      </c>
      <c r="K1117" s="3">
        <v>0.87372978000000001</v>
      </c>
      <c r="L1117" s="3">
        <v>1</v>
      </c>
      <c r="M1117" s="2" t="s">
        <v>66</v>
      </c>
      <c r="N1117" s="3">
        <v>72000</v>
      </c>
      <c r="O1117" s="3">
        <v>0.42677577799999999</v>
      </c>
      <c r="P1117" s="3">
        <v>-0.84451134384047555</v>
      </c>
      <c r="Q1117" s="3">
        <v>0.5081198098280223</v>
      </c>
      <c r="R1117" s="3">
        <v>0.70218901929262934</v>
      </c>
      <c r="S1117" s="3">
        <v>0.43252051996797369</v>
      </c>
      <c r="T1117" s="5">
        <f>POWER(10,Table2[[#This Row],[Predicted normalized_price]]*(N$7634-N$7635)+N$7635)</f>
        <v>74309.115754820115</v>
      </c>
      <c r="U1117" s="5">
        <f>ABS(Table2[[#This Row],[price]]-Table2[[#This Row],[Predicted Price]])</f>
        <v>2309.1157548201154</v>
      </c>
      <c r="V1117" s="5">
        <f>Table2[[#This Row],[Price Diff]]/Table2[[#This Row],[price]]</f>
        <v>3.2071052150279382E-2</v>
      </c>
    </row>
    <row r="1118" spans="1:22" x14ac:dyDescent="0.2">
      <c r="A1118" s="3">
        <v>8940</v>
      </c>
      <c r="B1118" s="3">
        <v>0.14401493400000001</v>
      </c>
      <c r="C1118" s="3">
        <v>51814</v>
      </c>
      <c r="D1118" s="3">
        <v>0.54979155700000004</v>
      </c>
      <c r="E1118" s="3">
        <v>1496</v>
      </c>
      <c r="F1118" s="3">
        <v>0.35740525400000001</v>
      </c>
      <c r="G1118" s="3">
        <v>3</v>
      </c>
      <c r="H1118" s="3">
        <v>0.416289664</v>
      </c>
      <c r="I1118" s="2" t="s">
        <v>14</v>
      </c>
      <c r="J1118" s="3">
        <v>46050</v>
      </c>
      <c r="K1118" s="3">
        <v>0.82149214299999995</v>
      </c>
      <c r="L1118" s="3">
        <v>1</v>
      </c>
      <c r="M1118" s="2" t="s">
        <v>63</v>
      </c>
      <c r="N1118" s="3">
        <v>79000</v>
      </c>
      <c r="O1118" s="3">
        <v>0.44366044900000001</v>
      </c>
      <c r="P1118" s="3">
        <v>-0.90870213891862406</v>
      </c>
      <c r="Q1118" s="3">
        <v>-0.6442977545590679</v>
      </c>
      <c r="R1118" s="3">
        <v>-0.51309628428591592</v>
      </c>
      <c r="S1118" s="3">
        <v>0.43702721668552963</v>
      </c>
      <c r="T1118" s="5">
        <f>POWER(10,Table2[[#This Row],[Predicted normalized_price]]*(N$7634-N$7635)+N$7635)</f>
        <v>76172.313426600114</v>
      </c>
      <c r="U1118" s="5">
        <f>ABS(Table2[[#This Row],[price]]-Table2[[#This Row],[Predicted Price]])</f>
        <v>2827.6865733998857</v>
      </c>
      <c r="V1118" s="5">
        <f>Table2[[#This Row],[Price Diff]]/Table2[[#This Row],[price]]</f>
        <v>3.579350092911248E-2</v>
      </c>
    </row>
    <row r="1119" spans="1:22" x14ac:dyDescent="0.2">
      <c r="A1119" s="3">
        <v>12800</v>
      </c>
      <c r="B1119" s="3">
        <v>0.22387486400000001</v>
      </c>
      <c r="C1119" s="3">
        <v>60119</v>
      </c>
      <c r="D1119" s="3">
        <v>0.57580831799999999</v>
      </c>
      <c r="E1119" s="3">
        <v>1598</v>
      </c>
      <c r="F1119" s="3">
        <v>0.38552934799999999</v>
      </c>
      <c r="G1119" s="3">
        <v>6</v>
      </c>
      <c r="H1119" s="3">
        <v>0.67893919899999999</v>
      </c>
      <c r="I1119" s="2" t="s">
        <v>13</v>
      </c>
      <c r="J1119" s="3">
        <v>103800</v>
      </c>
      <c r="K1119" s="3">
        <v>0.89075939100000001</v>
      </c>
      <c r="L1119" s="3">
        <v>2</v>
      </c>
      <c r="M1119" s="2" t="s">
        <v>65</v>
      </c>
      <c r="N1119" s="3">
        <v>79888</v>
      </c>
      <c r="O1119" s="3">
        <v>0.44569461599999999</v>
      </c>
      <c r="P1119" s="3">
        <v>-0.83371447251651931</v>
      </c>
      <c r="Q1119" s="3">
        <v>0.52330194744429348</v>
      </c>
      <c r="R1119" s="3">
        <v>0.64297530945281878</v>
      </c>
      <c r="S1119" s="3">
        <v>0.45156449626660922</v>
      </c>
      <c r="T1119" s="5">
        <f>POWER(10,Table2[[#This Row],[Predicted normalized_price]]*(N$7634-N$7635)+N$7635)</f>
        <v>82506.807840985741</v>
      </c>
      <c r="U1119" s="5">
        <f>ABS(Table2[[#This Row],[price]]-Table2[[#This Row],[Predicted Price]])</f>
        <v>2618.8078409857408</v>
      </c>
      <c r="V1119" s="5">
        <f>Table2[[#This Row],[Price Diff]]/Table2[[#This Row],[price]]</f>
        <v>3.2780991400282157E-2</v>
      </c>
    </row>
    <row r="1120" spans="1:22" x14ac:dyDescent="0.2">
      <c r="A1120" s="3">
        <v>8490</v>
      </c>
      <c r="B1120" s="3">
        <v>0.13252320100000001</v>
      </c>
      <c r="C1120" s="3">
        <v>42664</v>
      </c>
      <c r="D1120" s="3">
        <v>0.51578781900000004</v>
      </c>
      <c r="E1120" s="3">
        <v>1496</v>
      </c>
      <c r="F1120" s="3">
        <v>0.35740525400000001</v>
      </c>
      <c r="G1120" s="3">
        <v>4</v>
      </c>
      <c r="H1120" s="3">
        <v>0.52529906999999998</v>
      </c>
      <c r="I1120" s="2" t="s">
        <v>22</v>
      </c>
      <c r="J1120" s="3">
        <v>32100</v>
      </c>
      <c r="K1120" s="3">
        <v>0.79073612400000004</v>
      </c>
      <c r="L1120" s="3">
        <v>3</v>
      </c>
      <c r="M1120" s="2" t="s">
        <v>64</v>
      </c>
      <c r="N1120" s="3">
        <v>70500</v>
      </c>
      <c r="O1120" s="3">
        <v>0.42294442199999999</v>
      </c>
      <c r="P1120" s="3">
        <v>0.48207901564775724</v>
      </c>
      <c r="Q1120" s="3">
        <v>-0.75042230825399614</v>
      </c>
      <c r="R1120" s="3">
        <v>-0.45686636407970938</v>
      </c>
      <c r="S1120" s="3">
        <v>0.39847987567683535</v>
      </c>
      <c r="T1120" s="5">
        <f>POWER(10,Table2[[#This Row],[Predicted normalized_price]]*(N$7634-N$7635)+N$7635)</f>
        <v>61631.885028172313</v>
      </c>
      <c r="U1120" s="5">
        <f>ABS(Table2[[#This Row],[price]]-Table2[[#This Row],[Predicted Price]])</f>
        <v>8868.1149718276865</v>
      </c>
      <c r="V1120" s="5">
        <f>Table2[[#This Row],[Price Diff]]/Table2[[#This Row],[price]]</f>
        <v>0.12578886484861967</v>
      </c>
    </row>
    <row r="1121" spans="1:22" x14ac:dyDescent="0.2">
      <c r="A1121" s="3">
        <v>12370</v>
      </c>
      <c r="B1121" s="3">
        <v>0.21627157699999999</v>
      </c>
      <c r="C1121" s="3">
        <v>68673</v>
      </c>
      <c r="D1121" s="3">
        <v>0.599088858</v>
      </c>
      <c r="E1121" s="3">
        <v>1984</v>
      </c>
      <c r="F1121" s="3">
        <v>0.47778491499999998</v>
      </c>
      <c r="G1121" s="3">
        <v>6</v>
      </c>
      <c r="H1121" s="3">
        <v>0.67893919899999999</v>
      </c>
      <c r="I1121" s="2" t="s">
        <v>19</v>
      </c>
      <c r="J1121" s="3">
        <v>103000</v>
      </c>
      <c r="K1121" s="3">
        <v>0.89009999100000003</v>
      </c>
      <c r="L1121" s="3">
        <v>1</v>
      </c>
      <c r="M1121" s="2" t="s">
        <v>65</v>
      </c>
      <c r="N1121" s="3">
        <v>82800</v>
      </c>
      <c r="O1121" s="3">
        <v>0.45221003500000001</v>
      </c>
      <c r="P1121" s="3">
        <v>-0.69064487908843775</v>
      </c>
      <c r="Q1121" s="3">
        <v>0.53750129129555424</v>
      </c>
      <c r="R1121" s="3">
        <v>0.61043642373605411</v>
      </c>
      <c r="S1121" s="3">
        <v>0.46393325421908271</v>
      </c>
      <c r="T1121" s="5">
        <f>POWER(10,Table2[[#This Row],[Predicted normalized_price]]*(N$7634-N$7635)+N$7635)</f>
        <v>88309.48116425288</v>
      </c>
      <c r="U1121" s="5">
        <f>ABS(Table2[[#This Row],[price]]-Table2[[#This Row],[Predicted Price]])</f>
        <v>5509.4811642528803</v>
      </c>
      <c r="V1121" s="5">
        <f>Table2[[#This Row],[Price Diff]]/Table2[[#This Row],[price]]</f>
        <v>6.6539627587595171E-2</v>
      </c>
    </row>
    <row r="1122" spans="1:22" x14ac:dyDescent="0.2">
      <c r="A1122" s="3">
        <v>12850</v>
      </c>
      <c r="B1122" s="3">
        <v>0.22474233900000001</v>
      </c>
      <c r="C1122" s="3">
        <v>43594</v>
      </c>
      <c r="D1122" s="3">
        <v>0.519561571</v>
      </c>
      <c r="E1122" s="3">
        <v>1597</v>
      </c>
      <c r="F1122" s="3">
        <v>0.38526243399999999</v>
      </c>
      <c r="G1122" s="3">
        <v>7</v>
      </c>
      <c r="H1122" s="3">
        <v>0.73735046500000001</v>
      </c>
      <c r="I1122" s="2" t="s">
        <v>15</v>
      </c>
      <c r="J1122" s="3">
        <v>80831</v>
      </c>
      <c r="K1122" s="3">
        <v>0.86944365400000001</v>
      </c>
      <c r="L1122" s="3">
        <v>1</v>
      </c>
      <c r="M1122" s="2" t="s">
        <v>65</v>
      </c>
      <c r="N1122" s="3">
        <v>63000</v>
      </c>
      <c r="O1122" s="3">
        <v>0.402475374</v>
      </c>
      <c r="P1122" s="3">
        <v>-0.94474220735031034</v>
      </c>
      <c r="Q1122" s="3">
        <v>0.42315051043124552</v>
      </c>
      <c r="R1122" s="3">
        <v>0.7100325015718395</v>
      </c>
      <c r="S1122" s="3">
        <v>0.40788797820123057</v>
      </c>
      <c r="T1122" s="5">
        <f>POWER(10,Table2[[#This Row],[Predicted normalized_price]]*(N$7634-N$7635)+N$7635)</f>
        <v>64901.915267128905</v>
      </c>
      <c r="U1122" s="5">
        <f>ABS(Table2[[#This Row],[price]]-Table2[[#This Row],[Predicted Price]])</f>
        <v>1901.9152671289048</v>
      </c>
      <c r="V1122" s="5">
        <f>Table2[[#This Row],[Price Diff]]/Table2[[#This Row],[price]]</f>
        <v>3.0189131224268331E-2</v>
      </c>
    </row>
    <row r="1123" spans="1:22" x14ac:dyDescent="0.2">
      <c r="A1123" s="3">
        <v>12170</v>
      </c>
      <c r="B1123" s="3">
        <v>0.21264464899999999</v>
      </c>
      <c r="C1123" s="3">
        <v>58956</v>
      </c>
      <c r="D1123" s="3">
        <v>0.57238973800000004</v>
      </c>
      <c r="E1123" s="3">
        <v>1595</v>
      </c>
      <c r="F1123" s="3">
        <v>0.38472810600000001</v>
      </c>
      <c r="G1123" s="3">
        <v>4</v>
      </c>
      <c r="H1123" s="3">
        <v>0.52529906999999998</v>
      </c>
      <c r="I1123" s="2" t="s">
        <v>15</v>
      </c>
      <c r="J1123" s="3">
        <v>57605</v>
      </c>
      <c r="K1123" s="3">
        <v>0.84057290299999998</v>
      </c>
      <c r="L1123" s="3">
        <v>1</v>
      </c>
      <c r="M1123" s="2" t="s">
        <v>67</v>
      </c>
      <c r="N1123" s="3">
        <v>92800</v>
      </c>
      <c r="O1123" s="3">
        <v>0.47295944400000001</v>
      </c>
      <c r="P1123" s="3">
        <v>-0.93420354621159174</v>
      </c>
      <c r="Q1123" s="3">
        <v>0.59251176241044201</v>
      </c>
      <c r="R1123" s="3">
        <v>0.61485198737911195</v>
      </c>
      <c r="S1123" s="3">
        <v>0.4766605302703989</v>
      </c>
      <c r="T1123" s="5">
        <f>POWER(10,Table2[[#This Row],[Predicted normalized_price]]*(N$7634-N$7635)+N$7635)</f>
        <v>94706.649125699347</v>
      </c>
      <c r="U1123" s="5">
        <f>ABS(Table2[[#This Row],[price]]-Table2[[#This Row],[Predicted Price]])</f>
        <v>1906.6491256993468</v>
      </c>
      <c r="V1123" s="5">
        <f>Table2[[#This Row],[Price Diff]]/Table2[[#This Row],[price]]</f>
        <v>2.0545787992449858E-2</v>
      </c>
    </row>
    <row r="1124" spans="1:22" x14ac:dyDescent="0.2">
      <c r="A1124" s="3">
        <v>35610</v>
      </c>
      <c r="B1124" s="3">
        <v>0.45153997299999998</v>
      </c>
      <c r="C1124" s="3">
        <v>142570</v>
      </c>
      <c r="D1124" s="3">
        <v>0.726923757</v>
      </c>
      <c r="E1124" s="3">
        <v>4244</v>
      </c>
      <c r="F1124" s="3">
        <v>0.80201130600000003</v>
      </c>
      <c r="G1124" s="3">
        <v>7</v>
      </c>
      <c r="H1124" s="3">
        <v>0.73735046500000001</v>
      </c>
      <c r="I1124" s="2" t="s">
        <v>29</v>
      </c>
      <c r="J1124" s="3">
        <v>27330</v>
      </c>
      <c r="K1124" s="3">
        <v>0.77702556700000003</v>
      </c>
      <c r="L1124" s="3">
        <v>1</v>
      </c>
      <c r="M1124" s="2" t="s">
        <v>62</v>
      </c>
      <c r="N1124" s="3">
        <v>248000</v>
      </c>
      <c r="O1124" s="3">
        <v>0.65184518700000005</v>
      </c>
      <c r="P1124" s="3">
        <v>-0.17317493867034323</v>
      </c>
      <c r="Q1124" s="3">
        <v>0.73688272114898534</v>
      </c>
      <c r="R1124" s="3">
        <v>5.4956777265814306E-2</v>
      </c>
      <c r="S1124" s="3">
        <v>0.65868181649730972</v>
      </c>
      <c r="T1124" s="5">
        <f>POWER(10,Table2[[#This Row],[Predicted normalized_price]]*(N$7634-N$7635)+N$7635)</f>
        <v>257493.94697081106</v>
      </c>
      <c r="U1124" s="5">
        <f>ABS(Table2[[#This Row],[price]]-Table2[[#This Row],[Predicted Price]])</f>
        <v>9493.9469708110555</v>
      </c>
      <c r="V1124" s="5">
        <f>Table2[[#This Row],[Price Diff]]/Table2[[#This Row],[price]]</f>
        <v>3.8282044237141349E-2</v>
      </c>
    </row>
    <row r="1125" spans="1:22" x14ac:dyDescent="0.2">
      <c r="A1125" s="3">
        <v>13010</v>
      </c>
      <c r="B1125" s="3">
        <v>0.227495749</v>
      </c>
      <c r="C1125" s="3">
        <v>66011</v>
      </c>
      <c r="D1125" s="3">
        <v>0.59217020600000003</v>
      </c>
      <c r="E1125" s="3">
        <v>2356</v>
      </c>
      <c r="F1125" s="3">
        <v>0.55106086499999996</v>
      </c>
      <c r="G1125" s="3">
        <v>3</v>
      </c>
      <c r="H1125" s="3">
        <v>0.416289664</v>
      </c>
      <c r="I1125" s="2" t="s">
        <v>22</v>
      </c>
      <c r="J1125" s="3">
        <v>34012</v>
      </c>
      <c r="K1125" s="3">
        <v>0.79566713499999997</v>
      </c>
      <c r="L1125" s="3">
        <v>1</v>
      </c>
      <c r="M1125" s="2" t="s">
        <v>66</v>
      </c>
      <c r="N1125" s="3">
        <v>119555</v>
      </c>
      <c r="O1125" s="3">
        <v>0.51906110100000002</v>
      </c>
      <c r="P1125" s="3">
        <v>-0.46908616743793274</v>
      </c>
      <c r="Q1125" s="3">
        <v>-0.52337988145183334</v>
      </c>
      <c r="R1125" s="3">
        <v>-0.65867069301724257</v>
      </c>
      <c r="S1125" s="3">
        <v>0.5069511874422401</v>
      </c>
      <c r="T1125" s="5">
        <f>POWER(10,Table2[[#This Row],[Predicted normalized_price]]*(N$7634-N$7635)+N$7635)</f>
        <v>111858.22366357804</v>
      </c>
      <c r="U1125" s="5">
        <f>ABS(Table2[[#This Row],[price]]-Table2[[#This Row],[Predicted Price]])</f>
        <v>7696.7763364219572</v>
      </c>
      <c r="V1125" s="5">
        <f>Table2[[#This Row],[Price Diff]]/Table2[[#This Row],[price]]</f>
        <v>6.4378539888937783E-2</v>
      </c>
    </row>
    <row r="1126" spans="1:22" x14ac:dyDescent="0.2">
      <c r="A1126" s="3">
        <v>21310</v>
      </c>
      <c r="B1126" s="3">
        <v>0.33729369100000001</v>
      </c>
      <c r="C1126" s="3">
        <v>102426</v>
      </c>
      <c r="D1126" s="3">
        <v>0.66905192099999999</v>
      </c>
      <c r="E1126" s="3">
        <v>1991</v>
      </c>
      <c r="F1126" s="3">
        <v>0.47928668200000002</v>
      </c>
      <c r="G1126" s="3">
        <v>2</v>
      </c>
      <c r="H1126" s="3">
        <v>0.26264953499999999</v>
      </c>
      <c r="I1126" s="2" t="s">
        <v>15</v>
      </c>
      <c r="J1126" s="3">
        <v>3700</v>
      </c>
      <c r="K1126" s="3">
        <v>0.60660118900000004</v>
      </c>
      <c r="L1126" s="3">
        <v>1</v>
      </c>
      <c r="M1126" s="2" t="s">
        <v>68</v>
      </c>
      <c r="N1126" s="3">
        <v>229800</v>
      </c>
      <c r="O1126" s="3">
        <v>0.63797457800000001</v>
      </c>
      <c r="P1126" s="3">
        <v>-0.95778074917594591</v>
      </c>
      <c r="Q1126" s="3">
        <v>0.8098681194377817</v>
      </c>
      <c r="R1126" s="3">
        <v>0.12193824264720071</v>
      </c>
      <c r="S1126" s="3">
        <v>0.65885098974229006</v>
      </c>
      <c r="T1126" s="5">
        <f>POWER(10,Table2[[#This Row],[Predicted normalized_price]]*(N$7634-N$7635)+N$7635)</f>
        <v>257733.42764122356</v>
      </c>
      <c r="U1126" s="5">
        <f>ABS(Table2[[#This Row],[price]]-Table2[[#This Row],[Predicted Price]])</f>
        <v>27933.427641223563</v>
      </c>
      <c r="V1126" s="5">
        <f>Table2[[#This Row],[Price Diff]]/Table2[[#This Row],[price]]</f>
        <v>0.12155538573204336</v>
      </c>
    </row>
    <row r="1127" spans="1:22" x14ac:dyDescent="0.2">
      <c r="A1127" s="3">
        <v>8190</v>
      </c>
      <c r="B1127" s="3">
        <v>0.124518486</v>
      </c>
      <c r="C1127" s="3">
        <v>51775</v>
      </c>
      <c r="D1127" s="3">
        <v>0.54965978500000001</v>
      </c>
      <c r="E1127" s="3">
        <v>1591</v>
      </c>
      <c r="F1127" s="3">
        <v>0.38365743499999999</v>
      </c>
      <c r="G1127" s="3">
        <v>4</v>
      </c>
      <c r="H1127" s="3">
        <v>0.52529906999999998</v>
      </c>
      <c r="I1127" s="2" t="s">
        <v>17</v>
      </c>
      <c r="J1127" s="3">
        <v>65094</v>
      </c>
      <c r="K1127" s="3">
        <v>0.85098960499999998</v>
      </c>
      <c r="L1127" s="3">
        <v>1</v>
      </c>
      <c r="M1127" s="2" t="s">
        <v>63</v>
      </c>
      <c r="N1127" s="3">
        <v>66800</v>
      </c>
      <c r="O1127" s="3">
        <v>0.41313380199999999</v>
      </c>
      <c r="P1127" s="3">
        <v>-0.92136966066759818</v>
      </c>
      <c r="Q1127" s="3">
        <v>-0.67845613343421596</v>
      </c>
      <c r="R1127" s="3">
        <v>-0.44687559573103153</v>
      </c>
      <c r="S1127" s="3">
        <v>0.41120332273004206</v>
      </c>
      <c r="T1127" s="5">
        <f>POWER(10,Table2[[#This Row],[Predicted normalized_price]]*(N$7634-N$7635)+N$7635)</f>
        <v>66095.128434862781</v>
      </c>
      <c r="U1127" s="5">
        <f>ABS(Table2[[#This Row],[price]]-Table2[[#This Row],[Predicted Price]])</f>
        <v>704.87156513721857</v>
      </c>
      <c r="V1127" s="5">
        <f>Table2[[#This Row],[Price Diff]]/Table2[[#This Row],[price]]</f>
        <v>1.0551969537982315E-2</v>
      </c>
    </row>
    <row r="1128" spans="1:22" x14ac:dyDescent="0.2">
      <c r="A1128" s="3">
        <v>12310</v>
      </c>
      <c r="B1128" s="3">
        <v>0.21518969299999999</v>
      </c>
      <c r="C1128" s="3">
        <v>55120</v>
      </c>
      <c r="D1128" s="3">
        <v>0.56061582099999996</v>
      </c>
      <c r="E1128" s="3">
        <v>2354</v>
      </c>
      <c r="F1128" s="3">
        <v>0.55069874699999999</v>
      </c>
      <c r="G1128" s="3">
        <v>7</v>
      </c>
      <c r="H1128" s="3">
        <v>0.73735046500000001</v>
      </c>
      <c r="I1128" s="2" t="s">
        <v>22</v>
      </c>
      <c r="J1128" s="3">
        <v>80000</v>
      </c>
      <c r="K1128" s="3">
        <v>0.86856292499999999</v>
      </c>
      <c r="L1128" s="3">
        <v>1</v>
      </c>
      <c r="M1128" s="2" t="s">
        <v>66</v>
      </c>
      <c r="N1128" s="3">
        <v>66800</v>
      </c>
      <c r="O1128" s="3">
        <v>0.41313380199999999</v>
      </c>
      <c r="P1128" s="3">
        <v>-0.42244375909034493</v>
      </c>
      <c r="Q1128" s="3">
        <v>-0.69401768902944716</v>
      </c>
      <c r="R1128" s="3">
        <v>-0.51335149286888704</v>
      </c>
      <c r="S1128" s="3">
        <v>0.42527768445958625</v>
      </c>
      <c r="T1128" s="5">
        <f>POWER(10,Table2[[#This Row],[Predicted normalized_price]]*(N$7634-N$7635)+N$7635)</f>
        <v>71409.724048448159</v>
      </c>
      <c r="U1128" s="5">
        <f>ABS(Table2[[#This Row],[price]]-Table2[[#This Row],[Predicted Price]])</f>
        <v>4609.724048448159</v>
      </c>
      <c r="V1128" s="5">
        <f>Table2[[#This Row],[Price Diff]]/Table2[[#This Row],[price]]</f>
        <v>6.9007845036649085E-2</v>
      </c>
    </row>
    <row r="1129" spans="1:22" x14ac:dyDescent="0.2">
      <c r="A1129" s="3">
        <v>12490</v>
      </c>
      <c r="B1129" s="3">
        <v>0.218419692</v>
      </c>
      <c r="C1129" s="3">
        <v>45021</v>
      </c>
      <c r="D1129" s="3">
        <v>0.52519830000000001</v>
      </c>
      <c r="E1129" s="3">
        <v>1598</v>
      </c>
      <c r="F1129" s="3">
        <v>0.38552934799999999</v>
      </c>
      <c r="G1129" s="3">
        <v>7</v>
      </c>
      <c r="H1129" s="3">
        <v>0.73735046500000001</v>
      </c>
      <c r="I1129" s="2" t="s">
        <v>24</v>
      </c>
      <c r="J1129" s="3">
        <v>120000</v>
      </c>
      <c r="K1129" s="3">
        <v>0.90311950399999996</v>
      </c>
      <c r="L1129" s="3">
        <v>2</v>
      </c>
      <c r="M1129" s="2" t="s">
        <v>62</v>
      </c>
      <c r="N1129" s="3">
        <v>63000</v>
      </c>
      <c r="O1129" s="3">
        <v>0.402475374</v>
      </c>
      <c r="P1129" s="3">
        <v>-2.2474188522023441E-2</v>
      </c>
      <c r="Q1129" s="3">
        <v>-0.70383799148627235</v>
      </c>
      <c r="R1129" s="3">
        <v>-0.45666176467514485</v>
      </c>
      <c r="S1129" s="3">
        <v>0.40936818078380205</v>
      </c>
      <c r="T1129" s="5">
        <f>POWER(10,Table2[[#This Row],[Predicted normalized_price]]*(N$7634-N$7635)+N$7635)</f>
        <v>65431.964210439051</v>
      </c>
      <c r="U1129" s="5">
        <f>ABS(Table2[[#This Row],[price]]-Table2[[#This Row],[Predicted Price]])</f>
        <v>2431.9642104390514</v>
      </c>
      <c r="V1129" s="5">
        <f>Table2[[#This Row],[Price Diff]]/Table2[[#This Row],[price]]</f>
        <v>3.8602606514905574E-2</v>
      </c>
    </row>
    <row r="1130" spans="1:22" x14ac:dyDescent="0.2">
      <c r="A1130" s="3">
        <v>63520</v>
      </c>
      <c r="B1130" s="3">
        <v>0.58031113300000003</v>
      </c>
      <c r="C1130" s="3">
        <v>351185</v>
      </c>
      <c r="D1130" s="3">
        <v>0.88468452200000003</v>
      </c>
      <c r="E1130" s="3">
        <v>3855</v>
      </c>
      <c r="F1130" s="3">
        <v>0.76101980999999996</v>
      </c>
      <c r="G1130" s="3">
        <v>3</v>
      </c>
      <c r="H1130" s="3">
        <v>0.416289664</v>
      </c>
      <c r="I1130" s="2" t="s">
        <v>33</v>
      </c>
      <c r="J1130" s="3">
        <v>9100</v>
      </c>
      <c r="K1130" s="3">
        <v>0.68330052100000005</v>
      </c>
      <c r="L1130" s="3">
        <v>1</v>
      </c>
      <c r="M1130" s="2" t="s">
        <v>62</v>
      </c>
      <c r="N1130" s="3">
        <v>738000</v>
      </c>
      <c r="O1130" s="3">
        <v>0.85030007200000002</v>
      </c>
      <c r="P1130" s="3">
        <v>0.24824795832851582</v>
      </c>
      <c r="Q1130" s="3">
        <v>0.46434894093303225</v>
      </c>
      <c r="R1130" s="3">
        <v>-0.92085405873227189</v>
      </c>
      <c r="S1130" s="3">
        <v>0.8354812962823942</v>
      </c>
      <c r="T1130" s="5">
        <f>POWER(10,Table2[[#This Row],[Predicted normalized_price]]*(N$7634-N$7635)+N$7635)</f>
        <v>680286.64407336595</v>
      </c>
      <c r="U1130" s="5">
        <f>ABS(Table2[[#This Row],[price]]-Table2[[#This Row],[Predicted Price]])</f>
        <v>57713.355926634045</v>
      </c>
      <c r="V1130" s="5">
        <f>Table2[[#This Row],[Price Diff]]/Table2[[#This Row],[price]]</f>
        <v>7.8202379304382175E-2</v>
      </c>
    </row>
    <row r="1131" spans="1:22" x14ac:dyDescent="0.2">
      <c r="A1131" s="3">
        <v>12880</v>
      </c>
      <c r="B1131" s="3">
        <v>0.22526120599999999</v>
      </c>
      <c r="C1131" s="3">
        <v>54635</v>
      </c>
      <c r="D1131" s="3">
        <v>0.55906916699999998</v>
      </c>
      <c r="E1131" s="3">
        <v>1499</v>
      </c>
      <c r="F1131" s="3">
        <v>0.35825946600000003</v>
      </c>
      <c r="G1131" s="3">
        <v>4</v>
      </c>
      <c r="H1131" s="3">
        <v>0.52529906999999998</v>
      </c>
      <c r="I1131" s="2" t="s">
        <v>13</v>
      </c>
      <c r="J1131" s="3">
        <v>33998</v>
      </c>
      <c r="K1131" s="3">
        <v>0.79563204700000001</v>
      </c>
      <c r="L1131" s="3">
        <v>1</v>
      </c>
      <c r="M1131" s="2" t="s">
        <v>65</v>
      </c>
      <c r="N1131" s="3">
        <v>109800</v>
      </c>
      <c r="O1131" s="3">
        <v>0.503571463</v>
      </c>
      <c r="P1131" s="3">
        <v>-0.92301370384688497</v>
      </c>
      <c r="Q1131" s="3">
        <v>0.56842525443086156</v>
      </c>
      <c r="R1131" s="3">
        <v>0.60873920523805258</v>
      </c>
      <c r="S1131" s="3">
        <v>0.47189629561272706</v>
      </c>
      <c r="T1131" s="5">
        <f>POWER(10,Table2[[#This Row],[Predicted normalized_price]]*(N$7634-N$7635)+N$7635)</f>
        <v>92259.440065771079</v>
      </c>
      <c r="U1131" s="5">
        <f>ABS(Table2[[#This Row],[price]]-Table2[[#This Row],[Predicted Price]])</f>
        <v>17540.559934228921</v>
      </c>
      <c r="V1131" s="5">
        <f>Table2[[#This Row],[Price Diff]]/Table2[[#This Row],[price]]</f>
        <v>0.15975009047567323</v>
      </c>
    </row>
    <row r="1132" spans="1:22" x14ac:dyDescent="0.2">
      <c r="A1132" s="3">
        <v>30140</v>
      </c>
      <c r="B1132" s="3">
        <v>0.41443172900000003</v>
      </c>
      <c r="C1132" s="3">
        <v>125844</v>
      </c>
      <c r="D1132" s="3">
        <v>0.70508525300000002</v>
      </c>
      <c r="E1132" s="3">
        <v>2979</v>
      </c>
      <c r="F1132" s="3">
        <v>0.65110249600000003</v>
      </c>
      <c r="G1132" s="3">
        <v>5</v>
      </c>
      <c r="H1132" s="3">
        <v>0.60985333500000005</v>
      </c>
      <c r="I1132" s="2" t="s">
        <v>13</v>
      </c>
      <c r="J1132" s="3">
        <v>22000</v>
      </c>
      <c r="K1132" s="3">
        <v>0.75853620200000005</v>
      </c>
      <c r="L1132" s="3">
        <v>2</v>
      </c>
      <c r="M1132" s="2" t="s">
        <v>62</v>
      </c>
      <c r="N1132" s="3">
        <v>268000</v>
      </c>
      <c r="O1132" s="3">
        <v>0.66595944500000004</v>
      </c>
      <c r="P1132" s="3">
        <v>-0.37717390659485345</v>
      </c>
      <c r="Q1132" s="3">
        <v>0.80843657577807426</v>
      </c>
      <c r="R1132" s="3">
        <v>0.18919449167794122</v>
      </c>
      <c r="S1132" s="3">
        <v>0.64294710992818183</v>
      </c>
      <c r="T1132" s="5">
        <f>POWER(10,Table2[[#This Row],[Predicted normalized_price]]*(N$7634-N$7635)+N$7635)</f>
        <v>236165.67349902066</v>
      </c>
      <c r="U1132" s="5">
        <f>ABS(Table2[[#This Row],[price]]-Table2[[#This Row],[Predicted Price]])</f>
        <v>31834.326500979339</v>
      </c>
      <c r="V1132" s="5">
        <f>Table2[[#This Row],[Price Diff]]/Table2[[#This Row],[price]]</f>
        <v>0.11878480037678858</v>
      </c>
    </row>
    <row r="1133" spans="1:22" x14ac:dyDescent="0.2">
      <c r="A1133" s="3">
        <v>8940</v>
      </c>
      <c r="B1133" s="3">
        <v>0.14401493400000001</v>
      </c>
      <c r="C1133" s="3">
        <v>36204</v>
      </c>
      <c r="D1133" s="3">
        <v>0.487054973</v>
      </c>
      <c r="E1133" s="3">
        <v>1390</v>
      </c>
      <c r="F1133" s="3">
        <v>0.32606906200000002</v>
      </c>
      <c r="G1133" s="3">
        <v>7</v>
      </c>
      <c r="H1133" s="3">
        <v>0.73735046500000001</v>
      </c>
      <c r="I1133" s="2" t="s">
        <v>20</v>
      </c>
      <c r="J1133" s="3">
        <v>120000</v>
      </c>
      <c r="K1133" s="3">
        <v>0.90311950399999996</v>
      </c>
      <c r="L1133" s="3">
        <v>2</v>
      </c>
      <c r="M1133" s="2" t="s">
        <v>66</v>
      </c>
      <c r="N1133" s="3">
        <v>47500</v>
      </c>
      <c r="O1133" s="3">
        <v>0.351082546</v>
      </c>
      <c r="P1133" s="3">
        <v>-0.21231067417161809</v>
      </c>
      <c r="Q1133" s="3">
        <v>0.29638794009798641</v>
      </c>
      <c r="R1133" s="3">
        <v>0.81471155865163114</v>
      </c>
      <c r="S1133" s="3">
        <v>0.34988363204401124</v>
      </c>
      <c r="T1133" s="5">
        <f>POWER(10,Table2[[#This Row],[Predicted normalized_price]]*(N$7634-N$7635)+N$7635)</f>
        <v>47188.095544686832</v>
      </c>
      <c r="U1133" s="5">
        <f>ABS(Table2[[#This Row],[price]]-Table2[[#This Row],[Predicted Price]])</f>
        <v>311.904455313168</v>
      </c>
      <c r="V1133" s="5">
        <f>Table2[[#This Row],[Price Diff]]/Table2[[#This Row],[price]]</f>
        <v>6.5664095855403788E-3</v>
      </c>
    </row>
    <row r="1134" spans="1:22" x14ac:dyDescent="0.2">
      <c r="A1134" s="3">
        <v>10310</v>
      </c>
      <c r="B1134" s="3">
        <v>0.17573970899999999</v>
      </c>
      <c r="C1134" s="3">
        <v>19164</v>
      </c>
      <c r="D1134" s="3">
        <v>0.37572991700000002</v>
      </c>
      <c r="E1134" s="3">
        <v>1598</v>
      </c>
      <c r="F1134" s="3">
        <v>0.38552934799999999</v>
      </c>
      <c r="G1134" s="3">
        <v>9</v>
      </c>
      <c r="H1134" s="3">
        <v>0.83257932800000001</v>
      </c>
      <c r="I1134" s="2" t="s">
        <v>10</v>
      </c>
      <c r="J1134" s="3">
        <v>228652</v>
      </c>
      <c r="K1134" s="3">
        <v>0.958066164</v>
      </c>
      <c r="L1134" s="3">
        <v>3</v>
      </c>
      <c r="M1134" s="2" t="s">
        <v>63</v>
      </c>
      <c r="N1134" s="3">
        <v>33000</v>
      </c>
      <c r="O1134" s="3">
        <v>0.28480041299999997</v>
      </c>
      <c r="P1134" s="3">
        <v>-0.4565779310435481</v>
      </c>
      <c r="Q1134" s="3">
        <v>-0.8697214937096126</v>
      </c>
      <c r="R1134" s="3">
        <v>-7.3992292708455448E-2</v>
      </c>
      <c r="S1134" s="3">
        <v>0.26748734551519704</v>
      </c>
      <c r="T1134" s="5">
        <f>POWER(10,Table2[[#This Row],[Predicted normalized_price]]*(N$7634-N$7635)+N$7635)</f>
        <v>30005.232230001009</v>
      </c>
      <c r="U1134" s="5">
        <f>ABS(Table2[[#This Row],[price]]-Table2[[#This Row],[Predicted Price]])</f>
        <v>2994.7677699989908</v>
      </c>
      <c r="V1134" s="5">
        <f>Table2[[#This Row],[Price Diff]]/Table2[[#This Row],[price]]</f>
        <v>9.07505384848179E-2</v>
      </c>
    </row>
    <row r="1135" spans="1:22" x14ac:dyDescent="0.2">
      <c r="A1135" s="3">
        <v>12410</v>
      </c>
      <c r="B1135" s="3">
        <v>0.216989922</v>
      </c>
      <c r="C1135" s="3">
        <v>62349</v>
      </c>
      <c r="D1135" s="3">
        <v>0.58218218700000002</v>
      </c>
      <c r="E1135" s="3">
        <v>2359</v>
      </c>
      <c r="F1135" s="3">
        <v>0.55160346699999996</v>
      </c>
      <c r="G1135" s="3">
        <v>5</v>
      </c>
      <c r="H1135" s="3">
        <v>0.60985333500000005</v>
      </c>
      <c r="I1135" s="2" t="s">
        <v>17</v>
      </c>
      <c r="J1135" s="3">
        <v>82000</v>
      </c>
      <c r="K1135" s="3">
        <v>0.87066740300000001</v>
      </c>
      <c r="L1135" s="3">
        <v>1</v>
      </c>
      <c r="M1135" s="2" t="s">
        <v>64</v>
      </c>
      <c r="N1135" s="3">
        <v>88888</v>
      </c>
      <c r="O1135" s="3">
        <v>0.465121542</v>
      </c>
      <c r="P1135" s="3">
        <v>0.59084354469727418</v>
      </c>
      <c r="Q1135" s="3">
        <v>-0.60831865667083329</v>
      </c>
      <c r="R1135" s="3">
        <v>-0.57087881749699276</v>
      </c>
      <c r="S1135" s="3">
        <v>0.46510791401871088</v>
      </c>
      <c r="T1135" s="5">
        <f>POWER(10,Table2[[#This Row],[Predicted normalized_price]]*(N$7634-N$7635)+N$7635)</f>
        <v>88881.343792112966</v>
      </c>
      <c r="U1135" s="5">
        <f>ABS(Table2[[#This Row],[price]]-Table2[[#This Row],[Predicted Price]])</f>
        <v>6.6562078870338155</v>
      </c>
      <c r="V1135" s="5">
        <f>Table2[[#This Row],[Price Diff]]/Table2[[#This Row],[price]]</f>
        <v>7.488308756000602E-5</v>
      </c>
    </row>
    <row r="1136" spans="1:22" x14ac:dyDescent="0.2">
      <c r="A1136" s="3">
        <v>7280</v>
      </c>
      <c r="B1136" s="3">
        <v>9.8310923999999994E-2</v>
      </c>
      <c r="C1136" s="3">
        <v>46415</v>
      </c>
      <c r="D1136" s="3">
        <v>0.53053474499999997</v>
      </c>
      <c r="E1136" s="3">
        <v>1496</v>
      </c>
      <c r="F1136" s="3">
        <v>0.35740525400000001</v>
      </c>
      <c r="G1136" s="3">
        <v>2</v>
      </c>
      <c r="H1136" s="3">
        <v>0.26264953499999999</v>
      </c>
      <c r="I1136" s="2" t="s">
        <v>14</v>
      </c>
      <c r="J1136" s="3">
        <v>15</v>
      </c>
      <c r="K1136" s="3">
        <v>0.13716758300000001</v>
      </c>
      <c r="L1136" s="3">
        <v>1</v>
      </c>
      <c r="M1136" s="2" t="s">
        <v>63</v>
      </c>
      <c r="N1136" s="3">
        <v>77800</v>
      </c>
      <c r="O1136" s="3">
        <v>0.44087494500000002</v>
      </c>
      <c r="P1136" s="3">
        <v>-0.93090519900096647</v>
      </c>
      <c r="Q1136" s="3">
        <v>-0.66509825748760409</v>
      </c>
      <c r="R1136" s="3">
        <v>-0.53715153443557051</v>
      </c>
      <c r="S1136" s="3">
        <v>0.43759076351609383</v>
      </c>
      <c r="T1136" s="5">
        <f>POWER(10,Table2[[#This Row],[Predicted normalized_price]]*(N$7634-N$7635)+N$7635)</f>
        <v>76408.562250315052</v>
      </c>
      <c r="U1136" s="5">
        <f>ABS(Table2[[#This Row],[price]]-Table2[[#This Row],[Predicted Price]])</f>
        <v>1391.4377496849484</v>
      </c>
      <c r="V1136" s="5">
        <f>Table2[[#This Row],[Price Diff]]/Table2[[#This Row],[price]]</f>
        <v>1.7884803980526328E-2</v>
      </c>
    </row>
    <row r="1137" spans="1:22" x14ac:dyDescent="0.2">
      <c r="A1137" s="3">
        <v>11320</v>
      </c>
      <c r="B1137" s="3">
        <v>0.196534505</v>
      </c>
      <c r="C1137" s="3">
        <v>55693</v>
      </c>
      <c r="D1137" s="3">
        <v>0.56242566299999996</v>
      </c>
      <c r="E1137" s="3">
        <v>1595</v>
      </c>
      <c r="F1137" s="3">
        <v>0.38472810600000001</v>
      </c>
      <c r="G1137" s="3">
        <v>4</v>
      </c>
      <c r="H1137" s="3">
        <v>0.52529906999999998</v>
      </c>
      <c r="I1137" s="2" t="s">
        <v>15</v>
      </c>
      <c r="J1137" s="3">
        <v>34323</v>
      </c>
      <c r="K1137" s="3">
        <v>0.79644289499999998</v>
      </c>
      <c r="L1137" s="3">
        <v>1</v>
      </c>
      <c r="M1137" s="2" t="s">
        <v>67</v>
      </c>
      <c r="N1137" s="3">
        <v>91666</v>
      </c>
      <c r="O1137" s="3">
        <v>0.470721948</v>
      </c>
      <c r="P1137" s="3">
        <v>-0.93104900961796744</v>
      </c>
      <c r="Q1137" s="3">
        <v>0.56257533423870165</v>
      </c>
      <c r="R1137" s="3">
        <v>0.63924498404428431</v>
      </c>
      <c r="S1137" s="3">
        <v>0.4625979761833523</v>
      </c>
      <c r="T1137" s="5">
        <f>POWER(10,Table2[[#This Row],[Predicted normalized_price]]*(N$7634-N$7635)+N$7635)</f>
        <v>87663.891451174699</v>
      </c>
      <c r="U1137" s="5">
        <f>ABS(Table2[[#This Row],[price]]-Table2[[#This Row],[Predicted Price]])</f>
        <v>4002.1085488253011</v>
      </c>
      <c r="V1137" s="5">
        <f>Table2[[#This Row],[Price Diff]]/Table2[[#This Row],[price]]</f>
        <v>4.36596835121561E-2</v>
      </c>
    </row>
    <row r="1138" spans="1:22" x14ac:dyDescent="0.2">
      <c r="A1138" s="3">
        <v>15040</v>
      </c>
      <c r="B1138" s="3">
        <v>0.25975817200000001</v>
      </c>
      <c r="C1138" s="3">
        <v>60696</v>
      </c>
      <c r="D1138" s="3">
        <v>0.57747991300000001</v>
      </c>
      <c r="E1138" s="3">
        <v>2996</v>
      </c>
      <c r="F1138" s="3">
        <v>0.65352884600000005</v>
      </c>
      <c r="G1138" s="3">
        <v>8</v>
      </c>
      <c r="H1138" s="3">
        <v>0.78794860499999997</v>
      </c>
      <c r="I1138" s="2" t="s">
        <v>13</v>
      </c>
      <c r="J1138" s="3">
        <v>110000</v>
      </c>
      <c r="K1138" s="3">
        <v>0.89570378500000003</v>
      </c>
      <c r="L1138" s="3">
        <v>2</v>
      </c>
      <c r="M1138" s="2" t="s">
        <v>65</v>
      </c>
      <c r="N1138" s="3">
        <v>80000</v>
      </c>
      <c r="O1138" s="3">
        <v>0.44594957000000002</v>
      </c>
      <c r="P1138" s="3">
        <v>-0.28599167637462208</v>
      </c>
      <c r="Q1138" s="3">
        <v>0.5065816293258002</v>
      </c>
      <c r="R1138" s="3">
        <v>0.66767327043433067</v>
      </c>
      <c r="S1138" s="3">
        <v>0.44234015696847373</v>
      </c>
      <c r="T1138" s="5">
        <f>POWER(10,Table2[[#This Row],[Predicted normalized_price]]*(N$7634-N$7635)+N$7635)</f>
        <v>78428.925704621157</v>
      </c>
      <c r="U1138" s="5">
        <f>ABS(Table2[[#This Row],[price]]-Table2[[#This Row],[Predicted Price]])</f>
        <v>1571.0742953788431</v>
      </c>
      <c r="V1138" s="5">
        <f>Table2[[#This Row],[Price Diff]]/Table2[[#This Row],[price]]</f>
        <v>1.9638428692235539E-2</v>
      </c>
    </row>
    <row r="1139" spans="1:22" x14ac:dyDescent="0.2">
      <c r="A1139" s="3">
        <v>15990</v>
      </c>
      <c r="B1139" s="3">
        <v>0.273386778</v>
      </c>
      <c r="C1139" s="3">
        <v>49800</v>
      </c>
      <c r="D1139" s="3">
        <v>0.542853535</v>
      </c>
      <c r="E1139" s="3">
        <v>2979</v>
      </c>
      <c r="F1139" s="3">
        <v>0.65110249600000003</v>
      </c>
      <c r="G1139" s="3">
        <v>9</v>
      </c>
      <c r="H1139" s="3">
        <v>0.83257932800000001</v>
      </c>
      <c r="I1139" s="2" t="s">
        <v>13</v>
      </c>
      <c r="J1139" s="3">
        <v>110880</v>
      </c>
      <c r="K1139" s="3">
        <v>0.89638288799999999</v>
      </c>
      <c r="L1139" s="3">
        <v>3</v>
      </c>
      <c r="M1139" s="2" t="s">
        <v>65</v>
      </c>
      <c r="N1139" s="3">
        <v>66800</v>
      </c>
      <c r="O1139" s="3">
        <v>0.41313380199999999</v>
      </c>
      <c r="P1139" s="3">
        <v>-0.53525810219378767</v>
      </c>
      <c r="Q1139" s="3">
        <v>0.44920536465040084</v>
      </c>
      <c r="R1139" s="3">
        <v>0.711211224916794</v>
      </c>
      <c r="S1139" s="3">
        <v>0.4155302101138138</v>
      </c>
      <c r="T1139" s="5">
        <f>POWER(10,Table2[[#This Row],[Predicted normalized_price]]*(N$7634-N$7635)+N$7635)</f>
        <v>67685.461642815499</v>
      </c>
      <c r="U1139" s="5">
        <f>ABS(Table2[[#This Row],[price]]-Table2[[#This Row],[Predicted Price]])</f>
        <v>885.46164281549864</v>
      </c>
      <c r="V1139" s="5">
        <f>Table2[[#This Row],[Price Diff]]/Table2[[#This Row],[price]]</f>
        <v>1.3255413814603273E-2</v>
      </c>
    </row>
    <row r="1140" spans="1:22" x14ac:dyDescent="0.2">
      <c r="A1140" s="3">
        <v>8740</v>
      </c>
      <c r="B1140" s="3">
        <v>0.138980622</v>
      </c>
      <c r="C1140" s="3">
        <v>8249</v>
      </c>
      <c r="D1140" s="3">
        <v>0.22821350500000001</v>
      </c>
      <c r="E1140" s="3">
        <v>1598</v>
      </c>
      <c r="F1140" s="3">
        <v>0.38552934799999999</v>
      </c>
      <c r="G1140" s="3">
        <v>10</v>
      </c>
      <c r="H1140" s="3">
        <v>0.87250287000000004</v>
      </c>
      <c r="I1140" s="2" t="s">
        <v>42</v>
      </c>
      <c r="J1140" s="3">
        <v>140000</v>
      </c>
      <c r="K1140" s="3">
        <v>0.91625730599999999</v>
      </c>
      <c r="L1140" s="3">
        <v>3</v>
      </c>
      <c r="M1140" s="2" t="s">
        <v>63</v>
      </c>
      <c r="N1140" s="3">
        <v>14900</v>
      </c>
      <c r="O1140" s="3">
        <v>0.14009753</v>
      </c>
      <c r="P1140" s="3">
        <v>-0.95808541775599099</v>
      </c>
      <c r="Q1140" s="3">
        <v>-0.93098425994294354</v>
      </c>
      <c r="R1140" s="3">
        <v>0.3196202532628748</v>
      </c>
      <c r="S1140" s="3">
        <v>0.15020889340489763</v>
      </c>
      <c r="T1140" s="5">
        <f>POWER(10,Table2[[#This Row],[Predicted normalized_price]]*(N$7634-N$7635)+N$7635)</f>
        <v>15751.308414542453</v>
      </c>
      <c r="U1140" s="5">
        <f>ABS(Table2[[#This Row],[price]]-Table2[[#This Row],[Predicted Price]])</f>
        <v>851.30841454245274</v>
      </c>
      <c r="V1140" s="5">
        <f>Table2[[#This Row],[Price Diff]]/Table2[[#This Row],[price]]</f>
        <v>5.7134792922312265E-2</v>
      </c>
    </row>
    <row r="1141" spans="1:22" x14ac:dyDescent="0.2">
      <c r="A1141" s="3">
        <v>25490</v>
      </c>
      <c r="B1141" s="3">
        <v>0.37714688699999999</v>
      </c>
      <c r="C1141" s="3">
        <v>123786</v>
      </c>
      <c r="D1141" s="3">
        <v>0.70219968499999996</v>
      </c>
      <c r="E1141" s="3">
        <v>2997</v>
      </c>
      <c r="F1141" s="3">
        <v>0.65367114299999995</v>
      </c>
      <c r="G1141" s="3">
        <v>5</v>
      </c>
      <c r="H1141" s="3">
        <v>0.60985333500000005</v>
      </c>
      <c r="I1141" s="2" t="s">
        <v>11</v>
      </c>
      <c r="J1141" s="3">
        <v>71000</v>
      </c>
      <c r="K1141" s="3">
        <v>0.85839135799999999</v>
      </c>
      <c r="L1141" s="3">
        <v>2</v>
      </c>
      <c r="M1141" s="2" t="s">
        <v>64</v>
      </c>
      <c r="N1141" s="3">
        <v>213800</v>
      </c>
      <c r="O1141" s="3">
        <v>0.62484118399999999</v>
      </c>
      <c r="P1141" s="3">
        <v>0.78226383196113836</v>
      </c>
      <c r="Q1141" s="3">
        <v>0.71881058256107844</v>
      </c>
      <c r="R1141" s="3">
        <v>0.20325546202254602</v>
      </c>
      <c r="S1141" s="3">
        <v>0.61882992288327054</v>
      </c>
      <c r="T1141" s="5">
        <f>POWER(10,Table2[[#This Row],[Predicted normalized_price]]*(N$7634-N$7635)+N$7635)</f>
        <v>206853.11565327732</v>
      </c>
      <c r="U1141" s="5">
        <f>ABS(Table2[[#This Row],[price]]-Table2[[#This Row],[Predicted Price]])</f>
        <v>6946.8843467226834</v>
      </c>
      <c r="V1141" s="5">
        <f>Table2[[#This Row],[Price Diff]]/Table2[[#This Row],[price]]</f>
        <v>3.2492443155859134E-2</v>
      </c>
    </row>
    <row r="1142" spans="1:22" x14ac:dyDescent="0.2">
      <c r="A1142" s="3">
        <v>8900</v>
      </c>
      <c r="B1142" s="3">
        <v>0.14301714300000001</v>
      </c>
      <c r="C1142" s="3">
        <v>51594</v>
      </c>
      <c r="D1142" s="3">
        <v>0.54904692499999996</v>
      </c>
      <c r="E1142" s="3">
        <v>1496</v>
      </c>
      <c r="F1142" s="3">
        <v>0.35740525400000001</v>
      </c>
      <c r="G1142" s="3">
        <v>4</v>
      </c>
      <c r="H1142" s="3">
        <v>0.52529906999999998</v>
      </c>
      <c r="I1142" s="2" t="s">
        <v>22</v>
      </c>
      <c r="J1142" s="3">
        <v>44000</v>
      </c>
      <c r="K1142" s="3">
        <v>0.81761106400000005</v>
      </c>
      <c r="L1142" s="3">
        <v>1</v>
      </c>
      <c r="M1142" s="2" t="s">
        <v>64</v>
      </c>
      <c r="N1142" s="3">
        <v>71800</v>
      </c>
      <c r="O1142" s="3">
        <v>0.42626956799999999</v>
      </c>
      <c r="P1142" s="3">
        <v>0.50461730322396581</v>
      </c>
      <c r="Q1142" s="3">
        <v>-0.71133760329368723</v>
      </c>
      <c r="R1142" s="3">
        <v>-0.537106604773681</v>
      </c>
      <c r="S1142" s="3">
        <v>0.42918269295059785</v>
      </c>
      <c r="T1142" s="5">
        <f>POWER(10,Table2[[#This Row],[Predicted normalized_price]]*(N$7634-N$7635)+N$7635)</f>
        <v>72958.601744831554</v>
      </c>
      <c r="U1142" s="5">
        <f>ABS(Table2[[#This Row],[price]]-Table2[[#This Row],[Predicted Price]])</f>
        <v>1158.6017448315542</v>
      </c>
      <c r="V1142" s="5">
        <f>Table2[[#This Row],[Price Diff]]/Table2[[#This Row],[price]]</f>
        <v>1.6136514551971508E-2</v>
      </c>
    </row>
    <row r="1143" spans="1:22" x14ac:dyDescent="0.2">
      <c r="A1143" s="3">
        <v>11810</v>
      </c>
      <c r="B1143" s="3">
        <v>0.20596336700000001</v>
      </c>
      <c r="C1143" s="3">
        <v>54265</v>
      </c>
      <c r="D1143" s="3">
        <v>0.55787998400000005</v>
      </c>
      <c r="E1143" s="3">
        <v>1969</v>
      </c>
      <c r="F1143" s="3">
        <v>0.47454891999999999</v>
      </c>
      <c r="G1143" s="3">
        <v>3</v>
      </c>
      <c r="H1143" s="3">
        <v>0.416289664</v>
      </c>
      <c r="I1143" s="2" t="s">
        <v>21</v>
      </c>
      <c r="J1143" s="3">
        <v>41000</v>
      </c>
      <c r="K1143" s="3">
        <v>0.81159254000000003</v>
      </c>
      <c r="L1143" s="3">
        <v>1</v>
      </c>
      <c r="M1143" s="2" t="s">
        <v>65</v>
      </c>
      <c r="N1143" s="3">
        <v>108888</v>
      </c>
      <c r="O1143" s="3">
        <v>0.50205359999999999</v>
      </c>
      <c r="P1143" s="3">
        <v>0.99999999382804594</v>
      </c>
      <c r="Q1143" s="3">
        <v>0.5934459069534086</v>
      </c>
      <c r="R1143" s="3">
        <v>0.63045542950390021</v>
      </c>
      <c r="S1143" s="3">
        <v>0.47804516810391573</v>
      </c>
      <c r="T1143" s="5">
        <f>POWER(10,Table2[[#This Row],[Predicted normalized_price]]*(N$7634-N$7635)+N$7635)</f>
        <v>95429.984637109999</v>
      </c>
      <c r="U1143" s="5">
        <f>ABS(Table2[[#This Row],[price]]-Table2[[#This Row],[Predicted Price]])</f>
        <v>13458.015362890001</v>
      </c>
      <c r="V1143" s="5">
        <f>Table2[[#This Row],[Price Diff]]/Table2[[#This Row],[price]]</f>
        <v>0.12359502757778636</v>
      </c>
    </row>
    <row r="1144" spans="1:22" x14ac:dyDescent="0.2">
      <c r="A1144" s="3">
        <v>16320</v>
      </c>
      <c r="B1144" s="3">
        <v>0.27793211299999998</v>
      </c>
      <c r="C1144" s="3">
        <v>91459</v>
      </c>
      <c r="D1144" s="3">
        <v>0.64923298500000004</v>
      </c>
      <c r="E1144" s="3">
        <v>1991</v>
      </c>
      <c r="F1144" s="3">
        <v>0.47928668200000002</v>
      </c>
      <c r="G1144" s="3">
        <v>3</v>
      </c>
      <c r="H1144" s="3">
        <v>0.416289664</v>
      </c>
      <c r="I1144" s="2" t="s">
        <v>15</v>
      </c>
      <c r="J1144" s="3">
        <v>15100</v>
      </c>
      <c r="K1144" s="3">
        <v>0.72646121200000002</v>
      </c>
      <c r="L1144" s="3">
        <v>1</v>
      </c>
      <c r="M1144" s="2" t="s">
        <v>65</v>
      </c>
      <c r="N1144" s="3">
        <v>179000</v>
      </c>
      <c r="O1144" s="3">
        <v>0.59251101100000003</v>
      </c>
      <c r="P1144" s="3">
        <v>-0.88052215688471647</v>
      </c>
      <c r="Q1144" s="3">
        <v>0.74974350690315483</v>
      </c>
      <c r="R1144" s="3">
        <v>0.38500754675830773</v>
      </c>
      <c r="S1144" s="3">
        <v>0.57650337347166847</v>
      </c>
      <c r="T1144" s="5">
        <f>POWER(10,Table2[[#This Row],[Predicted normalized_price]]*(N$7634-N$7635)+N$7635)</f>
        <v>163927.3587700974</v>
      </c>
      <c r="U1144" s="5">
        <f>ABS(Table2[[#This Row],[price]]-Table2[[#This Row],[Predicted Price]])</f>
        <v>15072.641229902598</v>
      </c>
      <c r="V1144" s="5">
        <f>Table2[[#This Row],[Price Diff]]/Table2[[#This Row],[price]]</f>
        <v>8.4204699608394398E-2</v>
      </c>
    </row>
    <row r="1145" spans="1:22" x14ac:dyDescent="0.2">
      <c r="A1145" s="3">
        <v>7870</v>
      </c>
      <c r="B1145" s="3">
        <v>0.11565027899999999</v>
      </c>
      <c r="C1145" s="3">
        <v>47235</v>
      </c>
      <c r="D1145" s="3">
        <v>0.53359946000000003</v>
      </c>
      <c r="E1145" s="3">
        <v>1496</v>
      </c>
      <c r="F1145" s="3">
        <v>0.35740525400000001</v>
      </c>
      <c r="G1145" s="3">
        <v>3</v>
      </c>
      <c r="H1145" s="3">
        <v>0.416289664</v>
      </c>
      <c r="I1145" s="2" t="s">
        <v>10</v>
      </c>
      <c r="J1145" s="3">
        <v>18000</v>
      </c>
      <c r="K1145" s="3">
        <v>0.74143363900000003</v>
      </c>
      <c r="L1145" s="3">
        <v>2</v>
      </c>
      <c r="M1145" s="2" t="s">
        <v>63</v>
      </c>
      <c r="N1145" s="3">
        <v>66800</v>
      </c>
      <c r="O1145" s="3">
        <v>0.41313380199999999</v>
      </c>
      <c r="P1145" s="3">
        <v>0.11632168071923388</v>
      </c>
      <c r="Q1145" s="3">
        <v>-0.69722768422383463</v>
      </c>
      <c r="R1145" s="3">
        <v>-0.48513730076433875</v>
      </c>
      <c r="S1145" s="3">
        <v>0.41869638561751049</v>
      </c>
      <c r="T1145" s="5">
        <f>POWER(10,Table2[[#This Row],[Predicted normalized_price]]*(N$7634-N$7635)+N$7635)</f>
        <v>68873.372129193827</v>
      </c>
      <c r="U1145" s="5">
        <f>ABS(Table2[[#This Row],[price]]-Table2[[#This Row],[Predicted Price]])</f>
        <v>2073.3721291938273</v>
      </c>
      <c r="V1145" s="5">
        <f>Table2[[#This Row],[Price Diff]]/Table2[[#This Row],[price]]</f>
        <v>3.1038504928051307E-2</v>
      </c>
    </row>
    <row r="1146" spans="1:22" x14ac:dyDescent="0.2">
      <c r="A1146" s="3">
        <v>9250</v>
      </c>
      <c r="B1146" s="3">
        <v>0.15159974800000001</v>
      </c>
      <c r="C1146" s="3">
        <v>60743</v>
      </c>
      <c r="D1146" s="3">
        <v>0.57761537399999996</v>
      </c>
      <c r="E1146" s="3">
        <v>1998</v>
      </c>
      <c r="F1146" s="3">
        <v>0.480783179</v>
      </c>
      <c r="G1146" s="3">
        <v>2</v>
      </c>
      <c r="H1146" s="3">
        <v>0.26264953499999999</v>
      </c>
      <c r="I1146" s="2" t="s">
        <v>28</v>
      </c>
      <c r="J1146" s="3">
        <v>21869</v>
      </c>
      <c r="K1146" s="3">
        <v>0.75802719699999999</v>
      </c>
      <c r="L1146" s="3">
        <v>1</v>
      </c>
      <c r="M1146" s="2" t="s">
        <v>64</v>
      </c>
      <c r="N1146" s="3">
        <v>89800</v>
      </c>
      <c r="O1146" s="3">
        <v>0.46697918999999999</v>
      </c>
      <c r="P1146" s="3">
        <v>0.7040966655278138</v>
      </c>
      <c r="Q1146" s="3">
        <v>-0.59534105813889127</v>
      </c>
      <c r="R1146" s="3">
        <v>-0.6309896936684547</v>
      </c>
      <c r="S1146" s="3">
        <v>0.48406870353453363</v>
      </c>
      <c r="T1146" s="5">
        <f>POWER(10,Table2[[#This Row],[Predicted normalized_price]]*(N$7634-N$7635)+N$7635)</f>
        <v>98641.525814197157</v>
      </c>
      <c r="U1146" s="5">
        <f>ABS(Table2[[#This Row],[price]]-Table2[[#This Row],[Predicted Price]])</f>
        <v>8841.5258141971572</v>
      </c>
      <c r="V1146" s="5">
        <f>Table2[[#This Row],[Price Diff]]/Table2[[#This Row],[price]]</f>
        <v>9.8457971204868114E-2</v>
      </c>
    </row>
    <row r="1147" spans="1:22" x14ac:dyDescent="0.2">
      <c r="A1147" s="3">
        <v>16970</v>
      </c>
      <c r="B1147" s="3">
        <v>0.28662229099999997</v>
      </c>
      <c r="C1147" s="3">
        <v>37396</v>
      </c>
      <c r="D1147" s="3">
        <v>0.49272400999999999</v>
      </c>
      <c r="E1147" s="3">
        <v>2672</v>
      </c>
      <c r="F1147" s="3">
        <v>0.60472768600000004</v>
      </c>
      <c r="G1147" s="3">
        <v>9</v>
      </c>
      <c r="H1147" s="3">
        <v>0.83257932800000001</v>
      </c>
      <c r="I1147" s="2" t="s">
        <v>16</v>
      </c>
      <c r="J1147" s="3">
        <v>107000</v>
      </c>
      <c r="K1147" s="3">
        <v>0.89334712699999996</v>
      </c>
      <c r="L1147" s="3">
        <v>2</v>
      </c>
      <c r="M1147" s="2" t="s">
        <v>64</v>
      </c>
      <c r="N1147" s="3">
        <v>60800</v>
      </c>
      <c r="O1147" s="3">
        <v>0.39600680999999999</v>
      </c>
      <c r="P1147" s="3">
        <v>0.78907891078827297</v>
      </c>
      <c r="Q1147" s="3">
        <v>0.35454727068323627</v>
      </c>
      <c r="R1147" s="3">
        <v>0.72357542433948041</v>
      </c>
      <c r="S1147" s="3">
        <v>0.39095239918259017</v>
      </c>
      <c r="T1147" s="5">
        <f>POWER(10,Table2[[#This Row],[Predicted normalized_price]]*(N$7634-N$7635)+N$7635)</f>
        <v>59134.5679294703</v>
      </c>
      <c r="U1147" s="5">
        <f>ABS(Table2[[#This Row],[price]]-Table2[[#This Row],[Predicted Price]])</f>
        <v>1665.4320705296996</v>
      </c>
      <c r="V1147" s="5">
        <f>Table2[[#This Row],[Price Diff]]/Table2[[#This Row],[price]]</f>
        <v>2.7391974844238481E-2</v>
      </c>
    </row>
    <row r="1148" spans="1:22" x14ac:dyDescent="0.2">
      <c r="A1148" s="3">
        <v>17050</v>
      </c>
      <c r="B1148" s="3">
        <v>0.28766876899999999</v>
      </c>
      <c r="C1148" s="3">
        <v>72831</v>
      </c>
      <c r="D1148" s="3">
        <v>0.60937644999999996</v>
      </c>
      <c r="E1148" s="3">
        <v>1796</v>
      </c>
      <c r="F1148" s="3">
        <v>0.43533607800000002</v>
      </c>
      <c r="G1148" s="3">
        <v>7</v>
      </c>
      <c r="H1148" s="3">
        <v>0.73735046500000001</v>
      </c>
      <c r="I1148" s="2" t="s">
        <v>15</v>
      </c>
      <c r="J1148" s="3">
        <v>45590</v>
      </c>
      <c r="K1148" s="3">
        <v>0.82063651800000004</v>
      </c>
      <c r="L1148" s="3">
        <v>1</v>
      </c>
      <c r="M1148" s="2" t="s">
        <v>62</v>
      </c>
      <c r="N1148" s="3">
        <v>99800</v>
      </c>
      <c r="O1148" s="3">
        <v>0.48619350700000002</v>
      </c>
      <c r="P1148" s="3">
        <v>-0.86578944112278433</v>
      </c>
      <c r="Q1148" s="3">
        <v>0.60326481860150227</v>
      </c>
      <c r="R1148" s="3">
        <v>0.52567892466053079</v>
      </c>
      <c r="S1148" s="3">
        <v>0.50228757574686689</v>
      </c>
      <c r="T1148" s="5">
        <f>POWER(10,Table2[[#This Row],[Predicted normalized_price]]*(N$7634-N$7635)+N$7635)</f>
        <v>109028.08766188042</v>
      </c>
      <c r="U1148" s="5">
        <f>ABS(Table2[[#This Row],[price]]-Table2[[#This Row],[Predicted Price]])</f>
        <v>9228.0876618804177</v>
      </c>
      <c r="V1148" s="5">
        <f>Table2[[#This Row],[Price Diff]]/Table2[[#This Row],[price]]</f>
        <v>9.2465808235274727E-2</v>
      </c>
    </row>
    <row r="1149" spans="1:22" x14ac:dyDescent="0.2">
      <c r="A1149" s="3">
        <v>24030</v>
      </c>
      <c r="B1149" s="3">
        <v>0.36402271400000002</v>
      </c>
      <c r="C1149" s="3">
        <v>127911</v>
      </c>
      <c r="D1149" s="3">
        <v>0.707936326</v>
      </c>
      <c r="E1149" s="3">
        <v>2998</v>
      </c>
      <c r="F1149" s="3">
        <v>0.65381339299999996</v>
      </c>
      <c r="G1149" s="3">
        <v>2</v>
      </c>
      <c r="H1149" s="3">
        <v>0.26264953499999999</v>
      </c>
      <c r="I1149" s="2" t="s">
        <v>13</v>
      </c>
      <c r="J1149" s="3">
        <v>88</v>
      </c>
      <c r="K1149" s="3">
        <v>0.28795859200000001</v>
      </c>
      <c r="L1149" s="3">
        <v>1</v>
      </c>
      <c r="M1149" s="2" t="s">
        <v>65</v>
      </c>
      <c r="N1149" s="3">
        <v>295888</v>
      </c>
      <c r="O1149" s="3">
        <v>0.68397464500000005</v>
      </c>
      <c r="P1149" s="3">
        <v>-0.7016721823312031</v>
      </c>
      <c r="Q1149" s="3">
        <v>0.85404530486642682</v>
      </c>
      <c r="R1149" s="3">
        <v>7.8233141821135707E-2</v>
      </c>
      <c r="S1149" s="3">
        <v>0.68224495788959494</v>
      </c>
      <c r="T1149" s="5">
        <f>POWER(10,Table2[[#This Row],[Predicted normalized_price]]*(N$7634-N$7635)+N$7635)</f>
        <v>293089.00277981604</v>
      </c>
      <c r="U1149" s="5">
        <f>ABS(Table2[[#This Row],[price]]-Table2[[#This Row],[Predicted Price]])</f>
        <v>2798.9972201839555</v>
      </c>
      <c r="V1149" s="5">
        <f>Table2[[#This Row],[Price Diff]]/Table2[[#This Row],[price]]</f>
        <v>9.4596510172225822E-3</v>
      </c>
    </row>
    <row r="1150" spans="1:22" x14ac:dyDescent="0.2">
      <c r="A1150" s="3">
        <v>25890</v>
      </c>
      <c r="B1150" s="3">
        <v>0.38061145099999999</v>
      </c>
      <c r="C1150" s="3">
        <v>132539</v>
      </c>
      <c r="D1150" s="3">
        <v>0.71415628600000003</v>
      </c>
      <c r="E1150" s="3">
        <v>3436</v>
      </c>
      <c r="F1150" s="3">
        <v>0.71195761499999999</v>
      </c>
      <c r="G1150" s="3">
        <v>9</v>
      </c>
      <c r="H1150" s="3">
        <v>0.83257932800000001</v>
      </c>
      <c r="I1150" s="2" t="s">
        <v>11</v>
      </c>
      <c r="J1150" s="3">
        <v>27000</v>
      </c>
      <c r="K1150" s="3">
        <v>0.77599021800000001</v>
      </c>
      <c r="L1150" s="3">
        <v>2</v>
      </c>
      <c r="M1150" s="2" t="s">
        <v>62</v>
      </c>
      <c r="N1150" s="3">
        <v>199800</v>
      </c>
      <c r="O1150" s="3">
        <v>0.61251656300000001</v>
      </c>
      <c r="P1150" s="3">
        <v>-5.5690190925607397E-2</v>
      </c>
      <c r="Q1150" s="3">
        <v>0.66382520275694712</v>
      </c>
      <c r="R1150" s="3">
        <v>0.26402339960505306</v>
      </c>
      <c r="S1150" s="3">
        <v>0.58672918799909668</v>
      </c>
      <c r="T1150" s="5">
        <f>POWER(10,Table2[[#This Row],[Predicted normalized_price]]*(N$7634-N$7635)+N$7635)</f>
        <v>173402.3347959237</v>
      </c>
      <c r="U1150" s="5">
        <f>ABS(Table2[[#This Row],[price]]-Table2[[#This Row],[Predicted Price]])</f>
        <v>26397.6652040763</v>
      </c>
      <c r="V1150" s="5">
        <f>Table2[[#This Row],[Price Diff]]/Table2[[#This Row],[price]]</f>
        <v>0.13212044646684834</v>
      </c>
    </row>
    <row r="1151" spans="1:22" x14ac:dyDescent="0.2">
      <c r="A1151" s="3">
        <v>7370</v>
      </c>
      <c r="B1151" s="3">
        <v>0.101044834</v>
      </c>
      <c r="C1151" s="3">
        <v>52494</v>
      </c>
      <c r="D1151" s="3">
        <v>0.55207331900000001</v>
      </c>
      <c r="E1151" s="3">
        <v>1591</v>
      </c>
      <c r="F1151" s="3">
        <v>0.38365743499999999</v>
      </c>
      <c r="G1151" s="3">
        <v>3</v>
      </c>
      <c r="H1151" s="3">
        <v>0.416289664</v>
      </c>
      <c r="I1151" s="2" t="s">
        <v>18</v>
      </c>
      <c r="J1151" s="3">
        <v>32455</v>
      </c>
      <c r="K1151" s="3">
        <v>0.79167349200000003</v>
      </c>
      <c r="L1151" s="3">
        <v>2</v>
      </c>
      <c r="M1151" s="2" t="s">
        <v>63</v>
      </c>
      <c r="N1151" s="3">
        <v>66000</v>
      </c>
      <c r="O1151" s="3">
        <v>0.41094121300000003</v>
      </c>
      <c r="P1151" s="3">
        <v>-0.91098365400538073</v>
      </c>
      <c r="Q1151" s="3">
        <v>-0.69953387016750401</v>
      </c>
      <c r="R1151" s="3">
        <v>-0.48837283307370177</v>
      </c>
      <c r="S1151" s="3">
        <v>0.41620306665325529</v>
      </c>
      <c r="T1151" s="5">
        <f>POWER(10,Table2[[#This Row],[Predicted normalized_price]]*(N$7634-N$7635)+N$7635)</f>
        <v>67936.182737850133</v>
      </c>
      <c r="U1151" s="5">
        <f>ABS(Table2[[#This Row],[price]]-Table2[[#This Row],[Predicted Price]])</f>
        <v>1936.182737850133</v>
      </c>
      <c r="V1151" s="5">
        <f>Table2[[#This Row],[Price Diff]]/Table2[[#This Row],[price]]</f>
        <v>2.9336102088638377E-2</v>
      </c>
    </row>
    <row r="1152" spans="1:22" x14ac:dyDescent="0.2">
      <c r="A1152" s="3">
        <v>8350</v>
      </c>
      <c r="B1152" s="3">
        <v>0.12882347299999999</v>
      </c>
      <c r="C1152" s="3">
        <v>48545</v>
      </c>
      <c r="D1152" s="3">
        <v>0.53838682400000004</v>
      </c>
      <c r="E1152" s="3">
        <v>1598</v>
      </c>
      <c r="F1152" s="3">
        <v>0.38552934799999999</v>
      </c>
      <c r="G1152" s="3">
        <v>3</v>
      </c>
      <c r="H1152" s="3">
        <v>0.416289664</v>
      </c>
      <c r="I1152" s="2" t="s">
        <v>10</v>
      </c>
      <c r="J1152" s="3">
        <v>70558</v>
      </c>
      <c r="K1152" s="3">
        <v>0.857859131</v>
      </c>
      <c r="L1152" s="3">
        <v>1</v>
      </c>
      <c r="M1152" s="2" t="s">
        <v>63</v>
      </c>
      <c r="N1152" s="3">
        <v>71800</v>
      </c>
      <c r="O1152" s="3">
        <v>0.42626956799999999</v>
      </c>
      <c r="P1152" s="3">
        <v>5.0879595860294655E-2</v>
      </c>
      <c r="Q1152" s="3">
        <v>-0.67878057424000193</v>
      </c>
      <c r="R1152" s="3">
        <v>-0.50108840159972678</v>
      </c>
      <c r="S1152" s="3">
        <v>0.42742786884057821</v>
      </c>
      <c r="T1152" s="5">
        <f>POWER(10,Table2[[#This Row],[Predicted normalized_price]]*(N$7634-N$7635)+N$7635)</f>
        <v>72258.45713229393</v>
      </c>
      <c r="U1152" s="5">
        <f>ABS(Table2[[#This Row],[price]]-Table2[[#This Row],[Predicted Price]])</f>
        <v>458.45713229393004</v>
      </c>
      <c r="V1152" s="5">
        <f>Table2[[#This Row],[Price Diff]]/Table2[[#This Row],[price]]</f>
        <v>6.3851968286062679E-3</v>
      </c>
    </row>
    <row r="1153" spans="1:22" x14ac:dyDescent="0.2">
      <c r="A1153" s="3">
        <v>11480</v>
      </c>
      <c r="B1153" s="3">
        <v>0.19965746300000001</v>
      </c>
      <c r="C1153" s="3">
        <v>27842</v>
      </c>
      <c r="D1153" s="3">
        <v>0.44109527199999998</v>
      </c>
      <c r="E1153" s="3">
        <v>1798</v>
      </c>
      <c r="F1153" s="3">
        <v>0.435810641</v>
      </c>
      <c r="G1153" s="3">
        <v>10</v>
      </c>
      <c r="H1153" s="3">
        <v>0.87250287000000004</v>
      </c>
      <c r="I1153" s="2" t="s">
        <v>19</v>
      </c>
      <c r="J1153" s="3">
        <v>126388</v>
      </c>
      <c r="K1153" s="3">
        <v>0.90753978599999996</v>
      </c>
      <c r="L1153" s="3">
        <v>1</v>
      </c>
      <c r="M1153" s="2" t="s">
        <v>65</v>
      </c>
      <c r="N1153" s="3">
        <v>40800</v>
      </c>
      <c r="O1153" s="3">
        <v>0.32341250700000002</v>
      </c>
      <c r="P1153" s="3">
        <v>-0.88073514712265877</v>
      </c>
      <c r="Q1153" s="3">
        <v>0.14808010618702019</v>
      </c>
      <c r="R1153" s="3">
        <v>0.81456314225260062</v>
      </c>
      <c r="S1153" s="3">
        <v>0.30909875184864422</v>
      </c>
      <c r="T1153" s="5">
        <f>POWER(10,Table2[[#This Row],[Predicted normalized_price]]*(N$7634-N$7635)+N$7635)</f>
        <v>37713.857615727393</v>
      </c>
      <c r="U1153" s="5">
        <f>ABS(Table2[[#This Row],[price]]-Table2[[#This Row],[Predicted Price]])</f>
        <v>3086.1423842726072</v>
      </c>
      <c r="V1153" s="5">
        <f>Table2[[#This Row],[Price Diff]]/Table2[[#This Row],[price]]</f>
        <v>7.5640744712563907E-2</v>
      </c>
    </row>
    <row r="1154" spans="1:22" x14ac:dyDescent="0.2">
      <c r="A1154" s="3">
        <v>22440</v>
      </c>
      <c r="B1154" s="3">
        <v>0.34879032900000001</v>
      </c>
      <c r="C1154" s="3">
        <v>131792</v>
      </c>
      <c r="D1154" s="3">
        <v>0.71316717200000002</v>
      </c>
      <c r="E1154" s="3">
        <v>2979</v>
      </c>
      <c r="F1154" s="3">
        <v>0.65110249600000003</v>
      </c>
      <c r="G1154" s="3">
        <v>5</v>
      </c>
      <c r="H1154" s="3">
        <v>0.60985333500000005</v>
      </c>
      <c r="I1154" s="2" t="s">
        <v>13</v>
      </c>
      <c r="J1154" s="3">
        <v>46000</v>
      </c>
      <c r="K1154" s="3">
        <v>0.82139955499999995</v>
      </c>
      <c r="L1154" s="3">
        <v>2</v>
      </c>
      <c r="M1154" s="2" t="s">
        <v>64</v>
      </c>
      <c r="N1154" s="3">
        <v>193888</v>
      </c>
      <c r="O1154" s="3">
        <v>0.60705049499999997</v>
      </c>
      <c r="P1154" s="3">
        <v>0.86682688994033996</v>
      </c>
      <c r="Q1154" s="3">
        <v>0.77623262739745102</v>
      </c>
      <c r="R1154" s="3">
        <v>0.27136224899604722</v>
      </c>
      <c r="S1154" s="3">
        <v>0.61690445311946107</v>
      </c>
      <c r="T1154" s="5">
        <f>POWER(10,Table2[[#This Row],[Predicted normalized_price]]*(N$7634-N$7635)+N$7635)</f>
        <v>204676.04185963879</v>
      </c>
      <c r="U1154" s="5">
        <f>ABS(Table2[[#This Row],[price]]-Table2[[#This Row],[Predicted Price]])</f>
        <v>10788.04185963879</v>
      </c>
      <c r="V1154" s="5">
        <f>Table2[[#This Row],[Price Diff]]/Table2[[#This Row],[price]]</f>
        <v>5.5640585593944906E-2</v>
      </c>
    </row>
    <row r="1155" spans="1:22" x14ac:dyDescent="0.2">
      <c r="A1155" s="3">
        <v>19330</v>
      </c>
      <c r="B1155" s="3">
        <v>0.31559521000000001</v>
      </c>
      <c r="C1155" s="3">
        <v>84493</v>
      </c>
      <c r="D1155" s="3">
        <v>0.63536896399999998</v>
      </c>
      <c r="E1155" s="3">
        <v>1984</v>
      </c>
      <c r="F1155" s="3">
        <v>0.47778491499999998</v>
      </c>
      <c r="G1155" s="3">
        <v>5</v>
      </c>
      <c r="H1155" s="3">
        <v>0.60985333500000005</v>
      </c>
      <c r="I1155" s="2" t="s">
        <v>20</v>
      </c>
      <c r="J1155" s="3">
        <v>76000</v>
      </c>
      <c r="K1155" s="3">
        <v>0.864191351</v>
      </c>
      <c r="L1155" s="3">
        <v>1</v>
      </c>
      <c r="M1155" s="2" t="s">
        <v>62</v>
      </c>
      <c r="N1155" s="3">
        <v>148000</v>
      </c>
      <c r="O1155" s="3">
        <v>0.55790271700000005</v>
      </c>
      <c r="P1155" s="3">
        <v>1.1058533440336256E-2</v>
      </c>
      <c r="Q1155" s="3">
        <v>0.71070725137099</v>
      </c>
      <c r="R1155" s="3">
        <v>0.46316306190414031</v>
      </c>
      <c r="S1155" s="3">
        <v>0.54875027639806562</v>
      </c>
      <c r="T1155" s="5">
        <f>POWER(10,Table2[[#This Row],[Predicted normalized_price]]*(N$7634-N$7635)+N$7635)</f>
        <v>140740.72379117084</v>
      </c>
      <c r="U1155" s="5">
        <f>ABS(Table2[[#This Row],[price]]-Table2[[#This Row],[Predicted Price]])</f>
        <v>7259.2762088291638</v>
      </c>
      <c r="V1155" s="5">
        <f>Table2[[#This Row],[Price Diff]]/Table2[[#This Row],[price]]</f>
        <v>4.9049163573170025E-2</v>
      </c>
    </row>
    <row r="1156" spans="1:22" x14ac:dyDescent="0.2">
      <c r="A1156" s="3">
        <v>8490</v>
      </c>
      <c r="B1156" s="3">
        <v>0.13252320100000001</v>
      </c>
      <c r="C1156" s="3">
        <v>13046</v>
      </c>
      <c r="D1156" s="3">
        <v>0.30843257699999999</v>
      </c>
      <c r="E1156" s="3">
        <v>1490</v>
      </c>
      <c r="F1156" s="3">
        <v>0.35569167800000001</v>
      </c>
      <c r="G1156" s="3">
        <v>10</v>
      </c>
      <c r="H1156" s="3">
        <v>0.87250287000000004</v>
      </c>
      <c r="I1156" s="2" t="s">
        <v>25</v>
      </c>
      <c r="J1156" s="3">
        <v>126000</v>
      </c>
      <c r="K1156" s="3">
        <v>0.90727774400000005</v>
      </c>
      <c r="L1156" s="3">
        <v>1</v>
      </c>
      <c r="M1156" s="2" t="s">
        <v>67</v>
      </c>
      <c r="N1156" s="3">
        <v>22800</v>
      </c>
      <c r="O1156" s="3">
        <v>0.21751284900000001</v>
      </c>
      <c r="P1156" s="3">
        <v>-0.93784190514582177</v>
      </c>
      <c r="Q1156" s="3">
        <v>-0.2672165864805891</v>
      </c>
      <c r="R1156" s="3">
        <v>0.87114833761320987</v>
      </c>
      <c r="S1156" s="3">
        <v>0.18521659649116767</v>
      </c>
      <c r="T1156" s="5">
        <f>POWER(10,Table2[[#This Row],[Predicted normalized_price]]*(N$7634-N$7635)+N$7635)</f>
        <v>19092.426394352402</v>
      </c>
      <c r="U1156" s="5">
        <f>ABS(Table2[[#This Row],[price]]-Table2[[#This Row],[Predicted Price]])</f>
        <v>3707.573605647598</v>
      </c>
      <c r="V1156" s="5">
        <f>Table2[[#This Row],[Price Diff]]/Table2[[#This Row],[price]]</f>
        <v>0.16261287744068412</v>
      </c>
    </row>
    <row r="1157" spans="1:22" x14ac:dyDescent="0.2">
      <c r="A1157" s="3">
        <v>9520</v>
      </c>
      <c r="B1157" s="3">
        <v>0.15800156600000001</v>
      </c>
      <c r="C1157" s="3">
        <v>60990</v>
      </c>
      <c r="D1157" s="3">
        <v>0.57832554300000005</v>
      </c>
      <c r="E1157" s="3">
        <v>1798</v>
      </c>
      <c r="F1157" s="3">
        <v>0.435810641</v>
      </c>
      <c r="G1157" s="3">
        <v>3</v>
      </c>
      <c r="H1157" s="3">
        <v>0.416289664</v>
      </c>
      <c r="I1157" s="2" t="s">
        <v>10</v>
      </c>
      <c r="J1157" s="3">
        <v>38000</v>
      </c>
      <c r="K1157" s="3">
        <v>0.80511648899999999</v>
      </c>
      <c r="L1157" s="3">
        <v>1</v>
      </c>
      <c r="M1157" s="2" t="s">
        <v>66</v>
      </c>
      <c r="N1157" s="3">
        <v>86888</v>
      </c>
      <c r="O1157" s="3">
        <v>0.46098012199999999</v>
      </c>
      <c r="P1157" s="3">
        <v>0.53481897054056404</v>
      </c>
      <c r="Q1157" s="3">
        <v>-0.59694612682763371</v>
      </c>
      <c r="R1157" s="3">
        <v>-0.58639824393518558</v>
      </c>
      <c r="S1157" s="3">
        <v>0.47189141986266336</v>
      </c>
      <c r="T1157" s="5">
        <f>POWER(10,Table2[[#This Row],[Predicted normalized_price]]*(N$7634-N$7635)+N$7635)</f>
        <v>92256.968248771969</v>
      </c>
      <c r="U1157" s="5">
        <f>ABS(Table2[[#This Row],[price]]-Table2[[#This Row],[Predicted Price]])</f>
        <v>5368.9682487719692</v>
      </c>
      <c r="V1157" s="5">
        <f>Table2[[#This Row],[Price Diff]]/Table2[[#This Row],[price]]</f>
        <v>6.1791826820412128E-2</v>
      </c>
    </row>
    <row r="1158" spans="1:22" x14ac:dyDescent="0.2">
      <c r="A1158" s="3">
        <v>11610</v>
      </c>
      <c r="B1158" s="3">
        <v>0.20216298299999999</v>
      </c>
      <c r="C1158" s="3">
        <v>49672</v>
      </c>
      <c r="D1158" s="3">
        <v>0.542403152</v>
      </c>
      <c r="E1158" s="3">
        <v>1598</v>
      </c>
      <c r="F1158" s="3">
        <v>0.38552934799999999</v>
      </c>
      <c r="G1158" s="3">
        <v>6</v>
      </c>
      <c r="H1158" s="3">
        <v>0.67893919899999999</v>
      </c>
      <c r="I1158" s="2" t="s">
        <v>13</v>
      </c>
      <c r="J1158" s="3">
        <v>107000</v>
      </c>
      <c r="K1158" s="3">
        <v>0.89334712699999996</v>
      </c>
      <c r="L1158" s="3">
        <v>1</v>
      </c>
      <c r="M1158" s="2" t="s">
        <v>65</v>
      </c>
      <c r="N1158" s="3">
        <v>67800</v>
      </c>
      <c r="O1158" s="3">
        <v>0.41583790399999998</v>
      </c>
      <c r="P1158" s="3">
        <v>-0.88111774591009084</v>
      </c>
      <c r="Q1158" s="3">
        <v>0.45144341678881239</v>
      </c>
      <c r="R1158" s="3">
        <v>0.69434924721421454</v>
      </c>
      <c r="S1158" s="3">
        <v>0.41948476359646558</v>
      </c>
      <c r="T1158" s="5">
        <f>POWER(10,Table2[[#This Row],[Predicted normalized_price]]*(N$7634-N$7635)+N$7635)</f>
        <v>69172.389742693253</v>
      </c>
      <c r="U1158" s="5">
        <f>ABS(Table2[[#This Row],[price]]-Table2[[#This Row],[Predicted Price]])</f>
        <v>1372.3897426932526</v>
      </c>
      <c r="V1158" s="5">
        <f>Table2[[#This Row],[Price Diff]]/Table2[[#This Row],[price]]</f>
        <v>2.0241736617894582E-2</v>
      </c>
    </row>
    <row r="1159" spans="1:22" x14ac:dyDescent="0.2">
      <c r="A1159" s="3">
        <v>15030</v>
      </c>
      <c r="B1159" s="3">
        <v>0.259610179</v>
      </c>
      <c r="C1159" s="3">
        <v>72882</v>
      </c>
      <c r="D1159" s="3">
        <v>0.60949895200000004</v>
      </c>
      <c r="E1159" s="3">
        <v>2521</v>
      </c>
      <c r="F1159" s="3">
        <v>0.57992365099999998</v>
      </c>
      <c r="G1159" s="3">
        <v>7</v>
      </c>
      <c r="H1159" s="3">
        <v>0.73735046500000001</v>
      </c>
      <c r="I1159" s="2" t="s">
        <v>21</v>
      </c>
      <c r="J1159" s="3">
        <v>108000</v>
      </c>
      <c r="K1159" s="3">
        <v>0.89413994200000002</v>
      </c>
      <c r="L1159" s="3">
        <v>1</v>
      </c>
      <c r="M1159" s="2" t="s">
        <v>64</v>
      </c>
      <c r="N1159" s="3">
        <v>87800</v>
      </c>
      <c r="O1159" s="3">
        <v>0.46288030699999999</v>
      </c>
      <c r="P1159" s="3">
        <v>0.9999999999076209</v>
      </c>
      <c r="Q1159" s="3">
        <v>0.56332715114603693</v>
      </c>
      <c r="R1159" s="3">
        <v>0.59653428098444361</v>
      </c>
      <c r="S1159" s="3">
        <v>0.47871498572166282</v>
      </c>
      <c r="T1159" s="5">
        <f>POWER(10,Table2[[#This Row],[Predicted normalized_price]]*(N$7634-N$7635)+N$7635)</f>
        <v>95781.877772466076</v>
      </c>
      <c r="U1159" s="5">
        <f>ABS(Table2[[#This Row],[price]]-Table2[[#This Row],[Predicted Price]])</f>
        <v>7981.8777724660758</v>
      </c>
      <c r="V1159" s="5">
        <f>Table2[[#This Row],[Price Diff]]/Table2[[#This Row],[price]]</f>
        <v>9.0909769618064643E-2</v>
      </c>
    </row>
    <row r="1160" spans="1:22" x14ac:dyDescent="0.2">
      <c r="A1160" s="3">
        <v>16750</v>
      </c>
      <c r="B1160" s="3">
        <v>0.283718835</v>
      </c>
      <c r="C1160" s="3">
        <v>22333</v>
      </c>
      <c r="D1160" s="3">
        <v>0.402510796</v>
      </c>
      <c r="E1160" s="3">
        <v>1995</v>
      </c>
      <c r="F1160" s="3">
        <v>0.48014246599999999</v>
      </c>
      <c r="G1160" s="3">
        <v>10</v>
      </c>
      <c r="H1160" s="3">
        <v>0.87250287000000004</v>
      </c>
      <c r="I1160" s="2" t="s">
        <v>13</v>
      </c>
      <c r="J1160" s="3">
        <v>100130</v>
      </c>
      <c r="K1160" s="3">
        <v>0.88769150600000002</v>
      </c>
      <c r="L1160" s="3">
        <v>3</v>
      </c>
      <c r="M1160" s="2" t="s">
        <v>65</v>
      </c>
      <c r="N1160" s="3">
        <v>42000</v>
      </c>
      <c r="O1160" s="3">
        <v>0.32868773699999998</v>
      </c>
      <c r="P1160" s="3">
        <v>-0.93966475822592299</v>
      </c>
      <c r="Q1160" s="3">
        <v>0.20291079520147204</v>
      </c>
      <c r="R1160" s="3">
        <v>0.81781199515798453</v>
      </c>
      <c r="S1160" s="3">
        <v>0.32256096812532026</v>
      </c>
      <c r="T1160" s="5">
        <f>POWER(10,Table2[[#This Row],[Predicted normalized_price]]*(N$7634-N$7635)+N$7635)</f>
        <v>40609.533476874334</v>
      </c>
      <c r="U1160" s="5">
        <f>ABS(Table2[[#This Row],[price]]-Table2[[#This Row],[Predicted Price]])</f>
        <v>1390.4665231256658</v>
      </c>
      <c r="V1160" s="5">
        <f>Table2[[#This Row],[Price Diff]]/Table2[[#This Row],[price]]</f>
        <v>3.3106345788706332E-2</v>
      </c>
    </row>
    <row r="1161" spans="1:22" x14ac:dyDescent="0.2">
      <c r="A1161" s="3">
        <v>79100</v>
      </c>
      <c r="B1161" s="3">
        <v>0.62911985800000003</v>
      </c>
      <c r="C1161" s="3">
        <v>245287</v>
      </c>
      <c r="D1161" s="3">
        <v>0.82187908799999998</v>
      </c>
      <c r="E1161" s="3">
        <v>3798</v>
      </c>
      <c r="F1161" s="3">
        <v>0.75466807400000002</v>
      </c>
      <c r="G1161" s="3">
        <v>6</v>
      </c>
      <c r="H1161" s="3">
        <v>0.67893919899999999</v>
      </c>
      <c r="I1161" s="2" t="s">
        <v>34</v>
      </c>
      <c r="J1161" s="3">
        <v>17000</v>
      </c>
      <c r="K1161" s="3">
        <v>0.736562198</v>
      </c>
      <c r="L1161" s="3">
        <v>2</v>
      </c>
      <c r="M1161" s="2" t="s">
        <v>62</v>
      </c>
      <c r="N1161" s="3">
        <v>520000</v>
      </c>
      <c r="O1161" s="3">
        <v>0.78658519400000004</v>
      </c>
      <c r="P1161" s="3">
        <v>0.31618924865692205</v>
      </c>
      <c r="Q1161" s="3">
        <v>0.31847223324111801</v>
      </c>
      <c r="R1161" s="3">
        <v>-0.87315263966208945</v>
      </c>
      <c r="S1161" s="3">
        <v>0.78514178739923601</v>
      </c>
      <c r="T1161" s="5">
        <f>POWER(10,Table2[[#This Row],[Predicted normalized_price]]*(N$7634-N$7635)+N$7635)</f>
        <v>515891.90185575408</v>
      </c>
      <c r="U1161" s="5">
        <f>ABS(Table2[[#This Row],[price]]-Table2[[#This Row],[Predicted Price]])</f>
        <v>4108.098144245916</v>
      </c>
      <c r="V1161" s="5">
        <f>Table2[[#This Row],[Price Diff]]/Table2[[#This Row],[price]]</f>
        <v>7.9001887389344543E-3</v>
      </c>
    </row>
    <row r="1162" spans="1:22" x14ac:dyDescent="0.2">
      <c r="A1162" s="3">
        <v>8920</v>
      </c>
      <c r="B1162" s="3">
        <v>0.143516598</v>
      </c>
      <c r="C1162" s="3">
        <v>51288</v>
      </c>
      <c r="D1162" s="3">
        <v>0.54800591200000004</v>
      </c>
      <c r="E1162" s="3">
        <v>1390</v>
      </c>
      <c r="F1162" s="3">
        <v>0.32606906200000002</v>
      </c>
      <c r="G1162" s="3">
        <v>3</v>
      </c>
      <c r="H1162" s="3">
        <v>0.416289664</v>
      </c>
      <c r="I1162" s="2" t="s">
        <v>20</v>
      </c>
      <c r="J1162" s="3">
        <v>36000</v>
      </c>
      <c r="K1162" s="3">
        <v>0.80050850100000004</v>
      </c>
      <c r="L1162" s="3">
        <v>1</v>
      </c>
      <c r="M1162" s="2" t="s">
        <v>62</v>
      </c>
      <c r="N1162" s="3">
        <v>79000</v>
      </c>
      <c r="O1162" s="3">
        <v>0.44366044900000001</v>
      </c>
      <c r="P1162" s="3">
        <v>-0.15044830079303551</v>
      </c>
      <c r="Q1162" s="3">
        <v>0.52791032316874775</v>
      </c>
      <c r="R1162" s="3">
        <v>0.67989659428292215</v>
      </c>
      <c r="S1162" s="3">
        <v>0.4452149477522469</v>
      </c>
      <c r="T1162" s="5">
        <f>POWER(10,Table2[[#This Row],[Predicted normalized_price]]*(N$7634-N$7635)+N$7635)</f>
        <v>79677.709330492376</v>
      </c>
      <c r="U1162" s="5">
        <f>ABS(Table2[[#This Row],[price]]-Table2[[#This Row],[Predicted Price]])</f>
        <v>677.70933049237647</v>
      </c>
      <c r="V1162" s="5">
        <f>Table2[[#This Row],[Price Diff]]/Table2[[#This Row],[price]]</f>
        <v>8.5785991201566634E-3</v>
      </c>
    </row>
    <row r="1163" spans="1:22" x14ac:dyDescent="0.2">
      <c r="A1163" s="3">
        <v>10980</v>
      </c>
      <c r="B1163" s="3">
        <v>0.189749009</v>
      </c>
      <c r="C1163" s="3">
        <v>65189</v>
      </c>
      <c r="D1163" s="3">
        <v>0.58997731799999997</v>
      </c>
      <c r="E1163" s="3">
        <v>1798</v>
      </c>
      <c r="F1163" s="3">
        <v>0.435810641</v>
      </c>
      <c r="G1163" s="3">
        <v>4</v>
      </c>
      <c r="H1163" s="3">
        <v>0.52529906999999998</v>
      </c>
      <c r="I1163" s="2" t="s">
        <v>19</v>
      </c>
      <c r="J1163" s="3">
        <v>83000</v>
      </c>
      <c r="K1163" s="3">
        <v>0.87170046999999995</v>
      </c>
      <c r="L1163" s="3">
        <v>1</v>
      </c>
      <c r="M1163" s="2" t="s">
        <v>65</v>
      </c>
      <c r="N1163" s="3">
        <v>91999</v>
      </c>
      <c r="O1163" s="3">
        <v>0.47138184799999999</v>
      </c>
      <c r="P1163" s="3">
        <v>-0.7465301440686557</v>
      </c>
      <c r="Q1163" s="3">
        <v>0.56445146324219708</v>
      </c>
      <c r="R1163" s="3">
        <v>0.60190250974448745</v>
      </c>
      <c r="S1163" s="3">
        <v>0.47304843568099386</v>
      </c>
      <c r="T1163" s="5">
        <f>POWER(10,Table2[[#This Row],[Predicted normalized_price]]*(N$7634-N$7635)+N$7635)</f>
        <v>92845.391297292546</v>
      </c>
      <c r="U1163" s="5">
        <f>ABS(Table2[[#This Row],[price]]-Table2[[#This Row],[Predicted Price]])</f>
        <v>846.39129729254637</v>
      </c>
      <c r="V1163" s="5">
        <f>Table2[[#This Row],[Price Diff]]/Table2[[#This Row],[price]]</f>
        <v>9.2000054054125202E-3</v>
      </c>
    </row>
    <row r="1164" spans="1:22" x14ac:dyDescent="0.2">
      <c r="A1164" s="3">
        <v>9430</v>
      </c>
      <c r="B1164" s="3">
        <v>0.15588802600000001</v>
      </c>
      <c r="C1164" s="3">
        <v>53835</v>
      </c>
      <c r="D1164" s="3">
        <v>0.55648773200000001</v>
      </c>
      <c r="E1164" s="3">
        <v>1496</v>
      </c>
      <c r="F1164" s="3">
        <v>0.35740525400000001</v>
      </c>
      <c r="G1164" s="3">
        <v>2</v>
      </c>
      <c r="H1164" s="3">
        <v>0.26264953499999999</v>
      </c>
      <c r="I1164" s="2" t="s">
        <v>10</v>
      </c>
      <c r="J1164" s="3">
        <v>10000</v>
      </c>
      <c r="K1164" s="3">
        <v>0.691338338</v>
      </c>
      <c r="L1164" s="3">
        <v>1</v>
      </c>
      <c r="M1164" s="2" t="s">
        <v>66</v>
      </c>
      <c r="N1164" s="3">
        <v>97888</v>
      </c>
      <c r="O1164" s="3">
        <v>0.482673195</v>
      </c>
      <c r="P1164" s="3">
        <v>0.15595576971323491</v>
      </c>
      <c r="Q1164" s="3">
        <v>-0.5654340056296937</v>
      </c>
      <c r="R1164" s="3">
        <v>-0.61355761936465603</v>
      </c>
      <c r="S1164" s="3">
        <v>0.48608073529777235</v>
      </c>
      <c r="T1164" s="5">
        <f>POWER(10,Table2[[#This Row],[Predicted normalized_price]]*(N$7634-N$7635)+N$7635)</f>
        <v>99738.174507963733</v>
      </c>
      <c r="U1164" s="5">
        <f>ABS(Table2[[#This Row],[price]]-Table2[[#This Row],[Predicted Price]])</f>
        <v>1850.174507963733</v>
      </c>
      <c r="V1164" s="5">
        <f>Table2[[#This Row],[Price Diff]]/Table2[[#This Row],[price]]</f>
        <v>1.8900932779949871E-2</v>
      </c>
    </row>
    <row r="1165" spans="1:22" x14ac:dyDescent="0.2">
      <c r="A1165" s="3">
        <v>14170</v>
      </c>
      <c r="B1165" s="3">
        <v>0.24649980499999999</v>
      </c>
      <c r="C1165" s="3">
        <v>62552</v>
      </c>
      <c r="D1165" s="3">
        <v>0.582751044</v>
      </c>
      <c r="E1165" s="3">
        <v>1595</v>
      </c>
      <c r="F1165" s="3">
        <v>0.38472810600000001</v>
      </c>
      <c r="G1165" s="3">
        <v>4</v>
      </c>
      <c r="H1165" s="3">
        <v>0.52529906999999998</v>
      </c>
      <c r="I1165" s="2" t="s">
        <v>15</v>
      </c>
      <c r="J1165" s="3">
        <v>46598</v>
      </c>
      <c r="K1165" s="3">
        <v>0.82250036699999995</v>
      </c>
      <c r="L1165" s="3">
        <v>1</v>
      </c>
      <c r="M1165" s="2" t="s">
        <v>64</v>
      </c>
      <c r="N1165" s="3">
        <v>116800</v>
      </c>
      <c r="O1165" s="3">
        <v>0.51481845699999995</v>
      </c>
      <c r="P1165" s="3">
        <v>-8.4592113458153012E-2</v>
      </c>
      <c r="Q1165" s="3">
        <v>0.6104369285925848</v>
      </c>
      <c r="R1165" s="3">
        <v>0.54007163148696524</v>
      </c>
      <c r="S1165" s="3">
        <v>0.50258460792054982</v>
      </c>
      <c r="T1165" s="5">
        <f>POWER(10,Table2[[#This Row],[Predicted normalized_price]]*(N$7634-N$7635)+N$7635)</f>
        <v>109206.1886163609</v>
      </c>
      <c r="U1165" s="5">
        <f>ABS(Table2[[#This Row],[price]]-Table2[[#This Row],[Predicted Price]])</f>
        <v>7593.8113836390985</v>
      </c>
      <c r="V1165" s="5">
        <f>Table2[[#This Row],[Price Diff]]/Table2[[#This Row],[price]]</f>
        <v>6.5015508421567628E-2</v>
      </c>
    </row>
    <row r="1166" spans="1:22" x14ac:dyDescent="0.2">
      <c r="A1166" s="3">
        <v>15660</v>
      </c>
      <c r="B1166" s="3">
        <v>0.268746651</v>
      </c>
      <c r="C1166" s="3">
        <v>33080</v>
      </c>
      <c r="D1166" s="3">
        <v>0.471262668</v>
      </c>
      <c r="E1166" s="3">
        <v>2497</v>
      </c>
      <c r="F1166" s="3">
        <v>0.57584491900000001</v>
      </c>
      <c r="G1166" s="3">
        <v>9</v>
      </c>
      <c r="H1166" s="3">
        <v>0.83257932800000001</v>
      </c>
      <c r="I1166" s="2" t="s">
        <v>13</v>
      </c>
      <c r="J1166" s="3">
        <v>74000</v>
      </c>
      <c r="K1166" s="3">
        <v>0.86191849600000003</v>
      </c>
      <c r="L1166" s="3">
        <v>5</v>
      </c>
      <c r="M1166" s="2" t="s">
        <v>62</v>
      </c>
      <c r="N1166" s="3">
        <v>51888</v>
      </c>
      <c r="O1166" s="3">
        <v>0.36716214400000002</v>
      </c>
      <c r="P1166" s="3">
        <v>-0.6751869058295662</v>
      </c>
      <c r="Q1166" s="3">
        <v>0.30573053253311822</v>
      </c>
      <c r="R1166" s="3">
        <v>0.77101471715216707</v>
      </c>
      <c r="S1166" s="3">
        <v>0.36220653803423219</v>
      </c>
      <c r="T1166" s="5">
        <f>POWER(10,Table2[[#This Row],[Predicted normalized_price]]*(N$7634-N$7635)+N$7635)</f>
        <v>50494.092892905079</v>
      </c>
      <c r="U1166" s="5">
        <f>ABS(Table2[[#This Row],[price]]-Table2[[#This Row],[Predicted Price]])</f>
        <v>1393.9071070949212</v>
      </c>
      <c r="V1166" s="5">
        <f>Table2[[#This Row],[Price Diff]]/Table2[[#This Row],[price]]</f>
        <v>2.6863766325449453E-2</v>
      </c>
    </row>
    <row r="1167" spans="1:22" x14ac:dyDescent="0.2">
      <c r="A1167" s="3">
        <v>13360</v>
      </c>
      <c r="B1167" s="3">
        <v>0.23340261700000001</v>
      </c>
      <c r="C1167" s="3">
        <v>65684</v>
      </c>
      <c r="D1167" s="3">
        <v>0.59130114099999997</v>
      </c>
      <c r="E1167" s="3">
        <v>1997</v>
      </c>
      <c r="F1167" s="3">
        <v>0.48056971500000001</v>
      </c>
      <c r="G1167" s="3">
        <v>6</v>
      </c>
      <c r="H1167" s="3">
        <v>0.67893919899999999</v>
      </c>
      <c r="I1167" s="2" t="s">
        <v>13</v>
      </c>
      <c r="J1167" s="3">
        <v>62000</v>
      </c>
      <c r="K1167" s="3">
        <v>0.84683922</v>
      </c>
      <c r="L1167" s="3">
        <v>1</v>
      </c>
      <c r="M1167" s="2" t="s">
        <v>65</v>
      </c>
      <c r="N1167" s="3">
        <v>89800</v>
      </c>
      <c r="O1167" s="3">
        <v>0.46697918999999999</v>
      </c>
      <c r="P1167" s="3">
        <v>-0.76883281653598878</v>
      </c>
      <c r="Q1167" s="3">
        <v>0.55291038782576662</v>
      </c>
      <c r="R1167" s="3">
        <v>0.61696252933385276</v>
      </c>
      <c r="S1167" s="3">
        <v>0.46613069080128888</v>
      </c>
      <c r="T1167" s="5">
        <f>POWER(10,Table2[[#This Row],[Predicted normalized_price]]*(N$7634-N$7635)+N$7635)</f>
        <v>89382.279898011999</v>
      </c>
      <c r="U1167" s="5">
        <f>ABS(Table2[[#This Row],[price]]-Table2[[#This Row],[Predicted Price]])</f>
        <v>417.72010198800126</v>
      </c>
      <c r="V1167" s="5">
        <f>Table2[[#This Row],[Price Diff]]/Table2[[#This Row],[price]]</f>
        <v>4.6516715143429983E-3</v>
      </c>
    </row>
    <row r="1168" spans="1:22" x14ac:dyDescent="0.2">
      <c r="A1168" s="3">
        <v>13610</v>
      </c>
      <c r="B1168" s="3">
        <v>0.237527821</v>
      </c>
      <c r="C1168" s="3">
        <v>86354</v>
      </c>
      <c r="D1168" s="3">
        <v>0.63918163299999997</v>
      </c>
      <c r="E1168" s="3">
        <v>1796</v>
      </c>
      <c r="F1168" s="3">
        <v>0.43533607800000002</v>
      </c>
      <c r="G1168" s="3">
        <v>8</v>
      </c>
      <c r="H1168" s="3">
        <v>0.78794860499999997</v>
      </c>
      <c r="I1168" s="2" t="s">
        <v>15</v>
      </c>
      <c r="J1168" s="3">
        <v>40000</v>
      </c>
      <c r="K1168" s="3">
        <v>0.80948806299999998</v>
      </c>
      <c r="L1168" s="3">
        <v>1</v>
      </c>
      <c r="M1168" s="2" t="s">
        <v>62</v>
      </c>
      <c r="N1168" s="3">
        <v>125800</v>
      </c>
      <c r="O1168" s="3">
        <v>0.52832708299999998</v>
      </c>
      <c r="P1168" s="3">
        <v>-0.75806868768068658</v>
      </c>
      <c r="Q1168" s="3">
        <v>0.57276802814809691</v>
      </c>
      <c r="R1168" s="3">
        <v>0.54822349303237539</v>
      </c>
      <c r="S1168" s="3">
        <v>0.48882168329888032</v>
      </c>
      <c r="T1168" s="5">
        <f>POWER(10,Table2[[#This Row],[Predicted normalized_price]]*(N$7634-N$7635)+N$7635)</f>
        <v>101251.7593899449</v>
      </c>
      <c r="U1168" s="5">
        <f>ABS(Table2[[#This Row],[price]]-Table2[[#This Row],[Predicted Price]])</f>
        <v>24548.240610055102</v>
      </c>
      <c r="V1168" s="5">
        <f>Table2[[#This Row],[Price Diff]]/Table2[[#This Row],[price]]</f>
        <v>0.19513704777468285</v>
      </c>
    </row>
    <row r="1169" spans="1:22" x14ac:dyDescent="0.2">
      <c r="A1169" s="3">
        <v>8960</v>
      </c>
      <c r="B1169" s="3">
        <v>0.144512157</v>
      </c>
      <c r="C1169" s="3">
        <v>22755</v>
      </c>
      <c r="D1169" s="3">
        <v>0.40578674399999998</v>
      </c>
      <c r="E1169" s="3">
        <v>1390</v>
      </c>
      <c r="F1169" s="3">
        <v>0.32606906200000002</v>
      </c>
      <c r="G1169" s="3">
        <v>9</v>
      </c>
      <c r="H1169" s="3">
        <v>0.83257932800000001</v>
      </c>
      <c r="I1169" s="2" t="s">
        <v>20</v>
      </c>
      <c r="J1169" s="3">
        <v>80000</v>
      </c>
      <c r="K1169" s="3">
        <v>0.86856292499999999</v>
      </c>
      <c r="L1169" s="3">
        <v>2</v>
      </c>
      <c r="M1169" s="2" t="s">
        <v>66</v>
      </c>
      <c r="N1169" s="3">
        <v>31800</v>
      </c>
      <c r="O1169" s="3">
        <v>0.27805954300000002</v>
      </c>
      <c r="P1169" s="3">
        <v>-0.43186758056950314</v>
      </c>
      <c r="Q1169" s="3">
        <v>8.64714558116325E-2</v>
      </c>
      <c r="R1169" s="3">
        <v>0.8732182929287936</v>
      </c>
      <c r="S1169" s="3">
        <v>0.27917953838568588</v>
      </c>
      <c r="T1169" s="5">
        <f>POWER(10,Table2[[#This Row],[Predicted normalized_price]]*(N$7634-N$7635)+N$7635)</f>
        <v>31996.31363828633</v>
      </c>
      <c r="U1169" s="5">
        <f>ABS(Table2[[#This Row],[price]]-Table2[[#This Row],[Predicted Price]])</f>
        <v>196.31363828633039</v>
      </c>
      <c r="V1169" s="5">
        <f>Table2[[#This Row],[Price Diff]]/Table2[[#This Row],[price]]</f>
        <v>6.1733848517713961E-3</v>
      </c>
    </row>
    <row r="1170" spans="1:22" x14ac:dyDescent="0.2">
      <c r="A1170" s="3">
        <v>8180</v>
      </c>
      <c r="B1170" s="3">
        <v>0.12424663800000001</v>
      </c>
      <c r="C1170" s="3">
        <v>27187</v>
      </c>
      <c r="D1170" s="3">
        <v>0.43692904399999999</v>
      </c>
      <c r="E1170" s="3">
        <v>1591</v>
      </c>
      <c r="F1170" s="3">
        <v>0.38365743499999999</v>
      </c>
      <c r="G1170" s="3">
        <v>8</v>
      </c>
      <c r="H1170" s="3">
        <v>0.78794860499999997</v>
      </c>
      <c r="I1170" s="2" t="s">
        <v>17</v>
      </c>
      <c r="J1170" s="3">
        <v>128103</v>
      </c>
      <c r="K1170" s="3">
        <v>0.90868848300000005</v>
      </c>
      <c r="L1170" s="3">
        <v>1</v>
      </c>
      <c r="M1170" s="2" t="s">
        <v>63</v>
      </c>
      <c r="N1170" s="3">
        <v>35000</v>
      </c>
      <c r="O1170" s="3">
        <v>0.29550836699999999</v>
      </c>
      <c r="P1170" s="3">
        <v>-0.95320590177240316</v>
      </c>
      <c r="Q1170" s="3">
        <v>-0.83593307176840548</v>
      </c>
      <c r="R1170" s="3">
        <v>-0.12836943882465052</v>
      </c>
      <c r="S1170" s="3">
        <v>0.28886848006395177</v>
      </c>
      <c r="T1170" s="5">
        <f>POWER(10,Table2[[#This Row],[Predicted normalized_price]]*(N$7634-N$7635)+N$7635)</f>
        <v>33745.993524481666</v>
      </c>
      <c r="U1170" s="5">
        <f>ABS(Table2[[#This Row],[price]]-Table2[[#This Row],[Predicted Price]])</f>
        <v>1254.0064755183339</v>
      </c>
      <c r="V1170" s="5">
        <f>Table2[[#This Row],[Price Diff]]/Table2[[#This Row],[price]]</f>
        <v>3.5828756443380967E-2</v>
      </c>
    </row>
    <row r="1171" spans="1:22" x14ac:dyDescent="0.2">
      <c r="A1171" s="3">
        <v>9230</v>
      </c>
      <c r="B1171" s="3">
        <v>0.15111812999999999</v>
      </c>
      <c r="C1171" s="3">
        <v>42583</v>
      </c>
      <c r="D1171" s="3">
        <v>0.51545525299999995</v>
      </c>
      <c r="E1171" s="3">
        <v>1197</v>
      </c>
      <c r="F1171" s="3">
        <v>0.26232939100000002</v>
      </c>
      <c r="G1171" s="3">
        <v>6</v>
      </c>
      <c r="H1171" s="3">
        <v>0.67893919899999999</v>
      </c>
      <c r="I1171" s="2" t="s">
        <v>20</v>
      </c>
      <c r="J1171" s="3">
        <v>47000</v>
      </c>
      <c r="K1171" s="3">
        <v>0.82323246500000002</v>
      </c>
      <c r="L1171" s="3">
        <v>2</v>
      </c>
      <c r="M1171" s="2" t="s">
        <v>67</v>
      </c>
      <c r="N1171" s="3">
        <v>58800</v>
      </c>
      <c r="O1171" s="3">
        <v>0.38991986499999998</v>
      </c>
      <c r="P1171" s="3">
        <v>-0.56617321793559794</v>
      </c>
      <c r="Q1171" s="3">
        <v>0.38550372502737412</v>
      </c>
      <c r="R1171" s="3">
        <v>0.77251785814229323</v>
      </c>
      <c r="S1171" s="3">
        <v>0.38312331820188161</v>
      </c>
      <c r="T1171" s="5">
        <f>POWER(10,Table2[[#This Row],[Predicted normalized_price]]*(N$7634-N$7635)+N$7635)</f>
        <v>56644.485682293234</v>
      </c>
      <c r="U1171" s="5">
        <f>ABS(Table2[[#This Row],[price]]-Table2[[#This Row],[Predicted Price]])</f>
        <v>2155.5143177067657</v>
      </c>
      <c r="V1171" s="5">
        <f>Table2[[#This Row],[Price Diff]]/Table2[[#This Row],[price]]</f>
        <v>3.6658406763720508E-2</v>
      </c>
    </row>
    <row r="1172" spans="1:22" x14ac:dyDescent="0.2">
      <c r="A1172" s="3">
        <v>13540</v>
      </c>
      <c r="B1172" s="3">
        <v>0.23638045199999999</v>
      </c>
      <c r="C1172" s="3">
        <v>54121</v>
      </c>
      <c r="D1172" s="3">
        <v>0.55741497399999995</v>
      </c>
      <c r="E1172" s="3">
        <v>1595</v>
      </c>
      <c r="F1172" s="3">
        <v>0.38472810600000001</v>
      </c>
      <c r="G1172" s="3">
        <v>4</v>
      </c>
      <c r="H1172" s="3">
        <v>0.52529906999999998</v>
      </c>
      <c r="I1172" s="2" t="s">
        <v>15</v>
      </c>
      <c r="J1172" s="3">
        <v>18488</v>
      </c>
      <c r="K1172" s="3">
        <v>0.74371347099999996</v>
      </c>
      <c r="L1172" s="3">
        <v>1</v>
      </c>
      <c r="M1172" s="2" t="s">
        <v>65</v>
      </c>
      <c r="N1172" s="3">
        <v>117800</v>
      </c>
      <c r="O1172" s="3">
        <v>0.51636989600000005</v>
      </c>
      <c r="P1172" s="3">
        <v>-0.94810376604085789</v>
      </c>
      <c r="Q1172" s="3">
        <v>0.58409724280367581</v>
      </c>
      <c r="R1172" s="3">
        <v>0.59741863993167033</v>
      </c>
      <c r="S1172" s="3">
        <v>0.47882884869499709</v>
      </c>
      <c r="T1172" s="5">
        <f>POWER(10,Table2[[#This Row],[Predicted normalized_price]]*(N$7634-N$7635)+N$7635)</f>
        <v>95841.825347808161</v>
      </c>
      <c r="U1172" s="5">
        <f>ABS(Table2[[#This Row],[price]]-Table2[[#This Row],[Predicted Price]])</f>
        <v>21958.174652191839</v>
      </c>
      <c r="V1172" s="5">
        <f>Table2[[#This Row],[Price Diff]]/Table2[[#This Row],[price]]</f>
        <v>0.18640216173337726</v>
      </c>
    </row>
    <row r="1173" spans="1:22" x14ac:dyDescent="0.2">
      <c r="A1173" s="3">
        <v>11660</v>
      </c>
      <c r="B1173" s="3">
        <v>0.20311918100000001</v>
      </c>
      <c r="C1173" s="3">
        <v>51100</v>
      </c>
      <c r="D1173" s="3">
        <v>0.54736324999999997</v>
      </c>
      <c r="E1173" s="3">
        <v>2773</v>
      </c>
      <c r="F1173" s="3">
        <v>0.62054798099999997</v>
      </c>
      <c r="G1173" s="3">
        <v>9</v>
      </c>
      <c r="H1173" s="3">
        <v>0.83257932800000001</v>
      </c>
      <c r="I1173" s="2" t="s">
        <v>19</v>
      </c>
      <c r="J1173" s="3">
        <v>130000</v>
      </c>
      <c r="K1173" s="3">
        <v>0.90994130500000003</v>
      </c>
      <c r="L1173" s="3">
        <v>2</v>
      </c>
      <c r="M1173" s="2" t="s">
        <v>65</v>
      </c>
      <c r="N1173" s="3">
        <v>61888</v>
      </c>
      <c r="O1173" s="3">
        <v>0.39923454899999999</v>
      </c>
      <c r="P1173" s="3">
        <v>-0.18313613580393817</v>
      </c>
      <c r="Q1173" s="3">
        <v>0.35959642247123946</v>
      </c>
      <c r="R1173" s="3">
        <v>0.73713862492601445</v>
      </c>
      <c r="S1173" s="3">
        <v>0.38628124975279188</v>
      </c>
      <c r="T1173" s="5">
        <f>POWER(10,Table2[[#This Row],[Predicted normalized_price]]*(N$7634-N$7635)+N$7635)</f>
        <v>57636.011029815505</v>
      </c>
      <c r="U1173" s="5">
        <f>ABS(Table2[[#This Row],[price]]-Table2[[#This Row],[Predicted Price]])</f>
        <v>4251.988970184495</v>
      </c>
      <c r="V1173" s="5">
        <f>Table2[[#This Row],[Price Diff]]/Table2[[#This Row],[price]]</f>
        <v>6.8704578758151738E-2</v>
      </c>
    </row>
    <row r="1174" spans="1:22" x14ac:dyDescent="0.2">
      <c r="A1174" s="3">
        <v>73750</v>
      </c>
      <c r="B1174" s="3">
        <v>0.613537267</v>
      </c>
      <c r="C1174" s="3">
        <v>151986</v>
      </c>
      <c r="D1174" s="3">
        <v>0.73811605999999996</v>
      </c>
      <c r="E1174" s="3">
        <v>5204</v>
      </c>
      <c r="F1174" s="3">
        <v>0.88896218000000005</v>
      </c>
      <c r="G1174" s="3">
        <v>8</v>
      </c>
      <c r="H1174" s="3">
        <v>0.78794860499999997</v>
      </c>
      <c r="I1174" s="2" t="s">
        <v>40</v>
      </c>
      <c r="J1174" s="3">
        <v>25507</v>
      </c>
      <c r="K1174" s="3">
        <v>0.77114216899999999</v>
      </c>
      <c r="L1174" s="3">
        <v>3</v>
      </c>
      <c r="M1174" s="2" t="s">
        <v>62</v>
      </c>
      <c r="N1174" s="3">
        <v>318696</v>
      </c>
      <c r="O1174" s="3">
        <v>0.69748807400000001</v>
      </c>
      <c r="P1174" s="3">
        <v>-0.15540279678372373</v>
      </c>
      <c r="Q1174" s="3">
        <v>0.43268360585059346</v>
      </c>
      <c r="R1174" s="3">
        <v>-0.38939559823778824</v>
      </c>
      <c r="S1174" s="3">
        <v>0.69129778197258873</v>
      </c>
      <c r="T1174" s="5">
        <f>POWER(10,Table2[[#This Row],[Predicted normalized_price]]*(N$7634-N$7635)+N$7635)</f>
        <v>308037.5975182773</v>
      </c>
      <c r="U1174" s="5">
        <f>ABS(Table2[[#This Row],[price]]-Table2[[#This Row],[Predicted Price]])</f>
        <v>10658.402481722704</v>
      </c>
      <c r="V1174" s="5">
        <f>Table2[[#This Row],[Price Diff]]/Table2[[#This Row],[price]]</f>
        <v>3.344379120454196E-2</v>
      </c>
    </row>
    <row r="1175" spans="1:22" x14ac:dyDescent="0.2">
      <c r="A1175" s="3">
        <v>11190</v>
      </c>
      <c r="B1175" s="3">
        <v>0.193964425</v>
      </c>
      <c r="C1175" s="3">
        <v>76952</v>
      </c>
      <c r="D1175" s="3">
        <v>0.619008585</v>
      </c>
      <c r="E1175" s="3">
        <v>1998</v>
      </c>
      <c r="F1175" s="3">
        <v>0.480783179</v>
      </c>
      <c r="G1175" s="3">
        <v>4</v>
      </c>
      <c r="H1175" s="3">
        <v>0.52529906999999998</v>
      </c>
      <c r="I1175" s="2" t="s">
        <v>10</v>
      </c>
      <c r="J1175" s="3">
        <v>67000</v>
      </c>
      <c r="K1175" s="3">
        <v>0.85344927699999995</v>
      </c>
      <c r="L1175" s="3">
        <v>1</v>
      </c>
      <c r="M1175" s="2" t="s">
        <v>65</v>
      </c>
      <c r="N1175" s="3">
        <v>92800</v>
      </c>
      <c r="O1175" s="3">
        <v>0.47295944400000001</v>
      </c>
      <c r="P1175" s="3">
        <v>0.57333248362207956</v>
      </c>
      <c r="Q1175" s="3">
        <v>-0.56384818170926077</v>
      </c>
      <c r="R1175" s="3">
        <v>-0.64253470922305911</v>
      </c>
      <c r="S1175" s="3">
        <v>0.49494670696480159</v>
      </c>
      <c r="T1175" s="5">
        <f>POWER(10,Table2[[#This Row],[Predicted normalized_price]]*(N$7634-N$7635)+N$7635)</f>
        <v>104717.60564563377</v>
      </c>
      <c r="U1175" s="5">
        <f>ABS(Table2[[#This Row],[price]]-Table2[[#This Row],[Predicted Price]])</f>
        <v>11917.605645633768</v>
      </c>
      <c r="V1175" s="5">
        <f>Table2[[#This Row],[Price Diff]]/Table2[[#This Row],[price]]</f>
        <v>0.12842247462967424</v>
      </c>
    </row>
    <row r="1176" spans="1:22" x14ac:dyDescent="0.2">
      <c r="A1176" s="3">
        <v>28830</v>
      </c>
      <c r="B1176" s="3">
        <v>0.40454425199999999</v>
      </c>
      <c r="C1176" s="3">
        <v>81172</v>
      </c>
      <c r="D1176" s="3">
        <v>0.62835167800000002</v>
      </c>
      <c r="E1176" s="3">
        <v>3605</v>
      </c>
      <c r="F1176" s="3">
        <v>0.73243040599999998</v>
      </c>
      <c r="G1176" s="3">
        <v>8</v>
      </c>
      <c r="H1176" s="3">
        <v>0.78794860499999997</v>
      </c>
      <c r="I1176" s="2" t="s">
        <v>11</v>
      </c>
      <c r="J1176" s="3">
        <v>128000</v>
      </c>
      <c r="K1176" s="3">
        <v>0.90861992899999999</v>
      </c>
      <c r="L1176" s="3">
        <v>2</v>
      </c>
      <c r="M1176" s="2" t="s">
        <v>65</v>
      </c>
      <c r="N1176" s="3">
        <v>132888</v>
      </c>
      <c r="O1176" s="3">
        <v>0.53830215999999997</v>
      </c>
      <c r="P1176" s="3">
        <v>-0.53849143517223119</v>
      </c>
      <c r="Q1176" s="3">
        <v>0.6143550912099579</v>
      </c>
      <c r="R1176" s="3">
        <v>0.41419423650365877</v>
      </c>
      <c r="S1176" s="3">
        <v>0.5343437914320055</v>
      </c>
      <c r="T1176" s="5">
        <f>POWER(10,Table2[[#This Row],[Predicted normalized_price]]*(N$7634-N$7635)+N$7635)</f>
        <v>130028.71697853251</v>
      </c>
      <c r="U1176" s="5">
        <f>ABS(Table2[[#This Row],[price]]-Table2[[#This Row],[Predicted Price]])</f>
        <v>2859.2830214674905</v>
      </c>
      <c r="V1176" s="5">
        <f>Table2[[#This Row],[Price Diff]]/Table2[[#This Row],[price]]</f>
        <v>2.1516487730024462E-2</v>
      </c>
    </row>
    <row r="1177" spans="1:22" x14ac:dyDescent="0.2">
      <c r="A1177" s="3">
        <v>16370</v>
      </c>
      <c r="B1177" s="3">
        <v>0.27861277200000001</v>
      </c>
      <c r="C1177" s="3">
        <v>40592</v>
      </c>
      <c r="D1177" s="3">
        <v>0.50707544000000004</v>
      </c>
      <c r="E1177" s="3">
        <v>2996</v>
      </c>
      <c r="F1177" s="3">
        <v>0.65352884600000005</v>
      </c>
      <c r="G1177" s="3">
        <v>10</v>
      </c>
      <c r="H1177" s="3">
        <v>0.87250287000000004</v>
      </c>
      <c r="I1177" s="2" t="s">
        <v>15</v>
      </c>
      <c r="J1177" s="3">
        <v>89285</v>
      </c>
      <c r="K1177" s="3">
        <v>0.87792143600000005</v>
      </c>
      <c r="L1177" s="3">
        <v>1</v>
      </c>
      <c r="M1177" s="2" t="s">
        <v>66</v>
      </c>
      <c r="N1177" s="3">
        <v>58000</v>
      </c>
      <c r="O1177" s="3">
        <v>0.38742691200000001</v>
      </c>
      <c r="P1177" s="3">
        <v>-0.69684891945210681</v>
      </c>
      <c r="Q1177" s="3">
        <v>0.40294575139756705</v>
      </c>
      <c r="R1177" s="3">
        <v>0.74125393690676722</v>
      </c>
      <c r="S1177" s="3">
        <v>0.39530161517890128</v>
      </c>
      <c r="T1177" s="5">
        <f>POWER(10,Table2[[#This Row],[Predicted normalized_price]]*(N$7634-N$7635)+N$7635)</f>
        <v>60564.851791514753</v>
      </c>
      <c r="U1177" s="5">
        <f>ABS(Table2[[#This Row],[price]]-Table2[[#This Row],[Predicted Price]])</f>
        <v>2564.8517915147531</v>
      </c>
      <c r="V1177" s="5">
        <f>Table2[[#This Row],[Price Diff]]/Table2[[#This Row],[price]]</f>
        <v>4.4221582612323333E-2</v>
      </c>
    </row>
    <row r="1178" spans="1:22" x14ac:dyDescent="0.2">
      <c r="A1178" s="3">
        <v>11370</v>
      </c>
      <c r="B1178" s="3">
        <v>0.197515146</v>
      </c>
      <c r="C1178" s="3">
        <v>24857</v>
      </c>
      <c r="D1178" s="3">
        <v>0.42124895400000001</v>
      </c>
      <c r="E1178" s="3">
        <v>1995</v>
      </c>
      <c r="F1178" s="3">
        <v>0.48014246599999999</v>
      </c>
      <c r="G1178" s="3">
        <v>10</v>
      </c>
      <c r="H1178" s="3">
        <v>0.87250287000000004</v>
      </c>
      <c r="I1178" s="2" t="s">
        <v>13</v>
      </c>
      <c r="J1178" s="3">
        <v>129000</v>
      </c>
      <c r="K1178" s="3">
        <v>0.90928317800000003</v>
      </c>
      <c r="L1178" s="3">
        <v>2</v>
      </c>
      <c r="M1178" s="2" t="s">
        <v>65</v>
      </c>
      <c r="N1178" s="3">
        <v>32800</v>
      </c>
      <c r="O1178" s="3">
        <v>0.28369413199999999</v>
      </c>
      <c r="P1178" s="3">
        <v>-0.81755434712594333</v>
      </c>
      <c r="Q1178" s="3">
        <v>0.11526280681721138</v>
      </c>
      <c r="R1178" s="3">
        <v>0.84272360549117076</v>
      </c>
      <c r="S1178" s="3">
        <v>0.29348012510674509</v>
      </c>
      <c r="T1178" s="5">
        <f>POWER(10,Table2[[#This Row],[Predicted normalized_price]]*(N$7634-N$7635)+N$7635)</f>
        <v>34612.082176378492</v>
      </c>
      <c r="U1178" s="5">
        <f>ABS(Table2[[#This Row],[price]]-Table2[[#This Row],[Predicted Price]])</f>
        <v>1812.0821763784916</v>
      </c>
      <c r="V1178" s="5">
        <f>Table2[[#This Row],[Price Diff]]/Table2[[#This Row],[price]]</f>
        <v>5.5246407816417424E-2</v>
      </c>
    </row>
    <row r="1179" spans="1:22" x14ac:dyDescent="0.2">
      <c r="A1179" s="3">
        <v>10720</v>
      </c>
      <c r="B1179" s="3">
        <v>0.184416787</v>
      </c>
      <c r="C1179" s="3">
        <v>57587</v>
      </c>
      <c r="D1179" s="3">
        <v>0.56827814499999996</v>
      </c>
      <c r="E1179" s="3">
        <v>1997</v>
      </c>
      <c r="F1179" s="3">
        <v>0.48056971500000001</v>
      </c>
      <c r="G1179" s="3">
        <v>4</v>
      </c>
      <c r="H1179" s="3">
        <v>0.52529906999999998</v>
      </c>
      <c r="I1179" s="2" t="s">
        <v>27</v>
      </c>
      <c r="J1179" s="3">
        <v>35000</v>
      </c>
      <c r="K1179" s="3">
        <v>0.79810758100000001</v>
      </c>
      <c r="L1179" s="3">
        <v>1</v>
      </c>
      <c r="M1179" s="2" t="s">
        <v>64</v>
      </c>
      <c r="N1179" s="3">
        <v>86800</v>
      </c>
      <c r="O1179" s="3">
        <v>0.46079571699999999</v>
      </c>
      <c r="P1179" s="3">
        <v>0.94065096855371721</v>
      </c>
      <c r="Q1179" s="3">
        <v>-0.64696263229059692</v>
      </c>
      <c r="R1179" s="3">
        <v>-0.5697549305237497</v>
      </c>
      <c r="S1179" s="3">
        <v>0.4555663575916622</v>
      </c>
      <c r="T1179" s="5">
        <f>POWER(10,Table2[[#This Row],[Predicted normalized_price]]*(N$7634-N$7635)+N$7635)</f>
        <v>84341.256639786719</v>
      </c>
      <c r="U1179" s="5">
        <f>ABS(Table2[[#This Row],[price]]-Table2[[#This Row],[Predicted Price]])</f>
        <v>2458.7433602132805</v>
      </c>
      <c r="V1179" s="5">
        <f>Table2[[#This Row],[Price Diff]]/Table2[[#This Row],[price]]</f>
        <v>2.8326536407987102E-2</v>
      </c>
    </row>
    <row r="1180" spans="1:22" x14ac:dyDescent="0.2">
      <c r="A1180" s="3">
        <v>10030</v>
      </c>
      <c r="B1180" s="3">
        <v>0.16961326600000001</v>
      </c>
      <c r="C1180" s="3">
        <v>21608</v>
      </c>
      <c r="D1180" s="3">
        <v>0.39673541800000001</v>
      </c>
      <c r="E1180" s="3">
        <v>1390</v>
      </c>
      <c r="F1180" s="3">
        <v>0.32606906200000002</v>
      </c>
      <c r="G1180" s="3">
        <v>9</v>
      </c>
      <c r="H1180" s="3">
        <v>0.83257932800000001</v>
      </c>
      <c r="I1180" s="2" t="s">
        <v>20</v>
      </c>
      <c r="J1180" s="3">
        <v>65700</v>
      </c>
      <c r="K1180" s="3">
        <v>0.85177936499999996</v>
      </c>
      <c r="L1180" s="3">
        <v>1</v>
      </c>
      <c r="M1180" s="2" t="s">
        <v>62</v>
      </c>
      <c r="N1180" s="3">
        <v>33800</v>
      </c>
      <c r="O1180" s="3">
        <v>0.28915948899999999</v>
      </c>
      <c r="P1180" s="3">
        <v>-0.55307489846896973</v>
      </c>
      <c r="Q1180" s="3">
        <v>7.4165822270732124E-2</v>
      </c>
      <c r="R1180" s="3">
        <v>0.85740497388982961</v>
      </c>
      <c r="S1180" s="3">
        <v>0.27962946086503543</v>
      </c>
      <c r="T1180" s="5">
        <f>POWER(10,Table2[[#This Row],[Predicted normalized_price]]*(N$7634-N$7635)+N$7635)</f>
        <v>32075.517159909035</v>
      </c>
      <c r="U1180" s="5">
        <f>ABS(Table2[[#This Row],[price]]-Table2[[#This Row],[Predicted Price]])</f>
        <v>1724.4828400909646</v>
      </c>
      <c r="V1180" s="5">
        <f>Table2[[#This Row],[Price Diff]]/Table2[[#This Row],[price]]</f>
        <v>5.1020202369555165E-2</v>
      </c>
    </row>
    <row r="1181" spans="1:22" x14ac:dyDescent="0.2">
      <c r="A1181" s="3">
        <v>7280</v>
      </c>
      <c r="B1181" s="3">
        <v>9.8310923999999994E-2</v>
      </c>
      <c r="C1181" s="3">
        <v>46415</v>
      </c>
      <c r="D1181" s="3">
        <v>0.53053474499999997</v>
      </c>
      <c r="E1181" s="3">
        <v>1496</v>
      </c>
      <c r="F1181" s="3">
        <v>0.35740525400000001</v>
      </c>
      <c r="G1181" s="3">
        <v>2</v>
      </c>
      <c r="H1181" s="3">
        <v>0.26264953499999999</v>
      </c>
      <c r="I1181" s="2" t="s">
        <v>14</v>
      </c>
      <c r="J1181" s="3">
        <v>16</v>
      </c>
      <c r="K1181" s="3">
        <v>0.14266800800000001</v>
      </c>
      <c r="L1181" s="3">
        <v>1</v>
      </c>
      <c r="M1181" s="2" t="s">
        <v>63</v>
      </c>
      <c r="N1181" s="3">
        <v>77800</v>
      </c>
      <c r="O1181" s="3">
        <v>0.44087494500000002</v>
      </c>
      <c r="P1181" s="3">
        <v>-0.93063532799659276</v>
      </c>
      <c r="Q1181" s="3">
        <v>-0.66498262156579047</v>
      </c>
      <c r="R1181" s="3">
        <v>-0.53668669242567879</v>
      </c>
      <c r="S1181" s="3">
        <v>0.43750404503859419</v>
      </c>
      <c r="T1181" s="5">
        <f>POWER(10,Table2[[#This Row],[Predicted normalized_price]]*(N$7634-N$7635)+N$7635)</f>
        <v>76372.160682914371</v>
      </c>
      <c r="U1181" s="5">
        <f>ABS(Table2[[#This Row],[price]]-Table2[[#This Row],[Predicted Price]])</f>
        <v>1427.8393170856289</v>
      </c>
      <c r="V1181" s="5">
        <f>Table2[[#This Row],[Price Diff]]/Table2[[#This Row],[price]]</f>
        <v>1.8352690450972094E-2</v>
      </c>
    </row>
    <row r="1182" spans="1:22" x14ac:dyDescent="0.2">
      <c r="A1182" s="3">
        <v>9650</v>
      </c>
      <c r="B1182" s="3">
        <v>0.16101944400000001</v>
      </c>
      <c r="C1182" s="3">
        <v>40631</v>
      </c>
      <c r="D1182" s="3">
        <v>0.50724349800000001</v>
      </c>
      <c r="E1182" s="3">
        <v>1598</v>
      </c>
      <c r="F1182" s="3">
        <v>0.38552934799999999</v>
      </c>
      <c r="G1182" s="3">
        <v>7</v>
      </c>
      <c r="H1182" s="3">
        <v>0.73735046500000001</v>
      </c>
      <c r="I1182" s="2" t="s">
        <v>10</v>
      </c>
      <c r="J1182" s="3">
        <v>101263</v>
      </c>
      <c r="K1182" s="3">
        <v>0.88865045899999995</v>
      </c>
      <c r="L1182" s="3">
        <v>1</v>
      </c>
      <c r="M1182" s="2" t="s">
        <v>63</v>
      </c>
      <c r="N1182" s="3">
        <v>48500</v>
      </c>
      <c r="O1182" s="3">
        <v>0.354873989</v>
      </c>
      <c r="P1182" s="3">
        <v>-0.10115587926590018</v>
      </c>
      <c r="Q1182" s="3">
        <v>-0.77666359589284983</v>
      </c>
      <c r="R1182" s="3">
        <v>-0.38047402157212196</v>
      </c>
      <c r="S1182" s="3">
        <v>0.37065845331802666</v>
      </c>
      <c r="T1182" s="5">
        <f>POWER(10,Table2[[#This Row],[Predicted normalized_price]]*(N$7634-N$7635)+N$7635)</f>
        <v>52894.526531261283</v>
      </c>
      <c r="U1182" s="5">
        <f>ABS(Table2[[#This Row],[price]]-Table2[[#This Row],[Predicted Price]])</f>
        <v>4394.5265312612828</v>
      </c>
      <c r="V1182" s="5">
        <f>Table2[[#This Row],[Price Diff]]/Table2[[#This Row],[price]]</f>
        <v>9.0608794458995529E-2</v>
      </c>
    </row>
    <row r="1183" spans="1:22" x14ac:dyDescent="0.2">
      <c r="A1183" s="3">
        <v>10150</v>
      </c>
      <c r="B1183" s="3">
        <v>0.172259566</v>
      </c>
      <c r="C1183" s="3">
        <v>65285</v>
      </c>
      <c r="D1183" s="3">
        <v>0.59023484299999995</v>
      </c>
      <c r="E1183" s="3">
        <v>2488</v>
      </c>
      <c r="F1183" s="3">
        <v>0.57430527899999995</v>
      </c>
      <c r="G1183" s="3">
        <v>4</v>
      </c>
      <c r="H1183" s="3">
        <v>0.52529906999999998</v>
      </c>
      <c r="I1183" s="2" t="s">
        <v>27</v>
      </c>
      <c r="J1183" s="3">
        <v>59683</v>
      </c>
      <c r="K1183" s="3">
        <v>0.84359316500000003</v>
      </c>
      <c r="L1183" s="3">
        <v>1</v>
      </c>
      <c r="M1183" s="2" t="s">
        <v>65</v>
      </c>
      <c r="N1183" s="3">
        <v>85800</v>
      </c>
      <c r="O1183" s="3">
        <v>0.458686971</v>
      </c>
      <c r="P1183" s="3">
        <v>0.52242536267961404</v>
      </c>
      <c r="Q1183" s="3">
        <v>-0.61724535165550221</v>
      </c>
      <c r="R1183" s="3">
        <v>-0.55447441555640231</v>
      </c>
      <c r="S1183" s="3">
        <v>0.45841631555776496</v>
      </c>
      <c r="T1183" s="5">
        <f>POWER(10,Table2[[#This Row],[Predicted normalized_price]]*(N$7634-N$7635)+N$7635)</f>
        <v>85672.487873775521</v>
      </c>
      <c r="U1183" s="5">
        <f>ABS(Table2[[#This Row],[price]]-Table2[[#This Row],[Predicted Price]])</f>
        <v>127.51212622447929</v>
      </c>
      <c r="V1183" s="5">
        <f>Table2[[#This Row],[Price Diff]]/Table2[[#This Row],[price]]</f>
        <v>1.4861553173016234E-3</v>
      </c>
    </row>
    <row r="1184" spans="1:22" x14ac:dyDescent="0.2">
      <c r="A1184" s="3">
        <v>8470</v>
      </c>
      <c r="B1184" s="3">
        <v>0.13199842000000001</v>
      </c>
      <c r="C1184" s="3">
        <v>27994</v>
      </c>
      <c r="D1184" s="3">
        <v>0.44204807499999998</v>
      </c>
      <c r="E1184" s="3">
        <v>1390</v>
      </c>
      <c r="F1184" s="3">
        <v>0.32606906200000002</v>
      </c>
      <c r="G1184" s="3">
        <v>8</v>
      </c>
      <c r="H1184" s="3">
        <v>0.78794860499999997</v>
      </c>
      <c r="I1184" s="2" t="s">
        <v>20</v>
      </c>
      <c r="J1184" s="3">
        <v>116000</v>
      </c>
      <c r="K1184" s="3">
        <v>0.90023017599999999</v>
      </c>
      <c r="L1184" s="3">
        <v>2</v>
      </c>
      <c r="M1184" s="2" t="s">
        <v>66</v>
      </c>
      <c r="N1184" s="3">
        <v>37800</v>
      </c>
      <c r="O1184" s="3">
        <v>0.30951394500000001</v>
      </c>
      <c r="P1184" s="3">
        <v>-0.28401958115073106</v>
      </c>
      <c r="Q1184" s="3">
        <v>0.1666346988958827</v>
      </c>
      <c r="R1184" s="3">
        <v>0.8549816939285102</v>
      </c>
      <c r="S1184" s="3">
        <v>0.30530743868439197</v>
      </c>
      <c r="T1184" s="5">
        <f>POWER(10,Table2[[#This Row],[Predicted normalized_price]]*(N$7634-N$7635)+N$7635)</f>
        <v>36936.278757614775</v>
      </c>
      <c r="U1184" s="5">
        <f>ABS(Table2[[#This Row],[price]]-Table2[[#This Row],[Predicted Price]])</f>
        <v>863.7212423852252</v>
      </c>
      <c r="V1184" s="5">
        <f>Table2[[#This Row],[Price Diff]]/Table2[[#This Row],[price]]</f>
        <v>2.284976831706945E-2</v>
      </c>
    </row>
    <row r="1185" spans="1:22" x14ac:dyDescent="0.2">
      <c r="A1185" s="3">
        <v>9920</v>
      </c>
      <c r="B1185" s="3">
        <v>0.167159529</v>
      </c>
      <c r="C1185" s="3">
        <v>44423</v>
      </c>
      <c r="D1185" s="3">
        <v>0.52285822699999995</v>
      </c>
      <c r="E1185" s="3">
        <v>1390</v>
      </c>
      <c r="F1185" s="3">
        <v>0.32606906200000002</v>
      </c>
      <c r="G1185" s="3">
        <v>7</v>
      </c>
      <c r="H1185" s="3">
        <v>0.73735046500000001</v>
      </c>
      <c r="I1185" s="2" t="s">
        <v>20</v>
      </c>
      <c r="J1185" s="3">
        <v>97000</v>
      </c>
      <c r="K1185" s="3">
        <v>0.884984836</v>
      </c>
      <c r="L1185" s="3">
        <v>1</v>
      </c>
      <c r="M1185" s="2" t="s">
        <v>66</v>
      </c>
      <c r="N1185" s="3">
        <v>52800</v>
      </c>
      <c r="O1185" s="3">
        <v>0.37033294500000002</v>
      </c>
      <c r="P1185" s="3">
        <v>-0.36828995592700275</v>
      </c>
      <c r="Q1185" s="3">
        <v>0.39051694057999281</v>
      </c>
      <c r="R1185" s="3">
        <v>0.7686930311065564</v>
      </c>
      <c r="S1185" s="3">
        <v>0.38593502556437181</v>
      </c>
      <c r="T1185" s="5">
        <f>POWER(10,Table2[[#This Row],[Predicted normalized_price]]*(N$7634-N$7635)+N$7635)</f>
        <v>57526.462098559947</v>
      </c>
      <c r="U1185" s="5">
        <f>ABS(Table2[[#This Row],[price]]-Table2[[#This Row],[Predicted Price]])</f>
        <v>4726.4620985599468</v>
      </c>
      <c r="V1185" s="5">
        <f>Table2[[#This Row],[Price Diff]]/Table2[[#This Row],[price]]</f>
        <v>8.9516327624241415E-2</v>
      </c>
    </row>
    <row r="1186" spans="1:22" x14ac:dyDescent="0.2">
      <c r="A1186" s="3">
        <v>13180</v>
      </c>
      <c r="B1186" s="3">
        <v>0.23038438899999999</v>
      </c>
      <c r="C1186" s="3">
        <v>60457</v>
      </c>
      <c r="D1186" s="3">
        <v>0.57678945599999998</v>
      </c>
      <c r="E1186" s="3">
        <v>1595</v>
      </c>
      <c r="F1186" s="3">
        <v>0.38472810600000001</v>
      </c>
      <c r="G1186" s="3">
        <v>4</v>
      </c>
      <c r="H1186" s="3">
        <v>0.52529906999999998</v>
      </c>
      <c r="I1186" s="2" t="s">
        <v>15</v>
      </c>
      <c r="J1186" s="3">
        <v>45000</v>
      </c>
      <c r="K1186" s="3">
        <v>0.81952635900000004</v>
      </c>
      <c r="L1186" s="3">
        <v>1</v>
      </c>
      <c r="M1186" s="2" t="s">
        <v>64</v>
      </c>
      <c r="N1186" s="3">
        <v>109800</v>
      </c>
      <c r="O1186" s="3">
        <v>0.503571463</v>
      </c>
      <c r="P1186" s="3">
        <v>-3.2885493703903472E-2</v>
      </c>
      <c r="Q1186" s="3">
        <v>0.58766709289917329</v>
      </c>
      <c r="R1186" s="3">
        <v>0.56550170263755539</v>
      </c>
      <c r="S1186" s="3">
        <v>0.49027450692749786</v>
      </c>
      <c r="T1186" s="5">
        <f>POWER(10,Table2[[#This Row],[Predicted normalized_price]]*(N$7634-N$7635)+N$7635)</f>
        <v>102063.31832216842</v>
      </c>
      <c r="U1186" s="5">
        <f>ABS(Table2[[#This Row],[price]]-Table2[[#This Row],[Predicted Price]])</f>
        <v>7736.6816778315842</v>
      </c>
      <c r="V1186" s="5">
        <f>Table2[[#This Row],[Price Diff]]/Table2[[#This Row],[price]]</f>
        <v>7.0461581765314973E-2</v>
      </c>
    </row>
    <row r="1187" spans="1:22" x14ac:dyDescent="0.2">
      <c r="A1187" s="3">
        <v>12930</v>
      </c>
      <c r="B1187" s="3">
        <v>0.226123303</v>
      </c>
      <c r="C1187" s="3">
        <v>55677</v>
      </c>
      <c r="D1187" s="3">
        <v>0.56237537900000001</v>
      </c>
      <c r="E1187" s="3">
        <v>1595</v>
      </c>
      <c r="F1187" s="3">
        <v>0.38472810600000001</v>
      </c>
      <c r="G1187" s="3">
        <v>6</v>
      </c>
      <c r="H1187" s="3">
        <v>0.67893919899999999</v>
      </c>
      <c r="I1187" s="2" t="s">
        <v>15</v>
      </c>
      <c r="J1187" s="3">
        <v>81977</v>
      </c>
      <c r="K1187" s="3">
        <v>0.87064349399999996</v>
      </c>
      <c r="L1187" s="3">
        <v>1</v>
      </c>
      <c r="M1187" s="2" t="s">
        <v>65</v>
      </c>
      <c r="N1187" s="3">
        <v>77800</v>
      </c>
      <c r="O1187" s="3">
        <v>0.44087494500000002</v>
      </c>
      <c r="P1187" s="3">
        <v>-0.93130079638479646</v>
      </c>
      <c r="Q1187" s="3">
        <v>0.51806493756101502</v>
      </c>
      <c r="R1187" s="3">
        <v>0.64751588299869833</v>
      </c>
      <c r="S1187" s="3">
        <v>0.44877656367288188</v>
      </c>
      <c r="T1187" s="5">
        <f>POWER(10,Table2[[#This Row],[Predicted normalized_price]]*(N$7634-N$7635)+N$7635)</f>
        <v>81252.455517077091</v>
      </c>
      <c r="U1187" s="5">
        <f>ABS(Table2[[#This Row],[price]]-Table2[[#This Row],[Predicted Price]])</f>
        <v>3452.4555170770909</v>
      </c>
      <c r="V1187" s="5">
        <f>Table2[[#This Row],[Price Diff]]/Table2[[#This Row],[price]]</f>
        <v>4.4376034923870065E-2</v>
      </c>
    </row>
    <row r="1188" spans="1:22" x14ac:dyDescent="0.2">
      <c r="A1188" s="3">
        <v>17910</v>
      </c>
      <c r="B1188" s="3">
        <v>0.29861812399999998</v>
      </c>
      <c r="C1188" s="3">
        <v>10751</v>
      </c>
      <c r="D1188" s="3">
        <v>0.27457271</v>
      </c>
      <c r="E1188" s="3">
        <v>1497</v>
      </c>
      <c r="F1188" s="3">
        <v>0.357690181</v>
      </c>
      <c r="G1188" s="3">
        <v>10</v>
      </c>
      <c r="H1188" s="3">
        <v>0.87250287000000004</v>
      </c>
      <c r="I1188" s="2" t="s">
        <v>22</v>
      </c>
      <c r="J1188" s="3">
        <v>130000</v>
      </c>
      <c r="K1188" s="3">
        <v>0.90994130500000003</v>
      </c>
      <c r="L1188" s="3">
        <v>1</v>
      </c>
      <c r="M1188" s="2" t="s">
        <v>63</v>
      </c>
      <c r="N1188" s="3">
        <v>22786</v>
      </c>
      <c r="O1188" s="3">
        <v>0.217401071</v>
      </c>
      <c r="P1188" s="3">
        <v>-0.99247924288017464</v>
      </c>
      <c r="Q1188" s="3">
        <v>-0.8830667487671916</v>
      </c>
      <c r="R1188" s="3">
        <v>-7.1794778029022871E-2</v>
      </c>
      <c r="S1188" s="3">
        <v>0.2620033107269531</v>
      </c>
      <c r="T1188" s="5">
        <f>POWER(10,Table2[[#This Row],[Predicted normalized_price]]*(N$7634-N$7635)+N$7635)</f>
        <v>29114.515122197707</v>
      </c>
      <c r="U1188" s="5">
        <f>ABS(Table2[[#This Row],[price]]-Table2[[#This Row],[Predicted Price]])</f>
        <v>6328.5151221977067</v>
      </c>
      <c r="V1188" s="5">
        <f>Table2[[#This Row],[Price Diff]]/Table2[[#This Row],[price]]</f>
        <v>0.27773699298682114</v>
      </c>
    </row>
    <row r="1189" spans="1:22" x14ac:dyDescent="0.2">
      <c r="A1189" s="3">
        <v>12940</v>
      </c>
      <c r="B1189" s="3">
        <v>0.22629532299999999</v>
      </c>
      <c r="C1189" s="3">
        <v>53045</v>
      </c>
      <c r="D1189" s="3">
        <v>0.55390064299999997</v>
      </c>
      <c r="E1189" s="3">
        <v>1598</v>
      </c>
      <c r="F1189" s="3">
        <v>0.38552934799999999</v>
      </c>
      <c r="G1189" s="3">
        <v>5</v>
      </c>
      <c r="H1189" s="3">
        <v>0.60985333500000005</v>
      </c>
      <c r="I1189" s="2" t="s">
        <v>20</v>
      </c>
      <c r="J1189" s="3">
        <v>50370</v>
      </c>
      <c r="K1189" s="3">
        <v>0.82913427799999995</v>
      </c>
      <c r="L1189" s="3">
        <v>1</v>
      </c>
      <c r="M1189" s="2" t="s">
        <v>66</v>
      </c>
      <c r="N1189" s="3">
        <v>92500</v>
      </c>
      <c r="O1189" s="3">
        <v>0.472370185</v>
      </c>
      <c r="P1189" s="3">
        <v>-0.35765852682697591</v>
      </c>
      <c r="Q1189" s="3">
        <v>0.56077607808119845</v>
      </c>
      <c r="R1189" s="3">
        <v>0.67323644333540089</v>
      </c>
      <c r="S1189" s="3">
        <v>0.45501432186041119</v>
      </c>
      <c r="T1189" s="5">
        <f>POWER(10,Table2[[#This Row],[Predicted normalized_price]]*(N$7634-N$7635)+N$7635)</f>
        <v>84085.799173613748</v>
      </c>
      <c r="U1189" s="5">
        <f>ABS(Table2[[#This Row],[price]]-Table2[[#This Row],[Predicted Price]])</f>
        <v>8414.2008263862517</v>
      </c>
      <c r="V1189" s="5">
        <f>Table2[[#This Row],[Price Diff]]/Table2[[#This Row],[price]]</f>
        <v>9.0964333258229751E-2</v>
      </c>
    </row>
    <row r="1190" spans="1:22" x14ac:dyDescent="0.2">
      <c r="A1190" s="3">
        <v>15210</v>
      </c>
      <c r="B1190" s="3">
        <v>0.26225910400000002</v>
      </c>
      <c r="C1190" s="3">
        <v>69755</v>
      </c>
      <c r="D1190" s="3">
        <v>0.60182466300000004</v>
      </c>
      <c r="E1190" s="3">
        <v>2488</v>
      </c>
      <c r="F1190" s="3">
        <v>0.57430527899999995</v>
      </c>
      <c r="G1190" s="3">
        <v>2</v>
      </c>
      <c r="H1190" s="3">
        <v>0.26264953499999999</v>
      </c>
      <c r="I1190" s="2" t="s">
        <v>14</v>
      </c>
      <c r="J1190" s="3">
        <v>9400</v>
      </c>
      <c r="K1190" s="3">
        <v>0.68606488200000004</v>
      </c>
      <c r="L1190" s="3">
        <v>1</v>
      </c>
      <c r="M1190" s="2" t="s">
        <v>65</v>
      </c>
      <c r="N1190" s="3">
        <v>149000</v>
      </c>
      <c r="O1190" s="3">
        <v>0.55912819400000002</v>
      </c>
      <c r="P1190" s="3">
        <v>-0.70972106767844312</v>
      </c>
      <c r="Q1190" s="3">
        <v>-0.38352820119256231</v>
      </c>
      <c r="R1190" s="3">
        <v>-0.71330497302369122</v>
      </c>
      <c r="S1190" s="3">
        <v>0.55700705242992099</v>
      </c>
      <c r="T1190" s="5">
        <f>POWER(10,Table2[[#This Row],[Predicted normalized_price]]*(N$7634-N$7635)+N$7635)</f>
        <v>147273.37770931126</v>
      </c>
      <c r="U1190" s="5">
        <f>ABS(Table2[[#This Row],[price]]-Table2[[#This Row],[Predicted Price]])</f>
        <v>1726.6222906887415</v>
      </c>
      <c r="V1190" s="5">
        <f>Table2[[#This Row],[Price Diff]]/Table2[[#This Row],[price]]</f>
        <v>1.1588069065025111E-2</v>
      </c>
    </row>
    <row r="1191" spans="1:22" x14ac:dyDescent="0.2">
      <c r="A1191" s="3">
        <v>14460</v>
      </c>
      <c r="B1191" s="3">
        <v>0.25100761199999999</v>
      </c>
      <c r="C1191" s="3">
        <v>47473</v>
      </c>
      <c r="D1191" s="3">
        <v>0.534479017</v>
      </c>
      <c r="E1191" s="3">
        <v>1995</v>
      </c>
      <c r="F1191" s="3">
        <v>0.48014246599999999</v>
      </c>
      <c r="G1191" s="3">
        <v>8</v>
      </c>
      <c r="H1191" s="3">
        <v>0.78794860499999997</v>
      </c>
      <c r="I1191" s="2" t="s">
        <v>13</v>
      </c>
      <c r="J1191" s="3">
        <v>59000</v>
      </c>
      <c r="K1191" s="3">
        <v>0.84261222099999999</v>
      </c>
      <c r="L1191" s="3">
        <v>3</v>
      </c>
      <c r="M1191" s="2" t="s">
        <v>62</v>
      </c>
      <c r="N1191" s="3">
        <v>65800</v>
      </c>
      <c r="O1191" s="3">
        <v>0.41038891300000002</v>
      </c>
      <c r="P1191" s="3">
        <v>-0.7283703604202646</v>
      </c>
      <c r="Q1191" s="3">
        <v>0.42118564561917921</v>
      </c>
      <c r="R1191" s="3">
        <v>0.69531527218473321</v>
      </c>
      <c r="S1191" s="3">
        <v>0.41167285423210775</v>
      </c>
      <c r="T1191" s="5">
        <f>POWER(10,Table2[[#This Row],[Predicted normalized_price]]*(N$7634-N$7635)+N$7635)</f>
        <v>66265.879903925408</v>
      </c>
      <c r="U1191" s="5">
        <f>ABS(Table2[[#This Row],[price]]-Table2[[#This Row],[Predicted Price]])</f>
        <v>465.87990392540814</v>
      </c>
      <c r="V1191" s="5">
        <f>Table2[[#This Row],[Price Diff]]/Table2[[#This Row],[price]]</f>
        <v>7.0802417009940451E-3</v>
      </c>
    </row>
    <row r="1192" spans="1:22" x14ac:dyDescent="0.2">
      <c r="A1192" s="3">
        <v>16460</v>
      </c>
      <c r="B1192" s="3">
        <v>0.279832735</v>
      </c>
      <c r="C1192" s="3">
        <v>73751</v>
      </c>
      <c r="D1192" s="3">
        <v>0.61157322599999997</v>
      </c>
      <c r="E1192" s="3">
        <v>1984</v>
      </c>
      <c r="F1192" s="3">
        <v>0.47778491499999998</v>
      </c>
      <c r="G1192" s="3">
        <v>2</v>
      </c>
      <c r="H1192" s="3">
        <v>0.26264953499999999</v>
      </c>
      <c r="I1192" s="2" t="s">
        <v>19</v>
      </c>
      <c r="J1192" s="3">
        <v>13000</v>
      </c>
      <c r="K1192" s="3">
        <v>0.71369886000000005</v>
      </c>
      <c r="L1192" s="3">
        <v>1</v>
      </c>
      <c r="M1192" s="2" t="s">
        <v>65</v>
      </c>
      <c r="N1192" s="3">
        <v>166888</v>
      </c>
      <c r="O1192" s="3">
        <v>0.579760779</v>
      </c>
      <c r="P1192" s="3">
        <v>-0.85031556012335352</v>
      </c>
      <c r="Q1192" s="3">
        <v>0.74774261811507114</v>
      </c>
      <c r="R1192" s="3">
        <v>0.37881254505755074</v>
      </c>
      <c r="S1192" s="3">
        <v>0.57762703383399783</v>
      </c>
      <c r="T1192" s="5">
        <f>POWER(10,Table2[[#This Row],[Predicted normalized_price]]*(N$7634-N$7635)+N$7635)</f>
        <v>164942.66689324996</v>
      </c>
      <c r="U1192" s="5">
        <f>ABS(Table2[[#This Row],[price]]-Table2[[#This Row],[Predicted Price]])</f>
        <v>1945.3331067500403</v>
      </c>
      <c r="V1192" s="5">
        <f>Table2[[#This Row],[Price Diff]]/Table2[[#This Row],[price]]</f>
        <v>1.165651878355568E-2</v>
      </c>
    </row>
    <row r="1193" spans="1:22" x14ac:dyDescent="0.2">
      <c r="A1193" s="3">
        <v>49940</v>
      </c>
      <c r="B1193" s="3">
        <v>0.52679093700000001</v>
      </c>
      <c r="C1193" s="3">
        <v>140555</v>
      </c>
      <c r="D1193" s="3">
        <v>0.72443273799999996</v>
      </c>
      <c r="E1193" s="3">
        <v>6208</v>
      </c>
      <c r="F1193" s="3">
        <v>0.96418289899999998</v>
      </c>
      <c r="G1193" s="3">
        <v>7</v>
      </c>
      <c r="H1193" s="3">
        <v>0.73735046500000001</v>
      </c>
      <c r="I1193" s="2" t="s">
        <v>15</v>
      </c>
      <c r="J1193" s="3">
        <v>65500</v>
      </c>
      <c r="K1193" s="3">
        <v>0.85151952600000003</v>
      </c>
      <c r="L1193" s="3">
        <v>1</v>
      </c>
      <c r="M1193" s="2" t="s">
        <v>62</v>
      </c>
      <c r="N1193" s="3">
        <v>288000</v>
      </c>
      <c r="O1193" s="3">
        <v>0.67905737700000002</v>
      </c>
      <c r="P1193" s="3">
        <v>2.956410864183507E-2</v>
      </c>
      <c r="Q1193" s="3">
        <v>0.84926149709605736</v>
      </c>
      <c r="R1193" s="3">
        <v>9.4214349872751527E-2</v>
      </c>
      <c r="S1193" s="3">
        <v>0.67885854865013351</v>
      </c>
      <c r="T1193" s="5">
        <f>POWER(10,Table2[[#This Row],[Predicted normalized_price]]*(N$7634-N$7635)+N$7635)</f>
        <v>287685.51284135127</v>
      </c>
      <c r="U1193" s="5">
        <f>ABS(Table2[[#This Row],[price]]-Table2[[#This Row],[Predicted Price]])</f>
        <v>314.48715864872793</v>
      </c>
      <c r="V1193" s="5">
        <f>Table2[[#This Row],[Price Diff]]/Table2[[#This Row],[price]]</f>
        <v>1.0919693008636386E-3</v>
      </c>
    </row>
    <row r="1194" spans="1:22" x14ac:dyDescent="0.2">
      <c r="A1194" s="3">
        <v>34260</v>
      </c>
      <c r="B1194" s="3">
        <v>0.44294051800000001</v>
      </c>
      <c r="C1194" s="3">
        <v>187170</v>
      </c>
      <c r="D1194" s="3">
        <v>0.77455652100000005</v>
      </c>
      <c r="E1194" s="3">
        <v>1499</v>
      </c>
      <c r="F1194" s="3">
        <v>0.35825946600000003</v>
      </c>
      <c r="G1194" s="3">
        <v>5</v>
      </c>
      <c r="H1194" s="3">
        <v>0.60985333500000005</v>
      </c>
      <c r="I1194" s="2" t="s">
        <v>13</v>
      </c>
      <c r="J1194" s="3">
        <v>33236</v>
      </c>
      <c r="K1194" s="3">
        <v>0.79370011399999996</v>
      </c>
      <c r="L1194" s="3">
        <v>3</v>
      </c>
      <c r="M1194" s="2" t="s">
        <v>62</v>
      </c>
      <c r="N1194" s="3">
        <v>320000</v>
      </c>
      <c r="O1194" s="3">
        <v>0.69823116799999996</v>
      </c>
      <c r="P1194" s="3">
        <v>-0.91492537355814396</v>
      </c>
      <c r="Q1194" s="3">
        <v>0.86586611625387744</v>
      </c>
      <c r="R1194" s="3">
        <v>-4.356522869209984E-2</v>
      </c>
      <c r="S1194" s="3">
        <v>0.71568508283369403</v>
      </c>
      <c r="T1194" s="5">
        <f>POWER(10,Table2[[#This Row],[Predicted normalized_price]]*(N$7634-N$7635)+N$7635)</f>
        <v>352211.10931337945</v>
      </c>
      <c r="U1194" s="5">
        <f>ABS(Table2[[#This Row],[price]]-Table2[[#This Row],[Predicted Price]])</f>
        <v>32211.109313379449</v>
      </c>
      <c r="V1194" s="5">
        <f>Table2[[#This Row],[Price Diff]]/Table2[[#This Row],[price]]</f>
        <v>0.10065971660431078</v>
      </c>
    </row>
    <row r="1195" spans="1:22" x14ac:dyDescent="0.2">
      <c r="A1195" s="3">
        <v>7220</v>
      </c>
      <c r="B1195" s="3">
        <v>9.6469475999999998E-2</v>
      </c>
      <c r="C1195" s="3">
        <v>16532</v>
      </c>
      <c r="D1195" s="3">
        <v>0.34987589499999999</v>
      </c>
      <c r="E1195" s="3">
        <v>1598</v>
      </c>
      <c r="F1195" s="3">
        <v>0.38552934799999999</v>
      </c>
      <c r="G1195" s="3">
        <v>10</v>
      </c>
      <c r="H1195" s="3">
        <v>0.87250287000000004</v>
      </c>
      <c r="I1195" s="2" t="s">
        <v>37</v>
      </c>
      <c r="J1195" s="3">
        <v>139000</v>
      </c>
      <c r="K1195" s="3">
        <v>0.91564635699999997</v>
      </c>
      <c r="L1195" s="3">
        <v>3</v>
      </c>
      <c r="M1195" s="2" t="s">
        <v>66</v>
      </c>
      <c r="N1195" s="3">
        <v>23500</v>
      </c>
      <c r="O1195" s="3">
        <v>0.223015986</v>
      </c>
      <c r="P1195" s="3">
        <v>-0.87026483828625567</v>
      </c>
      <c r="Q1195" s="3">
        <v>-0.11744425974458417</v>
      </c>
      <c r="R1195" s="3">
        <v>0.91502158953948132</v>
      </c>
      <c r="S1195" s="3">
        <v>0.21371545665489519</v>
      </c>
      <c r="T1195" s="5">
        <f>POWER(10,Table2[[#This Row],[Predicted normalized_price]]*(N$7634-N$7635)+N$7635)</f>
        <v>22329.166919170344</v>
      </c>
      <c r="U1195" s="5">
        <f>ABS(Table2[[#This Row],[price]]-Table2[[#This Row],[Predicted Price]])</f>
        <v>1170.833080829656</v>
      </c>
      <c r="V1195" s="5">
        <f>Table2[[#This Row],[Price Diff]]/Table2[[#This Row],[price]]</f>
        <v>4.9822684290623656E-2</v>
      </c>
    </row>
    <row r="1196" spans="1:22" x14ac:dyDescent="0.2">
      <c r="A1196" s="3">
        <v>9210</v>
      </c>
      <c r="B1196" s="3">
        <v>0.15063546799999999</v>
      </c>
      <c r="C1196" s="3">
        <v>15020</v>
      </c>
      <c r="D1196" s="3">
        <v>0.33309053900000002</v>
      </c>
      <c r="E1196" s="3">
        <v>1998</v>
      </c>
      <c r="F1196" s="3">
        <v>0.480783179</v>
      </c>
      <c r="G1196" s="3">
        <v>10</v>
      </c>
      <c r="H1196" s="3">
        <v>0.87250287000000004</v>
      </c>
      <c r="I1196" s="2" t="s">
        <v>28</v>
      </c>
      <c r="J1196" s="3">
        <v>97000</v>
      </c>
      <c r="K1196" s="3">
        <v>0.884984836</v>
      </c>
      <c r="L1196" s="3">
        <v>3</v>
      </c>
      <c r="M1196" s="2" t="s">
        <v>63</v>
      </c>
      <c r="N1196" s="3">
        <v>22800</v>
      </c>
      <c r="O1196" s="3">
        <v>0.21751284900000001</v>
      </c>
      <c r="P1196" s="3">
        <v>-0.9166526688041976</v>
      </c>
      <c r="Q1196" s="3">
        <v>-0.90854634201921958</v>
      </c>
      <c r="R1196" s="3">
        <v>9.1380315612839977E-2</v>
      </c>
      <c r="S1196" s="3">
        <v>0.21411035692806488</v>
      </c>
      <c r="T1196" s="5">
        <f>POWER(10,Table2[[#This Row],[Predicted normalized_price]]*(N$7634-N$7635)+N$7635)</f>
        <v>22377.673552114833</v>
      </c>
      <c r="U1196" s="5">
        <f>ABS(Table2[[#This Row],[price]]-Table2[[#This Row],[Predicted Price]])</f>
        <v>422.326447885167</v>
      </c>
      <c r="V1196" s="5">
        <f>Table2[[#This Row],[Price Diff]]/Table2[[#This Row],[price]]</f>
        <v>1.8523089819524868E-2</v>
      </c>
    </row>
    <row r="1197" spans="1:22" x14ac:dyDescent="0.2">
      <c r="A1197" s="3">
        <v>11570</v>
      </c>
      <c r="B1197" s="3">
        <v>0.20139505399999999</v>
      </c>
      <c r="C1197" s="3">
        <v>59225</v>
      </c>
      <c r="D1197" s="3">
        <v>0.57318640700000001</v>
      </c>
      <c r="E1197" s="3">
        <v>1998</v>
      </c>
      <c r="F1197" s="3">
        <v>0.480783179</v>
      </c>
      <c r="G1197" s="3">
        <v>3</v>
      </c>
      <c r="H1197" s="3">
        <v>0.416289664</v>
      </c>
      <c r="I1197" s="2" t="s">
        <v>23</v>
      </c>
      <c r="J1197" s="3">
        <v>38000</v>
      </c>
      <c r="K1197" s="3">
        <v>0.80511648899999999</v>
      </c>
      <c r="L1197" s="3">
        <v>1</v>
      </c>
      <c r="M1197" s="2" t="s">
        <v>64</v>
      </c>
      <c r="N1197" s="3">
        <v>107000</v>
      </c>
      <c r="O1197" s="3">
        <v>0.498870541</v>
      </c>
      <c r="P1197" s="3">
        <v>0.79875604923909882</v>
      </c>
      <c r="Q1197" s="3">
        <v>-0.5669485111876551</v>
      </c>
      <c r="R1197" s="3">
        <v>-0.61878650742498909</v>
      </c>
      <c r="S1197" s="3">
        <v>0.4887013799219932</v>
      </c>
      <c r="T1197" s="5">
        <f>POWER(10,Table2[[#This Row],[Predicted normalized_price]]*(N$7634-N$7635)+N$7635)</f>
        <v>101184.84696986292</v>
      </c>
      <c r="U1197" s="5">
        <f>ABS(Table2[[#This Row],[price]]-Table2[[#This Row],[Predicted Price]])</f>
        <v>5815.1530301370803</v>
      </c>
      <c r="V1197" s="5">
        <f>Table2[[#This Row],[Price Diff]]/Table2[[#This Row],[price]]</f>
        <v>5.4347224580720374E-2</v>
      </c>
    </row>
    <row r="1198" spans="1:22" x14ac:dyDescent="0.2">
      <c r="A1198" s="3">
        <v>13900</v>
      </c>
      <c r="B1198" s="3">
        <v>0.24221916600000001</v>
      </c>
      <c r="C1198" s="3">
        <v>11988</v>
      </c>
      <c r="D1198" s="3">
        <v>0.29363171300000002</v>
      </c>
      <c r="E1198" s="3">
        <v>1797</v>
      </c>
      <c r="F1198" s="3">
        <v>0.43557342500000001</v>
      </c>
      <c r="G1198" s="3">
        <v>10</v>
      </c>
      <c r="H1198" s="3">
        <v>0.87250287000000004</v>
      </c>
      <c r="I1198" s="2" t="s">
        <v>10</v>
      </c>
      <c r="J1198" s="3">
        <v>127420</v>
      </c>
      <c r="K1198" s="3">
        <v>0.90823286700000005</v>
      </c>
      <c r="L1198" s="3">
        <v>3</v>
      </c>
      <c r="M1198" s="2" t="s">
        <v>66</v>
      </c>
      <c r="N1198" s="3">
        <v>23800</v>
      </c>
      <c r="O1198" s="3">
        <v>0.225324465</v>
      </c>
      <c r="P1198" s="3">
        <v>-0.45056135207530384</v>
      </c>
      <c r="Q1198" s="3">
        <v>-0.88599282234893917</v>
      </c>
      <c r="R1198" s="3">
        <v>2.2931166358993119E-2</v>
      </c>
      <c r="S1198" s="3">
        <v>0.23863744621570923</v>
      </c>
      <c r="T1198" s="5">
        <f>POWER(10,Table2[[#This Row],[Predicted normalized_price]]*(N$7634-N$7635)+N$7635)</f>
        <v>25606.360546177664</v>
      </c>
      <c r="U1198" s="5">
        <f>ABS(Table2[[#This Row],[price]]-Table2[[#This Row],[Predicted Price]])</f>
        <v>1806.3605461776642</v>
      </c>
      <c r="V1198" s="5">
        <f>Table2[[#This Row],[Price Diff]]/Table2[[#This Row],[price]]</f>
        <v>7.5897501940237991E-2</v>
      </c>
    </row>
    <row r="1199" spans="1:22" x14ac:dyDescent="0.2">
      <c r="A1199" s="3">
        <v>7350</v>
      </c>
      <c r="B1199" s="3">
        <v>0.100440195</v>
      </c>
      <c r="C1199" s="3">
        <v>23166</v>
      </c>
      <c r="D1199" s="3">
        <v>0.40891941599999998</v>
      </c>
      <c r="E1199" s="3">
        <v>1197</v>
      </c>
      <c r="F1199" s="3">
        <v>0.26232939100000002</v>
      </c>
      <c r="G1199" s="3">
        <v>8</v>
      </c>
      <c r="H1199" s="3">
        <v>0.78794860499999997</v>
      </c>
      <c r="I1199" s="2" t="s">
        <v>20</v>
      </c>
      <c r="J1199" s="3">
        <v>140000</v>
      </c>
      <c r="K1199" s="3">
        <v>0.91625730599999999</v>
      </c>
      <c r="L1199" s="3">
        <v>3</v>
      </c>
      <c r="M1199" s="2" t="s">
        <v>67</v>
      </c>
      <c r="N1199" s="3">
        <v>28800</v>
      </c>
      <c r="O1199" s="3">
        <v>0.26002671199999999</v>
      </c>
      <c r="P1199" s="3">
        <v>-0.6781897757143317</v>
      </c>
      <c r="Q1199" s="3">
        <v>5.9922871466460123E-2</v>
      </c>
      <c r="R1199" s="3">
        <v>0.88459497381993368</v>
      </c>
      <c r="S1199" s="3">
        <v>0.26865301886873177</v>
      </c>
      <c r="T1199" s="5">
        <f>POWER(10,Table2[[#This Row],[Predicted normalized_price]]*(N$7634-N$7635)+N$7635)</f>
        <v>30198.044826562087</v>
      </c>
      <c r="U1199" s="5">
        <f>ABS(Table2[[#This Row],[price]]-Table2[[#This Row],[Predicted Price]])</f>
        <v>1398.0448265620871</v>
      </c>
      <c r="V1199" s="5">
        <f>Table2[[#This Row],[Price Diff]]/Table2[[#This Row],[price]]</f>
        <v>4.8543223144516916E-2</v>
      </c>
    </row>
    <row r="1200" spans="1:22" x14ac:dyDescent="0.2">
      <c r="A1200" s="3">
        <v>10060</v>
      </c>
      <c r="B1200" s="3">
        <v>0.17027779800000001</v>
      </c>
      <c r="C1200" s="3">
        <v>56020</v>
      </c>
      <c r="D1200" s="3">
        <v>0.563450177</v>
      </c>
      <c r="E1200" s="3">
        <v>1998</v>
      </c>
      <c r="F1200" s="3">
        <v>0.480783179</v>
      </c>
      <c r="G1200" s="3">
        <v>5</v>
      </c>
      <c r="H1200" s="3">
        <v>0.60985333500000005</v>
      </c>
      <c r="I1200" s="2" t="s">
        <v>14</v>
      </c>
      <c r="J1200" s="3">
        <v>45000</v>
      </c>
      <c r="K1200" s="3">
        <v>0.81952635900000004</v>
      </c>
      <c r="L1200" s="3">
        <v>1</v>
      </c>
      <c r="M1200" s="2" t="s">
        <v>66</v>
      </c>
      <c r="N1200" s="3">
        <v>70666</v>
      </c>
      <c r="O1200" s="3">
        <v>0.423372417</v>
      </c>
      <c r="P1200" s="3">
        <v>-0.60233094559023093</v>
      </c>
      <c r="Q1200" s="3">
        <v>-0.66587459242883562</v>
      </c>
      <c r="R1200" s="3">
        <v>-0.48454019690836114</v>
      </c>
      <c r="S1200" s="3">
        <v>0.42490947773965204</v>
      </c>
      <c r="T1200" s="5">
        <f>POWER(10,Table2[[#This Row],[Predicted normalized_price]]*(N$7634-N$7635)+N$7635)</f>
        <v>71265.386386278609</v>
      </c>
      <c r="U1200" s="5">
        <f>ABS(Table2[[#This Row],[price]]-Table2[[#This Row],[Predicted Price]])</f>
        <v>599.38638627860928</v>
      </c>
      <c r="V1200" s="5">
        <f>Table2[[#This Row],[Price Diff]]/Table2[[#This Row],[price]]</f>
        <v>8.4819628432146899E-3</v>
      </c>
    </row>
    <row r="1201" spans="1:22" x14ac:dyDescent="0.2">
      <c r="A1201" s="3">
        <v>7630</v>
      </c>
      <c r="B1201" s="3">
        <v>0.10875918599999999</v>
      </c>
      <c r="C1201" s="3">
        <v>51250</v>
      </c>
      <c r="D1201" s="3">
        <v>0.54787620199999998</v>
      </c>
      <c r="E1201" s="3">
        <v>1197</v>
      </c>
      <c r="F1201" s="3">
        <v>0.26232939100000002</v>
      </c>
      <c r="G1201" s="3">
        <v>4</v>
      </c>
      <c r="H1201" s="3">
        <v>0.52529906999999998</v>
      </c>
      <c r="I1201" s="2" t="s">
        <v>20</v>
      </c>
      <c r="J1201" s="3">
        <v>23000</v>
      </c>
      <c r="K1201" s="3">
        <v>0.76232469300000005</v>
      </c>
      <c r="L1201" s="3">
        <v>1</v>
      </c>
      <c r="M1201" s="2" t="s">
        <v>67</v>
      </c>
      <c r="N1201" s="3">
        <v>65000</v>
      </c>
      <c r="O1201" s="3">
        <v>0.40816279700000002</v>
      </c>
      <c r="P1201" s="3">
        <v>-0.52598700562571277</v>
      </c>
      <c r="Q1201" s="3">
        <v>0.46465704669188063</v>
      </c>
      <c r="R1201" s="3">
        <v>0.73615896961839589</v>
      </c>
      <c r="S1201" s="3">
        <v>0.41329747298852693</v>
      </c>
      <c r="T1201" s="5">
        <f>POWER(10,Table2[[#This Row],[Predicted normalized_price]]*(N$7634-N$7635)+N$7635)</f>
        <v>66860.105426235881</v>
      </c>
      <c r="U1201" s="5">
        <f>ABS(Table2[[#This Row],[price]]-Table2[[#This Row],[Predicted Price]])</f>
        <v>1860.1054262358812</v>
      </c>
      <c r="V1201" s="5">
        <f>Table2[[#This Row],[Price Diff]]/Table2[[#This Row],[price]]</f>
        <v>2.8617006557475094E-2</v>
      </c>
    </row>
    <row r="1202" spans="1:22" x14ac:dyDescent="0.2">
      <c r="A1202" s="3">
        <v>13110</v>
      </c>
      <c r="B1202" s="3">
        <v>0.22919948700000001</v>
      </c>
      <c r="C1202" s="3">
        <v>76520</v>
      </c>
      <c r="D1202" s="3">
        <v>0.61802337600000001</v>
      </c>
      <c r="E1202" s="3">
        <v>1998</v>
      </c>
      <c r="F1202" s="3">
        <v>0.480783179</v>
      </c>
      <c r="G1202" s="3">
        <v>2</v>
      </c>
      <c r="H1202" s="3">
        <v>0.26264953499999999</v>
      </c>
      <c r="I1202" s="2" t="s">
        <v>10</v>
      </c>
      <c r="J1202" s="3">
        <v>11000</v>
      </c>
      <c r="K1202" s="3">
        <v>0.69946134000000004</v>
      </c>
      <c r="L1202" s="3">
        <v>1</v>
      </c>
      <c r="M1202" s="2" t="s">
        <v>64</v>
      </c>
      <c r="N1202" s="3">
        <v>143800</v>
      </c>
      <c r="O1202" s="3">
        <v>0.55266364800000001</v>
      </c>
      <c r="P1202" s="3">
        <v>0.96660434773817205</v>
      </c>
      <c r="Q1202" s="3">
        <v>-0.42981995245855853</v>
      </c>
      <c r="R1202" s="3">
        <v>-0.74555561559924799</v>
      </c>
      <c r="S1202" s="3">
        <v>0.55740986761746825</v>
      </c>
      <c r="T1202" s="5">
        <f>POWER(10,Table2[[#This Row],[Predicted normalized_price]]*(N$7634-N$7635)+N$7635)</f>
        <v>147599.72552246923</v>
      </c>
      <c r="U1202" s="5">
        <f>ABS(Table2[[#This Row],[price]]-Table2[[#This Row],[Predicted Price]])</f>
        <v>3799.7255224692344</v>
      </c>
      <c r="V1202" s="5">
        <f>Table2[[#This Row],[Price Diff]]/Table2[[#This Row],[price]]</f>
        <v>2.6423682353749891E-2</v>
      </c>
    </row>
    <row r="1203" spans="1:22" x14ac:dyDescent="0.2">
      <c r="A1203" s="3">
        <v>14250</v>
      </c>
      <c r="B1203" s="3">
        <v>0.24775248699999999</v>
      </c>
      <c r="C1203" s="3">
        <v>64459</v>
      </c>
      <c r="D1203" s="3">
        <v>0.58800655400000001</v>
      </c>
      <c r="E1203" s="3">
        <v>1595</v>
      </c>
      <c r="F1203" s="3">
        <v>0.38472810600000001</v>
      </c>
      <c r="G1203" s="3">
        <v>5</v>
      </c>
      <c r="H1203" s="3">
        <v>0.60985333500000005</v>
      </c>
      <c r="I1203" s="2" t="s">
        <v>15</v>
      </c>
      <c r="J1203" s="3">
        <v>81000</v>
      </c>
      <c r="K1203" s="3">
        <v>0.86962165899999999</v>
      </c>
      <c r="L1203" s="3">
        <v>1</v>
      </c>
      <c r="M1203" s="2" t="s">
        <v>62</v>
      </c>
      <c r="N1203" s="3">
        <v>100800</v>
      </c>
      <c r="O1203" s="3">
        <v>0.48800790599999999</v>
      </c>
      <c r="P1203" s="3">
        <v>-0.88812722324435323</v>
      </c>
      <c r="Q1203" s="3">
        <v>0.59154639137139831</v>
      </c>
      <c r="R1203" s="3">
        <v>0.56050171274624783</v>
      </c>
      <c r="S1203" s="3">
        <v>0.49031110880874684</v>
      </c>
      <c r="T1203" s="5">
        <f>POWER(10,Table2[[#This Row],[Predicted normalized_price]]*(N$7634-N$7635)+N$7635)</f>
        <v>102083.84821347026</v>
      </c>
      <c r="U1203" s="5">
        <f>ABS(Table2[[#This Row],[price]]-Table2[[#This Row],[Predicted Price]])</f>
        <v>1283.8482134702645</v>
      </c>
      <c r="V1203" s="5">
        <f>Table2[[#This Row],[Price Diff]]/Table2[[#This Row],[price]]</f>
        <v>1.2736589419347862E-2</v>
      </c>
    </row>
    <row r="1204" spans="1:22" x14ac:dyDescent="0.2">
      <c r="A1204" s="3">
        <v>15270</v>
      </c>
      <c r="B1204" s="3">
        <v>0.263135118</v>
      </c>
      <c r="C1204" s="3">
        <v>42691</v>
      </c>
      <c r="D1204" s="3">
        <v>0.51589853500000005</v>
      </c>
      <c r="E1204" s="3">
        <v>2979</v>
      </c>
      <c r="F1204" s="3">
        <v>0.65110249600000003</v>
      </c>
      <c r="G1204" s="3">
        <v>10</v>
      </c>
      <c r="H1204" s="3">
        <v>0.87250287000000004</v>
      </c>
      <c r="I1204" s="2" t="s">
        <v>13</v>
      </c>
      <c r="J1204" s="3">
        <v>140000</v>
      </c>
      <c r="K1204" s="3">
        <v>0.91625730599999999</v>
      </c>
      <c r="L1204" s="3">
        <v>2</v>
      </c>
      <c r="M1204" s="2" t="s">
        <v>62</v>
      </c>
      <c r="N1204" s="3">
        <v>62000</v>
      </c>
      <c r="O1204" s="3">
        <v>0.399563589</v>
      </c>
      <c r="P1204" s="3">
        <v>-0.19320143247065105</v>
      </c>
      <c r="Q1204" s="3">
        <v>0.3563340143892445</v>
      </c>
      <c r="R1204" s="3">
        <v>0.73762862677332364</v>
      </c>
      <c r="S1204" s="3">
        <v>0.38527120809422344</v>
      </c>
      <c r="T1204" s="5">
        <f>POWER(10,Table2[[#This Row],[Predicted normalized_price]]*(N$7634-N$7635)+N$7635)</f>
        <v>57317.005339147065</v>
      </c>
      <c r="U1204" s="5">
        <f>ABS(Table2[[#This Row],[price]]-Table2[[#This Row],[Predicted Price]])</f>
        <v>4682.9946608529353</v>
      </c>
      <c r="V1204" s="5">
        <f>Table2[[#This Row],[Price Diff]]/Table2[[#This Row],[price]]</f>
        <v>7.5532171949240889E-2</v>
      </c>
    </row>
    <row r="1205" spans="1:22" x14ac:dyDescent="0.2">
      <c r="A1205" s="3">
        <v>12840</v>
      </c>
      <c r="B1205" s="3">
        <v>0.22456911399999999</v>
      </c>
      <c r="C1205" s="3">
        <v>70863</v>
      </c>
      <c r="D1205" s="3">
        <v>0.60458257699999995</v>
      </c>
      <c r="E1205" s="3">
        <v>2362</v>
      </c>
      <c r="F1205" s="3">
        <v>0.55214537900000005</v>
      </c>
      <c r="G1205" s="3">
        <v>6</v>
      </c>
      <c r="H1205" s="3">
        <v>0.67893919899999999</v>
      </c>
      <c r="I1205" s="2" t="s">
        <v>10</v>
      </c>
      <c r="J1205" s="3">
        <v>103500</v>
      </c>
      <c r="K1205" s="3">
        <v>0.89051271399999998</v>
      </c>
      <c r="L1205" s="3">
        <v>3</v>
      </c>
      <c r="M1205" s="2" t="s">
        <v>66</v>
      </c>
      <c r="N1205" s="3">
        <v>86600</v>
      </c>
      <c r="O1205" s="3">
        <v>0.460375918</v>
      </c>
      <c r="P1205" s="3">
        <v>0.74567454311586934</v>
      </c>
      <c r="Q1205" s="3">
        <v>-0.60723315051176163</v>
      </c>
      <c r="R1205" s="3">
        <v>-0.58124909243719691</v>
      </c>
      <c r="S1205" s="3">
        <v>0.46843166547269122</v>
      </c>
      <c r="T1205" s="5">
        <f>POWER(10,Table2[[#This Row],[Predicted normalized_price]]*(N$7634-N$7635)+N$7635)</f>
        <v>90519.59716898785</v>
      </c>
      <c r="U1205" s="5">
        <f>ABS(Table2[[#This Row],[price]]-Table2[[#This Row],[Predicted Price]])</f>
        <v>3919.5971689878497</v>
      </c>
      <c r="V1205" s="5">
        <f>Table2[[#This Row],[Price Diff]]/Table2[[#This Row],[price]]</f>
        <v>4.5260937286233829E-2</v>
      </c>
    </row>
    <row r="1206" spans="1:22" x14ac:dyDescent="0.2">
      <c r="A1206" s="3">
        <v>11980</v>
      </c>
      <c r="B1206" s="3">
        <v>0.20914342999999999</v>
      </c>
      <c r="C1206" s="3">
        <v>62669</v>
      </c>
      <c r="D1206" s="3">
        <v>0.58307807</v>
      </c>
      <c r="E1206" s="3">
        <v>1986</v>
      </c>
      <c r="F1206" s="3">
        <v>0.47821453200000003</v>
      </c>
      <c r="G1206" s="3">
        <v>4</v>
      </c>
      <c r="H1206" s="3">
        <v>0.52529906999999998</v>
      </c>
      <c r="I1206" s="2" t="s">
        <v>10</v>
      </c>
      <c r="J1206" s="3">
        <v>38000</v>
      </c>
      <c r="K1206" s="3">
        <v>0.80511648899999999</v>
      </c>
      <c r="L1206" s="3">
        <v>1</v>
      </c>
      <c r="M1206" s="2" t="s">
        <v>64</v>
      </c>
      <c r="N1206" s="3">
        <v>103800</v>
      </c>
      <c r="O1206" s="3">
        <v>0.49334502499999999</v>
      </c>
      <c r="P1206" s="3">
        <v>0.97099513268090765</v>
      </c>
      <c r="Q1206" s="3">
        <v>-0.61391752797026888</v>
      </c>
      <c r="R1206" s="3">
        <v>-0.62966773927968556</v>
      </c>
      <c r="S1206" s="3">
        <v>0.47954390113603607</v>
      </c>
      <c r="T1206" s="5">
        <f>POWER(10,Table2[[#This Row],[Predicted normalized_price]]*(N$7634-N$7635)+N$7635)</f>
        <v>96219.151020001154</v>
      </c>
      <c r="U1206" s="5">
        <f>ABS(Table2[[#This Row],[price]]-Table2[[#This Row],[Predicted Price]])</f>
        <v>7580.8489799988456</v>
      </c>
      <c r="V1206" s="5">
        <f>Table2[[#This Row],[Price Diff]]/Table2[[#This Row],[price]]</f>
        <v>7.3033227167618939E-2</v>
      </c>
    </row>
    <row r="1207" spans="1:22" x14ac:dyDescent="0.2">
      <c r="A1207" s="3">
        <v>8460</v>
      </c>
      <c r="B1207" s="3">
        <v>0.131735565</v>
      </c>
      <c r="C1207" s="3">
        <v>20582</v>
      </c>
      <c r="D1207" s="3">
        <v>0.38822214900000002</v>
      </c>
      <c r="E1207" s="3">
        <v>1995</v>
      </c>
      <c r="F1207" s="3">
        <v>0.48014246599999999</v>
      </c>
      <c r="G1207" s="3">
        <v>9</v>
      </c>
      <c r="H1207" s="3">
        <v>0.83257932800000001</v>
      </c>
      <c r="I1207" s="2" t="s">
        <v>13</v>
      </c>
      <c r="J1207" s="3">
        <v>177000</v>
      </c>
      <c r="K1207" s="3">
        <v>0.93624366299999995</v>
      </c>
      <c r="L1207" s="3">
        <v>2</v>
      </c>
      <c r="M1207" s="2" t="s">
        <v>65</v>
      </c>
      <c r="N1207" s="3">
        <v>28800</v>
      </c>
      <c r="O1207" s="3">
        <v>0.26002671199999999</v>
      </c>
      <c r="P1207" s="3">
        <v>-0.74428182698229295</v>
      </c>
      <c r="Q1207" s="3">
        <v>-2.0294261771754314E-2</v>
      </c>
      <c r="R1207" s="3">
        <v>0.88250825752360074</v>
      </c>
      <c r="S1207" s="3">
        <v>0.24788038789109093</v>
      </c>
      <c r="T1207" s="5">
        <f>POWER(10,Table2[[#This Row],[Predicted normalized_price]]*(N$7634-N$7635)+N$7635)</f>
        <v>26940.507248630867</v>
      </c>
      <c r="U1207" s="5">
        <f>ABS(Table2[[#This Row],[price]]-Table2[[#This Row],[Predicted Price]])</f>
        <v>1859.4927513691327</v>
      </c>
      <c r="V1207" s="5">
        <f>Table2[[#This Row],[Price Diff]]/Table2[[#This Row],[price]]</f>
        <v>6.4565720533650436E-2</v>
      </c>
    </row>
    <row r="1208" spans="1:22" x14ac:dyDescent="0.2">
      <c r="A1208" s="3">
        <v>10610</v>
      </c>
      <c r="B1208" s="3">
        <v>0.182121803</v>
      </c>
      <c r="C1208" s="3">
        <v>46672</v>
      </c>
      <c r="D1208" s="3">
        <v>0.531501059</v>
      </c>
      <c r="E1208" s="3">
        <v>1596</v>
      </c>
      <c r="F1208" s="3">
        <v>0.38499535400000001</v>
      </c>
      <c r="G1208" s="3">
        <v>7</v>
      </c>
      <c r="H1208" s="3">
        <v>0.73735046500000001</v>
      </c>
      <c r="I1208" s="2" t="s">
        <v>21</v>
      </c>
      <c r="J1208" s="3">
        <v>48000</v>
      </c>
      <c r="K1208" s="3">
        <v>0.82502678399999996</v>
      </c>
      <c r="L1208" s="3">
        <v>1</v>
      </c>
      <c r="M1208" s="2" t="s">
        <v>65</v>
      </c>
      <c r="N1208" s="3">
        <v>56800</v>
      </c>
      <c r="O1208" s="3">
        <v>0.38362225700000002</v>
      </c>
      <c r="P1208" s="3">
        <v>0.99999999003234141</v>
      </c>
      <c r="Q1208" s="3">
        <v>0.38272614910895325</v>
      </c>
      <c r="R1208" s="3">
        <v>0.73793479127931194</v>
      </c>
      <c r="S1208" s="3">
        <v>0.39528827679885858</v>
      </c>
      <c r="T1208" s="5">
        <f>POWER(10,Table2[[#This Row],[Predicted normalized_price]]*(N$7634-N$7635)+N$7635)</f>
        <v>60560.4128674741</v>
      </c>
      <c r="U1208" s="5">
        <f>ABS(Table2[[#This Row],[price]]-Table2[[#This Row],[Predicted Price]])</f>
        <v>3760.4128674741005</v>
      </c>
      <c r="V1208" s="5">
        <f>Table2[[#This Row],[Price Diff]]/Table2[[#This Row],[price]]</f>
        <v>6.6204451892149657E-2</v>
      </c>
    </row>
    <row r="1209" spans="1:22" x14ac:dyDescent="0.2">
      <c r="A1209" s="3">
        <v>14480</v>
      </c>
      <c r="B1209" s="3">
        <v>0.25131515500000001</v>
      </c>
      <c r="C1209" s="3">
        <v>75168</v>
      </c>
      <c r="D1209" s="3">
        <v>0.61490369700000003</v>
      </c>
      <c r="E1209" s="3">
        <v>1595</v>
      </c>
      <c r="F1209" s="3">
        <v>0.38472810600000001</v>
      </c>
      <c r="G1209" s="3">
        <v>3</v>
      </c>
      <c r="H1209" s="3">
        <v>0.416289664</v>
      </c>
      <c r="I1209" s="2" t="s">
        <v>15</v>
      </c>
      <c r="J1209" s="3">
        <v>30000</v>
      </c>
      <c r="K1209" s="3">
        <v>0.78496977999999995</v>
      </c>
      <c r="L1209" s="3">
        <v>1</v>
      </c>
      <c r="M1209" s="2" t="s">
        <v>65</v>
      </c>
      <c r="N1209" s="3">
        <v>138000</v>
      </c>
      <c r="O1209" s="3">
        <v>0.54517146400000005</v>
      </c>
      <c r="P1209" s="3">
        <v>-0.93665104574610158</v>
      </c>
      <c r="Q1209" s="3">
        <v>0.70248244258097514</v>
      </c>
      <c r="R1209" s="3">
        <v>0.46668894277290507</v>
      </c>
      <c r="S1209" s="3">
        <v>0.54319307635068603</v>
      </c>
      <c r="T1209" s="5">
        <f>POWER(10,Table2[[#This Row],[Predicted normalized_price]]*(N$7634-N$7635)+N$7635)</f>
        <v>136507.88674425083</v>
      </c>
      <c r="U1209" s="5">
        <f>ABS(Table2[[#This Row],[price]]-Table2[[#This Row],[Predicted Price]])</f>
        <v>1492.1132557491655</v>
      </c>
      <c r="V1209" s="5">
        <f>Table2[[#This Row],[Price Diff]]/Table2[[#This Row],[price]]</f>
        <v>1.0812414896733083E-2</v>
      </c>
    </row>
    <row r="1210" spans="1:22" x14ac:dyDescent="0.2">
      <c r="A1210" s="3">
        <v>8640</v>
      </c>
      <c r="B1210" s="3">
        <v>0.13642009799999999</v>
      </c>
      <c r="C1210" s="3">
        <v>45413</v>
      </c>
      <c r="D1210" s="3">
        <v>0.52671545500000005</v>
      </c>
      <c r="E1210" s="3">
        <v>1497</v>
      </c>
      <c r="F1210" s="3">
        <v>0.357690181</v>
      </c>
      <c r="G1210" s="3">
        <v>4</v>
      </c>
      <c r="H1210" s="3">
        <v>0.52529906999999998</v>
      </c>
      <c r="I1210" s="2" t="s">
        <v>10</v>
      </c>
      <c r="J1210" s="3">
        <v>12646</v>
      </c>
      <c r="K1210" s="3">
        <v>0.71134587900000001</v>
      </c>
      <c r="L1210" s="3">
        <v>2</v>
      </c>
      <c r="M1210" s="2" t="s">
        <v>63</v>
      </c>
      <c r="N1210" s="3">
        <v>73555</v>
      </c>
      <c r="O1210" s="3">
        <v>0.43066425899999999</v>
      </c>
      <c r="P1210" s="3">
        <v>1.912000913006032E-2</v>
      </c>
      <c r="Q1210" s="3">
        <v>-0.72258313239630279</v>
      </c>
      <c r="R1210" s="3">
        <v>-0.46693251568069399</v>
      </c>
      <c r="S1210" s="3">
        <v>0.40714534213805492</v>
      </c>
      <c r="T1210" s="5">
        <f>POWER(10,Table2[[#This Row],[Predicted normalized_price]]*(N$7634-N$7635)+N$7635)</f>
        <v>64637.602831425422</v>
      </c>
      <c r="U1210" s="5">
        <f>ABS(Table2[[#This Row],[price]]-Table2[[#This Row],[Predicted Price]])</f>
        <v>8917.3971685745782</v>
      </c>
      <c r="V1210" s="5">
        <f>Table2[[#This Row],[Price Diff]]/Table2[[#This Row],[price]]</f>
        <v>0.12123441191726705</v>
      </c>
    </row>
    <row r="1211" spans="1:22" x14ac:dyDescent="0.2">
      <c r="A1211" s="3">
        <v>8710</v>
      </c>
      <c r="B1211" s="3">
        <v>0.13821555399999999</v>
      </c>
      <c r="C1211" s="3">
        <v>52981</v>
      </c>
      <c r="D1211" s="3">
        <v>0.55368937100000004</v>
      </c>
      <c r="E1211" s="3">
        <v>1496</v>
      </c>
      <c r="F1211" s="3">
        <v>0.35740525400000001</v>
      </c>
      <c r="G1211" s="3">
        <v>3</v>
      </c>
      <c r="H1211" s="3">
        <v>0.416289664</v>
      </c>
      <c r="I1211" s="2" t="s">
        <v>22</v>
      </c>
      <c r="J1211" s="3">
        <v>12000</v>
      </c>
      <c r="K1211" s="3">
        <v>0.70687705899999997</v>
      </c>
      <c r="L1211" s="3">
        <v>1</v>
      </c>
      <c r="M1211" s="2" t="s">
        <v>64</v>
      </c>
      <c r="N1211" s="3">
        <v>81888</v>
      </c>
      <c r="O1211" s="3">
        <v>0.45019446699999999</v>
      </c>
      <c r="P1211" s="3">
        <v>0.48123482680245566</v>
      </c>
      <c r="Q1211" s="3">
        <v>-0.67777985358706716</v>
      </c>
      <c r="R1211" s="3">
        <v>-0.57814137486992256</v>
      </c>
      <c r="S1211" s="3">
        <v>0.44836616661608475</v>
      </c>
      <c r="T1211" s="5">
        <f>POWER(10,Table2[[#This Row],[Predicted normalized_price]]*(N$7634-N$7635)+N$7635)</f>
        <v>81069.426052633207</v>
      </c>
      <c r="U1211" s="5">
        <f>ABS(Table2[[#This Row],[price]]-Table2[[#This Row],[Predicted Price]])</f>
        <v>818.57394736679271</v>
      </c>
      <c r="V1211" s="5">
        <f>Table2[[#This Row],[Price Diff]]/Table2[[#This Row],[price]]</f>
        <v>9.9962625459993244E-3</v>
      </c>
    </row>
    <row r="1212" spans="1:22" x14ac:dyDescent="0.2">
      <c r="A1212" s="3">
        <v>16100</v>
      </c>
      <c r="B1212" s="3">
        <v>0.27491222999999998</v>
      </c>
      <c r="C1212" s="3">
        <v>76963</v>
      </c>
      <c r="D1212" s="3">
        <v>0.61903359899999999</v>
      </c>
      <c r="E1212" s="3">
        <v>1991</v>
      </c>
      <c r="F1212" s="3">
        <v>0.47928668200000002</v>
      </c>
      <c r="G1212" s="3">
        <v>5</v>
      </c>
      <c r="H1212" s="3">
        <v>0.60985333500000005</v>
      </c>
      <c r="I1212" s="2" t="s">
        <v>15</v>
      </c>
      <c r="J1212" s="3">
        <v>36000</v>
      </c>
      <c r="K1212" s="3">
        <v>0.80050850100000004</v>
      </c>
      <c r="L1212" s="3">
        <v>1</v>
      </c>
      <c r="M1212" s="2" t="s">
        <v>65</v>
      </c>
      <c r="N1212" s="3">
        <v>118800</v>
      </c>
      <c r="O1212" s="3">
        <v>0.51790822000000003</v>
      </c>
      <c r="P1212" s="3">
        <v>-0.88221101790955436</v>
      </c>
      <c r="Q1212" s="3">
        <v>0.65975966927125806</v>
      </c>
      <c r="R1212" s="3">
        <v>0.50881323415217905</v>
      </c>
      <c r="S1212" s="3">
        <v>0.52140121962064967</v>
      </c>
      <c r="T1212" s="5">
        <f>POWER(10,Table2[[#This Row],[Predicted normalized_price]]*(N$7634-N$7635)+N$7635)</f>
        <v>121102.28702311947</v>
      </c>
      <c r="U1212" s="5">
        <f>ABS(Table2[[#This Row],[price]]-Table2[[#This Row],[Predicted Price]])</f>
        <v>2302.2870231194684</v>
      </c>
      <c r="V1212" s="5">
        <f>Table2[[#This Row],[Price Diff]]/Table2[[#This Row],[price]]</f>
        <v>1.9379520396628522E-2</v>
      </c>
    </row>
    <row r="1213" spans="1:22" x14ac:dyDescent="0.2">
      <c r="A1213" s="3">
        <v>6890</v>
      </c>
      <c r="B1213" s="3">
        <v>8.6059732999999999E-2</v>
      </c>
      <c r="C1213" s="3">
        <v>50118</v>
      </c>
      <c r="D1213" s="3">
        <v>0.54396746500000004</v>
      </c>
      <c r="E1213" s="3">
        <v>1496</v>
      </c>
      <c r="F1213" s="3">
        <v>0.35740525400000001</v>
      </c>
      <c r="G1213" s="3">
        <v>3</v>
      </c>
      <c r="H1213" s="3">
        <v>0.416289664</v>
      </c>
      <c r="I1213" s="2" t="s">
        <v>14</v>
      </c>
      <c r="J1213" s="3">
        <v>24100</v>
      </c>
      <c r="K1213" s="3">
        <v>0.766306296</v>
      </c>
      <c r="L1213" s="3">
        <v>2</v>
      </c>
      <c r="M1213" s="2" t="s">
        <v>63</v>
      </c>
      <c r="N1213" s="3">
        <v>62800</v>
      </c>
      <c r="O1213" s="3">
        <v>0.40189673300000001</v>
      </c>
      <c r="P1213" s="3">
        <v>-0.81012559363784642</v>
      </c>
      <c r="Q1213" s="3">
        <v>-0.70002102604645777</v>
      </c>
      <c r="R1213" s="3">
        <v>-0.43233067227165972</v>
      </c>
      <c r="S1213" s="3">
        <v>0.40212795173144833</v>
      </c>
      <c r="T1213" s="5">
        <f>POWER(10,Table2[[#This Row],[Predicted normalized_price]]*(N$7634-N$7635)+N$7635)</f>
        <v>62879.841632206138</v>
      </c>
      <c r="U1213" s="5">
        <f>ABS(Table2[[#This Row],[price]]-Table2[[#This Row],[Predicted Price]])</f>
        <v>79.841632206138456</v>
      </c>
      <c r="V1213" s="5">
        <f>Table2[[#This Row],[Price Diff]]/Table2[[#This Row],[price]]</f>
        <v>1.2713635701614404E-3</v>
      </c>
    </row>
    <row r="1214" spans="1:22" x14ac:dyDescent="0.2">
      <c r="A1214" s="3">
        <v>7910</v>
      </c>
      <c r="B1214" s="3">
        <v>0.116778328</v>
      </c>
      <c r="C1214" s="3">
        <v>7467</v>
      </c>
      <c r="D1214" s="3">
        <v>0.21078354399999999</v>
      </c>
      <c r="E1214" s="3">
        <v>1591</v>
      </c>
      <c r="F1214" s="3">
        <v>0.38365743499999999</v>
      </c>
      <c r="G1214" s="3">
        <v>10</v>
      </c>
      <c r="H1214" s="3">
        <v>0.87250287000000004</v>
      </c>
      <c r="I1214" s="2" t="s">
        <v>18</v>
      </c>
      <c r="J1214" s="3">
        <v>130000</v>
      </c>
      <c r="K1214" s="3">
        <v>0.90994130500000003</v>
      </c>
      <c r="L1214" s="3">
        <v>3</v>
      </c>
      <c r="M1214" s="2" t="s">
        <v>63</v>
      </c>
      <c r="N1214" s="3">
        <v>11888</v>
      </c>
      <c r="O1214" s="3">
        <v>9.9000062E-2</v>
      </c>
      <c r="P1214" s="3">
        <v>-0.99016915139789585</v>
      </c>
      <c r="Q1214" s="3">
        <v>-0.94567844162346038</v>
      </c>
      <c r="R1214" s="3">
        <v>0.35887482814212268</v>
      </c>
      <c r="S1214" s="3">
        <v>0.1362990727214497</v>
      </c>
      <c r="T1214" s="5">
        <f>POWER(10,Table2[[#This Row],[Predicted normalized_price]]*(N$7634-N$7635)+N$7635)</f>
        <v>14592.221114487505</v>
      </c>
      <c r="U1214" s="5">
        <f>ABS(Table2[[#This Row],[price]]-Table2[[#This Row],[Predicted Price]])</f>
        <v>2704.2211144875055</v>
      </c>
      <c r="V1214" s="5">
        <f>Table2[[#This Row],[Price Diff]]/Table2[[#This Row],[price]]</f>
        <v>0.22747485821732044</v>
      </c>
    </row>
    <row r="1215" spans="1:22" x14ac:dyDescent="0.2">
      <c r="A1215" s="3">
        <v>16600</v>
      </c>
      <c r="B1215" s="3">
        <v>0.281717259</v>
      </c>
      <c r="C1215" s="3">
        <v>85268</v>
      </c>
      <c r="D1215" s="3">
        <v>0.63696682800000004</v>
      </c>
      <c r="E1215" s="3">
        <v>1998</v>
      </c>
      <c r="F1215" s="3">
        <v>0.480783179</v>
      </c>
      <c r="G1215" s="3">
        <v>4</v>
      </c>
      <c r="H1215" s="3">
        <v>0.52529906999999998</v>
      </c>
      <c r="I1215" s="2" t="s">
        <v>16</v>
      </c>
      <c r="J1215" s="3">
        <v>38000</v>
      </c>
      <c r="K1215" s="3">
        <v>0.80511648899999999</v>
      </c>
      <c r="L1215" s="3">
        <v>1</v>
      </c>
      <c r="M1215" s="2" t="s">
        <v>64</v>
      </c>
      <c r="N1215" s="3">
        <v>149800</v>
      </c>
      <c r="O1215" s="3">
        <v>0.56010266900000005</v>
      </c>
      <c r="P1215" s="3">
        <v>0.65593324803361552</v>
      </c>
      <c r="Q1215" s="3">
        <v>0.68644041115686671</v>
      </c>
      <c r="R1215" s="3">
        <v>0.41853516922084849</v>
      </c>
      <c r="S1215" s="3">
        <v>0.55537558946954213</v>
      </c>
      <c r="T1215" s="5">
        <f>POWER(10,Table2[[#This Row],[Predicted normalized_price]]*(N$7634-N$7635)+N$7635)</f>
        <v>145958.9821222864</v>
      </c>
      <c r="U1215" s="5">
        <f>ABS(Table2[[#This Row],[price]]-Table2[[#This Row],[Predicted Price]])</f>
        <v>3841.0178777136025</v>
      </c>
      <c r="V1215" s="5">
        <f>Table2[[#This Row],[Price Diff]]/Table2[[#This Row],[price]]</f>
        <v>2.5640973816512699E-2</v>
      </c>
    </row>
    <row r="1216" spans="1:22" x14ac:dyDescent="0.2">
      <c r="A1216" s="3">
        <v>9880</v>
      </c>
      <c r="B1216" s="3">
        <v>0.166260509</v>
      </c>
      <c r="C1216" s="3">
        <v>22336</v>
      </c>
      <c r="D1216" s="3">
        <v>0.40253430200000001</v>
      </c>
      <c r="E1216" s="3">
        <v>1496</v>
      </c>
      <c r="F1216" s="3">
        <v>0.35740525400000001</v>
      </c>
      <c r="G1216" s="3">
        <v>11</v>
      </c>
      <c r="H1216" s="3">
        <v>0.90861810600000004</v>
      </c>
      <c r="I1216" s="2" t="s">
        <v>22</v>
      </c>
      <c r="J1216" s="3">
        <v>111900</v>
      </c>
      <c r="K1216" s="3">
        <v>0.89716331800000004</v>
      </c>
      <c r="L1216" s="3">
        <v>1</v>
      </c>
      <c r="M1216" s="2" t="s">
        <v>68</v>
      </c>
      <c r="N1216" s="3">
        <v>32500</v>
      </c>
      <c r="O1216" s="3">
        <v>0.282021998</v>
      </c>
      <c r="P1216" s="3">
        <v>-0.94760770281329532</v>
      </c>
      <c r="Q1216" s="3">
        <v>-0.88781235659668167</v>
      </c>
      <c r="R1216" s="3">
        <v>-0.20848173405750875</v>
      </c>
      <c r="S1216" s="3">
        <v>0.29553598763307093</v>
      </c>
      <c r="T1216" s="5">
        <f>POWER(10,Table2[[#This Row],[Predicted normalized_price]]*(N$7634-N$7635)+N$7635)</f>
        <v>35005.312595271287</v>
      </c>
      <c r="U1216" s="5">
        <f>ABS(Table2[[#This Row],[price]]-Table2[[#This Row],[Predicted Price]])</f>
        <v>2505.3125952712871</v>
      </c>
      <c r="V1216" s="5">
        <f>Table2[[#This Row],[Price Diff]]/Table2[[#This Row],[price]]</f>
        <v>7.7086541392962685E-2</v>
      </c>
    </row>
    <row r="1217" spans="1:22" x14ac:dyDescent="0.2">
      <c r="A1217" s="3">
        <v>12500</v>
      </c>
      <c r="B1217" s="3">
        <v>0.218597768</v>
      </c>
      <c r="C1217" s="3">
        <v>50874</v>
      </c>
      <c r="D1217" s="3">
        <v>0.54658755199999998</v>
      </c>
      <c r="E1217" s="3">
        <v>1595</v>
      </c>
      <c r="F1217" s="3">
        <v>0.38472810600000001</v>
      </c>
      <c r="G1217" s="3">
        <v>6</v>
      </c>
      <c r="H1217" s="3">
        <v>0.67893919899999999</v>
      </c>
      <c r="I1217" s="2" t="s">
        <v>15</v>
      </c>
      <c r="J1217" s="3">
        <v>72000</v>
      </c>
      <c r="K1217" s="3">
        <v>0.85958336300000004</v>
      </c>
      <c r="L1217" s="3">
        <v>2</v>
      </c>
      <c r="M1217" s="2" t="s">
        <v>67</v>
      </c>
      <c r="N1217" s="3">
        <v>73000</v>
      </c>
      <c r="O1217" s="3">
        <v>0.42928592500000001</v>
      </c>
      <c r="P1217" s="3">
        <v>-0.91867915014637458</v>
      </c>
      <c r="Q1217" s="3">
        <v>0.4950413303968132</v>
      </c>
      <c r="R1217" s="3">
        <v>0.68432884060263732</v>
      </c>
      <c r="S1217" s="3">
        <v>0.43340990758011066</v>
      </c>
      <c r="T1217" s="5">
        <f>POWER(10,Table2[[#This Row],[Predicted normalized_price]]*(N$7634-N$7635)+N$7635)</f>
        <v>74673.168850760965</v>
      </c>
      <c r="U1217" s="5">
        <f>ABS(Table2[[#This Row],[price]]-Table2[[#This Row],[Predicted Price]])</f>
        <v>1673.1688507609651</v>
      </c>
      <c r="V1217" s="5">
        <f>Table2[[#This Row],[Price Diff]]/Table2[[#This Row],[price]]</f>
        <v>2.2920121243300891E-2</v>
      </c>
    </row>
    <row r="1218" spans="1:22" x14ac:dyDescent="0.2">
      <c r="A1218" s="3">
        <v>14390</v>
      </c>
      <c r="B1218" s="3">
        <v>0.24992785300000001</v>
      </c>
      <c r="C1218" s="3">
        <v>48801</v>
      </c>
      <c r="D1218" s="3">
        <v>0.53930726399999995</v>
      </c>
      <c r="E1218" s="3">
        <v>1595</v>
      </c>
      <c r="F1218" s="3">
        <v>0.38472810600000001</v>
      </c>
      <c r="G1218" s="3">
        <v>7</v>
      </c>
      <c r="H1218" s="3">
        <v>0.73735046500000001</v>
      </c>
      <c r="I1218" s="2" t="s">
        <v>15</v>
      </c>
      <c r="J1218" s="3">
        <v>72000</v>
      </c>
      <c r="K1218" s="3">
        <v>0.85958336300000004</v>
      </c>
      <c r="L1218" s="3">
        <v>2</v>
      </c>
      <c r="M1218" s="2" t="s">
        <v>65</v>
      </c>
      <c r="N1218" s="3">
        <v>73800</v>
      </c>
      <c r="O1218" s="3">
        <v>0.43126940699999999</v>
      </c>
      <c r="P1218" s="3">
        <v>-0.93059960615609449</v>
      </c>
      <c r="Q1218" s="3">
        <v>0.48069704617113396</v>
      </c>
      <c r="R1218" s="3">
        <v>0.67336734208864168</v>
      </c>
      <c r="S1218" s="3">
        <v>0.43238036417777942</v>
      </c>
      <c r="T1218" s="5">
        <f>POWER(10,Table2[[#This Row],[Predicted normalized_price]]*(N$7634-N$7635)+N$7635)</f>
        <v>74251.907882829735</v>
      </c>
      <c r="U1218" s="5">
        <f>ABS(Table2[[#This Row],[price]]-Table2[[#This Row],[Predicted Price]])</f>
        <v>451.90788282973517</v>
      </c>
      <c r="V1218" s="5">
        <f>Table2[[#This Row],[Price Diff]]/Table2[[#This Row],[price]]</f>
        <v>6.1234130464733767E-3</v>
      </c>
    </row>
    <row r="1219" spans="1:22" x14ac:dyDescent="0.2">
      <c r="A1219" s="3">
        <v>14350</v>
      </c>
      <c r="B1219" s="3">
        <v>0.249308487</v>
      </c>
      <c r="C1219" s="3">
        <v>79573</v>
      </c>
      <c r="D1219" s="3">
        <v>0.62486992399999997</v>
      </c>
      <c r="E1219" s="3">
        <v>1997</v>
      </c>
      <c r="F1219" s="3">
        <v>0.48056971500000001</v>
      </c>
      <c r="G1219" s="3">
        <v>5</v>
      </c>
      <c r="H1219" s="3">
        <v>0.60985333500000005</v>
      </c>
      <c r="I1219" s="2" t="s">
        <v>13</v>
      </c>
      <c r="J1219" s="3">
        <v>55000</v>
      </c>
      <c r="K1219" s="3">
        <v>0.83662892200000005</v>
      </c>
      <c r="L1219" s="3">
        <v>1</v>
      </c>
      <c r="M1219" s="2" t="s">
        <v>65</v>
      </c>
      <c r="N1219" s="3">
        <v>102988</v>
      </c>
      <c r="O1219" s="3">
        <v>0.49191582499999997</v>
      </c>
      <c r="P1219" s="3">
        <v>-0.7630054798918422</v>
      </c>
      <c r="Q1219" s="3">
        <v>0.63753802176927843</v>
      </c>
      <c r="R1219" s="3">
        <v>0.53415355251524566</v>
      </c>
      <c r="S1219" s="3">
        <v>0.50943609017828773</v>
      </c>
      <c r="T1219" s="5">
        <f>POWER(10,Table2[[#This Row],[Predicted normalized_price]]*(N$7634-N$7635)+N$7635)</f>
        <v>113396.07951747297</v>
      </c>
      <c r="U1219" s="5">
        <f>ABS(Table2[[#This Row],[price]]-Table2[[#This Row],[Predicted Price]])</f>
        <v>10408.079517472972</v>
      </c>
      <c r="V1219" s="5">
        <f>Table2[[#This Row],[Price Diff]]/Table2[[#This Row],[price]]</f>
        <v>0.1010610898111719</v>
      </c>
    </row>
    <row r="1220" spans="1:22" x14ac:dyDescent="0.2">
      <c r="A1220" s="3">
        <v>49800</v>
      </c>
      <c r="B1220" s="3">
        <v>0.52616629199999998</v>
      </c>
      <c r="C1220" s="3">
        <v>314745</v>
      </c>
      <c r="D1220" s="3">
        <v>0.86551299500000001</v>
      </c>
      <c r="E1220" s="3">
        <v>5998</v>
      </c>
      <c r="F1220" s="3">
        <v>0.94950952300000002</v>
      </c>
      <c r="G1220" s="3">
        <v>5</v>
      </c>
      <c r="H1220" s="3">
        <v>0.60985333500000005</v>
      </c>
      <c r="I1220" s="2" t="s">
        <v>9</v>
      </c>
      <c r="J1220" s="3">
        <v>15600</v>
      </c>
      <c r="K1220" s="3">
        <v>0.72923758100000002</v>
      </c>
      <c r="L1220" s="3">
        <v>3</v>
      </c>
      <c r="M1220" s="2" t="s">
        <v>62</v>
      </c>
      <c r="N1220" s="3">
        <v>515800</v>
      </c>
      <c r="O1220" s="3">
        <v>0.78510936600000003</v>
      </c>
      <c r="P1220" s="3">
        <v>0.8052311069243403</v>
      </c>
      <c r="Q1220" s="3">
        <v>0.34471575616230199</v>
      </c>
      <c r="R1220" s="3">
        <v>-0.82759490162458971</v>
      </c>
      <c r="S1220" s="3">
        <v>0.78178860923898985</v>
      </c>
      <c r="T1220" s="5">
        <f>POWER(10,Table2[[#This Row],[Predicted normalized_price]]*(N$7634-N$7635)+N$7635)</f>
        <v>506473.21728011518</v>
      </c>
      <c r="U1220" s="5">
        <f>ABS(Table2[[#This Row],[price]]-Table2[[#This Row],[Predicted Price]])</f>
        <v>9326.7827198848245</v>
      </c>
      <c r="V1220" s="5">
        <f>Table2[[#This Row],[Price Diff]]/Table2[[#This Row],[price]]</f>
        <v>1.8082168902452161E-2</v>
      </c>
    </row>
    <row r="1221" spans="1:22" x14ac:dyDescent="0.2">
      <c r="A1221" s="3">
        <v>14720</v>
      </c>
      <c r="B1221" s="3">
        <v>0.25497288800000001</v>
      </c>
      <c r="C1221" s="3">
        <v>74929</v>
      </c>
      <c r="D1221" s="3">
        <v>0.61434638399999997</v>
      </c>
      <c r="E1221" s="3">
        <v>1999</v>
      </c>
      <c r="F1221" s="3">
        <v>0.48099653599999997</v>
      </c>
      <c r="G1221" s="3">
        <v>7</v>
      </c>
      <c r="H1221" s="3">
        <v>0.73735046500000001</v>
      </c>
      <c r="I1221" s="2" t="s">
        <v>12</v>
      </c>
      <c r="J1221" s="3">
        <v>47000</v>
      </c>
      <c r="K1221" s="3">
        <v>0.82323246500000002</v>
      </c>
      <c r="L1221" s="3">
        <v>1</v>
      </c>
      <c r="M1221" s="2" t="s">
        <v>65</v>
      </c>
      <c r="N1221" s="3">
        <v>88500</v>
      </c>
      <c r="O1221" s="3">
        <v>0.46432544100000001</v>
      </c>
      <c r="P1221" s="3">
        <v>-0.40232810030659694</v>
      </c>
      <c r="Q1221" s="3">
        <v>0.59957876594240389</v>
      </c>
      <c r="R1221" s="3">
        <v>0.58203064001563209</v>
      </c>
      <c r="S1221" s="3">
        <v>0.48824671182288526</v>
      </c>
      <c r="T1221" s="5">
        <f>POWER(10,Table2[[#This Row],[Predicted normalized_price]]*(N$7634-N$7635)+N$7635)</f>
        <v>100932.36089244117</v>
      </c>
      <c r="U1221" s="5">
        <f>ABS(Table2[[#This Row],[price]]-Table2[[#This Row],[Predicted Price]])</f>
        <v>12432.360892441167</v>
      </c>
      <c r="V1221" s="5">
        <f>Table2[[#This Row],[Price Diff]]/Table2[[#This Row],[price]]</f>
        <v>0.1404786541518776</v>
      </c>
    </row>
    <row r="1222" spans="1:22" x14ac:dyDescent="0.2">
      <c r="A1222" s="3">
        <v>8370</v>
      </c>
      <c r="B1222" s="3">
        <v>0.129355787</v>
      </c>
      <c r="C1222" s="3">
        <v>42307</v>
      </c>
      <c r="D1222" s="3">
        <v>0.51431729299999995</v>
      </c>
      <c r="E1222" s="3">
        <v>999</v>
      </c>
      <c r="F1222" s="3">
        <v>0.18522925200000001</v>
      </c>
      <c r="G1222" s="3">
        <v>2</v>
      </c>
      <c r="H1222" s="3">
        <v>0.26264953499999999</v>
      </c>
      <c r="I1222" s="2" t="s">
        <v>47</v>
      </c>
      <c r="J1222" s="3">
        <v>7700</v>
      </c>
      <c r="K1222" s="3">
        <v>0.66906299999999996</v>
      </c>
      <c r="L1222" s="3">
        <v>1</v>
      </c>
      <c r="M1222" s="2" t="s">
        <v>67</v>
      </c>
      <c r="N1222" s="3">
        <v>79800</v>
      </c>
      <c r="O1222" s="3">
        <v>0.44549404399999998</v>
      </c>
      <c r="P1222" s="3">
        <v>-0.99784951890464679</v>
      </c>
      <c r="Q1222" s="3">
        <v>0.59316848181160586</v>
      </c>
      <c r="R1222" s="3">
        <v>0.74639634055605253</v>
      </c>
      <c r="S1222" s="3">
        <v>0.44330563910272913</v>
      </c>
      <c r="T1222" s="5">
        <f>POWER(10,Table2[[#This Row],[Predicted normalized_price]]*(N$7634-N$7635)+N$7635)</f>
        <v>78846.124400885034</v>
      </c>
      <c r="U1222" s="5">
        <f>ABS(Table2[[#This Row],[price]]-Table2[[#This Row],[Predicted Price]])</f>
        <v>953.87559911496646</v>
      </c>
      <c r="V1222" s="5">
        <f>Table2[[#This Row],[Price Diff]]/Table2[[#This Row],[price]]</f>
        <v>1.195332830971136E-2</v>
      </c>
    </row>
    <row r="1223" spans="1:22" x14ac:dyDescent="0.2">
      <c r="A1223" s="3">
        <v>12980</v>
      </c>
      <c r="B1223" s="3">
        <v>0.22698207300000001</v>
      </c>
      <c r="C1223" s="3">
        <v>66490</v>
      </c>
      <c r="D1223" s="3">
        <v>0.5934355</v>
      </c>
      <c r="E1223" s="3">
        <v>1499</v>
      </c>
      <c r="F1223" s="3">
        <v>0.35825946600000003</v>
      </c>
      <c r="G1223" s="3">
        <v>3</v>
      </c>
      <c r="H1223" s="3">
        <v>0.416289664</v>
      </c>
      <c r="I1223" s="2" t="s">
        <v>13</v>
      </c>
      <c r="J1223" s="3">
        <v>36700</v>
      </c>
      <c r="K1223" s="3">
        <v>0.80214978699999995</v>
      </c>
      <c r="L1223" s="3">
        <v>1</v>
      </c>
      <c r="M1223" s="2" t="s">
        <v>65</v>
      </c>
      <c r="N1223" s="3">
        <v>119999</v>
      </c>
      <c r="O1223" s="3">
        <v>0.51973569100000006</v>
      </c>
      <c r="P1223" s="3">
        <v>-0.91089744528109251</v>
      </c>
      <c r="Q1223" s="3">
        <v>0.65415489781929193</v>
      </c>
      <c r="R1223" s="3">
        <v>0.52877230275375464</v>
      </c>
      <c r="S1223" s="3">
        <v>0.51478775059770476</v>
      </c>
      <c r="T1223" s="5">
        <f>POWER(10,Table2[[#This Row],[Predicted normalized_price]]*(N$7634-N$7635)+N$7635)</f>
        <v>116780.2940197327</v>
      </c>
      <c r="U1223" s="5">
        <f>ABS(Table2[[#This Row],[price]]-Table2[[#This Row],[Predicted Price]])</f>
        <v>3218.7059802673029</v>
      </c>
      <c r="V1223" s="5">
        <f>Table2[[#This Row],[Price Diff]]/Table2[[#This Row],[price]]</f>
        <v>2.682277335867218E-2</v>
      </c>
    </row>
    <row r="1224" spans="1:22" x14ac:dyDescent="0.2">
      <c r="A1224" s="3">
        <v>12630</v>
      </c>
      <c r="B1224" s="3">
        <v>0.22089989199999999</v>
      </c>
      <c r="C1224" s="3">
        <v>52224</v>
      </c>
      <c r="D1224" s="3">
        <v>0.55117088400000003</v>
      </c>
      <c r="E1224" s="3">
        <v>1995</v>
      </c>
      <c r="F1224" s="3">
        <v>0.48014246599999999</v>
      </c>
      <c r="G1224" s="3">
        <v>8</v>
      </c>
      <c r="H1224" s="3">
        <v>0.78794860499999997</v>
      </c>
      <c r="I1224" s="2" t="s">
        <v>13</v>
      </c>
      <c r="J1224" s="3">
        <v>137000</v>
      </c>
      <c r="K1224" s="3">
        <v>0.91441116099999997</v>
      </c>
      <c r="L1224" s="3">
        <v>1</v>
      </c>
      <c r="M1224" s="2" t="s">
        <v>64</v>
      </c>
      <c r="N1224" s="3">
        <v>62800</v>
      </c>
      <c r="O1224" s="3">
        <v>0.40189673300000001</v>
      </c>
      <c r="P1224" s="3">
        <v>0.55553053746475856</v>
      </c>
      <c r="Q1224" s="3">
        <v>0.40879497333067999</v>
      </c>
      <c r="R1224" s="3">
        <v>0.6913331314748955</v>
      </c>
      <c r="S1224" s="3">
        <v>0.4128017297640757</v>
      </c>
      <c r="T1224" s="5">
        <f>POWER(10,Table2[[#This Row],[Predicted normalized_price]]*(N$7634-N$7635)+N$7635)</f>
        <v>66678.218147361738</v>
      </c>
      <c r="U1224" s="5">
        <f>ABS(Table2[[#This Row],[price]]-Table2[[#This Row],[Predicted Price]])</f>
        <v>3878.2181473617384</v>
      </c>
      <c r="V1224" s="5">
        <f>Table2[[#This Row],[Price Diff]]/Table2[[#This Row],[price]]</f>
        <v>6.1755066040792013E-2</v>
      </c>
    </row>
    <row r="1225" spans="1:22" x14ac:dyDescent="0.2">
      <c r="A1225" s="3">
        <v>7730</v>
      </c>
      <c r="B1225" s="3">
        <v>0.111656455</v>
      </c>
      <c r="C1225" s="3">
        <v>53326</v>
      </c>
      <c r="D1225" s="3">
        <v>0.55482524899999996</v>
      </c>
      <c r="E1225" s="3">
        <v>1497</v>
      </c>
      <c r="F1225" s="3">
        <v>0.357690181</v>
      </c>
      <c r="G1225" s="3">
        <v>4</v>
      </c>
      <c r="H1225" s="3">
        <v>0.52529906999999998</v>
      </c>
      <c r="I1225" s="2" t="s">
        <v>10</v>
      </c>
      <c r="J1225" s="3">
        <v>45000</v>
      </c>
      <c r="K1225" s="3">
        <v>0.81952635900000004</v>
      </c>
      <c r="L1225" s="3">
        <v>1</v>
      </c>
      <c r="M1225" s="2" t="s">
        <v>63</v>
      </c>
      <c r="N1225" s="3">
        <v>63800</v>
      </c>
      <c r="O1225" s="3">
        <v>0.40477171699999998</v>
      </c>
      <c r="P1225" s="3">
        <v>8.3379500903145359E-2</v>
      </c>
      <c r="Q1225" s="3">
        <v>-0.70989153616785616</v>
      </c>
      <c r="R1225" s="3">
        <v>-0.48247408843521566</v>
      </c>
      <c r="S1225" s="3">
        <v>0.41459877284417973</v>
      </c>
      <c r="T1225" s="5">
        <f>POWER(10,Table2[[#This Row],[Predicted normalized_price]]*(N$7634-N$7635)+N$7635)</f>
        <v>67339.913992082933</v>
      </c>
      <c r="U1225" s="5">
        <f>ABS(Table2[[#This Row],[price]]-Table2[[#This Row],[Predicted Price]])</f>
        <v>3539.913992082933</v>
      </c>
      <c r="V1225" s="5">
        <f>Table2[[#This Row],[Price Diff]]/Table2[[#This Row],[price]]</f>
        <v>5.5484545330453494E-2</v>
      </c>
    </row>
    <row r="1226" spans="1:22" x14ac:dyDescent="0.2">
      <c r="A1226" s="3">
        <v>10180</v>
      </c>
      <c r="B1226" s="3">
        <v>0.17291625299999999</v>
      </c>
      <c r="C1226" s="3">
        <v>67395</v>
      </c>
      <c r="D1226" s="3">
        <v>0.59580139799999998</v>
      </c>
      <c r="E1226" s="3">
        <v>1999</v>
      </c>
      <c r="F1226" s="3">
        <v>0.48099653599999997</v>
      </c>
      <c r="G1226" s="3">
        <v>2</v>
      </c>
      <c r="H1226" s="3">
        <v>0.26264953499999999</v>
      </c>
      <c r="I1226" s="2" t="s">
        <v>18</v>
      </c>
      <c r="J1226" s="3">
        <v>26146</v>
      </c>
      <c r="K1226" s="3">
        <v>0.77325096599999998</v>
      </c>
      <c r="L1226" s="3">
        <v>1</v>
      </c>
      <c r="M1226" s="2" t="s">
        <v>63</v>
      </c>
      <c r="N1226" s="3">
        <v>102800</v>
      </c>
      <c r="O1226" s="3">
        <v>0.49158331999999999</v>
      </c>
      <c r="P1226" s="3">
        <v>-0.91508991463724076</v>
      </c>
      <c r="Q1226" s="3">
        <v>-0.5243052199262489</v>
      </c>
      <c r="R1226" s="3">
        <v>-0.65806351478802283</v>
      </c>
      <c r="S1226" s="3">
        <v>0.50537848177720213</v>
      </c>
      <c r="T1226" s="5">
        <f>POWER(10,Table2[[#This Row],[Predicted normalized_price]]*(N$7634-N$7635)+N$7635)</f>
        <v>110895.70312775031</v>
      </c>
      <c r="U1226" s="5">
        <f>ABS(Table2[[#This Row],[price]]-Table2[[#This Row],[Predicted Price]])</f>
        <v>8095.703127750312</v>
      </c>
      <c r="V1226" s="5">
        <f>Table2[[#This Row],[Price Diff]]/Table2[[#This Row],[price]]</f>
        <v>7.8751975950878517E-2</v>
      </c>
    </row>
    <row r="1227" spans="1:22" x14ac:dyDescent="0.2">
      <c r="A1227" s="3">
        <v>8260</v>
      </c>
      <c r="B1227" s="3">
        <v>0.12641217499999999</v>
      </c>
      <c r="C1227" s="3">
        <v>41837</v>
      </c>
      <c r="D1227" s="3">
        <v>0.51236226900000004</v>
      </c>
      <c r="E1227" s="3">
        <v>999</v>
      </c>
      <c r="F1227" s="3">
        <v>0.18522925200000001</v>
      </c>
      <c r="G1227" s="3">
        <v>3</v>
      </c>
      <c r="H1227" s="3">
        <v>0.416289664</v>
      </c>
      <c r="I1227" s="2" t="s">
        <v>47</v>
      </c>
      <c r="J1227" s="3">
        <v>26000</v>
      </c>
      <c r="K1227" s="3">
        <v>0.77277372200000005</v>
      </c>
      <c r="L1227" s="3">
        <v>1</v>
      </c>
      <c r="M1227" s="2" t="s">
        <v>67</v>
      </c>
      <c r="N1227" s="3">
        <v>76000</v>
      </c>
      <c r="O1227" s="3">
        <v>0.43661507799999999</v>
      </c>
      <c r="P1227" s="3">
        <v>-0.99746740005197498</v>
      </c>
      <c r="Q1227" s="3">
        <v>0.52546025543382213</v>
      </c>
      <c r="R1227" s="3">
        <v>0.78082918537438539</v>
      </c>
      <c r="S1227" s="3">
        <v>0.41674124140768093</v>
      </c>
      <c r="T1227" s="5">
        <f>POWER(10,Table2[[#This Row],[Predicted normalized_price]]*(N$7634-N$7635)+N$7635)</f>
        <v>68137.386765223433</v>
      </c>
      <c r="U1227" s="5">
        <f>ABS(Table2[[#This Row],[price]]-Table2[[#This Row],[Predicted Price]])</f>
        <v>7862.613234776567</v>
      </c>
      <c r="V1227" s="5">
        <f>Table2[[#This Row],[Price Diff]]/Table2[[#This Row],[price]]</f>
        <v>0.10345543729969167</v>
      </c>
    </row>
    <row r="1228" spans="1:22" x14ac:dyDescent="0.2">
      <c r="A1228" s="3">
        <v>7360</v>
      </c>
      <c r="B1228" s="3">
        <v>0.10074271999999999</v>
      </c>
      <c r="C1228" s="3">
        <v>11934</v>
      </c>
      <c r="D1228" s="3">
        <v>0.29284163499999999</v>
      </c>
      <c r="E1228" s="3">
        <v>1498</v>
      </c>
      <c r="F1228" s="3">
        <v>0.357974919</v>
      </c>
      <c r="G1228" s="3">
        <v>10</v>
      </c>
      <c r="H1228" s="3">
        <v>0.87250287000000004</v>
      </c>
      <c r="I1228" s="2" t="s">
        <v>27</v>
      </c>
      <c r="J1228" s="3">
        <v>127000</v>
      </c>
      <c r="K1228" s="3">
        <v>0.90795147899999995</v>
      </c>
      <c r="L1228" s="3">
        <v>1</v>
      </c>
      <c r="M1228" s="2" t="s">
        <v>63</v>
      </c>
      <c r="N1228" s="3">
        <v>18200</v>
      </c>
      <c r="O1228" s="3">
        <v>0.17650505899999999</v>
      </c>
      <c r="P1228" s="3">
        <v>-0.76472029870579161</v>
      </c>
      <c r="Q1228" s="3">
        <v>-0.92421398550313394</v>
      </c>
      <c r="R1228" s="3">
        <v>0.21724413017466168</v>
      </c>
      <c r="S1228" s="3">
        <v>0.17846448347808586</v>
      </c>
      <c r="T1228" s="5">
        <f>POWER(10,Table2[[#This Row],[Predicted normalized_price]]*(N$7634-N$7635)+N$7635)</f>
        <v>18397.019812493865</v>
      </c>
      <c r="U1228" s="5">
        <f>ABS(Table2[[#This Row],[price]]-Table2[[#This Row],[Predicted Price]])</f>
        <v>197.01981249386517</v>
      </c>
      <c r="V1228" s="5">
        <f>Table2[[#This Row],[Price Diff]]/Table2[[#This Row],[price]]</f>
        <v>1.0825264422739844E-2</v>
      </c>
    </row>
    <row r="1229" spans="1:22" x14ac:dyDescent="0.2">
      <c r="A1229" s="3">
        <v>14210</v>
      </c>
      <c r="B1229" s="3">
        <v>0.247127027</v>
      </c>
      <c r="C1229" s="3">
        <v>64640</v>
      </c>
      <c r="D1229" s="3">
        <v>0.58849726899999999</v>
      </c>
      <c r="E1229" s="3">
        <v>1969</v>
      </c>
      <c r="F1229" s="3">
        <v>0.47454891999999999</v>
      </c>
      <c r="G1229" s="3">
        <v>4</v>
      </c>
      <c r="H1229" s="3">
        <v>0.52529906999999998</v>
      </c>
      <c r="I1229" s="2" t="s">
        <v>21</v>
      </c>
      <c r="J1229" s="3">
        <v>50000</v>
      </c>
      <c r="K1229" s="3">
        <v>0.82850592099999998</v>
      </c>
      <c r="L1229" s="3">
        <v>1</v>
      </c>
      <c r="M1229" s="2" t="s">
        <v>65</v>
      </c>
      <c r="N1229" s="3">
        <v>113888</v>
      </c>
      <c r="O1229" s="3">
        <v>0.51022383699999996</v>
      </c>
      <c r="P1229" s="3">
        <v>0.99999999311309706</v>
      </c>
      <c r="Q1229" s="3">
        <v>0.62751946560211236</v>
      </c>
      <c r="R1229" s="3">
        <v>0.57901825673037921</v>
      </c>
      <c r="S1229" s="3">
        <v>0.50006418948290643</v>
      </c>
      <c r="T1229" s="5">
        <f>POWER(10,Table2[[#This Row],[Predicted normalized_price]]*(N$7634-N$7635)+N$7635)</f>
        <v>107704.13369385811</v>
      </c>
      <c r="U1229" s="5">
        <f>ABS(Table2[[#This Row],[price]]-Table2[[#This Row],[Predicted Price]])</f>
        <v>6183.866306141892</v>
      </c>
      <c r="V1229" s="5">
        <f>Table2[[#This Row],[Price Diff]]/Table2[[#This Row],[price]]</f>
        <v>5.4297786475676908E-2</v>
      </c>
    </row>
    <row r="1230" spans="1:22" x14ac:dyDescent="0.2">
      <c r="A1230" s="3">
        <v>8850</v>
      </c>
      <c r="B1230" s="3">
        <v>0.141763578</v>
      </c>
      <c r="C1230" s="3">
        <v>46084</v>
      </c>
      <c r="D1230" s="3">
        <v>0.52928227999999999</v>
      </c>
      <c r="E1230" s="3">
        <v>1560</v>
      </c>
      <c r="F1230" s="3">
        <v>0.37526730800000002</v>
      </c>
      <c r="G1230" s="3">
        <v>4</v>
      </c>
      <c r="H1230" s="3">
        <v>0.52529906999999998</v>
      </c>
      <c r="I1230" s="2" t="s">
        <v>37</v>
      </c>
      <c r="J1230" s="3">
        <v>29000</v>
      </c>
      <c r="K1230" s="3">
        <v>0.78208045199999998</v>
      </c>
      <c r="L1230" s="3">
        <v>1</v>
      </c>
      <c r="M1230" s="2" t="s">
        <v>67</v>
      </c>
      <c r="N1230" s="3">
        <v>65000</v>
      </c>
      <c r="O1230" s="3">
        <v>0.40816279700000002</v>
      </c>
      <c r="P1230" s="3">
        <v>-0.88046613664356221</v>
      </c>
      <c r="Q1230" s="3">
        <v>0.47092680999099101</v>
      </c>
      <c r="R1230" s="3">
        <v>0.73094482492738566</v>
      </c>
      <c r="S1230" s="3">
        <v>0.41533725867540661</v>
      </c>
      <c r="T1230" s="5">
        <f>POWER(10,Table2[[#This Row],[Predicted normalized_price]]*(N$7634-N$7635)+N$7635)</f>
        <v>67613.734573967929</v>
      </c>
      <c r="U1230" s="5">
        <f>ABS(Table2[[#This Row],[price]]-Table2[[#This Row],[Predicted Price]])</f>
        <v>2613.7345739679295</v>
      </c>
      <c r="V1230" s="5">
        <f>Table2[[#This Row],[Price Diff]]/Table2[[#This Row],[price]]</f>
        <v>4.0211301137968149E-2</v>
      </c>
    </row>
    <row r="1231" spans="1:22" x14ac:dyDescent="0.2">
      <c r="A1231" s="3">
        <v>12470</v>
      </c>
      <c r="B1231" s="3">
        <v>0.21806311</v>
      </c>
      <c r="C1231" s="3">
        <v>41985</v>
      </c>
      <c r="D1231" s="3">
        <v>0.51298025199999997</v>
      </c>
      <c r="E1231" s="3">
        <v>3197</v>
      </c>
      <c r="F1231" s="3">
        <v>0.681216669</v>
      </c>
      <c r="G1231" s="3">
        <v>9</v>
      </c>
      <c r="H1231" s="3">
        <v>0.83257932800000001</v>
      </c>
      <c r="I1231" s="2" t="s">
        <v>19</v>
      </c>
      <c r="J1231" s="3">
        <v>110339</v>
      </c>
      <c r="K1231" s="3">
        <v>0.89596603500000005</v>
      </c>
      <c r="L1231" s="3">
        <v>3</v>
      </c>
      <c r="M1231" s="2" t="s">
        <v>65</v>
      </c>
      <c r="N1231" s="3">
        <v>54888</v>
      </c>
      <c r="O1231" s="3">
        <v>0.37739088199999998</v>
      </c>
      <c r="P1231" s="3">
        <v>-0.26048707237194418</v>
      </c>
      <c r="Q1231" s="3">
        <v>0.31714944379963445</v>
      </c>
      <c r="R1231" s="3">
        <v>0.76921872004726444</v>
      </c>
      <c r="S1231" s="3">
        <v>0.36676207528508897</v>
      </c>
      <c r="T1231" s="5">
        <f>POWER(10,Table2[[#This Row],[Predicted normalized_price]]*(N$7634-N$7635)+N$7635)</f>
        <v>51774.055267262564</v>
      </c>
      <c r="U1231" s="5">
        <f>ABS(Table2[[#This Row],[price]]-Table2[[#This Row],[Predicted Price]])</f>
        <v>3113.9447327374364</v>
      </c>
      <c r="V1231" s="5">
        <f>Table2[[#This Row],[Price Diff]]/Table2[[#This Row],[price]]</f>
        <v>5.6732705377084906E-2</v>
      </c>
    </row>
    <row r="1232" spans="1:22" x14ac:dyDescent="0.2">
      <c r="A1232" s="3">
        <v>10340</v>
      </c>
      <c r="B1232" s="3">
        <v>0.17638621900000001</v>
      </c>
      <c r="C1232" s="3">
        <v>57190</v>
      </c>
      <c r="D1232" s="3">
        <v>0.56706751799999999</v>
      </c>
      <c r="E1232" s="3">
        <v>1997</v>
      </c>
      <c r="F1232" s="3">
        <v>0.48056971500000001</v>
      </c>
      <c r="G1232" s="3">
        <v>5</v>
      </c>
      <c r="H1232" s="3">
        <v>0.60985333500000005</v>
      </c>
      <c r="I1232" s="2" t="s">
        <v>27</v>
      </c>
      <c r="J1232" s="3">
        <v>34815</v>
      </c>
      <c r="K1232" s="3">
        <v>0.79765590099999995</v>
      </c>
      <c r="L1232" s="3">
        <v>1</v>
      </c>
      <c r="M1232" s="2" t="s">
        <v>64</v>
      </c>
      <c r="N1232" s="3">
        <v>71800</v>
      </c>
      <c r="O1232" s="3">
        <v>0.42626956799999999</v>
      </c>
      <c r="P1232" s="3">
        <v>0.94635864924390067</v>
      </c>
      <c r="Q1232" s="3">
        <v>-0.68380481535056425</v>
      </c>
      <c r="R1232" s="3">
        <v>-0.53597549131373312</v>
      </c>
      <c r="S1232" s="3">
        <v>0.43731124168638785</v>
      </c>
      <c r="T1232" s="5">
        <f>POWER(10,Table2[[#This Row],[Predicted normalized_price]]*(N$7634-N$7635)+N$7635)</f>
        <v>76291.290299408109</v>
      </c>
      <c r="U1232" s="5">
        <f>ABS(Table2[[#This Row],[price]]-Table2[[#This Row],[Predicted Price]])</f>
        <v>4491.2902994081087</v>
      </c>
      <c r="V1232" s="5">
        <f>Table2[[#This Row],[Price Diff]]/Table2[[#This Row],[price]]</f>
        <v>6.2552789685349705E-2</v>
      </c>
    </row>
    <row r="1233" spans="1:22" x14ac:dyDescent="0.2">
      <c r="A1233" s="3">
        <v>10970</v>
      </c>
      <c r="B1233" s="3">
        <v>0.18954626899999999</v>
      </c>
      <c r="C1233" s="3">
        <v>64155</v>
      </c>
      <c r="D1233" s="3">
        <v>0.58717926200000004</v>
      </c>
      <c r="E1233" s="3">
        <v>2360</v>
      </c>
      <c r="F1233" s="3">
        <v>0.55178418100000004</v>
      </c>
      <c r="G1233" s="3">
        <v>3</v>
      </c>
      <c r="H1233" s="3">
        <v>0.416289664</v>
      </c>
      <c r="I1233" s="2" t="s">
        <v>28</v>
      </c>
      <c r="J1233" s="3">
        <v>51000</v>
      </c>
      <c r="K1233" s="3">
        <v>0.83019363899999998</v>
      </c>
      <c r="L1233" s="3">
        <v>1</v>
      </c>
      <c r="M1233" s="2" t="s">
        <v>64</v>
      </c>
      <c r="N1233" s="3">
        <v>99800</v>
      </c>
      <c r="O1233" s="3">
        <v>0.48619350700000002</v>
      </c>
      <c r="P1233" s="3">
        <v>0.79075014467199856</v>
      </c>
      <c r="Q1233" s="3">
        <v>-0.60828481253196742</v>
      </c>
      <c r="R1233" s="3">
        <v>-0.62628048763268507</v>
      </c>
      <c r="S1233" s="3">
        <v>0.47969357446028704</v>
      </c>
      <c r="T1233" s="5">
        <f>POWER(10,Table2[[#This Row],[Predicted normalized_price]]*(N$7634-N$7635)+N$7635)</f>
        <v>96298.319884311175</v>
      </c>
      <c r="U1233" s="5">
        <f>ABS(Table2[[#This Row],[price]]-Table2[[#This Row],[Predicted Price]])</f>
        <v>3501.680115688825</v>
      </c>
      <c r="V1233" s="5">
        <f>Table2[[#This Row],[Price Diff]]/Table2[[#This Row],[price]]</f>
        <v>3.5086975107102458E-2</v>
      </c>
    </row>
    <row r="1234" spans="1:22" x14ac:dyDescent="0.2">
      <c r="A1234" s="3">
        <v>14150</v>
      </c>
      <c r="B1234" s="3">
        <v>0.24618552899999999</v>
      </c>
      <c r="C1234" s="3">
        <v>81777</v>
      </c>
      <c r="D1234" s="3">
        <v>0.62965118499999995</v>
      </c>
      <c r="E1234" s="3">
        <v>2362</v>
      </c>
      <c r="F1234" s="3">
        <v>0.55214537900000005</v>
      </c>
      <c r="G1234" s="3">
        <v>2</v>
      </c>
      <c r="H1234" s="3">
        <v>0.26264953499999999</v>
      </c>
      <c r="I1234" s="2" t="s">
        <v>10</v>
      </c>
      <c r="J1234" s="3">
        <v>2000</v>
      </c>
      <c r="K1234" s="3">
        <v>0.55417075500000001</v>
      </c>
      <c r="L1234" s="3">
        <v>1</v>
      </c>
      <c r="M1234" s="2" t="s">
        <v>66</v>
      </c>
      <c r="N1234" s="3">
        <v>152800</v>
      </c>
      <c r="O1234" s="3">
        <v>0.56371116899999996</v>
      </c>
      <c r="P1234" s="3">
        <v>0.59455577936757809</v>
      </c>
      <c r="Q1234" s="3">
        <v>-0.36104437355403907</v>
      </c>
      <c r="R1234" s="3">
        <v>-0.75357300656693693</v>
      </c>
      <c r="S1234" s="3">
        <v>0.57657715717044544</v>
      </c>
      <c r="T1234" s="5">
        <f>POWER(10,Table2[[#This Row],[Predicted normalized_price]]*(N$7634-N$7635)+N$7635)</f>
        <v>163993.83552193106</v>
      </c>
      <c r="U1234" s="5">
        <f>ABS(Table2[[#This Row],[price]]-Table2[[#This Row],[Predicted Price]])</f>
        <v>11193.835521931062</v>
      </c>
      <c r="V1234" s="5">
        <f>Table2[[#This Row],[Price Diff]]/Table2[[#This Row],[price]]</f>
        <v>7.3258085876512183E-2</v>
      </c>
    </row>
    <row r="1235" spans="1:22" x14ac:dyDescent="0.2">
      <c r="A1235" s="3">
        <v>10940</v>
      </c>
      <c r="B1235" s="3">
        <v>0.188936939</v>
      </c>
      <c r="C1235" s="3">
        <v>55565</v>
      </c>
      <c r="D1235" s="3">
        <v>0.56202299</v>
      </c>
      <c r="E1235" s="3">
        <v>1598</v>
      </c>
      <c r="F1235" s="3">
        <v>0.38552934799999999</v>
      </c>
      <c r="G1235" s="3">
        <v>5</v>
      </c>
      <c r="H1235" s="3">
        <v>0.60985333500000005</v>
      </c>
      <c r="I1235" s="2" t="s">
        <v>20</v>
      </c>
      <c r="J1235" s="3">
        <v>79000</v>
      </c>
      <c r="K1235" s="3">
        <v>0.86749087300000005</v>
      </c>
      <c r="L1235" s="3">
        <v>1</v>
      </c>
      <c r="M1235" s="2" t="s">
        <v>66</v>
      </c>
      <c r="N1235" s="3">
        <v>80800</v>
      </c>
      <c r="O1235" s="3">
        <v>0.44776035800000002</v>
      </c>
      <c r="P1235" s="3">
        <v>-0.16697773292650051</v>
      </c>
      <c r="Q1235" s="3">
        <v>0.5345258563505294</v>
      </c>
      <c r="R1235" s="3">
        <v>0.69648857286382215</v>
      </c>
      <c r="S1235" s="3">
        <v>0.44270601660046438</v>
      </c>
      <c r="T1235" s="5">
        <f>POWER(10,Table2[[#This Row],[Predicted normalized_price]]*(N$7634-N$7635)+N$7635)</f>
        <v>78586.758507924547</v>
      </c>
      <c r="U1235" s="5">
        <f>ABS(Table2[[#This Row],[price]]-Table2[[#This Row],[Predicted Price]])</f>
        <v>2213.2414920754527</v>
      </c>
      <c r="V1235" s="5">
        <f>Table2[[#This Row],[Price Diff]]/Table2[[#This Row],[price]]</f>
        <v>2.7391602624696195E-2</v>
      </c>
    </row>
    <row r="1236" spans="1:22" x14ac:dyDescent="0.2">
      <c r="A1236" s="3">
        <v>8360</v>
      </c>
      <c r="B1236" s="3">
        <v>0.12908978900000001</v>
      </c>
      <c r="C1236" s="3">
        <v>54272</v>
      </c>
      <c r="D1236" s="3">
        <v>0.55790255799999999</v>
      </c>
      <c r="E1236" s="3">
        <v>1600</v>
      </c>
      <c r="F1236" s="3">
        <v>0.38606267399999999</v>
      </c>
      <c r="G1236" s="3">
        <v>4</v>
      </c>
      <c r="H1236" s="3">
        <v>0.52529906999999998</v>
      </c>
      <c r="I1236" s="2" t="s">
        <v>23</v>
      </c>
      <c r="J1236" s="3">
        <v>68000</v>
      </c>
      <c r="K1236" s="3">
        <v>0.85471192200000001</v>
      </c>
      <c r="L1236" s="3">
        <v>1</v>
      </c>
      <c r="M1236" s="2" t="s">
        <v>64</v>
      </c>
      <c r="N1236" s="3">
        <v>69800</v>
      </c>
      <c r="O1236" s="3">
        <v>0.421128471</v>
      </c>
      <c r="P1236" s="3">
        <v>0.7811379185318158</v>
      </c>
      <c r="Q1236" s="3">
        <v>-0.68593896022147838</v>
      </c>
      <c r="R1236" s="3">
        <v>-0.50176038610120233</v>
      </c>
      <c r="S1236" s="3">
        <v>0.42763678040456732</v>
      </c>
      <c r="T1236" s="5">
        <f>POWER(10,Table2[[#This Row],[Predicted normalized_price]]*(N$7634-N$7635)+N$7635)</f>
        <v>72341.455652805613</v>
      </c>
      <c r="U1236" s="5">
        <f>ABS(Table2[[#This Row],[price]]-Table2[[#This Row],[Predicted Price]])</f>
        <v>2541.4556528056128</v>
      </c>
      <c r="V1236" s="5">
        <f>Table2[[#This Row],[Price Diff]]/Table2[[#This Row],[price]]</f>
        <v>3.6410539438475831E-2</v>
      </c>
    </row>
    <row r="1237" spans="1:22" x14ac:dyDescent="0.2">
      <c r="A1237" s="3">
        <v>29960</v>
      </c>
      <c r="B1237" s="3">
        <v>0.41309890399999999</v>
      </c>
      <c r="C1237" s="3">
        <v>131051</v>
      </c>
      <c r="D1237" s="3">
        <v>0.71218044700000005</v>
      </c>
      <c r="E1237" s="3">
        <v>2979</v>
      </c>
      <c r="F1237" s="3">
        <v>0.65110249600000003</v>
      </c>
      <c r="G1237" s="3">
        <v>5</v>
      </c>
      <c r="H1237" s="3">
        <v>0.60985333500000005</v>
      </c>
      <c r="I1237" s="2" t="s">
        <v>13</v>
      </c>
      <c r="J1237" s="3">
        <v>38000</v>
      </c>
      <c r="K1237" s="3">
        <v>0.80511648899999999</v>
      </c>
      <c r="L1237" s="3">
        <v>1</v>
      </c>
      <c r="M1237" s="2" t="s">
        <v>62</v>
      </c>
      <c r="N1237" s="3">
        <v>258888</v>
      </c>
      <c r="O1237" s="3">
        <v>0.65966440000000004</v>
      </c>
      <c r="P1237" s="3">
        <v>-0.4814966198195203</v>
      </c>
      <c r="Q1237" s="3">
        <v>0.81420273456880821</v>
      </c>
      <c r="R1237" s="3">
        <v>0.1715108380147769</v>
      </c>
      <c r="S1237" s="3">
        <v>0.64867561569146626</v>
      </c>
      <c r="T1237" s="5">
        <f>POWER(10,Table2[[#This Row],[Predicted normalized_price]]*(N$7634-N$7635)+N$7635)</f>
        <v>243718.01060222677</v>
      </c>
      <c r="U1237" s="5">
        <f>ABS(Table2[[#This Row],[price]]-Table2[[#This Row],[Predicted Price]])</f>
        <v>15169.989397773228</v>
      </c>
      <c r="V1237" s="5">
        <f>Table2[[#This Row],[Price Diff]]/Table2[[#This Row],[price]]</f>
        <v>5.859672676127603E-2</v>
      </c>
    </row>
    <row r="1238" spans="1:22" x14ac:dyDescent="0.2">
      <c r="A1238" s="3">
        <v>11370</v>
      </c>
      <c r="B1238" s="3">
        <v>0.197515146</v>
      </c>
      <c r="C1238" s="3">
        <v>44206</v>
      </c>
      <c r="D1238" s="3">
        <v>0.52200127299999999</v>
      </c>
      <c r="E1238" s="3">
        <v>1798</v>
      </c>
      <c r="F1238" s="3">
        <v>0.435810641</v>
      </c>
      <c r="G1238" s="3">
        <v>8</v>
      </c>
      <c r="H1238" s="3">
        <v>0.78794860499999997</v>
      </c>
      <c r="I1238" s="2" t="s">
        <v>19</v>
      </c>
      <c r="J1238" s="3">
        <v>96452</v>
      </c>
      <c r="K1238" s="3">
        <v>0.88450198199999996</v>
      </c>
      <c r="L1238" s="3">
        <v>1</v>
      </c>
      <c r="M1238" s="2" t="s">
        <v>65</v>
      </c>
      <c r="N1238" s="3">
        <v>55800</v>
      </c>
      <c r="O1238" s="3">
        <v>0.38038979699999997</v>
      </c>
      <c r="P1238" s="3">
        <v>-0.81603601063299736</v>
      </c>
      <c r="Q1238" s="3">
        <v>0.34184659697788661</v>
      </c>
      <c r="R1238" s="3">
        <v>0.73317710137677605</v>
      </c>
      <c r="S1238" s="3">
        <v>0.38094354501006489</v>
      </c>
      <c r="T1238" s="5">
        <f>POWER(10,Table2[[#This Row],[Predicted normalized_price]]*(N$7634-N$7635)+N$7635)</f>
        <v>55970.050134098281</v>
      </c>
      <c r="U1238" s="5">
        <f>ABS(Table2[[#This Row],[price]]-Table2[[#This Row],[Predicted Price]])</f>
        <v>170.05013409828098</v>
      </c>
      <c r="V1238" s="5">
        <f>Table2[[#This Row],[Price Diff]]/Table2[[#This Row],[price]]</f>
        <v>3.0474934426215228E-3</v>
      </c>
    </row>
    <row r="1239" spans="1:22" x14ac:dyDescent="0.2">
      <c r="A1239" s="3">
        <v>8890</v>
      </c>
      <c r="B1239" s="3">
        <v>0.14276699400000001</v>
      </c>
      <c r="C1239" s="3">
        <v>59709</v>
      </c>
      <c r="D1239" s="3">
        <v>0.57461074999999995</v>
      </c>
      <c r="E1239" s="3">
        <v>1598</v>
      </c>
      <c r="F1239" s="3">
        <v>0.38552934799999999</v>
      </c>
      <c r="G1239" s="3">
        <v>3</v>
      </c>
      <c r="H1239" s="3">
        <v>0.416289664</v>
      </c>
      <c r="I1239" s="2" t="s">
        <v>10</v>
      </c>
      <c r="J1239" s="3">
        <v>7899</v>
      </c>
      <c r="K1239" s="3">
        <v>0.671237639</v>
      </c>
      <c r="L1239" s="3">
        <v>1</v>
      </c>
      <c r="M1239" s="2" t="s">
        <v>63</v>
      </c>
      <c r="N1239" s="3">
        <v>86800</v>
      </c>
      <c r="O1239" s="3">
        <v>0.46079571699999999</v>
      </c>
      <c r="P1239" s="3">
        <v>3.3862075209716076E-2</v>
      </c>
      <c r="Q1239" s="3">
        <v>-0.63045580369389165</v>
      </c>
      <c r="R1239" s="3">
        <v>-0.58544877950368346</v>
      </c>
      <c r="S1239" s="3">
        <v>0.46150502153327233</v>
      </c>
      <c r="T1239" s="5">
        <f>POWER(10,Table2[[#This Row],[Predicted normalized_price]]*(N$7634-N$7635)+N$7635)</f>
        <v>87138.976096604456</v>
      </c>
      <c r="U1239" s="5">
        <f>ABS(Table2[[#This Row],[price]]-Table2[[#This Row],[Predicted Price]])</f>
        <v>338.97609660445596</v>
      </c>
      <c r="V1239" s="5">
        <f>Table2[[#This Row],[Price Diff]]/Table2[[#This Row],[price]]</f>
        <v>3.9052545691757598E-3</v>
      </c>
    </row>
    <row r="1240" spans="1:22" x14ac:dyDescent="0.2">
      <c r="A1240" s="3">
        <v>7270</v>
      </c>
      <c r="B1240" s="3">
        <v>9.8005071999999999E-2</v>
      </c>
      <c r="C1240" s="3">
        <v>46415</v>
      </c>
      <c r="D1240" s="3">
        <v>0.53053474499999997</v>
      </c>
      <c r="E1240" s="3">
        <v>1496</v>
      </c>
      <c r="F1240" s="3">
        <v>0.35740525400000001</v>
      </c>
      <c r="G1240" s="3">
        <v>2</v>
      </c>
      <c r="H1240" s="3">
        <v>0.26264953499999999</v>
      </c>
      <c r="I1240" s="2" t="s">
        <v>14</v>
      </c>
      <c r="J1240" s="3">
        <v>10</v>
      </c>
      <c r="K1240" s="3">
        <v>0.10261100300000001</v>
      </c>
      <c r="L1240" s="3">
        <v>1</v>
      </c>
      <c r="M1240" s="2" t="s">
        <v>63</v>
      </c>
      <c r="N1240" s="3">
        <v>77700</v>
      </c>
      <c r="O1240" s="3">
        <v>0.44064088400000001</v>
      </c>
      <c r="P1240" s="3">
        <v>-0.93240021169608511</v>
      </c>
      <c r="Q1240" s="3">
        <v>-0.6660742301690179</v>
      </c>
      <c r="R1240" s="3">
        <v>-0.53973697106251073</v>
      </c>
      <c r="S1240" s="3">
        <v>0.43798544894571012</v>
      </c>
      <c r="T1240" s="5">
        <f>POWER(10,Table2[[#This Row],[Predicted normalized_price]]*(N$7634-N$7635)+N$7635)</f>
        <v>76574.457534388697</v>
      </c>
      <c r="U1240" s="5">
        <f>ABS(Table2[[#This Row],[price]]-Table2[[#This Row],[Predicted Price]])</f>
        <v>1125.5424656113028</v>
      </c>
      <c r="V1240" s="5">
        <f>Table2[[#This Row],[Price Diff]]/Table2[[#This Row],[price]]</f>
        <v>1.4485746018163485E-2</v>
      </c>
    </row>
    <row r="1241" spans="1:22" x14ac:dyDescent="0.2">
      <c r="A1241" s="3">
        <v>11360</v>
      </c>
      <c r="B1241" s="3">
        <v>0.197319363</v>
      </c>
      <c r="C1241" s="3">
        <v>19784</v>
      </c>
      <c r="D1241" s="3">
        <v>0.38130198100000001</v>
      </c>
      <c r="E1241" s="3">
        <v>1597</v>
      </c>
      <c r="F1241" s="3">
        <v>0.38526243399999999</v>
      </c>
      <c r="G1241" s="3">
        <v>10</v>
      </c>
      <c r="H1241" s="3">
        <v>0.87250287000000004</v>
      </c>
      <c r="I1241" s="2" t="s">
        <v>15</v>
      </c>
      <c r="J1241" s="3">
        <v>40000</v>
      </c>
      <c r="K1241" s="3">
        <v>0.80948806299999998</v>
      </c>
      <c r="L1241" s="3">
        <v>4</v>
      </c>
      <c r="M1241" s="2" t="s">
        <v>65</v>
      </c>
      <c r="N1241" s="3">
        <v>28500</v>
      </c>
      <c r="O1241" s="3">
        <v>0.25812111700000001</v>
      </c>
      <c r="P1241" s="3">
        <v>-0.93653527345125775</v>
      </c>
      <c r="Q1241" s="3">
        <v>5.1774956495479772E-2</v>
      </c>
      <c r="R1241" s="3">
        <v>0.86254271658318116</v>
      </c>
      <c r="S1241" s="3">
        <v>0.27141893435945952</v>
      </c>
      <c r="T1241" s="5">
        <f>POWER(10,Table2[[#This Row],[Predicted normalized_price]]*(N$7634-N$7635)+N$7635)</f>
        <v>30660.523987802891</v>
      </c>
      <c r="U1241" s="5">
        <f>ABS(Table2[[#This Row],[price]]-Table2[[#This Row],[Predicted Price]])</f>
        <v>2160.5239878028915</v>
      </c>
      <c r="V1241" s="5">
        <f>Table2[[#This Row],[Price Diff]]/Table2[[#This Row],[price]]</f>
        <v>7.5807859221154086E-2</v>
      </c>
    </row>
    <row r="1242" spans="1:22" x14ac:dyDescent="0.2">
      <c r="A1242" s="3">
        <v>17050</v>
      </c>
      <c r="B1242" s="3">
        <v>0.28766876899999999</v>
      </c>
      <c r="C1242" s="3">
        <v>84863</v>
      </c>
      <c r="D1242" s="3">
        <v>0.63613363599999995</v>
      </c>
      <c r="E1242" s="3">
        <v>1991</v>
      </c>
      <c r="F1242" s="3">
        <v>0.47928668200000002</v>
      </c>
      <c r="G1242" s="3">
        <v>3</v>
      </c>
      <c r="H1242" s="3">
        <v>0.416289664</v>
      </c>
      <c r="I1242" s="2" t="s">
        <v>15</v>
      </c>
      <c r="J1242" s="3">
        <v>15000</v>
      </c>
      <c r="K1242" s="3">
        <v>0.72589491699999997</v>
      </c>
      <c r="L1242" s="3">
        <v>1</v>
      </c>
      <c r="M1242" s="2" t="s">
        <v>64</v>
      </c>
      <c r="N1242" s="3">
        <v>177800</v>
      </c>
      <c r="O1242" s="3">
        <v>0.59128690699999997</v>
      </c>
      <c r="P1242" s="3">
        <v>0.19928973384484</v>
      </c>
      <c r="Q1242" s="3">
        <v>0.73255155816758455</v>
      </c>
      <c r="R1242" s="3">
        <v>0.37447797094551571</v>
      </c>
      <c r="S1242" s="3">
        <v>0.57749046113748492</v>
      </c>
      <c r="T1242" s="5">
        <f>POWER(10,Table2[[#This Row],[Predicted normalized_price]]*(N$7634-N$7635)+N$7635)</f>
        <v>164818.92868389664</v>
      </c>
      <c r="U1242" s="5">
        <f>ABS(Table2[[#This Row],[price]]-Table2[[#This Row],[Predicted Price]])</f>
        <v>12981.071316103364</v>
      </c>
      <c r="V1242" s="5">
        <f>Table2[[#This Row],[Price Diff]]/Table2[[#This Row],[price]]</f>
        <v>7.3009399978084158E-2</v>
      </c>
    </row>
    <row r="1243" spans="1:22" x14ac:dyDescent="0.2">
      <c r="A1243" s="3">
        <v>12750</v>
      </c>
      <c r="B1243" s="3">
        <v>0.22300399400000001</v>
      </c>
      <c r="C1243" s="3">
        <v>51355</v>
      </c>
      <c r="D1243" s="3">
        <v>0.54823437600000002</v>
      </c>
      <c r="E1243" s="3">
        <v>1598</v>
      </c>
      <c r="F1243" s="3">
        <v>0.38552934799999999</v>
      </c>
      <c r="G1243" s="3">
        <v>6</v>
      </c>
      <c r="H1243" s="3">
        <v>0.67893919899999999</v>
      </c>
      <c r="I1243" s="2" t="s">
        <v>13</v>
      </c>
      <c r="J1243" s="3">
        <v>90000</v>
      </c>
      <c r="K1243" s="3">
        <v>0.87860122100000004</v>
      </c>
      <c r="L1243" s="3">
        <v>2</v>
      </c>
      <c r="M1243" s="2" t="s">
        <v>65</v>
      </c>
      <c r="N1243" s="3">
        <v>74800</v>
      </c>
      <c r="O1243" s="3">
        <v>0.43371873999999999</v>
      </c>
      <c r="P1243" s="3">
        <v>-0.85837834723864093</v>
      </c>
      <c r="Q1243" s="3">
        <v>0.4814952100279053</v>
      </c>
      <c r="R1243" s="3">
        <v>0.67588768417870326</v>
      </c>
      <c r="S1243" s="3">
        <v>0.4321416851339126</v>
      </c>
      <c r="T1243" s="5">
        <f>POWER(10,Table2[[#This Row],[Predicted normalized_price]]*(N$7634-N$7635)+N$7635)</f>
        <v>74154.586780000463</v>
      </c>
      <c r="U1243" s="5">
        <f>ABS(Table2[[#This Row],[price]]-Table2[[#This Row],[Predicted Price]])</f>
        <v>645.41321999953652</v>
      </c>
      <c r="V1243" s="5">
        <f>Table2[[#This Row],[Price Diff]]/Table2[[#This Row],[price]]</f>
        <v>8.628518983951023E-3</v>
      </c>
    </row>
    <row r="1244" spans="1:22" x14ac:dyDescent="0.2">
      <c r="A1244" s="3">
        <v>10910</v>
      </c>
      <c r="B1244" s="3">
        <v>0.188325935</v>
      </c>
      <c r="C1244" s="3">
        <v>22274</v>
      </c>
      <c r="D1244" s="3">
        <v>0.40204785799999998</v>
      </c>
      <c r="E1244" s="3">
        <v>1999</v>
      </c>
      <c r="F1244" s="3">
        <v>0.48099653599999997</v>
      </c>
      <c r="G1244" s="3">
        <v>10</v>
      </c>
      <c r="H1244" s="3">
        <v>0.87250287000000004</v>
      </c>
      <c r="I1244" s="2" t="s">
        <v>14</v>
      </c>
      <c r="J1244" s="3">
        <v>101089</v>
      </c>
      <c r="K1244" s="3">
        <v>0.88850388800000002</v>
      </c>
      <c r="L1244" s="3">
        <v>2</v>
      </c>
      <c r="M1244" s="2" t="s">
        <v>66</v>
      </c>
      <c r="N1244" s="3">
        <v>33800</v>
      </c>
      <c r="O1244" s="3">
        <v>0.28915948899999999</v>
      </c>
      <c r="P1244" s="3">
        <v>-0.76988396901511802</v>
      </c>
      <c r="Q1244" s="3">
        <v>-0.84996594485725119</v>
      </c>
      <c r="R1244" s="3">
        <v>-8.9371986519783134E-2</v>
      </c>
      <c r="S1244" s="3">
        <v>0.27576553368416362</v>
      </c>
      <c r="T1244" s="5">
        <f>POWER(10,Table2[[#This Row],[Predicted normalized_price]]*(N$7634-N$7635)+N$7635)</f>
        <v>31401.6565248558</v>
      </c>
      <c r="U1244" s="5">
        <f>ABS(Table2[[#This Row],[price]]-Table2[[#This Row],[Predicted Price]])</f>
        <v>2398.3434751442001</v>
      </c>
      <c r="V1244" s="5">
        <f>Table2[[#This Row],[Price Diff]]/Table2[[#This Row],[price]]</f>
        <v>7.0956907548644976E-2</v>
      </c>
    </row>
    <row r="1245" spans="1:22" x14ac:dyDescent="0.2">
      <c r="A1245" s="3">
        <v>15630</v>
      </c>
      <c r="B1245" s="3">
        <v>0.26831998400000001</v>
      </c>
      <c r="C1245" s="3">
        <v>68272</v>
      </c>
      <c r="D1245" s="3">
        <v>0.59806398000000005</v>
      </c>
      <c r="E1245" s="3">
        <v>1598</v>
      </c>
      <c r="F1245" s="3">
        <v>0.38552934799999999</v>
      </c>
      <c r="G1245" s="3">
        <v>6</v>
      </c>
      <c r="H1245" s="3">
        <v>0.67893919899999999</v>
      </c>
      <c r="I1245" s="2" t="s">
        <v>24</v>
      </c>
      <c r="J1245" s="3">
        <v>90000</v>
      </c>
      <c r="K1245" s="3">
        <v>0.87860122100000004</v>
      </c>
      <c r="L1245" s="3">
        <v>3</v>
      </c>
      <c r="M1245" s="2" t="s">
        <v>62</v>
      </c>
      <c r="N1245" s="3">
        <v>99888</v>
      </c>
      <c r="O1245" s="3">
        <v>0.486353902</v>
      </c>
      <c r="P1245" s="3">
        <v>-0.17323037949970643</v>
      </c>
      <c r="Q1245" s="3">
        <v>-0.55277454865528186</v>
      </c>
      <c r="R1245" s="3">
        <v>-0.62697302494276586</v>
      </c>
      <c r="S1245" s="3">
        <v>0.49194995611028003</v>
      </c>
      <c r="T1245" s="5">
        <f>POWER(10,Table2[[#This Row],[Predicted normalized_price]]*(N$7634-N$7635)+N$7635)</f>
        <v>103007.31737228829</v>
      </c>
      <c r="U1245" s="5">
        <f>ABS(Table2[[#This Row],[price]]-Table2[[#This Row],[Predicted Price]])</f>
        <v>3119.317372288293</v>
      </c>
      <c r="V1245" s="5">
        <f>Table2[[#This Row],[Price Diff]]/Table2[[#This Row],[price]]</f>
        <v>3.122814925004298E-2</v>
      </c>
    </row>
    <row r="1246" spans="1:22" x14ac:dyDescent="0.2">
      <c r="A1246" s="3">
        <v>10120</v>
      </c>
      <c r="B1246" s="3">
        <v>0.17160093600000001</v>
      </c>
      <c r="C1246" s="3">
        <v>46276</v>
      </c>
      <c r="D1246" s="3">
        <v>0.53000987700000002</v>
      </c>
      <c r="E1246" s="3">
        <v>1999</v>
      </c>
      <c r="F1246" s="3">
        <v>0.48099653599999997</v>
      </c>
      <c r="G1246" s="3">
        <v>7</v>
      </c>
      <c r="H1246" s="3">
        <v>0.73735046500000001</v>
      </c>
      <c r="I1246" s="2" t="s">
        <v>32</v>
      </c>
      <c r="J1246" s="3">
        <v>99900</v>
      </c>
      <c r="K1246" s="3">
        <v>0.88749551299999996</v>
      </c>
      <c r="L1246" s="3">
        <v>2</v>
      </c>
      <c r="M1246" s="2" t="s">
        <v>65</v>
      </c>
      <c r="N1246" s="3">
        <v>58000</v>
      </c>
      <c r="O1246" s="3">
        <v>0.38742691200000001</v>
      </c>
      <c r="P1246" s="3">
        <v>0.17746189150293273</v>
      </c>
      <c r="Q1246" s="3">
        <v>-0.70741654902608231</v>
      </c>
      <c r="R1246" s="3">
        <v>-0.34808240193815387</v>
      </c>
      <c r="S1246" s="3">
        <v>0.38141622300127609</v>
      </c>
      <c r="T1246" s="5">
        <f>POWER(10,Table2[[#This Row],[Predicted normalized_price]]*(N$7634-N$7635)+N$7635)</f>
        <v>56115.614507653401</v>
      </c>
      <c r="U1246" s="5">
        <f>ABS(Table2[[#This Row],[price]]-Table2[[#This Row],[Predicted Price]])</f>
        <v>1884.3854923465988</v>
      </c>
      <c r="V1246" s="5">
        <f>Table2[[#This Row],[Price Diff]]/Table2[[#This Row],[price]]</f>
        <v>3.2489405040458601E-2</v>
      </c>
    </row>
    <row r="1247" spans="1:22" x14ac:dyDescent="0.2">
      <c r="A1247" s="3">
        <v>12790</v>
      </c>
      <c r="B1247" s="3">
        <v>0.223700962</v>
      </c>
      <c r="C1247" s="3">
        <v>40275</v>
      </c>
      <c r="D1247" s="3">
        <v>0.50570341200000002</v>
      </c>
      <c r="E1247" s="3">
        <v>1598</v>
      </c>
      <c r="F1247" s="3">
        <v>0.38552934799999999</v>
      </c>
      <c r="G1247" s="3">
        <v>7</v>
      </c>
      <c r="H1247" s="3">
        <v>0.73735046500000001</v>
      </c>
      <c r="I1247" s="2" t="s">
        <v>13</v>
      </c>
      <c r="J1247" s="3">
        <v>98000</v>
      </c>
      <c r="K1247" s="3">
        <v>0.885858967</v>
      </c>
      <c r="L1247" s="3">
        <v>1</v>
      </c>
      <c r="M1247" s="2" t="s">
        <v>67</v>
      </c>
      <c r="N1247" s="3">
        <v>62800</v>
      </c>
      <c r="O1247" s="3">
        <v>0.40189673300000001</v>
      </c>
      <c r="P1247" s="3">
        <v>-0.9283024833260638</v>
      </c>
      <c r="Q1247" s="3">
        <v>0.4007257058556688</v>
      </c>
      <c r="R1247" s="3">
        <v>0.73338219476948818</v>
      </c>
      <c r="S1247" s="3">
        <v>0.39610343298676726</v>
      </c>
      <c r="T1247" s="5">
        <f>POWER(10,Table2[[#This Row],[Predicted normalized_price]]*(N$7634-N$7635)+N$7635)</f>
        <v>60832.289931780695</v>
      </c>
      <c r="U1247" s="5">
        <f>ABS(Table2[[#This Row],[price]]-Table2[[#This Row],[Predicted Price]])</f>
        <v>1967.710068219305</v>
      </c>
      <c r="V1247" s="5">
        <f>Table2[[#This Row],[Price Diff]]/Table2[[#This Row],[price]]</f>
        <v>3.1332962869734159E-2</v>
      </c>
    </row>
    <row r="1248" spans="1:22" x14ac:dyDescent="0.2">
      <c r="A1248" s="3">
        <v>11030</v>
      </c>
      <c r="B1248" s="3">
        <v>0.19075994700000001</v>
      </c>
      <c r="C1248" s="3">
        <v>68378</v>
      </c>
      <c r="D1248" s="3">
        <v>0.59833548000000003</v>
      </c>
      <c r="E1248" s="3">
        <v>1997</v>
      </c>
      <c r="F1248" s="3">
        <v>0.48056971500000001</v>
      </c>
      <c r="G1248" s="3">
        <v>2</v>
      </c>
      <c r="H1248" s="3">
        <v>0.26264953499999999</v>
      </c>
      <c r="I1248" s="2" t="s">
        <v>27</v>
      </c>
      <c r="J1248" s="3">
        <v>15321</v>
      </c>
      <c r="K1248" s="3">
        <v>0.72769953399999998</v>
      </c>
      <c r="L1248" s="3">
        <v>1</v>
      </c>
      <c r="M1248" s="2" t="s">
        <v>64</v>
      </c>
      <c r="N1248" s="3">
        <v>109900</v>
      </c>
      <c r="O1248" s="3">
        <v>0.50373712800000003</v>
      </c>
      <c r="P1248" s="3">
        <v>0.93795768011855074</v>
      </c>
      <c r="Q1248" s="3">
        <v>-0.49515965069321699</v>
      </c>
      <c r="R1248" s="3">
        <v>-0.68285737300900506</v>
      </c>
      <c r="S1248" s="3">
        <v>0.52422459983456382</v>
      </c>
      <c r="T1248" s="5">
        <f>POWER(10,Table2[[#This Row],[Predicted normalized_price]]*(N$7634-N$7635)+N$7635)</f>
        <v>122995.78520543889</v>
      </c>
      <c r="U1248" s="5">
        <f>ABS(Table2[[#This Row],[price]]-Table2[[#This Row],[Predicted Price]])</f>
        <v>13095.785205438893</v>
      </c>
      <c r="V1248" s="5">
        <f>Table2[[#This Row],[Price Diff]]/Table2[[#This Row],[price]]</f>
        <v>0.11916092088661413</v>
      </c>
    </row>
    <row r="1249" spans="1:22" x14ac:dyDescent="0.2">
      <c r="A1249" s="3">
        <v>7850</v>
      </c>
      <c r="B1249" s="3">
        <v>0.11508410299999999</v>
      </c>
      <c r="C1249" s="3">
        <v>49405</v>
      </c>
      <c r="D1249" s="3">
        <v>0.54145993299999995</v>
      </c>
      <c r="E1249" s="3">
        <v>1496</v>
      </c>
      <c r="F1249" s="3">
        <v>0.35740525400000001</v>
      </c>
      <c r="G1249" s="3">
        <v>2</v>
      </c>
      <c r="H1249" s="3">
        <v>0.26264953499999999</v>
      </c>
      <c r="I1249" s="2" t="s">
        <v>14</v>
      </c>
      <c r="J1249" s="3">
        <v>14500</v>
      </c>
      <c r="K1249" s="3">
        <v>0.723005589</v>
      </c>
      <c r="L1249" s="3">
        <v>1</v>
      </c>
      <c r="M1249" s="2" t="s">
        <v>63</v>
      </c>
      <c r="N1249" s="3">
        <v>75800</v>
      </c>
      <c r="O1249" s="3">
        <v>0.43613554500000001</v>
      </c>
      <c r="P1249" s="3">
        <v>-0.90340974358063064</v>
      </c>
      <c r="Q1249" s="3">
        <v>-0.6253131916227197</v>
      </c>
      <c r="R1249" s="3">
        <v>-0.52198804602161286</v>
      </c>
      <c r="S1249" s="3">
        <v>0.44429632940401598</v>
      </c>
      <c r="T1249" s="5">
        <f>POWER(10,Table2[[#This Row],[Predicted normalized_price]]*(N$7634-N$7635)+N$7635)</f>
        <v>79276.522954219559</v>
      </c>
      <c r="U1249" s="5">
        <f>ABS(Table2[[#This Row],[price]]-Table2[[#This Row],[Predicted Price]])</f>
        <v>3476.5229542195593</v>
      </c>
      <c r="V1249" s="5">
        <f>Table2[[#This Row],[Price Diff]]/Table2[[#This Row],[price]]</f>
        <v>4.5864418921102365E-2</v>
      </c>
    </row>
    <row r="1250" spans="1:22" x14ac:dyDescent="0.2">
      <c r="A1250" s="3">
        <v>7280</v>
      </c>
      <c r="B1250" s="3">
        <v>9.8310923999999994E-2</v>
      </c>
      <c r="C1250" s="3">
        <v>20562</v>
      </c>
      <c r="D1250" s="3">
        <v>0.38805201299999997</v>
      </c>
      <c r="E1250" s="3">
        <v>2496</v>
      </c>
      <c r="F1250" s="3">
        <v>0.57567412200000001</v>
      </c>
      <c r="G1250" s="3">
        <v>10</v>
      </c>
      <c r="H1250" s="3">
        <v>0.87250287000000004</v>
      </c>
      <c r="I1250" s="2" t="s">
        <v>27</v>
      </c>
      <c r="J1250" s="3">
        <v>95000</v>
      </c>
      <c r="K1250" s="3">
        <v>0.883209209</v>
      </c>
      <c r="L1250" s="3">
        <v>2</v>
      </c>
      <c r="M1250" s="2" t="s">
        <v>65</v>
      </c>
      <c r="N1250" s="3">
        <v>26800</v>
      </c>
      <c r="O1250" s="3">
        <v>0.24692877999999999</v>
      </c>
      <c r="P1250" s="3">
        <v>0.50181611424388262</v>
      </c>
      <c r="Q1250" s="3">
        <v>-0.89406232768522564</v>
      </c>
      <c r="R1250" s="3">
        <v>7.0536387545174037E-2</v>
      </c>
      <c r="S1250" s="3">
        <v>0.22694826761512138</v>
      </c>
      <c r="T1250" s="5">
        <f>POWER(10,Table2[[#This Row],[Predicted normalized_price]]*(N$7634-N$7635)+N$7635)</f>
        <v>24013.313836386646</v>
      </c>
      <c r="U1250" s="5">
        <f>ABS(Table2[[#This Row],[price]]-Table2[[#This Row],[Predicted Price]])</f>
        <v>2786.6861636133544</v>
      </c>
      <c r="V1250" s="5">
        <f>Table2[[#This Row],[Price Diff]]/Table2[[#This Row],[price]]</f>
        <v>0.10398082700049829</v>
      </c>
    </row>
    <row r="1251" spans="1:22" x14ac:dyDescent="0.2">
      <c r="A1251" s="3">
        <v>13480</v>
      </c>
      <c r="B1251" s="3">
        <v>0.23539226199999999</v>
      </c>
      <c r="C1251" s="3">
        <v>69799</v>
      </c>
      <c r="D1251" s="3">
        <v>0.60193501599999999</v>
      </c>
      <c r="E1251" s="3">
        <v>2967</v>
      </c>
      <c r="F1251" s="3">
        <v>0.64938142700000001</v>
      </c>
      <c r="G1251" s="3">
        <v>7</v>
      </c>
      <c r="H1251" s="3">
        <v>0.73735046500000001</v>
      </c>
      <c r="I1251" s="2" t="s">
        <v>12</v>
      </c>
      <c r="J1251" s="3">
        <v>135000</v>
      </c>
      <c r="K1251" s="3">
        <v>0.91315780000000002</v>
      </c>
      <c r="L1251" s="3">
        <v>2</v>
      </c>
      <c r="M1251" s="2" t="s">
        <v>65</v>
      </c>
      <c r="N1251" s="3">
        <v>80500</v>
      </c>
      <c r="O1251" s="3">
        <v>0.44708342200000001</v>
      </c>
      <c r="P1251" s="3">
        <v>0.44371249666787183</v>
      </c>
      <c r="Q1251" s="3">
        <v>0.55945432621163504</v>
      </c>
      <c r="R1251" s="3">
        <v>0.65182091701318134</v>
      </c>
      <c r="S1251" s="3">
        <v>0.46220848924272206</v>
      </c>
      <c r="T1251" s="5">
        <f>POWER(10,Table2[[#This Row],[Predicted normalized_price]]*(N$7634-N$7635)+N$7635)</f>
        <v>87476.470186490609</v>
      </c>
      <c r="U1251" s="5">
        <f>ABS(Table2[[#This Row],[price]]-Table2[[#This Row],[Predicted Price]])</f>
        <v>6976.4701864906092</v>
      </c>
      <c r="V1251" s="5">
        <f>Table2[[#This Row],[Price Diff]]/Table2[[#This Row],[price]]</f>
        <v>8.6664225919137999E-2</v>
      </c>
    </row>
    <row r="1252" spans="1:22" x14ac:dyDescent="0.2">
      <c r="A1252" s="3">
        <v>14920</v>
      </c>
      <c r="B1252" s="3">
        <v>0.25797572899999999</v>
      </c>
      <c r="C1252" s="3">
        <v>74902</v>
      </c>
      <c r="D1252" s="3">
        <v>0.61428331199999997</v>
      </c>
      <c r="E1252" s="3">
        <v>2362</v>
      </c>
      <c r="F1252" s="3">
        <v>0.55214537900000005</v>
      </c>
      <c r="G1252" s="3">
        <v>6</v>
      </c>
      <c r="H1252" s="3">
        <v>0.67893919899999999</v>
      </c>
      <c r="I1252" s="2" t="s">
        <v>10</v>
      </c>
      <c r="J1252" s="3">
        <v>83000</v>
      </c>
      <c r="K1252" s="3">
        <v>0.87170046999999995</v>
      </c>
      <c r="L1252" s="3">
        <v>2</v>
      </c>
      <c r="M1252" s="2" t="s">
        <v>66</v>
      </c>
      <c r="N1252" s="3">
        <v>103800</v>
      </c>
      <c r="O1252" s="3">
        <v>0.49334502499999999</v>
      </c>
      <c r="P1252" s="3">
        <v>0.75041616911604803</v>
      </c>
      <c r="Q1252" s="3">
        <v>-0.56351833544958052</v>
      </c>
      <c r="R1252" s="3">
        <v>-0.63541251345455241</v>
      </c>
      <c r="S1252" s="3">
        <v>0.49369389508782757</v>
      </c>
      <c r="T1252" s="5">
        <f>POWER(10,Table2[[#This Row],[Predicted normalized_price]]*(N$7634-N$7635)+N$7635)</f>
        <v>103999.18068442881</v>
      </c>
      <c r="U1252" s="5">
        <f>ABS(Table2[[#This Row],[price]]-Table2[[#This Row],[Predicted Price]])</f>
        <v>199.18068442880758</v>
      </c>
      <c r="V1252" s="5">
        <f>Table2[[#This Row],[Price Diff]]/Table2[[#This Row],[price]]</f>
        <v>1.9188890600077802E-3</v>
      </c>
    </row>
    <row r="1253" spans="1:22" x14ac:dyDescent="0.2">
      <c r="A1253" s="3">
        <v>7280</v>
      </c>
      <c r="B1253" s="3">
        <v>9.8310923999999994E-2</v>
      </c>
      <c r="C1253" s="3">
        <v>46415</v>
      </c>
      <c r="D1253" s="3">
        <v>0.53053474499999997</v>
      </c>
      <c r="E1253" s="3">
        <v>1496</v>
      </c>
      <c r="F1253" s="3">
        <v>0.35740525400000001</v>
      </c>
      <c r="G1253" s="3">
        <v>2</v>
      </c>
      <c r="H1253" s="3">
        <v>0.26264953499999999</v>
      </c>
      <c r="I1253" s="2" t="s">
        <v>14</v>
      </c>
      <c r="J1253" s="3">
        <v>18</v>
      </c>
      <c r="K1253" s="3">
        <v>0.15270630399999999</v>
      </c>
      <c r="L1253" s="3">
        <v>1</v>
      </c>
      <c r="M1253" s="2" t="s">
        <v>63</v>
      </c>
      <c r="N1253" s="3">
        <v>77800</v>
      </c>
      <c r="O1253" s="3">
        <v>0.44087494500000002</v>
      </c>
      <c r="P1253" s="3">
        <v>-0.93014019071606013</v>
      </c>
      <c r="Q1253" s="3">
        <v>-0.66477150336846458</v>
      </c>
      <c r="R1253" s="3">
        <v>-0.53583751372707433</v>
      </c>
      <c r="S1253" s="3">
        <v>0.43734559895019026</v>
      </c>
      <c r="T1253" s="5">
        <f>POWER(10,Table2[[#This Row],[Predicted normalized_price]]*(N$7634-N$7635)+N$7635)</f>
        <v>76305.695005757239</v>
      </c>
      <c r="U1253" s="5">
        <f>ABS(Table2[[#This Row],[price]]-Table2[[#This Row],[Predicted Price]])</f>
        <v>1494.3049942427606</v>
      </c>
      <c r="V1253" s="5">
        <f>Table2[[#This Row],[Price Diff]]/Table2[[#This Row],[price]]</f>
        <v>1.9207005067387668E-2</v>
      </c>
    </row>
    <row r="1254" spans="1:22" x14ac:dyDescent="0.2">
      <c r="A1254" s="3">
        <v>15010</v>
      </c>
      <c r="B1254" s="3">
        <v>0.25931389799999999</v>
      </c>
      <c r="C1254" s="3">
        <v>65515</v>
      </c>
      <c r="D1254" s="3">
        <v>0.590850294</v>
      </c>
      <c r="E1254" s="3">
        <v>1796</v>
      </c>
      <c r="F1254" s="3">
        <v>0.43533607800000002</v>
      </c>
      <c r="G1254" s="3">
        <v>7</v>
      </c>
      <c r="H1254" s="3">
        <v>0.73735046500000001</v>
      </c>
      <c r="I1254" s="2" t="s">
        <v>15</v>
      </c>
      <c r="J1254" s="3">
        <v>98549</v>
      </c>
      <c r="K1254" s="3">
        <v>0.88633507899999997</v>
      </c>
      <c r="L1254" s="3">
        <v>2</v>
      </c>
      <c r="M1254" s="2" t="s">
        <v>62</v>
      </c>
      <c r="N1254" s="3">
        <v>82800</v>
      </c>
      <c r="O1254" s="3">
        <v>0.45221003500000001</v>
      </c>
      <c r="P1254" s="3">
        <v>-0.78196983503478346</v>
      </c>
      <c r="Q1254" s="3">
        <v>0.55078582435798096</v>
      </c>
      <c r="R1254" s="3">
        <v>0.5946585858942427</v>
      </c>
      <c r="S1254" s="3">
        <v>0.471192880985841</v>
      </c>
      <c r="T1254" s="5">
        <f>POWER(10,Table2[[#This Row],[Predicted normalized_price]]*(N$7634-N$7635)+N$7635)</f>
        <v>91903.519545888761</v>
      </c>
      <c r="U1254" s="5">
        <f>ABS(Table2[[#This Row],[price]]-Table2[[#This Row],[Predicted Price]])</f>
        <v>9103.5195458887611</v>
      </c>
      <c r="V1254" s="5">
        <f>Table2[[#This Row],[Price Diff]]/Table2[[#This Row],[price]]</f>
        <v>0.10994588823537151</v>
      </c>
    </row>
    <row r="1255" spans="1:22" x14ac:dyDescent="0.2">
      <c r="A1255" s="3">
        <v>7400</v>
      </c>
      <c r="B1255" s="3">
        <v>0.101948723</v>
      </c>
      <c r="C1255" s="3">
        <v>51509</v>
      </c>
      <c r="D1255" s="3">
        <v>0.54875837500000002</v>
      </c>
      <c r="E1255" s="3">
        <v>1496</v>
      </c>
      <c r="F1255" s="3">
        <v>0.35740525400000001</v>
      </c>
      <c r="G1255" s="3">
        <v>2</v>
      </c>
      <c r="H1255" s="3">
        <v>0.26264953499999999</v>
      </c>
      <c r="I1255" s="2" t="s">
        <v>14</v>
      </c>
      <c r="J1255" s="3">
        <v>9</v>
      </c>
      <c r="K1255" s="3">
        <v>9.3631441999999995E-2</v>
      </c>
      <c r="L1255" s="3">
        <v>1</v>
      </c>
      <c r="M1255" s="2" t="s">
        <v>63</v>
      </c>
      <c r="N1255" s="3">
        <v>77500</v>
      </c>
      <c r="O1255" s="3">
        <v>0.44017185599999997</v>
      </c>
      <c r="P1255" s="3">
        <v>-0.92750210159756352</v>
      </c>
      <c r="Q1255" s="3">
        <v>-0.64246959788954494</v>
      </c>
      <c r="R1255" s="3">
        <v>-0.57127159018962459</v>
      </c>
      <c r="S1255" s="3">
        <v>0.45221268437930184</v>
      </c>
      <c r="T1255" s="5">
        <f>POWER(10,Table2[[#This Row],[Predicted normalized_price]]*(N$7634-N$7635)+N$7635)</f>
        <v>82801.205530259773</v>
      </c>
      <c r="U1255" s="5">
        <f>ABS(Table2[[#This Row],[price]]-Table2[[#This Row],[Predicted Price]])</f>
        <v>5301.2055302597728</v>
      </c>
      <c r="V1255" s="5">
        <f>Table2[[#This Row],[Price Diff]]/Table2[[#This Row],[price]]</f>
        <v>6.840265200335191E-2</v>
      </c>
    </row>
    <row r="1256" spans="1:22" x14ac:dyDescent="0.2">
      <c r="A1256" s="3">
        <v>16850</v>
      </c>
      <c r="B1256" s="3">
        <v>0.28504328600000001</v>
      </c>
      <c r="C1256" s="3">
        <v>103105</v>
      </c>
      <c r="D1256" s="3">
        <v>0.67020821200000003</v>
      </c>
      <c r="E1256" s="3">
        <v>1999</v>
      </c>
      <c r="F1256" s="3">
        <v>0.48099653599999997</v>
      </c>
      <c r="G1256" s="3">
        <v>4</v>
      </c>
      <c r="H1256" s="3">
        <v>0.52529906999999998</v>
      </c>
      <c r="I1256" s="2" t="s">
        <v>35</v>
      </c>
      <c r="J1256" s="3">
        <v>20000</v>
      </c>
      <c r="K1256" s="3">
        <v>0.7504132</v>
      </c>
      <c r="L1256" s="3">
        <v>1</v>
      </c>
      <c r="M1256" s="2" t="s">
        <v>64</v>
      </c>
      <c r="N1256" s="3">
        <v>173800</v>
      </c>
      <c r="O1256" s="3">
        <v>0.587146053</v>
      </c>
      <c r="P1256" s="3">
        <v>0.66849232928665259</v>
      </c>
      <c r="Q1256" s="3">
        <v>-0.37885609085802918</v>
      </c>
      <c r="R1256" s="3">
        <v>-0.76081260937536976</v>
      </c>
      <c r="S1256" s="3">
        <v>0.57391666012077502</v>
      </c>
      <c r="T1256" s="5">
        <f>POWER(10,Table2[[#This Row],[Predicted normalized_price]]*(N$7634-N$7635)+N$7635)</f>
        <v>161613.76694624315</v>
      </c>
      <c r="U1256" s="5">
        <f>ABS(Table2[[#This Row],[price]]-Table2[[#This Row],[Predicted Price]])</f>
        <v>12186.233053756849</v>
      </c>
      <c r="V1256" s="5">
        <f>Table2[[#This Row],[Price Diff]]/Table2[[#This Row],[price]]</f>
        <v>7.0116415729325948E-2</v>
      </c>
    </row>
    <row r="1257" spans="1:22" x14ac:dyDescent="0.2">
      <c r="A1257" s="3">
        <v>12710</v>
      </c>
      <c r="B1257" s="3">
        <v>0.22230483500000001</v>
      </c>
      <c r="C1257" s="3">
        <v>65797</v>
      </c>
      <c r="D1257" s="3">
        <v>0.59160194899999996</v>
      </c>
      <c r="E1257" s="3">
        <v>1499</v>
      </c>
      <c r="F1257" s="3">
        <v>0.35825946600000003</v>
      </c>
      <c r="G1257" s="3">
        <v>4</v>
      </c>
      <c r="H1257" s="3">
        <v>0.52529906999999998</v>
      </c>
      <c r="I1257" s="2" t="s">
        <v>13</v>
      </c>
      <c r="J1257" s="3">
        <v>57218</v>
      </c>
      <c r="K1257" s="3">
        <v>0.83999840199999998</v>
      </c>
      <c r="L1257" s="3">
        <v>1</v>
      </c>
      <c r="M1257" s="2" t="s">
        <v>65</v>
      </c>
      <c r="N1257" s="3">
        <v>106888</v>
      </c>
      <c r="O1257" s="3">
        <v>0.49867995500000001</v>
      </c>
      <c r="P1257" s="3">
        <v>-0.90103320606587578</v>
      </c>
      <c r="Q1257" s="3">
        <v>0.60846302779391515</v>
      </c>
      <c r="R1257" s="3">
        <v>0.57015118321005587</v>
      </c>
      <c r="S1257" s="3">
        <v>0.49228549211931882</v>
      </c>
      <c r="T1257" s="5">
        <f>POWER(10,Table2[[#This Row],[Predicted normalized_price]]*(N$7634-N$7635)+N$7635)</f>
        <v>103197.41536349941</v>
      </c>
      <c r="U1257" s="5">
        <f>ABS(Table2[[#This Row],[price]]-Table2[[#This Row],[Predicted Price]])</f>
        <v>3690.5846365005855</v>
      </c>
      <c r="V1257" s="5">
        <f>Table2[[#This Row],[Price Diff]]/Table2[[#This Row],[price]]</f>
        <v>3.4527586225774509E-2</v>
      </c>
    </row>
    <row r="1258" spans="1:22" x14ac:dyDescent="0.2">
      <c r="A1258" s="3">
        <v>8130</v>
      </c>
      <c r="B1258" s="3">
        <v>0.122882397</v>
      </c>
      <c r="C1258" s="3">
        <v>9676</v>
      </c>
      <c r="D1258" s="3">
        <v>0.256136223</v>
      </c>
      <c r="E1258" s="3">
        <v>1598</v>
      </c>
      <c r="F1258" s="3">
        <v>0.38552934799999999</v>
      </c>
      <c r="G1258" s="3">
        <v>11</v>
      </c>
      <c r="H1258" s="3">
        <v>0.90861810600000004</v>
      </c>
      <c r="I1258" s="2" t="s">
        <v>14</v>
      </c>
      <c r="J1258" s="3">
        <v>117000</v>
      </c>
      <c r="K1258" s="3">
        <v>0.90096174299999998</v>
      </c>
      <c r="L1258" s="3">
        <v>1</v>
      </c>
      <c r="M1258" s="2" t="s">
        <v>63</v>
      </c>
      <c r="N1258" s="3">
        <v>14333</v>
      </c>
      <c r="O1258" s="3">
        <v>0.13303721199999999</v>
      </c>
      <c r="P1258" s="3">
        <v>-0.96987884133503099</v>
      </c>
      <c r="Q1258" s="3">
        <v>-0.93217101203831965</v>
      </c>
      <c r="R1258" s="3">
        <v>0.29172685255464165</v>
      </c>
      <c r="S1258" s="3">
        <v>0.1569391345639542</v>
      </c>
      <c r="T1258" s="5">
        <f>POWER(10,Table2[[#This Row],[Predicted normalized_price]]*(N$7634-N$7635)+N$7635)</f>
        <v>16344.742681334745</v>
      </c>
      <c r="U1258" s="5">
        <f>ABS(Table2[[#This Row],[price]]-Table2[[#This Row],[Predicted Price]])</f>
        <v>2011.7426813347447</v>
      </c>
      <c r="V1258" s="5">
        <f>Table2[[#This Row],[Price Diff]]/Table2[[#This Row],[price]]</f>
        <v>0.14035740468392832</v>
      </c>
    </row>
    <row r="1259" spans="1:22" x14ac:dyDescent="0.2">
      <c r="A1259" s="3">
        <v>10820</v>
      </c>
      <c r="B1259" s="3">
        <v>0.18648279100000001</v>
      </c>
      <c r="C1259" s="3">
        <v>34785</v>
      </c>
      <c r="D1259" s="3">
        <v>0.480057809</v>
      </c>
      <c r="E1259" s="3">
        <v>1984</v>
      </c>
      <c r="F1259" s="3">
        <v>0.47778491499999998</v>
      </c>
      <c r="G1259" s="3">
        <v>9</v>
      </c>
      <c r="H1259" s="3">
        <v>0.83257932800000001</v>
      </c>
      <c r="I1259" s="2" t="s">
        <v>19</v>
      </c>
      <c r="J1259" s="3">
        <v>99000</v>
      </c>
      <c r="K1259" s="3">
        <v>0.88672422299999998</v>
      </c>
      <c r="L1259" s="3">
        <v>3</v>
      </c>
      <c r="M1259" s="2" t="s">
        <v>65</v>
      </c>
      <c r="N1259" s="3">
        <v>44188</v>
      </c>
      <c r="O1259" s="3">
        <v>0.33792948099999998</v>
      </c>
      <c r="P1259" s="3">
        <v>-0.76838007201037029</v>
      </c>
      <c r="Q1259" s="3">
        <v>0.22229905492808152</v>
      </c>
      <c r="R1259" s="3">
        <v>0.79752982998967503</v>
      </c>
      <c r="S1259" s="3">
        <v>0.33326236969191514</v>
      </c>
      <c r="T1259" s="5">
        <f>POWER(10,Table2[[#This Row],[Predicted normalized_price]]*(N$7634-N$7635)+N$7635)</f>
        <v>43069.166702452298</v>
      </c>
      <c r="U1259" s="5">
        <f>ABS(Table2[[#This Row],[price]]-Table2[[#This Row],[Predicted Price]])</f>
        <v>1118.8332975477024</v>
      </c>
      <c r="V1259" s="5">
        <f>Table2[[#This Row],[Price Diff]]/Table2[[#This Row],[price]]</f>
        <v>2.5319844698735005E-2</v>
      </c>
    </row>
    <row r="1260" spans="1:22" x14ac:dyDescent="0.2">
      <c r="A1260" s="3">
        <v>11720</v>
      </c>
      <c r="B1260" s="3">
        <v>0.20426122199999999</v>
      </c>
      <c r="C1260" s="3">
        <v>62479</v>
      </c>
      <c r="D1260" s="3">
        <v>0.58254669299999995</v>
      </c>
      <c r="E1260" s="3">
        <v>2487</v>
      </c>
      <c r="F1260" s="3">
        <v>0.57413386499999997</v>
      </c>
      <c r="G1260" s="3">
        <v>1</v>
      </c>
      <c r="H1260" s="3">
        <v>0</v>
      </c>
      <c r="I1260" s="2" t="s">
        <v>10</v>
      </c>
      <c r="J1260" s="3">
        <v>80</v>
      </c>
      <c r="K1260" s="3">
        <v>0.27983559000000002</v>
      </c>
      <c r="L1260" s="3">
        <v>1</v>
      </c>
      <c r="M1260" s="2" t="s">
        <v>65</v>
      </c>
      <c r="N1260" s="3">
        <v>130988</v>
      </c>
      <c r="O1260" s="3">
        <v>0.53568143499999998</v>
      </c>
      <c r="P1260" s="3">
        <v>0.47428367616009398</v>
      </c>
      <c r="Q1260" s="3">
        <v>-0.37819630019854866</v>
      </c>
      <c r="R1260" s="3">
        <v>-0.74452705855406642</v>
      </c>
      <c r="S1260" s="3">
        <v>0.56944870837436012</v>
      </c>
      <c r="T1260" s="5">
        <f>POWER(10,Table2[[#This Row],[Predicted normalized_price]]*(N$7634-N$7635)+N$7635)</f>
        <v>157694.21591526773</v>
      </c>
      <c r="U1260" s="5">
        <f>ABS(Table2[[#This Row],[price]]-Table2[[#This Row],[Predicted Price]])</f>
        <v>26706.215915267734</v>
      </c>
      <c r="V1260" s="5">
        <f>Table2[[#This Row],[Price Diff]]/Table2[[#This Row],[price]]</f>
        <v>0.20388291992600646</v>
      </c>
    </row>
    <row r="1261" spans="1:22" x14ac:dyDescent="0.2">
      <c r="A1261" s="3">
        <v>11410</v>
      </c>
      <c r="B1261" s="3">
        <v>0.19829655900000001</v>
      </c>
      <c r="C1261" s="3">
        <v>52682</v>
      </c>
      <c r="D1261" s="3">
        <v>0.55269894500000005</v>
      </c>
      <c r="E1261" s="3">
        <v>1390</v>
      </c>
      <c r="F1261" s="3">
        <v>0.32606906200000002</v>
      </c>
      <c r="G1261" s="3">
        <v>6</v>
      </c>
      <c r="H1261" s="3">
        <v>0.67893919899999999</v>
      </c>
      <c r="I1261" s="2" t="s">
        <v>20</v>
      </c>
      <c r="J1261" s="3">
        <v>81236</v>
      </c>
      <c r="K1261" s="3">
        <v>0.86986961399999996</v>
      </c>
      <c r="L1261" s="3">
        <v>1</v>
      </c>
      <c r="M1261" s="2" t="s">
        <v>64</v>
      </c>
      <c r="N1261" s="3">
        <v>70800</v>
      </c>
      <c r="O1261" s="3">
        <v>0.42371717399999997</v>
      </c>
      <c r="P1261" s="3">
        <v>0.79489803154372252</v>
      </c>
      <c r="Q1261" s="3">
        <v>0.46975043178941606</v>
      </c>
      <c r="R1261" s="3">
        <v>0.68970669686742947</v>
      </c>
      <c r="S1261" s="3">
        <v>0.4298993594619569</v>
      </c>
      <c r="T1261" s="5">
        <f>POWER(10,Table2[[#This Row],[Predicted normalized_price]]*(N$7634-N$7635)+N$7635)</f>
        <v>73246.486670507584</v>
      </c>
      <c r="U1261" s="5">
        <f>ABS(Table2[[#This Row],[price]]-Table2[[#This Row],[Predicted Price]])</f>
        <v>2446.4866705075838</v>
      </c>
      <c r="V1261" s="5">
        <f>Table2[[#This Row],[Price Diff]]/Table2[[#This Row],[price]]</f>
        <v>3.4554896476095817E-2</v>
      </c>
    </row>
    <row r="1262" spans="1:22" x14ac:dyDescent="0.2">
      <c r="A1262" s="3">
        <v>13530</v>
      </c>
      <c r="B1262" s="3">
        <v>0.23621605800000001</v>
      </c>
      <c r="C1262" s="3">
        <v>79271</v>
      </c>
      <c r="D1262" s="3">
        <v>0.62420448299999998</v>
      </c>
      <c r="E1262" s="3">
        <v>1499</v>
      </c>
      <c r="F1262" s="3">
        <v>0.35825946600000003</v>
      </c>
      <c r="G1262" s="3">
        <v>2</v>
      </c>
      <c r="H1262" s="3">
        <v>0.26264953499999999</v>
      </c>
      <c r="I1262" s="2" t="s">
        <v>13</v>
      </c>
      <c r="J1262" s="3">
        <v>4000</v>
      </c>
      <c r="K1262" s="3">
        <v>0.61324561799999999</v>
      </c>
      <c r="L1262" s="3">
        <v>1</v>
      </c>
      <c r="M1262" s="2" t="s">
        <v>65</v>
      </c>
      <c r="N1262" s="3">
        <v>142800</v>
      </c>
      <c r="O1262" s="3">
        <v>0.55139370099999996</v>
      </c>
      <c r="P1262" s="3">
        <v>-0.91916822528470732</v>
      </c>
      <c r="Q1262" s="3">
        <v>0.73700758542158629</v>
      </c>
      <c r="R1262" s="3">
        <v>0.40118942367515936</v>
      </c>
      <c r="S1262" s="3">
        <v>0.56894336365055587</v>
      </c>
      <c r="T1262" s="5">
        <f>POWER(10,Table2[[#This Row],[Predicted normalized_price]]*(N$7634-N$7635)+N$7635)</f>
        <v>157256.92492476001</v>
      </c>
      <c r="U1262" s="5">
        <f>ABS(Table2[[#This Row],[price]]-Table2[[#This Row],[Predicted Price]])</f>
        <v>14456.924924760009</v>
      </c>
      <c r="V1262" s="5">
        <f>Table2[[#This Row],[Price Diff]]/Table2[[#This Row],[price]]</f>
        <v>0.10123897006134461</v>
      </c>
    </row>
    <row r="1263" spans="1:22" x14ac:dyDescent="0.2">
      <c r="A1263" s="3">
        <v>9850</v>
      </c>
      <c r="B1263" s="3">
        <v>0.165583852</v>
      </c>
      <c r="C1263" s="3">
        <v>40780</v>
      </c>
      <c r="D1263" s="3">
        <v>0.50788408200000001</v>
      </c>
      <c r="E1263" s="3">
        <v>1596</v>
      </c>
      <c r="F1263" s="3">
        <v>0.38499535400000001</v>
      </c>
      <c r="G1263" s="3">
        <v>8</v>
      </c>
      <c r="H1263" s="3">
        <v>0.78794860499999997</v>
      </c>
      <c r="I1263" s="2" t="s">
        <v>21</v>
      </c>
      <c r="J1263" s="3">
        <v>120907</v>
      </c>
      <c r="K1263" s="3">
        <v>0.90376125600000001</v>
      </c>
      <c r="L1263" s="3">
        <v>2</v>
      </c>
      <c r="M1263" s="2" t="s">
        <v>65</v>
      </c>
      <c r="N1263" s="3">
        <v>49800</v>
      </c>
      <c r="O1263" s="3">
        <v>0.35968764800000003</v>
      </c>
      <c r="P1263" s="3">
        <v>0.99999999350322</v>
      </c>
      <c r="Q1263" s="3">
        <v>0.29245748345131972</v>
      </c>
      <c r="R1263" s="3">
        <v>0.78621739156266812</v>
      </c>
      <c r="S1263" s="3">
        <v>0.35926851554523898</v>
      </c>
      <c r="T1263" s="5">
        <f>POWER(10,Table2[[#This Row],[Predicted normalized_price]]*(N$7634-N$7635)+N$7635)</f>
        <v>49685.435515448677</v>
      </c>
      <c r="U1263" s="5">
        <f>ABS(Table2[[#This Row],[price]]-Table2[[#This Row],[Predicted Price]])</f>
        <v>114.5644845513234</v>
      </c>
      <c r="V1263" s="5">
        <f>Table2[[#This Row],[Price Diff]]/Table2[[#This Row],[price]]</f>
        <v>2.3004916576570963E-3</v>
      </c>
    </row>
    <row r="1264" spans="1:22" x14ac:dyDescent="0.2">
      <c r="A1264" s="3">
        <v>11950</v>
      </c>
      <c r="B1264" s="3">
        <v>0.20858553499999999</v>
      </c>
      <c r="C1264" s="3">
        <v>51097</v>
      </c>
      <c r="D1264" s="3">
        <v>0.54735297599999999</v>
      </c>
      <c r="E1264" s="3">
        <v>1598</v>
      </c>
      <c r="F1264" s="3">
        <v>0.38552934799999999</v>
      </c>
      <c r="G1264" s="3">
        <v>6</v>
      </c>
      <c r="H1264" s="3">
        <v>0.67893919899999999</v>
      </c>
      <c r="I1264" s="2" t="s">
        <v>13</v>
      </c>
      <c r="J1264" s="3">
        <v>74030</v>
      </c>
      <c r="K1264" s="3">
        <v>0.86195303999999995</v>
      </c>
      <c r="L1264" s="3">
        <v>1</v>
      </c>
      <c r="M1264" s="2" t="s">
        <v>65</v>
      </c>
      <c r="N1264" s="3">
        <v>71800</v>
      </c>
      <c r="O1264" s="3">
        <v>0.42626956799999999</v>
      </c>
      <c r="P1264" s="3">
        <v>-0.88649697062907806</v>
      </c>
      <c r="Q1264" s="3">
        <v>0.46564940283522072</v>
      </c>
      <c r="R1264" s="3">
        <v>0.68175604263343637</v>
      </c>
      <c r="S1264" s="3">
        <v>0.4264058738522446</v>
      </c>
      <c r="T1264" s="5">
        <f>POWER(10,Table2[[#This Row],[Predicted normalized_price]]*(N$7634-N$7635)+N$7635)</f>
        <v>71853.798854566296</v>
      </c>
      <c r="U1264" s="5">
        <f>ABS(Table2[[#This Row],[price]]-Table2[[#This Row],[Predicted Price]])</f>
        <v>53.798854566295631</v>
      </c>
      <c r="V1264" s="5">
        <f>Table2[[#This Row],[Price Diff]]/Table2[[#This Row],[price]]</f>
        <v>7.4928766805425673E-4</v>
      </c>
    </row>
    <row r="1265" spans="1:22" x14ac:dyDescent="0.2">
      <c r="A1265" s="3">
        <v>8400</v>
      </c>
      <c r="B1265" s="3">
        <v>0.130151878</v>
      </c>
      <c r="C1265" s="3">
        <v>51305</v>
      </c>
      <c r="D1265" s="3">
        <v>0.54806390800000004</v>
      </c>
      <c r="E1265" s="3">
        <v>1496</v>
      </c>
      <c r="F1265" s="3">
        <v>0.35740525400000001</v>
      </c>
      <c r="G1265" s="3">
        <v>3</v>
      </c>
      <c r="H1265" s="3">
        <v>0.416289664</v>
      </c>
      <c r="I1265" s="2" t="s">
        <v>22</v>
      </c>
      <c r="J1265" s="3">
        <v>48000</v>
      </c>
      <c r="K1265" s="3">
        <v>0.82502678399999996</v>
      </c>
      <c r="L1265" s="3">
        <v>1</v>
      </c>
      <c r="M1265" s="2" t="s">
        <v>64</v>
      </c>
      <c r="N1265" s="3">
        <v>71800</v>
      </c>
      <c r="O1265" s="3">
        <v>0.42626956799999999</v>
      </c>
      <c r="P1265" s="3">
        <v>0.52715409533762292</v>
      </c>
      <c r="Q1265" s="3">
        <v>-0.68763498263941669</v>
      </c>
      <c r="R1265" s="3">
        <v>-0.55219664959685799</v>
      </c>
      <c r="S1265" s="3">
        <v>0.4393117953237366</v>
      </c>
      <c r="T1265" s="5">
        <f>POWER(10,Table2[[#This Row],[Predicted normalized_price]]*(N$7634-N$7635)+N$7635)</f>
        <v>77134.594668700534</v>
      </c>
      <c r="U1265" s="5">
        <f>ABS(Table2[[#This Row],[price]]-Table2[[#This Row],[Predicted Price]])</f>
        <v>5334.5946687005344</v>
      </c>
      <c r="V1265" s="5">
        <f>Table2[[#This Row],[Price Diff]]/Table2[[#This Row],[price]]</f>
        <v>7.429797588719407E-2</v>
      </c>
    </row>
    <row r="1266" spans="1:22" x14ac:dyDescent="0.2">
      <c r="A1266" s="3">
        <v>6900</v>
      </c>
      <c r="B1266" s="3">
        <v>8.6382441000000004E-2</v>
      </c>
      <c r="C1266" s="3">
        <v>11629</v>
      </c>
      <c r="D1266" s="3">
        <v>0.28831092400000002</v>
      </c>
      <c r="E1266" s="3">
        <v>1598</v>
      </c>
      <c r="F1266" s="3">
        <v>0.38552934799999999</v>
      </c>
      <c r="G1266" s="3">
        <v>10</v>
      </c>
      <c r="H1266" s="3">
        <v>0.87250287000000004</v>
      </c>
      <c r="I1266" s="2" t="s">
        <v>14</v>
      </c>
      <c r="J1266" s="3">
        <v>134000</v>
      </c>
      <c r="K1266" s="3">
        <v>0.91252413899999996</v>
      </c>
      <c r="L1266" s="3">
        <v>1</v>
      </c>
      <c r="M1266" s="2" t="s">
        <v>63</v>
      </c>
      <c r="N1266" s="3">
        <v>16388</v>
      </c>
      <c r="O1266" s="3">
        <v>0.15742012599999999</v>
      </c>
      <c r="P1266" s="3">
        <v>-0.94998094114354037</v>
      </c>
      <c r="Q1266" s="3">
        <v>-0.92781788279260269</v>
      </c>
      <c r="R1266" s="3">
        <v>0.26762920209327068</v>
      </c>
      <c r="S1266" s="3">
        <v>0.16424935179132286</v>
      </c>
      <c r="T1266" s="5">
        <f>POWER(10,Table2[[#This Row],[Predicted normalized_price]]*(N$7634-N$7635)+N$7635)</f>
        <v>17014.67391083968</v>
      </c>
      <c r="U1266" s="5">
        <f>ABS(Table2[[#This Row],[price]]-Table2[[#This Row],[Predicted Price]])</f>
        <v>626.67391083967959</v>
      </c>
      <c r="V1266" s="5">
        <f>Table2[[#This Row],[Price Diff]]/Table2[[#This Row],[price]]</f>
        <v>3.8239804176206954E-2</v>
      </c>
    </row>
    <row r="1267" spans="1:22" x14ac:dyDescent="0.2">
      <c r="A1267" s="3">
        <v>7950</v>
      </c>
      <c r="B1267" s="3">
        <v>0.117900686</v>
      </c>
      <c r="C1267" s="3">
        <v>39470</v>
      </c>
      <c r="D1267" s="3">
        <v>0.50217011600000006</v>
      </c>
      <c r="E1267" s="3">
        <v>998</v>
      </c>
      <c r="F1267" s="3">
        <v>0.18480221699999999</v>
      </c>
      <c r="G1267" s="3">
        <v>2</v>
      </c>
      <c r="H1267" s="3">
        <v>0.26264953499999999</v>
      </c>
      <c r="I1267" s="2" t="s">
        <v>10</v>
      </c>
      <c r="J1267" s="3">
        <v>300</v>
      </c>
      <c r="K1267" s="3">
        <v>0.39248488999999998</v>
      </c>
      <c r="L1267" s="3">
        <v>1</v>
      </c>
      <c r="M1267" s="2" t="s">
        <v>67</v>
      </c>
      <c r="N1267" s="3">
        <v>76900</v>
      </c>
      <c r="O1267" s="3">
        <v>0.43875747599999998</v>
      </c>
      <c r="P1267" s="3">
        <v>-0.67143071502555229</v>
      </c>
      <c r="Q1267" s="3">
        <v>-0.66849733229350627</v>
      </c>
      <c r="R1267" s="3">
        <v>-0.54490566889163561</v>
      </c>
      <c r="S1267" s="3">
        <v>0.43934558074456886</v>
      </c>
      <c r="T1267" s="5">
        <f>POWER(10,Table2[[#This Row],[Predicted normalized_price]]*(N$7634-N$7635)+N$7635)</f>
        <v>77148.916176106199</v>
      </c>
      <c r="U1267" s="5">
        <f>ABS(Table2[[#This Row],[price]]-Table2[[#This Row],[Predicted Price]])</f>
        <v>248.91617610619869</v>
      </c>
      <c r="V1267" s="5">
        <f>Table2[[#This Row],[Price Diff]]/Table2[[#This Row],[price]]</f>
        <v>3.2368813537867192E-3</v>
      </c>
    </row>
    <row r="1268" spans="1:22" x14ac:dyDescent="0.2">
      <c r="A1268" s="3">
        <v>9440</v>
      </c>
      <c r="B1268" s="3">
        <v>0.156123857</v>
      </c>
      <c r="C1268" s="3">
        <v>52992</v>
      </c>
      <c r="D1268" s="3">
        <v>0.55372570200000004</v>
      </c>
      <c r="E1268" s="3">
        <v>1797</v>
      </c>
      <c r="F1268" s="3">
        <v>0.43557342500000001</v>
      </c>
      <c r="G1268" s="3">
        <v>3</v>
      </c>
      <c r="H1268" s="3">
        <v>0.416289664</v>
      </c>
      <c r="I1268" s="2" t="s">
        <v>10</v>
      </c>
      <c r="J1268" s="3">
        <v>29000</v>
      </c>
      <c r="K1268" s="3">
        <v>0.78208045199999998</v>
      </c>
      <c r="L1268" s="3">
        <v>1</v>
      </c>
      <c r="M1268" s="2" t="s">
        <v>66</v>
      </c>
      <c r="N1268" s="3">
        <v>83800</v>
      </c>
      <c r="O1268" s="3">
        <v>0.454394727</v>
      </c>
      <c r="P1268" s="3">
        <v>0.47677506443499235</v>
      </c>
      <c r="Q1268" s="3">
        <v>-0.62936801193552316</v>
      </c>
      <c r="R1268" s="3">
        <v>-0.55113069263798753</v>
      </c>
      <c r="S1268" s="3">
        <v>0.45425518262256026</v>
      </c>
      <c r="T1268" s="5">
        <f>POWER(10,Table2[[#This Row],[Predicted normalized_price]]*(N$7634-N$7635)+N$7635)</f>
        <v>83735.766596329719</v>
      </c>
      <c r="U1268" s="5">
        <f>ABS(Table2[[#This Row],[price]]-Table2[[#This Row],[Predicted Price]])</f>
        <v>64.233403670281405</v>
      </c>
      <c r="V1268" s="5">
        <f>Table2[[#This Row],[Price Diff]]/Table2[[#This Row],[price]]</f>
        <v>7.6650839702006445E-4</v>
      </c>
    </row>
    <row r="1269" spans="1:22" x14ac:dyDescent="0.2">
      <c r="A1269" s="3">
        <v>9280</v>
      </c>
      <c r="B1269" s="3">
        <v>0.152320225</v>
      </c>
      <c r="C1269" s="3">
        <v>12460</v>
      </c>
      <c r="D1269" s="3">
        <v>0.300389827</v>
      </c>
      <c r="E1269" s="3">
        <v>1498</v>
      </c>
      <c r="F1269" s="3">
        <v>0.357974919</v>
      </c>
      <c r="G1269" s="3">
        <v>10</v>
      </c>
      <c r="H1269" s="3">
        <v>0.87250287000000004</v>
      </c>
      <c r="I1269" s="2" t="s">
        <v>27</v>
      </c>
      <c r="J1269" s="3">
        <v>149900</v>
      </c>
      <c r="K1269" s="3">
        <v>0.92208052500000004</v>
      </c>
      <c r="L1269" s="3">
        <v>2</v>
      </c>
      <c r="M1269" s="2" t="s">
        <v>63</v>
      </c>
      <c r="N1269" s="3">
        <v>21800</v>
      </c>
      <c r="O1269" s="3">
        <v>0.20935082199999999</v>
      </c>
      <c r="P1269" s="3">
        <v>-0.7757440691129176</v>
      </c>
      <c r="Q1269" s="3">
        <v>-0.91027293850548796</v>
      </c>
      <c r="R1269" s="3">
        <v>0.138407882207323</v>
      </c>
      <c r="S1269" s="3">
        <v>0.20210044791850493</v>
      </c>
      <c r="T1269" s="5">
        <f>POWER(10,Table2[[#This Row],[Predicted normalized_price]]*(N$7634-N$7635)+N$7635)</f>
        <v>20948.540187951119</v>
      </c>
      <c r="U1269" s="5">
        <f>ABS(Table2[[#This Row],[price]]-Table2[[#This Row],[Predicted Price]])</f>
        <v>851.45981204888085</v>
      </c>
      <c r="V1269" s="5">
        <f>Table2[[#This Row],[Price Diff]]/Table2[[#This Row],[price]]</f>
        <v>3.9057789543526643E-2</v>
      </c>
    </row>
    <row r="1270" spans="1:22" x14ac:dyDescent="0.2">
      <c r="A1270" s="3">
        <v>11830</v>
      </c>
      <c r="B1270" s="3">
        <v>0.20633986000000001</v>
      </c>
      <c r="C1270" s="3">
        <v>61119</v>
      </c>
      <c r="D1270" s="3">
        <v>0.57869529900000005</v>
      </c>
      <c r="E1270" s="3">
        <v>2354</v>
      </c>
      <c r="F1270" s="3">
        <v>0.55069874699999999</v>
      </c>
      <c r="G1270" s="3">
        <v>5</v>
      </c>
      <c r="H1270" s="3">
        <v>0.60985333500000005</v>
      </c>
      <c r="I1270" s="2" t="s">
        <v>22</v>
      </c>
      <c r="J1270" s="3">
        <v>44703</v>
      </c>
      <c r="K1270" s="3">
        <v>0.81896199599999997</v>
      </c>
      <c r="L1270" s="3">
        <v>1</v>
      </c>
      <c r="M1270" s="2" t="s">
        <v>64</v>
      </c>
      <c r="N1270" s="3">
        <v>83800</v>
      </c>
      <c r="O1270" s="3">
        <v>0.454394727</v>
      </c>
      <c r="P1270" s="3">
        <v>0.81174686006855479</v>
      </c>
      <c r="Q1270" s="3">
        <v>-0.66351640961475011</v>
      </c>
      <c r="R1270" s="3">
        <v>-0.59382284986105816</v>
      </c>
      <c r="S1270" s="3">
        <v>0.45697052035601665</v>
      </c>
      <c r="T1270" s="5">
        <f>POWER(10,Table2[[#This Row],[Predicted normalized_price]]*(N$7634-N$7635)+N$7635)</f>
        <v>84994.543569258283</v>
      </c>
      <c r="U1270" s="5">
        <f>ABS(Table2[[#This Row],[price]]-Table2[[#This Row],[Predicted Price]])</f>
        <v>1194.5435692582832</v>
      </c>
      <c r="V1270" s="5">
        <f>Table2[[#This Row],[Price Diff]]/Table2[[#This Row],[price]]</f>
        <v>1.425469653052844E-2</v>
      </c>
    </row>
    <row r="1271" spans="1:22" x14ac:dyDescent="0.2">
      <c r="A1271" s="3">
        <v>28670</v>
      </c>
      <c r="B1271" s="3">
        <v>0.40330594800000003</v>
      </c>
      <c r="C1271" s="3">
        <v>112530</v>
      </c>
      <c r="D1271" s="3">
        <v>0.68551597600000003</v>
      </c>
      <c r="E1271" s="3">
        <v>5461</v>
      </c>
      <c r="F1271" s="3">
        <v>0.90951623999999998</v>
      </c>
      <c r="G1271" s="3">
        <v>7</v>
      </c>
      <c r="H1271" s="3">
        <v>0.73735046500000001</v>
      </c>
      <c r="I1271" s="2" t="s">
        <v>15</v>
      </c>
      <c r="J1271" s="3">
        <v>52214</v>
      </c>
      <c r="K1271" s="3">
        <v>0.83219860700000003</v>
      </c>
      <c r="L1271" s="3">
        <v>1</v>
      </c>
      <c r="M1271" s="2" t="s">
        <v>62</v>
      </c>
      <c r="N1271" s="3">
        <v>186000</v>
      </c>
      <c r="O1271" s="3">
        <v>0.59949202499999998</v>
      </c>
      <c r="P1271" s="3">
        <v>0.23465721337421588</v>
      </c>
      <c r="Q1271" s="3">
        <v>0.76040614861530276</v>
      </c>
      <c r="R1271" s="3">
        <v>0.33610374404665905</v>
      </c>
      <c r="S1271" s="3">
        <v>0.59465188145727932</v>
      </c>
      <c r="T1271" s="5">
        <f>POWER(10,Table2[[#This Row],[Predicted normalized_price]]*(N$7634-N$7635)+N$7635)</f>
        <v>181118.21665405855</v>
      </c>
      <c r="U1271" s="5">
        <f>ABS(Table2[[#This Row],[price]]-Table2[[#This Row],[Predicted Price]])</f>
        <v>4881.7833459414542</v>
      </c>
      <c r="V1271" s="5">
        <f>Table2[[#This Row],[Price Diff]]/Table2[[#This Row],[price]]</f>
        <v>2.6246147021190613E-2</v>
      </c>
    </row>
    <row r="1272" spans="1:22" x14ac:dyDescent="0.2">
      <c r="A1272" s="3">
        <v>10520</v>
      </c>
      <c r="B1272" s="3">
        <v>0.18022632199999999</v>
      </c>
      <c r="C1272" s="3">
        <v>45157</v>
      </c>
      <c r="D1272" s="3">
        <v>0.52572615099999997</v>
      </c>
      <c r="E1272" s="3">
        <v>1496</v>
      </c>
      <c r="F1272" s="3">
        <v>0.35740525400000001</v>
      </c>
      <c r="G1272" s="3">
        <v>2</v>
      </c>
      <c r="H1272" s="3">
        <v>0.26264953499999999</v>
      </c>
      <c r="I1272" s="2" t="s">
        <v>14</v>
      </c>
      <c r="J1272" s="3">
        <v>15</v>
      </c>
      <c r="K1272" s="3">
        <v>0.13716758300000001</v>
      </c>
      <c r="L1272" s="3">
        <v>1</v>
      </c>
      <c r="M1272" s="2" t="s">
        <v>63</v>
      </c>
      <c r="N1272" s="3">
        <v>107800</v>
      </c>
      <c r="O1272" s="3">
        <v>0.50022609799999995</v>
      </c>
      <c r="P1272" s="3">
        <v>-0.96703709016598027</v>
      </c>
      <c r="Q1272" s="3">
        <v>-0.59858267412306221</v>
      </c>
      <c r="R1272" s="3">
        <v>-0.61302516475785462</v>
      </c>
      <c r="S1272" s="3">
        <v>0.47425640915094047</v>
      </c>
      <c r="T1272" s="5">
        <f>POWER(10,Table2[[#This Row],[Predicted normalized_price]]*(N$7634-N$7635)+N$7635)</f>
        <v>93463.734822601647</v>
      </c>
      <c r="U1272" s="5">
        <f>ABS(Table2[[#This Row],[price]]-Table2[[#This Row],[Predicted Price]])</f>
        <v>14336.265177398353</v>
      </c>
      <c r="V1272" s="5">
        <f>Table2[[#This Row],[Price Diff]]/Table2[[#This Row],[price]]</f>
        <v>0.13298947288866747</v>
      </c>
    </row>
    <row r="1273" spans="1:22" x14ac:dyDescent="0.2">
      <c r="A1273" s="3">
        <v>7880</v>
      </c>
      <c r="B1273" s="3">
        <v>0.115932828</v>
      </c>
      <c r="C1273" s="3">
        <v>45665</v>
      </c>
      <c r="D1273" s="3">
        <v>0.52768386899999997</v>
      </c>
      <c r="E1273" s="3">
        <v>1496</v>
      </c>
      <c r="F1273" s="3">
        <v>0.35740525400000001</v>
      </c>
      <c r="G1273" s="3">
        <v>4</v>
      </c>
      <c r="H1273" s="3">
        <v>0.52529906999999998</v>
      </c>
      <c r="I1273" s="2" t="s">
        <v>14</v>
      </c>
      <c r="J1273" s="3">
        <v>81000</v>
      </c>
      <c r="K1273" s="3">
        <v>0.86962165899999999</v>
      </c>
      <c r="L1273" s="3">
        <v>1</v>
      </c>
      <c r="M1273" s="2" t="s">
        <v>63</v>
      </c>
      <c r="N1273" s="3">
        <v>63800</v>
      </c>
      <c r="O1273" s="3">
        <v>0.40477171699999998</v>
      </c>
      <c r="P1273" s="3">
        <v>-0.88972208279497356</v>
      </c>
      <c r="Q1273" s="3">
        <v>-0.72372053312524776</v>
      </c>
      <c r="R1273" s="3">
        <v>-0.40371857841833292</v>
      </c>
      <c r="S1273" s="3">
        <v>0.38842009794424809</v>
      </c>
      <c r="T1273" s="5">
        <f>POWER(10,Table2[[#This Row],[Predicted normalized_price]]*(N$7634-N$7635)+N$7635)</f>
        <v>58317.405174342784</v>
      </c>
      <c r="U1273" s="5">
        <f>ABS(Table2[[#This Row],[price]]-Table2[[#This Row],[Predicted Price]])</f>
        <v>5482.5948256572156</v>
      </c>
      <c r="V1273" s="5">
        <f>Table2[[#This Row],[Price Diff]]/Table2[[#This Row],[price]]</f>
        <v>8.5934088176445378E-2</v>
      </c>
    </row>
    <row r="1274" spans="1:22" x14ac:dyDescent="0.2">
      <c r="A1274" s="3">
        <v>6960</v>
      </c>
      <c r="B1274" s="3">
        <v>8.8308920999999999E-2</v>
      </c>
      <c r="C1274" s="3">
        <v>10426</v>
      </c>
      <c r="D1274" s="3">
        <v>0.26920083500000003</v>
      </c>
      <c r="E1274" s="3">
        <v>1399</v>
      </c>
      <c r="F1274" s="3">
        <v>0.32882098799999998</v>
      </c>
      <c r="G1274" s="3">
        <v>9</v>
      </c>
      <c r="H1274" s="3">
        <v>0.83257932800000001</v>
      </c>
      <c r="I1274" s="2" t="s">
        <v>26</v>
      </c>
      <c r="J1274" s="3">
        <v>112688</v>
      </c>
      <c r="K1274" s="3">
        <v>0.89776138400000005</v>
      </c>
      <c r="L1274" s="3">
        <v>3</v>
      </c>
      <c r="M1274" s="2" t="s">
        <v>67</v>
      </c>
      <c r="N1274" s="3">
        <v>19800</v>
      </c>
      <c r="O1274" s="3">
        <v>0.19183898399999999</v>
      </c>
      <c r="P1274" s="3">
        <v>-0.96189450255816866</v>
      </c>
      <c r="Q1274" s="3">
        <v>-0.24415868716877301</v>
      </c>
      <c r="R1274" s="3">
        <v>0.95072429403165659</v>
      </c>
      <c r="S1274" s="3">
        <v>0.17104546803376677</v>
      </c>
      <c r="T1274" s="5">
        <f>POWER(10,Table2[[#This Row],[Predicted normalized_price]]*(N$7634-N$7635)+N$7635)</f>
        <v>17662.098035951694</v>
      </c>
      <c r="U1274" s="5">
        <f>ABS(Table2[[#This Row],[price]]-Table2[[#This Row],[Predicted Price]])</f>
        <v>2137.9019640483057</v>
      </c>
      <c r="V1274" s="5">
        <f>Table2[[#This Row],[Price Diff]]/Table2[[#This Row],[price]]</f>
        <v>0.10797484666910635</v>
      </c>
    </row>
    <row r="1275" spans="1:22" x14ac:dyDescent="0.2">
      <c r="A1275" s="3">
        <v>12380</v>
      </c>
      <c r="B1275" s="3">
        <v>0.216451381</v>
      </c>
      <c r="C1275" s="3">
        <v>70325</v>
      </c>
      <c r="D1275" s="3">
        <v>0.60324887299999996</v>
      </c>
      <c r="E1275" s="3">
        <v>1596</v>
      </c>
      <c r="F1275" s="3">
        <v>0.38499535400000001</v>
      </c>
      <c r="G1275" s="3">
        <v>6</v>
      </c>
      <c r="H1275" s="3">
        <v>0.67893919899999999</v>
      </c>
      <c r="I1275" s="2" t="s">
        <v>21</v>
      </c>
      <c r="J1275" s="3">
        <v>50000</v>
      </c>
      <c r="K1275" s="3">
        <v>0.82850592099999998</v>
      </c>
      <c r="L1275" s="3">
        <v>1</v>
      </c>
      <c r="M1275" s="2" t="s">
        <v>68</v>
      </c>
      <c r="N1275" s="3">
        <v>86800</v>
      </c>
      <c r="O1275" s="3">
        <v>0.46079571699999999</v>
      </c>
      <c r="P1275" s="3">
        <v>0.99999998518355604</v>
      </c>
      <c r="Q1275" s="3">
        <v>0.5145801104572767</v>
      </c>
      <c r="R1275" s="3">
        <v>0.56718141008565981</v>
      </c>
      <c r="S1275" s="3">
        <v>0.47331992367474052</v>
      </c>
      <c r="T1275" s="5">
        <f>POWER(10,Table2[[#This Row],[Predicted normalized_price]]*(N$7634-N$7635)+N$7635)</f>
        <v>92984.004580341178</v>
      </c>
      <c r="U1275" s="5">
        <f>ABS(Table2[[#This Row],[price]]-Table2[[#This Row],[Predicted Price]])</f>
        <v>6184.0045803411776</v>
      </c>
      <c r="V1275" s="5">
        <f>Table2[[#This Row],[Price Diff]]/Table2[[#This Row],[price]]</f>
        <v>7.1244292400243978E-2</v>
      </c>
    </row>
    <row r="1276" spans="1:22" x14ac:dyDescent="0.2">
      <c r="A1276" s="3">
        <v>21050</v>
      </c>
      <c r="B1276" s="3">
        <v>0.33456222000000002</v>
      </c>
      <c r="C1276" s="3">
        <v>49379</v>
      </c>
      <c r="D1276" s="3">
        <v>0.54136781199999995</v>
      </c>
      <c r="E1276" s="3">
        <v>2996</v>
      </c>
      <c r="F1276" s="3">
        <v>0.65352884600000005</v>
      </c>
      <c r="G1276" s="3">
        <v>8</v>
      </c>
      <c r="H1276" s="3">
        <v>0.78794860499999997</v>
      </c>
      <c r="I1276" s="2" t="s">
        <v>15</v>
      </c>
      <c r="J1276" s="3">
        <v>86000</v>
      </c>
      <c r="K1276" s="3">
        <v>0.87472659900000005</v>
      </c>
      <c r="L1276" s="3">
        <v>2</v>
      </c>
      <c r="M1276" s="2" t="s">
        <v>64</v>
      </c>
      <c r="N1276" s="3">
        <v>88000</v>
      </c>
      <c r="O1276" s="3">
        <v>0.46329437400000001</v>
      </c>
      <c r="P1276" s="3">
        <v>0.59477685968489724</v>
      </c>
      <c r="Q1276" s="3">
        <v>0.52492696249212878</v>
      </c>
      <c r="R1276" s="3">
        <v>0.62811329962873352</v>
      </c>
      <c r="S1276" s="3">
        <v>0.45952495011077166</v>
      </c>
      <c r="T1276" s="5">
        <f>POWER(10,Table2[[#This Row],[Predicted normalized_price]]*(N$7634-N$7635)+N$7635)</f>
        <v>86195.995725218469</v>
      </c>
      <c r="U1276" s="5">
        <f>ABS(Table2[[#This Row],[price]]-Table2[[#This Row],[Predicted Price]])</f>
        <v>1804.0042747815314</v>
      </c>
      <c r="V1276" s="5">
        <f>Table2[[#This Row],[Price Diff]]/Table2[[#This Row],[price]]</f>
        <v>2.0500048577062856E-2</v>
      </c>
    </row>
    <row r="1277" spans="1:22" x14ac:dyDescent="0.2">
      <c r="A1277" s="3">
        <v>11500</v>
      </c>
      <c r="B1277" s="3">
        <v>0.20004476900000001</v>
      </c>
      <c r="C1277" s="3">
        <v>65233</v>
      </c>
      <c r="D1277" s="3">
        <v>0.59009539799999999</v>
      </c>
      <c r="E1277" s="3">
        <v>2488</v>
      </c>
      <c r="F1277" s="3">
        <v>0.57430527899999995</v>
      </c>
      <c r="G1277" s="3">
        <v>2</v>
      </c>
      <c r="H1277" s="3">
        <v>0.26264953499999999</v>
      </c>
      <c r="I1277" s="2" t="s">
        <v>14</v>
      </c>
      <c r="J1277" s="3">
        <v>1200</v>
      </c>
      <c r="K1277" s="3">
        <v>0.51063461399999999</v>
      </c>
      <c r="L1277" s="3">
        <v>1</v>
      </c>
      <c r="M1277" s="2" t="s">
        <v>68</v>
      </c>
      <c r="N1277" s="3">
        <v>121800</v>
      </c>
      <c r="O1277" s="3">
        <v>0.52244667700000003</v>
      </c>
      <c r="P1277" s="3">
        <v>-0.74810285121453457</v>
      </c>
      <c r="Q1277" s="3">
        <v>-0.5278625261265586</v>
      </c>
      <c r="R1277" s="3">
        <v>-0.70212815121924477</v>
      </c>
      <c r="S1277" s="3">
        <v>0.51605645463468441</v>
      </c>
      <c r="T1277" s="5">
        <f>POWER(10,Table2[[#This Row],[Predicted normalized_price]]*(N$7634-N$7635)+N$7635)</f>
        <v>117597.27981264349</v>
      </c>
      <c r="U1277" s="5">
        <f>ABS(Table2[[#This Row],[price]]-Table2[[#This Row],[Predicted Price]])</f>
        <v>4202.7201873565064</v>
      </c>
      <c r="V1277" s="5">
        <f>Table2[[#This Row],[Price Diff]]/Table2[[#This Row],[price]]</f>
        <v>3.450509185021762E-2</v>
      </c>
    </row>
    <row r="1278" spans="1:22" x14ac:dyDescent="0.2">
      <c r="A1278" s="3">
        <v>7940</v>
      </c>
      <c r="B1278" s="3">
        <v>0.11762062700000001</v>
      </c>
      <c r="C1278" s="3">
        <v>9150</v>
      </c>
      <c r="D1278" s="3">
        <v>0.24635453900000001</v>
      </c>
      <c r="E1278" s="3">
        <v>1998</v>
      </c>
      <c r="F1278" s="3">
        <v>0.480783179</v>
      </c>
      <c r="G1278" s="3">
        <v>10</v>
      </c>
      <c r="H1278" s="3">
        <v>0.87250287000000004</v>
      </c>
      <c r="I1278" s="2" t="s">
        <v>18</v>
      </c>
      <c r="J1278" s="3">
        <v>98098</v>
      </c>
      <c r="K1278" s="3">
        <v>0.88594415100000001</v>
      </c>
      <c r="L1278" s="3">
        <v>1</v>
      </c>
      <c r="M1278" s="2" t="s">
        <v>63</v>
      </c>
      <c r="N1278" s="3">
        <v>15900</v>
      </c>
      <c r="O1278" s="3">
        <v>0.15191874299999999</v>
      </c>
      <c r="P1278" s="3">
        <v>-0.97667404802409785</v>
      </c>
      <c r="Q1278" s="3">
        <v>-0.93799426096140448</v>
      </c>
      <c r="R1278" s="3">
        <v>0.28491899692583034</v>
      </c>
      <c r="S1278" s="3">
        <v>0.15711399619032007</v>
      </c>
      <c r="T1278" s="5">
        <f>POWER(10,Table2[[#This Row],[Predicted normalized_price]]*(N$7634-N$7635)+N$7635)</f>
        <v>16360.455393356337</v>
      </c>
      <c r="U1278" s="5">
        <f>ABS(Table2[[#This Row],[price]]-Table2[[#This Row],[Predicted Price]])</f>
        <v>460.45539335633657</v>
      </c>
      <c r="V1278" s="5">
        <f>Table2[[#This Row],[Price Diff]]/Table2[[#This Row],[price]]</f>
        <v>2.895945870165639E-2</v>
      </c>
    </row>
    <row r="1279" spans="1:22" x14ac:dyDescent="0.2">
      <c r="A1279" s="3">
        <v>16950</v>
      </c>
      <c r="B1279" s="3">
        <v>0.2863599</v>
      </c>
      <c r="C1279" s="3">
        <v>64021</v>
      </c>
      <c r="D1279" s="3">
        <v>0.58681335499999998</v>
      </c>
      <c r="E1279" s="3">
        <v>2996</v>
      </c>
      <c r="F1279" s="3">
        <v>0.65352884600000005</v>
      </c>
      <c r="G1279" s="3">
        <v>8</v>
      </c>
      <c r="H1279" s="3">
        <v>0.78794860499999997</v>
      </c>
      <c r="I1279" s="2" t="s">
        <v>15</v>
      </c>
      <c r="J1279" s="3">
        <v>92000</v>
      </c>
      <c r="K1279" s="3">
        <v>0.88047441800000004</v>
      </c>
      <c r="L1279" s="3">
        <v>1</v>
      </c>
      <c r="M1279" s="2" t="s">
        <v>66</v>
      </c>
      <c r="N1279" s="3">
        <v>89800</v>
      </c>
      <c r="O1279" s="3">
        <v>0.46697918999999999</v>
      </c>
      <c r="P1279" s="3">
        <v>-0.58180665243425123</v>
      </c>
      <c r="Q1279" s="3">
        <v>0.5698980941316425</v>
      </c>
      <c r="R1279" s="3">
        <v>0.62850700360539691</v>
      </c>
      <c r="S1279" s="3">
        <v>0.46816993716359273</v>
      </c>
      <c r="T1279" s="5">
        <f>POWER(10,Table2[[#This Row],[Predicted normalized_price]]*(N$7634-N$7635)+N$7635)</f>
        <v>90389.505067210121</v>
      </c>
      <c r="U1279" s="5">
        <f>ABS(Table2[[#This Row],[price]]-Table2[[#This Row],[Predicted Price]])</f>
        <v>589.50506721012061</v>
      </c>
      <c r="V1279" s="5">
        <f>Table2[[#This Row],[Price Diff]]/Table2[[#This Row],[price]]</f>
        <v>6.5646444010035703E-3</v>
      </c>
    </row>
    <row r="1280" spans="1:22" x14ac:dyDescent="0.2">
      <c r="A1280" s="3">
        <v>12430</v>
      </c>
      <c r="B1280" s="3">
        <v>0.217348227</v>
      </c>
      <c r="C1280" s="3">
        <v>37342</v>
      </c>
      <c r="D1280" s="3">
        <v>0.49247112399999998</v>
      </c>
      <c r="E1280" s="3">
        <v>2362</v>
      </c>
      <c r="F1280" s="3">
        <v>0.55214537900000005</v>
      </c>
      <c r="G1280" s="3">
        <v>8</v>
      </c>
      <c r="H1280" s="3">
        <v>0.78794860499999997</v>
      </c>
      <c r="I1280" s="2" t="s">
        <v>10</v>
      </c>
      <c r="J1280" s="3">
        <v>112000</v>
      </c>
      <c r="K1280" s="3">
        <v>0.89723944799999999</v>
      </c>
      <c r="L1280" s="3">
        <v>1</v>
      </c>
      <c r="M1280" s="2" t="s">
        <v>66</v>
      </c>
      <c r="N1280" s="3">
        <v>49800</v>
      </c>
      <c r="O1280" s="3">
        <v>0.35968764800000003</v>
      </c>
      <c r="P1280" s="3">
        <v>0.56157919333697237</v>
      </c>
      <c r="Q1280" s="3">
        <v>-0.76162737013447424</v>
      </c>
      <c r="R1280" s="3">
        <v>-0.3756160343839578</v>
      </c>
      <c r="S1280" s="3">
        <v>0.37513270066027565</v>
      </c>
      <c r="T1280" s="5">
        <f>POWER(10,Table2[[#This Row],[Predicted normalized_price]]*(N$7634-N$7635)+N$7635)</f>
        <v>54211.115920409116</v>
      </c>
      <c r="U1280" s="5">
        <f>ABS(Table2[[#This Row],[price]]-Table2[[#This Row],[Predicted Price]])</f>
        <v>4411.1159204091164</v>
      </c>
      <c r="V1280" s="5">
        <f>Table2[[#This Row],[Price Diff]]/Table2[[#This Row],[price]]</f>
        <v>8.8576624907813581E-2</v>
      </c>
    </row>
    <row r="1281" spans="1:22" x14ac:dyDescent="0.2">
      <c r="A1281" s="3">
        <v>9630</v>
      </c>
      <c r="B1281" s="3">
        <v>0.16055781099999999</v>
      </c>
      <c r="C1281" s="3">
        <v>14485</v>
      </c>
      <c r="D1281" s="3">
        <v>0.32674339099999999</v>
      </c>
      <c r="E1281" s="3">
        <v>1595</v>
      </c>
      <c r="F1281" s="3">
        <v>0.38472810600000001</v>
      </c>
      <c r="G1281" s="3">
        <v>10</v>
      </c>
      <c r="H1281" s="3">
        <v>0.87250287000000004</v>
      </c>
      <c r="I1281" s="2" t="s">
        <v>20</v>
      </c>
      <c r="J1281" s="3">
        <v>71080</v>
      </c>
      <c r="K1281" s="3">
        <v>0.85848733399999999</v>
      </c>
      <c r="L1281" s="3">
        <v>3</v>
      </c>
      <c r="M1281" s="2" t="s">
        <v>67</v>
      </c>
      <c r="N1281" s="3">
        <v>24800</v>
      </c>
      <c r="O1281" s="3">
        <v>0.232814523</v>
      </c>
      <c r="P1281" s="3">
        <v>-0.70636706715841424</v>
      </c>
      <c r="Q1281" s="3">
        <v>-7.2670962717955923E-2</v>
      </c>
      <c r="R1281" s="3">
        <v>0.91089064789817675</v>
      </c>
      <c r="S1281" s="3">
        <v>0.22698733086891457</v>
      </c>
      <c r="T1281" s="5">
        <f>POWER(10,Table2[[#This Row],[Predicted normalized_price]]*(N$7634-N$7635)+N$7635)</f>
        <v>24018.468935353776</v>
      </c>
      <c r="U1281" s="5">
        <f>ABS(Table2[[#This Row],[price]]-Table2[[#This Row],[Predicted Price]])</f>
        <v>781.53106464622397</v>
      </c>
      <c r="V1281" s="5">
        <f>Table2[[#This Row],[Price Diff]]/Table2[[#This Row],[price]]</f>
        <v>3.151334938089613E-2</v>
      </c>
    </row>
    <row r="1282" spans="1:22" x14ac:dyDescent="0.2">
      <c r="A1282" s="3">
        <v>11300</v>
      </c>
      <c r="B1282" s="3">
        <v>0.19614103499999999</v>
      </c>
      <c r="C1282" s="3">
        <v>66010</v>
      </c>
      <c r="D1282" s="3">
        <v>0.59216755499999996</v>
      </c>
      <c r="E1282" s="3">
        <v>1997</v>
      </c>
      <c r="F1282" s="3">
        <v>0.48056971500000001</v>
      </c>
      <c r="G1282" s="3">
        <v>4</v>
      </c>
      <c r="H1282" s="3">
        <v>0.52529906999999998</v>
      </c>
      <c r="I1282" s="2" t="s">
        <v>27</v>
      </c>
      <c r="J1282" s="3">
        <v>59355</v>
      </c>
      <c r="K1282" s="3">
        <v>0.84312349099999995</v>
      </c>
      <c r="L1282" s="3">
        <v>1</v>
      </c>
      <c r="M1282" s="2" t="s">
        <v>64</v>
      </c>
      <c r="N1282" s="3">
        <v>88800</v>
      </c>
      <c r="O1282" s="3">
        <v>0.46494128800000001</v>
      </c>
      <c r="P1282" s="3">
        <v>0.94500445620640283</v>
      </c>
      <c r="Q1282" s="3">
        <v>-0.60700162042474959</v>
      </c>
      <c r="R1282" s="3">
        <v>-0.61075906217922704</v>
      </c>
      <c r="S1282" s="3">
        <v>0.47650163304627469</v>
      </c>
      <c r="T1282" s="5">
        <f>POWER(10,Table2[[#This Row],[Predicted normalized_price]]*(N$7634-N$7635)+N$7635)</f>
        <v>94623.992613270602</v>
      </c>
      <c r="U1282" s="5">
        <f>ABS(Table2[[#This Row],[price]]-Table2[[#This Row],[Predicted Price]])</f>
        <v>5823.9926132706023</v>
      </c>
      <c r="V1282" s="5">
        <f>Table2[[#This Row],[Price Diff]]/Table2[[#This Row],[price]]</f>
        <v>6.5585502401695972E-2</v>
      </c>
    </row>
    <row r="1283" spans="1:22" x14ac:dyDescent="0.2">
      <c r="A1283" s="3">
        <v>10850</v>
      </c>
      <c r="B1283" s="3">
        <v>0.18709887</v>
      </c>
      <c r="C1283" s="3">
        <v>21671</v>
      </c>
      <c r="D1283" s="3">
        <v>0.39724490899999998</v>
      </c>
      <c r="E1283" s="3">
        <v>1699</v>
      </c>
      <c r="F1283" s="3">
        <v>0.41166176599999998</v>
      </c>
      <c r="G1283" s="3">
        <v>9</v>
      </c>
      <c r="H1283" s="3">
        <v>0.83257932800000001</v>
      </c>
      <c r="I1283" s="2" t="s">
        <v>15</v>
      </c>
      <c r="J1283" s="3">
        <v>93000</v>
      </c>
      <c r="K1283" s="3">
        <v>0.88139579999999995</v>
      </c>
      <c r="L1283" s="3">
        <v>2</v>
      </c>
      <c r="M1283" s="2" t="s">
        <v>67</v>
      </c>
      <c r="N1283" s="3">
        <v>31800</v>
      </c>
      <c r="O1283" s="3">
        <v>0.27805954300000002</v>
      </c>
      <c r="P1283" s="3">
        <v>-0.94245627786844188</v>
      </c>
      <c r="Q1283" s="3">
        <v>0.10758692452514201</v>
      </c>
      <c r="R1283" s="3">
        <v>0.85412887563201512</v>
      </c>
      <c r="S1283" s="3">
        <v>0.28823696015620515</v>
      </c>
      <c r="T1283" s="5">
        <f>POWER(10,Table2[[#This Row],[Predicted normalized_price]]*(N$7634-N$7635)+N$7635)</f>
        <v>33629.090481301238</v>
      </c>
      <c r="U1283" s="5">
        <f>ABS(Table2[[#This Row],[price]]-Table2[[#This Row],[Predicted Price]])</f>
        <v>1829.0904813012385</v>
      </c>
      <c r="V1283" s="5">
        <f>Table2[[#This Row],[Price Diff]]/Table2[[#This Row],[price]]</f>
        <v>5.7518568594378566E-2</v>
      </c>
    </row>
    <row r="1284" spans="1:22" x14ac:dyDescent="0.2">
      <c r="A1284" s="3">
        <v>10600</v>
      </c>
      <c r="B1284" s="3">
        <v>0.18191199</v>
      </c>
      <c r="C1284" s="3">
        <v>62401</v>
      </c>
      <c r="D1284" s="3">
        <v>0.58232808000000003</v>
      </c>
      <c r="E1284" s="3">
        <v>1999</v>
      </c>
      <c r="F1284" s="3">
        <v>0.48099653599999997</v>
      </c>
      <c r="G1284" s="3">
        <v>3</v>
      </c>
      <c r="H1284" s="3">
        <v>0.416289664</v>
      </c>
      <c r="I1284" s="2" t="s">
        <v>17</v>
      </c>
      <c r="J1284" s="3">
        <v>12000</v>
      </c>
      <c r="K1284" s="3">
        <v>0.70687705899999997</v>
      </c>
      <c r="L1284" s="3">
        <v>1</v>
      </c>
      <c r="M1284" s="2" t="s">
        <v>64</v>
      </c>
      <c r="N1284" s="3">
        <v>100888</v>
      </c>
      <c r="O1284" s="3">
        <v>0.48816671099999998</v>
      </c>
      <c r="P1284" s="3">
        <v>0.42753729175122651</v>
      </c>
      <c r="Q1284" s="3">
        <v>-0.56597554208731582</v>
      </c>
      <c r="R1284" s="3">
        <v>-0.6096552101209205</v>
      </c>
      <c r="S1284" s="3">
        <v>0.48566392469703046</v>
      </c>
      <c r="T1284" s="5">
        <f>POWER(10,Table2[[#This Row],[Predicted normalized_price]]*(N$7634-N$7635)+N$7635)</f>
        <v>99509.997018296635</v>
      </c>
      <c r="U1284" s="5">
        <f>ABS(Table2[[#This Row],[price]]-Table2[[#This Row],[Predicted Price]])</f>
        <v>1378.0029817033646</v>
      </c>
      <c r="V1284" s="5">
        <f>Table2[[#This Row],[Price Diff]]/Table2[[#This Row],[price]]</f>
        <v>1.3658740204021932E-2</v>
      </c>
    </row>
    <row r="1285" spans="1:22" x14ac:dyDescent="0.2">
      <c r="A1285" s="3">
        <v>13880</v>
      </c>
      <c r="B1285" s="3">
        <v>0.24189878100000001</v>
      </c>
      <c r="C1285" s="3">
        <v>73381</v>
      </c>
      <c r="D1285" s="3">
        <v>0.61069305200000001</v>
      </c>
      <c r="E1285" s="3">
        <v>1997</v>
      </c>
      <c r="F1285" s="3">
        <v>0.48056971500000001</v>
      </c>
      <c r="G1285" s="3">
        <v>7</v>
      </c>
      <c r="H1285" s="3">
        <v>0.73735046500000001</v>
      </c>
      <c r="I1285" s="2" t="s">
        <v>13</v>
      </c>
      <c r="J1285" s="3">
        <v>43200</v>
      </c>
      <c r="K1285" s="3">
        <v>0.81604722200000002</v>
      </c>
      <c r="L1285" s="3">
        <v>1</v>
      </c>
      <c r="M1285" s="2" t="s">
        <v>65</v>
      </c>
      <c r="N1285" s="3">
        <v>93900</v>
      </c>
      <c r="O1285" s="3">
        <v>0.47510388199999998</v>
      </c>
      <c r="P1285" s="3">
        <v>-0.75813195802878441</v>
      </c>
      <c r="Q1285" s="3">
        <v>0.56224969545887937</v>
      </c>
      <c r="R1285" s="3">
        <v>0.59541900748027898</v>
      </c>
      <c r="S1285" s="3">
        <v>0.47408220805407003</v>
      </c>
      <c r="T1285" s="5">
        <f>POWER(10,Table2[[#This Row],[Predicted normalized_price]]*(N$7634-N$7635)+N$7635)</f>
        <v>93374.310418617737</v>
      </c>
      <c r="U1285" s="5">
        <f>ABS(Table2[[#This Row],[price]]-Table2[[#This Row],[Predicted Price]])</f>
        <v>525.68958138226299</v>
      </c>
      <c r="V1285" s="5">
        <f>Table2[[#This Row],[Price Diff]]/Table2[[#This Row],[price]]</f>
        <v>5.5983980977876782E-3</v>
      </c>
    </row>
    <row r="1286" spans="1:22" x14ac:dyDescent="0.2">
      <c r="A1286" s="3">
        <v>13990</v>
      </c>
      <c r="B1286" s="3">
        <v>0.24365521500000001</v>
      </c>
      <c r="C1286" s="3">
        <v>32721</v>
      </c>
      <c r="D1286" s="3">
        <v>0.46935308199999998</v>
      </c>
      <c r="E1286" s="3">
        <v>2497</v>
      </c>
      <c r="F1286" s="3">
        <v>0.57584491900000001</v>
      </c>
      <c r="G1286" s="3">
        <v>9</v>
      </c>
      <c r="H1286" s="3">
        <v>0.83257932800000001</v>
      </c>
      <c r="I1286" s="2" t="s">
        <v>13</v>
      </c>
      <c r="J1286" s="3">
        <v>150000</v>
      </c>
      <c r="K1286" s="3">
        <v>0.92213736199999996</v>
      </c>
      <c r="L1286" s="3">
        <v>3</v>
      </c>
      <c r="M1286" s="2" t="s">
        <v>65</v>
      </c>
      <c r="N1286" s="3">
        <v>47000</v>
      </c>
      <c r="O1286" s="3">
        <v>0.34915678500000003</v>
      </c>
      <c r="P1286" s="3">
        <v>-0.75130160256533685</v>
      </c>
      <c r="Q1286" s="3">
        <v>0.2911622291981073</v>
      </c>
      <c r="R1286" s="3">
        <v>0.79223106942584787</v>
      </c>
      <c r="S1286" s="3">
        <v>0.3527884374597462</v>
      </c>
      <c r="T1286" s="5">
        <f>POWER(10,Table2[[#This Row],[Predicted normalized_price]]*(N$7634-N$7635)+N$7635)</f>
        <v>47947.354792462262</v>
      </c>
      <c r="U1286" s="5">
        <f>ABS(Table2[[#This Row],[price]]-Table2[[#This Row],[Predicted Price]])</f>
        <v>947.35479246226168</v>
      </c>
      <c r="V1286" s="5">
        <f>Table2[[#This Row],[Price Diff]]/Table2[[#This Row],[price]]</f>
        <v>2.0156484946005568E-2</v>
      </c>
    </row>
    <row r="1287" spans="1:22" x14ac:dyDescent="0.2">
      <c r="A1287" s="3">
        <v>9560</v>
      </c>
      <c r="B1287" s="3">
        <v>0.158934511</v>
      </c>
      <c r="C1287" s="3">
        <v>55638</v>
      </c>
      <c r="D1287" s="3">
        <v>0.56225275299999999</v>
      </c>
      <c r="E1287" s="3">
        <v>1598</v>
      </c>
      <c r="F1287" s="3">
        <v>0.38552934799999999</v>
      </c>
      <c r="G1287" s="3">
        <v>5</v>
      </c>
      <c r="H1287" s="3">
        <v>0.60985333500000005</v>
      </c>
      <c r="I1287" s="2" t="s">
        <v>20</v>
      </c>
      <c r="J1287" s="3">
        <v>106000</v>
      </c>
      <c r="K1287" s="3">
        <v>0.89254686800000005</v>
      </c>
      <c r="L1287" s="3">
        <v>1</v>
      </c>
      <c r="M1287" s="2" t="s">
        <v>66</v>
      </c>
      <c r="N1287" s="3">
        <v>71800</v>
      </c>
      <c r="O1287" s="3">
        <v>0.42626956799999999</v>
      </c>
      <c r="P1287" s="3">
        <v>-2.5220817399868312E-2</v>
      </c>
      <c r="Q1287" s="3">
        <v>0.5033265783509403</v>
      </c>
      <c r="R1287" s="3">
        <v>0.72030476301716495</v>
      </c>
      <c r="S1287" s="3">
        <v>0.42882228241730136</v>
      </c>
      <c r="T1287" s="5">
        <f>POWER(10,Table2[[#This Row],[Predicted normalized_price]]*(N$7634-N$7635)+N$7635)</f>
        <v>72814.25271197957</v>
      </c>
      <c r="U1287" s="5">
        <f>ABS(Table2[[#This Row],[price]]-Table2[[#This Row],[Predicted Price]])</f>
        <v>1014.2527119795704</v>
      </c>
      <c r="V1287" s="5">
        <f>Table2[[#This Row],[Price Diff]]/Table2[[#This Row],[price]]</f>
        <v>1.4126082339548336E-2</v>
      </c>
    </row>
    <row r="1288" spans="1:22" x14ac:dyDescent="0.2">
      <c r="A1288" s="3">
        <v>10140</v>
      </c>
      <c r="B1288" s="3">
        <v>0.17204023900000001</v>
      </c>
      <c r="C1288" s="3">
        <v>56090</v>
      </c>
      <c r="D1288" s="3">
        <v>0.56366871500000004</v>
      </c>
      <c r="E1288" s="3">
        <v>1798</v>
      </c>
      <c r="F1288" s="3">
        <v>0.435810641</v>
      </c>
      <c r="G1288" s="3">
        <v>5</v>
      </c>
      <c r="H1288" s="3">
        <v>0.60985333500000005</v>
      </c>
      <c r="I1288" s="2" t="s">
        <v>10</v>
      </c>
      <c r="J1288" s="3">
        <v>63000</v>
      </c>
      <c r="K1288" s="3">
        <v>0.84820288200000005</v>
      </c>
      <c r="L1288" s="3">
        <v>1</v>
      </c>
      <c r="M1288" s="2" t="s">
        <v>66</v>
      </c>
      <c r="N1288" s="3">
        <v>70800</v>
      </c>
      <c r="O1288" s="3">
        <v>0.42371717399999997</v>
      </c>
      <c r="P1288" s="3">
        <v>0.50109294224538115</v>
      </c>
      <c r="Q1288" s="3">
        <v>-0.67173869275991327</v>
      </c>
      <c r="R1288" s="3">
        <v>-0.52218031513429908</v>
      </c>
      <c r="S1288" s="3">
        <v>0.43581766121469273</v>
      </c>
      <c r="T1288" s="5">
        <f>POWER(10,Table2[[#This Row],[Predicted normalized_price]]*(N$7634-N$7635)+N$7635)</f>
        <v>75667.709831718894</v>
      </c>
      <c r="U1288" s="5">
        <f>ABS(Table2[[#This Row],[price]]-Table2[[#This Row],[Predicted Price]])</f>
        <v>4867.7098317188938</v>
      </c>
      <c r="V1288" s="5">
        <f>Table2[[#This Row],[Price Diff]]/Table2[[#This Row],[price]]</f>
        <v>6.875296372484313E-2</v>
      </c>
    </row>
    <row r="1289" spans="1:22" x14ac:dyDescent="0.2">
      <c r="A1289" s="3">
        <v>7260</v>
      </c>
      <c r="B1289" s="3">
        <v>9.7698800000000002E-2</v>
      </c>
      <c r="C1289" s="3">
        <v>42276</v>
      </c>
      <c r="D1289" s="3">
        <v>0.51418901500000003</v>
      </c>
      <c r="E1289" s="3">
        <v>1496</v>
      </c>
      <c r="F1289" s="3">
        <v>0.35740525400000001</v>
      </c>
      <c r="G1289" s="3">
        <v>4</v>
      </c>
      <c r="H1289" s="3">
        <v>0.52529906999999998</v>
      </c>
      <c r="I1289" s="2" t="s">
        <v>14</v>
      </c>
      <c r="J1289" s="3">
        <v>23000</v>
      </c>
      <c r="K1289" s="3">
        <v>0.76232469300000005</v>
      </c>
      <c r="L1289" s="3">
        <v>2</v>
      </c>
      <c r="M1289" s="2" t="s">
        <v>63</v>
      </c>
      <c r="N1289" s="3">
        <v>59800</v>
      </c>
      <c r="O1289" s="3">
        <v>0.39298878599999998</v>
      </c>
      <c r="P1289" s="3">
        <v>-0.84764943639870316</v>
      </c>
      <c r="Q1289" s="3">
        <v>-0.75129468445567149</v>
      </c>
      <c r="R1289" s="3">
        <v>-0.35738908987356083</v>
      </c>
      <c r="S1289" s="3">
        <v>0.3695190709872026</v>
      </c>
      <c r="T1289" s="5">
        <f>POWER(10,Table2[[#This Row],[Predicted normalized_price]]*(N$7634-N$7635)+N$7635)</f>
        <v>52564.391765547953</v>
      </c>
      <c r="U1289" s="5">
        <f>ABS(Table2[[#This Row],[price]]-Table2[[#This Row],[Predicted Price]])</f>
        <v>7235.6082344520473</v>
      </c>
      <c r="V1289" s="5">
        <f>Table2[[#This Row],[Price Diff]]/Table2[[#This Row],[price]]</f>
        <v>0.12099679321826166</v>
      </c>
    </row>
    <row r="1290" spans="1:22" x14ac:dyDescent="0.2">
      <c r="A1290" s="3">
        <v>9460</v>
      </c>
      <c r="B1290" s="3">
        <v>0.15659477199999999</v>
      </c>
      <c r="C1290" s="3">
        <v>23450</v>
      </c>
      <c r="D1290" s="3">
        <v>0.411051781</v>
      </c>
      <c r="E1290" s="3">
        <v>1998</v>
      </c>
      <c r="F1290" s="3">
        <v>0.480783179</v>
      </c>
      <c r="G1290" s="3">
        <v>9</v>
      </c>
      <c r="H1290" s="3">
        <v>0.83257932800000001</v>
      </c>
      <c r="I1290" s="2" t="s">
        <v>28</v>
      </c>
      <c r="J1290" s="3">
        <v>95000</v>
      </c>
      <c r="K1290" s="3">
        <v>0.883209209</v>
      </c>
      <c r="L1290" s="3">
        <v>1</v>
      </c>
      <c r="M1290" s="2" t="s">
        <v>63</v>
      </c>
      <c r="N1290" s="3">
        <v>31888</v>
      </c>
      <c r="O1290" s="3">
        <v>0.27856244699999999</v>
      </c>
      <c r="P1290" s="3">
        <v>-0.88487111645517225</v>
      </c>
      <c r="Q1290" s="3">
        <v>-0.86935325618140635</v>
      </c>
      <c r="R1290" s="3">
        <v>-0.1217854548350884</v>
      </c>
      <c r="S1290" s="3">
        <v>0.27857652561151003</v>
      </c>
      <c r="T1290" s="5">
        <f>POWER(10,Table2[[#This Row],[Predicted normalized_price]]*(N$7634-N$7635)+N$7635)</f>
        <v>31890.467015389604</v>
      </c>
      <c r="U1290" s="5">
        <f>ABS(Table2[[#This Row],[price]]-Table2[[#This Row],[Predicted Price]])</f>
        <v>2.4670153896040574</v>
      </c>
      <c r="V1290" s="5">
        <f>Table2[[#This Row],[Price Diff]]/Table2[[#This Row],[price]]</f>
        <v>7.7365008454718305E-5</v>
      </c>
    </row>
    <row r="1291" spans="1:22" x14ac:dyDescent="0.2">
      <c r="A1291" s="3">
        <v>11430</v>
      </c>
      <c r="B1291" s="3">
        <v>0.19868623899999999</v>
      </c>
      <c r="C1291" s="3">
        <v>9766</v>
      </c>
      <c r="D1291" s="3">
        <v>0.25775645600000002</v>
      </c>
      <c r="E1291" s="3">
        <v>1591</v>
      </c>
      <c r="F1291" s="3">
        <v>0.38365743499999999</v>
      </c>
      <c r="G1291" s="3">
        <v>10</v>
      </c>
      <c r="H1291" s="3">
        <v>0.87250287000000004</v>
      </c>
      <c r="I1291" s="2" t="s">
        <v>18</v>
      </c>
      <c r="J1291" s="3">
        <v>121000</v>
      </c>
      <c r="K1291" s="3">
        <v>0.90382678599999999</v>
      </c>
      <c r="L1291" s="3">
        <v>2</v>
      </c>
      <c r="M1291" s="2" t="s">
        <v>63</v>
      </c>
      <c r="N1291" s="3">
        <v>24800</v>
      </c>
      <c r="O1291" s="3">
        <v>0.232814523</v>
      </c>
      <c r="P1291" s="3">
        <v>-0.99167495678841744</v>
      </c>
      <c r="Q1291" s="3">
        <v>-0.91822895037386287</v>
      </c>
      <c r="R1291" s="3">
        <v>0.13788199111514512</v>
      </c>
      <c r="S1291" s="3">
        <v>0.19956947537319941</v>
      </c>
      <c r="T1291" s="5">
        <f>POWER(10,Table2[[#This Row],[Predicted normalized_price]]*(N$7634-N$7635)+N$7635)</f>
        <v>20659.209467199977</v>
      </c>
      <c r="U1291" s="5">
        <f>ABS(Table2[[#This Row],[price]]-Table2[[#This Row],[Predicted Price]])</f>
        <v>4140.7905328000234</v>
      </c>
      <c r="V1291" s="5">
        <f>Table2[[#This Row],[Price Diff]]/Table2[[#This Row],[price]]</f>
        <v>0.16696736019354932</v>
      </c>
    </row>
    <row r="1292" spans="1:22" x14ac:dyDescent="0.2">
      <c r="A1292" s="3">
        <v>10820</v>
      </c>
      <c r="B1292" s="3">
        <v>0.18648279100000001</v>
      </c>
      <c r="C1292" s="3">
        <v>62315</v>
      </c>
      <c r="D1292" s="3">
        <v>0.58208672900000002</v>
      </c>
      <c r="E1292" s="3">
        <v>1498</v>
      </c>
      <c r="F1292" s="3">
        <v>0.357974919</v>
      </c>
      <c r="G1292" s="3">
        <v>3</v>
      </c>
      <c r="H1292" s="3">
        <v>0.416289664</v>
      </c>
      <c r="I1292" s="2" t="s">
        <v>21</v>
      </c>
      <c r="J1292" s="3">
        <v>33000</v>
      </c>
      <c r="K1292" s="3">
        <v>0.79309278100000002</v>
      </c>
      <c r="L1292" s="3">
        <v>1</v>
      </c>
      <c r="M1292" s="2" t="s">
        <v>65</v>
      </c>
      <c r="N1292" s="3">
        <v>101500</v>
      </c>
      <c r="O1292" s="3">
        <v>0.48926730699999998</v>
      </c>
      <c r="P1292" s="3">
        <v>0.99999998890122455</v>
      </c>
      <c r="Q1292" s="3">
        <v>0.60843634835878002</v>
      </c>
      <c r="R1292" s="3">
        <v>0.60023495250570802</v>
      </c>
      <c r="S1292" s="3">
        <v>0.48965740895210841</v>
      </c>
      <c r="T1292" s="5">
        <f>POWER(10,Table2[[#This Row],[Predicted normalized_price]]*(N$7634-N$7635)+N$7635)</f>
        <v>101717.81076034124</v>
      </c>
      <c r="U1292" s="5">
        <f>ABS(Table2[[#This Row],[price]]-Table2[[#This Row],[Predicted Price]])</f>
        <v>217.81076034123544</v>
      </c>
      <c r="V1292" s="5">
        <f>Table2[[#This Row],[Price Diff]]/Table2[[#This Row],[price]]</f>
        <v>2.1459188210959158E-3</v>
      </c>
    </row>
    <row r="1293" spans="1:22" x14ac:dyDescent="0.2">
      <c r="A1293" s="3">
        <v>7480</v>
      </c>
      <c r="B1293" s="3">
        <v>0.104341296</v>
      </c>
      <c r="C1293" s="3">
        <v>11820</v>
      </c>
      <c r="D1293" s="3">
        <v>0.29116188599999998</v>
      </c>
      <c r="E1293" s="3">
        <v>1591</v>
      </c>
      <c r="F1293" s="3">
        <v>0.38365743499999999</v>
      </c>
      <c r="G1293" s="3">
        <v>9</v>
      </c>
      <c r="H1293" s="3">
        <v>0.83257932800000001</v>
      </c>
      <c r="I1293" s="2" t="s">
        <v>18</v>
      </c>
      <c r="J1293" s="3">
        <v>130000</v>
      </c>
      <c r="K1293" s="3">
        <v>0.90994130500000003</v>
      </c>
      <c r="L1293" s="3">
        <v>3</v>
      </c>
      <c r="M1293" s="2" t="s">
        <v>62</v>
      </c>
      <c r="N1293" s="3">
        <v>19800</v>
      </c>
      <c r="O1293" s="3">
        <v>0.19183898399999999</v>
      </c>
      <c r="P1293" s="3">
        <v>-0.94909058611956854</v>
      </c>
      <c r="Q1293" s="3">
        <v>-0.92714329450229216</v>
      </c>
      <c r="R1293" s="3">
        <v>0.17764548897478302</v>
      </c>
      <c r="S1293" s="3">
        <v>0.18724960671867977</v>
      </c>
      <c r="T1293" s="5">
        <f>POWER(10,Table2[[#This Row],[Predicted normalized_price]]*(N$7634-N$7635)+N$7635)</f>
        <v>19306.912260339013</v>
      </c>
      <c r="U1293" s="5">
        <f>ABS(Table2[[#This Row],[price]]-Table2[[#This Row],[Predicted Price]])</f>
        <v>493.0877396609867</v>
      </c>
      <c r="V1293" s="5">
        <f>Table2[[#This Row],[Price Diff]]/Table2[[#This Row],[price]]</f>
        <v>2.4903421194999328E-2</v>
      </c>
    </row>
    <row r="1294" spans="1:22" x14ac:dyDescent="0.2">
      <c r="A1294" s="3">
        <v>38640</v>
      </c>
      <c r="B1294" s="3">
        <v>0.46971023899999997</v>
      </c>
      <c r="C1294" s="3">
        <v>186931</v>
      </c>
      <c r="D1294" s="3">
        <v>0.77433291500000001</v>
      </c>
      <c r="E1294" s="3">
        <v>4244</v>
      </c>
      <c r="F1294" s="3">
        <v>0.80201130600000003</v>
      </c>
      <c r="G1294" s="3">
        <v>5</v>
      </c>
      <c r="H1294" s="3">
        <v>0.60985333500000005</v>
      </c>
      <c r="I1294" s="2" t="s">
        <v>29</v>
      </c>
      <c r="J1294" s="3">
        <v>6050</v>
      </c>
      <c r="K1294" s="3">
        <v>0.648509479</v>
      </c>
      <c r="L1294" s="3">
        <v>1</v>
      </c>
      <c r="M1294" s="2" t="s">
        <v>62</v>
      </c>
      <c r="N1294" s="3">
        <v>430000</v>
      </c>
      <c r="O1294" s="3">
        <v>0.75200054500000002</v>
      </c>
      <c r="P1294" s="3">
        <v>-0.18290919912631401</v>
      </c>
      <c r="Q1294" s="3">
        <v>0.8134192637948372</v>
      </c>
      <c r="R1294" s="3">
        <v>-0.13852477154162754</v>
      </c>
      <c r="S1294" s="3">
        <v>0.72788218851135744</v>
      </c>
      <c r="T1294" s="5">
        <f>POWER(10,Table2[[#This Row],[Predicted normalized_price]]*(N$7634-N$7635)+N$7635)</f>
        <v>376626.57196898933</v>
      </c>
      <c r="U1294" s="5">
        <f>ABS(Table2[[#This Row],[price]]-Table2[[#This Row],[Predicted Price]])</f>
        <v>53373.42803101067</v>
      </c>
      <c r="V1294" s="5">
        <f>Table2[[#This Row],[Price Diff]]/Table2[[#This Row],[price]]</f>
        <v>0.12412425123490853</v>
      </c>
    </row>
    <row r="1295" spans="1:22" x14ac:dyDescent="0.2">
      <c r="A1295" s="3">
        <v>8090</v>
      </c>
      <c r="B1295" s="3">
        <v>0.121784949</v>
      </c>
      <c r="C1295" s="3">
        <v>51645</v>
      </c>
      <c r="D1295" s="3">
        <v>0.54921982599999997</v>
      </c>
      <c r="E1295" s="3">
        <v>1598</v>
      </c>
      <c r="F1295" s="3">
        <v>0.38552934799999999</v>
      </c>
      <c r="G1295" s="3">
        <v>4</v>
      </c>
      <c r="H1295" s="3">
        <v>0.52529906999999998</v>
      </c>
      <c r="I1295" s="2" t="s">
        <v>27</v>
      </c>
      <c r="J1295" s="3">
        <v>38052</v>
      </c>
      <c r="K1295" s="3">
        <v>0.80523303499999999</v>
      </c>
      <c r="L1295" s="3">
        <v>1</v>
      </c>
      <c r="M1295" s="2" t="s">
        <v>63</v>
      </c>
      <c r="N1295" s="3">
        <v>64800</v>
      </c>
      <c r="O1295" s="3">
        <v>0.407601987</v>
      </c>
      <c r="P1295" s="3">
        <v>-0.30304546566964691</v>
      </c>
      <c r="Q1295" s="3">
        <v>-0.70336914704532083</v>
      </c>
      <c r="R1295" s="3">
        <v>-0.46221791646060767</v>
      </c>
      <c r="S1295" s="3">
        <v>0.41016155778894203</v>
      </c>
      <c r="T1295" s="5">
        <f>POWER(10,Table2[[#This Row],[Predicted normalized_price]]*(N$7634-N$7635)+N$7635)</f>
        <v>65717.845988613524</v>
      </c>
      <c r="U1295" s="5">
        <f>ABS(Table2[[#This Row],[price]]-Table2[[#This Row],[Predicted Price]])</f>
        <v>917.84598861352424</v>
      </c>
      <c r="V1295" s="5">
        <f>Table2[[#This Row],[Price Diff]]/Table2[[#This Row],[price]]</f>
        <v>1.4164289947739571E-2</v>
      </c>
    </row>
    <row r="1296" spans="1:22" x14ac:dyDescent="0.2">
      <c r="A1296" s="3">
        <v>8170</v>
      </c>
      <c r="B1296" s="3">
        <v>0.123974458</v>
      </c>
      <c r="C1296" s="3">
        <v>44948</v>
      </c>
      <c r="D1296" s="3">
        <v>0.52491431</v>
      </c>
      <c r="E1296" s="3">
        <v>1497</v>
      </c>
      <c r="F1296" s="3">
        <v>0.357690181</v>
      </c>
      <c r="G1296" s="3">
        <v>3</v>
      </c>
      <c r="H1296" s="3">
        <v>0.416289664</v>
      </c>
      <c r="I1296" s="2" t="s">
        <v>22</v>
      </c>
      <c r="J1296" s="3">
        <v>25600</v>
      </c>
      <c r="K1296" s="3">
        <v>0.77145234699999998</v>
      </c>
      <c r="L1296" s="3">
        <v>1</v>
      </c>
      <c r="M1296" s="2" t="s">
        <v>63</v>
      </c>
      <c r="N1296" s="3">
        <v>69300</v>
      </c>
      <c r="O1296" s="3">
        <v>0.41982017900000002</v>
      </c>
      <c r="P1296" s="3">
        <v>-0.88301023854038274</v>
      </c>
      <c r="Q1296" s="3">
        <v>-0.70588724499786981</v>
      </c>
      <c r="R1296" s="3">
        <v>-0.49164133862987347</v>
      </c>
      <c r="S1296" s="3">
        <v>0.41543230798747588</v>
      </c>
      <c r="T1296" s="5">
        <f>POWER(10,Table2[[#This Row],[Predicted normalized_price]]*(N$7634-N$7635)+N$7635)</f>
        <v>67649.058356784299</v>
      </c>
      <c r="U1296" s="5">
        <f>ABS(Table2[[#This Row],[price]]-Table2[[#This Row],[Predicted Price]])</f>
        <v>1650.9416432157013</v>
      </c>
      <c r="V1296" s="5">
        <f>Table2[[#This Row],[Price Diff]]/Table2[[#This Row],[price]]</f>
        <v>2.3823111734714304E-2</v>
      </c>
    </row>
    <row r="1297" spans="1:22" x14ac:dyDescent="0.2">
      <c r="A1297" s="3">
        <v>18630</v>
      </c>
      <c r="B1297" s="3">
        <v>0.30738801199999999</v>
      </c>
      <c r="C1297" s="3">
        <v>111109</v>
      </c>
      <c r="D1297" s="3">
        <v>0.68329202499999997</v>
      </c>
      <c r="E1297" s="3">
        <v>2996</v>
      </c>
      <c r="F1297" s="3">
        <v>0.65352884600000005</v>
      </c>
      <c r="G1297" s="3">
        <v>5</v>
      </c>
      <c r="H1297" s="3">
        <v>0.60985333500000005</v>
      </c>
      <c r="I1297" s="2" t="s">
        <v>15</v>
      </c>
      <c r="J1297" s="3">
        <v>98000</v>
      </c>
      <c r="K1297" s="3">
        <v>0.885858967</v>
      </c>
      <c r="L1297" s="3">
        <v>1</v>
      </c>
      <c r="M1297" s="2" t="s">
        <v>65</v>
      </c>
      <c r="N1297" s="3">
        <v>151500</v>
      </c>
      <c r="O1297" s="3">
        <v>0.56215626299999999</v>
      </c>
      <c r="P1297" s="3">
        <v>-0.5554755329985952</v>
      </c>
      <c r="Q1297" s="3">
        <v>0.74511607136838043</v>
      </c>
      <c r="R1297" s="3">
        <v>0.39936819330728246</v>
      </c>
      <c r="S1297" s="3">
        <v>0.57249901600257558</v>
      </c>
      <c r="T1297" s="5">
        <f>POWER(10,Table2[[#This Row],[Predicted normalized_price]]*(N$7634-N$7635)+N$7635)</f>
        <v>160359.68770569211</v>
      </c>
      <c r="U1297" s="5">
        <f>ABS(Table2[[#This Row],[price]]-Table2[[#This Row],[Predicted Price]])</f>
        <v>8859.6877056921076</v>
      </c>
      <c r="V1297" s="5">
        <f>Table2[[#This Row],[Price Diff]]/Table2[[#This Row],[price]]</f>
        <v>5.8479786836251532E-2</v>
      </c>
    </row>
    <row r="1298" spans="1:22" x14ac:dyDescent="0.2">
      <c r="A1298" s="3">
        <v>11010</v>
      </c>
      <c r="B1298" s="3">
        <v>0.19035612299999999</v>
      </c>
      <c r="C1298" s="3">
        <v>44950</v>
      </c>
      <c r="D1298" s="3">
        <v>0.52492209599999995</v>
      </c>
      <c r="E1298" s="3">
        <v>1560</v>
      </c>
      <c r="F1298" s="3">
        <v>0.37526730800000002</v>
      </c>
      <c r="G1298" s="3">
        <v>4</v>
      </c>
      <c r="H1298" s="3">
        <v>0.52529906999999998</v>
      </c>
      <c r="I1298" s="2" t="s">
        <v>37</v>
      </c>
      <c r="J1298" s="3">
        <v>39000</v>
      </c>
      <c r="K1298" s="3">
        <v>0.807330302</v>
      </c>
      <c r="L1298" s="3">
        <v>1</v>
      </c>
      <c r="M1298" s="2" t="s">
        <v>66</v>
      </c>
      <c r="N1298" s="3">
        <v>90800</v>
      </c>
      <c r="O1298" s="3">
        <v>0.468994523</v>
      </c>
      <c r="P1298" s="3">
        <v>-0.88611022630867264</v>
      </c>
      <c r="Q1298" s="3">
        <v>0.51984927667250014</v>
      </c>
      <c r="R1298" s="3">
        <v>0.6996169078400617</v>
      </c>
      <c r="S1298" s="3">
        <v>0.43615254951532867</v>
      </c>
      <c r="T1298" s="5">
        <f>POWER(10,Table2[[#This Row],[Predicted normalized_price]]*(N$7634-N$7635)+N$7635)</f>
        <v>75807.083300291953</v>
      </c>
      <c r="U1298" s="5">
        <f>ABS(Table2[[#This Row],[price]]-Table2[[#This Row],[Predicted Price]])</f>
        <v>14992.916699708047</v>
      </c>
      <c r="V1298" s="5">
        <f>Table2[[#This Row],[Price Diff]]/Table2[[#This Row],[price]]</f>
        <v>0.16512022797035295</v>
      </c>
    </row>
    <row r="1299" spans="1:22" x14ac:dyDescent="0.2">
      <c r="A1299" s="3">
        <v>14920</v>
      </c>
      <c r="B1299" s="3">
        <v>0.25797572899999999</v>
      </c>
      <c r="C1299" s="3">
        <v>48735</v>
      </c>
      <c r="D1299" s="3">
        <v>0.53907042599999999</v>
      </c>
      <c r="E1299" s="3">
        <v>1796</v>
      </c>
      <c r="F1299" s="3">
        <v>0.43533607800000002</v>
      </c>
      <c r="G1299" s="3">
        <v>9</v>
      </c>
      <c r="H1299" s="3">
        <v>0.83257932800000001</v>
      </c>
      <c r="I1299" s="2" t="s">
        <v>15</v>
      </c>
      <c r="J1299" s="3">
        <v>139000</v>
      </c>
      <c r="K1299" s="3">
        <v>0.91564635699999997</v>
      </c>
      <c r="L1299" s="3">
        <v>2</v>
      </c>
      <c r="M1299" s="2" t="s">
        <v>65</v>
      </c>
      <c r="N1299" s="3">
        <v>68000</v>
      </c>
      <c r="O1299" s="3">
        <v>0.416373936</v>
      </c>
      <c r="P1299" s="3">
        <v>-0.89784926827916067</v>
      </c>
      <c r="Q1299" s="3">
        <v>0.44349984778724533</v>
      </c>
      <c r="R1299" s="3">
        <v>0.69671282465556672</v>
      </c>
      <c r="S1299" s="3">
        <v>0.41674908200859107</v>
      </c>
      <c r="T1299" s="5">
        <f>POWER(10,Table2[[#This Row],[Predicted normalized_price]]*(N$7634-N$7635)+N$7635)</f>
        <v>68140.322481363604</v>
      </c>
      <c r="U1299" s="5">
        <f>ABS(Table2[[#This Row],[price]]-Table2[[#This Row],[Predicted Price]])</f>
        <v>140.32248136360431</v>
      </c>
      <c r="V1299" s="5">
        <f>Table2[[#This Row],[Price Diff]]/Table2[[#This Row],[price]]</f>
        <v>2.0635659024059458E-3</v>
      </c>
    </row>
    <row r="1300" spans="1:22" x14ac:dyDescent="0.2">
      <c r="A1300" s="3">
        <v>15320</v>
      </c>
      <c r="B1300" s="3">
        <v>0.26386250300000003</v>
      </c>
      <c r="C1300" s="3">
        <v>93386</v>
      </c>
      <c r="D1300" s="3">
        <v>0.65288189100000005</v>
      </c>
      <c r="E1300" s="3">
        <v>2672</v>
      </c>
      <c r="F1300" s="3">
        <v>0.60472768600000004</v>
      </c>
      <c r="G1300" s="3">
        <v>5</v>
      </c>
      <c r="H1300" s="3">
        <v>0.60985333500000005</v>
      </c>
      <c r="I1300" s="2" t="s">
        <v>16</v>
      </c>
      <c r="J1300" s="3">
        <v>12470</v>
      </c>
      <c r="K1300" s="3">
        <v>0.71015140499999996</v>
      </c>
      <c r="L1300" s="3">
        <v>1</v>
      </c>
      <c r="M1300" s="2" t="s">
        <v>64</v>
      </c>
      <c r="N1300" s="3">
        <v>129988</v>
      </c>
      <c r="O1300" s="3">
        <v>0.53428679700000004</v>
      </c>
      <c r="P1300" s="3">
        <v>0.88044755320423329</v>
      </c>
      <c r="Q1300" s="3">
        <v>0.6556506619035074</v>
      </c>
      <c r="R1300" s="3">
        <v>0.45272481710848461</v>
      </c>
      <c r="S1300" s="3">
        <v>0.53918699255660729</v>
      </c>
      <c r="T1300" s="5">
        <f>POWER(10,Table2[[#This Row],[Predicted normalized_price]]*(N$7634-N$7635)+N$7635)</f>
        <v>133535.69896118846</v>
      </c>
      <c r="U1300" s="5">
        <f>ABS(Table2[[#This Row],[price]]-Table2[[#This Row],[Predicted Price]])</f>
        <v>3547.6989611884637</v>
      </c>
      <c r="V1300" s="5">
        <f>Table2[[#This Row],[Price Diff]]/Table2[[#This Row],[price]]</f>
        <v>2.7292511317879065E-2</v>
      </c>
    </row>
    <row r="1301" spans="1:22" x14ac:dyDescent="0.2">
      <c r="A1301" s="3">
        <v>26750</v>
      </c>
      <c r="B1301" s="3">
        <v>0.38788246700000001</v>
      </c>
      <c r="C1301" s="3">
        <v>56561</v>
      </c>
      <c r="D1301" s="3">
        <v>0.56513210899999999</v>
      </c>
      <c r="E1301" s="3">
        <v>2967</v>
      </c>
      <c r="F1301" s="3">
        <v>0.64938142700000001</v>
      </c>
      <c r="G1301" s="3">
        <v>9</v>
      </c>
      <c r="H1301" s="3">
        <v>0.83257932800000001</v>
      </c>
      <c r="I1301" s="2" t="s">
        <v>11</v>
      </c>
      <c r="J1301" s="3">
        <v>168000</v>
      </c>
      <c r="K1301" s="3">
        <v>0.93179602699999997</v>
      </c>
      <c r="L1301" s="3">
        <v>2</v>
      </c>
      <c r="M1301" s="2" t="s">
        <v>64</v>
      </c>
      <c r="N1301" s="3">
        <v>96888</v>
      </c>
      <c r="O1301" s="3">
        <v>0.48080454299999997</v>
      </c>
      <c r="P1301" s="3">
        <v>0.5635063846807864</v>
      </c>
      <c r="Q1301" s="3">
        <v>0.47582064708324384</v>
      </c>
      <c r="R1301" s="3">
        <v>0.5209476153422351</v>
      </c>
      <c r="S1301" s="3">
        <v>0.47368652466627403</v>
      </c>
      <c r="T1301" s="5">
        <f>POWER(10,Table2[[#This Row],[Predicted normalized_price]]*(N$7634-N$7635)+N$7635)</f>
        <v>93171.508036433443</v>
      </c>
      <c r="U1301" s="5">
        <f>ABS(Table2[[#This Row],[price]]-Table2[[#This Row],[Predicted Price]])</f>
        <v>3716.4919635665574</v>
      </c>
      <c r="V1301" s="5">
        <f>Table2[[#This Row],[Price Diff]]/Table2[[#This Row],[price]]</f>
        <v>3.8358640528925743E-2</v>
      </c>
    </row>
    <row r="1302" spans="1:22" x14ac:dyDescent="0.2">
      <c r="A1302" s="3">
        <v>8810</v>
      </c>
      <c r="B1302" s="3">
        <v>0.140755617</v>
      </c>
      <c r="C1302" s="3">
        <v>50977</v>
      </c>
      <c r="D1302" s="3">
        <v>0.54694150500000005</v>
      </c>
      <c r="E1302" s="3">
        <v>1498</v>
      </c>
      <c r="F1302" s="3">
        <v>0.357974919</v>
      </c>
      <c r="G1302" s="3">
        <v>3</v>
      </c>
      <c r="H1302" s="3">
        <v>0.416289664</v>
      </c>
      <c r="I1302" s="2" t="s">
        <v>22</v>
      </c>
      <c r="J1302" s="3">
        <v>15809</v>
      </c>
      <c r="K1302" s="3">
        <v>0.730371824</v>
      </c>
      <c r="L1302" s="3">
        <v>1</v>
      </c>
      <c r="M1302" s="2" t="s">
        <v>67</v>
      </c>
      <c r="N1302" s="3">
        <v>74999</v>
      </c>
      <c r="O1302" s="3">
        <v>0.43420224899999998</v>
      </c>
      <c r="P1302" s="3">
        <v>-0.84182228370091794</v>
      </c>
      <c r="Q1302" s="3">
        <v>-0.6597101880536641</v>
      </c>
      <c r="R1302" s="3">
        <v>-0.54351383871305525</v>
      </c>
      <c r="S1302" s="3">
        <v>0.4408580783174651</v>
      </c>
      <c r="T1302" s="5">
        <f>POWER(10,Table2[[#This Row],[Predicted normalized_price]]*(N$7634-N$7635)+N$7635)</f>
        <v>77792.789461220571</v>
      </c>
      <c r="U1302" s="5">
        <f>ABS(Table2[[#This Row],[price]]-Table2[[#This Row],[Predicted Price]])</f>
        <v>2793.789461220571</v>
      </c>
      <c r="V1302" s="5">
        <f>Table2[[#This Row],[Price Diff]]/Table2[[#This Row],[price]]</f>
        <v>3.7251022829912009E-2</v>
      </c>
    </row>
    <row r="1303" spans="1:22" x14ac:dyDescent="0.2">
      <c r="A1303" s="3">
        <v>12290</v>
      </c>
      <c r="B1303" s="3">
        <v>0.21482789299999999</v>
      </c>
      <c r="C1303" s="3">
        <v>39424</v>
      </c>
      <c r="D1303" s="3">
        <v>0.50196604199999995</v>
      </c>
      <c r="E1303" s="3">
        <v>1995</v>
      </c>
      <c r="F1303" s="3">
        <v>0.48014246599999999</v>
      </c>
      <c r="G1303" s="3">
        <v>9</v>
      </c>
      <c r="H1303" s="3">
        <v>0.83257932800000001</v>
      </c>
      <c r="I1303" s="2" t="s">
        <v>13</v>
      </c>
      <c r="J1303" s="3">
        <v>135000</v>
      </c>
      <c r="K1303" s="3">
        <v>0.91315780000000002</v>
      </c>
      <c r="L1303" s="3">
        <v>2</v>
      </c>
      <c r="M1303" s="2" t="s">
        <v>62</v>
      </c>
      <c r="N1303" s="3">
        <v>46800</v>
      </c>
      <c r="O1303" s="3">
        <v>0.34838073800000002</v>
      </c>
      <c r="P1303" s="3">
        <v>-0.60039453714934632</v>
      </c>
      <c r="Q1303" s="3">
        <v>0.29710342732437295</v>
      </c>
      <c r="R1303" s="3">
        <v>0.75957869098789854</v>
      </c>
      <c r="S1303" s="3">
        <v>0.36303158269171504</v>
      </c>
      <c r="T1303" s="5">
        <f>POWER(10,Table2[[#This Row],[Predicted normalized_price]]*(N$7634-N$7635)+N$7635)</f>
        <v>50723.534805399882</v>
      </c>
      <c r="U1303" s="5">
        <f>ABS(Table2[[#This Row],[price]]-Table2[[#This Row],[Predicted Price]])</f>
        <v>3923.5348053998823</v>
      </c>
      <c r="V1303" s="5">
        <f>Table2[[#This Row],[Price Diff]]/Table2[[#This Row],[price]]</f>
        <v>8.3836213790595776E-2</v>
      </c>
    </row>
    <row r="1304" spans="1:22" x14ac:dyDescent="0.2">
      <c r="A1304" s="3">
        <v>21300</v>
      </c>
      <c r="B1304" s="3">
        <v>0.33718925300000002</v>
      </c>
      <c r="C1304" s="3">
        <v>99507</v>
      </c>
      <c r="D1304" s="3">
        <v>0.66399216100000003</v>
      </c>
      <c r="E1304" s="3">
        <v>2979</v>
      </c>
      <c r="F1304" s="3">
        <v>0.65110249600000003</v>
      </c>
      <c r="G1304" s="3">
        <v>5</v>
      </c>
      <c r="H1304" s="3">
        <v>0.60985333500000005</v>
      </c>
      <c r="I1304" s="2" t="s">
        <v>13</v>
      </c>
      <c r="J1304" s="3">
        <v>25000</v>
      </c>
      <c r="K1304" s="3">
        <v>0.769431058</v>
      </c>
      <c r="L1304" s="3">
        <v>2</v>
      </c>
      <c r="M1304" s="2" t="s">
        <v>64</v>
      </c>
      <c r="N1304" s="3">
        <v>200800</v>
      </c>
      <c r="O1304" s="3">
        <v>0.61342511499999997</v>
      </c>
      <c r="P1304" s="3">
        <v>0.83324676851587753</v>
      </c>
      <c r="Q1304" s="3">
        <v>0.72596049279006258</v>
      </c>
      <c r="R1304" s="3">
        <v>0.37467335070769803</v>
      </c>
      <c r="S1304" s="3">
        <v>0.57737511969875288</v>
      </c>
      <c r="T1304" s="5">
        <f>POWER(10,Table2[[#This Row],[Predicted normalized_price]]*(N$7634-N$7635)+N$7635)</f>
        <v>164714.4988198583</v>
      </c>
      <c r="U1304" s="5">
        <f>ABS(Table2[[#This Row],[price]]-Table2[[#This Row],[Predicted Price]])</f>
        <v>36085.501180141699</v>
      </c>
      <c r="V1304" s="5">
        <f>Table2[[#This Row],[Price Diff]]/Table2[[#This Row],[price]]</f>
        <v>0.17970867121584511</v>
      </c>
    </row>
    <row r="1305" spans="1:22" x14ac:dyDescent="0.2">
      <c r="A1305" s="3">
        <v>9830</v>
      </c>
      <c r="B1305" s="3">
        <v>0.16513160199999999</v>
      </c>
      <c r="C1305" s="3">
        <v>52248</v>
      </c>
      <c r="D1305" s="3">
        <v>0.55125128899999998</v>
      </c>
      <c r="E1305" s="3">
        <v>1197</v>
      </c>
      <c r="F1305" s="3">
        <v>0.26232939100000002</v>
      </c>
      <c r="G1305" s="3">
        <v>3</v>
      </c>
      <c r="H1305" s="3">
        <v>0.416289664</v>
      </c>
      <c r="I1305" s="2" t="s">
        <v>27</v>
      </c>
      <c r="J1305" s="3">
        <v>13924</v>
      </c>
      <c r="K1305" s="3">
        <v>0.71955093999999997</v>
      </c>
      <c r="L1305" s="3">
        <v>1</v>
      </c>
      <c r="M1305" s="2" t="s">
        <v>64</v>
      </c>
      <c r="N1305" s="3">
        <v>87000</v>
      </c>
      <c r="O1305" s="3">
        <v>0.46121454899999997</v>
      </c>
      <c r="P1305" s="3">
        <v>0.70663429404220512</v>
      </c>
      <c r="Q1305" s="3">
        <v>-0.63994966651923457</v>
      </c>
      <c r="R1305" s="3">
        <v>-0.59233275567345922</v>
      </c>
      <c r="S1305" s="3">
        <v>0.46252274971034957</v>
      </c>
      <c r="T1305" s="5">
        <f>POWER(10,Table2[[#This Row],[Predicted normalized_price]]*(N$7634-N$7635)+N$7635)</f>
        <v>87627.661181286181</v>
      </c>
      <c r="U1305" s="5">
        <f>ABS(Table2[[#This Row],[price]]-Table2[[#This Row],[Predicted Price]])</f>
        <v>627.66118128618109</v>
      </c>
      <c r="V1305" s="5">
        <f>Table2[[#This Row],[Price Diff]]/Table2[[#This Row],[price]]</f>
        <v>7.2144963366227713E-3</v>
      </c>
    </row>
    <row r="1306" spans="1:22" x14ac:dyDescent="0.2">
      <c r="A1306" s="3">
        <v>12310</v>
      </c>
      <c r="B1306" s="3">
        <v>0.21518969299999999</v>
      </c>
      <c r="C1306" s="3">
        <v>62021</v>
      </c>
      <c r="D1306" s="3">
        <v>0.58125912199999996</v>
      </c>
      <c r="E1306" s="3">
        <v>1595</v>
      </c>
      <c r="F1306" s="3">
        <v>0.38472810600000001</v>
      </c>
      <c r="G1306" s="3">
        <v>3</v>
      </c>
      <c r="H1306" s="3">
        <v>0.416289664</v>
      </c>
      <c r="I1306" s="2" t="s">
        <v>15</v>
      </c>
      <c r="J1306" s="3">
        <v>30724</v>
      </c>
      <c r="K1306" s="3">
        <v>0.78700216499999998</v>
      </c>
      <c r="L1306" s="3">
        <v>1</v>
      </c>
      <c r="M1306" s="2" t="s">
        <v>67</v>
      </c>
      <c r="N1306" s="3">
        <v>115800</v>
      </c>
      <c r="O1306" s="3">
        <v>0.51325367700000002</v>
      </c>
      <c r="P1306" s="3">
        <v>-0.93783668939306852</v>
      </c>
      <c r="Q1306" s="3">
        <v>0.64558006804912804</v>
      </c>
      <c r="R1306" s="3">
        <v>0.56750270468927644</v>
      </c>
      <c r="S1306" s="3">
        <v>0.50263613972399834</v>
      </c>
      <c r="T1306" s="5">
        <f>POWER(10,Table2[[#This Row],[Predicted normalized_price]]*(N$7634-N$7635)+N$7635)</f>
        <v>109237.11676796016</v>
      </c>
      <c r="U1306" s="5">
        <f>ABS(Table2[[#This Row],[price]]-Table2[[#This Row],[Predicted Price]])</f>
        <v>6562.883232039836</v>
      </c>
      <c r="V1306" s="5">
        <f>Table2[[#This Row],[Price Diff]]/Table2[[#This Row],[price]]</f>
        <v>5.6674293886354372E-2</v>
      </c>
    </row>
    <row r="1307" spans="1:22" x14ac:dyDescent="0.2">
      <c r="A1307" s="3">
        <v>7920</v>
      </c>
      <c r="B1307" s="3">
        <v>0.117059449</v>
      </c>
      <c r="C1307" s="3">
        <v>12735</v>
      </c>
      <c r="D1307" s="3">
        <v>0.30421022399999997</v>
      </c>
      <c r="E1307" s="3">
        <v>1598</v>
      </c>
      <c r="F1307" s="3">
        <v>0.38552934799999999</v>
      </c>
      <c r="G1307" s="3">
        <v>10</v>
      </c>
      <c r="H1307" s="3">
        <v>0.87250287000000004</v>
      </c>
      <c r="I1307" s="2" t="s">
        <v>14</v>
      </c>
      <c r="J1307" s="3">
        <v>166000</v>
      </c>
      <c r="K1307" s="3">
        <v>0.93077533199999996</v>
      </c>
      <c r="L1307" s="3">
        <v>2</v>
      </c>
      <c r="M1307" s="2" t="s">
        <v>63</v>
      </c>
      <c r="N1307" s="3">
        <v>18800</v>
      </c>
      <c r="O1307" s="3">
        <v>0.182407718</v>
      </c>
      <c r="P1307" s="3">
        <v>-0.94000402948108286</v>
      </c>
      <c r="Q1307" s="3">
        <v>-0.91679676209407723</v>
      </c>
      <c r="R1307" s="3">
        <v>0.20431945516880221</v>
      </c>
      <c r="S1307" s="3">
        <v>0.18323400460437703</v>
      </c>
      <c r="T1307" s="5">
        <f>POWER(10,Table2[[#This Row],[Predicted normalized_price]]*(N$7634-N$7635)+N$7635)</f>
        <v>18885.554833169779</v>
      </c>
      <c r="U1307" s="5">
        <f>ABS(Table2[[#This Row],[price]]-Table2[[#This Row],[Predicted Price]])</f>
        <v>85.554833169779158</v>
      </c>
      <c r="V1307" s="5">
        <f>Table2[[#This Row],[Price Diff]]/Table2[[#This Row],[price]]</f>
        <v>4.5507889983925085E-3</v>
      </c>
    </row>
    <row r="1308" spans="1:22" x14ac:dyDescent="0.2">
      <c r="A1308" s="3">
        <v>20390</v>
      </c>
      <c r="B1308" s="3">
        <v>0.32747403899999999</v>
      </c>
      <c r="C1308" s="3">
        <v>92119</v>
      </c>
      <c r="D1308" s="3">
        <v>0.65049132499999995</v>
      </c>
      <c r="E1308" s="3">
        <v>1991</v>
      </c>
      <c r="F1308" s="3">
        <v>0.47928668200000002</v>
      </c>
      <c r="G1308" s="3">
        <v>1</v>
      </c>
      <c r="H1308" s="3">
        <v>0</v>
      </c>
      <c r="I1308" s="2" t="s">
        <v>15</v>
      </c>
      <c r="J1308" s="3">
        <v>28</v>
      </c>
      <c r="K1308" s="3">
        <v>0.19036238899999999</v>
      </c>
      <c r="L1308" s="3">
        <v>1</v>
      </c>
      <c r="M1308" s="2" t="s">
        <v>65</v>
      </c>
      <c r="N1308" s="3">
        <v>237888</v>
      </c>
      <c r="O1308" s="3">
        <v>0.64426947099999998</v>
      </c>
      <c r="P1308" s="3">
        <v>-0.95546393532966478</v>
      </c>
      <c r="Q1308" s="3">
        <v>0.85736484630733989</v>
      </c>
      <c r="R1308" s="3">
        <v>9.6928571222283016E-2</v>
      </c>
      <c r="S1308" s="3">
        <v>0.67770940746648434</v>
      </c>
      <c r="T1308" s="5">
        <f>POWER(10,Table2[[#This Row],[Predicted normalized_price]]*(N$7634-N$7635)+N$7635)</f>
        <v>285874.62815375929</v>
      </c>
      <c r="U1308" s="5">
        <f>ABS(Table2[[#This Row],[price]]-Table2[[#This Row],[Predicted Price]])</f>
        <v>47986.628153759288</v>
      </c>
      <c r="V1308" s="5">
        <f>Table2[[#This Row],[Price Diff]]/Table2[[#This Row],[price]]</f>
        <v>0.20171941482445221</v>
      </c>
    </row>
    <row r="1309" spans="1:22" x14ac:dyDescent="0.2">
      <c r="A1309" s="3">
        <v>15220</v>
      </c>
      <c r="B1309" s="3">
        <v>0.26240534599999998</v>
      </c>
      <c r="C1309" s="3">
        <v>84642</v>
      </c>
      <c r="D1309" s="3">
        <v>0.63567730200000006</v>
      </c>
      <c r="E1309" s="3">
        <v>1991</v>
      </c>
      <c r="F1309" s="3">
        <v>0.47928668200000002</v>
      </c>
      <c r="G1309" s="3">
        <v>6</v>
      </c>
      <c r="H1309" s="3">
        <v>0.67893919899999999</v>
      </c>
      <c r="I1309" s="2" t="s">
        <v>15</v>
      </c>
      <c r="J1309" s="3">
        <v>70821</v>
      </c>
      <c r="K1309" s="3">
        <v>0.85817621799999999</v>
      </c>
      <c r="L1309" s="3">
        <v>1</v>
      </c>
      <c r="M1309" s="2" t="s">
        <v>65</v>
      </c>
      <c r="N1309" s="3">
        <v>120666</v>
      </c>
      <c r="O1309" s="3">
        <v>0.52074441900000001</v>
      </c>
      <c r="P1309" s="3">
        <v>-0.8455060966822896</v>
      </c>
      <c r="Q1309" s="3">
        <v>0.64485281135128258</v>
      </c>
      <c r="R1309" s="3">
        <v>0.52224489878265401</v>
      </c>
      <c r="S1309" s="3">
        <v>0.51416540396726673</v>
      </c>
      <c r="T1309" s="5">
        <f>POWER(10,Table2[[#This Row],[Predicted normalized_price]]*(N$7634-N$7635)+N$7635)</f>
        <v>116381.60947649034</v>
      </c>
      <c r="U1309" s="5">
        <f>ABS(Table2[[#This Row],[price]]-Table2[[#This Row],[Predicted Price]])</f>
        <v>4284.3905235096609</v>
      </c>
      <c r="V1309" s="5">
        <f>Table2[[#This Row],[Price Diff]]/Table2[[#This Row],[price]]</f>
        <v>3.5506194980439068E-2</v>
      </c>
    </row>
    <row r="1310" spans="1:22" x14ac:dyDescent="0.2">
      <c r="A1310" s="3">
        <v>15900</v>
      </c>
      <c r="B1310" s="3">
        <v>0.272130855</v>
      </c>
      <c r="C1310" s="3">
        <v>21806</v>
      </c>
      <c r="D1310" s="3">
        <v>0.39833170600000001</v>
      </c>
      <c r="E1310" s="3">
        <v>3498</v>
      </c>
      <c r="F1310" s="3">
        <v>0.71958298099999995</v>
      </c>
      <c r="G1310" s="3">
        <v>10</v>
      </c>
      <c r="H1310" s="3">
        <v>0.87250287000000004</v>
      </c>
      <c r="I1310" s="2" t="s">
        <v>27</v>
      </c>
      <c r="J1310" s="3">
        <v>80600</v>
      </c>
      <c r="K1310" s="3">
        <v>0.86919974200000005</v>
      </c>
      <c r="L1310" s="3">
        <v>4</v>
      </c>
      <c r="M1310" s="2" t="s">
        <v>62</v>
      </c>
      <c r="N1310" s="3">
        <v>43000</v>
      </c>
      <c r="O1310" s="3">
        <v>0.33296988100000002</v>
      </c>
      <c r="P1310" s="3">
        <v>0.68939476526217069</v>
      </c>
      <c r="Q1310" s="3">
        <v>-0.83071159880261092</v>
      </c>
      <c r="R1310" s="3">
        <v>-0.18195831935522025</v>
      </c>
      <c r="S1310" s="3">
        <v>0.30816154147032443</v>
      </c>
      <c r="T1310" s="5">
        <f>POWER(10,Table2[[#This Row],[Predicted normalized_price]]*(N$7634-N$7635)+N$7635)</f>
        <v>37520.130638772942</v>
      </c>
      <c r="U1310" s="5">
        <f>ABS(Table2[[#This Row],[price]]-Table2[[#This Row],[Predicted Price]])</f>
        <v>5479.8693612270581</v>
      </c>
      <c r="V1310" s="5">
        <f>Table2[[#This Row],[Price Diff]]/Table2[[#This Row],[price]]</f>
        <v>0.12743882235411763</v>
      </c>
    </row>
    <row r="1311" spans="1:22" x14ac:dyDescent="0.2">
      <c r="A1311" s="3">
        <v>8310</v>
      </c>
      <c r="B1311" s="3">
        <v>0.12775501</v>
      </c>
      <c r="C1311" s="3">
        <v>53086</v>
      </c>
      <c r="D1311" s="3">
        <v>0.55403585499999997</v>
      </c>
      <c r="E1311" s="3">
        <v>1390</v>
      </c>
      <c r="F1311" s="3">
        <v>0.32606906200000002</v>
      </c>
      <c r="G1311" s="3">
        <v>3</v>
      </c>
      <c r="H1311" s="3">
        <v>0.416289664</v>
      </c>
      <c r="I1311" s="2" t="s">
        <v>20</v>
      </c>
      <c r="J1311" s="3">
        <v>15339</v>
      </c>
      <c r="K1311" s="3">
        <v>0.72779960499999996</v>
      </c>
      <c r="L1311" s="3">
        <v>1</v>
      </c>
      <c r="M1311" s="2" t="s">
        <v>63</v>
      </c>
      <c r="N1311" s="3">
        <v>75800</v>
      </c>
      <c r="O1311" s="3">
        <v>0.43613554500000001</v>
      </c>
      <c r="P1311" s="3">
        <v>-0.55426756062872984</v>
      </c>
      <c r="Q1311" s="3">
        <v>0.52693127482540514</v>
      </c>
      <c r="R1311" s="3">
        <v>0.69619012777084932</v>
      </c>
      <c r="S1311" s="3">
        <v>0.4397611083567734</v>
      </c>
      <c r="T1311" s="5">
        <f>POWER(10,Table2[[#This Row],[Predicted normalized_price]]*(N$7634-N$7635)+N$7635)</f>
        <v>77325.27431819393</v>
      </c>
      <c r="U1311" s="5">
        <f>ABS(Table2[[#This Row],[price]]-Table2[[#This Row],[Predicted Price]])</f>
        <v>1525.2743181939295</v>
      </c>
      <c r="V1311" s="5">
        <f>Table2[[#This Row],[Price Diff]]/Table2[[#This Row],[price]]</f>
        <v>2.0122352482769518E-2</v>
      </c>
    </row>
    <row r="1312" spans="1:22" x14ac:dyDescent="0.2">
      <c r="A1312" s="3">
        <v>12130</v>
      </c>
      <c r="B1312" s="3">
        <v>0.21191211500000001</v>
      </c>
      <c r="C1312" s="3">
        <v>22976</v>
      </c>
      <c r="D1312" s="3">
        <v>0.40747818899999999</v>
      </c>
      <c r="E1312" s="3">
        <v>2362</v>
      </c>
      <c r="F1312" s="3">
        <v>0.55214537900000005</v>
      </c>
      <c r="G1312" s="3">
        <v>10</v>
      </c>
      <c r="H1312" s="3">
        <v>0.87250287000000004</v>
      </c>
      <c r="I1312" s="2" t="s">
        <v>10</v>
      </c>
      <c r="J1312" s="3">
        <v>91470</v>
      </c>
      <c r="K1312" s="3">
        <v>0.87998201600000003</v>
      </c>
      <c r="L1312" s="3">
        <v>2</v>
      </c>
      <c r="M1312" s="2" t="s">
        <v>66</v>
      </c>
      <c r="N1312" s="3">
        <v>35777</v>
      </c>
      <c r="O1312" s="3">
        <v>0.299504192</v>
      </c>
      <c r="P1312" s="3">
        <v>0.52300120720605048</v>
      </c>
      <c r="Q1312" s="3">
        <v>-0.84284197916211767</v>
      </c>
      <c r="R1312" s="3">
        <v>-0.16249220717029128</v>
      </c>
      <c r="S1312" s="3">
        <v>0.29959157127524993</v>
      </c>
      <c r="T1312" s="5">
        <f>POWER(10,Table2[[#This Row],[Predicted normalized_price]]*(N$7634-N$7635)+N$7635)</f>
        <v>35794.182589463155</v>
      </c>
      <c r="U1312" s="5">
        <f>ABS(Table2[[#This Row],[price]]-Table2[[#This Row],[Predicted Price]])</f>
        <v>17.182589463154727</v>
      </c>
      <c r="V1312" s="5">
        <f>Table2[[#This Row],[Price Diff]]/Table2[[#This Row],[price]]</f>
        <v>4.8026915233682888E-4</v>
      </c>
    </row>
    <row r="1313" spans="1:22" x14ac:dyDescent="0.2">
      <c r="A1313" s="3">
        <v>20480</v>
      </c>
      <c r="B1313" s="3">
        <v>0.32845400800000002</v>
      </c>
      <c r="C1313" s="3">
        <v>85524</v>
      </c>
      <c r="D1313" s="3">
        <v>0.63749144899999999</v>
      </c>
      <c r="E1313" s="3">
        <v>2998</v>
      </c>
      <c r="F1313" s="3">
        <v>0.65381339299999996</v>
      </c>
      <c r="G1313" s="3">
        <v>3</v>
      </c>
      <c r="H1313" s="3">
        <v>0.416289664</v>
      </c>
      <c r="I1313" s="2" t="s">
        <v>13</v>
      </c>
      <c r="J1313" s="3">
        <v>18000</v>
      </c>
      <c r="K1313" s="3">
        <v>0.74143363900000003</v>
      </c>
      <c r="L1313" s="3">
        <v>2</v>
      </c>
      <c r="M1313" s="2" t="s">
        <v>62</v>
      </c>
      <c r="N1313" s="3">
        <v>195000</v>
      </c>
      <c r="O1313" s="3">
        <v>0.60809123300000001</v>
      </c>
      <c r="P1313" s="3">
        <v>-0.26213041705279028</v>
      </c>
      <c r="Q1313" s="3">
        <v>0.75368008943342391</v>
      </c>
      <c r="R1313" s="3">
        <v>0.36726665163845079</v>
      </c>
      <c r="S1313" s="3">
        <v>0.58366852495506227</v>
      </c>
      <c r="T1313" s="5">
        <f>POWER(10,Table2[[#This Row],[Predicted normalized_price]]*(N$7634-N$7635)+N$7635)</f>
        <v>170510.36743855159</v>
      </c>
      <c r="U1313" s="5">
        <f>ABS(Table2[[#This Row],[price]]-Table2[[#This Row],[Predicted Price]])</f>
        <v>24489.632561448409</v>
      </c>
      <c r="V1313" s="5">
        <f>Table2[[#This Row],[Price Diff]]/Table2[[#This Row],[price]]</f>
        <v>0.12558785928947902</v>
      </c>
    </row>
    <row r="1314" spans="1:22" x14ac:dyDescent="0.2">
      <c r="A1314" s="3">
        <v>12430</v>
      </c>
      <c r="B1314" s="3">
        <v>0.217348227</v>
      </c>
      <c r="C1314" s="3">
        <v>65723</v>
      </c>
      <c r="D1314" s="3">
        <v>0.591405018</v>
      </c>
      <c r="E1314" s="3">
        <v>2356</v>
      </c>
      <c r="F1314" s="3">
        <v>0.55106086499999996</v>
      </c>
      <c r="G1314" s="3">
        <v>4</v>
      </c>
      <c r="H1314" s="3">
        <v>0.52529906999999998</v>
      </c>
      <c r="I1314" s="2" t="s">
        <v>22</v>
      </c>
      <c r="J1314" s="3">
        <v>55649</v>
      </c>
      <c r="K1314" s="3">
        <v>0.83762871400000005</v>
      </c>
      <c r="L1314" s="3">
        <v>1</v>
      </c>
      <c r="M1314" s="2" t="s">
        <v>66</v>
      </c>
      <c r="N1314" s="3">
        <v>106800</v>
      </c>
      <c r="O1314" s="3">
        <v>0.49853006799999999</v>
      </c>
      <c r="P1314" s="3">
        <v>-0.40082482958844967</v>
      </c>
      <c r="Q1314" s="3">
        <v>-0.5802368593188123</v>
      </c>
      <c r="R1314" s="3">
        <v>-0.61978880783489254</v>
      </c>
      <c r="S1314" s="3">
        <v>0.4822953424371782</v>
      </c>
      <c r="T1314" s="5">
        <f>POWER(10,Table2[[#This Row],[Predicted normalized_price]]*(N$7634-N$7635)+N$7635)</f>
        <v>97684.965119043729</v>
      </c>
      <c r="U1314" s="5">
        <f>ABS(Table2[[#This Row],[price]]-Table2[[#This Row],[Predicted Price]])</f>
        <v>9115.0348809562711</v>
      </c>
      <c r="V1314" s="5">
        <f>Table2[[#This Row],[Price Diff]]/Table2[[#This Row],[price]]</f>
        <v>8.5346768548279689E-2</v>
      </c>
    </row>
    <row r="1315" spans="1:22" x14ac:dyDescent="0.2">
      <c r="A1315" s="3">
        <v>17440</v>
      </c>
      <c r="B1315" s="3">
        <v>0.29270103800000002</v>
      </c>
      <c r="C1315" s="3">
        <v>82205</v>
      </c>
      <c r="D1315" s="3">
        <v>0.63056471199999997</v>
      </c>
      <c r="E1315" s="3">
        <v>1999</v>
      </c>
      <c r="F1315" s="3">
        <v>0.48099653599999997</v>
      </c>
      <c r="G1315" s="3">
        <v>7</v>
      </c>
      <c r="H1315" s="3">
        <v>0.73735046500000001</v>
      </c>
      <c r="I1315" s="2" t="s">
        <v>35</v>
      </c>
      <c r="J1315" s="3">
        <v>83000</v>
      </c>
      <c r="K1315" s="3">
        <v>0.87170046999999995</v>
      </c>
      <c r="L1315" s="3">
        <v>2</v>
      </c>
      <c r="M1315" s="2" t="s">
        <v>64</v>
      </c>
      <c r="N1315" s="3">
        <v>116800</v>
      </c>
      <c r="O1315" s="3">
        <v>0.51481845699999995</v>
      </c>
      <c r="P1315" s="3">
        <v>0.72522259346337359</v>
      </c>
      <c r="Q1315" s="3">
        <v>-0.53296977487124364</v>
      </c>
      <c r="R1315" s="3">
        <v>-0.67246501171334139</v>
      </c>
      <c r="S1315" s="3">
        <v>0.51107011227722254</v>
      </c>
      <c r="T1315" s="5">
        <f>POWER(10,Table2[[#This Row],[Predicted normalized_price]]*(N$7634-N$7635)+N$7635)</f>
        <v>114418.84737663416</v>
      </c>
      <c r="U1315" s="5">
        <f>ABS(Table2[[#This Row],[price]]-Table2[[#This Row],[Predicted Price]])</f>
        <v>2381.1526233658369</v>
      </c>
      <c r="V1315" s="5">
        <f>Table2[[#This Row],[Price Diff]]/Table2[[#This Row],[price]]</f>
        <v>2.0386580679502029E-2</v>
      </c>
    </row>
    <row r="1316" spans="1:22" x14ac:dyDescent="0.2">
      <c r="A1316" s="3">
        <v>10710</v>
      </c>
      <c r="B1316" s="3">
        <v>0.184209127</v>
      </c>
      <c r="C1316" s="3">
        <v>67022</v>
      </c>
      <c r="D1316" s="3">
        <v>0.59483015400000006</v>
      </c>
      <c r="E1316" s="3">
        <v>1998</v>
      </c>
      <c r="F1316" s="3">
        <v>0.480783179</v>
      </c>
      <c r="G1316" s="3">
        <v>3</v>
      </c>
      <c r="H1316" s="3">
        <v>0.416289664</v>
      </c>
      <c r="I1316" s="2" t="s">
        <v>14</v>
      </c>
      <c r="J1316" s="3">
        <v>24000</v>
      </c>
      <c r="K1316" s="3">
        <v>0.76595192199999995</v>
      </c>
      <c r="L1316" s="3">
        <v>1</v>
      </c>
      <c r="M1316" s="2" t="s">
        <v>64</v>
      </c>
      <c r="N1316" s="3">
        <v>99900</v>
      </c>
      <c r="O1316" s="3">
        <v>0.48637576399999999</v>
      </c>
      <c r="P1316" s="3">
        <v>0.66906687408617604</v>
      </c>
      <c r="Q1316" s="3">
        <v>-0.56938166840901805</v>
      </c>
      <c r="R1316" s="3">
        <v>-0.62601413110503656</v>
      </c>
      <c r="S1316" s="3">
        <v>0.48955181730441649</v>
      </c>
      <c r="T1316" s="5">
        <f>POWER(10,Table2[[#This Row],[Predicted normalized_price]]*(N$7634-N$7635)+N$7635)</f>
        <v>101658.80825333622</v>
      </c>
      <c r="U1316" s="5">
        <f>ABS(Table2[[#This Row],[price]]-Table2[[#This Row],[Predicted Price]])</f>
        <v>1758.8082533362176</v>
      </c>
      <c r="V1316" s="5">
        <f>Table2[[#This Row],[Price Diff]]/Table2[[#This Row],[price]]</f>
        <v>1.760568822158376E-2</v>
      </c>
    </row>
    <row r="1317" spans="1:22" x14ac:dyDescent="0.2">
      <c r="A1317" s="3">
        <v>10890</v>
      </c>
      <c r="B1317" s="3">
        <v>0.18791766500000001</v>
      </c>
      <c r="C1317" s="3">
        <v>57292</v>
      </c>
      <c r="D1317" s="3">
        <v>0.56737936099999997</v>
      </c>
      <c r="E1317" s="3">
        <v>1598</v>
      </c>
      <c r="F1317" s="3">
        <v>0.38552934799999999</v>
      </c>
      <c r="G1317" s="3">
        <v>5</v>
      </c>
      <c r="H1317" s="3">
        <v>0.60985333500000005</v>
      </c>
      <c r="I1317" s="2" t="s">
        <v>13</v>
      </c>
      <c r="J1317" s="3">
        <v>35000</v>
      </c>
      <c r="K1317" s="3">
        <v>0.79810758100000001</v>
      </c>
      <c r="L1317" s="3">
        <v>1</v>
      </c>
      <c r="M1317" s="2" t="s">
        <v>67</v>
      </c>
      <c r="N1317" s="3">
        <v>75800</v>
      </c>
      <c r="O1317" s="3">
        <v>0.43613554500000001</v>
      </c>
      <c r="P1317" s="3">
        <v>-0.87556876112917048</v>
      </c>
      <c r="Q1317" s="3">
        <v>0.51404531322690505</v>
      </c>
      <c r="R1317" s="3">
        <v>0.66276807361945744</v>
      </c>
      <c r="S1317" s="3">
        <v>0.44399667859264125</v>
      </c>
      <c r="T1317" s="5">
        <f>POWER(10,Table2[[#This Row],[Predicted normalized_price]]*(N$7634-N$7635)+N$7635)</f>
        <v>79146.094474708865</v>
      </c>
      <c r="U1317" s="5">
        <f>ABS(Table2[[#This Row],[price]]-Table2[[#This Row],[Predicted Price]])</f>
        <v>3346.0944747088652</v>
      </c>
      <c r="V1317" s="5">
        <f>Table2[[#This Row],[Price Diff]]/Table2[[#This Row],[price]]</f>
        <v>4.4143726579272624E-2</v>
      </c>
    </row>
    <row r="1318" spans="1:22" x14ac:dyDescent="0.2">
      <c r="A1318" s="3">
        <v>9760</v>
      </c>
      <c r="B1318" s="3">
        <v>0.16354144800000001</v>
      </c>
      <c r="C1318" s="3">
        <v>30403</v>
      </c>
      <c r="D1318" s="3">
        <v>0.45649467599999999</v>
      </c>
      <c r="E1318" s="3">
        <v>1390</v>
      </c>
      <c r="F1318" s="3">
        <v>0.32606906200000002</v>
      </c>
      <c r="G1318" s="3">
        <v>8</v>
      </c>
      <c r="H1318" s="3">
        <v>0.78794860499999997</v>
      </c>
      <c r="I1318" s="2" t="s">
        <v>20</v>
      </c>
      <c r="J1318" s="3">
        <v>72700</v>
      </c>
      <c r="K1318" s="3">
        <v>0.86040795699999995</v>
      </c>
      <c r="L1318" s="3">
        <v>2</v>
      </c>
      <c r="M1318" s="2" t="s">
        <v>66</v>
      </c>
      <c r="N1318" s="3">
        <v>43900</v>
      </c>
      <c r="O1318" s="3">
        <v>0.33673950800000002</v>
      </c>
      <c r="P1318" s="3">
        <v>-0.38138734929824447</v>
      </c>
      <c r="Q1318" s="3">
        <v>0.23688642601663551</v>
      </c>
      <c r="R1318" s="3">
        <v>0.83100912031437402</v>
      </c>
      <c r="S1318" s="3">
        <v>0.32963346955817452</v>
      </c>
      <c r="T1318" s="5">
        <f>POWER(10,Table2[[#This Row],[Predicted normalized_price]]*(N$7634-N$7635)+N$7635)</f>
        <v>42218.834842397053</v>
      </c>
      <c r="U1318" s="5">
        <f>ABS(Table2[[#This Row],[price]]-Table2[[#This Row],[Predicted Price]])</f>
        <v>1681.1651576029471</v>
      </c>
      <c r="V1318" s="5">
        <f>Table2[[#This Row],[Price Diff]]/Table2[[#This Row],[price]]</f>
        <v>3.8295333886171914E-2</v>
      </c>
    </row>
    <row r="1319" spans="1:22" x14ac:dyDescent="0.2">
      <c r="A1319" s="3">
        <v>16180</v>
      </c>
      <c r="B1319" s="3">
        <v>0.27601511699999998</v>
      </c>
      <c r="C1319" s="3">
        <v>37760</v>
      </c>
      <c r="D1319" s="3">
        <v>0.49441918299999998</v>
      </c>
      <c r="E1319" s="3">
        <v>1984</v>
      </c>
      <c r="F1319" s="3">
        <v>0.47778491499999998</v>
      </c>
      <c r="G1319" s="3">
        <v>8</v>
      </c>
      <c r="H1319" s="3">
        <v>0.78794860499999997</v>
      </c>
      <c r="I1319" s="2" t="s">
        <v>20</v>
      </c>
      <c r="J1319" s="3">
        <v>87000</v>
      </c>
      <c r="K1319" s="3">
        <v>0.87571189299999996</v>
      </c>
      <c r="L1319" s="3">
        <v>4</v>
      </c>
      <c r="M1319" s="2" t="s">
        <v>62</v>
      </c>
      <c r="N1319" s="3">
        <v>64900</v>
      </c>
      <c r="O1319" s="3">
        <v>0.40788260799999998</v>
      </c>
      <c r="P1319" s="3">
        <v>0.16310728864745078</v>
      </c>
      <c r="Q1319" s="3">
        <v>0.41534307096770523</v>
      </c>
      <c r="R1319" s="3">
        <v>0.74743143260892275</v>
      </c>
      <c r="S1319" s="3">
        <v>0.39926577370698546</v>
      </c>
      <c r="T1319" s="5">
        <f>POWER(10,Table2[[#This Row],[Predicted normalized_price]]*(N$7634-N$7635)+N$7635)</f>
        <v>61898.619796479412</v>
      </c>
      <c r="U1319" s="5">
        <f>ABS(Table2[[#This Row],[price]]-Table2[[#This Row],[Predicted Price]])</f>
        <v>3001.3802035205881</v>
      </c>
      <c r="V1319" s="5">
        <f>Table2[[#This Row],[Price Diff]]/Table2[[#This Row],[price]]</f>
        <v>4.6246228097389645E-2</v>
      </c>
    </row>
    <row r="1320" spans="1:22" x14ac:dyDescent="0.2">
      <c r="A1320" s="3">
        <v>9890</v>
      </c>
      <c r="B1320" s="3">
        <v>0.16648560500000001</v>
      </c>
      <c r="C1320" s="3">
        <v>18576</v>
      </c>
      <c r="D1320" s="3">
        <v>0.37027631500000002</v>
      </c>
      <c r="E1320" s="3">
        <v>1598</v>
      </c>
      <c r="F1320" s="3">
        <v>0.38552934799999999</v>
      </c>
      <c r="G1320" s="3">
        <v>9</v>
      </c>
      <c r="H1320" s="3">
        <v>0.83257932800000001</v>
      </c>
      <c r="I1320" s="2" t="s">
        <v>10</v>
      </c>
      <c r="J1320" s="3">
        <v>142100</v>
      </c>
      <c r="K1320" s="3">
        <v>0.917526218</v>
      </c>
      <c r="L1320" s="3">
        <v>1</v>
      </c>
      <c r="M1320" s="2" t="s">
        <v>63</v>
      </c>
      <c r="N1320" s="3">
        <v>30500</v>
      </c>
      <c r="O1320" s="3">
        <v>0.270463656</v>
      </c>
      <c r="P1320" s="3">
        <v>-0.47875580148171215</v>
      </c>
      <c r="Q1320" s="3">
        <v>-0.87536367982629149</v>
      </c>
      <c r="R1320" s="3">
        <v>-7.6878553085834953E-2</v>
      </c>
      <c r="S1320" s="3">
        <v>0.26667483731708952</v>
      </c>
      <c r="T1320" s="5">
        <f>POWER(10,Table2[[#This Row],[Predicted normalized_price]]*(N$7634-N$7635)+N$7635)</f>
        <v>29871.564836805901</v>
      </c>
      <c r="U1320" s="5">
        <f>ABS(Table2[[#This Row],[price]]-Table2[[#This Row],[Predicted Price]])</f>
        <v>628.435163194099</v>
      </c>
      <c r="V1320" s="5">
        <f>Table2[[#This Row],[Price Diff]]/Table2[[#This Row],[price]]</f>
        <v>2.0604431580134395E-2</v>
      </c>
    </row>
    <row r="1321" spans="1:22" x14ac:dyDescent="0.2">
      <c r="A1321" s="3">
        <v>9980</v>
      </c>
      <c r="B1321" s="3">
        <v>0.168501284</v>
      </c>
      <c r="C1321" s="3">
        <v>25086</v>
      </c>
      <c r="D1321" s="3">
        <v>0.42285381300000002</v>
      </c>
      <c r="E1321" s="3">
        <v>1390</v>
      </c>
      <c r="F1321" s="3">
        <v>0.32606906200000002</v>
      </c>
      <c r="G1321" s="3">
        <v>8</v>
      </c>
      <c r="H1321" s="3">
        <v>0.78794860499999997</v>
      </c>
      <c r="I1321" s="2" t="s">
        <v>20</v>
      </c>
      <c r="J1321" s="3">
        <v>90000</v>
      </c>
      <c r="K1321" s="3">
        <v>0.87860122100000004</v>
      </c>
      <c r="L1321" s="3">
        <v>2</v>
      </c>
      <c r="M1321" s="2" t="s">
        <v>66</v>
      </c>
      <c r="N1321" s="3">
        <v>40800</v>
      </c>
      <c r="O1321" s="3">
        <v>0.32341250700000002</v>
      </c>
      <c r="P1321" s="3">
        <v>-0.47956946623244479</v>
      </c>
      <c r="Q1321" s="3">
        <v>0.18128774908281489</v>
      </c>
      <c r="R1321" s="3">
        <v>0.85031956489398464</v>
      </c>
      <c r="S1321" s="3">
        <v>0.30983393600167619</v>
      </c>
      <c r="T1321" s="5">
        <f>POWER(10,Table2[[#This Row],[Predicted normalized_price]]*(N$7634-N$7635)+N$7635)</f>
        <v>37866.524385440338</v>
      </c>
      <c r="U1321" s="5">
        <f>ABS(Table2[[#This Row],[price]]-Table2[[#This Row],[Predicted Price]])</f>
        <v>2933.4756145596621</v>
      </c>
      <c r="V1321" s="5">
        <f>Table2[[#This Row],[Price Diff]]/Table2[[#This Row],[price]]</f>
        <v>7.1898912121560341E-2</v>
      </c>
    </row>
    <row r="1322" spans="1:22" x14ac:dyDescent="0.2">
      <c r="A1322" s="3">
        <v>8710</v>
      </c>
      <c r="B1322" s="3">
        <v>0.13821555399999999</v>
      </c>
      <c r="C1322" s="3">
        <v>11078</v>
      </c>
      <c r="D1322" s="3">
        <v>0.27981618600000002</v>
      </c>
      <c r="E1322" s="3">
        <v>1497</v>
      </c>
      <c r="F1322" s="3">
        <v>0.357690181</v>
      </c>
      <c r="G1322" s="3">
        <v>10</v>
      </c>
      <c r="H1322" s="3">
        <v>0.87250287000000004</v>
      </c>
      <c r="I1322" s="2" t="s">
        <v>22</v>
      </c>
      <c r="J1322" s="3">
        <v>83000</v>
      </c>
      <c r="K1322" s="3">
        <v>0.87170046999999995</v>
      </c>
      <c r="L1322" s="3">
        <v>1</v>
      </c>
      <c r="M1322" s="2" t="s">
        <v>63</v>
      </c>
      <c r="N1322" s="3">
        <v>21800</v>
      </c>
      <c r="O1322" s="3">
        <v>0.20935082199999999</v>
      </c>
      <c r="P1322" s="3">
        <v>-0.96890409031229119</v>
      </c>
      <c r="Q1322" s="3">
        <v>-0.92410873742024235</v>
      </c>
      <c r="R1322" s="3">
        <v>0.15361801019186666</v>
      </c>
      <c r="S1322" s="3">
        <v>0.19409012010694102</v>
      </c>
      <c r="T1322" s="5">
        <f>POWER(10,Table2[[#This Row],[Predicted normalized_price]]*(N$7634-N$7635)+N$7635)</f>
        <v>20046.448186963786</v>
      </c>
      <c r="U1322" s="5">
        <f>ABS(Table2[[#This Row],[price]]-Table2[[#This Row],[Predicted Price]])</f>
        <v>1753.5518130362143</v>
      </c>
      <c r="V1322" s="5">
        <f>Table2[[#This Row],[Price Diff]]/Table2[[#This Row],[price]]</f>
        <v>8.043815656129423E-2</v>
      </c>
    </row>
    <row r="1323" spans="1:22" x14ac:dyDescent="0.2">
      <c r="A1323" s="3">
        <v>8050</v>
      </c>
      <c r="B1323" s="3">
        <v>0.12068206099999999</v>
      </c>
      <c r="C1323" s="3">
        <v>55788</v>
      </c>
      <c r="D1323" s="3">
        <v>0.56272392299999996</v>
      </c>
      <c r="E1323" s="3">
        <v>999</v>
      </c>
      <c r="F1323" s="3">
        <v>0.18522925200000001</v>
      </c>
      <c r="G1323" s="3">
        <v>3</v>
      </c>
      <c r="H1323" s="3">
        <v>0.416289664</v>
      </c>
      <c r="I1323" s="2" t="s">
        <v>32</v>
      </c>
      <c r="J1323" s="3">
        <v>30000</v>
      </c>
      <c r="K1323" s="3">
        <v>0.78496977999999995</v>
      </c>
      <c r="L1323" s="3">
        <v>1</v>
      </c>
      <c r="M1323" s="2" t="s">
        <v>67</v>
      </c>
      <c r="N1323" s="3">
        <v>77000</v>
      </c>
      <c r="O1323" s="3">
        <v>0.43899397000000001</v>
      </c>
      <c r="P1323" s="3">
        <v>-0.75517499487252282</v>
      </c>
      <c r="Q1323" s="3">
        <v>-0.58369815234433597</v>
      </c>
      <c r="R1323" s="3">
        <v>-0.50674113529851939</v>
      </c>
      <c r="S1323" s="3">
        <v>0.45178081029324013</v>
      </c>
      <c r="T1323" s="5">
        <f>POWER(10,Table2[[#This Row],[Predicted normalized_price]]*(N$7634-N$7635)+N$7635)</f>
        <v>82604.937996543435</v>
      </c>
      <c r="U1323" s="5">
        <f>ABS(Table2[[#This Row],[price]]-Table2[[#This Row],[Predicted Price]])</f>
        <v>5604.9379965434346</v>
      </c>
      <c r="V1323" s="5">
        <f>Table2[[#This Row],[Price Diff]]/Table2[[#This Row],[price]]</f>
        <v>7.2791402552512138E-2</v>
      </c>
    </row>
    <row r="1324" spans="1:22" x14ac:dyDescent="0.2">
      <c r="A1324" s="3">
        <v>26370</v>
      </c>
      <c r="B1324" s="3">
        <v>0.38469895199999998</v>
      </c>
      <c r="C1324" s="3">
        <v>125444</v>
      </c>
      <c r="D1324" s="3">
        <v>0.70452811699999995</v>
      </c>
      <c r="E1324" s="3">
        <v>2979</v>
      </c>
      <c r="F1324" s="3">
        <v>0.65110249600000003</v>
      </c>
      <c r="G1324" s="3">
        <v>5</v>
      </c>
      <c r="H1324" s="3">
        <v>0.60985333500000005</v>
      </c>
      <c r="I1324" s="2" t="s">
        <v>13</v>
      </c>
      <c r="J1324" s="3">
        <v>18000</v>
      </c>
      <c r="K1324" s="3">
        <v>0.74143363900000003</v>
      </c>
      <c r="L1324" s="3">
        <v>1</v>
      </c>
      <c r="M1324" s="2" t="s">
        <v>65</v>
      </c>
      <c r="N1324" s="3">
        <v>226300</v>
      </c>
      <c r="O1324" s="3">
        <v>0.63518154199999999</v>
      </c>
      <c r="P1324" s="3">
        <v>-0.62547214456460176</v>
      </c>
      <c r="Q1324" s="3">
        <v>0.79993614862739648</v>
      </c>
      <c r="R1324" s="3">
        <v>0.24241646574134545</v>
      </c>
      <c r="S1324" s="3">
        <v>0.62655679909169582</v>
      </c>
      <c r="T1324" s="5">
        <f>POWER(10,Table2[[#This Row],[Predicted normalized_price]]*(N$7634-N$7635)+N$7635)</f>
        <v>215825.09918220789</v>
      </c>
      <c r="U1324" s="5">
        <f>ABS(Table2[[#This Row],[price]]-Table2[[#This Row],[Predicted Price]])</f>
        <v>10474.900817792106</v>
      </c>
      <c r="V1324" s="5">
        <f>Table2[[#This Row],[Price Diff]]/Table2[[#This Row],[price]]</f>
        <v>4.6287674846628837E-2</v>
      </c>
    </row>
    <row r="1325" spans="1:22" x14ac:dyDescent="0.2">
      <c r="A1325" s="3">
        <v>10620</v>
      </c>
      <c r="B1325" s="3">
        <v>0.18233141899999999</v>
      </c>
      <c r="C1325" s="3">
        <v>17876</v>
      </c>
      <c r="D1325" s="3">
        <v>0.36355424600000003</v>
      </c>
      <c r="E1325" s="3">
        <v>1994</v>
      </c>
      <c r="F1325" s="3">
        <v>0.47992868100000002</v>
      </c>
      <c r="G1325" s="3">
        <v>9</v>
      </c>
      <c r="H1325" s="3">
        <v>0.83257932800000001</v>
      </c>
      <c r="I1325" s="2" t="s">
        <v>23</v>
      </c>
      <c r="J1325" s="3">
        <v>76000</v>
      </c>
      <c r="K1325" s="3">
        <v>0.864191351</v>
      </c>
      <c r="L1325" s="3">
        <v>1</v>
      </c>
      <c r="M1325" s="2" t="s">
        <v>68</v>
      </c>
      <c r="N1325" s="3">
        <v>30800</v>
      </c>
      <c r="O1325" s="3">
        <v>0.27224490400000001</v>
      </c>
      <c r="P1325" s="3">
        <v>-0.85664023805040901</v>
      </c>
      <c r="Q1325" s="3">
        <v>-0.87912629207963711</v>
      </c>
      <c r="R1325" s="3">
        <v>-0.125594083051773</v>
      </c>
      <c r="S1325" s="3">
        <v>0.27704274703344944</v>
      </c>
      <c r="T1325" s="5">
        <f>POWER(10,Table2[[#This Row],[Predicted normalized_price]]*(N$7634-N$7635)+N$7635)</f>
        <v>31622.818668964344</v>
      </c>
      <c r="U1325" s="5">
        <f>ABS(Table2[[#This Row],[price]]-Table2[[#This Row],[Predicted Price]])</f>
        <v>822.8186689643444</v>
      </c>
      <c r="V1325" s="5">
        <f>Table2[[#This Row],[Price Diff]]/Table2[[#This Row],[price]]</f>
        <v>2.67148918494917E-2</v>
      </c>
    </row>
    <row r="1326" spans="1:22" x14ac:dyDescent="0.2">
      <c r="A1326" s="3">
        <v>9720</v>
      </c>
      <c r="B1326" s="3">
        <v>0.16262765900000001</v>
      </c>
      <c r="C1326" s="3">
        <v>19991</v>
      </c>
      <c r="D1326" s="3">
        <v>0.383123514</v>
      </c>
      <c r="E1326" s="3">
        <v>1197</v>
      </c>
      <c r="F1326" s="3">
        <v>0.26232939100000002</v>
      </c>
      <c r="G1326" s="3">
        <v>9</v>
      </c>
      <c r="H1326" s="3">
        <v>0.83257932800000001</v>
      </c>
      <c r="I1326" s="2" t="s">
        <v>20</v>
      </c>
      <c r="J1326" s="3">
        <v>123555</v>
      </c>
      <c r="K1326" s="3">
        <v>0.90560767799999997</v>
      </c>
      <c r="L1326" s="3">
        <v>2</v>
      </c>
      <c r="M1326" s="2" t="s">
        <v>67</v>
      </c>
      <c r="N1326" s="3">
        <v>32000</v>
      </c>
      <c r="O1326" s="3">
        <v>0.27920050400000002</v>
      </c>
      <c r="P1326" s="3">
        <v>-0.77806577735022553</v>
      </c>
      <c r="Q1326" s="3">
        <v>7.182645808832501E-2</v>
      </c>
      <c r="R1326" s="3">
        <v>0.87663164685459349</v>
      </c>
      <c r="S1326" s="3">
        <v>0.27354461027020005</v>
      </c>
      <c r="T1326" s="5">
        <f>POWER(10,Table2[[#This Row],[Predicted normalized_price]]*(N$7634-N$7635)+N$7635)</f>
        <v>31020.758564621843</v>
      </c>
      <c r="U1326" s="5">
        <f>ABS(Table2[[#This Row],[price]]-Table2[[#This Row],[Predicted Price]])</f>
        <v>979.24143537815689</v>
      </c>
      <c r="V1326" s="5">
        <f>Table2[[#This Row],[Price Diff]]/Table2[[#This Row],[price]]</f>
        <v>3.0601294855567403E-2</v>
      </c>
    </row>
    <row r="1327" spans="1:22" x14ac:dyDescent="0.2">
      <c r="A1327" s="3">
        <v>13910</v>
      </c>
      <c r="B1327" s="3">
        <v>0.242379185</v>
      </c>
      <c r="C1327" s="3">
        <v>30646</v>
      </c>
      <c r="D1327" s="3">
        <v>0.45788784199999999</v>
      </c>
      <c r="E1327" s="3">
        <v>2497</v>
      </c>
      <c r="F1327" s="3">
        <v>0.57584491900000001</v>
      </c>
      <c r="G1327" s="3">
        <v>10</v>
      </c>
      <c r="H1327" s="3">
        <v>0.87250287000000004</v>
      </c>
      <c r="I1327" s="2" t="s">
        <v>13</v>
      </c>
      <c r="J1327" s="3">
        <v>149000</v>
      </c>
      <c r="K1327" s="3">
        <v>0.92156727999999999</v>
      </c>
      <c r="L1327" s="3">
        <v>3</v>
      </c>
      <c r="M1327" s="2" t="s">
        <v>62</v>
      </c>
      <c r="N1327" s="3">
        <v>42500</v>
      </c>
      <c r="O1327" s="3">
        <v>0.33084140400000001</v>
      </c>
      <c r="P1327" s="3">
        <v>-0.60995648516463774</v>
      </c>
      <c r="Q1327" s="3">
        <v>0.22849953693463002</v>
      </c>
      <c r="R1327" s="3">
        <v>0.79943741179765759</v>
      </c>
      <c r="S1327" s="3">
        <v>0.33482906161951892</v>
      </c>
      <c r="T1327" s="5">
        <f>POWER(10,Table2[[#This Row],[Predicted normalized_price]]*(N$7634-N$7635)+N$7635)</f>
        <v>43441.55045402734</v>
      </c>
      <c r="U1327" s="5">
        <f>ABS(Table2[[#This Row],[price]]-Table2[[#This Row],[Predicted Price]])</f>
        <v>941.55045402733958</v>
      </c>
      <c r="V1327" s="5">
        <f>Table2[[#This Row],[Price Diff]]/Table2[[#This Row],[price]]</f>
        <v>2.2154128330055048E-2</v>
      </c>
    </row>
    <row r="1328" spans="1:22" x14ac:dyDescent="0.2">
      <c r="A1328" s="3">
        <v>7770</v>
      </c>
      <c r="B1328" s="3">
        <v>0.112804881</v>
      </c>
      <c r="C1328" s="3">
        <v>37133</v>
      </c>
      <c r="D1328" s="3">
        <v>0.49148890200000001</v>
      </c>
      <c r="E1328" s="3">
        <v>1496</v>
      </c>
      <c r="F1328" s="3">
        <v>0.35740525400000001</v>
      </c>
      <c r="G1328" s="3">
        <v>4</v>
      </c>
      <c r="H1328" s="3">
        <v>0.52529906999999998</v>
      </c>
      <c r="I1328" s="2" t="s">
        <v>10</v>
      </c>
      <c r="J1328" s="3">
        <v>18093</v>
      </c>
      <c r="K1328" s="3">
        <v>0.74187284399999998</v>
      </c>
      <c r="L1328" s="3">
        <v>1</v>
      </c>
      <c r="M1328" s="2" t="s">
        <v>63</v>
      </c>
      <c r="N1328" s="3">
        <v>61800</v>
      </c>
      <c r="O1328" s="3">
        <v>0.39897559900000001</v>
      </c>
      <c r="P1328" s="3">
        <v>-0.14840446853735853</v>
      </c>
      <c r="Q1328" s="3">
        <v>-0.76687924388147988</v>
      </c>
      <c r="R1328" s="3">
        <v>-0.38257527546758963</v>
      </c>
      <c r="S1328" s="3">
        <v>0.37364387992431747</v>
      </c>
      <c r="T1328" s="5">
        <f>POWER(10,Table2[[#This Row],[Predicted normalized_price]]*(N$7634-N$7635)+N$7635)</f>
        <v>53769.418010229158</v>
      </c>
      <c r="U1328" s="5">
        <f>ABS(Table2[[#This Row],[price]]-Table2[[#This Row],[Predicted Price]])</f>
        <v>8030.5819897708425</v>
      </c>
      <c r="V1328" s="5">
        <f>Table2[[#This Row],[Price Diff]]/Table2[[#This Row],[price]]</f>
        <v>0.12994469239111395</v>
      </c>
    </row>
    <row r="1329" spans="1:22" x14ac:dyDescent="0.2">
      <c r="A1329" s="3">
        <v>8130</v>
      </c>
      <c r="B1329" s="3">
        <v>0.122882397</v>
      </c>
      <c r="C1329" s="3">
        <v>10113</v>
      </c>
      <c r="D1329" s="3">
        <v>0.26386660699999998</v>
      </c>
      <c r="E1329" s="3">
        <v>1591</v>
      </c>
      <c r="F1329" s="3">
        <v>0.38365743499999999</v>
      </c>
      <c r="G1329" s="3">
        <v>10</v>
      </c>
      <c r="H1329" s="3">
        <v>0.87250287000000004</v>
      </c>
      <c r="I1329" s="2" t="s">
        <v>17</v>
      </c>
      <c r="J1329" s="3">
        <v>112000</v>
      </c>
      <c r="K1329" s="3">
        <v>0.89723944799999999</v>
      </c>
      <c r="L1329" s="3">
        <v>2</v>
      </c>
      <c r="M1329" s="2" t="s">
        <v>68</v>
      </c>
      <c r="N1329" s="3">
        <v>16800</v>
      </c>
      <c r="O1329" s="3">
        <v>0.16193867100000001</v>
      </c>
      <c r="P1329" s="3">
        <v>-0.97679845176377333</v>
      </c>
      <c r="Q1329" s="3">
        <v>-0.93042980402218234</v>
      </c>
      <c r="R1329" s="3">
        <v>0.19868913049701381</v>
      </c>
      <c r="S1329" s="3">
        <v>0.18097425097166597</v>
      </c>
      <c r="T1329" s="5">
        <f>POWER(10,Table2[[#This Row],[Predicted normalized_price]]*(N$7634-N$7635)+N$7635)</f>
        <v>18652.4951731156</v>
      </c>
      <c r="U1329" s="5">
        <f>ABS(Table2[[#This Row],[price]]-Table2[[#This Row],[Predicted Price]])</f>
        <v>1852.4951731155998</v>
      </c>
      <c r="V1329" s="5">
        <f>Table2[[#This Row],[Price Diff]]/Table2[[#This Row],[price]]</f>
        <v>0.11026756982830951</v>
      </c>
    </row>
    <row r="1330" spans="1:22" x14ac:dyDescent="0.2">
      <c r="A1330" s="3">
        <v>53470</v>
      </c>
      <c r="B1330" s="3">
        <v>0.54198782999999995</v>
      </c>
      <c r="C1330" s="3">
        <v>164808</v>
      </c>
      <c r="D1330" s="3">
        <v>0.75228994900000001</v>
      </c>
      <c r="E1330" s="3">
        <v>3993</v>
      </c>
      <c r="F1330" s="3">
        <v>0.77601686999999997</v>
      </c>
      <c r="G1330" s="3">
        <v>6</v>
      </c>
      <c r="H1330" s="3">
        <v>0.67893919899999999</v>
      </c>
      <c r="I1330" s="2" t="s">
        <v>9</v>
      </c>
      <c r="J1330" s="3">
        <v>45000</v>
      </c>
      <c r="K1330" s="3">
        <v>0.81952635900000004</v>
      </c>
      <c r="L1330" s="3">
        <v>3</v>
      </c>
      <c r="M1330" s="2" t="s">
        <v>62</v>
      </c>
      <c r="N1330" s="3">
        <v>335888</v>
      </c>
      <c r="O1330" s="3">
        <v>0.70704946300000004</v>
      </c>
      <c r="P1330" s="3">
        <v>6.9609660752850189E-2</v>
      </c>
      <c r="Q1330" s="3">
        <v>0.12809573190094722</v>
      </c>
      <c r="R1330" s="3">
        <v>-0.74547637899507058</v>
      </c>
      <c r="S1330" s="3">
        <v>0.7019712993335242</v>
      </c>
      <c r="T1330" s="5">
        <f>POWER(10,Table2[[#This Row],[Predicted normalized_price]]*(N$7634-N$7635)+N$7635)</f>
        <v>326644.72700926749</v>
      </c>
      <c r="U1330" s="5">
        <f>ABS(Table2[[#This Row],[price]]-Table2[[#This Row],[Predicted Price]])</f>
        <v>9243.272990732512</v>
      </c>
      <c r="V1330" s="5">
        <f>Table2[[#This Row],[Price Diff]]/Table2[[#This Row],[price]]</f>
        <v>2.7518914015185157E-2</v>
      </c>
    </row>
    <row r="1331" spans="1:22" x14ac:dyDescent="0.2">
      <c r="A1331" s="3">
        <v>15570</v>
      </c>
      <c r="B1331" s="3">
        <v>0.26746418599999999</v>
      </c>
      <c r="C1331" s="3">
        <v>90935</v>
      </c>
      <c r="D1331" s="3">
        <v>0.64822745599999998</v>
      </c>
      <c r="E1331" s="3">
        <v>1984</v>
      </c>
      <c r="F1331" s="3">
        <v>0.47778491499999998</v>
      </c>
      <c r="G1331" s="3">
        <v>2</v>
      </c>
      <c r="H1331" s="3">
        <v>0.26264953499999999</v>
      </c>
      <c r="I1331" s="2" t="s">
        <v>20</v>
      </c>
      <c r="J1331" s="3">
        <v>6430</v>
      </c>
      <c r="K1331" s="3">
        <v>0.65370119000000004</v>
      </c>
      <c r="L1331" s="3">
        <v>1</v>
      </c>
      <c r="M1331" s="2" t="s">
        <v>64</v>
      </c>
      <c r="N1331" s="3">
        <v>169888</v>
      </c>
      <c r="O1331" s="3">
        <v>0.58300306800000001</v>
      </c>
      <c r="P1331" s="3">
        <v>0.90174892779651616</v>
      </c>
      <c r="Q1331" s="3">
        <v>0.77794720116534366</v>
      </c>
      <c r="R1331" s="3">
        <v>0.36220676856241285</v>
      </c>
      <c r="S1331" s="3">
        <v>0.59440950375875479</v>
      </c>
      <c r="T1331" s="5">
        <f>POWER(10,Table2[[#This Row],[Predicted normalized_price]]*(N$7634-N$7635)+N$7635)</f>
        <v>180877.15091404438</v>
      </c>
      <c r="U1331" s="5">
        <f>ABS(Table2[[#This Row],[price]]-Table2[[#This Row],[Predicted Price]])</f>
        <v>10989.150914044381</v>
      </c>
      <c r="V1331" s="5">
        <f>Table2[[#This Row],[Price Diff]]/Table2[[#This Row],[price]]</f>
        <v>6.4684679989430574E-2</v>
      </c>
    </row>
    <row r="1332" spans="1:22" x14ac:dyDescent="0.2">
      <c r="A1332" s="3">
        <v>14170</v>
      </c>
      <c r="B1332" s="3">
        <v>0.24649980499999999</v>
      </c>
      <c r="C1332" s="3">
        <v>24942</v>
      </c>
      <c r="D1332" s="3">
        <v>0.421846363</v>
      </c>
      <c r="E1332" s="3">
        <v>2497</v>
      </c>
      <c r="F1332" s="3">
        <v>0.57584491900000001</v>
      </c>
      <c r="G1332" s="3">
        <v>11</v>
      </c>
      <c r="H1332" s="3">
        <v>0.90861810600000004</v>
      </c>
      <c r="I1332" s="2" t="s">
        <v>13</v>
      </c>
      <c r="J1332" s="3">
        <v>93088</v>
      </c>
      <c r="K1332" s="3">
        <v>0.88147640599999999</v>
      </c>
      <c r="L1332" s="3">
        <v>3</v>
      </c>
      <c r="M1332" s="2" t="s">
        <v>64</v>
      </c>
      <c r="N1332" s="3">
        <v>32800</v>
      </c>
      <c r="O1332" s="3">
        <v>0.28369413199999999</v>
      </c>
      <c r="P1332" s="3">
        <v>0.48579266690263251</v>
      </c>
      <c r="Q1332" s="3">
        <v>0.13483367575365224</v>
      </c>
      <c r="R1332" s="3">
        <v>0.82561908224057612</v>
      </c>
      <c r="S1332" s="3">
        <v>0.30640620040813821</v>
      </c>
      <c r="T1332" s="5">
        <f>POWER(10,Table2[[#This Row],[Predicted normalized_price]]*(N$7634-N$7635)+N$7635)</f>
        <v>37159.964487658399</v>
      </c>
      <c r="U1332" s="5">
        <f>ABS(Table2[[#This Row],[price]]-Table2[[#This Row],[Predicted Price]])</f>
        <v>4359.9644876583989</v>
      </c>
      <c r="V1332" s="5">
        <f>Table2[[#This Row],[Price Diff]]/Table2[[#This Row],[price]]</f>
        <v>0.13292574657495118</v>
      </c>
    </row>
    <row r="1333" spans="1:22" x14ac:dyDescent="0.2">
      <c r="A1333" s="3">
        <v>18000</v>
      </c>
      <c r="B1333" s="3">
        <v>0.29973345000000001</v>
      </c>
      <c r="C1333" s="3">
        <v>80493</v>
      </c>
      <c r="D1333" s="3">
        <v>0.62688163799999996</v>
      </c>
      <c r="E1333" s="3">
        <v>1991</v>
      </c>
      <c r="F1333" s="3">
        <v>0.47928668200000002</v>
      </c>
      <c r="G1333" s="3">
        <v>1</v>
      </c>
      <c r="H1333" s="3">
        <v>0</v>
      </c>
      <c r="I1333" s="2" t="s">
        <v>15</v>
      </c>
      <c r="J1333" s="3">
        <v>85</v>
      </c>
      <c r="K1333" s="3">
        <v>0.28500244600000002</v>
      </c>
      <c r="L1333" s="3">
        <v>1</v>
      </c>
      <c r="M1333" s="2" t="s">
        <v>64</v>
      </c>
      <c r="N1333" s="3">
        <v>205988</v>
      </c>
      <c r="O1333" s="3">
        <v>0.61806722599999997</v>
      </c>
      <c r="P1333" s="3">
        <v>-0.14133044366845393</v>
      </c>
      <c r="Q1333" s="3">
        <v>0.82522762396889981</v>
      </c>
      <c r="R1333" s="3">
        <v>0.17336451015345664</v>
      </c>
      <c r="S1333" s="3">
        <v>0.65200544351680889</v>
      </c>
      <c r="T1333" s="5">
        <f>POWER(10,Table2[[#This Row],[Predicted normalized_price]]*(N$7634-N$7635)+N$7635)</f>
        <v>248218.48810031335</v>
      </c>
      <c r="U1333" s="5">
        <f>ABS(Table2[[#This Row],[price]]-Table2[[#This Row],[Predicted Price]])</f>
        <v>42230.488100313349</v>
      </c>
      <c r="V1333" s="5">
        <f>Table2[[#This Row],[Price Diff]]/Table2[[#This Row],[price]]</f>
        <v>0.20501431200027842</v>
      </c>
    </row>
    <row r="1334" spans="1:22" x14ac:dyDescent="0.2">
      <c r="A1334" s="3">
        <v>11610</v>
      </c>
      <c r="B1334" s="3">
        <v>0.20216298299999999</v>
      </c>
      <c r="C1334" s="3">
        <v>57111</v>
      </c>
      <c r="D1334" s="3">
        <v>0.56682560999999998</v>
      </c>
      <c r="E1334" s="3">
        <v>1595</v>
      </c>
      <c r="F1334" s="3">
        <v>0.38472810600000001</v>
      </c>
      <c r="G1334" s="3">
        <v>4</v>
      </c>
      <c r="H1334" s="3">
        <v>0.52529906999999998</v>
      </c>
      <c r="I1334" s="2" t="s">
        <v>15</v>
      </c>
      <c r="J1334" s="3">
        <v>30000</v>
      </c>
      <c r="K1334" s="3">
        <v>0.78496977999999995</v>
      </c>
      <c r="L1334" s="3">
        <v>1</v>
      </c>
      <c r="M1334" s="2" t="s">
        <v>67</v>
      </c>
      <c r="N1334" s="3">
        <v>87800</v>
      </c>
      <c r="O1334" s="3">
        <v>0.46288030699999999</v>
      </c>
      <c r="P1334" s="3">
        <v>-0.93307794695979041</v>
      </c>
      <c r="Q1334" s="3">
        <v>0.57374290169262365</v>
      </c>
      <c r="R1334" s="3">
        <v>0.62775864781454638</v>
      </c>
      <c r="S1334" s="3">
        <v>0.46844694324316072</v>
      </c>
      <c r="T1334" s="5">
        <f>POWER(10,Table2[[#This Row],[Predicted normalized_price]]*(N$7634-N$7635)+N$7635)</f>
        <v>90527.196768505251</v>
      </c>
      <c r="U1334" s="5">
        <f>ABS(Table2[[#This Row],[price]]-Table2[[#This Row],[Predicted Price]])</f>
        <v>2727.1967685052514</v>
      </c>
      <c r="V1334" s="5">
        <f>Table2[[#This Row],[Price Diff]]/Table2[[#This Row],[price]]</f>
        <v>3.1061466611677122E-2</v>
      </c>
    </row>
    <row r="1335" spans="1:22" x14ac:dyDescent="0.2">
      <c r="A1335" s="3">
        <v>9440</v>
      </c>
      <c r="B1335" s="3">
        <v>0.156123857</v>
      </c>
      <c r="C1335" s="3">
        <v>51355</v>
      </c>
      <c r="D1335" s="3">
        <v>0.54823437600000002</v>
      </c>
      <c r="E1335" s="3">
        <v>3123</v>
      </c>
      <c r="F1335" s="3">
        <v>0.67123103200000001</v>
      </c>
      <c r="G1335" s="3">
        <v>9</v>
      </c>
      <c r="H1335" s="3">
        <v>0.83257932800000001</v>
      </c>
      <c r="I1335" s="2" t="s">
        <v>19</v>
      </c>
      <c r="J1335" s="3">
        <v>121015</v>
      </c>
      <c r="K1335" s="3">
        <v>0.90383735099999996</v>
      </c>
      <c r="L1335" s="3">
        <v>1</v>
      </c>
      <c r="M1335" s="2" t="s">
        <v>65</v>
      </c>
      <c r="N1335" s="3">
        <v>57800</v>
      </c>
      <c r="O1335" s="3">
        <v>0.38679830100000001</v>
      </c>
      <c r="P1335" s="3">
        <v>4.6027964395185354E-2</v>
      </c>
      <c r="Q1335" s="3">
        <v>0.30014748890063608</v>
      </c>
      <c r="R1335" s="3">
        <v>0.76681391938532184</v>
      </c>
      <c r="S1335" s="3">
        <v>0.36370146187238733</v>
      </c>
      <c r="T1335" s="5">
        <f>POWER(10,Table2[[#This Row],[Predicted normalized_price]]*(N$7634-N$7635)+N$7635)</f>
        <v>50910.592440519911</v>
      </c>
      <c r="U1335" s="5">
        <f>ABS(Table2[[#This Row],[price]]-Table2[[#This Row],[Predicted Price]])</f>
        <v>6889.4075594800888</v>
      </c>
      <c r="V1335" s="5">
        <f>Table2[[#This Row],[Price Diff]]/Table2[[#This Row],[price]]</f>
        <v>0.11919390241315032</v>
      </c>
    </row>
    <row r="1336" spans="1:22" x14ac:dyDescent="0.2">
      <c r="A1336" s="3">
        <v>16360</v>
      </c>
      <c r="B1336" s="3">
        <v>0.27847680699999999</v>
      </c>
      <c r="C1336" s="3">
        <v>47143</v>
      </c>
      <c r="D1336" s="3">
        <v>0.533258275</v>
      </c>
      <c r="E1336" s="3">
        <v>2362</v>
      </c>
      <c r="F1336" s="3">
        <v>0.55214537900000005</v>
      </c>
      <c r="G1336" s="3">
        <v>9</v>
      </c>
      <c r="H1336" s="3">
        <v>0.83257932800000001</v>
      </c>
      <c r="I1336" s="2" t="s">
        <v>10</v>
      </c>
      <c r="J1336" s="3">
        <v>124000</v>
      </c>
      <c r="K1336" s="3">
        <v>0.90591408299999998</v>
      </c>
      <c r="L1336" s="3">
        <v>2</v>
      </c>
      <c r="M1336" s="2" t="s">
        <v>66</v>
      </c>
      <c r="N1336" s="3">
        <v>63800</v>
      </c>
      <c r="O1336" s="3">
        <v>0.40477171699999998</v>
      </c>
      <c r="P1336" s="3">
        <v>0.59045513672575289</v>
      </c>
      <c r="Q1336" s="3">
        <v>-0.69639320337462229</v>
      </c>
      <c r="R1336" s="3">
        <v>-0.49595733106093359</v>
      </c>
      <c r="S1336" s="3">
        <v>0.4229092901134166</v>
      </c>
      <c r="T1336" s="5">
        <f>POWER(10,Table2[[#This Row],[Predicted normalized_price]]*(N$7634-N$7635)+N$7635)</f>
        <v>70486.391215670228</v>
      </c>
      <c r="U1336" s="5">
        <f>ABS(Table2[[#This Row],[price]]-Table2[[#This Row],[Predicted Price]])</f>
        <v>6686.3912156702281</v>
      </c>
      <c r="V1336" s="5">
        <f>Table2[[#This Row],[Price Diff]]/Table2[[#This Row],[price]]</f>
        <v>0.10480237015157097</v>
      </c>
    </row>
    <row r="1337" spans="1:22" x14ac:dyDescent="0.2">
      <c r="A1337" s="3">
        <v>32810</v>
      </c>
      <c r="B1337" s="3">
        <v>0.433318166</v>
      </c>
      <c r="C1337" s="3">
        <v>142426</v>
      </c>
      <c r="D1337" s="3">
        <v>0.726746911</v>
      </c>
      <c r="E1337" s="3">
        <v>2979</v>
      </c>
      <c r="F1337" s="3">
        <v>0.65110249600000003</v>
      </c>
      <c r="G1337" s="3">
        <v>3</v>
      </c>
      <c r="H1337" s="3">
        <v>0.416289664</v>
      </c>
      <c r="I1337" s="2" t="s">
        <v>13</v>
      </c>
      <c r="J1337" s="3">
        <v>3000</v>
      </c>
      <c r="K1337" s="3">
        <v>0.58872733499999996</v>
      </c>
      <c r="L1337" s="3">
        <v>1</v>
      </c>
      <c r="M1337" s="2" t="s">
        <v>62</v>
      </c>
      <c r="N1337" s="3">
        <v>368000</v>
      </c>
      <c r="O1337" s="3">
        <v>0.72366542499999997</v>
      </c>
      <c r="P1337" s="3">
        <v>-0.60122066293209775</v>
      </c>
      <c r="Q1337" s="3">
        <v>0.86390518251222137</v>
      </c>
      <c r="R1337" s="3">
        <v>8.2373443529426427E-3</v>
      </c>
      <c r="S1337" s="3">
        <v>0.70285772748502628</v>
      </c>
      <c r="T1337" s="5">
        <f>POWER(10,Table2[[#This Row],[Predicted normalized_price]]*(N$7634-N$7635)+N$7635)</f>
        <v>328239.67753796303</v>
      </c>
      <c r="U1337" s="5">
        <f>ABS(Table2[[#This Row],[price]]-Table2[[#This Row],[Predicted Price]])</f>
        <v>39760.322462036973</v>
      </c>
      <c r="V1337" s="5">
        <f>Table2[[#This Row],[Price Diff]]/Table2[[#This Row],[price]]</f>
        <v>0.10804435451640482</v>
      </c>
    </row>
    <row r="1338" spans="1:22" x14ac:dyDescent="0.2">
      <c r="A1338" s="3">
        <v>7220</v>
      </c>
      <c r="B1338" s="3">
        <v>9.6469475999999998E-2</v>
      </c>
      <c r="C1338" s="3">
        <v>11085</v>
      </c>
      <c r="D1338" s="3">
        <v>0.27992673200000001</v>
      </c>
      <c r="E1338" s="3">
        <v>1586</v>
      </c>
      <c r="F1338" s="3">
        <v>0.38231530600000002</v>
      </c>
      <c r="G1338" s="3">
        <v>9</v>
      </c>
      <c r="H1338" s="3">
        <v>0.83257932800000001</v>
      </c>
      <c r="I1338" s="2" t="s">
        <v>25</v>
      </c>
      <c r="J1338" s="3">
        <v>167300</v>
      </c>
      <c r="K1338" s="3">
        <v>0.93144017300000004</v>
      </c>
      <c r="L1338" s="3">
        <v>3</v>
      </c>
      <c r="M1338" s="2" t="s">
        <v>67</v>
      </c>
      <c r="N1338" s="3">
        <v>18800</v>
      </c>
      <c r="O1338" s="3">
        <v>0.182407718</v>
      </c>
      <c r="P1338" s="3">
        <v>-0.90682396173852065</v>
      </c>
      <c r="Q1338" s="3">
        <v>-0.34596929341929472</v>
      </c>
      <c r="R1338" s="3">
        <v>0.89933696107963113</v>
      </c>
      <c r="S1338" s="3">
        <v>0.15740755739136753</v>
      </c>
      <c r="T1338" s="5">
        <f>POWER(10,Table2[[#This Row],[Predicted normalized_price]]*(N$7634-N$7635)+N$7635)</f>
        <v>16386.868182235874</v>
      </c>
      <c r="U1338" s="5">
        <f>ABS(Table2[[#This Row],[price]]-Table2[[#This Row],[Predicted Price]])</f>
        <v>2413.131817764126</v>
      </c>
      <c r="V1338" s="5">
        <f>Table2[[#This Row],[Price Diff]]/Table2[[#This Row],[price]]</f>
        <v>0.12835807541298544</v>
      </c>
    </row>
    <row r="1339" spans="1:22" x14ac:dyDescent="0.2">
      <c r="A1339" s="3">
        <v>13110</v>
      </c>
      <c r="B1339" s="3">
        <v>0.22919948700000001</v>
      </c>
      <c r="C1339" s="3">
        <v>68641</v>
      </c>
      <c r="D1339" s="3">
        <v>0.599007293</v>
      </c>
      <c r="E1339" s="3">
        <v>2356</v>
      </c>
      <c r="F1339" s="3">
        <v>0.55106086499999996</v>
      </c>
      <c r="G1339" s="3">
        <v>3</v>
      </c>
      <c r="H1339" s="3">
        <v>0.416289664</v>
      </c>
      <c r="I1339" s="2" t="s">
        <v>22</v>
      </c>
      <c r="J1339" s="3">
        <v>39907</v>
      </c>
      <c r="K1339" s="3">
        <v>0.80928967900000004</v>
      </c>
      <c r="L1339" s="3">
        <v>1</v>
      </c>
      <c r="M1339" s="2" t="s">
        <v>66</v>
      </c>
      <c r="N1339" s="3">
        <v>119800</v>
      </c>
      <c r="O1339" s="3">
        <v>0.51943364999999997</v>
      </c>
      <c r="P1339" s="3">
        <v>-0.45426371346642447</v>
      </c>
      <c r="Q1339" s="3">
        <v>-0.51132642831724107</v>
      </c>
      <c r="R1339" s="3">
        <v>-0.66732245962070535</v>
      </c>
      <c r="S1339" s="3">
        <v>0.51235901736647937</v>
      </c>
      <c r="T1339" s="5">
        <f>POWER(10,Table2[[#This Row],[Predicted normalized_price]]*(N$7634-N$7635)+N$7635)</f>
        <v>115232.10334273492</v>
      </c>
      <c r="U1339" s="5">
        <f>ABS(Table2[[#This Row],[price]]-Table2[[#This Row],[Predicted Price]])</f>
        <v>4567.8966572650825</v>
      </c>
      <c r="V1339" s="5">
        <f>Table2[[#This Row],[Price Diff]]/Table2[[#This Row],[price]]</f>
        <v>3.8129354401211041E-2</v>
      </c>
    </row>
    <row r="1340" spans="1:22" x14ac:dyDescent="0.2">
      <c r="A1340" s="3">
        <v>11770</v>
      </c>
      <c r="B1340" s="3">
        <v>0.20520846500000001</v>
      </c>
      <c r="C1340" s="3">
        <v>59636</v>
      </c>
      <c r="D1340" s="3">
        <v>0.57439666300000003</v>
      </c>
      <c r="E1340" s="3">
        <v>1798</v>
      </c>
      <c r="F1340" s="3">
        <v>0.435810641</v>
      </c>
      <c r="G1340" s="3">
        <v>6</v>
      </c>
      <c r="H1340" s="3">
        <v>0.67893919899999999</v>
      </c>
      <c r="I1340" s="2" t="s">
        <v>19</v>
      </c>
      <c r="J1340" s="3">
        <v>58000</v>
      </c>
      <c r="K1340" s="3">
        <v>0.84115531399999999</v>
      </c>
      <c r="L1340" s="3">
        <v>1</v>
      </c>
      <c r="M1340" s="2" t="s">
        <v>65</v>
      </c>
      <c r="N1340" s="3">
        <v>81500</v>
      </c>
      <c r="O1340" s="3">
        <v>0.44933015100000001</v>
      </c>
      <c r="P1340" s="3">
        <v>-0.78450831668895382</v>
      </c>
      <c r="Q1340" s="3">
        <v>0.4898478162283727</v>
      </c>
      <c r="R1340" s="3">
        <v>0.64340007931823862</v>
      </c>
      <c r="S1340" s="3">
        <v>0.44277520782087915</v>
      </c>
      <c r="T1340" s="5">
        <f>POWER(10,Table2[[#This Row],[Predicted normalized_price]]*(N$7634-N$7635)+N$7635)</f>
        <v>78616.643477161982</v>
      </c>
      <c r="U1340" s="5">
        <f>ABS(Table2[[#This Row],[price]]-Table2[[#This Row],[Predicted Price]])</f>
        <v>2883.3565228380176</v>
      </c>
      <c r="V1340" s="5">
        <f>Table2[[#This Row],[Price Diff]]/Table2[[#This Row],[price]]</f>
        <v>3.5378607642184264E-2</v>
      </c>
    </row>
    <row r="1341" spans="1:22" x14ac:dyDescent="0.2">
      <c r="A1341" s="3">
        <v>9030</v>
      </c>
      <c r="B1341" s="3">
        <v>0.14624373800000001</v>
      </c>
      <c r="C1341" s="3">
        <v>24717</v>
      </c>
      <c r="D1341" s="3">
        <v>0.420260519</v>
      </c>
      <c r="E1341" s="3">
        <v>1390</v>
      </c>
      <c r="F1341" s="3">
        <v>0.32606906200000002</v>
      </c>
      <c r="G1341" s="3">
        <v>8</v>
      </c>
      <c r="H1341" s="3">
        <v>0.78794860499999997</v>
      </c>
      <c r="I1341" s="2" t="s">
        <v>20</v>
      </c>
      <c r="J1341" s="3">
        <v>118000</v>
      </c>
      <c r="K1341" s="3">
        <v>0.90168708399999997</v>
      </c>
      <c r="L1341" s="3">
        <v>2</v>
      </c>
      <c r="M1341" s="2" t="s">
        <v>66</v>
      </c>
      <c r="N1341" s="3">
        <v>34800</v>
      </c>
      <c r="O1341" s="3">
        <v>0.29446548299999997</v>
      </c>
      <c r="P1341" s="3">
        <v>-0.39953863185824928</v>
      </c>
      <c r="Q1341" s="3">
        <v>0.14533000201103649</v>
      </c>
      <c r="R1341" s="3">
        <v>0.8615109323940876</v>
      </c>
      <c r="S1341" s="3">
        <v>0.29773599675746876</v>
      </c>
      <c r="T1341" s="5">
        <f>POWER(10,Table2[[#This Row],[Predicted normalized_price]]*(N$7634-N$7635)+N$7635)</f>
        <v>35431.063997378456</v>
      </c>
      <c r="U1341" s="5">
        <f>ABS(Table2[[#This Row],[price]]-Table2[[#This Row],[Predicted Price]])</f>
        <v>631.06399737845641</v>
      </c>
      <c r="V1341" s="5">
        <f>Table2[[#This Row],[Price Diff]]/Table2[[#This Row],[price]]</f>
        <v>1.8134022913174036E-2</v>
      </c>
    </row>
    <row r="1342" spans="1:22" x14ac:dyDescent="0.2">
      <c r="A1342" s="3">
        <v>9660</v>
      </c>
      <c r="B1342" s="3">
        <v>0.161249902</v>
      </c>
      <c r="C1342" s="3">
        <v>45755</v>
      </c>
      <c r="D1342" s="3">
        <v>0.52802843600000005</v>
      </c>
      <c r="E1342" s="3">
        <v>1799</v>
      </c>
      <c r="F1342" s="3">
        <v>0.43604772400000003</v>
      </c>
      <c r="G1342" s="3">
        <v>6</v>
      </c>
      <c r="H1342" s="3">
        <v>0.67893919899999999</v>
      </c>
      <c r="I1342" s="2" t="s">
        <v>22</v>
      </c>
      <c r="J1342" s="3">
        <v>97200</v>
      </c>
      <c r="K1342" s="3">
        <v>0.88516038100000005</v>
      </c>
      <c r="L1342" s="3">
        <v>3</v>
      </c>
      <c r="M1342" s="2" t="s">
        <v>66</v>
      </c>
      <c r="N1342" s="3">
        <v>56800</v>
      </c>
      <c r="O1342" s="3">
        <v>0.38362225700000002</v>
      </c>
      <c r="P1342" s="3">
        <v>-0.61991145001670489</v>
      </c>
      <c r="Q1342" s="3">
        <v>-0.74409087156305942</v>
      </c>
      <c r="R1342" s="3">
        <v>-0.41270175363922362</v>
      </c>
      <c r="S1342" s="3">
        <v>0.38604391860849474</v>
      </c>
      <c r="T1342" s="5">
        <f>POWER(10,Table2[[#This Row],[Predicted normalized_price]]*(N$7634-N$7635)+N$7635)</f>
        <v>57560.894524984244</v>
      </c>
      <c r="U1342" s="5">
        <f>ABS(Table2[[#This Row],[price]]-Table2[[#This Row],[Predicted Price]])</f>
        <v>760.89452498424362</v>
      </c>
      <c r="V1342" s="5">
        <f>Table2[[#This Row],[Price Diff]]/Table2[[#This Row],[price]]</f>
        <v>1.3396030369440908E-2</v>
      </c>
    </row>
    <row r="1343" spans="1:22" x14ac:dyDescent="0.2">
      <c r="A1343" s="3">
        <v>11260</v>
      </c>
      <c r="B1343" s="3">
        <v>0.195352002</v>
      </c>
      <c r="C1343" s="3">
        <v>22966</v>
      </c>
      <c r="D1343" s="3">
        <v>0.40740200500000001</v>
      </c>
      <c r="E1343" s="3">
        <v>1999</v>
      </c>
      <c r="F1343" s="3">
        <v>0.48099653599999997</v>
      </c>
      <c r="G1343" s="3">
        <v>10</v>
      </c>
      <c r="H1343" s="3">
        <v>0.87250287000000004</v>
      </c>
      <c r="I1343" s="2" t="s">
        <v>14</v>
      </c>
      <c r="J1343" s="3">
        <v>95000</v>
      </c>
      <c r="K1343" s="3">
        <v>0.883209209</v>
      </c>
      <c r="L1343" s="3">
        <v>1</v>
      </c>
      <c r="M1343" s="2" t="s">
        <v>66</v>
      </c>
      <c r="N1343" s="3">
        <v>35800</v>
      </c>
      <c r="O1343" s="3">
        <v>0.29962114499999998</v>
      </c>
      <c r="P1343" s="3">
        <v>-0.83664260605228924</v>
      </c>
      <c r="Q1343" s="3">
        <v>-0.84322993547666247</v>
      </c>
      <c r="R1343" s="3">
        <v>-0.12237788313253443</v>
      </c>
      <c r="S1343" s="3">
        <v>0.28573422652451419</v>
      </c>
      <c r="T1343" s="5">
        <f>POWER(10,Table2[[#This Row],[Predicted normalized_price]]*(N$7634-N$7635)+N$7635)</f>
        <v>33169.769039157633</v>
      </c>
      <c r="U1343" s="5">
        <f>ABS(Table2[[#This Row],[price]]-Table2[[#This Row],[Predicted Price]])</f>
        <v>2630.2309608423675</v>
      </c>
      <c r="V1343" s="5">
        <f>Table2[[#This Row],[Price Diff]]/Table2[[#This Row],[price]]</f>
        <v>7.347013857101585E-2</v>
      </c>
    </row>
    <row r="1344" spans="1:22" x14ac:dyDescent="0.2">
      <c r="A1344" s="3">
        <v>13050</v>
      </c>
      <c r="B1344" s="3">
        <v>0.22817881100000001</v>
      </c>
      <c r="C1344" s="3">
        <v>68878</v>
      </c>
      <c r="D1344" s="3">
        <v>0.59961048900000002</v>
      </c>
      <c r="E1344" s="3">
        <v>2356</v>
      </c>
      <c r="F1344" s="3">
        <v>0.55106086499999996</v>
      </c>
      <c r="G1344" s="3">
        <v>5</v>
      </c>
      <c r="H1344" s="3">
        <v>0.60985333500000005</v>
      </c>
      <c r="I1344" s="2" t="s">
        <v>22</v>
      </c>
      <c r="J1344" s="3">
        <v>43000</v>
      </c>
      <c r="K1344" s="3">
        <v>0.81565173599999996</v>
      </c>
      <c r="L1344" s="3">
        <v>1</v>
      </c>
      <c r="M1344" s="2" t="s">
        <v>66</v>
      </c>
      <c r="N1344" s="3">
        <v>96800</v>
      </c>
      <c r="O1344" s="3">
        <v>0.48063917900000003</v>
      </c>
      <c r="P1344" s="3">
        <v>-0.40939567952776473</v>
      </c>
      <c r="Q1344" s="3">
        <v>-0.59382998408305421</v>
      </c>
      <c r="R1344" s="3">
        <v>-0.62122491699984428</v>
      </c>
      <c r="S1344" s="3">
        <v>0.47905678772019888</v>
      </c>
      <c r="T1344" s="5">
        <f>POWER(10,Table2[[#This Row],[Predicted normalized_price]]*(N$7634-N$7635)+N$7635)</f>
        <v>95961.945440346375</v>
      </c>
      <c r="U1344" s="5">
        <f>ABS(Table2[[#This Row],[price]]-Table2[[#This Row],[Predicted Price]])</f>
        <v>838.05455965362489</v>
      </c>
      <c r="V1344" s="5">
        <f>Table2[[#This Row],[Price Diff]]/Table2[[#This Row],[price]]</f>
        <v>8.6575884261738106E-3</v>
      </c>
    </row>
    <row r="1345" spans="1:22" x14ac:dyDescent="0.2">
      <c r="A1345" s="3">
        <v>9160</v>
      </c>
      <c r="B1345" s="3">
        <v>0.149424213</v>
      </c>
      <c r="C1345" s="3">
        <v>39682</v>
      </c>
      <c r="D1345" s="3">
        <v>0.50310756499999998</v>
      </c>
      <c r="E1345" s="3">
        <v>1496</v>
      </c>
      <c r="F1345" s="3">
        <v>0.35740525400000001</v>
      </c>
      <c r="G1345" s="3">
        <v>4</v>
      </c>
      <c r="H1345" s="3">
        <v>0.52529906999999998</v>
      </c>
      <c r="I1345" s="2" t="s">
        <v>22</v>
      </c>
      <c r="J1345" s="3">
        <v>38000</v>
      </c>
      <c r="K1345" s="3">
        <v>0.80511648899999999</v>
      </c>
      <c r="L1345" s="3">
        <v>1</v>
      </c>
      <c r="M1345" s="2" t="s">
        <v>64</v>
      </c>
      <c r="N1345" s="3">
        <v>73800</v>
      </c>
      <c r="O1345" s="3">
        <v>0.43126940699999999</v>
      </c>
      <c r="P1345" s="3">
        <v>0.3614207720592163</v>
      </c>
      <c r="Q1345" s="3">
        <v>-0.74925426506013304</v>
      </c>
      <c r="R1345" s="3">
        <v>-0.4730141373752153</v>
      </c>
      <c r="S1345" s="3">
        <v>0.40256478101907373</v>
      </c>
      <c r="T1345" s="5">
        <f>POWER(10,Table2[[#This Row],[Predicted normalized_price]]*(N$7634-N$7635)+N$7635)</f>
        <v>63030.959011236657</v>
      </c>
      <c r="U1345" s="5">
        <f>ABS(Table2[[#This Row],[price]]-Table2[[#This Row],[Predicted Price]])</f>
        <v>10769.040988763343</v>
      </c>
      <c r="V1345" s="5">
        <f>Table2[[#This Row],[Price Diff]]/Table2[[#This Row],[price]]</f>
        <v>0.14592196461738949</v>
      </c>
    </row>
    <row r="1346" spans="1:22" x14ac:dyDescent="0.2">
      <c r="A1346" s="3">
        <v>19730</v>
      </c>
      <c r="B1346" s="3">
        <v>0.32015260600000001</v>
      </c>
      <c r="C1346" s="3">
        <v>78513</v>
      </c>
      <c r="D1346" s="3">
        <v>0.62252303799999997</v>
      </c>
      <c r="E1346" s="3">
        <v>2993</v>
      </c>
      <c r="F1346" s="3">
        <v>0.653101669</v>
      </c>
      <c r="G1346" s="3">
        <v>8</v>
      </c>
      <c r="H1346" s="3">
        <v>0.78794860499999997</v>
      </c>
      <c r="I1346" s="2" t="s">
        <v>35</v>
      </c>
      <c r="J1346" s="3">
        <v>120000</v>
      </c>
      <c r="K1346" s="3">
        <v>0.90311950399999996</v>
      </c>
      <c r="L1346" s="3">
        <v>3</v>
      </c>
      <c r="M1346" s="2" t="s">
        <v>64</v>
      </c>
      <c r="N1346" s="3">
        <v>107000</v>
      </c>
      <c r="O1346" s="3">
        <v>0.498870541</v>
      </c>
      <c r="P1346" s="3">
        <v>0.86731020603864561</v>
      </c>
      <c r="Q1346" s="3">
        <v>-0.54160770902808464</v>
      </c>
      <c r="R1346" s="3">
        <v>-0.64483222058727097</v>
      </c>
      <c r="S1346" s="3">
        <v>0.50216158467700911</v>
      </c>
      <c r="T1346" s="5">
        <f>POWER(10,Table2[[#This Row],[Predicted normalized_price]]*(N$7634-N$7635)+N$7635)</f>
        <v>108952.63097825936</v>
      </c>
      <c r="U1346" s="5">
        <f>ABS(Table2[[#This Row],[price]]-Table2[[#This Row],[Predicted Price]])</f>
        <v>1952.6309782593598</v>
      </c>
      <c r="V1346" s="5">
        <f>Table2[[#This Row],[Price Diff]]/Table2[[#This Row],[price]]</f>
        <v>1.8248887647283735E-2</v>
      </c>
    </row>
    <row r="1347" spans="1:22" x14ac:dyDescent="0.2">
      <c r="A1347" s="3">
        <v>16580</v>
      </c>
      <c r="B1347" s="3">
        <v>0.281449016</v>
      </c>
      <c r="C1347" s="3">
        <v>64486</v>
      </c>
      <c r="D1347" s="3">
        <v>0.58807984199999996</v>
      </c>
      <c r="E1347" s="3">
        <v>2362</v>
      </c>
      <c r="F1347" s="3">
        <v>0.55214537900000005</v>
      </c>
      <c r="G1347" s="3">
        <v>7</v>
      </c>
      <c r="H1347" s="3">
        <v>0.73735046500000001</v>
      </c>
      <c r="I1347" s="2" t="s">
        <v>10</v>
      </c>
      <c r="J1347" s="3">
        <v>122000</v>
      </c>
      <c r="K1347" s="3">
        <v>0.90452824700000001</v>
      </c>
      <c r="L1347" s="3">
        <v>2</v>
      </c>
      <c r="M1347" s="2" t="s">
        <v>66</v>
      </c>
      <c r="N1347" s="3">
        <v>88800</v>
      </c>
      <c r="O1347" s="3">
        <v>0.46494128800000001</v>
      </c>
      <c r="P1347" s="3">
        <v>0.67152264189132094</v>
      </c>
      <c r="Q1347" s="3">
        <v>-0.59775274984184734</v>
      </c>
      <c r="R1347" s="3">
        <v>-0.60627874008282212</v>
      </c>
      <c r="S1347" s="3">
        <v>0.47708089340030368</v>
      </c>
      <c r="T1347" s="5">
        <f>POWER(10,Table2[[#This Row],[Predicted normalized_price]]*(N$7634-N$7635)+N$7635)</f>
        <v>94925.665536351851</v>
      </c>
      <c r="U1347" s="5">
        <f>ABS(Table2[[#This Row],[price]]-Table2[[#This Row],[Predicted Price]])</f>
        <v>6125.6655363518512</v>
      </c>
      <c r="V1347" s="5">
        <f>Table2[[#This Row],[Price Diff]]/Table2[[#This Row],[price]]</f>
        <v>6.8982720003962286E-2</v>
      </c>
    </row>
    <row r="1348" spans="1:22" x14ac:dyDescent="0.2">
      <c r="A1348" s="3">
        <v>14430</v>
      </c>
      <c r="B1348" s="3">
        <v>0.25054549999999998</v>
      </c>
      <c r="C1348" s="3">
        <v>25909</v>
      </c>
      <c r="D1348" s="3">
        <v>0.42850295900000002</v>
      </c>
      <c r="E1348" s="3">
        <v>1984</v>
      </c>
      <c r="F1348" s="3">
        <v>0.47778491499999998</v>
      </c>
      <c r="G1348" s="3">
        <v>10</v>
      </c>
      <c r="H1348" s="3">
        <v>0.87250287000000004</v>
      </c>
      <c r="I1348" s="2" t="s">
        <v>19</v>
      </c>
      <c r="J1348" s="3">
        <v>131000</v>
      </c>
      <c r="K1348" s="3">
        <v>0.910594389</v>
      </c>
      <c r="L1348" s="3">
        <v>3</v>
      </c>
      <c r="M1348" s="2" t="s">
        <v>65</v>
      </c>
      <c r="N1348" s="3">
        <v>41000</v>
      </c>
      <c r="O1348" s="3">
        <v>0.32430239900000002</v>
      </c>
      <c r="P1348" s="3">
        <v>-0.89457414788283385</v>
      </c>
      <c r="Q1348" s="3">
        <v>0.19281335413031181</v>
      </c>
      <c r="R1348" s="3">
        <v>0.80863246416829404</v>
      </c>
      <c r="S1348" s="3">
        <v>0.32234824728293654</v>
      </c>
      <c r="T1348" s="5">
        <f>POWER(10,Table2[[#This Row],[Predicted normalized_price]]*(N$7634-N$7635)+N$7635)</f>
        <v>40562.092444939379</v>
      </c>
      <c r="U1348" s="5">
        <f>ABS(Table2[[#This Row],[price]]-Table2[[#This Row],[Predicted Price]])</f>
        <v>437.90755506062123</v>
      </c>
      <c r="V1348" s="5">
        <f>Table2[[#This Row],[Price Diff]]/Table2[[#This Row],[price]]</f>
        <v>1.0680672074649298E-2</v>
      </c>
    </row>
    <row r="1349" spans="1:22" x14ac:dyDescent="0.2">
      <c r="A1349" s="3">
        <v>12070</v>
      </c>
      <c r="B1349" s="3">
        <v>0.21080877200000001</v>
      </c>
      <c r="C1349" s="3">
        <v>65311</v>
      </c>
      <c r="D1349" s="3">
        <v>0.59030452499999997</v>
      </c>
      <c r="E1349" s="3">
        <v>1798</v>
      </c>
      <c r="F1349" s="3">
        <v>0.435810641</v>
      </c>
      <c r="G1349" s="3">
        <v>4</v>
      </c>
      <c r="H1349" s="3">
        <v>0.52529906999999998</v>
      </c>
      <c r="I1349" s="2" t="s">
        <v>19</v>
      </c>
      <c r="J1349" s="3">
        <v>46000</v>
      </c>
      <c r="K1349" s="3">
        <v>0.82139955499999995</v>
      </c>
      <c r="L1349" s="3">
        <v>1</v>
      </c>
      <c r="M1349" s="2" t="s">
        <v>65</v>
      </c>
      <c r="N1349" s="3">
        <v>100000</v>
      </c>
      <c r="O1349" s="3">
        <v>0.48655783699999999</v>
      </c>
      <c r="P1349" s="3">
        <v>-0.79176954789150633</v>
      </c>
      <c r="Q1349" s="3">
        <v>0.58435334653863991</v>
      </c>
      <c r="R1349" s="3">
        <v>0.5767858452767668</v>
      </c>
      <c r="S1349" s="3">
        <v>0.48454072783512725</v>
      </c>
      <c r="T1349" s="5">
        <f>POWER(10,Table2[[#This Row],[Predicted normalized_price]]*(N$7634-N$7635)+N$7635)</f>
        <v>98897.712984700061</v>
      </c>
      <c r="U1349" s="5">
        <f>ABS(Table2[[#This Row],[price]]-Table2[[#This Row],[Predicted Price]])</f>
        <v>1102.2870152999385</v>
      </c>
      <c r="V1349" s="5">
        <f>Table2[[#This Row],[Price Diff]]/Table2[[#This Row],[price]]</f>
        <v>1.1022870152999385E-2</v>
      </c>
    </row>
    <row r="1350" spans="1:22" x14ac:dyDescent="0.2">
      <c r="A1350" s="3">
        <v>8370</v>
      </c>
      <c r="B1350" s="3">
        <v>0.129355787</v>
      </c>
      <c r="C1350" s="3">
        <v>46549</v>
      </c>
      <c r="D1350" s="3">
        <v>0.53103924800000002</v>
      </c>
      <c r="E1350" s="3">
        <v>1197</v>
      </c>
      <c r="F1350" s="3">
        <v>0.26232939100000002</v>
      </c>
      <c r="G1350" s="3">
        <v>4</v>
      </c>
      <c r="H1350" s="3">
        <v>0.52529906999999998</v>
      </c>
      <c r="I1350" s="2" t="s">
        <v>20</v>
      </c>
      <c r="J1350" s="3">
        <v>52800</v>
      </c>
      <c r="K1350" s="3">
        <v>0.833149786</v>
      </c>
      <c r="L1350" s="3">
        <v>1</v>
      </c>
      <c r="M1350" s="2" t="s">
        <v>67</v>
      </c>
      <c r="N1350" s="3">
        <v>61800</v>
      </c>
      <c r="O1350" s="3">
        <v>0.39897559900000001</v>
      </c>
      <c r="P1350" s="3">
        <v>-0.60620935785538066</v>
      </c>
      <c r="Q1350" s="3">
        <v>0.46453717393969962</v>
      </c>
      <c r="R1350" s="3">
        <v>0.7420319965122103</v>
      </c>
      <c r="S1350" s="3">
        <v>0.4115651298593519</v>
      </c>
      <c r="T1350" s="5">
        <f>POWER(10,Table2[[#This Row],[Predicted normalized_price]]*(N$7634-N$7635)+N$7635)</f>
        <v>66226.665529397491</v>
      </c>
      <c r="U1350" s="5">
        <f>ABS(Table2[[#This Row],[price]]-Table2[[#This Row],[Predicted Price]])</f>
        <v>4426.6655293974909</v>
      </c>
      <c r="V1350" s="5">
        <f>Table2[[#This Row],[Price Diff]]/Table2[[#This Row],[price]]</f>
        <v>7.1628892061448068E-2</v>
      </c>
    </row>
    <row r="1351" spans="1:22" x14ac:dyDescent="0.2">
      <c r="A1351" s="3">
        <v>11560</v>
      </c>
      <c r="B1351" s="3">
        <v>0.20120265700000001</v>
      </c>
      <c r="C1351" s="3">
        <v>25594</v>
      </c>
      <c r="D1351" s="3">
        <v>0.426362256</v>
      </c>
      <c r="E1351" s="3">
        <v>2500</v>
      </c>
      <c r="F1351" s="3">
        <v>0.57635689899999998</v>
      </c>
      <c r="G1351" s="3">
        <v>10</v>
      </c>
      <c r="H1351" s="3">
        <v>0.87250287000000004</v>
      </c>
      <c r="I1351" s="2" t="s">
        <v>16</v>
      </c>
      <c r="J1351" s="3">
        <v>130000</v>
      </c>
      <c r="K1351" s="3">
        <v>0.90994130500000003</v>
      </c>
      <c r="L1351" s="3">
        <v>1</v>
      </c>
      <c r="M1351" s="2" t="s">
        <v>65</v>
      </c>
      <c r="N1351" s="3">
        <v>37800</v>
      </c>
      <c r="O1351" s="3">
        <v>0.30951394500000001</v>
      </c>
      <c r="P1351" s="3">
        <v>-0.59841803394679427</v>
      </c>
      <c r="Q1351" s="3">
        <v>0.12118492666639907</v>
      </c>
      <c r="R1351" s="3">
        <v>0.83705870098678081</v>
      </c>
      <c r="S1351" s="3">
        <v>0.2970538637650329</v>
      </c>
      <c r="T1351" s="5">
        <f>POWER(10,Table2[[#This Row],[Predicted normalized_price]]*(N$7634-N$7635)+N$7635)</f>
        <v>35298.5049283513</v>
      </c>
      <c r="U1351" s="5">
        <f>ABS(Table2[[#This Row],[price]]-Table2[[#This Row],[Predicted Price]])</f>
        <v>2501.4950716487001</v>
      </c>
      <c r="V1351" s="5">
        <f>Table2[[#This Row],[Price Diff]]/Table2[[#This Row],[price]]</f>
        <v>6.6177118297584658E-2</v>
      </c>
    </row>
    <row r="1352" spans="1:22" x14ac:dyDescent="0.2">
      <c r="A1352" s="3">
        <v>16110</v>
      </c>
      <c r="B1352" s="3">
        <v>0.27505038999999998</v>
      </c>
      <c r="C1352" s="3">
        <v>91910</v>
      </c>
      <c r="D1352" s="3">
        <v>0.65009382900000001</v>
      </c>
      <c r="E1352" s="3">
        <v>1998</v>
      </c>
      <c r="F1352" s="3">
        <v>0.480783179</v>
      </c>
      <c r="G1352" s="3">
        <v>1</v>
      </c>
      <c r="H1352" s="3">
        <v>0</v>
      </c>
      <c r="I1352" s="2" t="s">
        <v>13</v>
      </c>
      <c r="J1352" s="3">
        <v>10</v>
      </c>
      <c r="K1352" s="3">
        <v>0.10261100300000001</v>
      </c>
      <c r="L1352" s="3">
        <v>1</v>
      </c>
      <c r="M1352" s="2" t="s">
        <v>65</v>
      </c>
      <c r="N1352" s="3">
        <v>196888</v>
      </c>
      <c r="O1352" s="3">
        <v>0.609844724</v>
      </c>
      <c r="P1352" s="3">
        <v>-0.8964155017472577</v>
      </c>
      <c r="Q1352" s="3">
        <v>0.83013744125811373</v>
      </c>
      <c r="R1352" s="3">
        <v>0.16946631189299094</v>
      </c>
      <c r="S1352" s="3">
        <v>0.65229791091463263</v>
      </c>
      <c r="T1352" s="5">
        <f>POWER(10,Table2[[#This Row],[Predicted normalized_price]]*(N$7634-N$7635)+N$7635)</f>
        <v>248617.72483751259</v>
      </c>
      <c r="U1352" s="5">
        <f>ABS(Table2[[#This Row],[price]]-Table2[[#This Row],[Predicted Price]])</f>
        <v>51729.724837512593</v>
      </c>
      <c r="V1352" s="5">
        <f>Table2[[#This Row],[Price Diff]]/Table2[[#This Row],[price]]</f>
        <v>0.26273680893458512</v>
      </c>
    </row>
    <row r="1353" spans="1:22" x14ac:dyDescent="0.2">
      <c r="A1353" s="3">
        <v>11710</v>
      </c>
      <c r="B1353" s="3">
        <v>0.20407128899999999</v>
      </c>
      <c r="C1353" s="3">
        <v>62496</v>
      </c>
      <c r="D1353" s="3">
        <v>0.58259430300000004</v>
      </c>
      <c r="E1353" s="3">
        <v>1986</v>
      </c>
      <c r="F1353" s="3">
        <v>0.47821453200000003</v>
      </c>
      <c r="G1353" s="3">
        <v>4</v>
      </c>
      <c r="H1353" s="3">
        <v>0.52529906999999998</v>
      </c>
      <c r="I1353" s="2" t="s">
        <v>10</v>
      </c>
      <c r="J1353" s="3">
        <v>32143</v>
      </c>
      <c r="K1353" s="3">
        <v>0.79085021499999997</v>
      </c>
      <c r="L1353" s="3">
        <v>1</v>
      </c>
      <c r="M1353" s="2" t="s">
        <v>64</v>
      </c>
      <c r="N1353" s="3">
        <v>99800</v>
      </c>
      <c r="O1353" s="3">
        <v>0.48619350700000002</v>
      </c>
      <c r="P1353" s="3">
        <v>0.97188482592296577</v>
      </c>
      <c r="Q1353" s="3">
        <v>-0.61946066183367654</v>
      </c>
      <c r="R1353" s="3">
        <v>-0.62542695971686324</v>
      </c>
      <c r="S1353" s="3">
        <v>0.47701080714523503</v>
      </c>
      <c r="T1353" s="5">
        <f>POWER(10,Table2[[#This Row],[Predicted normalized_price]]*(N$7634-N$7635)+N$7635)</f>
        <v>94889.114241883741</v>
      </c>
      <c r="U1353" s="5">
        <f>ABS(Table2[[#This Row],[price]]-Table2[[#This Row],[Predicted Price]])</f>
        <v>4910.8857581162592</v>
      </c>
      <c r="V1353" s="5">
        <f>Table2[[#This Row],[Price Diff]]/Table2[[#This Row],[price]]</f>
        <v>4.9207272125413419E-2</v>
      </c>
    </row>
    <row r="1354" spans="1:22" x14ac:dyDescent="0.2">
      <c r="A1354" s="3">
        <v>50280</v>
      </c>
      <c r="B1354" s="3">
        <v>0.52830066899999995</v>
      </c>
      <c r="C1354" s="3">
        <v>137298</v>
      </c>
      <c r="D1354" s="3">
        <v>0.72032979600000002</v>
      </c>
      <c r="E1354" s="3">
        <v>6208</v>
      </c>
      <c r="F1354" s="3">
        <v>0.96418289899999998</v>
      </c>
      <c r="G1354" s="3">
        <v>7</v>
      </c>
      <c r="H1354" s="3">
        <v>0.73735046500000001</v>
      </c>
      <c r="I1354" s="2" t="s">
        <v>15</v>
      </c>
      <c r="J1354" s="3">
        <v>39000</v>
      </c>
      <c r="K1354" s="3">
        <v>0.807330302</v>
      </c>
      <c r="L1354" s="3">
        <v>3</v>
      </c>
      <c r="M1354" s="2" t="s">
        <v>62</v>
      </c>
      <c r="N1354" s="3">
        <v>288800</v>
      </c>
      <c r="O1354" s="3">
        <v>0.67956218300000004</v>
      </c>
      <c r="P1354" s="3">
        <v>3.135665060399058E-2</v>
      </c>
      <c r="Q1354" s="3">
        <v>0.84652891568494559</v>
      </c>
      <c r="R1354" s="3">
        <v>0.11871866037300612</v>
      </c>
      <c r="S1354" s="3">
        <v>0.67192916702646988</v>
      </c>
      <c r="T1354" s="5">
        <f>POWER(10,Table2[[#This Row],[Predicted normalized_price]]*(N$7634-N$7635)+N$7635)</f>
        <v>276937.20133644104</v>
      </c>
      <c r="U1354" s="5">
        <f>ABS(Table2[[#This Row],[price]]-Table2[[#This Row],[Predicted Price]])</f>
        <v>11862.798663558962</v>
      </c>
      <c r="V1354" s="5">
        <f>Table2[[#This Row],[Price Diff]]/Table2[[#This Row],[price]]</f>
        <v>4.1076172657752638E-2</v>
      </c>
    </row>
    <row r="1355" spans="1:22" x14ac:dyDescent="0.2">
      <c r="A1355" s="3">
        <v>21100</v>
      </c>
      <c r="B1355" s="3">
        <v>0.33509011300000002</v>
      </c>
      <c r="C1355" s="3">
        <v>119015</v>
      </c>
      <c r="D1355" s="3">
        <v>0.69532128000000004</v>
      </c>
      <c r="E1355" s="3">
        <v>2993</v>
      </c>
      <c r="F1355" s="3">
        <v>0.653101669</v>
      </c>
      <c r="G1355" s="3">
        <v>6</v>
      </c>
      <c r="H1355" s="3">
        <v>0.67893919899999999</v>
      </c>
      <c r="I1355" s="2" t="s">
        <v>35</v>
      </c>
      <c r="J1355" s="3">
        <v>37000</v>
      </c>
      <c r="K1355" s="3">
        <v>0.80284363400000003</v>
      </c>
      <c r="L1355" s="3">
        <v>1</v>
      </c>
      <c r="M1355" s="2" t="s">
        <v>64</v>
      </c>
      <c r="N1355" s="3">
        <v>166800</v>
      </c>
      <c r="O1355" s="3">
        <v>0.57966479400000004</v>
      </c>
      <c r="P1355" s="3">
        <v>0.88166206903464184</v>
      </c>
      <c r="Q1355" s="3">
        <v>-0.35916417513945686</v>
      </c>
      <c r="R1355" s="3">
        <v>-0.77090603063320728</v>
      </c>
      <c r="S1355" s="3">
        <v>0.58222447922420795</v>
      </c>
      <c r="T1355" s="5">
        <f>POWER(10,Table2[[#This Row],[Predicted normalized_price]]*(N$7634-N$7635)+N$7635)</f>
        <v>169162.70947896704</v>
      </c>
      <c r="U1355" s="5">
        <f>ABS(Table2[[#This Row],[price]]-Table2[[#This Row],[Predicted Price]])</f>
        <v>2362.7094789670373</v>
      </c>
      <c r="V1355" s="5">
        <f>Table2[[#This Row],[Price Diff]]/Table2[[#This Row],[price]]</f>
        <v>1.416492493385514E-2</v>
      </c>
    </row>
    <row r="1356" spans="1:22" x14ac:dyDescent="0.2">
      <c r="A1356" s="3">
        <v>10770</v>
      </c>
      <c r="B1356" s="3">
        <v>0.18545218699999999</v>
      </c>
      <c r="C1356" s="3">
        <v>34924</v>
      </c>
      <c r="D1356" s="3">
        <v>0.48075571900000003</v>
      </c>
      <c r="E1356" s="3">
        <v>2967</v>
      </c>
      <c r="F1356" s="3">
        <v>0.64938142700000001</v>
      </c>
      <c r="G1356" s="3">
        <v>10</v>
      </c>
      <c r="H1356" s="3">
        <v>0.87250287000000004</v>
      </c>
      <c r="I1356" s="2" t="s">
        <v>12</v>
      </c>
      <c r="J1356" s="3">
        <v>119000</v>
      </c>
      <c r="K1356" s="3">
        <v>0.90240630300000002</v>
      </c>
      <c r="L1356" s="3">
        <v>3</v>
      </c>
      <c r="M1356" s="2" t="s">
        <v>65</v>
      </c>
      <c r="N1356" s="3">
        <v>44800</v>
      </c>
      <c r="O1356" s="3">
        <v>0.34043263200000001</v>
      </c>
      <c r="P1356" s="3">
        <v>0.20887313392553072</v>
      </c>
      <c r="Q1356" s="3">
        <v>0.233456999261281</v>
      </c>
      <c r="R1356" s="3">
        <v>0.82635193453182854</v>
      </c>
      <c r="S1356" s="3">
        <v>0.33146635618151232</v>
      </c>
      <c r="T1356" s="5">
        <f>POWER(10,Table2[[#This Row],[Predicted normalized_price]]*(N$7634-N$7635)+N$7635)</f>
        <v>42646.20148317502</v>
      </c>
      <c r="U1356" s="5">
        <f>ABS(Table2[[#This Row],[price]]-Table2[[#This Row],[Predicted Price]])</f>
        <v>2153.7985168249797</v>
      </c>
      <c r="V1356" s="5">
        <f>Table2[[#This Row],[Price Diff]]/Table2[[#This Row],[price]]</f>
        <v>4.8075859750557587E-2</v>
      </c>
    </row>
    <row r="1357" spans="1:22" x14ac:dyDescent="0.2">
      <c r="A1357" s="3">
        <v>46740</v>
      </c>
      <c r="B1357" s="3">
        <v>0.512056081</v>
      </c>
      <c r="C1357" s="3">
        <v>201440</v>
      </c>
      <c r="D1357" s="3">
        <v>0.78741466199999999</v>
      </c>
      <c r="E1357" s="3">
        <v>3800</v>
      </c>
      <c r="F1357" s="3">
        <v>0.75489255099999997</v>
      </c>
      <c r="G1357" s="3">
        <v>5</v>
      </c>
      <c r="H1357" s="3">
        <v>0.60985333500000005</v>
      </c>
      <c r="I1357" s="2" t="s">
        <v>11</v>
      </c>
      <c r="J1357" s="3">
        <v>58500</v>
      </c>
      <c r="K1357" s="3">
        <v>0.84188688099999998</v>
      </c>
      <c r="L1357" s="3">
        <v>1</v>
      </c>
      <c r="M1357" s="2" t="s">
        <v>62</v>
      </c>
      <c r="N1357" s="3">
        <v>388800</v>
      </c>
      <c r="O1357" s="3">
        <v>0.73367122200000001</v>
      </c>
      <c r="P1357" s="3">
        <v>-0.42028560063618364</v>
      </c>
      <c r="Q1357" s="3">
        <v>0.85580407754245669</v>
      </c>
      <c r="R1357" s="3">
        <v>-0.16536412189003263</v>
      </c>
      <c r="S1357" s="3">
        <v>0.74522676028477464</v>
      </c>
      <c r="T1357" s="5">
        <f>POWER(10,Table2[[#This Row],[Predicted normalized_price]]*(N$7634-N$7635)+N$7635)</f>
        <v>414288.69964461599</v>
      </c>
      <c r="U1357" s="5">
        <f>ABS(Table2[[#This Row],[price]]-Table2[[#This Row],[Predicted Price]])</f>
        <v>25488.69964461599</v>
      </c>
      <c r="V1357" s="5">
        <f>Table2[[#This Row],[Price Diff]]/Table2[[#This Row],[price]]</f>
        <v>6.5557355053024666E-2</v>
      </c>
    </row>
    <row r="1358" spans="1:22" x14ac:dyDescent="0.2">
      <c r="A1358" s="3">
        <v>12750</v>
      </c>
      <c r="B1358" s="3">
        <v>0.22300399400000001</v>
      </c>
      <c r="C1358" s="3">
        <v>41775</v>
      </c>
      <c r="D1358" s="3">
        <v>0.51210273299999998</v>
      </c>
      <c r="E1358" s="3">
        <v>1598</v>
      </c>
      <c r="F1358" s="3">
        <v>0.38552934799999999</v>
      </c>
      <c r="G1358" s="3">
        <v>7</v>
      </c>
      <c r="H1358" s="3">
        <v>0.73735046500000001</v>
      </c>
      <c r="I1358" s="2" t="s">
        <v>13</v>
      </c>
      <c r="J1358" s="3">
        <v>78000</v>
      </c>
      <c r="K1358" s="3">
        <v>0.86640516400000001</v>
      </c>
      <c r="L1358" s="3">
        <v>1</v>
      </c>
      <c r="M1358" s="2" t="s">
        <v>67</v>
      </c>
      <c r="N1358" s="3">
        <v>61000</v>
      </c>
      <c r="O1358" s="3">
        <v>0.39660445500000002</v>
      </c>
      <c r="P1358" s="3">
        <v>-0.92605701491536341</v>
      </c>
      <c r="Q1358" s="3">
        <v>0.40977099069762857</v>
      </c>
      <c r="R1358" s="3">
        <v>0.72646284404451889</v>
      </c>
      <c r="S1358" s="3">
        <v>0.40024648497296855</v>
      </c>
      <c r="T1358" s="5">
        <f>POWER(10,Table2[[#This Row],[Predicted normalized_price]]*(N$7634-N$7635)+N$7635)</f>
        <v>62233.094095524182</v>
      </c>
      <c r="U1358" s="5">
        <f>ABS(Table2[[#This Row],[price]]-Table2[[#This Row],[Predicted Price]])</f>
        <v>1233.0940955241822</v>
      </c>
      <c r="V1358" s="5">
        <f>Table2[[#This Row],[Price Diff]]/Table2[[#This Row],[price]]</f>
        <v>2.0214657303675117E-2</v>
      </c>
    </row>
    <row r="1359" spans="1:22" x14ac:dyDescent="0.2">
      <c r="A1359" s="3">
        <v>8300</v>
      </c>
      <c r="B1359" s="3">
        <v>0.12748709</v>
      </c>
      <c r="C1359" s="3">
        <v>49694</v>
      </c>
      <c r="D1359" s="3">
        <v>0.54248064399999996</v>
      </c>
      <c r="E1359" s="3">
        <v>1496</v>
      </c>
      <c r="F1359" s="3">
        <v>0.35740525400000001</v>
      </c>
      <c r="G1359" s="3">
        <v>3</v>
      </c>
      <c r="H1359" s="3">
        <v>0.416289664</v>
      </c>
      <c r="I1359" s="2" t="s">
        <v>22</v>
      </c>
      <c r="J1359" s="3">
        <v>38600</v>
      </c>
      <c r="K1359" s="3">
        <v>0.80645166499999998</v>
      </c>
      <c r="L1359" s="3">
        <v>1</v>
      </c>
      <c r="M1359" s="2" t="s">
        <v>68</v>
      </c>
      <c r="N1359" s="3">
        <v>73000</v>
      </c>
      <c r="O1359" s="3">
        <v>0.42928592500000001</v>
      </c>
      <c r="P1359" s="3">
        <v>-0.87367613018149004</v>
      </c>
      <c r="Q1359" s="3">
        <v>-0.71346736671791811</v>
      </c>
      <c r="R1359" s="3">
        <v>-0.57720505940720856</v>
      </c>
      <c r="S1359" s="3">
        <v>0.43515974213027198</v>
      </c>
      <c r="T1359" s="5">
        <f>POWER(10,Table2[[#This Row],[Predicted normalized_price]]*(N$7634-N$7635)+N$7635)</f>
        <v>75394.643507295972</v>
      </c>
      <c r="U1359" s="5">
        <f>ABS(Table2[[#This Row],[price]]-Table2[[#This Row],[Predicted Price]])</f>
        <v>2394.6435072959721</v>
      </c>
      <c r="V1359" s="5">
        <f>Table2[[#This Row],[Price Diff]]/Table2[[#This Row],[price]]</f>
        <v>3.2803335716383178E-2</v>
      </c>
    </row>
    <row r="1360" spans="1:22" x14ac:dyDescent="0.2">
      <c r="A1360" s="3">
        <v>15740</v>
      </c>
      <c r="B1360" s="3">
        <v>0.269880448</v>
      </c>
      <c r="C1360" s="3">
        <v>82198</v>
      </c>
      <c r="D1360" s="3">
        <v>0.63054980999999999</v>
      </c>
      <c r="E1360" s="3">
        <v>2979</v>
      </c>
      <c r="F1360" s="3">
        <v>0.65110249600000003</v>
      </c>
      <c r="G1360" s="3">
        <v>5</v>
      </c>
      <c r="H1360" s="3">
        <v>0.60985333500000005</v>
      </c>
      <c r="I1360" s="2" t="s">
        <v>13</v>
      </c>
      <c r="J1360" s="3">
        <v>51000</v>
      </c>
      <c r="K1360" s="3">
        <v>0.83019363899999998</v>
      </c>
      <c r="L1360" s="3">
        <v>1</v>
      </c>
      <c r="M1360" s="2" t="s">
        <v>62</v>
      </c>
      <c r="N1360" s="3">
        <v>130000</v>
      </c>
      <c r="O1360" s="3">
        <v>0.53430359599999999</v>
      </c>
      <c r="P1360" s="3">
        <v>-0.13373696980131272</v>
      </c>
      <c r="Q1360" s="3">
        <v>0.64652223714293955</v>
      </c>
      <c r="R1360" s="3">
        <v>0.51207257048694266</v>
      </c>
      <c r="S1360" s="3">
        <v>0.51906001357302067</v>
      </c>
      <c r="T1360" s="5">
        <f>POWER(10,Table2[[#This Row],[Predicted normalized_price]]*(N$7634-N$7635)+N$7635)</f>
        <v>119554.28593174632</v>
      </c>
      <c r="U1360" s="5">
        <f>ABS(Table2[[#This Row],[price]]-Table2[[#This Row],[Predicted Price]])</f>
        <v>10445.714068253685</v>
      </c>
      <c r="V1360" s="5">
        <f>Table2[[#This Row],[Price Diff]]/Table2[[#This Row],[price]]</f>
        <v>8.0351646678874497E-2</v>
      </c>
    </row>
    <row r="1361" spans="1:22" x14ac:dyDescent="0.2">
      <c r="A1361" s="3">
        <v>11160</v>
      </c>
      <c r="B1361" s="3">
        <v>0.19336709099999999</v>
      </c>
      <c r="C1361" s="3">
        <v>24588</v>
      </c>
      <c r="D1361" s="3">
        <v>0.41934477799999997</v>
      </c>
      <c r="E1361" s="3">
        <v>1997</v>
      </c>
      <c r="F1361" s="3">
        <v>0.48056971500000001</v>
      </c>
      <c r="G1361" s="3">
        <v>10</v>
      </c>
      <c r="H1361" s="3">
        <v>0.87250287000000004</v>
      </c>
      <c r="I1361" s="2" t="s">
        <v>22</v>
      </c>
      <c r="J1361" s="3">
        <v>66000</v>
      </c>
      <c r="K1361" s="3">
        <v>0.852167644</v>
      </c>
      <c r="L1361" s="3">
        <v>1</v>
      </c>
      <c r="M1361" s="2" t="s">
        <v>64</v>
      </c>
      <c r="N1361" s="3">
        <v>36800</v>
      </c>
      <c r="O1361" s="3">
        <v>0.30463476</v>
      </c>
      <c r="P1361" s="3">
        <v>0.45875621046734949</v>
      </c>
      <c r="Q1361" s="3">
        <v>-0.85871985098883485</v>
      </c>
      <c r="R1361" s="3">
        <v>-0.22757704731900719</v>
      </c>
      <c r="S1361" s="3">
        <v>0.31174615850882109</v>
      </c>
      <c r="T1361" s="5">
        <f>POWER(10,Table2[[#This Row],[Predicted normalized_price]]*(N$7634-N$7635)+N$7635)</f>
        <v>38266.512855568144</v>
      </c>
      <c r="U1361" s="5">
        <f>ABS(Table2[[#This Row],[price]]-Table2[[#This Row],[Predicted Price]])</f>
        <v>1466.512855568144</v>
      </c>
      <c r="V1361" s="5">
        <f>Table2[[#This Row],[Price Diff]]/Table2[[#This Row],[price]]</f>
        <v>3.9850892814351738E-2</v>
      </c>
    </row>
    <row r="1362" spans="1:22" x14ac:dyDescent="0.2">
      <c r="A1362" s="3">
        <v>7280</v>
      </c>
      <c r="B1362" s="3">
        <v>9.8310923999999994E-2</v>
      </c>
      <c r="C1362" s="3">
        <v>46415</v>
      </c>
      <c r="D1362" s="3">
        <v>0.53053474499999997</v>
      </c>
      <c r="E1362" s="3">
        <v>1496</v>
      </c>
      <c r="F1362" s="3">
        <v>0.35740525400000001</v>
      </c>
      <c r="G1362" s="3">
        <v>2</v>
      </c>
      <c r="H1362" s="3">
        <v>0.26264953499999999</v>
      </c>
      <c r="I1362" s="2" t="s">
        <v>14</v>
      </c>
      <c r="J1362" s="3">
        <v>20</v>
      </c>
      <c r="K1362" s="3">
        <v>0.16168586600000001</v>
      </c>
      <c r="L1362" s="3">
        <v>1</v>
      </c>
      <c r="M1362" s="2" t="s">
        <v>63</v>
      </c>
      <c r="N1362" s="3">
        <v>77800</v>
      </c>
      <c r="O1362" s="3">
        <v>0.44087494500000002</v>
      </c>
      <c r="P1362" s="3">
        <v>-0.92969439021697153</v>
      </c>
      <c r="Q1362" s="3">
        <v>-0.66458256168026353</v>
      </c>
      <c r="R1362" s="3">
        <v>-0.53507697772096874</v>
      </c>
      <c r="S1362" s="3">
        <v>0.43720366214744588</v>
      </c>
      <c r="T1362" s="5">
        <f>POWER(10,Table2[[#This Row],[Predicted normalized_price]]*(N$7634-N$7635)+N$7635)</f>
        <v>76246.203836999615</v>
      </c>
      <c r="U1362" s="5">
        <f>ABS(Table2[[#This Row],[price]]-Table2[[#This Row],[Predicted Price]])</f>
        <v>1553.7961630003847</v>
      </c>
      <c r="V1362" s="5">
        <f>Table2[[#This Row],[Price Diff]]/Table2[[#This Row],[price]]</f>
        <v>1.9971673046277439E-2</v>
      </c>
    </row>
    <row r="1363" spans="1:22" x14ac:dyDescent="0.2">
      <c r="A1363" s="3">
        <v>11170</v>
      </c>
      <c r="B1363" s="3">
        <v>0.19356638000000001</v>
      </c>
      <c r="C1363" s="3">
        <v>32333</v>
      </c>
      <c r="D1363" s="3">
        <v>0.46726553799999998</v>
      </c>
      <c r="E1363" s="3">
        <v>1699</v>
      </c>
      <c r="F1363" s="3">
        <v>0.41166176599999998</v>
      </c>
      <c r="G1363" s="3">
        <v>9</v>
      </c>
      <c r="H1363" s="3">
        <v>0.83257932800000001</v>
      </c>
      <c r="I1363" s="2" t="s">
        <v>15</v>
      </c>
      <c r="J1363" s="3">
        <v>83000</v>
      </c>
      <c r="K1363" s="3">
        <v>0.87170046999999995</v>
      </c>
      <c r="L1363" s="3">
        <v>2</v>
      </c>
      <c r="M1363" s="2" t="s">
        <v>67</v>
      </c>
      <c r="N1363" s="3">
        <v>43800</v>
      </c>
      <c r="O1363" s="3">
        <v>0.33632449599999997</v>
      </c>
      <c r="P1363" s="3">
        <v>-0.9174367572572375</v>
      </c>
      <c r="Q1363" s="3">
        <v>0.24942851637847546</v>
      </c>
      <c r="R1363" s="3">
        <v>0.80476583332530005</v>
      </c>
      <c r="S1363" s="3">
        <v>0.33817999563677137</v>
      </c>
      <c r="T1363" s="5">
        <f>POWER(10,Table2[[#This Row],[Predicted normalized_price]]*(N$7634-N$7635)+N$7635)</f>
        <v>44248.870334069645</v>
      </c>
      <c r="U1363" s="5">
        <f>ABS(Table2[[#This Row],[price]]-Table2[[#This Row],[Predicted Price]])</f>
        <v>448.87033406964474</v>
      </c>
      <c r="V1363" s="5">
        <f>Table2[[#This Row],[Price Diff]]/Table2[[#This Row],[price]]</f>
        <v>1.0248181143142574E-2</v>
      </c>
    </row>
    <row r="1364" spans="1:22" x14ac:dyDescent="0.2">
      <c r="A1364" s="3">
        <v>13610</v>
      </c>
      <c r="B1364" s="3">
        <v>0.237527821</v>
      </c>
      <c r="C1364" s="3">
        <v>60636</v>
      </c>
      <c r="D1364" s="3">
        <v>0.57730683299999996</v>
      </c>
      <c r="E1364" s="3">
        <v>1595</v>
      </c>
      <c r="F1364" s="3">
        <v>0.38472810600000001</v>
      </c>
      <c r="G1364" s="3">
        <v>4</v>
      </c>
      <c r="H1364" s="3">
        <v>0.52529906999999998</v>
      </c>
      <c r="I1364" s="2" t="s">
        <v>15</v>
      </c>
      <c r="J1364" s="3">
        <v>35168</v>
      </c>
      <c r="K1364" s="3">
        <v>0.79851569200000005</v>
      </c>
      <c r="L1364" s="3">
        <v>2</v>
      </c>
      <c r="M1364" s="2" t="s">
        <v>65</v>
      </c>
      <c r="N1364" s="3">
        <v>113600</v>
      </c>
      <c r="O1364" s="3">
        <v>0.50976305600000005</v>
      </c>
      <c r="P1364" s="3">
        <v>-0.91573565217979469</v>
      </c>
      <c r="Q1364" s="3">
        <v>0.60966624426728167</v>
      </c>
      <c r="R1364" s="3">
        <v>0.58006574384372067</v>
      </c>
      <c r="S1364" s="3">
        <v>0.49004929035459488</v>
      </c>
      <c r="T1364" s="5">
        <f>POWER(10,Table2[[#This Row],[Predicted normalized_price]]*(N$7634-N$7635)+N$7635)</f>
        <v>101937.08581583224</v>
      </c>
      <c r="U1364" s="5">
        <f>ABS(Table2[[#This Row],[price]]-Table2[[#This Row],[Predicted Price]])</f>
        <v>11662.914184167763</v>
      </c>
      <c r="V1364" s="5">
        <f>Table2[[#This Row],[Price Diff]]/Table2[[#This Row],[price]]</f>
        <v>0.10266649810006834</v>
      </c>
    </row>
    <row r="1365" spans="1:22" x14ac:dyDescent="0.2">
      <c r="A1365" s="3">
        <v>14160</v>
      </c>
      <c r="B1365" s="3">
        <v>0.24634272199999999</v>
      </c>
      <c r="C1365" s="3">
        <v>79920</v>
      </c>
      <c r="D1365" s="3">
        <v>0.62563140900000003</v>
      </c>
      <c r="E1365" s="3">
        <v>1997</v>
      </c>
      <c r="F1365" s="3">
        <v>0.48056971500000001</v>
      </c>
      <c r="G1365" s="3">
        <v>6</v>
      </c>
      <c r="H1365" s="3">
        <v>0.67893919899999999</v>
      </c>
      <c r="I1365" s="2" t="s">
        <v>13</v>
      </c>
      <c r="J1365" s="3">
        <v>75000</v>
      </c>
      <c r="K1365" s="3">
        <v>0.86306249999999995</v>
      </c>
      <c r="L1365" s="3">
        <v>1</v>
      </c>
      <c r="M1365" s="2" t="s">
        <v>65</v>
      </c>
      <c r="N1365" s="3">
        <v>101888</v>
      </c>
      <c r="O1365" s="3">
        <v>0.489961639</v>
      </c>
      <c r="P1365" s="3">
        <v>-0.74495786111381479</v>
      </c>
      <c r="Q1365" s="3">
        <v>0.61048164372306657</v>
      </c>
      <c r="R1365" s="3">
        <v>0.55787622339465792</v>
      </c>
      <c r="S1365" s="3">
        <v>0.4963413215133029</v>
      </c>
      <c r="T1365" s="5">
        <f>POWER(10,Table2[[#This Row],[Predicted normalized_price]]*(N$7634-N$7635)+N$7635)</f>
        <v>105523.18613004439</v>
      </c>
      <c r="U1365" s="5">
        <f>ABS(Table2[[#This Row],[price]]-Table2[[#This Row],[Predicted Price]])</f>
        <v>3635.1861300443852</v>
      </c>
      <c r="V1365" s="5">
        <f>Table2[[#This Row],[Price Diff]]/Table2[[#This Row],[price]]</f>
        <v>3.5678255830366531E-2</v>
      </c>
    </row>
    <row r="1366" spans="1:22" x14ac:dyDescent="0.2">
      <c r="A1366" s="3">
        <v>16670</v>
      </c>
      <c r="B1366" s="3">
        <v>0.28265356899999999</v>
      </c>
      <c r="C1366" s="3">
        <v>80281</v>
      </c>
      <c r="D1366" s="3">
        <v>0.62642011500000006</v>
      </c>
      <c r="E1366" s="3">
        <v>1997</v>
      </c>
      <c r="F1366" s="3">
        <v>0.48056971500000001</v>
      </c>
      <c r="G1366" s="3">
        <v>5</v>
      </c>
      <c r="H1366" s="3">
        <v>0.60985333500000005</v>
      </c>
      <c r="I1366" s="2" t="s">
        <v>13</v>
      </c>
      <c r="J1366" s="3">
        <v>53600</v>
      </c>
      <c r="K1366" s="3">
        <v>0.83443141899999995</v>
      </c>
      <c r="L1366" s="3">
        <v>1</v>
      </c>
      <c r="M1366" s="2" t="s">
        <v>65</v>
      </c>
      <c r="N1366" s="3">
        <v>127000</v>
      </c>
      <c r="O1366" s="3">
        <v>0.53005477899999998</v>
      </c>
      <c r="P1366" s="3">
        <v>-0.81695665156670105</v>
      </c>
      <c r="Q1366" s="3">
        <v>0.66737674192543539</v>
      </c>
      <c r="R1366" s="3">
        <v>0.49450182573772106</v>
      </c>
      <c r="S1366" s="3">
        <v>0.52720876097543723</v>
      </c>
      <c r="T1366" s="5">
        <f>POWER(10,Table2[[#This Row],[Predicted normalized_price]]*(N$7634-N$7635)+N$7635)</f>
        <v>125029.30329343516</v>
      </c>
      <c r="U1366" s="5">
        <f>ABS(Table2[[#This Row],[price]]-Table2[[#This Row],[Predicted Price]])</f>
        <v>1970.696706564835</v>
      </c>
      <c r="V1366" s="5">
        <f>Table2[[#This Row],[Price Diff]]/Table2[[#This Row],[price]]</f>
        <v>1.5517296902085316E-2</v>
      </c>
    </row>
    <row r="1367" spans="1:22" x14ac:dyDescent="0.2">
      <c r="A1367" s="3">
        <v>12830</v>
      </c>
      <c r="B1367" s="3">
        <v>0.224395755</v>
      </c>
      <c r="C1367" s="3">
        <v>32181</v>
      </c>
      <c r="D1367" s="3">
        <v>0.46644089999999999</v>
      </c>
      <c r="E1367" s="3">
        <v>1798</v>
      </c>
      <c r="F1367" s="3">
        <v>0.435810641</v>
      </c>
      <c r="G1367" s="3">
        <v>8</v>
      </c>
      <c r="H1367" s="3">
        <v>0.78794860499999997</v>
      </c>
      <c r="I1367" s="2" t="s">
        <v>16</v>
      </c>
      <c r="J1367" s="3">
        <v>88500</v>
      </c>
      <c r="K1367" s="3">
        <v>0.87716880100000005</v>
      </c>
      <c r="L1367" s="3">
        <v>3</v>
      </c>
      <c r="M1367" s="2" t="s">
        <v>67</v>
      </c>
      <c r="N1367" s="3">
        <v>45500</v>
      </c>
      <c r="O1367" s="3">
        <v>0.34325412599999999</v>
      </c>
      <c r="P1367" s="3">
        <v>-0.85384568684640749</v>
      </c>
      <c r="Q1367" s="3">
        <v>0.29510219865262521</v>
      </c>
      <c r="R1367" s="3">
        <v>0.78537713020413669</v>
      </c>
      <c r="S1367" s="3">
        <v>0.35529418497129189</v>
      </c>
      <c r="T1367" s="5">
        <f>POWER(10,Table2[[#This Row],[Predicted normalized_price]]*(N$7634-N$7635)+N$7635)</f>
        <v>48612.115294733834</v>
      </c>
      <c r="U1367" s="5">
        <f>ABS(Table2[[#This Row],[price]]-Table2[[#This Row],[Predicted Price]])</f>
        <v>3112.1152947338342</v>
      </c>
      <c r="V1367" s="5">
        <f>Table2[[#This Row],[Price Diff]]/Table2[[#This Row],[price]]</f>
        <v>6.8398138345798554E-2</v>
      </c>
    </row>
    <row r="1368" spans="1:22" x14ac:dyDescent="0.2">
      <c r="A1368" s="3">
        <v>11920</v>
      </c>
      <c r="B1368" s="3">
        <v>0.208026238</v>
      </c>
      <c r="C1368" s="3">
        <v>64335</v>
      </c>
      <c r="D1368" s="3">
        <v>0.58766957799999997</v>
      </c>
      <c r="E1368" s="3">
        <v>1499</v>
      </c>
      <c r="F1368" s="3">
        <v>0.35825946600000003</v>
      </c>
      <c r="G1368" s="3">
        <v>4</v>
      </c>
      <c r="H1368" s="3">
        <v>0.52529906999999998</v>
      </c>
      <c r="I1368" s="2" t="s">
        <v>13</v>
      </c>
      <c r="J1368" s="3">
        <v>55062</v>
      </c>
      <c r="K1368" s="3">
        <v>0.83672494200000003</v>
      </c>
      <c r="L1368" s="3">
        <v>1</v>
      </c>
      <c r="M1368" s="2" t="s">
        <v>67</v>
      </c>
      <c r="N1368" s="3">
        <v>89800</v>
      </c>
      <c r="O1368" s="3">
        <v>0.46697918999999999</v>
      </c>
      <c r="P1368" s="3">
        <v>-0.90396144619398189</v>
      </c>
      <c r="Q1368" s="3">
        <v>0.59945979313779718</v>
      </c>
      <c r="R1368" s="3">
        <v>0.59744996713556575</v>
      </c>
      <c r="S1368" s="3">
        <v>0.48298340955254138</v>
      </c>
      <c r="T1368" s="5">
        <f>POWER(10,Table2[[#This Row],[Predicted normalized_price]]*(N$7634-N$7635)+N$7635)</f>
        <v>98055.005987852986</v>
      </c>
      <c r="U1368" s="5">
        <f>ABS(Table2[[#This Row],[price]]-Table2[[#This Row],[Predicted Price]])</f>
        <v>8255.0059878529864</v>
      </c>
      <c r="V1368" s="5">
        <f>Table2[[#This Row],[Price Diff]]/Table2[[#This Row],[price]]</f>
        <v>9.192657002063459E-2</v>
      </c>
    </row>
    <row r="1369" spans="1:22" x14ac:dyDescent="0.2">
      <c r="A1369" s="3">
        <v>13380</v>
      </c>
      <c r="B1369" s="3">
        <v>0.233735463</v>
      </c>
      <c r="C1369" s="3">
        <v>54210</v>
      </c>
      <c r="D1369" s="3">
        <v>0.55770252200000003</v>
      </c>
      <c r="E1369" s="3">
        <v>1498</v>
      </c>
      <c r="F1369" s="3">
        <v>0.357974919</v>
      </c>
      <c r="G1369" s="3">
        <v>3</v>
      </c>
      <c r="H1369" s="3">
        <v>0.416289664</v>
      </c>
      <c r="I1369" s="2" t="s">
        <v>21</v>
      </c>
      <c r="J1369" s="3">
        <v>21000</v>
      </c>
      <c r="K1369" s="3">
        <v>0.75457143999999998</v>
      </c>
      <c r="L1369" s="3">
        <v>1</v>
      </c>
      <c r="M1369" s="2" t="s">
        <v>65</v>
      </c>
      <c r="N1369" s="3">
        <v>115000</v>
      </c>
      <c r="O1369" s="3">
        <v>0.51199209400000001</v>
      </c>
      <c r="P1369" s="3">
        <v>0.99999997975107136</v>
      </c>
      <c r="Q1369" s="3">
        <v>0.62092449591727494</v>
      </c>
      <c r="R1369" s="3">
        <v>0.58443741797144066</v>
      </c>
      <c r="S1369" s="3">
        <v>0.49695287505226549</v>
      </c>
      <c r="T1369" s="5">
        <f>POWER(10,Table2[[#This Row],[Predicted normalized_price]]*(N$7634-N$7635)+N$7635)</f>
        <v>105878.39368210499</v>
      </c>
      <c r="U1369" s="5">
        <f>ABS(Table2[[#This Row],[price]]-Table2[[#This Row],[Predicted Price]])</f>
        <v>9121.6063178950135</v>
      </c>
      <c r="V1369" s="5">
        <f>Table2[[#This Row],[Price Diff]]/Table2[[#This Row],[price]]</f>
        <v>7.931831580778273E-2</v>
      </c>
    </row>
    <row r="1370" spans="1:22" x14ac:dyDescent="0.2">
      <c r="A1370" s="3">
        <v>7020</v>
      </c>
      <c r="B1370" s="3">
        <v>9.0218864999999995E-2</v>
      </c>
      <c r="C1370" s="3">
        <v>42596</v>
      </c>
      <c r="D1370" s="3">
        <v>0.51550867</v>
      </c>
      <c r="E1370" s="3">
        <v>1193</v>
      </c>
      <c r="F1370" s="3">
        <v>0.26090212800000001</v>
      </c>
      <c r="G1370" s="3">
        <v>2</v>
      </c>
      <c r="H1370" s="3">
        <v>0.26264953499999999</v>
      </c>
      <c r="I1370" s="2" t="s">
        <v>28</v>
      </c>
      <c r="J1370" s="3">
        <v>3200</v>
      </c>
      <c r="K1370" s="3">
        <v>0.59422775999999999</v>
      </c>
      <c r="L1370" s="3">
        <v>1</v>
      </c>
      <c r="M1370" s="2" t="s">
        <v>63</v>
      </c>
      <c r="N1370" s="3">
        <v>68000</v>
      </c>
      <c r="O1370" s="3">
        <v>0.416373936</v>
      </c>
      <c r="P1370" s="3">
        <v>-0.95315713214547737</v>
      </c>
      <c r="Q1370" s="3">
        <v>-0.70311397689820054</v>
      </c>
      <c r="R1370" s="3">
        <v>-0.50307396574987839</v>
      </c>
      <c r="S1370" s="3">
        <v>0.41887729282631631</v>
      </c>
      <c r="T1370" s="5">
        <f>POWER(10,Table2[[#This Row],[Predicted normalized_price]]*(N$7634-N$7635)+N$7635)</f>
        <v>68941.8725098469</v>
      </c>
      <c r="U1370" s="5">
        <f>ABS(Table2[[#This Row],[price]]-Table2[[#This Row],[Predicted Price]])</f>
        <v>941.87250984690036</v>
      </c>
      <c r="V1370" s="5">
        <f>Table2[[#This Row],[Price Diff]]/Table2[[#This Row],[price]]</f>
        <v>1.3851066321277946E-2</v>
      </c>
    </row>
    <row r="1371" spans="1:22" x14ac:dyDescent="0.2">
      <c r="A1371" s="3">
        <v>9570</v>
      </c>
      <c r="B1371" s="3">
        <v>0.15916713699999999</v>
      </c>
      <c r="C1371" s="3">
        <v>11250</v>
      </c>
      <c r="D1371" s="3">
        <v>0.28251243500000001</v>
      </c>
      <c r="E1371" s="3">
        <v>1591</v>
      </c>
      <c r="F1371" s="3">
        <v>0.38365743499999999</v>
      </c>
      <c r="G1371" s="3">
        <v>10</v>
      </c>
      <c r="H1371" s="3">
        <v>0.87250287000000004</v>
      </c>
      <c r="I1371" s="2" t="s">
        <v>18</v>
      </c>
      <c r="J1371" s="3">
        <v>97616</v>
      </c>
      <c r="K1371" s="3">
        <v>0.88552436000000001</v>
      </c>
      <c r="L1371" s="3">
        <v>2</v>
      </c>
      <c r="M1371" s="2" t="s">
        <v>62</v>
      </c>
      <c r="N1371" s="3">
        <v>22300</v>
      </c>
      <c r="O1371" s="3">
        <v>0.21347759099999999</v>
      </c>
      <c r="P1371" s="3">
        <v>-0.96085823046427499</v>
      </c>
      <c r="Q1371" s="3">
        <v>-0.92173371655269687</v>
      </c>
      <c r="R1371" s="3">
        <v>0.11484099631058803</v>
      </c>
      <c r="S1371" s="3">
        <v>0.20457086191630827</v>
      </c>
      <c r="T1371" s="5">
        <f>POWER(10,Table2[[#This Row],[Predicted normalized_price]]*(N$7634-N$7635)+N$7635)</f>
        <v>21234.855446639471</v>
      </c>
      <c r="U1371" s="5">
        <f>ABS(Table2[[#This Row],[price]]-Table2[[#This Row],[Predicted Price]])</f>
        <v>1065.1445533605292</v>
      </c>
      <c r="V1371" s="5">
        <f>Table2[[#This Row],[Price Diff]]/Table2[[#This Row],[price]]</f>
        <v>4.7764329747108931E-2</v>
      </c>
    </row>
    <row r="1372" spans="1:22" x14ac:dyDescent="0.2">
      <c r="A1372" s="3">
        <v>9530</v>
      </c>
      <c r="B1372" s="3">
        <v>0.15823516900000001</v>
      </c>
      <c r="C1372" s="3">
        <v>53161</v>
      </c>
      <c r="D1372" s="3">
        <v>0.55428292300000004</v>
      </c>
      <c r="E1372" s="3">
        <v>1998</v>
      </c>
      <c r="F1372" s="3">
        <v>0.480783179</v>
      </c>
      <c r="G1372" s="3">
        <v>3</v>
      </c>
      <c r="H1372" s="3">
        <v>0.416289664</v>
      </c>
      <c r="I1372" s="2" t="s">
        <v>14</v>
      </c>
      <c r="J1372" s="3">
        <v>41000</v>
      </c>
      <c r="K1372" s="3">
        <v>0.81159254000000003</v>
      </c>
      <c r="L1372" s="3">
        <v>1</v>
      </c>
      <c r="M1372" s="2" t="s">
        <v>66</v>
      </c>
      <c r="N1372" s="3">
        <v>83800</v>
      </c>
      <c r="O1372" s="3">
        <v>0.454394727</v>
      </c>
      <c r="P1372" s="3">
        <v>-0.61770328988787937</v>
      </c>
      <c r="Q1372" s="3">
        <v>-0.61712994230729301</v>
      </c>
      <c r="R1372" s="3">
        <v>-0.51543958236467069</v>
      </c>
      <c r="S1372" s="3">
        <v>0.44554362834208877</v>
      </c>
      <c r="T1372" s="5">
        <f>POWER(10,Table2[[#This Row],[Predicted normalized_price]]*(N$7634-N$7635)+N$7635)</f>
        <v>79821.745986846552</v>
      </c>
      <c r="U1372" s="5">
        <f>ABS(Table2[[#This Row],[price]]-Table2[[#This Row],[Predicted Price]])</f>
        <v>3978.2540131534479</v>
      </c>
      <c r="V1372" s="5">
        <f>Table2[[#This Row],[Price Diff]]/Table2[[#This Row],[price]]</f>
        <v>4.7473198247654509E-2</v>
      </c>
    </row>
    <row r="1373" spans="1:22" x14ac:dyDescent="0.2">
      <c r="A1373" s="3">
        <v>14080</v>
      </c>
      <c r="B1373" s="3">
        <v>0.24508205599999999</v>
      </c>
      <c r="C1373" s="3">
        <v>68149</v>
      </c>
      <c r="D1373" s="3">
        <v>0.59774840900000004</v>
      </c>
      <c r="E1373" s="3">
        <v>1997</v>
      </c>
      <c r="F1373" s="3">
        <v>0.48056971500000001</v>
      </c>
      <c r="G1373" s="3">
        <v>7</v>
      </c>
      <c r="H1373" s="3">
        <v>0.73735046500000001</v>
      </c>
      <c r="I1373" s="2" t="s">
        <v>13</v>
      </c>
      <c r="J1373" s="3">
        <v>69000</v>
      </c>
      <c r="K1373" s="3">
        <v>0.85595613400000004</v>
      </c>
      <c r="L1373" s="3">
        <v>1</v>
      </c>
      <c r="M1373" s="2" t="s">
        <v>65</v>
      </c>
      <c r="N1373" s="3">
        <v>80800</v>
      </c>
      <c r="O1373" s="3">
        <v>0.44776035800000002</v>
      </c>
      <c r="P1373" s="3">
        <v>-0.77465216007242765</v>
      </c>
      <c r="Q1373" s="3">
        <v>0.54893258791239319</v>
      </c>
      <c r="R1373" s="3">
        <v>0.6127825615131699</v>
      </c>
      <c r="S1373" s="3">
        <v>0.46612773748667979</v>
      </c>
      <c r="T1373" s="5">
        <f>POWER(10,Table2[[#This Row],[Predicted normalized_price]]*(N$7634-N$7635)+N$7635)</f>
        <v>89380.829365388752</v>
      </c>
      <c r="U1373" s="5">
        <f>ABS(Table2[[#This Row],[price]]-Table2[[#This Row],[Predicted Price]])</f>
        <v>8580.8293653887522</v>
      </c>
      <c r="V1373" s="5">
        <f>Table2[[#This Row],[Price Diff]]/Table2[[#This Row],[price]]</f>
        <v>0.10619838323500931</v>
      </c>
    </row>
    <row r="1374" spans="1:22" x14ac:dyDescent="0.2">
      <c r="A1374" s="3">
        <v>14320</v>
      </c>
      <c r="B1374" s="3">
        <v>0.24884282899999999</v>
      </c>
      <c r="C1374" s="3">
        <v>76653</v>
      </c>
      <c r="D1374" s="3">
        <v>0.61832728400000003</v>
      </c>
      <c r="E1374" s="3">
        <v>2494</v>
      </c>
      <c r="F1374" s="3">
        <v>0.57533232300000003</v>
      </c>
      <c r="G1374" s="3">
        <v>2</v>
      </c>
      <c r="H1374" s="3">
        <v>0.26264953499999999</v>
      </c>
      <c r="I1374" s="2" t="s">
        <v>16</v>
      </c>
      <c r="J1374" s="3">
        <v>18000</v>
      </c>
      <c r="K1374" s="3">
        <v>0.74143363900000003</v>
      </c>
      <c r="L1374" s="3">
        <v>1</v>
      </c>
      <c r="M1374" s="2" t="s">
        <v>65</v>
      </c>
      <c r="N1374" s="3">
        <v>151800</v>
      </c>
      <c r="O1374" s="3">
        <v>0.56251626799999999</v>
      </c>
      <c r="P1374" s="3">
        <v>-0.47251201635178386</v>
      </c>
      <c r="Q1374" s="3">
        <v>0.73416991459332748</v>
      </c>
      <c r="R1374" s="3">
        <v>0.43583463846685222</v>
      </c>
      <c r="S1374" s="3">
        <v>0.56058653108238277</v>
      </c>
      <c r="T1374" s="5">
        <f>POWER(10,Table2[[#This Row],[Predicted normalized_price]]*(N$7634-N$7635)+N$7635)</f>
        <v>150198.82346389777</v>
      </c>
      <c r="U1374" s="5">
        <f>ABS(Table2[[#This Row],[price]]-Table2[[#This Row],[Predicted Price]])</f>
        <v>1601.1765361022262</v>
      </c>
      <c r="V1374" s="5">
        <f>Table2[[#This Row],[Price Diff]]/Table2[[#This Row],[price]]</f>
        <v>1.0547935020436274E-2</v>
      </c>
    </row>
    <row r="1375" spans="1:22" x14ac:dyDescent="0.2">
      <c r="A1375" s="3">
        <v>12910</v>
      </c>
      <c r="B1375" s="3">
        <v>0.225778865</v>
      </c>
      <c r="C1375" s="3">
        <v>77119</v>
      </c>
      <c r="D1375" s="3">
        <v>0.61938795999999996</v>
      </c>
      <c r="E1375" s="3">
        <v>1999</v>
      </c>
      <c r="F1375" s="3">
        <v>0.48099653599999997</v>
      </c>
      <c r="G1375" s="3">
        <v>4</v>
      </c>
      <c r="H1375" s="3">
        <v>0.52529906999999998</v>
      </c>
      <c r="I1375" s="2" t="s">
        <v>12</v>
      </c>
      <c r="J1375" s="3">
        <v>21258</v>
      </c>
      <c r="K1375" s="3">
        <v>0.75561213500000002</v>
      </c>
      <c r="L1375" s="3">
        <v>1</v>
      </c>
      <c r="M1375" s="2" t="s">
        <v>65</v>
      </c>
      <c r="N1375" s="3">
        <v>122800</v>
      </c>
      <c r="O1375" s="3">
        <v>0.52393468799999998</v>
      </c>
      <c r="P1375" s="3">
        <v>-0.34210928389766415</v>
      </c>
      <c r="Q1375" s="3">
        <v>0.65685435539785941</v>
      </c>
      <c r="R1375" s="3">
        <v>0.54103579440684058</v>
      </c>
      <c r="S1375" s="3">
        <v>0.51388715025346854</v>
      </c>
      <c r="T1375" s="5">
        <f>POWER(10,Table2[[#This Row],[Predicted normalized_price]]*(N$7634-N$7635)+N$7635)</f>
        <v>116203.79658965635</v>
      </c>
      <c r="U1375" s="5">
        <f>ABS(Table2[[#This Row],[price]]-Table2[[#This Row],[Predicted Price]])</f>
        <v>6596.2034103436454</v>
      </c>
      <c r="V1375" s="5">
        <f>Table2[[#This Row],[Price Diff]]/Table2[[#This Row],[price]]</f>
        <v>5.3715011484883106E-2</v>
      </c>
    </row>
    <row r="1376" spans="1:22" x14ac:dyDescent="0.2">
      <c r="A1376" s="3">
        <v>9620</v>
      </c>
      <c r="B1376" s="3">
        <v>0.160326635</v>
      </c>
      <c r="C1376" s="3">
        <v>58698</v>
      </c>
      <c r="D1376" s="3">
        <v>0.57162222299999998</v>
      </c>
      <c r="E1376" s="3">
        <v>1560</v>
      </c>
      <c r="F1376" s="3">
        <v>0.37526730800000002</v>
      </c>
      <c r="G1376" s="3">
        <v>4</v>
      </c>
      <c r="H1376" s="3">
        <v>0.52529906999999998</v>
      </c>
      <c r="I1376" s="2" t="s">
        <v>21</v>
      </c>
      <c r="J1376" s="3">
        <v>42000</v>
      </c>
      <c r="K1376" s="3">
        <v>0.81364630299999996</v>
      </c>
      <c r="L1376" s="3">
        <v>1</v>
      </c>
      <c r="M1376" s="2" t="s">
        <v>65</v>
      </c>
      <c r="N1376" s="3">
        <v>74800</v>
      </c>
      <c r="O1376" s="3">
        <v>0.43371873999999999</v>
      </c>
      <c r="P1376" s="3">
        <v>0.99999999231572156</v>
      </c>
      <c r="Q1376" s="3">
        <v>0.52296838723872685</v>
      </c>
      <c r="R1376" s="3">
        <v>0.6669129132271383</v>
      </c>
      <c r="S1376" s="3">
        <v>0.45023692638656287</v>
      </c>
      <c r="T1376" s="5">
        <f>POWER(10,Table2[[#This Row],[Predicted normalized_price]]*(N$7634-N$7635)+N$7635)</f>
        <v>81907.108012155441</v>
      </c>
      <c r="U1376" s="5">
        <f>ABS(Table2[[#This Row],[price]]-Table2[[#This Row],[Predicted Price]])</f>
        <v>7107.1080121554405</v>
      </c>
      <c r="V1376" s="5">
        <f>Table2[[#This Row],[Price Diff]]/Table2[[#This Row],[price]]</f>
        <v>9.5014812996730494E-2</v>
      </c>
    </row>
    <row r="1377" spans="1:22" x14ac:dyDescent="0.2">
      <c r="A1377" s="3">
        <v>7080</v>
      </c>
      <c r="B1377" s="3">
        <v>9.2112553999999999E-2</v>
      </c>
      <c r="C1377" s="3">
        <v>11010</v>
      </c>
      <c r="D1377" s="3">
        <v>0.27873866200000003</v>
      </c>
      <c r="E1377" s="3">
        <v>1994</v>
      </c>
      <c r="F1377" s="3">
        <v>0.47992868100000002</v>
      </c>
      <c r="G1377" s="3">
        <v>10</v>
      </c>
      <c r="H1377" s="3">
        <v>0.87250287000000004</v>
      </c>
      <c r="I1377" s="2" t="s">
        <v>23</v>
      </c>
      <c r="J1377" s="3">
        <v>119000</v>
      </c>
      <c r="K1377" s="3">
        <v>0.90240630300000002</v>
      </c>
      <c r="L1377" s="3">
        <v>1</v>
      </c>
      <c r="M1377" s="2" t="s">
        <v>67</v>
      </c>
      <c r="N1377" s="3">
        <v>15800</v>
      </c>
      <c r="O1377" s="3">
        <v>0.15077058400000001</v>
      </c>
      <c r="P1377" s="3">
        <v>-0.73044550230393657</v>
      </c>
      <c r="Q1377" s="3">
        <v>-0.9243106944802848</v>
      </c>
      <c r="R1377" s="3">
        <v>0.28936275685550766</v>
      </c>
      <c r="S1377" s="3">
        <v>0.16023973306331518</v>
      </c>
      <c r="T1377" s="5">
        <f>POWER(10,Table2[[#This Row],[Predicted normalized_price]]*(N$7634-N$7635)+N$7635)</f>
        <v>16643.889917342462</v>
      </c>
      <c r="U1377" s="5">
        <f>ABS(Table2[[#This Row],[price]]-Table2[[#This Row],[Predicted Price]])</f>
        <v>843.88991734246156</v>
      </c>
      <c r="V1377" s="5">
        <f>Table2[[#This Row],[Price Diff]]/Table2[[#This Row],[price]]</f>
        <v>5.3410754262181108E-2</v>
      </c>
    </row>
    <row r="1378" spans="1:22" x14ac:dyDescent="0.2">
      <c r="A1378" s="3">
        <v>13190</v>
      </c>
      <c r="B1378" s="3">
        <v>0.23055314700000001</v>
      </c>
      <c r="C1378" s="3">
        <v>51070</v>
      </c>
      <c r="D1378" s="3">
        <v>0.54726047899999997</v>
      </c>
      <c r="E1378" s="3">
        <v>2996</v>
      </c>
      <c r="F1378" s="3">
        <v>0.65352884600000005</v>
      </c>
      <c r="G1378" s="3">
        <v>10</v>
      </c>
      <c r="H1378" s="3">
        <v>0.87250287000000004</v>
      </c>
      <c r="I1378" s="2" t="s">
        <v>13</v>
      </c>
      <c r="J1378" s="3">
        <v>133388</v>
      </c>
      <c r="K1378" s="3">
        <v>0.91213400200000005</v>
      </c>
      <c r="L1378" s="3">
        <v>4</v>
      </c>
      <c r="M1378" s="2" t="s">
        <v>65</v>
      </c>
      <c r="N1378" s="3">
        <v>62800</v>
      </c>
      <c r="O1378" s="3">
        <v>0.40189673300000001</v>
      </c>
      <c r="P1378" s="3">
        <v>-3.4027141472761355E-2</v>
      </c>
      <c r="Q1378" s="3">
        <v>0.38447773609203284</v>
      </c>
      <c r="R1378" s="3">
        <v>0.75056745227040433</v>
      </c>
      <c r="S1378" s="3">
        <v>0.38982175321614676</v>
      </c>
      <c r="T1378" s="5">
        <f>POWER(10,Table2[[#This Row],[Predicted normalized_price]]*(N$7634-N$7635)+N$7635)</f>
        <v>58768.307899750405</v>
      </c>
      <c r="U1378" s="5">
        <f>ABS(Table2[[#This Row],[price]]-Table2[[#This Row],[Predicted Price]])</f>
        <v>4031.6921002495947</v>
      </c>
      <c r="V1378" s="5">
        <f>Table2[[#This Row],[Price Diff]]/Table2[[#This Row],[price]]</f>
        <v>6.4198918793783352E-2</v>
      </c>
    </row>
    <row r="1379" spans="1:22" x14ac:dyDescent="0.2">
      <c r="A1379" s="3">
        <v>8180</v>
      </c>
      <c r="B1379" s="3">
        <v>0.12424663800000001</v>
      </c>
      <c r="C1379" s="3">
        <v>19245</v>
      </c>
      <c r="D1379" s="3">
        <v>0.37646803499999998</v>
      </c>
      <c r="E1379" s="3">
        <v>1390</v>
      </c>
      <c r="F1379" s="3">
        <v>0.32606906200000002</v>
      </c>
      <c r="G1379" s="3">
        <v>9</v>
      </c>
      <c r="H1379" s="3">
        <v>0.83257932800000001</v>
      </c>
      <c r="I1379" s="2" t="s">
        <v>20</v>
      </c>
      <c r="J1379" s="3">
        <v>108326</v>
      </c>
      <c r="K1379" s="3">
        <v>0.89439681400000004</v>
      </c>
      <c r="L1379" s="3">
        <v>3</v>
      </c>
      <c r="M1379" s="2" t="s">
        <v>63</v>
      </c>
      <c r="N1379" s="3">
        <v>27888</v>
      </c>
      <c r="O1379" s="3">
        <v>0.25417070899999999</v>
      </c>
      <c r="P1379" s="3">
        <v>-0.74717580351731216</v>
      </c>
      <c r="Q1379" s="3">
        <v>-2.0133478968654511E-2</v>
      </c>
      <c r="R1379" s="3">
        <v>0.89612086615056008</v>
      </c>
      <c r="S1379" s="3">
        <v>0.24446289802424934</v>
      </c>
      <c r="T1379" s="5">
        <f>POWER(10,Table2[[#This Row],[Predicted normalized_price]]*(N$7634-N$7635)+N$7635)</f>
        <v>26439.306839561046</v>
      </c>
      <c r="U1379" s="5">
        <f>ABS(Table2[[#This Row],[price]]-Table2[[#This Row],[Predicted Price]])</f>
        <v>1448.6931604389538</v>
      </c>
      <c r="V1379" s="5">
        <f>Table2[[#This Row],[Price Diff]]/Table2[[#This Row],[price]]</f>
        <v>5.1946828759285489E-2</v>
      </c>
    </row>
    <row r="1380" spans="1:22" x14ac:dyDescent="0.2">
      <c r="A1380" s="3">
        <v>15250</v>
      </c>
      <c r="B1380" s="3">
        <v>0.26284349600000001</v>
      </c>
      <c r="C1380" s="3">
        <v>23698</v>
      </c>
      <c r="D1380" s="3">
        <v>0.41289282999999999</v>
      </c>
      <c r="E1380" s="3">
        <v>1984</v>
      </c>
      <c r="F1380" s="3">
        <v>0.47778491499999998</v>
      </c>
      <c r="G1380" s="3">
        <v>9</v>
      </c>
      <c r="H1380" s="3">
        <v>0.83257932800000001</v>
      </c>
      <c r="I1380" s="2" t="s">
        <v>20</v>
      </c>
      <c r="J1380" s="3">
        <v>111000</v>
      </c>
      <c r="K1380" s="3">
        <v>0.89647507500000001</v>
      </c>
      <c r="L1380" s="3">
        <v>4</v>
      </c>
      <c r="M1380" s="2" t="s">
        <v>62</v>
      </c>
      <c r="N1380" s="3">
        <v>43999</v>
      </c>
      <c r="O1380" s="3">
        <v>0.337149439</v>
      </c>
      <c r="P1380" s="3">
        <v>-1.3875124946868111E-2</v>
      </c>
      <c r="Q1380" s="3">
        <v>0.23149186144185971</v>
      </c>
      <c r="R1380" s="3">
        <v>0.82748714844273707</v>
      </c>
      <c r="S1380" s="3">
        <v>0.33007404562772114</v>
      </c>
      <c r="T1380" s="5">
        <f>POWER(10,Table2[[#This Row],[Predicted normalized_price]]*(N$7634-N$7635)+N$7635)</f>
        <v>42321.169524607627</v>
      </c>
      <c r="U1380" s="5">
        <f>ABS(Table2[[#This Row],[price]]-Table2[[#This Row],[Predicted Price]])</f>
        <v>1677.830475392373</v>
      </c>
      <c r="V1380" s="5">
        <f>Table2[[#This Row],[Price Diff]]/Table2[[#This Row],[price]]</f>
        <v>3.8133377472041936E-2</v>
      </c>
    </row>
    <row r="1381" spans="1:22" x14ac:dyDescent="0.2">
      <c r="A1381" s="3">
        <v>15510</v>
      </c>
      <c r="B1381" s="3">
        <v>0.26660508399999999</v>
      </c>
      <c r="C1381" s="3">
        <v>57381</v>
      </c>
      <c r="D1381" s="3">
        <v>0.56765100599999996</v>
      </c>
      <c r="E1381" s="3">
        <v>2362</v>
      </c>
      <c r="F1381" s="3">
        <v>0.55214537900000005</v>
      </c>
      <c r="G1381" s="3">
        <v>8</v>
      </c>
      <c r="H1381" s="3">
        <v>0.78794860499999997</v>
      </c>
      <c r="I1381" s="2" t="s">
        <v>10</v>
      </c>
      <c r="J1381" s="3">
        <v>70000</v>
      </c>
      <c r="K1381" s="3">
        <v>0.85718244399999999</v>
      </c>
      <c r="L1381" s="3">
        <v>2</v>
      </c>
      <c r="M1381" s="2" t="s">
        <v>66</v>
      </c>
      <c r="N1381" s="3">
        <v>80000</v>
      </c>
      <c r="O1381" s="3">
        <v>0.44594957000000002</v>
      </c>
      <c r="P1381" s="3">
        <v>0.66974857519813136</v>
      </c>
      <c r="Q1381" s="3">
        <v>-0.65528667977879951</v>
      </c>
      <c r="R1381" s="3">
        <v>-0.55292022884586423</v>
      </c>
      <c r="S1381" s="3">
        <v>0.44839091089194327</v>
      </c>
      <c r="T1381" s="5">
        <f>POWER(10,Table2[[#This Row],[Predicted normalized_price]]*(N$7634-N$7635)+N$7635)</f>
        <v>81080.449850869016</v>
      </c>
      <c r="U1381" s="5">
        <f>ABS(Table2[[#This Row],[price]]-Table2[[#This Row],[Predicted Price]])</f>
        <v>1080.4498508690158</v>
      </c>
      <c r="V1381" s="5">
        <f>Table2[[#This Row],[Price Diff]]/Table2[[#This Row],[price]]</f>
        <v>1.3505623135862697E-2</v>
      </c>
    </row>
    <row r="1382" spans="1:22" x14ac:dyDescent="0.2">
      <c r="A1382" s="3">
        <v>8890</v>
      </c>
      <c r="B1382" s="3">
        <v>0.14276699400000001</v>
      </c>
      <c r="C1382" s="3">
        <v>57191</v>
      </c>
      <c r="D1382" s="3">
        <v>0.56707057800000005</v>
      </c>
      <c r="E1382" s="3">
        <v>1390</v>
      </c>
      <c r="F1382" s="3">
        <v>0.32606906200000002</v>
      </c>
      <c r="G1382" s="3">
        <v>4</v>
      </c>
      <c r="H1382" s="3">
        <v>0.52529906999999998</v>
      </c>
      <c r="I1382" s="2" t="s">
        <v>20</v>
      </c>
      <c r="J1382" s="3">
        <v>21449</v>
      </c>
      <c r="K1382" s="3">
        <v>0.75637446799999997</v>
      </c>
      <c r="L1382" s="3">
        <v>1</v>
      </c>
      <c r="M1382" s="2" t="s">
        <v>63</v>
      </c>
      <c r="N1382" s="3">
        <v>73800</v>
      </c>
      <c r="O1382" s="3">
        <v>0.43126940699999999</v>
      </c>
      <c r="P1382" s="3">
        <v>-0.54681257927582194</v>
      </c>
      <c r="Q1382" s="3">
        <v>0.51364000596131454</v>
      </c>
      <c r="R1382" s="3">
        <v>0.69462001110037608</v>
      </c>
      <c r="S1382" s="3">
        <v>0.4366782621227514</v>
      </c>
      <c r="T1382" s="5">
        <f>POWER(10,Table2[[#This Row],[Predicted normalized_price]]*(N$7634-N$7635)+N$7635)</f>
        <v>76026.391823078564</v>
      </c>
      <c r="U1382" s="5">
        <f>ABS(Table2[[#This Row],[price]]-Table2[[#This Row],[Predicted Price]])</f>
        <v>2226.3918230785639</v>
      </c>
      <c r="V1382" s="5">
        <f>Table2[[#This Row],[Price Diff]]/Table2[[#This Row],[price]]</f>
        <v>3.016791088182336E-2</v>
      </c>
    </row>
    <row r="1383" spans="1:22" x14ac:dyDescent="0.2">
      <c r="A1383" s="3">
        <v>13470</v>
      </c>
      <c r="B1383" s="3">
        <v>0.235227136</v>
      </c>
      <c r="C1383" s="3">
        <v>43777</v>
      </c>
      <c r="D1383" s="3">
        <v>0.52029466099999999</v>
      </c>
      <c r="E1383" s="3">
        <v>2497</v>
      </c>
      <c r="F1383" s="3">
        <v>0.57584491900000001</v>
      </c>
      <c r="G1383" s="3">
        <v>8</v>
      </c>
      <c r="H1383" s="3">
        <v>0.78794860499999997</v>
      </c>
      <c r="I1383" s="2" t="s">
        <v>13</v>
      </c>
      <c r="J1383" s="3">
        <v>112331</v>
      </c>
      <c r="K1383" s="3">
        <v>0.89749095300000004</v>
      </c>
      <c r="L1383" s="3">
        <v>3</v>
      </c>
      <c r="M1383" s="2" t="s">
        <v>65</v>
      </c>
      <c r="N1383" s="3">
        <v>57800</v>
      </c>
      <c r="O1383" s="3">
        <v>0.38679830100000001</v>
      </c>
      <c r="P1383" s="3">
        <v>-0.66328380541672349</v>
      </c>
      <c r="Q1383" s="3">
        <v>0.39194399730062968</v>
      </c>
      <c r="R1383" s="3">
        <v>0.74487958492478223</v>
      </c>
      <c r="S1383" s="3">
        <v>0.39157290544002288</v>
      </c>
      <c r="T1383" s="5">
        <f>POWER(10,Table2[[#This Row],[Predicted normalized_price]]*(N$7634-N$7635)+N$7635)</f>
        <v>59336.543151139966</v>
      </c>
      <c r="U1383" s="5">
        <f>ABS(Table2[[#This Row],[price]]-Table2[[#This Row],[Predicted Price]])</f>
        <v>1536.5431511399656</v>
      </c>
      <c r="V1383" s="5">
        <f>Table2[[#This Row],[Price Diff]]/Table2[[#This Row],[price]]</f>
        <v>2.6583791542213939E-2</v>
      </c>
    </row>
    <row r="1384" spans="1:22" x14ac:dyDescent="0.2">
      <c r="A1384" s="3">
        <v>11990</v>
      </c>
      <c r="B1384" s="3">
        <v>0.209329085</v>
      </c>
      <c r="C1384" s="3">
        <v>58128</v>
      </c>
      <c r="D1384" s="3">
        <v>0.56991452300000001</v>
      </c>
      <c r="E1384" s="3">
        <v>1984</v>
      </c>
      <c r="F1384" s="3">
        <v>0.47778491499999998</v>
      </c>
      <c r="G1384" s="3">
        <v>7</v>
      </c>
      <c r="H1384" s="3">
        <v>0.73735046500000001</v>
      </c>
      <c r="I1384" s="2" t="s">
        <v>19</v>
      </c>
      <c r="J1384" s="3">
        <v>75100</v>
      </c>
      <c r="K1384" s="3">
        <v>0.86317606000000002</v>
      </c>
      <c r="L1384" s="3">
        <v>3</v>
      </c>
      <c r="M1384" s="2" t="s">
        <v>64</v>
      </c>
      <c r="N1384" s="3">
        <v>76999</v>
      </c>
      <c r="O1384" s="3">
        <v>0.43899160700000001</v>
      </c>
      <c r="P1384" s="3">
        <v>0.66214343904093698</v>
      </c>
      <c r="Q1384" s="3">
        <v>0.43597789014126048</v>
      </c>
      <c r="R1384" s="3">
        <v>0.66435195596082763</v>
      </c>
      <c r="S1384" s="3">
        <v>0.4270846170355419</v>
      </c>
      <c r="T1384" s="5">
        <f>POWER(10,Table2[[#This Row],[Predicted normalized_price]]*(N$7634-N$7635)+N$7635)</f>
        <v>72122.293263364685</v>
      </c>
      <c r="U1384" s="5">
        <f>ABS(Table2[[#This Row],[price]]-Table2[[#This Row],[Predicted Price]])</f>
        <v>4876.7067366353149</v>
      </c>
      <c r="V1384" s="5">
        <f>Table2[[#This Row],[Price Diff]]/Table2[[#This Row],[price]]</f>
        <v>6.3334676250799554E-2</v>
      </c>
    </row>
    <row r="1385" spans="1:22" x14ac:dyDescent="0.2">
      <c r="A1385" s="3">
        <v>12400</v>
      </c>
      <c r="B1385" s="3">
        <v>0.21681055299999999</v>
      </c>
      <c r="C1385" s="3">
        <v>31334</v>
      </c>
      <c r="D1385" s="3">
        <v>0.46177317000000001</v>
      </c>
      <c r="E1385" s="3">
        <v>1798</v>
      </c>
      <c r="F1385" s="3">
        <v>0.435810641</v>
      </c>
      <c r="G1385" s="3">
        <v>9</v>
      </c>
      <c r="H1385" s="3">
        <v>0.83257932800000001</v>
      </c>
      <c r="I1385" s="2" t="s">
        <v>19</v>
      </c>
      <c r="J1385" s="3">
        <v>124000</v>
      </c>
      <c r="K1385" s="3">
        <v>0.90591408299999998</v>
      </c>
      <c r="L1385" s="3">
        <v>2</v>
      </c>
      <c r="M1385" s="2" t="s">
        <v>65</v>
      </c>
      <c r="N1385" s="3">
        <v>45800</v>
      </c>
      <c r="O1385" s="3">
        <v>0.34445007300000002</v>
      </c>
      <c r="P1385" s="3">
        <v>-0.84179393496500299</v>
      </c>
      <c r="Q1385" s="3">
        <v>0.23208469673425977</v>
      </c>
      <c r="R1385" s="3">
        <v>0.78767005576179339</v>
      </c>
      <c r="S1385" s="3">
        <v>0.33814679534531844</v>
      </c>
      <c r="T1385" s="5">
        <f>POWER(10,Table2[[#This Row],[Predicted normalized_price]]*(N$7634-N$7635)+N$7635)</f>
        <v>44240.798460481987</v>
      </c>
      <c r="U1385" s="5">
        <f>ABS(Table2[[#This Row],[price]]-Table2[[#This Row],[Predicted Price]])</f>
        <v>1559.2015395180133</v>
      </c>
      <c r="V1385" s="5">
        <f>Table2[[#This Row],[Price Diff]]/Table2[[#This Row],[price]]</f>
        <v>3.4043701736201165E-2</v>
      </c>
    </row>
    <row r="1386" spans="1:22" x14ac:dyDescent="0.2">
      <c r="A1386" s="3">
        <v>13870</v>
      </c>
      <c r="B1386" s="3">
        <v>0.24173841600000001</v>
      </c>
      <c r="C1386" s="3">
        <v>65807</v>
      </c>
      <c r="D1386" s="3">
        <v>0.59162854399999998</v>
      </c>
      <c r="E1386" s="3">
        <v>1997</v>
      </c>
      <c r="F1386" s="3">
        <v>0.48056971500000001</v>
      </c>
      <c r="G1386" s="3">
        <v>6</v>
      </c>
      <c r="H1386" s="3">
        <v>0.67893919899999999</v>
      </c>
      <c r="I1386" s="2" t="s">
        <v>13</v>
      </c>
      <c r="J1386" s="3">
        <v>93000</v>
      </c>
      <c r="K1386" s="3">
        <v>0.88139579999999995</v>
      </c>
      <c r="L1386" s="3">
        <v>1</v>
      </c>
      <c r="M1386" s="2" t="s">
        <v>65</v>
      </c>
      <c r="N1386" s="3">
        <v>86800</v>
      </c>
      <c r="O1386" s="3">
        <v>0.46079571699999999</v>
      </c>
      <c r="P1386" s="3">
        <v>-0.77821340500680347</v>
      </c>
      <c r="Q1386" s="3">
        <v>0.56269200029435773</v>
      </c>
      <c r="R1386" s="3">
        <v>0.61123980964554081</v>
      </c>
      <c r="S1386" s="3">
        <v>0.4701335783012186</v>
      </c>
      <c r="T1386" s="5">
        <f>POWER(10,Table2[[#This Row],[Predicted normalized_price]]*(N$7634-N$7635)+N$7635)</f>
        <v>91370.112533735723</v>
      </c>
      <c r="U1386" s="5">
        <f>ABS(Table2[[#This Row],[price]]-Table2[[#This Row],[Predicted Price]])</f>
        <v>4570.1125337357225</v>
      </c>
      <c r="V1386" s="5">
        <f>Table2[[#This Row],[Price Diff]]/Table2[[#This Row],[price]]</f>
        <v>5.2651066056863163E-2</v>
      </c>
    </row>
    <row r="1387" spans="1:22" x14ac:dyDescent="0.2">
      <c r="A1387" s="3">
        <v>35420</v>
      </c>
      <c r="B1387" s="3">
        <v>0.45034959000000002</v>
      </c>
      <c r="C1387" s="3">
        <v>121962</v>
      </c>
      <c r="D1387" s="3">
        <v>0.69960182500000001</v>
      </c>
      <c r="E1387" s="3">
        <v>4395</v>
      </c>
      <c r="F1387" s="3">
        <v>0.81691860599999999</v>
      </c>
      <c r="G1387" s="3">
        <v>6</v>
      </c>
      <c r="H1387" s="3">
        <v>0.67893919899999999</v>
      </c>
      <c r="I1387" s="2" t="s">
        <v>13</v>
      </c>
      <c r="J1387" s="3">
        <v>37853</v>
      </c>
      <c r="K1387" s="3">
        <v>0.80478615499999995</v>
      </c>
      <c r="L1387" s="3">
        <v>2</v>
      </c>
      <c r="M1387" s="2" t="s">
        <v>62</v>
      </c>
      <c r="N1387" s="3">
        <v>225000</v>
      </c>
      <c r="O1387" s="3">
        <v>0.634133112</v>
      </c>
      <c r="P1387" s="3">
        <v>9.8320056104014647E-2</v>
      </c>
      <c r="Q1387" s="3">
        <v>0.80630975460353715</v>
      </c>
      <c r="R1387" s="3">
        <v>0.21380805469034148</v>
      </c>
      <c r="S1387" s="3">
        <v>0.63739754329599652</v>
      </c>
      <c r="T1387" s="5">
        <f>POWER(10,Table2[[#This Row],[Predicted normalized_price]]*(N$7634-N$7635)+N$7635)</f>
        <v>229072.49899241983</v>
      </c>
      <c r="U1387" s="5">
        <f>ABS(Table2[[#This Row],[price]]-Table2[[#This Row],[Predicted Price]])</f>
        <v>4072.4989924198308</v>
      </c>
      <c r="V1387" s="5">
        <f>Table2[[#This Row],[Price Diff]]/Table2[[#This Row],[price]]</f>
        <v>1.8099995521865916E-2</v>
      </c>
    </row>
    <row r="1388" spans="1:22" x14ac:dyDescent="0.2">
      <c r="A1388" s="3">
        <v>7380</v>
      </c>
      <c r="B1388" s="3">
        <v>0.101346539</v>
      </c>
      <c r="C1388" s="3">
        <v>50956</v>
      </c>
      <c r="D1388" s="3">
        <v>0.54686939800000001</v>
      </c>
      <c r="E1388" s="3">
        <v>1591</v>
      </c>
      <c r="F1388" s="3">
        <v>0.38365743499999999</v>
      </c>
      <c r="G1388" s="3">
        <v>2</v>
      </c>
      <c r="H1388" s="3">
        <v>0.26264953499999999</v>
      </c>
      <c r="I1388" s="2" t="s">
        <v>18</v>
      </c>
      <c r="J1388" s="3">
        <v>5200</v>
      </c>
      <c r="K1388" s="3">
        <v>0.63560614000000004</v>
      </c>
      <c r="L1388" s="3">
        <v>1</v>
      </c>
      <c r="M1388" s="2" t="s">
        <v>63</v>
      </c>
      <c r="N1388" s="3">
        <v>72800</v>
      </c>
      <c r="O1388" s="3">
        <v>0.42878665799999999</v>
      </c>
      <c r="P1388" s="3">
        <v>-0.94868460037835878</v>
      </c>
      <c r="Q1388" s="3">
        <v>-0.65528380722750312</v>
      </c>
      <c r="R1388" s="3">
        <v>-0.54728841712313514</v>
      </c>
      <c r="S1388" s="3">
        <v>0.44269962271152097</v>
      </c>
      <c r="T1388" s="5">
        <f>POWER(10,Table2[[#This Row],[Predicted normalized_price]]*(N$7634-N$7635)+N$7635)</f>
        <v>78583.997442370659</v>
      </c>
      <c r="U1388" s="5">
        <f>ABS(Table2[[#This Row],[price]]-Table2[[#This Row],[Predicted Price]])</f>
        <v>5783.997442370659</v>
      </c>
      <c r="V1388" s="5">
        <f>Table2[[#This Row],[Price Diff]]/Table2[[#This Row],[price]]</f>
        <v>7.9450514318278279E-2</v>
      </c>
    </row>
    <row r="1389" spans="1:22" x14ac:dyDescent="0.2">
      <c r="A1389" s="3">
        <v>30770</v>
      </c>
      <c r="B1389" s="3">
        <v>0.41903473200000002</v>
      </c>
      <c r="C1389" s="3">
        <v>102276</v>
      </c>
      <c r="D1389" s="3">
        <v>0.66879544800000001</v>
      </c>
      <c r="E1389" s="3">
        <v>3605</v>
      </c>
      <c r="F1389" s="3">
        <v>0.73243040599999998</v>
      </c>
      <c r="G1389" s="3">
        <v>7</v>
      </c>
      <c r="H1389" s="3">
        <v>0.73735046500000001</v>
      </c>
      <c r="I1389" s="2" t="s">
        <v>11</v>
      </c>
      <c r="J1389" s="3">
        <v>90000</v>
      </c>
      <c r="K1389" s="3">
        <v>0.87860122100000004</v>
      </c>
      <c r="L1389" s="3">
        <v>3</v>
      </c>
      <c r="M1389" s="2" t="s">
        <v>65</v>
      </c>
      <c r="N1389" s="3">
        <v>168800</v>
      </c>
      <c r="O1389" s="3">
        <v>0.58183386299999995</v>
      </c>
      <c r="P1389" s="3">
        <v>-0.60359320623804558</v>
      </c>
      <c r="Q1389" s="3">
        <v>0.68980433885778469</v>
      </c>
      <c r="R1389" s="3">
        <v>0.31132304364870783</v>
      </c>
      <c r="S1389" s="3">
        <v>0.58013276888238274</v>
      </c>
      <c r="T1389" s="5">
        <f>POWER(10,Table2[[#This Row],[Predicted normalized_price]]*(N$7634-N$7635)+N$7635)</f>
        <v>167229.48378719582</v>
      </c>
      <c r="U1389" s="5">
        <f>ABS(Table2[[#This Row],[price]]-Table2[[#This Row],[Predicted Price]])</f>
        <v>1570.5162128041848</v>
      </c>
      <c r="V1389" s="5">
        <f>Table2[[#This Row],[Price Diff]]/Table2[[#This Row],[price]]</f>
        <v>9.304006000024791E-3</v>
      </c>
    </row>
    <row r="1390" spans="1:22" x14ac:dyDescent="0.2">
      <c r="A1390" s="3">
        <v>11930</v>
      </c>
      <c r="B1390" s="3">
        <v>0.20821282599999999</v>
      </c>
      <c r="C1390" s="3">
        <v>70937</v>
      </c>
      <c r="D1390" s="3">
        <v>0.60476523100000001</v>
      </c>
      <c r="E1390" s="3">
        <v>1499</v>
      </c>
      <c r="F1390" s="3">
        <v>0.35825946600000003</v>
      </c>
      <c r="G1390" s="3">
        <v>2</v>
      </c>
      <c r="H1390" s="3">
        <v>0.26264953499999999</v>
      </c>
      <c r="I1390" s="2" t="s">
        <v>13</v>
      </c>
      <c r="J1390" s="3">
        <v>3500</v>
      </c>
      <c r="K1390" s="3">
        <v>0.60186513600000002</v>
      </c>
      <c r="L1390" s="3">
        <v>1</v>
      </c>
      <c r="M1390" s="2" t="s">
        <v>62</v>
      </c>
      <c r="N1390" s="3">
        <v>131000</v>
      </c>
      <c r="O1390" s="3">
        <v>0.53569810600000001</v>
      </c>
      <c r="P1390" s="3">
        <v>-0.84437420938051522</v>
      </c>
      <c r="Q1390" s="3">
        <v>0.68888456418167665</v>
      </c>
      <c r="R1390" s="3">
        <v>0.44996430923484382</v>
      </c>
      <c r="S1390" s="3">
        <v>0.54409618673886695</v>
      </c>
      <c r="T1390" s="5">
        <f>POWER(10,Table2[[#This Row],[Predicted normalized_price]]*(N$7634-N$7635)+N$7635)</f>
        <v>137187.00675645325</v>
      </c>
      <c r="U1390" s="5">
        <f>ABS(Table2[[#This Row],[price]]-Table2[[#This Row],[Predicted Price]])</f>
        <v>6187.006756453251</v>
      </c>
      <c r="V1390" s="5">
        <f>Table2[[#This Row],[Price Diff]]/Table2[[#This Row],[price]]</f>
        <v>4.7229059209566798E-2</v>
      </c>
    </row>
    <row r="1391" spans="1:22" x14ac:dyDescent="0.2">
      <c r="A1391" s="3">
        <v>12410</v>
      </c>
      <c r="B1391" s="3">
        <v>0.216989922</v>
      </c>
      <c r="C1391" s="3">
        <v>25618</v>
      </c>
      <c r="D1391" s="3">
        <v>0.42652628199999998</v>
      </c>
      <c r="E1391" s="3">
        <v>1496</v>
      </c>
      <c r="F1391" s="3">
        <v>0.35740525400000001</v>
      </c>
      <c r="G1391" s="3">
        <v>3</v>
      </c>
      <c r="H1391" s="3">
        <v>0.416289664</v>
      </c>
      <c r="I1391" s="2" t="s">
        <v>14</v>
      </c>
      <c r="J1391" s="3">
        <v>29</v>
      </c>
      <c r="K1391" s="3">
        <v>0.19335311699999999</v>
      </c>
      <c r="L1391" s="3">
        <v>1</v>
      </c>
      <c r="M1391" s="2" t="s">
        <v>62</v>
      </c>
      <c r="N1391" s="3">
        <v>134800</v>
      </c>
      <c r="O1391" s="3">
        <v>0.54090187899999997</v>
      </c>
      <c r="P1391" s="3">
        <v>-0.95840568541333615</v>
      </c>
      <c r="Q1391" s="3">
        <v>-0.73380429915014411</v>
      </c>
      <c r="R1391" s="3">
        <v>-0.47711916049444542</v>
      </c>
      <c r="S1391" s="3">
        <v>0.40419795786560914</v>
      </c>
      <c r="T1391" s="5">
        <f>POWER(10,Table2[[#This Row],[Predicted normalized_price]]*(N$7634-N$7635)+N$7635)</f>
        <v>63599.166855960233</v>
      </c>
      <c r="U1391" s="5">
        <f>ABS(Table2[[#This Row],[price]]-Table2[[#This Row],[Predicted Price]])</f>
        <v>71200.83314403976</v>
      </c>
      <c r="V1391" s="5">
        <f>Table2[[#This Row],[Price Diff]]/Table2[[#This Row],[price]]</f>
        <v>0.5281960915729953</v>
      </c>
    </row>
    <row r="1392" spans="1:22" x14ac:dyDescent="0.2">
      <c r="A1392" s="3">
        <v>9960</v>
      </c>
      <c r="B1392" s="3">
        <v>0.16805493099999999</v>
      </c>
      <c r="C1392" s="3">
        <v>38766</v>
      </c>
      <c r="D1392" s="3">
        <v>0.49902055000000001</v>
      </c>
      <c r="E1392" s="3">
        <v>1390</v>
      </c>
      <c r="F1392" s="3">
        <v>0.32606906200000002</v>
      </c>
      <c r="G1392" s="3">
        <v>7</v>
      </c>
      <c r="H1392" s="3">
        <v>0.73735046500000001</v>
      </c>
      <c r="I1392" s="2" t="s">
        <v>20</v>
      </c>
      <c r="J1392" s="3">
        <v>100000</v>
      </c>
      <c r="K1392" s="3">
        <v>0.88758078299999998</v>
      </c>
      <c r="L1392" s="3">
        <v>1</v>
      </c>
      <c r="M1392" s="2" t="s">
        <v>66</v>
      </c>
      <c r="N1392" s="3">
        <v>50800</v>
      </c>
      <c r="O1392" s="3">
        <v>0.36330571299999997</v>
      </c>
      <c r="P1392" s="3">
        <v>-0.43344708309665075</v>
      </c>
      <c r="Q1392" s="3">
        <v>0.35133027477127232</v>
      </c>
      <c r="R1392" s="3">
        <v>0.78816504289792233</v>
      </c>
      <c r="S1392" s="3">
        <v>0.37050414321334596</v>
      </c>
      <c r="T1392" s="5">
        <f>POWER(10,Table2[[#This Row],[Predicted normalized_price]]*(N$7634-N$7635)+N$7635)</f>
        <v>52849.694246887324</v>
      </c>
      <c r="U1392" s="5">
        <f>ABS(Table2[[#This Row],[price]]-Table2[[#This Row],[Predicted Price]])</f>
        <v>2049.694246887324</v>
      </c>
      <c r="V1392" s="5">
        <f>Table2[[#This Row],[Price Diff]]/Table2[[#This Row],[price]]</f>
        <v>4.0348311946600865E-2</v>
      </c>
    </row>
    <row r="1393" spans="1:22" x14ac:dyDescent="0.2">
      <c r="A1393" s="3">
        <v>63820</v>
      </c>
      <c r="B1393" s="3">
        <v>0.58135954199999995</v>
      </c>
      <c r="C1393" s="3">
        <v>135670</v>
      </c>
      <c r="D1393" s="3">
        <v>0.71824232300000002</v>
      </c>
      <c r="E1393" s="3">
        <v>6208</v>
      </c>
      <c r="F1393" s="3">
        <v>0.96418289899999998</v>
      </c>
      <c r="G1393" s="3">
        <v>7</v>
      </c>
      <c r="H1393" s="3">
        <v>0.73735046500000001</v>
      </c>
      <c r="I1393" s="2" t="s">
        <v>15</v>
      </c>
      <c r="J1393" s="3">
        <v>51000</v>
      </c>
      <c r="K1393" s="3">
        <v>0.83019363899999998</v>
      </c>
      <c r="L1393" s="3">
        <v>1</v>
      </c>
      <c r="M1393" s="2" t="s">
        <v>62</v>
      </c>
      <c r="N1393" s="3">
        <v>338900</v>
      </c>
      <c r="O1393" s="3">
        <v>0.70867407900000001</v>
      </c>
      <c r="P1393" s="3">
        <v>-0.23577609817955889</v>
      </c>
      <c r="Q1393" s="3">
        <v>0.86696827588038039</v>
      </c>
      <c r="R1393" s="3">
        <v>2.2602934402432644E-2</v>
      </c>
      <c r="S1393" s="3">
        <v>0.70098408863823558</v>
      </c>
      <c r="T1393" s="5">
        <f>POWER(10,Table2[[#This Row],[Predicted normalized_price]]*(N$7634-N$7635)+N$7635)</f>
        <v>324877.55855832947</v>
      </c>
      <c r="U1393" s="5">
        <f>ABS(Table2[[#This Row],[price]]-Table2[[#This Row],[Predicted Price]])</f>
        <v>14022.441441670526</v>
      </c>
      <c r="V1393" s="5">
        <f>Table2[[#This Row],[Price Diff]]/Table2[[#This Row],[price]]</f>
        <v>4.1376339456094792E-2</v>
      </c>
    </row>
    <row r="1394" spans="1:22" x14ac:dyDescent="0.2">
      <c r="A1394" s="3">
        <v>15460</v>
      </c>
      <c r="B1394" s="3">
        <v>0.26588662299999999</v>
      </c>
      <c r="C1394" s="3">
        <v>100598</v>
      </c>
      <c r="D1394" s="3">
        <v>0.66590044999999998</v>
      </c>
      <c r="E1394" s="3">
        <v>2500</v>
      </c>
      <c r="F1394" s="3">
        <v>0.57635689899999998</v>
      </c>
      <c r="G1394" s="3">
        <v>7</v>
      </c>
      <c r="H1394" s="3">
        <v>0.73735046500000001</v>
      </c>
      <c r="I1394" s="2" t="s">
        <v>16</v>
      </c>
      <c r="J1394" s="3">
        <v>57355</v>
      </c>
      <c r="K1394" s="3">
        <v>0.84020222099999997</v>
      </c>
      <c r="L1394" s="3">
        <v>1</v>
      </c>
      <c r="M1394" s="2" t="s">
        <v>65</v>
      </c>
      <c r="N1394" s="3">
        <v>119800</v>
      </c>
      <c r="O1394" s="3">
        <v>0.51943364999999997</v>
      </c>
      <c r="P1394" s="3">
        <v>-0.27850885895924504</v>
      </c>
      <c r="Q1394" s="3">
        <v>0.64589558602507624</v>
      </c>
      <c r="R1394" s="3">
        <v>0.49563631201431102</v>
      </c>
      <c r="S1394" s="3">
        <v>0.52268186274636164</v>
      </c>
      <c r="T1394" s="5">
        <f>POWER(10,Table2[[#This Row],[Predicted normalized_price]]*(N$7634-N$7635)+N$7635)</f>
        <v>121957.50997661194</v>
      </c>
      <c r="U1394" s="5">
        <f>ABS(Table2[[#This Row],[price]]-Table2[[#This Row],[Predicted Price]])</f>
        <v>2157.5099766119383</v>
      </c>
      <c r="V1394" s="5">
        <f>Table2[[#This Row],[Price Diff]]/Table2[[#This Row],[price]]</f>
        <v>1.8009265247178115E-2</v>
      </c>
    </row>
    <row r="1395" spans="1:22" x14ac:dyDescent="0.2">
      <c r="A1395" s="3">
        <v>14110</v>
      </c>
      <c r="B1395" s="3">
        <v>0.24555564299999999</v>
      </c>
      <c r="C1395" s="3">
        <v>84909</v>
      </c>
      <c r="D1395" s="3">
        <v>0.63622847000000005</v>
      </c>
      <c r="E1395" s="3">
        <v>2494</v>
      </c>
      <c r="F1395" s="3">
        <v>0.57533232300000003</v>
      </c>
      <c r="G1395" s="3">
        <v>5</v>
      </c>
      <c r="H1395" s="3">
        <v>0.60985333500000005</v>
      </c>
      <c r="I1395" s="2" t="s">
        <v>16</v>
      </c>
      <c r="J1395" s="3">
        <v>53700</v>
      </c>
      <c r="K1395" s="3">
        <v>0.83459027699999999</v>
      </c>
      <c r="L1395" s="3">
        <v>1</v>
      </c>
      <c r="M1395" s="2" t="s">
        <v>65</v>
      </c>
      <c r="N1395" s="3">
        <v>113800</v>
      </c>
      <c r="O1395" s="3">
        <v>0.510083167</v>
      </c>
      <c r="P1395" s="3">
        <v>-0.31417424879896289</v>
      </c>
      <c r="Q1395" s="3">
        <v>0.6400133819328625</v>
      </c>
      <c r="R1395" s="3">
        <v>0.52621259036546331</v>
      </c>
      <c r="S1395" s="3">
        <v>0.5132843693569451</v>
      </c>
      <c r="T1395" s="5">
        <f>POWER(10,Table2[[#This Row],[Predicted normalized_price]]*(N$7634-N$7635)+N$7635)</f>
        <v>115819.53177256406</v>
      </c>
      <c r="U1395" s="5">
        <f>ABS(Table2[[#This Row],[price]]-Table2[[#This Row],[Predicted Price]])</f>
        <v>2019.5317725640634</v>
      </c>
      <c r="V1395" s="5">
        <f>Table2[[#This Row],[Price Diff]]/Table2[[#This Row],[price]]</f>
        <v>1.7746324890721119E-2</v>
      </c>
    </row>
    <row r="1396" spans="1:22" x14ac:dyDescent="0.2">
      <c r="A1396" s="3">
        <v>15090</v>
      </c>
      <c r="B1396" s="3">
        <v>0.26049666300000002</v>
      </c>
      <c r="C1396" s="3">
        <v>73029</v>
      </c>
      <c r="D1396" s="3">
        <v>0.60985156799999996</v>
      </c>
      <c r="E1396" s="3">
        <v>2494</v>
      </c>
      <c r="F1396" s="3">
        <v>0.57533232300000003</v>
      </c>
      <c r="G1396" s="3">
        <v>3</v>
      </c>
      <c r="H1396" s="3">
        <v>0.416289664</v>
      </c>
      <c r="I1396" s="2" t="s">
        <v>16</v>
      </c>
      <c r="J1396" s="3">
        <v>25000</v>
      </c>
      <c r="K1396" s="3">
        <v>0.769431058</v>
      </c>
      <c r="L1396" s="3">
        <v>1</v>
      </c>
      <c r="M1396" s="2" t="s">
        <v>65</v>
      </c>
      <c r="N1396" s="3">
        <v>149800</v>
      </c>
      <c r="O1396" s="3">
        <v>0.56010266900000005</v>
      </c>
      <c r="P1396" s="3">
        <v>-0.49642609844907304</v>
      </c>
      <c r="Q1396" s="3">
        <v>0.68834917453854061</v>
      </c>
      <c r="R1396" s="3">
        <v>0.48733573795988699</v>
      </c>
      <c r="S1396" s="3">
        <v>0.53539430509374375</v>
      </c>
      <c r="T1396" s="5">
        <f>POWER(10,Table2[[#This Row],[Predicted normalized_price]]*(N$7634-N$7635)+N$7635)</f>
        <v>130781.49160565074</v>
      </c>
      <c r="U1396" s="5">
        <f>ABS(Table2[[#This Row],[price]]-Table2[[#This Row],[Predicted Price]])</f>
        <v>19018.508394349265</v>
      </c>
      <c r="V1396" s="5">
        <f>Table2[[#This Row],[Price Diff]]/Table2[[#This Row],[price]]</f>
        <v>0.12695933507576279</v>
      </c>
    </row>
    <row r="1397" spans="1:22" x14ac:dyDescent="0.2">
      <c r="A1397" s="3">
        <v>11160</v>
      </c>
      <c r="B1397" s="3">
        <v>0.19336709099999999</v>
      </c>
      <c r="C1397" s="3">
        <v>12230</v>
      </c>
      <c r="D1397" s="3">
        <v>0.29712926699999997</v>
      </c>
      <c r="E1397" s="3">
        <v>1497</v>
      </c>
      <c r="F1397" s="3">
        <v>0.357690181</v>
      </c>
      <c r="G1397" s="3">
        <v>11</v>
      </c>
      <c r="H1397" s="3">
        <v>0.90861810600000004</v>
      </c>
      <c r="I1397" s="2" t="s">
        <v>22</v>
      </c>
      <c r="J1397" s="3">
        <v>133000</v>
      </c>
      <c r="K1397" s="3">
        <v>0.911885732</v>
      </c>
      <c r="L1397" s="3">
        <v>3</v>
      </c>
      <c r="M1397" s="2" t="s">
        <v>67</v>
      </c>
      <c r="N1397" s="3">
        <v>19888</v>
      </c>
      <c r="O1397" s="3">
        <v>0.19264600400000001</v>
      </c>
      <c r="P1397" s="3">
        <v>-0.96559143169794082</v>
      </c>
      <c r="Q1397" s="3">
        <v>-0.90587051412616248</v>
      </c>
      <c r="R1397" s="3">
        <v>8.3485561498508248E-2</v>
      </c>
      <c r="S1397" s="3">
        <v>0.21668833209451444</v>
      </c>
      <c r="T1397" s="5">
        <f>POWER(10,Table2[[#This Row],[Predicted normalized_price]]*(N$7634-N$7635)+N$7635)</f>
        <v>22696.932659702692</v>
      </c>
      <c r="U1397" s="5">
        <f>ABS(Table2[[#This Row],[price]]-Table2[[#This Row],[Predicted Price]])</f>
        <v>2808.932659702692</v>
      </c>
      <c r="V1397" s="5">
        <f>Table2[[#This Row],[Price Diff]]/Table2[[#This Row],[price]]</f>
        <v>0.1412375633398377</v>
      </c>
    </row>
    <row r="1398" spans="1:22" x14ac:dyDescent="0.2">
      <c r="A1398" s="3">
        <v>8890</v>
      </c>
      <c r="B1398" s="3">
        <v>0.14276699400000001</v>
      </c>
      <c r="C1398" s="3">
        <v>15314</v>
      </c>
      <c r="D1398" s="3">
        <v>0.33648291699999999</v>
      </c>
      <c r="E1398" s="3">
        <v>1339</v>
      </c>
      <c r="F1398" s="3">
        <v>0.31013015700000002</v>
      </c>
      <c r="G1398" s="3">
        <v>10</v>
      </c>
      <c r="H1398" s="3">
        <v>0.87250287000000004</v>
      </c>
      <c r="I1398" s="2" t="s">
        <v>22</v>
      </c>
      <c r="J1398" s="3">
        <v>147000</v>
      </c>
      <c r="K1398" s="3">
        <v>0.92041554599999997</v>
      </c>
      <c r="L1398" s="3">
        <v>2</v>
      </c>
      <c r="M1398" s="2" t="s">
        <v>67</v>
      </c>
      <c r="N1398" s="3">
        <v>26000</v>
      </c>
      <c r="O1398" s="3">
        <v>0.24141372999999999</v>
      </c>
      <c r="P1398" s="3">
        <v>-0.93873076296255931</v>
      </c>
      <c r="Q1398" s="3">
        <v>-0.90096143280646113</v>
      </c>
      <c r="R1398" s="3">
        <v>4.0380041559446536E-2</v>
      </c>
      <c r="S1398" s="3">
        <v>0.22898379328704657</v>
      </c>
      <c r="T1398" s="5">
        <f>POWER(10,Table2[[#This Row],[Predicted normalized_price]]*(N$7634-N$7635)+N$7635)</f>
        <v>24283.417004519037</v>
      </c>
      <c r="U1398" s="5">
        <f>ABS(Table2[[#This Row],[price]]-Table2[[#This Row],[Predicted Price]])</f>
        <v>1716.5829954809633</v>
      </c>
      <c r="V1398" s="5">
        <f>Table2[[#This Row],[Price Diff]]/Table2[[#This Row],[price]]</f>
        <v>6.602242290311397E-2</v>
      </c>
    </row>
    <row r="1399" spans="1:22" x14ac:dyDescent="0.2">
      <c r="A1399" s="3">
        <v>31040</v>
      </c>
      <c r="B1399" s="3">
        <v>0.42097866699999997</v>
      </c>
      <c r="C1399" s="3">
        <v>126954</v>
      </c>
      <c r="D1399" s="3">
        <v>0.70662208000000004</v>
      </c>
      <c r="E1399" s="3">
        <v>2979</v>
      </c>
      <c r="F1399" s="3">
        <v>0.65110249600000003</v>
      </c>
      <c r="G1399" s="3">
        <v>5</v>
      </c>
      <c r="H1399" s="3">
        <v>0.60985333500000005</v>
      </c>
      <c r="I1399" s="2" t="s">
        <v>13</v>
      </c>
      <c r="J1399" s="3">
        <v>18000</v>
      </c>
      <c r="K1399" s="3">
        <v>0.74143363900000003</v>
      </c>
      <c r="L1399" s="3">
        <v>1</v>
      </c>
      <c r="M1399" s="2" t="s">
        <v>62</v>
      </c>
      <c r="N1399" s="3">
        <v>308888</v>
      </c>
      <c r="O1399" s="3">
        <v>0.69179949100000004</v>
      </c>
      <c r="P1399" s="3">
        <v>-0.53758641399061424</v>
      </c>
      <c r="Q1399" s="3">
        <v>0.8136139264931076</v>
      </c>
      <c r="R1399" s="3">
        <v>0.16403016051885128</v>
      </c>
      <c r="S1399" s="3">
        <v>0.65026989505183641</v>
      </c>
      <c r="T1399" s="5">
        <f>POWER(10,Table2[[#This Row],[Predicted normalized_price]]*(N$7634-N$7635)+N$7635)</f>
        <v>245862.50868354744</v>
      </c>
      <c r="U1399" s="5">
        <f>ABS(Table2[[#This Row],[price]]-Table2[[#This Row],[Predicted Price]])</f>
        <v>63025.491316452564</v>
      </c>
      <c r="V1399" s="5">
        <f>Table2[[#This Row],[Price Diff]]/Table2[[#This Row],[price]]</f>
        <v>0.20403994754232138</v>
      </c>
    </row>
    <row r="1400" spans="1:22" x14ac:dyDescent="0.2">
      <c r="A1400" s="3">
        <v>8910</v>
      </c>
      <c r="B1400" s="3">
        <v>0.14326701</v>
      </c>
      <c r="C1400" s="3">
        <v>51905</v>
      </c>
      <c r="D1400" s="3">
        <v>0.55009864100000005</v>
      </c>
      <c r="E1400" s="3">
        <v>1560</v>
      </c>
      <c r="F1400" s="3">
        <v>0.37526730800000002</v>
      </c>
      <c r="G1400" s="3">
        <v>4</v>
      </c>
      <c r="H1400" s="3">
        <v>0.52529906999999998</v>
      </c>
      <c r="I1400" s="2" t="s">
        <v>37</v>
      </c>
      <c r="J1400" s="3">
        <v>84388</v>
      </c>
      <c r="K1400" s="3">
        <v>0.87311392600000004</v>
      </c>
      <c r="L1400" s="3">
        <v>1</v>
      </c>
      <c r="M1400" s="2" t="s">
        <v>66</v>
      </c>
      <c r="N1400" s="3">
        <v>71999</v>
      </c>
      <c r="O1400" s="3">
        <v>0.42677325100000002</v>
      </c>
      <c r="P1400" s="3">
        <v>-0.7972886044666696</v>
      </c>
      <c r="Q1400" s="3">
        <v>0.50715007933466716</v>
      </c>
      <c r="R1400" s="3">
        <v>0.71247875061245314</v>
      </c>
      <c r="S1400" s="3">
        <v>0.42978000246866921</v>
      </c>
      <c r="T1400" s="5">
        <f>POWER(10,Table2[[#This Row],[Predicted normalized_price]]*(N$7634-N$7635)+N$7635)</f>
        <v>73198.462249396893</v>
      </c>
      <c r="U1400" s="5">
        <f>ABS(Table2[[#This Row],[price]]-Table2[[#This Row],[Predicted Price]])</f>
        <v>1199.4622493968927</v>
      </c>
      <c r="V1400" s="5">
        <f>Table2[[#This Row],[Price Diff]]/Table2[[#This Row],[price]]</f>
        <v>1.6659429289252528E-2</v>
      </c>
    </row>
    <row r="1401" spans="1:22" x14ac:dyDescent="0.2">
      <c r="A1401" s="3">
        <v>9580</v>
      </c>
      <c r="B1401" s="3">
        <v>0.15939952099999999</v>
      </c>
      <c r="C1401" s="3">
        <v>61767</v>
      </c>
      <c r="D1401" s="3">
        <v>0.58054094999999994</v>
      </c>
      <c r="E1401" s="3">
        <v>1797</v>
      </c>
      <c r="F1401" s="3">
        <v>0.43557342500000001</v>
      </c>
      <c r="G1401" s="3">
        <v>3</v>
      </c>
      <c r="H1401" s="3">
        <v>0.416289664</v>
      </c>
      <c r="I1401" s="2" t="s">
        <v>10</v>
      </c>
      <c r="J1401" s="3">
        <v>60000</v>
      </c>
      <c r="K1401" s="3">
        <v>0.84404464199999996</v>
      </c>
      <c r="L1401" s="3">
        <v>1</v>
      </c>
      <c r="M1401" s="2" t="s">
        <v>66</v>
      </c>
      <c r="N1401" s="3">
        <v>88800</v>
      </c>
      <c r="O1401" s="3">
        <v>0.46494128800000001</v>
      </c>
      <c r="P1401" s="3">
        <v>0.54480827243060759</v>
      </c>
      <c r="Q1401" s="3">
        <v>-0.59184480321549449</v>
      </c>
      <c r="R1401" s="3">
        <v>-0.58786126962630647</v>
      </c>
      <c r="S1401" s="3">
        <v>0.47363236046467921</v>
      </c>
      <c r="T1401" s="5">
        <f>POWER(10,Table2[[#This Row],[Predicted normalized_price]]*(N$7634-N$7635)+N$7635)</f>
        <v>93143.781174180607</v>
      </c>
      <c r="U1401" s="5">
        <f>ABS(Table2[[#This Row],[price]]-Table2[[#This Row],[Predicted Price]])</f>
        <v>4343.7811741806072</v>
      </c>
      <c r="V1401" s="5">
        <f>Table2[[#This Row],[Price Diff]]/Table2[[#This Row],[price]]</f>
        <v>4.891645466419603E-2</v>
      </c>
    </row>
    <row r="1402" spans="1:22" x14ac:dyDescent="0.2">
      <c r="A1402" s="3">
        <v>12440</v>
      </c>
      <c r="B1402" s="3">
        <v>0.217527163</v>
      </c>
      <c r="C1402" s="3">
        <v>74021</v>
      </c>
      <c r="D1402" s="3">
        <v>0.61221273200000004</v>
      </c>
      <c r="E1402" s="3">
        <v>1986</v>
      </c>
      <c r="F1402" s="3">
        <v>0.47821453200000003</v>
      </c>
      <c r="G1402" s="3">
        <v>3</v>
      </c>
      <c r="H1402" s="3">
        <v>0.416289664</v>
      </c>
      <c r="I1402" s="2" t="s">
        <v>10</v>
      </c>
      <c r="J1402" s="3">
        <v>12088</v>
      </c>
      <c r="K1402" s="3">
        <v>0.707499777</v>
      </c>
      <c r="L1402" s="3">
        <v>1</v>
      </c>
      <c r="M1402" s="2" t="s">
        <v>64</v>
      </c>
      <c r="N1402" s="3">
        <v>125800</v>
      </c>
      <c r="O1402" s="3">
        <v>0.52832708299999998</v>
      </c>
      <c r="P1402" s="3">
        <v>0.97053438293384342</v>
      </c>
      <c r="Q1402" s="3">
        <v>-0.52431060641418648</v>
      </c>
      <c r="R1402" s="3">
        <v>-0.70172727022254067</v>
      </c>
      <c r="S1402" s="3">
        <v>0.52141808358563857</v>
      </c>
      <c r="T1402" s="5">
        <f>POWER(10,Table2[[#This Row],[Predicted normalized_price]]*(N$7634-N$7635)+N$7635)</f>
        <v>121113.50984428266</v>
      </c>
      <c r="U1402" s="5">
        <f>ABS(Table2[[#This Row],[price]]-Table2[[#This Row],[Predicted Price]])</f>
        <v>4686.4901557173434</v>
      </c>
      <c r="V1402" s="5">
        <f>Table2[[#This Row],[Price Diff]]/Table2[[#This Row],[price]]</f>
        <v>3.7253498853079041E-2</v>
      </c>
    </row>
    <row r="1403" spans="1:22" x14ac:dyDescent="0.2">
      <c r="A1403" s="3">
        <v>8180</v>
      </c>
      <c r="B1403" s="3">
        <v>0.12424663800000001</v>
      </c>
      <c r="C1403" s="3">
        <v>52559</v>
      </c>
      <c r="D1403" s="3">
        <v>0.55228987900000004</v>
      </c>
      <c r="E1403" s="3">
        <v>1591</v>
      </c>
      <c r="F1403" s="3">
        <v>0.38365743499999999</v>
      </c>
      <c r="G1403" s="3">
        <v>4</v>
      </c>
      <c r="H1403" s="3">
        <v>0.52529906999999998</v>
      </c>
      <c r="I1403" s="2" t="s">
        <v>17</v>
      </c>
      <c r="J1403" s="3">
        <v>36000</v>
      </c>
      <c r="K1403" s="3">
        <v>0.80050850100000004</v>
      </c>
      <c r="L1403" s="3">
        <v>1</v>
      </c>
      <c r="M1403" s="2" t="s">
        <v>63</v>
      </c>
      <c r="N1403" s="3">
        <v>65800</v>
      </c>
      <c r="O1403" s="3">
        <v>0.41038891300000002</v>
      </c>
      <c r="P1403" s="3">
        <v>-0.92273049181029698</v>
      </c>
      <c r="Q1403" s="3">
        <v>-0.67690520701375778</v>
      </c>
      <c r="R1403" s="3">
        <v>-0.45575747676051898</v>
      </c>
      <c r="S1403" s="3">
        <v>0.41386070404941183</v>
      </c>
      <c r="T1403" s="5">
        <f>POWER(10,Table2[[#This Row],[Predicted normalized_price]]*(N$7634-N$7635)+N$7635)</f>
        <v>67067.356015812882</v>
      </c>
      <c r="U1403" s="5">
        <f>ABS(Table2[[#This Row],[price]]-Table2[[#This Row],[Predicted Price]])</f>
        <v>1267.3560158128821</v>
      </c>
      <c r="V1403" s="5">
        <f>Table2[[#This Row],[Price Diff]]/Table2[[#This Row],[price]]</f>
        <v>1.9260729723600031E-2</v>
      </c>
    </row>
    <row r="1404" spans="1:22" x14ac:dyDescent="0.2">
      <c r="A1404" s="3">
        <v>13650</v>
      </c>
      <c r="B1404" s="3">
        <v>0.23818081299999999</v>
      </c>
      <c r="C1404" s="3">
        <v>66589</v>
      </c>
      <c r="D1404" s="3">
        <v>0.59369587400000001</v>
      </c>
      <c r="E1404" s="3">
        <v>1595</v>
      </c>
      <c r="F1404" s="3">
        <v>0.38472810600000001</v>
      </c>
      <c r="G1404" s="3">
        <v>1</v>
      </c>
      <c r="H1404" s="3">
        <v>0</v>
      </c>
      <c r="I1404" s="2" t="s">
        <v>15</v>
      </c>
      <c r="J1404" s="3">
        <v>28</v>
      </c>
      <c r="K1404" s="3">
        <v>0.19036238899999999</v>
      </c>
      <c r="L1404" s="3">
        <v>1</v>
      </c>
      <c r="M1404" s="2" t="s">
        <v>64</v>
      </c>
      <c r="N1404" s="3">
        <v>154888</v>
      </c>
      <c r="O1404" s="3">
        <v>0.56618111100000001</v>
      </c>
      <c r="P1404" s="3">
        <v>-0.35530961535817679</v>
      </c>
      <c r="Q1404" s="3">
        <v>0.76901872215625622</v>
      </c>
      <c r="R1404" s="3">
        <v>0.29791179975437854</v>
      </c>
      <c r="S1404" s="3">
        <v>0.60505162696430037</v>
      </c>
      <c r="T1404" s="5">
        <f>POWER(10,Table2[[#This Row],[Predicted normalized_price]]*(N$7634-N$7635)+N$7635)</f>
        <v>191770.019310298</v>
      </c>
      <c r="U1404" s="5">
        <f>ABS(Table2[[#This Row],[price]]-Table2[[#This Row],[Predicted Price]])</f>
        <v>36882.019310297997</v>
      </c>
      <c r="V1404" s="5">
        <f>Table2[[#This Row],[Price Diff]]/Table2[[#This Row],[price]]</f>
        <v>0.23812057299660397</v>
      </c>
    </row>
    <row r="1405" spans="1:22" x14ac:dyDescent="0.2">
      <c r="A1405" s="3">
        <v>11880</v>
      </c>
      <c r="B1405" s="3">
        <v>0.20727831399999999</v>
      </c>
      <c r="C1405" s="3">
        <v>26834</v>
      </c>
      <c r="D1405" s="3">
        <v>0.43464191200000002</v>
      </c>
      <c r="E1405" s="3">
        <v>1390</v>
      </c>
      <c r="F1405" s="3">
        <v>0.32606906200000002</v>
      </c>
      <c r="G1405" s="3">
        <v>8</v>
      </c>
      <c r="H1405" s="3">
        <v>0.78794860499999997</v>
      </c>
      <c r="I1405" s="2" t="s">
        <v>20</v>
      </c>
      <c r="J1405" s="3">
        <v>150000</v>
      </c>
      <c r="K1405" s="3">
        <v>0.92213736199999996</v>
      </c>
      <c r="L1405" s="3">
        <v>3</v>
      </c>
      <c r="M1405" s="2" t="s">
        <v>62</v>
      </c>
      <c r="N1405" s="3">
        <v>45000</v>
      </c>
      <c r="O1405" s="3">
        <v>0.341243246</v>
      </c>
      <c r="P1405" s="3">
        <v>-0.55033286072400789</v>
      </c>
      <c r="Q1405" s="3">
        <v>0.2279873292435069</v>
      </c>
      <c r="R1405" s="3">
        <v>0.82113023702573196</v>
      </c>
      <c r="S1405" s="3">
        <v>0.32934984660891509</v>
      </c>
      <c r="T1405" s="5">
        <f>POWER(10,Table2[[#This Row],[Predicted normalized_price]]*(N$7634-N$7635)+N$7635)</f>
        <v>42153.087362401384</v>
      </c>
      <c r="U1405" s="5">
        <f>ABS(Table2[[#This Row],[price]]-Table2[[#This Row],[Predicted Price]])</f>
        <v>2846.9126375986161</v>
      </c>
      <c r="V1405" s="5">
        <f>Table2[[#This Row],[Price Diff]]/Table2[[#This Row],[price]]</f>
        <v>6.326472527996925E-2</v>
      </c>
    </row>
    <row r="1406" spans="1:22" x14ac:dyDescent="0.2">
      <c r="A1406" s="3">
        <v>9420</v>
      </c>
      <c r="B1406" s="3">
        <v>0.15565194399999999</v>
      </c>
      <c r="C1406" s="3">
        <v>52333</v>
      </c>
      <c r="D1406" s="3">
        <v>0.55153576000000004</v>
      </c>
      <c r="E1406" s="3">
        <v>1197</v>
      </c>
      <c r="F1406" s="3">
        <v>0.26232939100000002</v>
      </c>
      <c r="G1406" s="3">
        <v>3</v>
      </c>
      <c r="H1406" s="3">
        <v>0.416289664</v>
      </c>
      <c r="I1406" s="2" t="s">
        <v>27</v>
      </c>
      <c r="J1406" s="3">
        <v>37000</v>
      </c>
      <c r="K1406" s="3">
        <v>0.80284363400000003</v>
      </c>
      <c r="L1406" s="3">
        <v>1</v>
      </c>
      <c r="M1406" s="2" t="s">
        <v>64</v>
      </c>
      <c r="N1406" s="3">
        <v>83800</v>
      </c>
      <c r="O1406" s="3">
        <v>0.454394727</v>
      </c>
      <c r="P1406" s="3">
        <v>0.74160987146253687</v>
      </c>
      <c r="Q1406" s="3">
        <v>-0.64595443588769985</v>
      </c>
      <c r="R1406" s="3">
        <v>-0.57678945267176784</v>
      </c>
      <c r="S1406" s="3">
        <v>0.45709150354455153</v>
      </c>
      <c r="T1406" s="5">
        <f>POWER(10,Table2[[#This Row],[Predicted normalized_price]]*(N$7634-N$7635)+N$7635)</f>
        <v>85051.067235580791</v>
      </c>
      <c r="U1406" s="5">
        <f>ABS(Table2[[#This Row],[price]]-Table2[[#This Row],[Predicted Price]])</f>
        <v>1251.067235580791</v>
      </c>
      <c r="V1406" s="5">
        <f>Table2[[#This Row],[Price Diff]]/Table2[[#This Row],[price]]</f>
        <v>1.4929203288553593E-2</v>
      </c>
    </row>
    <row r="1407" spans="1:22" x14ac:dyDescent="0.2">
      <c r="A1407" s="3">
        <v>8790</v>
      </c>
      <c r="B1407" s="3">
        <v>0.140249919</v>
      </c>
      <c r="C1407" s="3">
        <v>7766</v>
      </c>
      <c r="D1407" s="3">
        <v>0.217654456</v>
      </c>
      <c r="E1407" s="3">
        <v>1586</v>
      </c>
      <c r="F1407" s="3">
        <v>0.38231530600000002</v>
      </c>
      <c r="G1407" s="3">
        <v>10</v>
      </c>
      <c r="H1407" s="3">
        <v>0.87250287000000004</v>
      </c>
      <c r="I1407" s="2" t="s">
        <v>25</v>
      </c>
      <c r="J1407" s="3">
        <v>170000</v>
      </c>
      <c r="K1407" s="3">
        <v>0.93280464299999999</v>
      </c>
      <c r="L1407" s="3">
        <v>2</v>
      </c>
      <c r="M1407" s="2" t="s">
        <v>67</v>
      </c>
      <c r="N1407" s="3">
        <v>13000</v>
      </c>
      <c r="O1407" s="3">
        <v>0.115272931</v>
      </c>
      <c r="P1407" s="3">
        <v>-0.94173430970550775</v>
      </c>
      <c r="Q1407" s="3">
        <v>-0.41722353968219844</v>
      </c>
      <c r="R1407" s="3">
        <v>0.91176141184971493</v>
      </c>
      <c r="S1407" s="3">
        <v>0.13539764304369475</v>
      </c>
      <c r="T1407" s="5">
        <f>POWER(10,Table2[[#This Row],[Predicted normalized_price]]*(N$7634-N$7635)+N$7635)</f>
        <v>14520.119005507291</v>
      </c>
      <c r="U1407" s="5">
        <f>ABS(Table2[[#This Row],[price]]-Table2[[#This Row],[Predicted Price]])</f>
        <v>1520.1190055072911</v>
      </c>
      <c r="V1407" s="5">
        <f>Table2[[#This Row],[Price Diff]]/Table2[[#This Row],[price]]</f>
        <v>0.11693223119286855</v>
      </c>
    </row>
    <row r="1408" spans="1:22" x14ac:dyDescent="0.2">
      <c r="A1408" s="3">
        <v>10860</v>
      </c>
      <c r="B1408" s="3">
        <v>0.18730385199999999</v>
      </c>
      <c r="C1408" s="3">
        <v>62889</v>
      </c>
      <c r="D1408" s="3">
        <v>0.58369134</v>
      </c>
      <c r="E1408" s="3">
        <v>2360</v>
      </c>
      <c r="F1408" s="3">
        <v>0.55178418100000004</v>
      </c>
      <c r="G1408" s="3">
        <v>3</v>
      </c>
      <c r="H1408" s="3">
        <v>0.416289664</v>
      </c>
      <c r="I1408" s="2" t="s">
        <v>28</v>
      </c>
      <c r="J1408" s="3">
        <v>29000</v>
      </c>
      <c r="K1408" s="3">
        <v>0.78208045199999998</v>
      </c>
      <c r="L1408" s="3">
        <v>1</v>
      </c>
      <c r="M1408" s="2" t="s">
        <v>64</v>
      </c>
      <c r="N1408" s="3">
        <v>98800</v>
      </c>
      <c r="O1408" s="3">
        <v>0.48436083600000002</v>
      </c>
      <c r="P1408" s="3">
        <v>0.78367207490592405</v>
      </c>
      <c r="Q1408" s="3">
        <v>-0.61576912082861346</v>
      </c>
      <c r="R1408" s="3">
        <v>-0.62319337604387037</v>
      </c>
      <c r="S1408" s="3">
        <v>0.47692079466562387</v>
      </c>
      <c r="T1408" s="5">
        <f>POWER(10,Table2[[#This Row],[Predicted normalized_price]]*(N$7634-N$7635)+N$7635)</f>
        <v>94842.191692511173</v>
      </c>
      <c r="U1408" s="5">
        <f>ABS(Table2[[#This Row],[price]]-Table2[[#This Row],[Predicted Price]])</f>
        <v>3957.8083074888273</v>
      </c>
      <c r="V1408" s="5">
        <f>Table2[[#This Row],[Price Diff]]/Table2[[#This Row],[price]]</f>
        <v>4.0058788537336305E-2</v>
      </c>
    </row>
    <row r="1409" spans="1:22" x14ac:dyDescent="0.2">
      <c r="A1409" s="3">
        <v>9570</v>
      </c>
      <c r="B1409" s="3">
        <v>0.15916713699999999</v>
      </c>
      <c r="C1409" s="3">
        <v>26324</v>
      </c>
      <c r="D1409" s="3">
        <v>0.43128385800000002</v>
      </c>
      <c r="E1409" s="3">
        <v>1390</v>
      </c>
      <c r="F1409" s="3">
        <v>0.32606906200000002</v>
      </c>
      <c r="G1409" s="3">
        <v>9</v>
      </c>
      <c r="H1409" s="3">
        <v>0.83257932800000001</v>
      </c>
      <c r="I1409" s="2" t="s">
        <v>20</v>
      </c>
      <c r="J1409" s="3">
        <v>128339</v>
      </c>
      <c r="K1409" s="3">
        <v>0.90884534900000002</v>
      </c>
      <c r="L1409" s="3">
        <v>2</v>
      </c>
      <c r="M1409" s="2" t="s">
        <v>62</v>
      </c>
      <c r="N1409" s="3">
        <v>35800</v>
      </c>
      <c r="O1409" s="3">
        <v>0.29962114499999998</v>
      </c>
      <c r="P1409" s="3">
        <v>-0.26713581800232833</v>
      </c>
      <c r="Q1409" s="3">
        <v>0.12522852868488366</v>
      </c>
      <c r="R1409" s="3">
        <v>0.84649292771061924</v>
      </c>
      <c r="S1409" s="3">
        <v>0.2965990851533632</v>
      </c>
      <c r="T1409" s="5">
        <f>POWER(10,Table2[[#This Row],[Predicted normalized_price]]*(N$7634-N$7635)+N$7635)</f>
        <v>35210.403351176676</v>
      </c>
      <c r="U1409" s="5">
        <f>ABS(Table2[[#This Row],[price]]-Table2[[#This Row],[Predicted Price]])</f>
        <v>589.59664882332436</v>
      </c>
      <c r="V1409" s="5">
        <f>Table2[[#This Row],[Price Diff]]/Table2[[#This Row],[price]]</f>
        <v>1.6469180134729731E-2</v>
      </c>
    </row>
    <row r="1410" spans="1:22" x14ac:dyDescent="0.2">
      <c r="A1410" s="3">
        <v>17020</v>
      </c>
      <c r="B1410" s="3">
        <v>0.28727691599999999</v>
      </c>
      <c r="C1410" s="3">
        <v>40614</v>
      </c>
      <c r="D1410" s="3">
        <v>0.50717026200000004</v>
      </c>
      <c r="E1410" s="3">
        <v>2979</v>
      </c>
      <c r="F1410" s="3">
        <v>0.65110249600000003</v>
      </c>
      <c r="G1410" s="3">
        <v>9</v>
      </c>
      <c r="H1410" s="3">
        <v>0.83257932800000001</v>
      </c>
      <c r="I1410" s="2" t="s">
        <v>13</v>
      </c>
      <c r="J1410" s="3">
        <v>125000</v>
      </c>
      <c r="K1410" s="3">
        <v>0.90659864099999998</v>
      </c>
      <c r="L1410" s="3">
        <v>2</v>
      </c>
      <c r="M1410" s="2" t="s">
        <v>65</v>
      </c>
      <c r="N1410" s="3">
        <v>63800</v>
      </c>
      <c r="O1410" s="3">
        <v>0.40477171699999998</v>
      </c>
      <c r="P1410" s="3">
        <v>-0.55903325358465883</v>
      </c>
      <c r="Q1410" s="3">
        <v>0.4081914296776511</v>
      </c>
      <c r="R1410" s="3">
        <v>0.73180425941983329</v>
      </c>
      <c r="S1410" s="3">
        <v>0.39944278457217652</v>
      </c>
      <c r="T1410" s="5">
        <f>POWER(10,Table2[[#This Row],[Predicted normalized_price]]*(N$7634-N$7635)+N$7635)</f>
        <v>61958.856612065407</v>
      </c>
      <c r="U1410" s="5">
        <f>ABS(Table2[[#This Row],[price]]-Table2[[#This Row],[Predicted Price]])</f>
        <v>1841.1433879345932</v>
      </c>
      <c r="V1410" s="5">
        <f>Table2[[#This Row],[Price Diff]]/Table2[[#This Row],[price]]</f>
        <v>2.8858046832830615E-2</v>
      </c>
    </row>
    <row r="1411" spans="1:22" x14ac:dyDescent="0.2">
      <c r="A1411" s="3">
        <v>13430</v>
      </c>
      <c r="B1411" s="3">
        <v>0.23456540400000001</v>
      </c>
      <c r="C1411" s="3">
        <v>40967</v>
      </c>
      <c r="D1411" s="3">
        <v>0.50868473400000003</v>
      </c>
      <c r="E1411" s="3">
        <v>1796</v>
      </c>
      <c r="F1411" s="3">
        <v>0.43533607800000002</v>
      </c>
      <c r="G1411" s="3">
        <v>9</v>
      </c>
      <c r="H1411" s="3">
        <v>0.83257932800000001</v>
      </c>
      <c r="I1411" s="2" t="s">
        <v>15</v>
      </c>
      <c r="J1411" s="3">
        <v>110251</v>
      </c>
      <c r="K1411" s="3">
        <v>0.89589803599999995</v>
      </c>
      <c r="L1411" s="3">
        <v>1</v>
      </c>
      <c r="M1411" s="2" t="s">
        <v>65</v>
      </c>
      <c r="N1411" s="3">
        <v>55333</v>
      </c>
      <c r="O1411" s="3">
        <v>0.37886034299999999</v>
      </c>
      <c r="P1411" s="3">
        <v>-0.92645222454438747</v>
      </c>
      <c r="Q1411" s="3">
        <v>0.36687921033023463</v>
      </c>
      <c r="R1411" s="3">
        <v>0.73863965516627617</v>
      </c>
      <c r="S1411" s="3">
        <v>0.38586045303159067</v>
      </c>
      <c r="T1411" s="5">
        <f>POWER(10,Table2[[#This Row],[Predicted normalized_price]]*(N$7634-N$7635)+N$7635)</f>
        <v>57502.893841682504</v>
      </c>
      <c r="U1411" s="5">
        <f>ABS(Table2[[#This Row],[price]]-Table2[[#This Row],[Predicted Price]])</f>
        <v>2169.893841682504</v>
      </c>
      <c r="V1411" s="5">
        <f>Table2[[#This Row],[Price Diff]]/Table2[[#This Row],[price]]</f>
        <v>3.9215185182124662E-2</v>
      </c>
    </row>
    <row r="1412" spans="1:22" x14ac:dyDescent="0.2">
      <c r="A1412" s="3">
        <v>15870</v>
      </c>
      <c r="B1412" s="3">
        <v>0.27171063400000001</v>
      </c>
      <c r="C1412" s="3">
        <v>55357</v>
      </c>
      <c r="D1412" s="3">
        <v>0.56136666499999999</v>
      </c>
      <c r="E1412" s="3">
        <v>2996</v>
      </c>
      <c r="F1412" s="3">
        <v>0.65352884600000005</v>
      </c>
      <c r="G1412" s="3">
        <v>10</v>
      </c>
      <c r="H1412" s="3">
        <v>0.87250287000000004</v>
      </c>
      <c r="I1412" s="2" t="s">
        <v>13</v>
      </c>
      <c r="J1412" s="3">
        <v>144700</v>
      </c>
      <c r="K1412" s="3">
        <v>0.91907152000000003</v>
      </c>
      <c r="L1412" s="3">
        <v>2</v>
      </c>
      <c r="M1412" s="2" t="s">
        <v>65</v>
      </c>
      <c r="N1412" s="3">
        <v>72000</v>
      </c>
      <c r="O1412" s="3">
        <v>0.42677577799999999</v>
      </c>
      <c r="P1412" s="3">
        <v>-0.35308319165112012</v>
      </c>
      <c r="Q1412" s="3">
        <v>0.45653717930265142</v>
      </c>
      <c r="R1412" s="3">
        <v>0.6959453589619663</v>
      </c>
      <c r="S1412" s="3">
        <v>0.42181270359585765</v>
      </c>
      <c r="T1412" s="5">
        <f>POWER(10,Table2[[#This Row],[Predicted normalized_price]]*(N$7634-N$7635)+N$7635)</f>
        <v>70062.933317192903</v>
      </c>
      <c r="U1412" s="5">
        <f>ABS(Table2[[#This Row],[price]]-Table2[[#This Row],[Predicted Price]])</f>
        <v>1937.0666828070971</v>
      </c>
      <c r="V1412" s="5">
        <f>Table2[[#This Row],[Price Diff]]/Table2[[#This Row],[price]]</f>
        <v>2.690370392787635E-2</v>
      </c>
    </row>
    <row r="1413" spans="1:22" x14ac:dyDescent="0.2">
      <c r="A1413" s="3">
        <v>10220</v>
      </c>
      <c r="B1413" s="3">
        <v>0.173788831</v>
      </c>
      <c r="C1413" s="3">
        <v>56863</v>
      </c>
      <c r="D1413" s="3">
        <v>0.56606402300000003</v>
      </c>
      <c r="E1413" s="3">
        <v>1598</v>
      </c>
      <c r="F1413" s="3">
        <v>0.38552934799999999</v>
      </c>
      <c r="G1413" s="3">
        <v>6</v>
      </c>
      <c r="H1413" s="3">
        <v>0.67893919899999999</v>
      </c>
      <c r="I1413" s="2" t="s">
        <v>20</v>
      </c>
      <c r="J1413" s="3">
        <v>78000</v>
      </c>
      <c r="K1413" s="3">
        <v>0.86640516400000001</v>
      </c>
      <c r="L1413" s="3">
        <v>3</v>
      </c>
      <c r="M1413" s="2" t="s">
        <v>66</v>
      </c>
      <c r="N1413" s="3">
        <v>65800</v>
      </c>
      <c r="O1413" s="3">
        <v>0.41038891300000002</v>
      </c>
      <c r="P1413" s="3">
        <v>-3.4780569994146318E-2</v>
      </c>
      <c r="Q1413" s="3">
        <v>0.49103698388183648</v>
      </c>
      <c r="R1413" s="3">
        <v>0.72875899041226344</v>
      </c>
      <c r="S1413" s="3">
        <v>0.42341621866847601</v>
      </c>
      <c r="T1413" s="5">
        <f>POWER(10,Table2[[#This Row],[Predicted normalized_price]]*(N$7634-N$7635)+N$7635)</f>
        <v>70683.010874075539</v>
      </c>
      <c r="U1413" s="5">
        <f>ABS(Table2[[#This Row],[price]]-Table2[[#This Row],[Predicted Price]])</f>
        <v>4883.0108740755386</v>
      </c>
      <c r="V1413" s="5">
        <f>Table2[[#This Row],[Price Diff]]/Table2[[#This Row],[price]]</f>
        <v>7.420989170327566E-2</v>
      </c>
    </row>
    <row r="1414" spans="1:22" x14ac:dyDescent="0.2">
      <c r="A1414" s="3">
        <v>14340</v>
      </c>
      <c r="B1414" s="3">
        <v>0.24915337600000001</v>
      </c>
      <c r="C1414" s="3">
        <v>68007</v>
      </c>
      <c r="D1414" s="3">
        <v>0.59738338300000005</v>
      </c>
      <c r="E1414" s="3">
        <v>1997</v>
      </c>
      <c r="F1414" s="3">
        <v>0.48056971500000001</v>
      </c>
      <c r="G1414" s="3">
        <v>7</v>
      </c>
      <c r="H1414" s="3">
        <v>0.73735046500000001</v>
      </c>
      <c r="I1414" s="2" t="s">
        <v>13</v>
      </c>
      <c r="J1414" s="3">
        <v>95000</v>
      </c>
      <c r="K1414" s="3">
        <v>0.883209209</v>
      </c>
      <c r="L1414" s="3">
        <v>2</v>
      </c>
      <c r="M1414" s="2" t="s">
        <v>65</v>
      </c>
      <c r="N1414" s="3">
        <v>81500</v>
      </c>
      <c r="O1414" s="3">
        <v>0.44933015100000001</v>
      </c>
      <c r="P1414" s="3">
        <v>-0.70019549070982334</v>
      </c>
      <c r="Q1414" s="3">
        <v>0.55114129992198557</v>
      </c>
      <c r="R1414" s="3">
        <v>0.61815748082336486</v>
      </c>
      <c r="S1414" s="3">
        <v>0.46554252760301806</v>
      </c>
      <c r="T1414" s="5">
        <f>POWER(10,Table2[[#This Row],[Predicted normalized_price]]*(N$7634-N$7635)+N$7635)</f>
        <v>89093.865104285826</v>
      </c>
      <c r="U1414" s="5">
        <f>ABS(Table2[[#This Row],[price]]-Table2[[#This Row],[Predicted Price]])</f>
        <v>7593.8651042858255</v>
      </c>
      <c r="V1414" s="5">
        <f>Table2[[#This Row],[Price Diff]]/Table2[[#This Row],[price]]</f>
        <v>9.3176258948292331E-2</v>
      </c>
    </row>
    <row r="1415" spans="1:22" x14ac:dyDescent="0.2">
      <c r="A1415" s="3">
        <v>16430</v>
      </c>
      <c r="B1415" s="3">
        <v>0.27942682299999999</v>
      </c>
      <c r="C1415" s="3">
        <v>88508</v>
      </c>
      <c r="D1415" s="3">
        <v>0.64349329899999996</v>
      </c>
      <c r="E1415" s="3">
        <v>1997</v>
      </c>
      <c r="F1415" s="3">
        <v>0.48056971500000001</v>
      </c>
      <c r="G1415" s="3">
        <v>6</v>
      </c>
      <c r="H1415" s="3">
        <v>0.67893919899999999</v>
      </c>
      <c r="I1415" s="2" t="s">
        <v>13</v>
      </c>
      <c r="J1415" s="3">
        <v>56853</v>
      </c>
      <c r="K1415" s="3">
        <v>0.83945298800000001</v>
      </c>
      <c r="L1415" s="3">
        <v>1</v>
      </c>
      <c r="M1415" s="2" t="s">
        <v>62</v>
      </c>
      <c r="N1415" s="3">
        <v>113800</v>
      </c>
      <c r="O1415" s="3">
        <v>0.510083167</v>
      </c>
      <c r="P1415" s="3">
        <v>-0.64890745102459346</v>
      </c>
      <c r="Q1415" s="3">
        <v>0.64941899708732376</v>
      </c>
      <c r="R1415" s="3">
        <v>0.4750401224384499</v>
      </c>
      <c r="S1415" s="3">
        <v>0.52785731895891419</v>
      </c>
      <c r="T1415" s="5">
        <f>POWER(10,Table2[[#This Row],[Predicted normalized_price]]*(N$7634-N$7635)+N$7635)</f>
        <v>125475.68317484694</v>
      </c>
      <c r="U1415" s="5">
        <f>ABS(Table2[[#This Row],[price]]-Table2[[#This Row],[Predicted Price]])</f>
        <v>11675.683174846941</v>
      </c>
      <c r="V1415" s="5">
        <f>Table2[[#This Row],[Price Diff]]/Table2[[#This Row],[price]]</f>
        <v>0.10259827042923499</v>
      </c>
    </row>
    <row r="1416" spans="1:22" x14ac:dyDescent="0.2">
      <c r="A1416" s="3">
        <v>15340</v>
      </c>
      <c r="B1416" s="3">
        <v>0.264152793</v>
      </c>
      <c r="C1416" s="3">
        <v>84263</v>
      </c>
      <c r="D1416" s="3">
        <v>0.63489193899999996</v>
      </c>
      <c r="E1416" s="3">
        <v>1991</v>
      </c>
      <c r="F1416" s="3">
        <v>0.47928668200000002</v>
      </c>
      <c r="G1416" s="3">
        <v>6</v>
      </c>
      <c r="H1416" s="3">
        <v>0.67893919899999999</v>
      </c>
      <c r="I1416" s="2" t="s">
        <v>15</v>
      </c>
      <c r="J1416" s="3">
        <v>104404</v>
      </c>
      <c r="K1416" s="3">
        <v>0.89125388000000005</v>
      </c>
      <c r="L1416" s="3">
        <v>1</v>
      </c>
      <c r="M1416" s="2" t="s">
        <v>65</v>
      </c>
      <c r="N1416" s="3">
        <v>111000</v>
      </c>
      <c r="O1416" s="3">
        <v>0.50554955499999998</v>
      </c>
      <c r="P1416" s="3">
        <v>-0.84496028976228299</v>
      </c>
      <c r="Q1416" s="3">
        <v>0.64617791046542017</v>
      </c>
      <c r="R1416" s="3">
        <v>0.5243871969808217</v>
      </c>
      <c r="S1416" s="3">
        <v>0.51397255298973166</v>
      </c>
      <c r="T1416" s="5">
        <f>POWER(10,Table2[[#This Row],[Predicted normalized_price]]*(N$7634-N$7635)+N$7635)</f>
        <v>116258.34271360049</v>
      </c>
      <c r="U1416" s="5">
        <f>ABS(Table2[[#This Row],[price]]-Table2[[#This Row],[Predicted Price]])</f>
        <v>5258.3427136004902</v>
      </c>
      <c r="V1416" s="5">
        <f>Table2[[#This Row],[Price Diff]]/Table2[[#This Row],[price]]</f>
        <v>4.7372456879283695E-2</v>
      </c>
    </row>
    <row r="1417" spans="1:22" x14ac:dyDescent="0.2">
      <c r="A1417" s="3">
        <v>16430</v>
      </c>
      <c r="B1417" s="3">
        <v>0.27942682299999999</v>
      </c>
      <c r="C1417" s="3">
        <v>74200</v>
      </c>
      <c r="D1417" s="3">
        <v>0.61263541700000002</v>
      </c>
      <c r="E1417" s="3">
        <v>2996</v>
      </c>
      <c r="F1417" s="3">
        <v>0.65352884600000005</v>
      </c>
      <c r="G1417" s="3">
        <v>8</v>
      </c>
      <c r="H1417" s="3">
        <v>0.78794860499999997</v>
      </c>
      <c r="I1417" s="2" t="s">
        <v>13</v>
      </c>
      <c r="J1417" s="3">
        <v>79000</v>
      </c>
      <c r="K1417" s="3">
        <v>0.86749087300000005</v>
      </c>
      <c r="L1417" s="3">
        <v>2</v>
      </c>
      <c r="M1417" s="2" t="s">
        <v>65</v>
      </c>
      <c r="N1417" s="3">
        <v>93800</v>
      </c>
      <c r="O1417" s="3">
        <v>0.47490997400000001</v>
      </c>
      <c r="P1417" s="3">
        <v>-0.27466548989247547</v>
      </c>
      <c r="Q1417" s="3">
        <v>0.57508280413498691</v>
      </c>
      <c r="R1417" s="3">
        <v>0.60373185817433928</v>
      </c>
      <c r="S1417" s="3">
        <v>0.47662774095927463</v>
      </c>
      <c r="T1417" s="5">
        <f>POWER(10,Table2[[#This Row],[Predicted normalized_price]]*(N$7634-N$7635)+N$7635)</f>
        <v>94689.586592015359</v>
      </c>
      <c r="U1417" s="5">
        <f>ABS(Table2[[#This Row],[price]]-Table2[[#This Row],[Predicted Price]])</f>
        <v>889.5865920153592</v>
      </c>
      <c r="V1417" s="5">
        <f>Table2[[#This Row],[Price Diff]]/Table2[[#This Row],[price]]</f>
        <v>9.4838655865176879E-3</v>
      </c>
    </row>
    <row r="1418" spans="1:22" x14ac:dyDescent="0.2">
      <c r="A1418" s="3">
        <v>13320</v>
      </c>
      <c r="B1418" s="3">
        <v>0.23273542899999999</v>
      </c>
      <c r="C1418" s="3">
        <v>67799</v>
      </c>
      <c r="D1418" s="3">
        <v>0.59684731700000004</v>
      </c>
      <c r="E1418" s="3">
        <v>1499</v>
      </c>
      <c r="F1418" s="3">
        <v>0.35825946600000003</v>
      </c>
      <c r="G1418" s="3">
        <v>2</v>
      </c>
      <c r="H1418" s="3">
        <v>0.26264953499999999</v>
      </c>
      <c r="I1418" s="2" t="s">
        <v>13</v>
      </c>
      <c r="J1418" s="3">
        <v>3502</v>
      </c>
      <c r="K1418" s="3">
        <v>0.60191382400000004</v>
      </c>
      <c r="L1418" s="3">
        <v>1</v>
      </c>
      <c r="M1418" s="2" t="s">
        <v>67</v>
      </c>
      <c r="N1418" s="3">
        <v>133800</v>
      </c>
      <c r="O1418" s="3">
        <v>0.53954682700000001</v>
      </c>
      <c r="P1418" s="3">
        <v>-0.93831507497460664</v>
      </c>
      <c r="Q1418" s="3">
        <v>0.7159282255644428</v>
      </c>
      <c r="R1418" s="3">
        <v>0.46119645982774926</v>
      </c>
      <c r="S1418" s="3">
        <v>0.54812297907857133</v>
      </c>
      <c r="T1418" s="5">
        <f>POWER(10,Table2[[#This Row],[Predicted normalized_price]]*(N$7634-N$7635)+N$7635)</f>
        <v>140256.42342234225</v>
      </c>
      <c r="U1418" s="5">
        <f>ABS(Table2[[#This Row],[price]]-Table2[[#This Row],[Predicted Price]])</f>
        <v>6456.4234223422536</v>
      </c>
      <c r="V1418" s="5">
        <f>Table2[[#This Row],[Price Diff]]/Table2[[#This Row],[price]]</f>
        <v>4.8254285667729845E-2</v>
      </c>
    </row>
    <row r="1419" spans="1:22" x14ac:dyDescent="0.2">
      <c r="A1419" s="3">
        <v>9140</v>
      </c>
      <c r="B1419" s="3">
        <v>0.14893785800000001</v>
      </c>
      <c r="C1419" s="3">
        <v>41802</v>
      </c>
      <c r="D1419" s="3">
        <v>0.512215804</v>
      </c>
      <c r="E1419" s="3">
        <v>1496</v>
      </c>
      <c r="F1419" s="3">
        <v>0.35740525400000001</v>
      </c>
      <c r="G1419" s="3">
        <v>4</v>
      </c>
      <c r="H1419" s="3">
        <v>0.52529906999999998</v>
      </c>
      <c r="I1419" s="2" t="s">
        <v>22</v>
      </c>
      <c r="J1419" s="3">
        <v>26178</v>
      </c>
      <c r="K1419" s="3">
        <v>0.77335521100000004</v>
      </c>
      <c r="L1419" s="3">
        <v>2</v>
      </c>
      <c r="M1419" s="2" t="s">
        <v>64</v>
      </c>
      <c r="N1419" s="3">
        <v>74800</v>
      </c>
      <c r="O1419" s="3">
        <v>0.43371873999999999</v>
      </c>
      <c r="P1419" s="3">
        <v>0.51607020469340548</v>
      </c>
      <c r="Q1419" s="3">
        <v>-0.74355631265411815</v>
      </c>
      <c r="R1419" s="3">
        <v>-0.48191662003854607</v>
      </c>
      <c r="S1419" s="3">
        <v>0.40673064911932255</v>
      </c>
      <c r="T1419" s="5">
        <f>POWER(10,Table2[[#This Row],[Predicted normalized_price]]*(N$7634-N$7635)+N$7635)</f>
        <v>64490.477613698698</v>
      </c>
      <c r="U1419" s="5">
        <f>ABS(Table2[[#This Row],[price]]-Table2[[#This Row],[Predicted Price]])</f>
        <v>10309.522386301302</v>
      </c>
      <c r="V1419" s="5">
        <f>Table2[[#This Row],[Price Diff]]/Table2[[#This Row],[price]]</f>
        <v>0.13782783938905482</v>
      </c>
    </row>
    <row r="1420" spans="1:22" x14ac:dyDescent="0.2">
      <c r="A1420" s="3">
        <v>10980</v>
      </c>
      <c r="B1420" s="3">
        <v>0.189749009</v>
      </c>
      <c r="C1420" s="3">
        <v>53344</v>
      </c>
      <c r="D1420" s="3">
        <v>0.55488431100000002</v>
      </c>
      <c r="E1420" s="3">
        <v>1496</v>
      </c>
      <c r="F1420" s="3">
        <v>0.35740525400000001</v>
      </c>
      <c r="G1420" s="3">
        <v>4</v>
      </c>
      <c r="H1420" s="3">
        <v>0.52529906999999998</v>
      </c>
      <c r="I1420" s="2" t="s">
        <v>13</v>
      </c>
      <c r="J1420" s="3">
        <v>19700</v>
      </c>
      <c r="K1420" s="3">
        <v>0.74912511000000004</v>
      </c>
      <c r="L1420" s="3">
        <v>1</v>
      </c>
      <c r="M1420" s="2" t="s">
        <v>67</v>
      </c>
      <c r="N1420" s="3">
        <v>91888</v>
      </c>
      <c r="O1420" s="3">
        <v>0.47116214699999998</v>
      </c>
      <c r="P1420" s="3">
        <v>-0.91383956231539987</v>
      </c>
      <c r="Q1420" s="3">
        <v>0.53542343383726987</v>
      </c>
      <c r="R1420" s="3">
        <v>0.65020358203257778</v>
      </c>
      <c r="S1420" s="3">
        <v>0.4527128612528416</v>
      </c>
      <c r="T1420" s="5">
        <f>POWER(10,Table2[[#This Row],[Predicted normalized_price]]*(N$7634-N$7635)+N$7635)</f>
        <v>83029.096498267842</v>
      </c>
      <c r="U1420" s="5">
        <f>ABS(Table2[[#This Row],[price]]-Table2[[#This Row],[Predicted Price]])</f>
        <v>8858.9035017321585</v>
      </c>
      <c r="V1420" s="5">
        <f>Table2[[#This Row],[Price Diff]]/Table2[[#This Row],[price]]</f>
        <v>9.6409797816169235E-2</v>
      </c>
    </row>
    <row r="1421" spans="1:22" x14ac:dyDescent="0.2">
      <c r="A1421" s="3">
        <v>10440</v>
      </c>
      <c r="B1421" s="3">
        <v>0.17852778599999999</v>
      </c>
      <c r="C1421" s="3">
        <v>47400</v>
      </c>
      <c r="D1421" s="3">
        <v>0.53420970700000003</v>
      </c>
      <c r="E1421" s="3">
        <v>1390</v>
      </c>
      <c r="F1421" s="3">
        <v>0.32606906200000002</v>
      </c>
      <c r="G1421" s="3">
        <v>7</v>
      </c>
      <c r="H1421" s="3">
        <v>0.73735046500000001</v>
      </c>
      <c r="I1421" s="2" t="s">
        <v>20</v>
      </c>
      <c r="J1421" s="3">
        <v>125000</v>
      </c>
      <c r="K1421" s="3">
        <v>0.90659864099999998</v>
      </c>
      <c r="L1421" s="3">
        <v>1</v>
      </c>
      <c r="M1421" s="2" t="s">
        <v>65</v>
      </c>
      <c r="N1421" s="3">
        <v>56800</v>
      </c>
      <c r="O1421" s="3">
        <v>0.38362225700000002</v>
      </c>
      <c r="P1421" s="3">
        <v>-0.47965016604674227</v>
      </c>
      <c r="Q1421" s="3">
        <v>0.41075773027296164</v>
      </c>
      <c r="R1421" s="3">
        <v>0.74851213613221812</v>
      </c>
      <c r="S1421" s="3">
        <v>0.39609065162311463</v>
      </c>
      <c r="T1421" s="5">
        <f>POWER(10,Table2[[#This Row],[Predicted normalized_price]]*(N$7634-N$7635)+N$7635)</f>
        <v>60828.017589998468</v>
      </c>
      <c r="U1421" s="5">
        <f>ABS(Table2[[#This Row],[price]]-Table2[[#This Row],[Predicted Price]])</f>
        <v>4028.0175899984679</v>
      </c>
      <c r="V1421" s="5">
        <f>Table2[[#This Row],[Price Diff]]/Table2[[#This Row],[price]]</f>
        <v>7.0915802640818093E-2</v>
      </c>
    </row>
    <row r="1422" spans="1:22" x14ac:dyDescent="0.2">
      <c r="A1422" s="3">
        <v>8390</v>
      </c>
      <c r="B1422" s="3">
        <v>0.12988683100000001</v>
      </c>
      <c r="C1422" s="3">
        <v>54337</v>
      </c>
      <c r="D1422" s="3">
        <v>0.55811202699999996</v>
      </c>
      <c r="E1422" s="3">
        <v>1591</v>
      </c>
      <c r="F1422" s="3">
        <v>0.38365743499999999</v>
      </c>
      <c r="G1422" s="3">
        <v>4</v>
      </c>
      <c r="H1422" s="3">
        <v>0.52529906999999998</v>
      </c>
      <c r="I1422" s="2" t="s">
        <v>18</v>
      </c>
      <c r="J1422" s="3">
        <v>85500</v>
      </c>
      <c r="K1422" s="3">
        <v>0.87422964700000005</v>
      </c>
      <c r="L1422" s="3">
        <v>1</v>
      </c>
      <c r="M1422" s="2" t="s">
        <v>63</v>
      </c>
      <c r="N1422" s="3">
        <v>63000</v>
      </c>
      <c r="O1422" s="3">
        <v>0.402475374</v>
      </c>
      <c r="P1422" s="3">
        <v>-0.94245750201674705</v>
      </c>
      <c r="Q1422" s="3">
        <v>-0.70283091177191004</v>
      </c>
      <c r="R1422" s="3">
        <v>-0.49859242676847865</v>
      </c>
      <c r="S1422" s="3">
        <v>0.41784349884513028</v>
      </c>
      <c r="T1422" s="5">
        <f>POWER(10,Table2[[#This Row],[Predicted normalized_price]]*(N$7634-N$7635)+N$7635)</f>
        <v>68551.342882417608</v>
      </c>
      <c r="U1422" s="5">
        <f>ABS(Table2[[#This Row],[price]]-Table2[[#This Row],[Predicted Price]])</f>
        <v>5551.3428824176081</v>
      </c>
      <c r="V1422" s="5">
        <f>Table2[[#This Row],[Price Diff]]/Table2[[#This Row],[price]]</f>
        <v>8.8116553689168375E-2</v>
      </c>
    </row>
    <row r="1423" spans="1:22" x14ac:dyDescent="0.2">
      <c r="A1423" s="3">
        <v>8050</v>
      </c>
      <c r="B1423" s="3">
        <v>0.12068206099999999</v>
      </c>
      <c r="C1423" s="3">
        <v>42498</v>
      </c>
      <c r="D1423" s="3">
        <v>0.51510558200000001</v>
      </c>
      <c r="E1423" s="3">
        <v>1496</v>
      </c>
      <c r="F1423" s="3">
        <v>0.35740525400000001</v>
      </c>
      <c r="G1423" s="3">
        <v>1</v>
      </c>
      <c r="H1423" s="3">
        <v>0</v>
      </c>
      <c r="I1423" s="2" t="s">
        <v>22</v>
      </c>
      <c r="J1423" s="3">
        <v>9</v>
      </c>
      <c r="K1423" s="3">
        <v>9.3631441999999995E-2</v>
      </c>
      <c r="L1423" s="3">
        <v>1</v>
      </c>
      <c r="M1423" s="2" t="s">
        <v>68</v>
      </c>
      <c r="N1423" s="3">
        <v>83800</v>
      </c>
      <c r="O1423" s="3">
        <v>0.454394727</v>
      </c>
      <c r="P1423" s="3">
        <v>-0.94309729287156463</v>
      </c>
      <c r="Q1423" s="3">
        <v>-0.62248582752946657</v>
      </c>
      <c r="R1423" s="3">
        <v>-0.68693894558542712</v>
      </c>
      <c r="S1423" s="3">
        <v>0.48676866540115171</v>
      </c>
      <c r="T1423" s="5">
        <f>POWER(10,Table2[[#This Row],[Predicted normalized_price]]*(N$7634-N$7635)+N$7635)</f>
        <v>100115.91777300381</v>
      </c>
      <c r="U1423" s="5">
        <f>ABS(Table2[[#This Row],[price]]-Table2[[#This Row],[Predicted Price]])</f>
        <v>16315.917773003806</v>
      </c>
      <c r="V1423" s="5">
        <f>Table2[[#This Row],[Price Diff]]/Table2[[#This Row],[price]]</f>
        <v>0.19470068941531987</v>
      </c>
    </row>
    <row r="1424" spans="1:22" x14ac:dyDescent="0.2">
      <c r="A1424" s="3">
        <v>42120</v>
      </c>
      <c r="B1424" s="3">
        <v>0.48889806699999999</v>
      </c>
      <c r="C1424" s="3">
        <v>91688</v>
      </c>
      <c r="D1424" s="3">
        <v>0.64967061699999995</v>
      </c>
      <c r="E1424" s="3">
        <v>4806</v>
      </c>
      <c r="F1424" s="3">
        <v>0.85503722500000001</v>
      </c>
      <c r="G1424" s="3">
        <v>10</v>
      </c>
      <c r="H1424" s="3">
        <v>0.87250287000000004</v>
      </c>
      <c r="I1424" s="2" t="s">
        <v>11</v>
      </c>
      <c r="J1424" s="3">
        <v>45000</v>
      </c>
      <c r="K1424" s="3">
        <v>0.81952635900000004</v>
      </c>
      <c r="L1424" s="3">
        <v>2</v>
      </c>
      <c r="M1424" s="2" t="s">
        <v>65</v>
      </c>
      <c r="N1424" s="3">
        <v>138800</v>
      </c>
      <c r="O1424" s="3">
        <v>0.54622338999999998</v>
      </c>
      <c r="P1424" s="3">
        <v>-0.4222966810693175</v>
      </c>
      <c r="Q1424" s="3">
        <v>0.67561155963520292</v>
      </c>
      <c r="R1424" s="3">
        <v>0.30713326653038331</v>
      </c>
      <c r="S1424" s="3">
        <v>0.5779348270265664</v>
      </c>
      <c r="T1424" s="5">
        <f>POWER(10,Table2[[#This Row],[Predicted normalized_price]]*(N$7634-N$7635)+N$7635)</f>
        <v>165221.87577248743</v>
      </c>
      <c r="U1424" s="5">
        <f>ABS(Table2[[#This Row],[price]]-Table2[[#This Row],[Predicted Price]])</f>
        <v>26421.87577248743</v>
      </c>
      <c r="V1424" s="5">
        <f>Table2[[#This Row],[Price Diff]]/Table2[[#This Row],[price]]</f>
        <v>0.19035933553665296</v>
      </c>
    </row>
    <row r="1425" spans="1:22" x14ac:dyDescent="0.2">
      <c r="A1425" s="3">
        <v>5970</v>
      </c>
      <c r="B1425" s="3">
        <v>5.4169090000000003E-2</v>
      </c>
      <c r="C1425" s="3">
        <v>46454</v>
      </c>
      <c r="D1425" s="3">
        <v>0.53068172800000002</v>
      </c>
      <c r="E1425" s="3">
        <v>1193</v>
      </c>
      <c r="F1425" s="3">
        <v>0.26090212800000001</v>
      </c>
      <c r="G1425" s="3">
        <v>3</v>
      </c>
      <c r="H1425" s="3">
        <v>0.416289664</v>
      </c>
      <c r="I1425" s="2" t="s">
        <v>28</v>
      </c>
      <c r="J1425" s="3">
        <v>18000</v>
      </c>
      <c r="K1425" s="3">
        <v>0.74143363900000003</v>
      </c>
      <c r="L1425" s="3">
        <v>1</v>
      </c>
      <c r="M1425" s="2" t="s">
        <v>63</v>
      </c>
      <c r="N1425" s="3">
        <v>53800</v>
      </c>
      <c r="O1425" s="3">
        <v>0.373747355</v>
      </c>
      <c r="P1425" s="3">
        <v>-0.91646759988966631</v>
      </c>
      <c r="Q1425" s="3">
        <v>-0.75542630738618999</v>
      </c>
      <c r="R1425" s="3">
        <v>-0.42335398145510927</v>
      </c>
      <c r="S1425" s="3">
        <v>0.38497853954097416</v>
      </c>
      <c r="T1425" s="5">
        <f>POWER(10,Table2[[#This Row],[Predicted normalized_price]]*(N$7634-N$7635)+N$7635)</f>
        <v>57224.900963888256</v>
      </c>
      <c r="U1425" s="5">
        <f>ABS(Table2[[#This Row],[price]]-Table2[[#This Row],[Predicted Price]])</f>
        <v>3424.9009638882562</v>
      </c>
      <c r="V1425" s="5">
        <f>Table2[[#This Row],[Price Diff]]/Table2[[#This Row],[price]]</f>
        <v>6.3659869217253834E-2</v>
      </c>
    </row>
    <row r="1426" spans="1:22" x14ac:dyDescent="0.2">
      <c r="A1426" s="3">
        <v>8600</v>
      </c>
      <c r="B1426" s="3">
        <v>0.13538758000000001</v>
      </c>
      <c r="C1426" s="3">
        <v>56767</v>
      </c>
      <c r="D1426" s="3">
        <v>0.56576832300000002</v>
      </c>
      <c r="E1426" s="3">
        <v>1597</v>
      </c>
      <c r="F1426" s="3">
        <v>0.38526243399999999</v>
      </c>
      <c r="G1426" s="3">
        <v>2</v>
      </c>
      <c r="H1426" s="3">
        <v>0.26264953499999999</v>
      </c>
      <c r="I1426" s="2" t="s">
        <v>22</v>
      </c>
      <c r="J1426" s="3">
        <v>17000</v>
      </c>
      <c r="K1426" s="3">
        <v>0.736562198</v>
      </c>
      <c r="L1426" s="3">
        <v>1</v>
      </c>
      <c r="M1426" s="2" t="s">
        <v>63</v>
      </c>
      <c r="N1426" s="3">
        <v>86800</v>
      </c>
      <c r="O1426" s="3">
        <v>0.46079571699999999</v>
      </c>
      <c r="P1426" s="3">
        <v>-0.84981777152974003</v>
      </c>
      <c r="Q1426" s="3">
        <v>-0.59796030401394995</v>
      </c>
      <c r="R1426" s="3">
        <v>-0.60572205958890835</v>
      </c>
      <c r="S1426" s="3">
        <v>0.4728770494225466</v>
      </c>
      <c r="T1426" s="5">
        <f>POWER(10,Table2[[#This Row],[Predicted normalized_price]]*(N$7634-N$7635)+N$7635)</f>
        <v>92757.993246994694</v>
      </c>
      <c r="U1426" s="5">
        <f>ABS(Table2[[#This Row],[price]]-Table2[[#This Row],[Predicted Price]])</f>
        <v>5957.9932469946943</v>
      </c>
      <c r="V1426" s="5">
        <f>Table2[[#This Row],[Price Diff]]/Table2[[#This Row],[price]]</f>
        <v>6.8640475195791403E-2</v>
      </c>
    </row>
    <row r="1427" spans="1:22" x14ac:dyDescent="0.2">
      <c r="A1427" s="3">
        <v>8450</v>
      </c>
      <c r="B1427" s="3">
        <v>0.13147239799999999</v>
      </c>
      <c r="C1427" s="3">
        <v>11399</v>
      </c>
      <c r="D1427" s="3">
        <v>0.28481502400000003</v>
      </c>
      <c r="E1427" s="3">
        <v>1993</v>
      </c>
      <c r="F1427" s="3">
        <v>0.47971478899999997</v>
      </c>
      <c r="G1427" s="3">
        <v>10</v>
      </c>
      <c r="H1427" s="3">
        <v>0.87250287000000004</v>
      </c>
      <c r="I1427" s="2" t="s">
        <v>26</v>
      </c>
      <c r="J1427" s="3">
        <v>59031</v>
      </c>
      <c r="K1427" s="3">
        <v>0.84265699000000005</v>
      </c>
      <c r="L1427" s="3">
        <v>2</v>
      </c>
      <c r="M1427" s="2" t="s">
        <v>65</v>
      </c>
      <c r="N1427" s="3">
        <v>19800</v>
      </c>
      <c r="O1427" s="3">
        <v>0.19183898399999999</v>
      </c>
      <c r="P1427" s="3">
        <v>-0.87202532757088635</v>
      </c>
      <c r="Q1427" s="3">
        <v>-0.20120868847464782</v>
      </c>
      <c r="R1427" s="3">
        <v>0.94223737416041764</v>
      </c>
      <c r="S1427" s="3">
        <v>0.1847467831389229</v>
      </c>
      <c r="T1427" s="5">
        <f>POWER(10,Table2[[#This Row],[Predicted normalized_price]]*(N$7634-N$7635)+N$7635)</f>
        <v>19043.20024234234</v>
      </c>
      <c r="U1427" s="5">
        <f>ABS(Table2[[#This Row],[price]]-Table2[[#This Row],[Predicted Price]])</f>
        <v>756.79975765765994</v>
      </c>
      <c r="V1427" s="5">
        <f>Table2[[#This Row],[Price Diff]]/Table2[[#This Row],[price]]</f>
        <v>3.8222209982710101E-2</v>
      </c>
    </row>
    <row r="1428" spans="1:22" x14ac:dyDescent="0.2">
      <c r="A1428" s="3">
        <v>12660</v>
      </c>
      <c r="B1428" s="3">
        <v>0.22142778599999999</v>
      </c>
      <c r="C1428" s="3">
        <v>67336</v>
      </c>
      <c r="D1428" s="3">
        <v>0.595648128</v>
      </c>
      <c r="E1428" s="3">
        <v>1997</v>
      </c>
      <c r="F1428" s="3">
        <v>0.48056971500000001</v>
      </c>
      <c r="G1428" s="3">
        <v>6</v>
      </c>
      <c r="H1428" s="3">
        <v>0.67893919899999999</v>
      </c>
      <c r="I1428" s="2" t="s">
        <v>13</v>
      </c>
      <c r="J1428" s="3">
        <v>78000</v>
      </c>
      <c r="K1428" s="3">
        <v>0.86640516400000001</v>
      </c>
      <c r="L1428" s="3">
        <v>1</v>
      </c>
      <c r="M1428" s="2" t="s">
        <v>65</v>
      </c>
      <c r="N1428" s="3">
        <v>91800</v>
      </c>
      <c r="O1428" s="3">
        <v>0.47098778099999999</v>
      </c>
      <c r="P1428" s="3">
        <v>-0.73679006338638964</v>
      </c>
      <c r="Q1428" s="3">
        <v>0.54710730156438137</v>
      </c>
      <c r="R1428" s="3">
        <v>0.62385955713734464</v>
      </c>
      <c r="S1428" s="3">
        <v>0.46293756816712228</v>
      </c>
      <c r="T1428" s="5">
        <f>POWER(10,Table2[[#This Row],[Predicted normalized_price]]*(N$7634-N$7635)+N$7635)</f>
        <v>87827.630903184778</v>
      </c>
      <c r="U1428" s="5">
        <f>ABS(Table2[[#This Row],[price]]-Table2[[#This Row],[Predicted Price]])</f>
        <v>3972.3690968152223</v>
      </c>
      <c r="V1428" s="5">
        <f>Table2[[#This Row],[Price Diff]]/Table2[[#This Row],[price]]</f>
        <v>4.327199451868434E-2</v>
      </c>
    </row>
    <row r="1429" spans="1:22" x14ac:dyDescent="0.2">
      <c r="A1429" s="3">
        <v>21280</v>
      </c>
      <c r="B1429" s="3">
        <v>0.33698022799999999</v>
      </c>
      <c r="C1429" s="3">
        <v>85614</v>
      </c>
      <c r="D1429" s="3">
        <v>0.63767551300000003</v>
      </c>
      <c r="E1429" s="3">
        <v>2998</v>
      </c>
      <c r="F1429" s="3">
        <v>0.65381339299999996</v>
      </c>
      <c r="G1429" s="3">
        <v>2</v>
      </c>
      <c r="H1429" s="3">
        <v>0.26264953499999999</v>
      </c>
      <c r="I1429" s="2" t="s">
        <v>13</v>
      </c>
      <c r="J1429" s="3">
        <v>9500</v>
      </c>
      <c r="K1429" s="3">
        <v>0.68696676400000001</v>
      </c>
      <c r="L1429" s="3">
        <v>1</v>
      </c>
      <c r="M1429" s="2" t="s">
        <v>62</v>
      </c>
      <c r="N1429" s="3">
        <v>210000</v>
      </c>
      <c r="O1429" s="3">
        <v>0.62157760299999998</v>
      </c>
      <c r="P1429" s="3">
        <v>-0.48993949576112394</v>
      </c>
      <c r="Q1429" s="3">
        <v>0.79681130892668228</v>
      </c>
      <c r="R1429" s="3">
        <v>0.28480377224469755</v>
      </c>
      <c r="S1429" s="3">
        <v>0.61534124442889526</v>
      </c>
      <c r="T1429" s="5">
        <f>POWER(10,Table2[[#This Row],[Predicted normalized_price]]*(N$7634-N$7635)+N$7635)</f>
        <v>202925.42977941423</v>
      </c>
      <c r="U1429" s="5">
        <f>ABS(Table2[[#This Row],[price]]-Table2[[#This Row],[Predicted Price]])</f>
        <v>7074.5702205857669</v>
      </c>
      <c r="V1429" s="5">
        <f>Table2[[#This Row],[Price Diff]]/Table2[[#This Row],[price]]</f>
        <v>3.3688429621836984E-2</v>
      </c>
    </row>
    <row r="1430" spans="1:22" x14ac:dyDescent="0.2">
      <c r="A1430" s="3">
        <v>11930</v>
      </c>
      <c r="B1430" s="3">
        <v>0.20821282599999999</v>
      </c>
      <c r="C1430" s="3">
        <v>64866</v>
      </c>
      <c r="D1430" s="3">
        <v>0.58910805899999996</v>
      </c>
      <c r="E1430" s="3">
        <v>1798</v>
      </c>
      <c r="F1430" s="3">
        <v>0.435810641</v>
      </c>
      <c r="G1430" s="3">
        <v>4</v>
      </c>
      <c r="H1430" s="3">
        <v>0.52529906999999998</v>
      </c>
      <c r="I1430" s="2" t="s">
        <v>19</v>
      </c>
      <c r="J1430" s="3">
        <v>35000</v>
      </c>
      <c r="K1430" s="3">
        <v>0.79810758100000001</v>
      </c>
      <c r="L1430" s="3">
        <v>1</v>
      </c>
      <c r="M1430" s="2" t="s">
        <v>65</v>
      </c>
      <c r="N1430" s="3">
        <v>100999</v>
      </c>
      <c r="O1430" s="3">
        <v>0.48836682399999998</v>
      </c>
      <c r="P1430" s="3">
        <v>-0.79205049715190001</v>
      </c>
      <c r="Q1430" s="3">
        <v>0.57969402475661114</v>
      </c>
      <c r="R1430" s="3">
        <v>0.57924403813065295</v>
      </c>
      <c r="S1430" s="3">
        <v>0.48268940075685635</v>
      </c>
      <c r="T1430" s="5">
        <f>POWER(10,Table2[[#This Row],[Predicted normalized_price]]*(N$7634-N$7635)+N$7635)</f>
        <v>97896.717546133776</v>
      </c>
      <c r="U1430" s="5">
        <f>ABS(Table2[[#This Row],[price]]-Table2[[#This Row],[Predicted Price]])</f>
        <v>3102.2824538662244</v>
      </c>
      <c r="V1430" s="5">
        <f>Table2[[#This Row],[Price Diff]]/Table2[[#This Row],[price]]</f>
        <v>3.071597197859607E-2</v>
      </c>
    </row>
    <row r="1431" spans="1:22" x14ac:dyDescent="0.2">
      <c r="A1431" s="3">
        <v>12850</v>
      </c>
      <c r="B1431" s="3">
        <v>0.22474233900000001</v>
      </c>
      <c r="C1431" s="3">
        <v>31721</v>
      </c>
      <c r="D1431" s="3">
        <v>0.46392134499999998</v>
      </c>
      <c r="E1431" s="3">
        <v>1995</v>
      </c>
      <c r="F1431" s="3">
        <v>0.48014246599999999</v>
      </c>
      <c r="G1431" s="3">
        <v>9</v>
      </c>
      <c r="H1431" s="3">
        <v>0.83257932800000001</v>
      </c>
      <c r="I1431" s="2" t="s">
        <v>13</v>
      </c>
      <c r="J1431" s="3">
        <v>107000</v>
      </c>
      <c r="K1431" s="3">
        <v>0.89334712699999996</v>
      </c>
      <c r="L1431" s="3">
        <v>3</v>
      </c>
      <c r="M1431" s="2" t="s">
        <v>65</v>
      </c>
      <c r="N1431" s="3">
        <v>48700</v>
      </c>
      <c r="O1431" s="3">
        <v>0.35562289000000002</v>
      </c>
      <c r="P1431" s="3">
        <v>-0.858622215119205</v>
      </c>
      <c r="Q1431" s="3">
        <v>0.25854445675765803</v>
      </c>
      <c r="R1431" s="3">
        <v>0.79827632172014529</v>
      </c>
      <c r="S1431" s="3">
        <v>0.34238168038943623</v>
      </c>
      <c r="T1431" s="5">
        <f>POWER(10,Table2[[#This Row],[Predicted normalized_price]]*(N$7634-N$7635)+N$7635)</f>
        <v>45282.39003191705</v>
      </c>
      <c r="U1431" s="5">
        <f>ABS(Table2[[#This Row],[price]]-Table2[[#This Row],[Predicted Price]])</f>
        <v>3417.6099680829502</v>
      </c>
      <c r="V1431" s="5">
        <f>Table2[[#This Row],[Price Diff]]/Table2[[#This Row],[price]]</f>
        <v>7.017679605919816E-2</v>
      </c>
    </row>
    <row r="1432" spans="1:22" x14ac:dyDescent="0.2">
      <c r="A1432" s="3">
        <v>8140</v>
      </c>
      <c r="B1432" s="3">
        <v>0.123155915</v>
      </c>
      <c r="C1432" s="3">
        <v>45563</v>
      </c>
      <c r="D1432" s="3">
        <v>0.52729253700000001</v>
      </c>
      <c r="E1432" s="3">
        <v>1496</v>
      </c>
      <c r="F1432" s="3">
        <v>0.35740525400000001</v>
      </c>
      <c r="G1432" s="3">
        <v>4</v>
      </c>
      <c r="H1432" s="3">
        <v>0.52529906999999998</v>
      </c>
      <c r="I1432" s="2" t="s">
        <v>10</v>
      </c>
      <c r="J1432" s="3">
        <v>33864</v>
      </c>
      <c r="K1432" s="3">
        <v>0.79529546799999995</v>
      </c>
      <c r="L1432" s="3">
        <v>1</v>
      </c>
      <c r="M1432" s="2" t="s">
        <v>63</v>
      </c>
      <c r="N1432" s="3">
        <v>69300</v>
      </c>
      <c r="O1432" s="3">
        <v>0.41982017900000002</v>
      </c>
      <c r="P1432" s="3">
        <v>-6.3701615989255236E-2</v>
      </c>
      <c r="Q1432" s="3">
        <v>-0.72829590392824517</v>
      </c>
      <c r="R1432" s="3">
        <v>-0.45279082428757012</v>
      </c>
      <c r="S1432" s="3">
        <v>0.40183611812614095</v>
      </c>
      <c r="T1432" s="5">
        <f>POWER(10,Table2[[#This Row],[Predicted normalized_price]]*(N$7634-N$7635)+N$7635)</f>
        <v>62779.086205999047</v>
      </c>
      <c r="U1432" s="5">
        <f>ABS(Table2[[#This Row],[price]]-Table2[[#This Row],[Predicted Price]])</f>
        <v>6520.9137940009532</v>
      </c>
      <c r="V1432" s="5">
        <f>Table2[[#This Row],[Price Diff]]/Table2[[#This Row],[price]]</f>
        <v>9.4096880144313902E-2</v>
      </c>
    </row>
    <row r="1433" spans="1:22" x14ac:dyDescent="0.2">
      <c r="A1433" s="3">
        <v>13200</v>
      </c>
      <c r="B1433" s="3">
        <v>0.23072177699999999</v>
      </c>
      <c r="C1433" s="3">
        <v>63988</v>
      </c>
      <c r="D1433" s="3">
        <v>0.58672312599999998</v>
      </c>
      <c r="E1433" s="3">
        <v>1595</v>
      </c>
      <c r="F1433" s="3">
        <v>0.38472810600000001</v>
      </c>
      <c r="G1433" s="3">
        <v>3</v>
      </c>
      <c r="H1433" s="3">
        <v>0.416289664</v>
      </c>
      <c r="I1433" s="2" t="s">
        <v>15</v>
      </c>
      <c r="J1433" s="3">
        <v>26000</v>
      </c>
      <c r="K1433" s="3">
        <v>0.77277372200000005</v>
      </c>
      <c r="L1433" s="3">
        <v>1</v>
      </c>
      <c r="M1433" s="2" t="s">
        <v>64</v>
      </c>
      <c r="N1433" s="3">
        <v>125000</v>
      </c>
      <c r="O1433" s="3">
        <v>0.52716610399999997</v>
      </c>
      <c r="P1433" s="3">
        <v>-4.6549514900911255E-2</v>
      </c>
      <c r="Q1433" s="3">
        <v>0.64069628438689519</v>
      </c>
      <c r="R1433" s="3">
        <v>0.51530240842990827</v>
      </c>
      <c r="S1433" s="3">
        <v>0.51693616238743023</v>
      </c>
      <c r="T1433" s="5">
        <f>POWER(10,Table2[[#This Row],[Predicted normalized_price]]*(N$7634-N$7635)+N$7635)</f>
        <v>118167.12343876899</v>
      </c>
      <c r="U1433" s="5">
        <f>ABS(Table2[[#This Row],[price]]-Table2[[#This Row],[Predicted Price]])</f>
        <v>6832.876561231009</v>
      </c>
      <c r="V1433" s="5">
        <f>Table2[[#This Row],[Price Diff]]/Table2[[#This Row],[price]]</f>
        <v>5.4663012489848069E-2</v>
      </c>
    </row>
    <row r="1434" spans="1:22" x14ac:dyDescent="0.2">
      <c r="A1434" s="3">
        <v>12900</v>
      </c>
      <c r="B1434" s="3">
        <v>0.22560644499999999</v>
      </c>
      <c r="C1434" s="3">
        <v>74539</v>
      </c>
      <c r="D1434" s="3">
        <v>0.61343313300000002</v>
      </c>
      <c r="E1434" s="3">
        <v>2199</v>
      </c>
      <c r="F1434" s="3">
        <v>0.52165563299999995</v>
      </c>
      <c r="G1434" s="3">
        <v>2</v>
      </c>
      <c r="H1434" s="3">
        <v>0.26264953499999999</v>
      </c>
      <c r="I1434" s="2" t="s">
        <v>18</v>
      </c>
      <c r="J1434" s="3">
        <v>23000</v>
      </c>
      <c r="K1434" s="3">
        <v>0.76232469300000005</v>
      </c>
      <c r="L1434" s="3">
        <v>1</v>
      </c>
      <c r="M1434" s="2" t="s">
        <v>64</v>
      </c>
      <c r="N1434" s="3">
        <v>134888</v>
      </c>
      <c r="O1434" s="3">
        <v>0.541020642</v>
      </c>
      <c r="P1434" s="3">
        <v>0.31621590635551117</v>
      </c>
      <c r="Q1434" s="3">
        <v>-0.45699746659151297</v>
      </c>
      <c r="R1434" s="3">
        <v>-0.7307418947097245</v>
      </c>
      <c r="S1434" s="3">
        <v>0.54478153174468125</v>
      </c>
      <c r="T1434" s="5">
        <f>POWER(10,Table2[[#This Row],[Predicted normalized_price]]*(N$7634-N$7635)+N$7635)</f>
        <v>137704.62568168927</v>
      </c>
      <c r="U1434" s="5">
        <f>ABS(Table2[[#This Row],[price]]-Table2[[#This Row],[Predicted Price]])</f>
        <v>2816.625681689271</v>
      </c>
      <c r="V1434" s="5">
        <f>Table2[[#This Row],[Price Diff]]/Table2[[#This Row],[price]]</f>
        <v>2.0881217615275421E-2</v>
      </c>
    </row>
    <row r="1435" spans="1:22" x14ac:dyDescent="0.2">
      <c r="A1435" s="3">
        <v>11570</v>
      </c>
      <c r="B1435" s="3">
        <v>0.20139505399999999</v>
      </c>
      <c r="C1435" s="3">
        <v>37896</v>
      </c>
      <c r="D1435" s="3">
        <v>0.49504835400000002</v>
      </c>
      <c r="E1435" s="3">
        <v>1984</v>
      </c>
      <c r="F1435" s="3">
        <v>0.47778491499999998</v>
      </c>
      <c r="G1435" s="3">
        <v>9</v>
      </c>
      <c r="H1435" s="3">
        <v>0.83257932800000001</v>
      </c>
      <c r="I1435" s="2" t="s">
        <v>19</v>
      </c>
      <c r="J1435" s="3">
        <v>85000</v>
      </c>
      <c r="K1435" s="3">
        <v>0.87372978000000001</v>
      </c>
      <c r="L1435" s="3">
        <v>3</v>
      </c>
      <c r="M1435" s="2" t="s">
        <v>65</v>
      </c>
      <c r="N1435" s="3">
        <v>48800</v>
      </c>
      <c r="O1435" s="3">
        <v>0.35599618799999999</v>
      </c>
      <c r="P1435" s="3">
        <v>-0.77808148537813049</v>
      </c>
      <c r="Q1435" s="3">
        <v>0.27010372919023851</v>
      </c>
      <c r="R1435" s="3">
        <v>0.77628715577927687</v>
      </c>
      <c r="S1435" s="3">
        <v>0.35121490701108549</v>
      </c>
      <c r="T1435" s="5">
        <f>POWER(10,Table2[[#This Row],[Predicted normalized_price]]*(N$7634-N$7635)+N$7635)</f>
        <v>47534.56071689893</v>
      </c>
      <c r="U1435" s="5">
        <f>ABS(Table2[[#This Row],[price]]-Table2[[#This Row],[Predicted Price]])</f>
        <v>1265.43928310107</v>
      </c>
      <c r="V1435" s="5">
        <f>Table2[[#This Row],[Price Diff]]/Table2[[#This Row],[price]]</f>
        <v>2.5931132850431762E-2</v>
      </c>
    </row>
    <row r="1436" spans="1:22" x14ac:dyDescent="0.2">
      <c r="A1436" s="3">
        <v>26510</v>
      </c>
      <c r="B1436" s="3">
        <v>0.38587713200000001</v>
      </c>
      <c r="C1436" s="3">
        <v>78122</v>
      </c>
      <c r="D1436" s="3">
        <v>0.62164934000000005</v>
      </c>
      <c r="E1436" s="3">
        <v>3605</v>
      </c>
      <c r="F1436" s="3">
        <v>0.73243040599999998</v>
      </c>
      <c r="G1436" s="3">
        <v>9</v>
      </c>
      <c r="H1436" s="3">
        <v>0.83257932800000001</v>
      </c>
      <c r="I1436" s="2" t="s">
        <v>11</v>
      </c>
      <c r="J1436" s="3">
        <v>96000</v>
      </c>
      <c r="K1436" s="3">
        <v>0.88410164599999996</v>
      </c>
      <c r="L1436" s="3">
        <v>3</v>
      </c>
      <c r="M1436" s="2" t="s">
        <v>65</v>
      </c>
      <c r="N1436" s="3">
        <v>120000</v>
      </c>
      <c r="O1436" s="3">
        <v>0.51973720700000003</v>
      </c>
      <c r="P1436" s="3">
        <v>-0.58770312268987657</v>
      </c>
      <c r="Q1436" s="3">
        <v>0.57020957365541847</v>
      </c>
      <c r="R1436" s="3">
        <v>0.47068126816716999</v>
      </c>
      <c r="S1436" s="3">
        <v>0.50826168838145125</v>
      </c>
      <c r="T1436" s="5">
        <f>POWER(10,Table2[[#This Row],[Predicted normalized_price]]*(N$7634-N$7635)+N$7635)</f>
        <v>112666.64879393624</v>
      </c>
      <c r="U1436" s="5">
        <f>ABS(Table2[[#This Row],[price]]-Table2[[#This Row],[Predicted Price]])</f>
        <v>7333.3512060637586</v>
      </c>
      <c r="V1436" s="5">
        <f>Table2[[#This Row],[Price Diff]]/Table2[[#This Row],[price]]</f>
        <v>6.1111260050531323E-2</v>
      </c>
    </row>
    <row r="1437" spans="1:22" x14ac:dyDescent="0.2">
      <c r="A1437" s="3">
        <v>9650</v>
      </c>
      <c r="B1437" s="3">
        <v>0.16101944400000001</v>
      </c>
      <c r="C1437" s="3">
        <v>50050</v>
      </c>
      <c r="D1437" s="3">
        <v>0.54372986099999998</v>
      </c>
      <c r="E1437" s="3">
        <v>1197</v>
      </c>
      <c r="F1437" s="3">
        <v>0.26232939100000002</v>
      </c>
      <c r="G1437" s="3">
        <v>4</v>
      </c>
      <c r="H1437" s="3">
        <v>0.52529906999999998</v>
      </c>
      <c r="I1437" s="2" t="s">
        <v>27</v>
      </c>
      <c r="J1437" s="3">
        <v>57000</v>
      </c>
      <c r="K1437" s="3">
        <v>0.83967306799999997</v>
      </c>
      <c r="L1437" s="3">
        <v>1</v>
      </c>
      <c r="M1437" s="2" t="s">
        <v>64</v>
      </c>
      <c r="N1437" s="3">
        <v>77800</v>
      </c>
      <c r="O1437" s="3">
        <v>0.44087494500000002</v>
      </c>
      <c r="P1437" s="3">
        <v>0.73768744859725799</v>
      </c>
      <c r="Q1437" s="3">
        <v>-0.68654386597655315</v>
      </c>
      <c r="R1437" s="3">
        <v>-0.53774823319736387</v>
      </c>
      <c r="S1437" s="3">
        <v>0.43648965249963706</v>
      </c>
      <c r="T1437" s="5">
        <f>POWER(10,Table2[[#This Row],[Predicted normalized_price]]*(N$7634-N$7635)+N$7635)</f>
        <v>75947.637740899998</v>
      </c>
      <c r="U1437" s="5">
        <f>ABS(Table2[[#This Row],[price]]-Table2[[#This Row],[Predicted Price]])</f>
        <v>1852.3622591000021</v>
      </c>
      <c r="V1437" s="5">
        <f>Table2[[#This Row],[Price Diff]]/Table2[[#This Row],[price]]</f>
        <v>2.3809283535989746E-2</v>
      </c>
    </row>
    <row r="1438" spans="1:22" x14ac:dyDescent="0.2">
      <c r="A1438" s="3">
        <v>16500</v>
      </c>
      <c r="B1438" s="3">
        <v>0.280372801</v>
      </c>
      <c r="C1438" s="3">
        <v>94543</v>
      </c>
      <c r="D1438" s="3">
        <v>0.65503674499999998</v>
      </c>
      <c r="E1438" s="3">
        <v>1999</v>
      </c>
      <c r="F1438" s="3">
        <v>0.48099653599999997</v>
      </c>
      <c r="G1438" s="3">
        <v>6</v>
      </c>
      <c r="H1438" s="3">
        <v>0.67893919899999999</v>
      </c>
      <c r="I1438" s="2" t="s">
        <v>35</v>
      </c>
      <c r="J1438" s="3">
        <v>34000</v>
      </c>
      <c r="K1438" s="3">
        <v>0.79563706000000001</v>
      </c>
      <c r="L1438" s="3">
        <v>1</v>
      </c>
      <c r="M1438" s="2" t="s">
        <v>64</v>
      </c>
      <c r="N1438" s="3">
        <v>132800</v>
      </c>
      <c r="O1438" s="3">
        <v>0.53818160900000001</v>
      </c>
      <c r="P1438" s="3">
        <v>0.68299231526335469</v>
      </c>
      <c r="Q1438" s="3">
        <v>-0.48395551239173484</v>
      </c>
      <c r="R1438" s="3">
        <v>-0.71226250522430934</v>
      </c>
      <c r="S1438" s="3">
        <v>0.53396111237783506</v>
      </c>
      <c r="T1438" s="5">
        <f>POWER(10,Table2[[#This Row],[Predicted normalized_price]]*(N$7634-N$7635)+N$7635)</f>
        <v>129755.5757188673</v>
      </c>
      <c r="U1438" s="5">
        <f>ABS(Table2[[#This Row],[price]]-Table2[[#This Row],[Predicted Price]])</f>
        <v>3044.4242811326985</v>
      </c>
      <c r="V1438" s="5">
        <f>Table2[[#This Row],[Price Diff]]/Table2[[#This Row],[price]]</f>
        <v>2.292488163503538E-2</v>
      </c>
    </row>
    <row r="1439" spans="1:22" x14ac:dyDescent="0.2">
      <c r="A1439" s="3">
        <v>19340</v>
      </c>
      <c r="B1439" s="3">
        <v>0.31571029</v>
      </c>
      <c r="C1439" s="3">
        <v>21618</v>
      </c>
      <c r="D1439" s="3">
        <v>0.39681638899999999</v>
      </c>
      <c r="E1439" s="3">
        <v>2362</v>
      </c>
      <c r="F1439" s="3">
        <v>0.55214537900000005</v>
      </c>
      <c r="G1439" s="3">
        <v>11</v>
      </c>
      <c r="H1439" s="3">
        <v>0.90861810600000004</v>
      </c>
      <c r="I1439" s="2" t="s">
        <v>10</v>
      </c>
      <c r="J1439" s="3">
        <v>168616</v>
      </c>
      <c r="K1439" s="3">
        <v>0.93210795499999999</v>
      </c>
      <c r="L1439" s="3">
        <v>1</v>
      </c>
      <c r="M1439" s="2" t="s">
        <v>66</v>
      </c>
      <c r="N1439" s="3">
        <v>38500</v>
      </c>
      <c r="O1439" s="3">
        <v>0.31285317099999999</v>
      </c>
      <c r="P1439" s="3">
        <v>-6.0047868292583996E-2</v>
      </c>
      <c r="Q1439" s="3">
        <v>-0.80630695719975587</v>
      </c>
      <c r="R1439" s="3">
        <v>-0.28057326155855056</v>
      </c>
      <c r="S1439" s="3">
        <v>0.33762400129091152</v>
      </c>
      <c r="T1439" s="5">
        <f>POWER(10,Table2[[#This Row],[Predicted normalized_price]]*(N$7634-N$7635)+N$7635)</f>
        <v>44113.887300094619</v>
      </c>
      <c r="U1439" s="5">
        <f>ABS(Table2[[#This Row],[price]]-Table2[[#This Row],[Predicted Price]])</f>
        <v>5613.8873000946187</v>
      </c>
      <c r="V1439" s="5">
        <f>Table2[[#This Row],[Price Diff]]/Table2[[#This Row],[price]]</f>
        <v>0.14581525454791217</v>
      </c>
    </row>
    <row r="1440" spans="1:22" x14ac:dyDescent="0.2">
      <c r="A1440" s="3">
        <v>8790</v>
      </c>
      <c r="B1440" s="3">
        <v>0.140249919</v>
      </c>
      <c r="C1440" s="3">
        <v>50814</v>
      </c>
      <c r="D1440" s="3">
        <v>0.54638103599999999</v>
      </c>
      <c r="E1440" s="3">
        <v>1390</v>
      </c>
      <c r="F1440" s="3">
        <v>0.32606906200000002</v>
      </c>
      <c r="G1440" s="3">
        <v>5</v>
      </c>
      <c r="H1440" s="3">
        <v>0.60985333500000005</v>
      </c>
      <c r="I1440" s="2" t="s">
        <v>20</v>
      </c>
      <c r="J1440" s="3">
        <v>69325</v>
      </c>
      <c r="K1440" s="3">
        <v>0.85635662400000001</v>
      </c>
      <c r="L1440" s="3">
        <v>1</v>
      </c>
      <c r="M1440" s="2" t="s">
        <v>63</v>
      </c>
      <c r="N1440" s="3">
        <v>63800</v>
      </c>
      <c r="O1440" s="3">
        <v>0.40477171699999998</v>
      </c>
      <c r="P1440" s="3">
        <v>-0.54444947034029201</v>
      </c>
      <c r="Q1440" s="3">
        <v>0.44230238857605764</v>
      </c>
      <c r="R1440" s="3">
        <v>0.73993992661020169</v>
      </c>
      <c r="S1440" s="3">
        <v>0.40640216353885777</v>
      </c>
      <c r="T1440" s="5">
        <f>POWER(10,Table2[[#This Row],[Predicted normalized_price]]*(N$7634-N$7635)+N$7635)</f>
        <v>64374.174889791568</v>
      </c>
      <c r="U1440" s="5">
        <f>ABS(Table2[[#This Row],[price]]-Table2[[#This Row],[Predicted Price]])</f>
        <v>574.17488979156769</v>
      </c>
      <c r="V1440" s="5">
        <f>Table2[[#This Row],[Price Diff]]/Table2[[#This Row],[price]]</f>
        <v>8.9996064230653244E-3</v>
      </c>
    </row>
    <row r="1441" spans="1:22" x14ac:dyDescent="0.2">
      <c r="A1441" s="3">
        <v>10290</v>
      </c>
      <c r="B1441" s="3">
        <v>0.17530765600000001</v>
      </c>
      <c r="C1441" s="3">
        <v>48559</v>
      </c>
      <c r="D1441" s="3">
        <v>0.53843728599999996</v>
      </c>
      <c r="E1441" s="3">
        <v>1496</v>
      </c>
      <c r="F1441" s="3">
        <v>0.35740525400000001</v>
      </c>
      <c r="G1441" s="3">
        <v>2</v>
      </c>
      <c r="H1441" s="3">
        <v>0.26264953499999999</v>
      </c>
      <c r="I1441" s="2" t="s">
        <v>22</v>
      </c>
      <c r="J1441" s="3">
        <v>8600</v>
      </c>
      <c r="K1441" s="3">
        <v>0.67848415399999995</v>
      </c>
      <c r="L1441" s="3">
        <v>1</v>
      </c>
      <c r="M1441" s="2" t="s">
        <v>66</v>
      </c>
      <c r="N1441" s="3">
        <v>96600</v>
      </c>
      <c r="O1441" s="3">
        <v>0.48026279300000002</v>
      </c>
      <c r="P1441" s="3">
        <v>-0.85406052863472814</v>
      </c>
      <c r="Q1441" s="3">
        <v>-0.58146347056588132</v>
      </c>
      <c r="R1441" s="3">
        <v>-0.61345058331839519</v>
      </c>
      <c r="S1441" s="3">
        <v>0.47917081775294079</v>
      </c>
      <c r="T1441" s="5">
        <f>POWER(10,Table2[[#This Row],[Predicted normalized_price]]*(N$7634-N$7635)+N$7635)</f>
        <v>96022.093863578368</v>
      </c>
      <c r="U1441" s="5">
        <f>ABS(Table2[[#This Row],[price]]-Table2[[#This Row],[Predicted Price]])</f>
        <v>577.90613642163225</v>
      </c>
      <c r="V1441" s="5">
        <f>Table2[[#This Row],[Price Diff]]/Table2[[#This Row],[price]]</f>
        <v>5.9824651803481602E-3</v>
      </c>
    </row>
    <row r="1442" spans="1:22" x14ac:dyDescent="0.2">
      <c r="A1442" s="3">
        <v>8650</v>
      </c>
      <c r="B1442" s="3">
        <v>0.13667747999999999</v>
      </c>
      <c r="C1442" s="3">
        <v>12597</v>
      </c>
      <c r="D1442" s="3">
        <v>0.302303504</v>
      </c>
      <c r="E1442" s="3">
        <v>1498</v>
      </c>
      <c r="F1442" s="3">
        <v>0.357974919</v>
      </c>
      <c r="G1442" s="3">
        <v>10</v>
      </c>
      <c r="H1442" s="3">
        <v>0.87250287000000004</v>
      </c>
      <c r="I1442" s="2" t="s">
        <v>27</v>
      </c>
      <c r="J1442" s="3">
        <v>123127</v>
      </c>
      <c r="K1442" s="3">
        <v>0.90531193499999996</v>
      </c>
      <c r="L1442" s="3">
        <v>1</v>
      </c>
      <c r="M1442" s="2" t="s">
        <v>63</v>
      </c>
      <c r="N1442" s="3">
        <v>21500</v>
      </c>
      <c r="O1442" s="3">
        <v>0.206829081</v>
      </c>
      <c r="P1442" s="3">
        <v>-0.81394639458119478</v>
      </c>
      <c r="Q1442" s="3">
        <v>-0.91309848705866592</v>
      </c>
      <c r="R1442" s="3">
        <v>0.1450708315676138</v>
      </c>
      <c r="S1442" s="3">
        <v>0.19956585485528722</v>
      </c>
      <c r="T1442" s="5">
        <f>POWER(10,Table2[[#This Row],[Predicted normalized_price]]*(N$7634-N$7635)+N$7635)</f>
        <v>20658.798459496124</v>
      </c>
      <c r="U1442" s="5">
        <f>ABS(Table2[[#This Row],[price]]-Table2[[#This Row],[Predicted Price]])</f>
        <v>841.20154050387646</v>
      </c>
      <c r="V1442" s="5">
        <f>Table2[[#This Row],[Price Diff]]/Table2[[#This Row],[price]]</f>
        <v>3.9125653046691931E-2</v>
      </c>
    </row>
    <row r="1443" spans="1:22" x14ac:dyDescent="0.2">
      <c r="A1443" s="3">
        <v>11660</v>
      </c>
      <c r="B1443" s="3">
        <v>0.20311918100000001</v>
      </c>
      <c r="C1443" s="3">
        <v>44856</v>
      </c>
      <c r="D1443" s="3">
        <v>0.52455574699999996</v>
      </c>
      <c r="E1443" s="3">
        <v>1560</v>
      </c>
      <c r="F1443" s="3">
        <v>0.37526730800000002</v>
      </c>
      <c r="G1443" s="3">
        <v>4</v>
      </c>
      <c r="H1443" s="3">
        <v>0.52529906999999998</v>
      </c>
      <c r="I1443" s="2" t="s">
        <v>37</v>
      </c>
      <c r="J1443" s="3">
        <v>30500</v>
      </c>
      <c r="K1443" s="3">
        <v>0.786378523</v>
      </c>
      <c r="L1443" s="3">
        <v>1</v>
      </c>
      <c r="M1443" s="2" t="s">
        <v>66</v>
      </c>
      <c r="N1443" s="3">
        <v>95888</v>
      </c>
      <c r="O1443" s="3">
        <v>0.47891650299999999</v>
      </c>
      <c r="P1443" s="3">
        <v>-0.89940801988097852</v>
      </c>
      <c r="Q1443" s="3">
        <v>0.53232606856316789</v>
      </c>
      <c r="R1443" s="3">
        <v>0.68873734653332563</v>
      </c>
      <c r="S1443" s="3">
        <v>0.44216277347603616</v>
      </c>
      <c r="T1443" s="5">
        <f>POWER(10,Table2[[#This Row],[Predicted normalized_price]]*(N$7634-N$7635)+N$7635)</f>
        <v>78352.516142953842</v>
      </c>
      <c r="U1443" s="5">
        <f>ABS(Table2[[#This Row],[price]]-Table2[[#This Row],[Predicted Price]])</f>
        <v>17535.483857046158</v>
      </c>
      <c r="V1443" s="5">
        <f>Table2[[#This Row],[Price Diff]]/Table2[[#This Row],[price]]</f>
        <v>0.18287464392881442</v>
      </c>
    </row>
    <row r="1444" spans="1:22" x14ac:dyDescent="0.2">
      <c r="A1444" s="3">
        <v>22320</v>
      </c>
      <c r="B1444" s="3">
        <v>0.34759725899999999</v>
      </c>
      <c r="C1444" s="3">
        <v>77863</v>
      </c>
      <c r="D1444" s="3">
        <v>0.62106818699999999</v>
      </c>
      <c r="E1444" s="3">
        <v>2979</v>
      </c>
      <c r="F1444" s="3">
        <v>0.65110249600000003</v>
      </c>
      <c r="G1444" s="3">
        <v>8</v>
      </c>
      <c r="H1444" s="3">
        <v>0.78794860499999997</v>
      </c>
      <c r="I1444" s="2" t="s">
        <v>13</v>
      </c>
      <c r="J1444" s="3">
        <v>86000</v>
      </c>
      <c r="K1444" s="3">
        <v>0.87472659900000005</v>
      </c>
      <c r="L1444" s="3">
        <v>1</v>
      </c>
      <c r="M1444" s="2" t="s">
        <v>65</v>
      </c>
      <c r="N1444" s="3">
        <v>118800</v>
      </c>
      <c r="O1444" s="3">
        <v>0.51790822000000003</v>
      </c>
      <c r="P1444" s="3">
        <v>-0.62838069072548841</v>
      </c>
      <c r="Q1444" s="3">
        <v>0.65004991912854881</v>
      </c>
      <c r="R1444" s="3">
        <v>0.51364276024043465</v>
      </c>
      <c r="S1444" s="3">
        <v>0.51828778455817504</v>
      </c>
      <c r="T1444" s="5">
        <f>POWER(10,Table2[[#This Row],[Predicted normalized_price]]*(N$7634-N$7635)+N$7635)</f>
        <v>119048.04177089395</v>
      </c>
      <c r="U1444" s="5">
        <f>ABS(Table2[[#This Row],[price]]-Table2[[#This Row],[Predicted Price]])</f>
        <v>248.04177089394943</v>
      </c>
      <c r="V1444" s="5">
        <f>Table2[[#This Row],[Price Diff]]/Table2[[#This Row],[price]]</f>
        <v>2.0878936943935136E-3</v>
      </c>
    </row>
    <row r="1445" spans="1:22" x14ac:dyDescent="0.2">
      <c r="A1445" s="3">
        <v>9400</v>
      </c>
      <c r="B1445" s="3">
        <v>0.155179028</v>
      </c>
      <c r="C1445" s="3">
        <v>46273</v>
      </c>
      <c r="D1445" s="3">
        <v>0.52999853100000005</v>
      </c>
      <c r="E1445" s="3">
        <v>1496</v>
      </c>
      <c r="F1445" s="3">
        <v>0.35740525400000001</v>
      </c>
      <c r="G1445" s="3">
        <v>2</v>
      </c>
      <c r="H1445" s="3">
        <v>0.26264953499999999</v>
      </c>
      <c r="I1445" s="2" t="s">
        <v>22</v>
      </c>
      <c r="J1445" s="3">
        <v>1000</v>
      </c>
      <c r="K1445" s="3">
        <v>0.49509589300000001</v>
      </c>
      <c r="L1445" s="3">
        <v>1</v>
      </c>
      <c r="M1445" s="2" t="s">
        <v>64</v>
      </c>
      <c r="N1445" s="3">
        <v>89888</v>
      </c>
      <c r="O1445" s="3">
        <v>0.46715743700000001</v>
      </c>
      <c r="P1445" s="3">
        <v>0.25465187890172247</v>
      </c>
      <c r="Q1445" s="3">
        <v>-0.6411891835475817</v>
      </c>
      <c r="R1445" s="3">
        <v>-0.61820282810424254</v>
      </c>
      <c r="S1445" s="3">
        <v>0.46756628262798894</v>
      </c>
      <c r="T1445" s="5">
        <f>POWER(10,Table2[[#This Row],[Predicted normalized_price]]*(N$7634-N$7635)+N$7635)</f>
        <v>90090.17092209305</v>
      </c>
      <c r="U1445" s="5">
        <f>ABS(Table2[[#This Row],[price]]-Table2[[#This Row],[Predicted Price]])</f>
        <v>202.17092209304974</v>
      </c>
      <c r="V1445" s="5">
        <f>Table2[[#This Row],[Price Diff]]/Table2[[#This Row],[price]]</f>
        <v>2.2491425117151316E-3</v>
      </c>
    </row>
    <row r="1446" spans="1:22" x14ac:dyDescent="0.2">
      <c r="A1446" s="3">
        <v>8000</v>
      </c>
      <c r="B1446" s="3">
        <v>0.11929571999999999</v>
      </c>
      <c r="C1446" s="3">
        <v>40010</v>
      </c>
      <c r="D1446" s="3">
        <v>0.50454813499999995</v>
      </c>
      <c r="E1446" s="3">
        <v>1197</v>
      </c>
      <c r="F1446" s="3">
        <v>0.26232939100000002</v>
      </c>
      <c r="G1446" s="3">
        <v>4</v>
      </c>
      <c r="H1446" s="3">
        <v>0.52529906999999998</v>
      </c>
      <c r="I1446" s="2" t="s">
        <v>20</v>
      </c>
      <c r="J1446" s="3">
        <v>46000</v>
      </c>
      <c r="K1446" s="3">
        <v>0.82139955499999995</v>
      </c>
      <c r="L1446" s="3">
        <v>1</v>
      </c>
      <c r="M1446" s="2" t="s">
        <v>67</v>
      </c>
      <c r="N1446" s="3">
        <v>64288</v>
      </c>
      <c r="O1446" s="3">
        <v>0.40615838799999998</v>
      </c>
      <c r="P1446" s="3">
        <v>-0.63243087612773696</v>
      </c>
      <c r="Q1446" s="3">
        <v>0.41013205811386821</v>
      </c>
      <c r="R1446" s="3">
        <v>0.77185589783021913</v>
      </c>
      <c r="S1446" s="3">
        <v>0.38960328452540738</v>
      </c>
      <c r="T1446" s="5">
        <f>POWER(10,Table2[[#This Row],[Predicted normalized_price]]*(N$7634-N$7635)+N$7635)</f>
        <v>58697.799376637173</v>
      </c>
      <c r="U1446" s="5">
        <f>ABS(Table2[[#This Row],[price]]-Table2[[#This Row],[Predicted Price]])</f>
        <v>5590.2006233628272</v>
      </c>
      <c r="V1446" s="5">
        <f>Table2[[#This Row],[Price Diff]]/Table2[[#This Row],[price]]</f>
        <v>8.6955584609302319E-2</v>
      </c>
    </row>
    <row r="1447" spans="1:22" x14ac:dyDescent="0.2">
      <c r="A1447" s="3">
        <v>9460</v>
      </c>
      <c r="B1447" s="3">
        <v>0.15659477199999999</v>
      </c>
      <c r="C1447" s="3">
        <v>55421</v>
      </c>
      <c r="D1447" s="3">
        <v>0.561568874</v>
      </c>
      <c r="E1447" s="3">
        <v>1598</v>
      </c>
      <c r="F1447" s="3">
        <v>0.38552934799999999</v>
      </c>
      <c r="G1447" s="3">
        <v>4</v>
      </c>
      <c r="H1447" s="3">
        <v>0.52529906999999998</v>
      </c>
      <c r="I1447" s="2" t="s">
        <v>20</v>
      </c>
      <c r="J1447" s="3">
        <v>87671</v>
      </c>
      <c r="K1447" s="3">
        <v>0.87636669700000003</v>
      </c>
      <c r="L1447" s="3">
        <v>1</v>
      </c>
      <c r="M1447" s="2" t="s">
        <v>66</v>
      </c>
      <c r="N1447" s="3">
        <v>76800</v>
      </c>
      <c r="O1447" s="3">
        <v>0.43852067300000003</v>
      </c>
      <c r="P1447" s="3">
        <v>-4.3150023964429671E-2</v>
      </c>
      <c r="Q1447" s="3">
        <v>0.53728008253034409</v>
      </c>
      <c r="R1447" s="3">
        <v>0.70507409090457407</v>
      </c>
      <c r="S1447" s="3">
        <v>0.44158033317054052</v>
      </c>
      <c r="T1447" s="5">
        <f>POWER(10,Table2[[#This Row],[Predicted normalized_price]]*(N$7634-N$7635)+N$7635)</f>
        <v>78102.147778935512</v>
      </c>
      <c r="U1447" s="5">
        <f>ABS(Table2[[#This Row],[price]]-Table2[[#This Row],[Predicted Price]])</f>
        <v>1302.1477789355122</v>
      </c>
      <c r="V1447" s="5">
        <f>Table2[[#This Row],[Price Diff]]/Table2[[#This Row],[price]]</f>
        <v>1.695504920488948E-2</v>
      </c>
    </row>
    <row r="1448" spans="1:22" x14ac:dyDescent="0.2">
      <c r="A1448" s="3">
        <v>17460</v>
      </c>
      <c r="B1448" s="3">
        <v>0.29295606000000002</v>
      </c>
      <c r="C1448" s="3">
        <v>70806</v>
      </c>
      <c r="D1448" s="3">
        <v>0.604441754</v>
      </c>
      <c r="E1448" s="3">
        <v>3456</v>
      </c>
      <c r="F1448" s="3">
        <v>0.71443234099999997</v>
      </c>
      <c r="G1448" s="3">
        <v>7</v>
      </c>
      <c r="H1448" s="3">
        <v>0.73735046500000001</v>
      </c>
      <c r="I1448" s="2" t="s">
        <v>16</v>
      </c>
      <c r="J1448" s="3">
        <v>70000</v>
      </c>
      <c r="K1448" s="3">
        <v>0.85718244399999999</v>
      </c>
      <c r="L1448" s="3">
        <v>1</v>
      </c>
      <c r="M1448" s="2" t="s">
        <v>65</v>
      </c>
      <c r="N1448" s="3">
        <v>95800</v>
      </c>
      <c r="O1448" s="3">
        <v>0.47874941399999998</v>
      </c>
      <c r="P1448" s="3">
        <v>-6.0732791187719681E-2</v>
      </c>
      <c r="Q1448" s="3">
        <v>0.59259756444191625</v>
      </c>
      <c r="R1448" s="3">
        <v>0.58099013096826302</v>
      </c>
      <c r="S1448" s="3">
        <v>0.48757180937728695</v>
      </c>
      <c r="T1448" s="5">
        <f>POWER(10,Table2[[#This Row],[Predicted normalized_price]]*(N$7634-N$7635)+N$7635)</f>
        <v>100558.7356140575</v>
      </c>
      <c r="U1448" s="5">
        <f>ABS(Table2[[#This Row],[price]]-Table2[[#This Row],[Predicted Price]])</f>
        <v>4758.7356140574993</v>
      </c>
      <c r="V1448" s="5">
        <f>Table2[[#This Row],[Price Diff]]/Table2[[#This Row],[price]]</f>
        <v>4.9673649416049057E-2</v>
      </c>
    </row>
    <row r="1449" spans="1:22" x14ac:dyDescent="0.2">
      <c r="A1449" s="3">
        <v>13010</v>
      </c>
      <c r="B1449" s="3">
        <v>0.227495749</v>
      </c>
      <c r="C1449" s="3">
        <v>36362</v>
      </c>
      <c r="D1449" s="3">
        <v>0.48781704799999998</v>
      </c>
      <c r="E1449" s="3">
        <v>1796</v>
      </c>
      <c r="F1449" s="3">
        <v>0.43533607800000002</v>
      </c>
      <c r="G1449" s="3">
        <v>9</v>
      </c>
      <c r="H1449" s="3">
        <v>0.83257932800000001</v>
      </c>
      <c r="I1449" s="2" t="s">
        <v>15</v>
      </c>
      <c r="J1449" s="3">
        <v>126000</v>
      </c>
      <c r="K1449" s="3">
        <v>0.90727774400000005</v>
      </c>
      <c r="L1449" s="3">
        <v>2</v>
      </c>
      <c r="M1449" s="2" t="s">
        <v>65</v>
      </c>
      <c r="N1449" s="3">
        <v>50800</v>
      </c>
      <c r="O1449" s="3">
        <v>0.36330571299999997</v>
      </c>
      <c r="P1449" s="3">
        <v>-0.90315495198078022</v>
      </c>
      <c r="Q1449" s="3">
        <v>0.31914593577654637</v>
      </c>
      <c r="R1449" s="3">
        <v>0.76762043578346584</v>
      </c>
      <c r="S1449" s="3">
        <v>0.36600012441834701</v>
      </c>
      <c r="T1449" s="5">
        <f>POWER(10,Table2[[#This Row],[Predicted normalized_price]]*(N$7634-N$7635)+N$7635)</f>
        <v>51557.73352713402</v>
      </c>
      <c r="U1449" s="5">
        <f>ABS(Table2[[#This Row],[price]]-Table2[[#This Row],[Predicted Price]])</f>
        <v>757.73352713401982</v>
      </c>
      <c r="V1449" s="5">
        <f>Table2[[#This Row],[Price Diff]]/Table2[[#This Row],[price]]</f>
        <v>1.4916014313661808E-2</v>
      </c>
    </row>
    <row r="1450" spans="1:22" x14ac:dyDescent="0.2">
      <c r="A1450" s="3">
        <v>12620</v>
      </c>
      <c r="B1450" s="3">
        <v>0.22072364899999999</v>
      </c>
      <c r="C1450" s="3">
        <v>35101</v>
      </c>
      <c r="D1450" s="3">
        <v>0.48164041499999999</v>
      </c>
      <c r="E1450" s="3">
        <v>1597</v>
      </c>
      <c r="F1450" s="3">
        <v>0.38526243399999999</v>
      </c>
      <c r="G1450" s="3">
        <v>8</v>
      </c>
      <c r="H1450" s="3">
        <v>0.78794860499999997</v>
      </c>
      <c r="I1450" s="2" t="s">
        <v>15</v>
      </c>
      <c r="J1450" s="3">
        <v>108000</v>
      </c>
      <c r="K1450" s="3">
        <v>0.89413994200000002</v>
      </c>
      <c r="L1450" s="3">
        <v>2</v>
      </c>
      <c r="M1450" s="2" t="s">
        <v>65</v>
      </c>
      <c r="N1450" s="3">
        <v>53800</v>
      </c>
      <c r="O1450" s="3">
        <v>0.373747355</v>
      </c>
      <c r="P1450" s="3">
        <v>-0.93372882103947941</v>
      </c>
      <c r="Q1450" s="3">
        <v>0.32548593114745722</v>
      </c>
      <c r="R1450" s="3">
        <v>0.76482056900070294</v>
      </c>
      <c r="S1450" s="3">
        <v>0.36829947211161451</v>
      </c>
      <c r="T1450" s="5">
        <f>POWER(10,Table2[[#This Row],[Predicted normalized_price]]*(N$7634-N$7635)+N$7635)</f>
        <v>52213.297212073427</v>
      </c>
      <c r="U1450" s="5">
        <f>ABS(Table2[[#This Row],[price]]-Table2[[#This Row],[Predicted Price]])</f>
        <v>1586.7027879265734</v>
      </c>
      <c r="V1450" s="5">
        <f>Table2[[#This Row],[Price Diff]]/Table2[[#This Row],[price]]</f>
        <v>2.9492616875958614E-2</v>
      </c>
    </row>
    <row r="1451" spans="1:22" x14ac:dyDescent="0.2">
      <c r="A1451" s="3">
        <v>24960</v>
      </c>
      <c r="B1451" s="3">
        <v>0.37247164100000002</v>
      </c>
      <c r="C1451" s="3">
        <v>121276</v>
      </c>
      <c r="D1451" s="3">
        <v>0.698614713</v>
      </c>
      <c r="E1451" s="3">
        <v>4395</v>
      </c>
      <c r="F1451" s="3">
        <v>0.81691860599999999</v>
      </c>
      <c r="G1451" s="3">
        <v>7</v>
      </c>
      <c r="H1451" s="3">
        <v>0.73735046500000001</v>
      </c>
      <c r="I1451" s="2" t="s">
        <v>13</v>
      </c>
      <c r="J1451" s="3">
        <v>55869</v>
      </c>
      <c r="K1451" s="3">
        <v>0.83796498200000002</v>
      </c>
      <c r="L1451" s="3">
        <v>2</v>
      </c>
      <c r="M1451" s="2" t="s">
        <v>64</v>
      </c>
      <c r="N1451" s="3">
        <v>165800</v>
      </c>
      <c r="O1451" s="3">
        <v>0.57857048700000002</v>
      </c>
      <c r="P1451" s="3">
        <v>0.951243291837087</v>
      </c>
      <c r="Q1451" s="3">
        <v>0.74288059637763493</v>
      </c>
      <c r="R1451" s="3">
        <v>0.34668341991551144</v>
      </c>
      <c r="S1451" s="3">
        <v>0.58924078651537393</v>
      </c>
      <c r="T1451" s="5">
        <f>POWER(10,Table2[[#This Row],[Predicted normalized_price]]*(N$7634-N$7635)+N$7635)</f>
        <v>175812.10374072872</v>
      </c>
      <c r="U1451" s="5">
        <f>ABS(Table2[[#This Row],[price]]-Table2[[#This Row],[Predicted Price]])</f>
        <v>10012.103740728722</v>
      </c>
      <c r="V1451" s="5">
        <f>Table2[[#This Row],[Price Diff]]/Table2[[#This Row],[price]]</f>
        <v>6.0386632935637646E-2</v>
      </c>
    </row>
    <row r="1452" spans="1:22" x14ac:dyDescent="0.2">
      <c r="A1452" s="3">
        <v>13190</v>
      </c>
      <c r="B1452" s="3">
        <v>0.23055314700000001</v>
      </c>
      <c r="C1452" s="3">
        <v>60529</v>
      </c>
      <c r="D1452" s="3">
        <v>0.57699774599999998</v>
      </c>
      <c r="E1452" s="3">
        <v>1595</v>
      </c>
      <c r="F1452" s="3">
        <v>0.38472810600000001</v>
      </c>
      <c r="G1452" s="3">
        <v>6</v>
      </c>
      <c r="H1452" s="3">
        <v>0.67893919899999999</v>
      </c>
      <c r="I1452" s="2" t="s">
        <v>15</v>
      </c>
      <c r="J1452" s="3">
        <v>68000</v>
      </c>
      <c r="K1452" s="3">
        <v>0.85471192200000001</v>
      </c>
      <c r="L1452" s="3">
        <v>1</v>
      </c>
      <c r="M1452" s="2" t="s">
        <v>65</v>
      </c>
      <c r="N1452" s="3">
        <v>85800</v>
      </c>
      <c r="O1452" s="3">
        <v>0.458686971</v>
      </c>
      <c r="P1452" s="3">
        <v>-0.92856249650165756</v>
      </c>
      <c r="Q1452" s="3">
        <v>0.54296414768466239</v>
      </c>
      <c r="R1452" s="3">
        <v>0.62395311166744993</v>
      </c>
      <c r="S1452" s="3">
        <v>0.46131738392928845</v>
      </c>
      <c r="T1452" s="5">
        <f>POWER(10,Table2[[#This Row],[Predicted normalized_price]]*(N$7634-N$7635)+N$7635)</f>
        <v>87049.175682676447</v>
      </c>
      <c r="U1452" s="5">
        <f>ABS(Table2[[#This Row],[price]]-Table2[[#This Row],[Predicted Price]])</f>
        <v>1249.1756826764467</v>
      </c>
      <c r="V1452" s="5">
        <f>Table2[[#This Row],[Price Diff]]/Table2[[#This Row],[price]]</f>
        <v>1.4559157140751127E-2</v>
      </c>
    </row>
    <row r="1453" spans="1:22" x14ac:dyDescent="0.2">
      <c r="A1453" s="3">
        <v>10100</v>
      </c>
      <c r="B1453" s="3">
        <v>0.17116076299999999</v>
      </c>
      <c r="C1453" s="3">
        <v>57753</v>
      </c>
      <c r="D1453" s="3">
        <v>0.56878187899999999</v>
      </c>
      <c r="E1453" s="3">
        <v>1560</v>
      </c>
      <c r="F1453" s="3">
        <v>0.37526730800000002</v>
      </c>
      <c r="G1453" s="3">
        <v>5</v>
      </c>
      <c r="H1453" s="3">
        <v>0.60985333500000005</v>
      </c>
      <c r="I1453" s="2" t="s">
        <v>37</v>
      </c>
      <c r="J1453" s="3">
        <v>62000</v>
      </c>
      <c r="K1453" s="3">
        <v>0.84683922</v>
      </c>
      <c r="L1453" s="3">
        <v>1</v>
      </c>
      <c r="M1453" s="2" t="s">
        <v>66</v>
      </c>
      <c r="N1453" s="3">
        <v>70000</v>
      </c>
      <c r="O1453" s="3">
        <v>0.42164916600000002</v>
      </c>
      <c r="P1453" s="3">
        <v>-0.81642973272525132</v>
      </c>
      <c r="Q1453" s="3">
        <v>0.52532324070859293</v>
      </c>
      <c r="R1453" s="3">
        <v>0.68653707916749862</v>
      </c>
      <c r="S1453" s="3">
        <v>0.44109496277558558</v>
      </c>
      <c r="T1453" s="5">
        <f>POWER(10,Table2[[#This Row],[Predicted normalized_price]]*(N$7634-N$7635)+N$7635)</f>
        <v>77894.117230906981</v>
      </c>
      <c r="U1453" s="5">
        <f>ABS(Table2[[#This Row],[price]]-Table2[[#This Row],[Predicted Price]])</f>
        <v>7894.1172309069807</v>
      </c>
      <c r="V1453" s="5">
        <f>Table2[[#This Row],[Price Diff]]/Table2[[#This Row],[price]]</f>
        <v>0.11277310329867116</v>
      </c>
    </row>
    <row r="1454" spans="1:22" x14ac:dyDescent="0.2">
      <c r="A1454" s="3">
        <v>10020</v>
      </c>
      <c r="B1454" s="3">
        <v>0.16939131399999999</v>
      </c>
      <c r="C1454" s="3">
        <v>65767</v>
      </c>
      <c r="D1454" s="3">
        <v>0.59152213899999995</v>
      </c>
      <c r="E1454" s="3">
        <v>1997</v>
      </c>
      <c r="F1454" s="3">
        <v>0.48056971500000001</v>
      </c>
      <c r="G1454" s="3">
        <v>5</v>
      </c>
      <c r="H1454" s="3">
        <v>0.60985333500000005</v>
      </c>
      <c r="I1454" s="2" t="s">
        <v>27</v>
      </c>
      <c r="J1454" s="3">
        <v>45000</v>
      </c>
      <c r="K1454" s="3">
        <v>0.81952635900000004</v>
      </c>
      <c r="L1454" s="3">
        <v>1</v>
      </c>
      <c r="M1454" s="2" t="s">
        <v>65</v>
      </c>
      <c r="N1454" s="3">
        <v>75988</v>
      </c>
      <c r="O1454" s="3">
        <v>0.43658634099999999</v>
      </c>
      <c r="P1454" s="3">
        <v>0.2419191398400721</v>
      </c>
      <c r="Q1454" s="3">
        <v>-0.64745901554083896</v>
      </c>
      <c r="R1454" s="3">
        <v>-0.54542958130765129</v>
      </c>
      <c r="S1454" s="3">
        <v>0.44742578912750958</v>
      </c>
      <c r="T1454" s="5">
        <f>POWER(10,Table2[[#This Row],[Predicted normalized_price]]*(N$7634-N$7635)+N$7635)</f>
        <v>80651.588372249942</v>
      </c>
      <c r="U1454" s="5">
        <f>ABS(Table2[[#This Row],[price]]-Table2[[#This Row],[Predicted Price]])</f>
        <v>4663.588372249942</v>
      </c>
      <c r="V1454" s="5">
        <f>Table2[[#This Row],[Price Diff]]/Table2[[#This Row],[price]]</f>
        <v>6.1372695323602962E-2</v>
      </c>
    </row>
    <row r="1455" spans="1:22" x14ac:dyDescent="0.2">
      <c r="A1455" s="3">
        <v>7330</v>
      </c>
      <c r="B1455" s="3">
        <v>9.9833907999999999E-2</v>
      </c>
      <c r="C1455" s="3">
        <v>48487</v>
      </c>
      <c r="D1455" s="3">
        <v>0.53817761200000003</v>
      </c>
      <c r="E1455" s="3">
        <v>1591</v>
      </c>
      <c r="F1455" s="3">
        <v>0.38365743499999999</v>
      </c>
      <c r="G1455" s="3">
        <v>2</v>
      </c>
      <c r="H1455" s="3">
        <v>0.26264953499999999</v>
      </c>
      <c r="I1455" s="2" t="s">
        <v>18</v>
      </c>
      <c r="J1455" s="3">
        <v>10000</v>
      </c>
      <c r="K1455" s="3">
        <v>0.691338338</v>
      </c>
      <c r="L1455" s="3">
        <v>1</v>
      </c>
      <c r="M1455" s="2" t="s">
        <v>63</v>
      </c>
      <c r="N1455" s="3">
        <v>72800</v>
      </c>
      <c r="O1455" s="3">
        <v>0.42878665799999999</v>
      </c>
      <c r="P1455" s="3">
        <v>-0.94868859787958515</v>
      </c>
      <c r="Q1455" s="3">
        <v>-0.66499362623128755</v>
      </c>
      <c r="R1455" s="3">
        <v>-0.52787089000538145</v>
      </c>
      <c r="S1455" s="3">
        <v>0.43521786160820919</v>
      </c>
      <c r="T1455" s="5">
        <f>POWER(10,Table2[[#This Row],[Predicted normalized_price]]*(N$7634-N$7635)+N$7635)</f>
        <v>75418.725999661212</v>
      </c>
      <c r="U1455" s="5">
        <f>ABS(Table2[[#This Row],[price]]-Table2[[#This Row],[Predicted Price]])</f>
        <v>2618.725999661212</v>
      </c>
      <c r="V1455" s="5">
        <f>Table2[[#This Row],[Price Diff]]/Table2[[#This Row],[price]]</f>
        <v>3.5971510984357309E-2</v>
      </c>
    </row>
    <row r="1456" spans="1:22" x14ac:dyDescent="0.2">
      <c r="A1456" s="3">
        <v>6040</v>
      </c>
      <c r="B1456" s="3">
        <v>5.6762873999999998E-2</v>
      </c>
      <c r="C1456" s="3">
        <v>48196</v>
      </c>
      <c r="D1456" s="3">
        <v>0.53712415400000002</v>
      </c>
      <c r="E1456" s="3">
        <v>1193</v>
      </c>
      <c r="F1456" s="3">
        <v>0.26090212800000001</v>
      </c>
      <c r="G1456" s="3">
        <v>3</v>
      </c>
      <c r="H1456" s="3">
        <v>0.416289664</v>
      </c>
      <c r="I1456" s="2" t="s">
        <v>28</v>
      </c>
      <c r="J1456" s="3">
        <v>15200</v>
      </c>
      <c r="K1456" s="3">
        <v>0.72702376800000001</v>
      </c>
      <c r="L1456" s="3">
        <v>1</v>
      </c>
      <c r="M1456" s="2" t="s">
        <v>63</v>
      </c>
      <c r="N1456" s="3">
        <v>56800</v>
      </c>
      <c r="O1456" s="3">
        <v>0.38362225700000002</v>
      </c>
      <c r="P1456" s="3">
        <v>-0.91592885699424842</v>
      </c>
      <c r="Q1456" s="3">
        <v>-0.74850205656547253</v>
      </c>
      <c r="R1456" s="3">
        <v>-0.43904523911103516</v>
      </c>
      <c r="S1456" s="3">
        <v>0.39078304520775986</v>
      </c>
      <c r="T1456" s="5">
        <f>POWER(10,Table2[[#This Row],[Predicted normalized_price]]*(N$7634-N$7635)+N$7635)</f>
        <v>59079.562616192576</v>
      </c>
      <c r="U1456" s="5">
        <f>ABS(Table2[[#This Row],[price]]-Table2[[#This Row],[Predicted Price]])</f>
        <v>2279.5626161925757</v>
      </c>
      <c r="V1456" s="5">
        <f>Table2[[#This Row],[Price Diff]]/Table2[[#This Row],[price]]</f>
        <v>4.0133144651277743E-2</v>
      </c>
    </row>
    <row r="1457" spans="1:22" x14ac:dyDescent="0.2">
      <c r="A1457" s="3">
        <v>10710</v>
      </c>
      <c r="B1457" s="3">
        <v>0.184209127</v>
      </c>
      <c r="C1457" s="3">
        <v>23615</v>
      </c>
      <c r="D1457" s="3">
        <v>0.41227882700000001</v>
      </c>
      <c r="E1457" s="3">
        <v>1308</v>
      </c>
      <c r="F1457" s="3">
        <v>0.30014237900000001</v>
      </c>
      <c r="G1457" s="3">
        <v>10</v>
      </c>
      <c r="H1457" s="3">
        <v>0.87250287000000004</v>
      </c>
      <c r="I1457" s="2" t="s">
        <v>14</v>
      </c>
      <c r="J1457" s="3">
        <v>153000</v>
      </c>
      <c r="K1457" s="3">
        <v>0.92382508100000005</v>
      </c>
      <c r="L1457" s="3">
        <v>5</v>
      </c>
      <c r="M1457" s="2" t="s">
        <v>62</v>
      </c>
      <c r="N1457" s="3">
        <v>34000</v>
      </c>
      <c r="O1457" s="3">
        <v>0.290233136</v>
      </c>
      <c r="P1457" s="3">
        <v>-0.92674877518939525</v>
      </c>
      <c r="Q1457" s="3">
        <v>-0.85372716048001729</v>
      </c>
      <c r="R1457" s="3">
        <v>-0.13968962489391248</v>
      </c>
      <c r="S1457" s="3">
        <v>0.28712239306482173</v>
      </c>
      <c r="T1457" s="5">
        <f>POWER(10,Table2[[#This Row],[Predicted normalized_price]]*(N$7634-N$7635)+N$7635)</f>
        <v>33423.755962694049</v>
      </c>
      <c r="U1457" s="5">
        <f>ABS(Table2[[#This Row],[price]]-Table2[[#This Row],[Predicted Price]])</f>
        <v>576.24403730595077</v>
      </c>
      <c r="V1457" s="5">
        <f>Table2[[#This Row],[Price Diff]]/Table2[[#This Row],[price]]</f>
        <v>1.6948354038410315E-2</v>
      </c>
    </row>
    <row r="1458" spans="1:22" x14ac:dyDescent="0.2">
      <c r="A1458" s="3">
        <v>11620</v>
      </c>
      <c r="B1458" s="3">
        <v>0.20235455199999999</v>
      </c>
      <c r="C1458" s="3">
        <v>34992</v>
      </c>
      <c r="D1458" s="3">
        <v>0.48109613099999998</v>
      </c>
      <c r="E1458" s="3">
        <v>1598</v>
      </c>
      <c r="F1458" s="3">
        <v>0.38552934799999999</v>
      </c>
      <c r="G1458" s="3">
        <v>8</v>
      </c>
      <c r="H1458" s="3">
        <v>0.78794860499999997</v>
      </c>
      <c r="I1458" s="2" t="s">
        <v>24</v>
      </c>
      <c r="J1458" s="3">
        <v>70000</v>
      </c>
      <c r="K1458" s="3">
        <v>0.85718244399999999</v>
      </c>
      <c r="L1458" s="3">
        <v>2</v>
      </c>
      <c r="M1458" s="2" t="s">
        <v>62</v>
      </c>
      <c r="N1458" s="3">
        <v>54000</v>
      </c>
      <c r="O1458" s="3">
        <v>0.37442261700000001</v>
      </c>
      <c r="P1458" s="3">
        <v>-9.3626264209240709E-2</v>
      </c>
      <c r="Q1458" s="3">
        <v>-0.76905616049618075</v>
      </c>
      <c r="R1458" s="3">
        <v>-0.34564868616704164</v>
      </c>
      <c r="S1458" s="3">
        <v>0.36385010155129394</v>
      </c>
      <c r="T1458" s="5">
        <f>POWER(10,Table2[[#This Row],[Predicted normalized_price]]*(N$7634-N$7635)+N$7635)</f>
        <v>50952.19213736074</v>
      </c>
      <c r="U1458" s="5">
        <f>ABS(Table2[[#This Row],[price]]-Table2[[#This Row],[Predicted Price]])</f>
        <v>3047.8078626392598</v>
      </c>
      <c r="V1458" s="5">
        <f>Table2[[#This Row],[Price Diff]]/Table2[[#This Row],[price]]</f>
        <v>5.6440886345171477E-2</v>
      </c>
    </row>
    <row r="1459" spans="1:22" x14ac:dyDescent="0.2">
      <c r="A1459" s="3">
        <v>11360</v>
      </c>
      <c r="B1459" s="3">
        <v>0.197319363</v>
      </c>
      <c r="C1459" s="3">
        <v>30438</v>
      </c>
      <c r="D1459" s="3">
        <v>0.45669602300000001</v>
      </c>
      <c r="E1459" s="3">
        <v>2497</v>
      </c>
      <c r="F1459" s="3">
        <v>0.57584491900000001</v>
      </c>
      <c r="G1459" s="3">
        <v>10</v>
      </c>
      <c r="H1459" s="3">
        <v>0.87250287000000004</v>
      </c>
      <c r="I1459" s="2" t="s">
        <v>13</v>
      </c>
      <c r="J1459" s="3">
        <v>144000</v>
      </c>
      <c r="K1459" s="3">
        <v>0.91865822600000002</v>
      </c>
      <c r="L1459" s="3">
        <v>1</v>
      </c>
      <c r="M1459" s="2" t="s">
        <v>65</v>
      </c>
      <c r="N1459" s="3">
        <v>41800</v>
      </c>
      <c r="O1459" s="3">
        <v>0.32781908300000001</v>
      </c>
      <c r="P1459" s="3">
        <v>-0.68518288532671123</v>
      </c>
      <c r="Q1459" s="3">
        <v>0.18231759806191813</v>
      </c>
      <c r="R1459" s="3">
        <v>0.82306741958656249</v>
      </c>
      <c r="S1459" s="3">
        <v>0.31647474129234654</v>
      </c>
      <c r="T1459" s="5">
        <f>POWER(10,Table2[[#This Row],[Predicted normalized_price]]*(N$7634-N$7635)+N$7635)</f>
        <v>39273.848662616852</v>
      </c>
      <c r="U1459" s="5">
        <f>ABS(Table2[[#This Row],[price]]-Table2[[#This Row],[Predicted Price]])</f>
        <v>2526.1513373831476</v>
      </c>
      <c r="V1459" s="5">
        <f>Table2[[#This Row],[Price Diff]]/Table2[[#This Row],[price]]</f>
        <v>6.0434242521127932E-2</v>
      </c>
    </row>
    <row r="1460" spans="1:22" x14ac:dyDescent="0.2">
      <c r="A1460" s="3">
        <v>14560</v>
      </c>
      <c r="B1460" s="3">
        <v>0.25254109299999999</v>
      </c>
      <c r="C1460" s="3">
        <v>74717</v>
      </c>
      <c r="D1460" s="3">
        <v>0.61385054100000003</v>
      </c>
      <c r="E1460" s="3">
        <v>2494</v>
      </c>
      <c r="F1460" s="3">
        <v>0.57533232300000003</v>
      </c>
      <c r="G1460" s="3">
        <v>5</v>
      </c>
      <c r="H1460" s="3">
        <v>0.60985333500000005</v>
      </c>
      <c r="I1460" s="2" t="s">
        <v>16</v>
      </c>
      <c r="J1460" s="3">
        <v>78000</v>
      </c>
      <c r="K1460" s="3">
        <v>0.86640516400000001</v>
      </c>
      <c r="L1460" s="3">
        <v>1</v>
      </c>
      <c r="M1460" s="2" t="s">
        <v>65</v>
      </c>
      <c r="N1460" s="3">
        <v>110800</v>
      </c>
      <c r="O1460" s="3">
        <v>0.50522136299999998</v>
      </c>
      <c r="P1460" s="3">
        <v>-0.39240875233800093</v>
      </c>
      <c r="Q1460" s="3">
        <v>0.62040970191563305</v>
      </c>
      <c r="R1460" s="3">
        <v>0.5549532291344127</v>
      </c>
      <c r="S1460" s="3">
        <v>0.50062626936167476</v>
      </c>
      <c r="T1460" s="5">
        <f>POWER(10,Table2[[#This Row],[Predicted normalized_price]]*(N$7634-N$7635)+N$7635)</f>
        <v>108037.30773523299</v>
      </c>
      <c r="U1460" s="5">
        <f>ABS(Table2[[#This Row],[price]]-Table2[[#This Row],[Predicted Price]])</f>
        <v>2762.6922647670144</v>
      </c>
      <c r="V1460" s="5">
        <f>Table2[[#This Row],[Price Diff]]/Table2[[#This Row],[price]]</f>
        <v>2.4934045710893631E-2</v>
      </c>
    </row>
    <row r="1461" spans="1:22" x14ac:dyDescent="0.2">
      <c r="A1461" s="3">
        <v>10670</v>
      </c>
      <c r="B1461" s="3">
        <v>0.183376546</v>
      </c>
      <c r="C1461" s="3">
        <v>9183</v>
      </c>
      <c r="D1461" s="3">
        <v>0.24698455799999999</v>
      </c>
      <c r="E1461" s="3">
        <v>1598</v>
      </c>
      <c r="F1461" s="3">
        <v>0.38552934799999999</v>
      </c>
      <c r="G1461" s="3">
        <v>10</v>
      </c>
      <c r="H1461" s="3">
        <v>0.87250287000000004</v>
      </c>
      <c r="I1461" s="2" t="s">
        <v>10</v>
      </c>
      <c r="J1461" s="3">
        <v>105000</v>
      </c>
      <c r="K1461" s="3">
        <v>0.89173902299999996</v>
      </c>
      <c r="L1461" s="3">
        <v>2</v>
      </c>
      <c r="M1461" s="2" t="s">
        <v>63</v>
      </c>
      <c r="N1461" s="3">
        <v>16500</v>
      </c>
      <c r="O1461" s="3">
        <v>0.158659614</v>
      </c>
      <c r="P1461" s="3">
        <v>-0.66910086773121291</v>
      </c>
      <c r="Q1461" s="3">
        <v>-0.92193445494344728</v>
      </c>
      <c r="R1461" s="3">
        <v>0.18037950267421707</v>
      </c>
      <c r="S1461" s="3">
        <v>0.18866580026778154</v>
      </c>
      <c r="T1461" s="5">
        <f>POWER(10,Table2[[#This Row],[Predicted normalized_price]]*(N$7634-N$7635)+N$7635)</f>
        <v>19457.745221871144</v>
      </c>
      <c r="U1461" s="5">
        <f>ABS(Table2[[#This Row],[price]]-Table2[[#This Row],[Predicted Price]])</f>
        <v>2957.7452218711442</v>
      </c>
      <c r="V1461" s="5">
        <f>Table2[[#This Row],[Price Diff]]/Table2[[#This Row],[price]]</f>
        <v>0.17925728617400874</v>
      </c>
    </row>
    <row r="1462" spans="1:22" x14ac:dyDescent="0.2">
      <c r="A1462" s="3">
        <v>10600</v>
      </c>
      <c r="B1462" s="3">
        <v>0.18191199</v>
      </c>
      <c r="C1462" s="3">
        <v>51516</v>
      </c>
      <c r="D1462" s="3">
        <v>0.54878215600000002</v>
      </c>
      <c r="E1462" s="3">
        <v>1596</v>
      </c>
      <c r="F1462" s="3">
        <v>0.38499535400000001</v>
      </c>
      <c r="G1462" s="3">
        <v>7</v>
      </c>
      <c r="H1462" s="3">
        <v>0.73735046500000001</v>
      </c>
      <c r="I1462" s="2" t="s">
        <v>21</v>
      </c>
      <c r="J1462" s="3">
        <v>72000</v>
      </c>
      <c r="K1462" s="3">
        <v>0.85958336300000004</v>
      </c>
      <c r="L1462" s="3">
        <v>1</v>
      </c>
      <c r="M1462" s="2" t="s">
        <v>65</v>
      </c>
      <c r="N1462" s="3">
        <v>61800</v>
      </c>
      <c r="O1462" s="3">
        <v>0.39897559900000001</v>
      </c>
      <c r="P1462" s="3">
        <v>0.99999999129533024</v>
      </c>
      <c r="Q1462" s="3">
        <v>0.41216586434393004</v>
      </c>
      <c r="R1462" s="3">
        <v>0.72292652152742687</v>
      </c>
      <c r="S1462" s="3">
        <v>0.40684831170561292</v>
      </c>
      <c r="T1462" s="5">
        <f>POWER(10,Table2[[#This Row],[Predicted normalized_price]]*(N$7634-N$7635)+N$7635)</f>
        <v>64532.188005804404</v>
      </c>
      <c r="U1462" s="5">
        <f>ABS(Table2[[#This Row],[price]]-Table2[[#This Row],[Predicted Price]])</f>
        <v>2732.1880058044044</v>
      </c>
      <c r="V1462" s="5">
        <f>Table2[[#This Row],[Price Diff]]/Table2[[#This Row],[price]]</f>
        <v>4.4210161906220138E-2</v>
      </c>
    </row>
    <row r="1463" spans="1:22" x14ac:dyDescent="0.2">
      <c r="A1463" s="3">
        <v>17260</v>
      </c>
      <c r="B1463" s="3">
        <v>0.29039258600000001</v>
      </c>
      <c r="C1463" s="3">
        <v>87567</v>
      </c>
      <c r="D1463" s="3">
        <v>0.64162275099999999</v>
      </c>
      <c r="E1463" s="3">
        <v>1984</v>
      </c>
      <c r="F1463" s="3">
        <v>0.47778491499999998</v>
      </c>
      <c r="G1463" s="3">
        <v>2</v>
      </c>
      <c r="H1463" s="3">
        <v>0.26264953499999999</v>
      </c>
      <c r="I1463" s="2" t="s">
        <v>19</v>
      </c>
      <c r="J1463" s="3">
        <v>7000</v>
      </c>
      <c r="K1463" s="3">
        <v>0.660939999</v>
      </c>
      <c r="L1463" s="3">
        <v>1</v>
      </c>
      <c r="M1463" s="2" t="s">
        <v>64</v>
      </c>
      <c r="N1463" s="3">
        <v>185800</v>
      </c>
      <c r="O1463" s="3">
        <v>0.59929624000000004</v>
      </c>
      <c r="P1463" s="3">
        <v>0.40958781443659248</v>
      </c>
      <c r="Q1463" s="3">
        <v>0.76729988785055869</v>
      </c>
      <c r="R1463" s="3">
        <v>0.27986624663666942</v>
      </c>
      <c r="S1463" s="3">
        <v>0.61119048087073213</v>
      </c>
      <c r="T1463" s="5">
        <f>POWER(10,Table2[[#This Row],[Predicted normalized_price]]*(N$7634-N$7635)+N$7635)</f>
        <v>198349.37778527502</v>
      </c>
      <c r="U1463" s="5">
        <f>ABS(Table2[[#This Row],[price]]-Table2[[#This Row],[Predicted Price]])</f>
        <v>12549.377785275021</v>
      </c>
      <c r="V1463" s="5">
        <f>Table2[[#This Row],[Price Diff]]/Table2[[#This Row],[price]]</f>
        <v>6.7542399274892473E-2</v>
      </c>
    </row>
    <row r="1464" spans="1:22" x14ac:dyDescent="0.2">
      <c r="A1464" s="3">
        <v>10890</v>
      </c>
      <c r="B1464" s="3">
        <v>0.18791766500000001</v>
      </c>
      <c r="C1464" s="3">
        <v>29063</v>
      </c>
      <c r="D1464" s="3">
        <v>0.44860639299999999</v>
      </c>
      <c r="E1464" s="3">
        <v>1994</v>
      </c>
      <c r="F1464" s="3">
        <v>0.47992868100000002</v>
      </c>
      <c r="G1464" s="3">
        <v>9</v>
      </c>
      <c r="H1464" s="3">
        <v>0.83257932800000001</v>
      </c>
      <c r="I1464" s="2" t="s">
        <v>23</v>
      </c>
      <c r="J1464" s="3">
        <v>138168</v>
      </c>
      <c r="K1464" s="3">
        <v>0.91513468799999997</v>
      </c>
      <c r="L1464" s="3">
        <v>1</v>
      </c>
      <c r="M1464" s="2" t="s">
        <v>64</v>
      </c>
      <c r="N1464" s="3">
        <v>38300</v>
      </c>
      <c r="O1464" s="3">
        <v>0.31190534199999997</v>
      </c>
      <c r="P1464" s="3">
        <v>0.71717783481152897</v>
      </c>
      <c r="Q1464" s="3">
        <v>-0.82084643977390048</v>
      </c>
      <c r="R1464" s="3">
        <v>-0.25282064333083282</v>
      </c>
      <c r="S1464" s="3">
        <v>0.32880401024865624</v>
      </c>
      <c r="T1464" s="5">
        <f>POWER(10,Table2[[#This Row],[Predicted normalized_price]]*(N$7634-N$7635)+N$7635)</f>
        <v>42026.843408425862</v>
      </c>
      <c r="U1464" s="5">
        <f>ABS(Table2[[#This Row],[price]]-Table2[[#This Row],[Predicted Price]])</f>
        <v>3726.8434084258624</v>
      </c>
      <c r="V1464" s="5">
        <f>Table2[[#This Row],[Price Diff]]/Table2[[#This Row],[price]]</f>
        <v>9.7306616407985963E-2</v>
      </c>
    </row>
    <row r="1465" spans="1:22" x14ac:dyDescent="0.2">
      <c r="A1465" s="3">
        <v>13020</v>
      </c>
      <c r="B1465" s="3">
        <v>0.22766671099999999</v>
      </c>
      <c r="C1465" s="3">
        <v>61998</v>
      </c>
      <c r="D1465" s="3">
        <v>0.58119421199999999</v>
      </c>
      <c r="E1465" s="3">
        <v>1595</v>
      </c>
      <c r="F1465" s="3">
        <v>0.38472810600000001</v>
      </c>
      <c r="G1465" s="3">
        <v>4</v>
      </c>
      <c r="H1465" s="3">
        <v>0.52529906999999998</v>
      </c>
      <c r="I1465" s="2" t="s">
        <v>15</v>
      </c>
      <c r="J1465" s="3">
        <v>24749</v>
      </c>
      <c r="K1465" s="3">
        <v>0.768571055</v>
      </c>
      <c r="L1465" s="3">
        <v>2</v>
      </c>
      <c r="M1465" s="2" t="s">
        <v>65</v>
      </c>
      <c r="N1465" s="3">
        <v>109800</v>
      </c>
      <c r="O1465" s="3">
        <v>0.503571463</v>
      </c>
      <c r="P1465" s="3">
        <v>-0.90815854949648811</v>
      </c>
      <c r="Q1465" s="3">
        <v>0.60462627862083151</v>
      </c>
      <c r="R1465" s="3">
        <v>0.58212785158692681</v>
      </c>
      <c r="S1465" s="3">
        <v>0.48821885970696682</v>
      </c>
      <c r="T1465" s="5">
        <f>POWER(10,Table2[[#This Row],[Predicted normalized_price]]*(N$7634-N$7635)+N$7635)</f>
        <v>100916.91456364183</v>
      </c>
      <c r="U1465" s="5">
        <f>ABS(Table2[[#This Row],[price]]-Table2[[#This Row],[Predicted Price]])</f>
        <v>8883.0854363581748</v>
      </c>
      <c r="V1465" s="5">
        <f>Table2[[#This Row],[Price Diff]]/Table2[[#This Row],[price]]</f>
        <v>8.0902417453170991E-2</v>
      </c>
    </row>
    <row r="1466" spans="1:22" x14ac:dyDescent="0.2">
      <c r="A1466" s="3">
        <v>18440</v>
      </c>
      <c r="B1466" s="3">
        <v>0.30510709899999999</v>
      </c>
      <c r="C1466" s="3">
        <v>100395</v>
      </c>
      <c r="D1466" s="3">
        <v>0.66554695100000005</v>
      </c>
      <c r="E1466" s="3">
        <v>1991</v>
      </c>
      <c r="F1466" s="3">
        <v>0.47928668200000002</v>
      </c>
      <c r="G1466" s="3">
        <v>3</v>
      </c>
      <c r="H1466" s="3">
        <v>0.416289664</v>
      </c>
      <c r="I1466" s="2" t="s">
        <v>15</v>
      </c>
      <c r="J1466" s="3">
        <v>11000</v>
      </c>
      <c r="K1466" s="3">
        <v>0.69946134000000004</v>
      </c>
      <c r="L1466" s="3">
        <v>1</v>
      </c>
      <c r="M1466" s="2" t="s">
        <v>62</v>
      </c>
      <c r="N1466" s="3">
        <v>195800</v>
      </c>
      <c r="O1466" s="3">
        <v>0.60883630200000005</v>
      </c>
      <c r="P1466" s="3">
        <v>-0.82420290194232082</v>
      </c>
      <c r="Q1466" s="3">
        <v>0.77194212047191602</v>
      </c>
      <c r="R1466" s="3">
        <v>0.29546768216562602</v>
      </c>
      <c r="S1466" s="3">
        <v>0.60520612548367037</v>
      </c>
      <c r="T1466" s="5">
        <f>POWER(10,Table2[[#This Row],[Predicted normalized_price]]*(N$7634-N$7635)+N$7635)</f>
        <v>191932.89613043342</v>
      </c>
      <c r="U1466" s="5">
        <f>ABS(Table2[[#This Row],[price]]-Table2[[#This Row],[Predicted Price]])</f>
        <v>3867.1038695665775</v>
      </c>
      <c r="V1466" s="5">
        <f>Table2[[#This Row],[Price Diff]]/Table2[[#This Row],[price]]</f>
        <v>1.975027512546771E-2</v>
      </c>
    </row>
    <row r="1467" spans="1:22" x14ac:dyDescent="0.2">
      <c r="A1467" s="3">
        <v>7630</v>
      </c>
      <c r="B1467" s="3">
        <v>0.10875918599999999</v>
      </c>
      <c r="C1467" s="3">
        <v>50807</v>
      </c>
      <c r="D1467" s="3">
        <v>0.54635692700000005</v>
      </c>
      <c r="E1467" s="3">
        <v>1496</v>
      </c>
      <c r="F1467" s="3">
        <v>0.35740525400000001</v>
      </c>
      <c r="G1467" s="3">
        <v>2</v>
      </c>
      <c r="H1467" s="3">
        <v>0.26264953499999999</v>
      </c>
      <c r="I1467" s="2" t="s">
        <v>14</v>
      </c>
      <c r="J1467" s="3">
        <v>10200</v>
      </c>
      <c r="K1467" s="3">
        <v>0.69302605699999997</v>
      </c>
      <c r="L1467" s="3">
        <v>1</v>
      </c>
      <c r="M1467" s="2" t="s">
        <v>63</v>
      </c>
      <c r="N1467" s="3">
        <v>70800</v>
      </c>
      <c r="O1467" s="3">
        <v>0.42371717399999997</v>
      </c>
      <c r="P1467" s="3">
        <v>-0.89726411673351647</v>
      </c>
      <c r="Q1467" s="3">
        <v>-0.62580059552297707</v>
      </c>
      <c r="R1467" s="3">
        <v>-0.52516238606736909</v>
      </c>
      <c r="S1467" s="3">
        <v>0.44498917253449011</v>
      </c>
      <c r="T1467" s="5">
        <f>POWER(10,Table2[[#This Row],[Predicted normalized_price]]*(N$7634-N$7635)+N$7635)</f>
        <v>79578.919186423111</v>
      </c>
      <c r="U1467" s="5">
        <f>ABS(Table2[[#This Row],[price]]-Table2[[#This Row],[Predicted Price]])</f>
        <v>8778.9191864231107</v>
      </c>
      <c r="V1467" s="5">
        <f>Table2[[#This Row],[Price Diff]]/Table2[[#This Row],[price]]</f>
        <v>0.12399603370654111</v>
      </c>
    </row>
    <row r="1468" spans="1:22" x14ac:dyDescent="0.2">
      <c r="A1468" s="3">
        <v>16880</v>
      </c>
      <c r="B1468" s="3">
        <v>0.28543908899999998</v>
      </c>
      <c r="C1468" s="3">
        <v>30361</v>
      </c>
      <c r="D1468" s="3">
        <v>0.45625275399999998</v>
      </c>
      <c r="E1468" s="3">
        <v>1796</v>
      </c>
      <c r="F1468" s="3">
        <v>0.43533607800000002</v>
      </c>
      <c r="G1468" s="3">
        <v>10</v>
      </c>
      <c r="H1468" s="3">
        <v>0.87250287000000004</v>
      </c>
      <c r="I1468" s="2" t="s">
        <v>15</v>
      </c>
      <c r="J1468" s="3">
        <v>160000</v>
      </c>
      <c r="K1468" s="3">
        <v>0.92763778699999999</v>
      </c>
      <c r="L1468" s="3">
        <v>1</v>
      </c>
      <c r="M1468" s="2" t="s">
        <v>65</v>
      </c>
      <c r="N1468" s="3">
        <v>47800</v>
      </c>
      <c r="O1468" s="3">
        <v>0.352228296</v>
      </c>
      <c r="P1468" s="3">
        <v>-0.96416653235629546</v>
      </c>
      <c r="Q1468" s="3">
        <v>0.32137534226957426</v>
      </c>
      <c r="R1468" s="3">
        <v>0.76221519766861867</v>
      </c>
      <c r="S1468" s="3">
        <v>0.36779736299263455</v>
      </c>
      <c r="T1468" s="5">
        <f>POWER(10,Table2[[#This Row],[Predicted normalized_price]]*(N$7634-N$7635)+N$7635)</f>
        <v>52069.433879295277</v>
      </c>
      <c r="U1468" s="5">
        <f>ABS(Table2[[#This Row],[price]]-Table2[[#This Row],[Predicted Price]])</f>
        <v>4269.4338792952767</v>
      </c>
      <c r="V1468" s="5">
        <f>Table2[[#This Row],[Price Diff]]/Table2[[#This Row],[price]]</f>
        <v>8.9318700403666879E-2</v>
      </c>
    </row>
    <row r="1469" spans="1:22" x14ac:dyDescent="0.2">
      <c r="A1469" s="3">
        <v>7160</v>
      </c>
      <c r="B1469" s="3">
        <v>9.4612660000000001E-2</v>
      </c>
      <c r="C1469" s="3">
        <v>50602</v>
      </c>
      <c r="D1469" s="3">
        <v>0.54564938699999999</v>
      </c>
      <c r="E1469" s="3">
        <v>1496</v>
      </c>
      <c r="F1469" s="3">
        <v>0.35740525400000001</v>
      </c>
      <c r="G1469" s="3">
        <v>3</v>
      </c>
      <c r="H1469" s="3">
        <v>0.416289664</v>
      </c>
      <c r="I1469" s="2" t="s">
        <v>14</v>
      </c>
      <c r="J1469" s="3">
        <v>51546</v>
      </c>
      <c r="K1469" s="3">
        <v>0.83110121999999997</v>
      </c>
      <c r="L1469" s="3">
        <v>1</v>
      </c>
      <c r="M1469" s="2" t="s">
        <v>63</v>
      </c>
      <c r="N1469" s="3">
        <v>64800</v>
      </c>
      <c r="O1469" s="3">
        <v>0.407601987</v>
      </c>
      <c r="P1469" s="3">
        <v>-0.86422296112860442</v>
      </c>
      <c r="Q1469" s="3">
        <v>-0.68891712559145801</v>
      </c>
      <c r="R1469" s="3">
        <v>-0.44812364792967219</v>
      </c>
      <c r="S1469" s="3">
        <v>0.4089151560185425</v>
      </c>
      <c r="T1469" s="5">
        <f>POWER(10,Table2[[#This Row],[Predicted normalized_price]]*(N$7634-N$7635)+N$7635)</f>
        <v>65269.281524581493</v>
      </c>
      <c r="U1469" s="5">
        <f>ABS(Table2[[#This Row],[price]]-Table2[[#This Row],[Predicted Price]])</f>
        <v>469.2815245814927</v>
      </c>
      <c r="V1469" s="5">
        <f>Table2[[#This Row],[Price Diff]]/Table2[[#This Row],[price]]</f>
        <v>7.2419988361341467E-3</v>
      </c>
    </row>
    <row r="1470" spans="1:22" x14ac:dyDescent="0.2">
      <c r="A1470" s="3">
        <v>9140</v>
      </c>
      <c r="B1470" s="3">
        <v>0.14893785800000001</v>
      </c>
      <c r="C1470" s="3">
        <v>53493</v>
      </c>
      <c r="D1470" s="3">
        <v>0.55537244299999999</v>
      </c>
      <c r="E1470" s="3">
        <v>1496</v>
      </c>
      <c r="F1470" s="3">
        <v>0.35740525400000001</v>
      </c>
      <c r="G1470" s="3">
        <v>2</v>
      </c>
      <c r="H1470" s="3">
        <v>0.26264953499999999</v>
      </c>
      <c r="I1470" s="2" t="s">
        <v>22</v>
      </c>
      <c r="J1470" s="3">
        <v>9675</v>
      </c>
      <c r="K1470" s="3">
        <v>0.68852245000000001</v>
      </c>
      <c r="L1470" s="3">
        <v>1</v>
      </c>
      <c r="M1470" s="2" t="s">
        <v>64</v>
      </c>
      <c r="N1470" s="3">
        <v>89800</v>
      </c>
      <c r="O1470" s="3">
        <v>0.46697918999999999</v>
      </c>
      <c r="P1470" s="3">
        <v>0.41248839987879993</v>
      </c>
      <c r="Q1470" s="3">
        <v>-0.61204866122899471</v>
      </c>
      <c r="R1470" s="3">
        <v>-0.63121522026959243</v>
      </c>
      <c r="S1470" s="3">
        <v>0.47895717644209823</v>
      </c>
      <c r="T1470" s="5">
        <f>POWER(10,Table2[[#This Row],[Predicted normalized_price]]*(N$7634-N$7635)+N$7635)</f>
        <v>95909.433437183907</v>
      </c>
      <c r="U1470" s="5">
        <f>ABS(Table2[[#This Row],[price]]-Table2[[#This Row],[Predicted Price]])</f>
        <v>6109.4334371839068</v>
      </c>
      <c r="V1470" s="5">
        <f>Table2[[#This Row],[Price Diff]]/Table2[[#This Row],[price]]</f>
        <v>6.8033779924096954E-2</v>
      </c>
    </row>
    <row r="1471" spans="1:22" x14ac:dyDescent="0.2">
      <c r="A1471" s="3">
        <v>12180</v>
      </c>
      <c r="B1471" s="3">
        <v>0.212827407</v>
      </c>
      <c r="C1471" s="3">
        <v>61879</v>
      </c>
      <c r="D1471" s="3">
        <v>0.58085798799999999</v>
      </c>
      <c r="E1471" s="3">
        <v>1598</v>
      </c>
      <c r="F1471" s="3">
        <v>0.38552934799999999</v>
      </c>
      <c r="G1471" s="3">
        <v>6</v>
      </c>
      <c r="H1471" s="3">
        <v>0.67893919899999999</v>
      </c>
      <c r="I1471" s="2" t="s">
        <v>13</v>
      </c>
      <c r="J1471" s="3">
        <v>81604</v>
      </c>
      <c r="K1471" s="3">
        <v>0.87025482099999996</v>
      </c>
      <c r="L1471" s="3">
        <v>2</v>
      </c>
      <c r="M1471" s="2" t="s">
        <v>65</v>
      </c>
      <c r="N1471" s="3">
        <v>75000</v>
      </c>
      <c r="O1471" s="3">
        <v>0.43420467499999998</v>
      </c>
      <c r="P1471" s="3">
        <v>-0.81534858966938673</v>
      </c>
      <c r="Q1471" s="3">
        <v>0.51813751111631812</v>
      </c>
      <c r="R1471" s="3">
        <v>0.64506196526062676</v>
      </c>
      <c r="S1471" s="3">
        <v>0.44972348010987534</v>
      </c>
      <c r="T1471" s="5">
        <f>POWER(10,Table2[[#This Row],[Predicted normalized_price]]*(N$7634-N$7635)+N$7635)</f>
        <v>81676.340871803171</v>
      </c>
      <c r="U1471" s="5">
        <f>ABS(Table2[[#This Row],[price]]-Table2[[#This Row],[Predicted Price]])</f>
        <v>6676.3408718031715</v>
      </c>
      <c r="V1471" s="5">
        <f>Table2[[#This Row],[Price Diff]]/Table2[[#This Row],[price]]</f>
        <v>8.9017878290708952E-2</v>
      </c>
    </row>
    <row r="1472" spans="1:22" x14ac:dyDescent="0.2">
      <c r="A1472" s="3">
        <v>10740</v>
      </c>
      <c r="B1472" s="3">
        <v>0.184831525</v>
      </c>
      <c r="C1472" s="3">
        <v>54808</v>
      </c>
      <c r="D1472" s="3">
        <v>0.55962242900000003</v>
      </c>
      <c r="E1472" s="3">
        <v>1390</v>
      </c>
      <c r="F1472" s="3">
        <v>0.32606906200000002</v>
      </c>
      <c r="G1472" s="3">
        <v>4</v>
      </c>
      <c r="H1472" s="3">
        <v>0.52529906999999998</v>
      </c>
      <c r="I1472" s="2" t="s">
        <v>20</v>
      </c>
      <c r="J1472" s="3">
        <v>31000</v>
      </c>
      <c r="K1472" s="3">
        <v>0.787764358</v>
      </c>
      <c r="L1472" s="3">
        <v>1</v>
      </c>
      <c r="M1472" s="2" t="s">
        <v>63</v>
      </c>
      <c r="N1472" s="3">
        <v>85000</v>
      </c>
      <c r="O1472" s="3">
        <v>0.45698220299999998</v>
      </c>
      <c r="P1472" s="3">
        <v>-0.67106575807965752</v>
      </c>
      <c r="Q1472" s="3">
        <v>0.54836411069354285</v>
      </c>
      <c r="R1472" s="3">
        <v>0.67111049619742758</v>
      </c>
      <c r="S1472" s="3">
        <v>0.45145871035574492</v>
      </c>
      <c r="T1472" s="5">
        <f>POWER(10,Table2[[#This Row],[Predicted normalized_price]]*(N$7634-N$7635)+N$7635)</f>
        <v>82458.860858896558</v>
      </c>
      <c r="U1472" s="5">
        <f>ABS(Table2[[#This Row],[price]]-Table2[[#This Row],[Predicted Price]])</f>
        <v>2541.1391411034419</v>
      </c>
      <c r="V1472" s="5">
        <f>Table2[[#This Row],[Price Diff]]/Table2[[#This Row],[price]]</f>
        <v>2.9895754601216965E-2</v>
      </c>
    </row>
    <row r="1473" spans="1:22" x14ac:dyDescent="0.2">
      <c r="A1473" s="3">
        <v>18570</v>
      </c>
      <c r="B1473" s="3">
        <v>0.30667024599999998</v>
      </c>
      <c r="C1473" s="3">
        <v>81955</v>
      </c>
      <c r="D1473" s="3">
        <v>0.63003168899999995</v>
      </c>
      <c r="E1473" s="3">
        <v>2261</v>
      </c>
      <c r="F1473" s="3">
        <v>0.53351130300000005</v>
      </c>
      <c r="G1473" s="3">
        <v>3</v>
      </c>
      <c r="H1473" s="3">
        <v>0.416289664</v>
      </c>
      <c r="I1473" s="2" t="s">
        <v>32</v>
      </c>
      <c r="J1473" s="3">
        <v>5800</v>
      </c>
      <c r="K1473" s="3">
        <v>0.644912869</v>
      </c>
      <c r="L1473" s="3">
        <v>1</v>
      </c>
      <c r="M1473" s="2" t="s">
        <v>62</v>
      </c>
      <c r="N1473" s="3">
        <v>182000</v>
      </c>
      <c r="O1473" s="3">
        <v>0.59553572399999999</v>
      </c>
      <c r="P1473" s="3">
        <v>4.280254960440736E-2</v>
      </c>
      <c r="Q1473" s="3">
        <v>-0.30597401950052661</v>
      </c>
      <c r="R1473" s="3">
        <v>-0.7440408742574286</v>
      </c>
      <c r="S1473" s="3">
        <v>0.58721067797011672</v>
      </c>
      <c r="T1473" s="5">
        <f>POWER(10,Table2[[#This Row],[Predicted normalized_price]]*(N$7634-N$7635)+N$7635)</f>
        <v>173861.73028275676</v>
      </c>
      <c r="U1473" s="5">
        <f>ABS(Table2[[#This Row],[price]]-Table2[[#This Row],[Predicted Price]])</f>
        <v>8138.2697172432381</v>
      </c>
      <c r="V1473" s="5">
        <f>Table2[[#This Row],[Price Diff]]/Table2[[#This Row],[price]]</f>
        <v>4.471576767716065E-2</v>
      </c>
    </row>
    <row r="1474" spans="1:22" x14ac:dyDescent="0.2">
      <c r="A1474" s="3">
        <v>8380</v>
      </c>
      <c r="B1474" s="3">
        <v>0.12962146699999999</v>
      </c>
      <c r="C1474" s="3">
        <v>53780</v>
      </c>
      <c r="D1474" s="3">
        <v>0.55630885200000002</v>
      </c>
      <c r="E1474" s="3">
        <v>1390</v>
      </c>
      <c r="F1474" s="3">
        <v>0.32606906200000002</v>
      </c>
      <c r="G1474" s="3">
        <v>4</v>
      </c>
      <c r="H1474" s="3">
        <v>0.52529906999999998</v>
      </c>
      <c r="I1474" s="2" t="s">
        <v>20</v>
      </c>
      <c r="J1474" s="3">
        <v>39768</v>
      </c>
      <c r="K1474" s="3">
        <v>0.80899230700000002</v>
      </c>
      <c r="L1474" s="3">
        <v>1</v>
      </c>
      <c r="M1474" s="2" t="s">
        <v>63</v>
      </c>
      <c r="N1474" s="3">
        <v>66800</v>
      </c>
      <c r="O1474" s="3">
        <v>0.41313380199999999</v>
      </c>
      <c r="P1474" s="3">
        <v>-0.51518354969721658</v>
      </c>
      <c r="Q1474" s="3">
        <v>0.48474164909318013</v>
      </c>
      <c r="R1474" s="3">
        <v>0.71907942176730399</v>
      </c>
      <c r="S1474" s="3">
        <v>0.42294729058385211</v>
      </c>
      <c r="T1474" s="5">
        <f>POWER(10,Table2[[#This Row],[Predicted normalized_price]]*(N$7634-N$7635)+N$7635)</f>
        <v>70501.111272141046</v>
      </c>
      <c r="U1474" s="5">
        <f>ABS(Table2[[#This Row],[price]]-Table2[[#This Row],[Predicted Price]])</f>
        <v>3701.1112721410464</v>
      </c>
      <c r="V1474" s="5">
        <f>Table2[[#This Row],[Price Diff]]/Table2[[#This Row],[price]]</f>
        <v>5.5405857367380934E-2</v>
      </c>
    </row>
    <row r="1475" spans="1:22" x14ac:dyDescent="0.2">
      <c r="A1475" s="3">
        <v>14740</v>
      </c>
      <c r="B1475" s="3">
        <v>0.255275003</v>
      </c>
      <c r="C1475" s="3">
        <v>53650</v>
      </c>
      <c r="D1475" s="3">
        <v>0.55588531500000005</v>
      </c>
      <c r="E1475" s="3">
        <v>2996</v>
      </c>
      <c r="F1475" s="3">
        <v>0.65352884600000005</v>
      </c>
      <c r="G1475" s="3">
        <v>9</v>
      </c>
      <c r="H1475" s="3">
        <v>0.83257932800000001</v>
      </c>
      <c r="I1475" s="2" t="s">
        <v>13</v>
      </c>
      <c r="J1475" s="3">
        <v>88000</v>
      </c>
      <c r="K1475" s="3">
        <v>0.87668592700000003</v>
      </c>
      <c r="L1475" s="3">
        <v>2</v>
      </c>
      <c r="M1475" s="2" t="s">
        <v>65</v>
      </c>
      <c r="N1475" s="3">
        <v>69800</v>
      </c>
      <c r="O1475" s="3">
        <v>0.421128471</v>
      </c>
      <c r="P1475" s="3">
        <v>-0.32584736775501466</v>
      </c>
      <c r="Q1475" s="3">
        <v>0.44698798816181501</v>
      </c>
      <c r="R1475" s="3">
        <v>0.70377715750036351</v>
      </c>
      <c r="S1475" s="3">
        <v>0.41738320058599432</v>
      </c>
      <c r="T1475" s="5">
        <f>POWER(10,Table2[[#This Row],[Predicted normalized_price]]*(N$7634-N$7635)+N$7635)</f>
        <v>68378.171527031795</v>
      </c>
      <c r="U1475" s="5">
        <f>ABS(Table2[[#This Row],[price]]-Table2[[#This Row],[Predicted Price]])</f>
        <v>1421.8284729682055</v>
      </c>
      <c r="V1475" s="5">
        <f>Table2[[#This Row],[Price Diff]]/Table2[[#This Row],[price]]</f>
        <v>2.0370035429343916E-2</v>
      </c>
    </row>
    <row r="1476" spans="1:22" x14ac:dyDescent="0.2">
      <c r="A1476" s="3">
        <v>17100</v>
      </c>
      <c r="B1476" s="3">
        <v>0.28832032800000001</v>
      </c>
      <c r="C1476" s="3">
        <v>83396</v>
      </c>
      <c r="D1476" s="3">
        <v>0.63308197899999996</v>
      </c>
      <c r="E1476" s="3">
        <v>1796</v>
      </c>
      <c r="F1476" s="3">
        <v>0.43533607800000002</v>
      </c>
      <c r="G1476" s="3">
        <v>6</v>
      </c>
      <c r="H1476" s="3">
        <v>0.67893919899999999</v>
      </c>
      <c r="I1476" s="2" t="s">
        <v>15</v>
      </c>
      <c r="J1476" s="3">
        <v>43200</v>
      </c>
      <c r="K1476" s="3">
        <v>0.81604722200000002</v>
      </c>
      <c r="L1476" s="3">
        <v>1</v>
      </c>
      <c r="M1476" s="2" t="s">
        <v>62</v>
      </c>
      <c r="N1476" s="3">
        <v>108800</v>
      </c>
      <c r="O1476" s="3">
        <v>0.50190646800000005</v>
      </c>
      <c r="P1476" s="3">
        <v>-0.85116184403368689</v>
      </c>
      <c r="Q1476" s="3">
        <v>0.65359647596707326</v>
      </c>
      <c r="R1476" s="3">
        <v>0.46909890805250831</v>
      </c>
      <c r="S1476" s="3">
        <v>0.52993146254230128</v>
      </c>
      <c r="T1476" s="5">
        <f>POWER(10,Table2[[#This Row],[Predicted normalized_price]]*(N$7634-N$7635)+N$7635)</f>
        <v>126913.97015922013</v>
      </c>
      <c r="U1476" s="5">
        <f>ABS(Table2[[#This Row],[price]]-Table2[[#This Row],[Predicted Price]])</f>
        <v>18113.970159220131</v>
      </c>
      <c r="V1476" s="5">
        <f>Table2[[#This Row],[Price Diff]]/Table2[[#This Row],[price]]</f>
        <v>0.16648869631636148</v>
      </c>
    </row>
    <row r="1477" spans="1:22" x14ac:dyDescent="0.2">
      <c r="A1477" s="3">
        <v>12650</v>
      </c>
      <c r="B1477" s="3">
        <v>0.22125196</v>
      </c>
      <c r="C1477" s="3">
        <v>29114</v>
      </c>
      <c r="D1477" s="3">
        <v>0.44891321899999997</v>
      </c>
      <c r="E1477" s="3">
        <v>2500</v>
      </c>
      <c r="F1477" s="3">
        <v>0.57635689899999998</v>
      </c>
      <c r="G1477" s="3">
        <v>9</v>
      </c>
      <c r="H1477" s="3">
        <v>0.83257932800000001</v>
      </c>
      <c r="I1477" s="2" t="s">
        <v>16</v>
      </c>
      <c r="J1477" s="3">
        <v>125911</v>
      </c>
      <c r="K1477" s="3">
        <v>0.90721752300000003</v>
      </c>
      <c r="L1477" s="3">
        <v>1</v>
      </c>
      <c r="M1477" s="2" t="s">
        <v>65</v>
      </c>
      <c r="N1477" s="3">
        <v>43777</v>
      </c>
      <c r="O1477" s="3">
        <v>0.33622890900000002</v>
      </c>
      <c r="P1477" s="3">
        <v>-0.61676945547548645</v>
      </c>
      <c r="Q1477" s="3">
        <v>0.21654151765945551</v>
      </c>
      <c r="R1477" s="3">
        <v>0.80645839187076174</v>
      </c>
      <c r="S1477" s="3">
        <v>0.32988104244249949</v>
      </c>
      <c r="T1477" s="5">
        <f>POWER(10,Table2[[#This Row],[Predicted normalized_price]]*(N$7634-N$7635)+N$7635)</f>
        <v>42276.309269063189</v>
      </c>
      <c r="U1477" s="5">
        <f>ABS(Table2[[#This Row],[price]]-Table2[[#This Row],[Predicted Price]])</f>
        <v>1500.6907309368107</v>
      </c>
      <c r="V1477" s="5">
        <f>Table2[[#This Row],[Price Diff]]/Table2[[#This Row],[price]]</f>
        <v>3.4280346550398855E-2</v>
      </c>
    </row>
    <row r="1478" spans="1:22" x14ac:dyDescent="0.2">
      <c r="A1478" s="3">
        <v>13450</v>
      </c>
      <c r="B1478" s="3">
        <v>0.234896516</v>
      </c>
      <c r="C1478" s="3">
        <v>68813</v>
      </c>
      <c r="D1478" s="3">
        <v>0.59944526300000001</v>
      </c>
      <c r="E1478" s="3">
        <v>2356</v>
      </c>
      <c r="F1478" s="3">
        <v>0.55106086499999996</v>
      </c>
      <c r="G1478" s="3">
        <v>5</v>
      </c>
      <c r="H1478" s="3">
        <v>0.60985333500000005</v>
      </c>
      <c r="I1478" s="2" t="s">
        <v>22</v>
      </c>
      <c r="J1478" s="3">
        <v>89000</v>
      </c>
      <c r="K1478" s="3">
        <v>0.87764895399999998</v>
      </c>
      <c r="L1478" s="3">
        <v>1</v>
      </c>
      <c r="M1478" s="2" t="s">
        <v>66</v>
      </c>
      <c r="N1478" s="3">
        <v>99800</v>
      </c>
      <c r="O1478" s="3">
        <v>0.48619350700000002</v>
      </c>
      <c r="P1478" s="3">
        <v>-0.41572921516365868</v>
      </c>
      <c r="Q1478" s="3">
        <v>-0.58608011955485251</v>
      </c>
      <c r="R1478" s="3">
        <v>-0.62272135440399934</v>
      </c>
      <c r="S1478" s="3">
        <v>0.48146077554033162</v>
      </c>
      <c r="T1478" s="5">
        <f>POWER(10,Table2[[#This Row],[Predicted normalized_price]]*(N$7634-N$7635)+N$7635)</f>
        <v>97238.010619939421</v>
      </c>
      <c r="U1478" s="5">
        <f>ABS(Table2[[#This Row],[price]]-Table2[[#This Row],[Predicted Price]])</f>
        <v>2561.9893800605787</v>
      </c>
      <c r="V1478" s="5">
        <f>Table2[[#This Row],[Price Diff]]/Table2[[#This Row],[price]]</f>
        <v>2.5671236273152091E-2</v>
      </c>
    </row>
    <row r="1479" spans="1:22" x14ac:dyDescent="0.2">
      <c r="A1479" s="3">
        <v>9670</v>
      </c>
      <c r="B1479" s="3">
        <v>0.161480122</v>
      </c>
      <c r="C1479" s="3">
        <v>12933</v>
      </c>
      <c r="D1479" s="3">
        <v>0.30691016700000001</v>
      </c>
      <c r="E1479" s="3">
        <v>1498</v>
      </c>
      <c r="F1479" s="3">
        <v>0.357974919</v>
      </c>
      <c r="G1479" s="3">
        <v>10</v>
      </c>
      <c r="H1479" s="3">
        <v>0.87250287000000004</v>
      </c>
      <c r="I1479" s="2" t="s">
        <v>27</v>
      </c>
      <c r="J1479" s="3">
        <v>140000</v>
      </c>
      <c r="K1479" s="3">
        <v>0.91625730599999999</v>
      </c>
      <c r="L1479" s="3">
        <v>1</v>
      </c>
      <c r="M1479" s="2" t="s">
        <v>67</v>
      </c>
      <c r="N1479" s="3">
        <v>20500</v>
      </c>
      <c r="O1479" s="3">
        <v>0.19816159999999999</v>
      </c>
      <c r="P1479" s="3">
        <v>-0.78140570572799306</v>
      </c>
      <c r="Q1479" s="3">
        <v>-0.90141094087737117</v>
      </c>
      <c r="R1479" s="3">
        <v>0.10569067914680097</v>
      </c>
      <c r="S1479" s="3">
        <v>0.21271683416563339</v>
      </c>
      <c r="T1479" s="5">
        <f>POWER(10,Table2[[#This Row],[Predicted normalized_price]]*(N$7634-N$7635)+N$7635)</f>
        <v>22206.972125075958</v>
      </c>
      <c r="U1479" s="5">
        <f>ABS(Table2[[#This Row],[price]]-Table2[[#This Row],[Predicted Price]])</f>
        <v>1706.9721250759576</v>
      </c>
      <c r="V1479" s="5">
        <f>Table2[[#This Row],[Price Diff]]/Table2[[#This Row],[price]]</f>
        <v>8.3266932930534512E-2</v>
      </c>
    </row>
    <row r="1480" spans="1:22" x14ac:dyDescent="0.2">
      <c r="A1480" s="3">
        <v>14830</v>
      </c>
      <c r="B1480" s="3">
        <v>0.256629463</v>
      </c>
      <c r="C1480" s="3">
        <v>74266</v>
      </c>
      <c r="D1480" s="3">
        <v>0.61279101000000002</v>
      </c>
      <c r="E1480" s="3">
        <v>1595</v>
      </c>
      <c r="F1480" s="3">
        <v>0.38472810600000001</v>
      </c>
      <c r="G1480" s="3">
        <v>3</v>
      </c>
      <c r="H1480" s="3">
        <v>0.416289664</v>
      </c>
      <c r="I1480" s="2" t="s">
        <v>15</v>
      </c>
      <c r="J1480" s="3">
        <v>30000</v>
      </c>
      <c r="K1480" s="3">
        <v>0.78496977999999995</v>
      </c>
      <c r="L1480" s="3">
        <v>1</v>
      </c>
      <c r="M1480" s="2" t="s">
        <v>65</v>
      </c>
      <c r="N1480" s="3">
        <v>139800</v>
      </c>
      <c r="O1480" s="3">
        <v>0.54752980399999995</v>
      </c>
      <c r="P1480" s="3">
        <v>-0.94025876045359025</v>
      </c>
      <c r="Q1480" s="3">
        <v>0.70433095003319601</v>
      </c>
      <c r="R1480" s="3">
        <v>0.46390238567978076</v>
      </c>
      <c r="S1480" s="3">
        <v>0.54437711664168764</v>
      </c>
      <c r="T1480" s="5">
        <f>POWER(10,Table2[[#This Row],[Predicted normalized_price]]*(N$7634-N$7635)+N$7635)</f>
        <v>137398.94829830923</v>
      </c>
      <c r="U1480" s="5">
        <f>ABS(Table2[[#This Row],[price]]-Table2[[#This Row],[Predicted Price]])</f>
        <v>2401.0517016907688</v>
      </c>
      <c r="V1480" s="5">
        <f>Table2[[#This Row],[Price Diff]]/Table2[[#This Row],[price]]</f>
        <v>1.7174904876185757E-2</v>
      </c>
    </row>
    <row r="1481" spans="1:22" x14ac:dyDescent="0.2">
      <c r="A1481" s="3">
        <v>25180</v>
      </c>
      <c r="B1481" s="3">
        <v>0.37442424800000002</v>
      </c>
      <c r="C1481" s="3">
        <v>88313</v>
      </c>
      <c r="D1481" s="3">
        <v>0.64310731099999996</v>
      </c>
      <c r="E1481" s="3">
        <v>4395</v>
      </c>
      <c r="F1481" s="3">
        <v>0.81691860599999999</v>
      </c>
      <c r="G1481" s="3">
        <v>8</v>
      </c>
      <c r="H1481" s="3">
        <v>0.78794860499999997</v>
      </c>
      <c r="I1481" s="2" t="s">
        <v>13</v>
      </c>
      <c r="J1481" s="3">
        <v>75000</v>
      </c>
      <c r="K1481" s="3">
        <v>0.86306249999999995</v>
      </c>
      <c r="L1481" s="3">
        <v>1</v>
      </c>
      <c r="M1481" s="2" t="s">
        <v>62</v>
      </c>
      <c r="N1481" s="3">
        <v>139800</v>
      </c>
      <c r="O1481" s="3">
        <v>0.54752980399999995</v>
      </c>
      <c r="P1481" s="3">
        <v>0.13263949857513452</v>
      </c>
      <c r="Q1481" s="3">
        <v>0.68157017078884352</v>
      </c>
      <c r="R1481" s="3">
        <v>0.45543939090271762</v>
      </c>
      <c r="S1481" s="3">
        <v>0.5433551698590946</v>
      </c>
      <c r="T1481" s="5">
        <f>POWER(10,Table2[[#This Row],[Predicted normalized_price]]*(N$7634-N$7635)+N$7635)</f>
        <v>136629.52961979169</v>
      </c>
      <c r="U1481" s="5">
        <f>ABS(Table2[[#This Row],[price]]-Table2[[#This Row],[Predicted Price]])</f>
        <v>3170.4703802083095</v>
      </c>
      <c r="V1481" s="5">
        <f>Table2[[#This Row],[Price Diff]]/Table2[[#This Row],[price]]</f>
        <v>2.2678615022949281E-2</v>
      </c>
    </row>
    <row r="1482" spans="1:22" x14ac:dyDescent="0.2">
      <c r="A1482" s="3">
        <v>8150</v>
      </c>
      <c r="B1482" s="3">
        <v>0.123429097</v>
      </c>
      <c r="C1482" s="3">
        <v>40118</v>
      </c>
      <c r="D1482" s="3">
        <v>0.50501988600000003</v>
      </c>
      <c r="E1482" s="3">
        <v>1197</v>
      </c>
      <c r="F1482" s="3">
        <v>0.26232939100000002</v>
      </c>
      <c r="G1482" s="3">
        <v>4</v>
      </c>
      <c r="H1482" s="3">
        <v>0.52529906999999998</v>
      </c>
      <c r="I1482" s="2" t="s">
        <v>20</v>
      </c>
      <c r="J1482" s="3">
        <v>90693</v>
      </c>
      <c r="K1482" s="3">
        <v>0.87925495499999995</v>
      </c>
      <c r="L1482" s="3">
        <v>1</v>
      </c>
      <c r="M1482" s="2" t="s">
        <v>67</v>
      </c>
      <c r="N1482" s="3">
        <v>65800</v>
      </c>
      <c r="O1482" s="3">
        <v>0.41038891300000002</v>
      </c>
      <c r="P1482" s="3">
        <v>-0.62982327833715146</v>
      </c>
      <c r="Q1482" s="3">
        <v>0.41774276997765375</v>
      </c>
      <c r="R1482" s="3">
        <v>0.77170388545270774</v>
      </c>
      <c r="S1482" s="3">
        <v>0.391653226052183</v>
      </c>
      <c r="T1482" s="5">
        <f>POWER(10,Table2[[#This Row],[Predicted normalized_price]]*(N$7634-N$7635)+N$7635)</f>
        <v>59362.737944607878</v>
      </c>
      <c r="U1482" s="5">
        <f>ABS(Table2[[#This Row],[price]]-Table2[[#This Row],[Predicted Price]])</f>
        <v>6437.2620553921224</v>
      </c>
      <c r="V1482" s="5">
        <f>Table2[[#This Row],[Price Diff]]/Table2[[#This Row],[price]]</f>
        <v>9.7830730325108237E-2</v>
      </c>
    </row>
    <row r="1483" spans="1:22" x14ac:dyDescent="0.2">
      <c r="A1483" s="3">
        <v>29840</v>
      </c>
      <c r="B1483" s="3">
        <v>0.41220589699999999</v>
      </c>
      <c r="C1483" s="3">
        <v>73433</v>
      </c>
      <c r="D1483" s="3">
        <v>0.61081702000000004</v>
      </c>
      <c r="E1483" s="3">
        <v>3605</v>
      </c>
      <c r="F1483" s="3">
        <v>0.73243040599999998</v>
      </c>
      <c r="G1483" s="3">
        <v>9</v>
      </c>
      <c r="H1483" s="3">
        <v>0.83257932800000001</v>
      </c>
      <c r="I1483" s="2" t="s">
        <v>11</v>
      </c>
      <c r="J1483" s="3">
        <v>106000</v>
      </c>
      <c r="K1483" s="3">
        <v>0.89254686800000005</v>
      </c>
      <c r="L1483" s="3">
        <v>2</v>
      </c>
      <c r="M1483" s="2" t="s">
        <v>65</v>
      </c>
      <c r="N1483" s="3">
        <v>126800</v>
      </c>
      <c r="O1483" s="3">
        <v>0.52976796699999995</v>
      </c>
      <c r="P1483" s="3">
        <v>-0.59554580085448605</v>
      </c>
      <c r="Q1483" s="3">
        <v>0.58144446791160276</v>
      </c>
      <c r="R1483" s="3">
        <v>0.44806184792895959</v>
      </c>
      <c r="S1483" s="3">
        <v>0.51693646699046902</v>
      </c>
      <c r="T1483" s="5">
        <f>POWER(10,Table2[[#This Row],[Predicted normalized_price]]*(N$7634-N$7635)+N$7635)</f>
        <v>118167.32122731657</v>
      </c>
      <c r="U1483" s="5">
        <f>ABS(Table2[[#This Row],[price]]-Table2[[#This Row],[Predicted Price]])</f>
        <v>8632.67877268343</v>
      </c>
      <c r="V1483" s="5">
        <f>Table2[[#This Row],[Price Diff]]/Table2[[#This Row],[price]]</f>
        <v>6.8081062876052284E-2</v>
      </c>
    </row>
    <row r="1484" spans="1:22" x14ac:dyDescent="0.2">
      <c r="A1484" s="3">
        <v>21300</v>
      </c>
      <c r="B1484" s="3">
        <v>0.33718925300000002</v>
      </c>
      <c r="C1484" s="3">
        <v>39944</v>
      </c>
      <c r="D1484" s="3">
        <v>0.50425921600000001</v>
      </c>
      <c r="E1484" s="3">
        <v>1994</v>
      </c>
      <c r="F1484" s="3">
        <v>0.47992868100000002</v>
      </c>
      <c r="G1484" s="3">
        <v>12</v>
      </c>
      <c r="H1484" s="3">
        <v>0.94158873399999998</v>
      </c>
      <c r="I1484" s="2" t="s">
        <v>23</v>
      </c>
      <c r="J1484" s="3">
        <v>29000</v>
      </c>
      <c r="K1484" s="3">
        <v>0.78208045199999998</v>
      </c>
      <c r="L1484" s="3">
        <v>1</v>
      </c>
      <c r="M1484" s="2" t="s">
        <v>62</v>
      </c>
      <c r="N1484" s="3">
        <v>78000</v>
      </c>
      <c r="O1484" s="3">
        <v>0.44134216700000001</v>
      </c>
      <c r="P1484" s="3">
        <v>-0.75608491450432447</v>
      </c>
      <c r="Q1484" s="3">
        <v>-0.71342879732355635</v>
      </c>
      <c r="R1484" s="3">
        <v>-0.51617170572353599</v>
      </c>
      <c r="S1484" s="3">
        <v>0.42000139056660513</v>
      </c>
      <c r="T1484" s="5">
        <f>POWER(10,Table2[[#This Row],[Predicted normalized_price]]*(N$7634-N$7635)+N$7635)</f>
        <v>69369.040823581861</v>
      </c>
      <c r="U1484" s="5">
        <f>ABS(Table2[[#This Row],[price]]-Table2[[#This Row],[Predicted Price]])</f>
        <v>8630.9591764181387</v>
      </c>
      <c r="V1484" s="5">
        <f>Table2[[#This Row],[Price Diff]]/Table2[[#This Row],[price]]</f>
        <v>0.11065332277459153</v>
      </c>
    </row>
    <row r="1485" spans="1:22" x14ac:dyDescent="0.2">
      <c r="A1485" s="3">
        <v>20390</v>
      </c>
      <c r="B1485" s="3">
        <v>0.32747403899999999</v>
      </c>
      <c r="C1485" s="3">
        <v>58803</v>
      </c>
      <c r="D1485" s="3">
        <v>0.57193499000000003</v>
      </c>
      <c r="E1485" s="3">
        <v>2995</v>
      </c>
      <c r="F1485" s="3">
        <v>0.65338650099999995</v>
      </c>
      <c r="G1485" s="3">
        <v>9</v>
      </c>
      <c r="H1485" s="3">
        <v>0.83257932800000001</v>
      </c>
      <c r="I1485" s="2" t="s">
        <v>19</v>
      </c>
      <c r="J1485" s="3">
        <v>93000</v>
      </c>
      <c r="K1485" s="3">
        <v>0.88139579999999995</v>
      </c>
      <c r="L1485" s="3">
        <v>3</v>
      </c>
      <c r="M1485" s="2" t="s">
        <v>64</v>
      </c>
      <c r="N1485" s="3">
        <v>87888</v>
      </c>
      <c r="O1485" s="3">
        <v>0.46306261300000001</v>
      </c>
      <c r="P1485" s="3">
        <v>0.7546006459760406</v>
      </c>
      <c r="Q1485" s="3">
        <v>0.5220931602200789</v>
      </c>
      <c r="R1485" s="3">
        <v>0.60138855698538851</v>
      </c>
      <c r="S1485" s="3">
        <v>0.46597714122700129</v>
      </c>
      <c r="T1485" s="5">
        <f>POWER(10,Table2[[#This Row],[Predicted normalized_price]]*(N$7634-N$7635)+N$7635)</f>
        <v>89306.89458877896</v>
      </c>
      <c r="U1485" s="5">
        <f>ABS(Table2[[#This Row],[price]]-Table2[[#This Row],[Predicted Price]])</f>
        <v>1418.8945887789596</v>
      </c>
      <c r="V1485" s="5">
        <f>Table2[[#This Row],[Price Diff]]/Table2[[#This Row],[price]]</f>
        <v>1.6144349499123425E-2</v>
      </c>
    </row>
    <row r="1486" spans="1:22" x14ac:dyDescent="0.2">
      <c r="A1486" s="3">
        <v>9260</v>
      </c>
      <c r="B1486" s="3">
        <v>0.151840166</v>
      </c>
      <c r="C1486" s="3">
        <v>54736</v>
      </c>
      <c r="D1486" s="3">
        <v>0.55939238199999997</v>
      </c>
      <c r="E1486" s="3">
        <v>1496</v>
      </c>
      <c r="F1486" s="3">
        <v>0.35740525400000001</v>
      </c>
      <c r="G1486" s="3">
        <v>3</v>
      </c>
      <c r="H1486" s="3">
        <v>0.416289664</v>
      </c>
      <c r="I1486" s="2" t="s">
        <v>10</v>
      </c>
      <c r="J1486" s="3">
        <v>14000</v>
      </c>
      <c r="K1486" s="3">
        <v>0.72001486100000001</v>
      </c>
      <c r="L1486" s="3">
        <v>1</v>
      </c>
      <c r="M1486" s="2" t="s">
        <v>66</v>
      </c>
      <c r="N1486" s="3">
        <v>82900</v>
      </c>
      <c r="O1486" s="3">
        <v>0.452429688</v>
      </c>
      <c r="P1486" s="3">
        <v>0.2276419448131462</v>
      </c>
      <c r="Q1486" s="3">
        <v>-0.62573193294003393</v>
      </c>
      <c r="R1486" s="3">
        <v>-0.57127786068641506</v>
      </c>
      <c r="S1486" s="3">
        <v>0.45966591610410834</v>
      </c>
      <c r="T1486" s="5">
        <f>POWER(10,Table2[[#This Row],[Predicted normalized_price]]*(N$7634-N$7635)+N$7635)</f>
        <v>86262.790047173476</v>
      </c>
      <c r="U1486" s="5">
        <f>ABS(Table2[[#This Row],[price]]-Table2[[#This Row],[Predicted Price]])</f>
        <v>3362.7900471734756</v>
      </c>
      <c r="V1486" s="5">
        <f>Table2[[#This Row],[Price Diff]]/Table2[[#This Row],[price]]</f>
        <v>4.0564415526821176E-2</v>
      </c>
    </row>
    <row r="1487" spans="1:22" x14ac:dyDescent="0.2">
      <c r="A1487" s="3">
        <v>9530</v>
      </c>
      <c r="B1487" s="3">
        <v>0.15823516900000001</v>
      </c>
      <c r="C1487" s="3">
        <v>50069</v>
      </c>
      <c r="D1487" s="3">
        <v>0.54379628300000005</v>
      </c>
      <c r="E1487" s="3">
        <v>1395</v>
      </c>
      <c r="F1487" s="3">
        <v>0.327600102</v>
      </c>
      <c r="G1487" s="3">
        <v>3</v>
      </c>
      <c r="H1487" s="3">
        <v>0.416289664</v>
      </c>
      <c r="I1487" s="2" t="s">
        <v>20</v>
      </c>
      <c r="J1487" s="3">
        <v>16716</v>
      </c>
      <c r="K1487" s="3">
        <v>0.73512637800000002</v>
      </c>
      <c r="L1487" s="3">
        <v>1</v>
      </c>
      <c r="M1487" s="2" t="s">
        <v>67</v>
      </c>
      <c r="N1487" s="3">
        <v>85500</v>
      </c>
      <c r="O1487" s="3">
        <v>0.458049553</v>
      </c>
      <c r="P1487" s="3">
        <v>-0.53850991683448302</v>
      </c>
      <c r="Q1487" s="3">
        <v>0.55873920023878998</v>
      </c>
      <c r="R1487" s="3">
        <v>0.68719030297418049</v>
      </c>
      <c r="S1487" s="3">
        <v>0.45046263381670915</v>
      </c>
      <c r="T1487" s="5">
        <f>POWER(10,Table2[[#This Row],[Predicted normalized_price]]*(N$7634-N$7635)+N$7635)</f>
        <v>82008.757847555855</v>
      </c>
      <c r="U1487" s="5">
        <f>ABS(Table2[[#This Row],[price]]-Table2[[#This Row],[Predicted Price]])</f>
        <v>3491.2421524441452</v>
      </c>
      <c r="V1487" s="5">
        <f>Table2[[#This Row],[Price Diff]]/Table2[[#This Row],[price]]</f>
        <v>4.0833241549054329E-2</v>
      </c>
    </row>
    <row r="1488" spans="1:22" x14ac:dyDescent="0.2">
      <c r="A1488" s="3">
        <v>27610</v>
      </c>
      <c r="B1488" s="3">
        <v>0.39492338199999999</v>
      </c>
      <c r="C1488" s="3">
        <v>147515</v>
      </c>
      <c r="D1488" s="3">
        <v>0.73289075599999998</v>
      </c>
      <c r="E1488" s="3">
        <v>2995</v>
      </c>
      <c r="F1488" s="3">
        <v>0.65338650099999995</v>
      </c>
      <c r="G1488" s="3">
        <v>4</v>
      </c>
      <c r="H1488" s="3">
        <v>0.52529906999999998</v>
      </c>
      <c r="I1488" s="2" t="s">
        <v>35</v>
      </c>
      <c r="J1488" s="3">
        <v>13000</v>
      </c>
      <c r="K1488" s="3">
        <v>0.71369886000000005</v>
      </c>
      <c r="L1488" s="3">
        <v>1</v>
      </c>
      <c r="M1488" s="2" t="s">
        <v>64</v>
      </c>
      <c r="N1488" s="3">
        <v>318000</v>
      </c>
      <c r="O1488" s="3">
        <v>0.69709020700000002</v>
      </c>
      <c r="P1488" s="3">
        <v>0.82309117398409859</v>
      </c>
      <c r="Q1488" s="3">
        <v>-0.12243881727217146</v>
      </c>
      <c r="R1488" s="3">
        <v>-0.85240855420986095</v>
      </c>
      <c r="S1488" s="3">
        <v>0.6650886269058065</v>
      </c>
      <c r="T1488" s="5">
        <f>POWER(10,Table2[[#This Row],[Predicted normalized_price]]*(N$7634-N$7635)+N$7635)</f>
        <v>266720.63861584832</v>
      </c>
      <c r="U1488" s="5">
        <f>ABS(Table2[[#This Row],[price]]-Table2[[#This Row],[Predicted Price]])</f>
        <v>51279.361384151678</v>
      </c>
      <c r="V1488" s="5">
        <f>Table2[[#This Row],[Price Diff]]/Table2[[#This Row],[price]]</f>
        <v>0.161255853409282</v>
      </c>
    </row>
    <row r="1489" spans="1:22" x14ac:dyDescent="0.2">
      <c r="A1489" s="3">
        <v>10810</v>
      </c>
      <c r="B1489" s="3">
        <v>0.186277052</v>
      </c>
      <c r="C1489" s="3">
        <v>43305</v>
      </c>
      <c r="D1489" s="3">
        <v>0.51839755799999998</v>
      </c>
      <c r="E1489" s="3">
        <v>1197</v>
      </c>
      <c r="F1489" s="3">
        <v>0.26232939100000002</v>
      </c>
      <c r="G1489" s="3">
        <v>7</v>
      </c>
      <c r="H1489" s="3">
        <v>0.73735046500000001</v>
      </c>
      <c r="I1489" s="2" t="s">
        <v>20</v>
      </c>
      <c r="J1489" s="3">
        <v>70000</v>
      </c>
      <c r="K1489" s="3">
        <v>0.85718244399999999</v>
      </c>
      <c r="L1489" s="3">
        <v>2</v>
      </c>
      <c r="M1489" s="2" t="s">
        <v>67</v>
      </c>
      <c r="N1489" s="3">
        <v>52800</v>
      </c>
      <c r="O1489" s="3">
        <v>0.37033294500000002</v>
      </c>
      <c r="P1489" s="3">
        <v>-0.64256639456974585</v>
      </c>
      <c r="Q1489" s="3">
        <v>0.40478475928564245</v>
      </c>
      <c r="R1489" s="3">
        <v>0.75936358580601127</v>
      </c>
      <c r="S1489" s="3">
        <v>0.39133630372349215</v>
      </c>
      <c r="T1489" s="5">
        <f>POWER(10,Table2[[#This Row],[Predicted normalized_price]]*(N$7634-N$7635)+N$7635)</f>
        <v>59259.44788256249</v>
      </c>
      <c r="U1489" s="5">
        <f>ABS(Table2[[#This Row],[price]]-Table2[[#This Row],[Predicted Price]])</f>
        <v>6459.4478825624901</v>
      </c>
      <c r="V1489" s="5">
        <f>Table2[[#This Row],[Price Diff]]/Table2[[#This Row],[price]]</f>
        <v>0.12233802807883504</v>
      </c>
    </row>
    <row r="1490" spans="1:22" x14ac:dyDescent="0.2">
      <c r="A1490" s="3">
        <v>19380</v>
      </c>
      <c r="B1490" s="3">
        <v>0.316170016</v>
      </c>
      <c r="C1490" s="3">
        <v>64371</v>
      </c>
      <c r="D1490" s="3">
        <v>0.58776747699999998</v>
      </c>
      <c r="E1490" s="3">
        <v>2979</v>
      </c>
      <c r="F1490" s="3">
        <v>0.65110249600000003</v>
      </c>
      <c r="G1490" s="3">
        <v>8</v>
      </c>
      <c r="H1490" s="3">
        <v>0.78794860499999997</v>
      </c>
      <c r="I1490" s="2" t="s">
        <v>13</v>
      </c>
      <c r="J1490" s="3">
        <v>102000</v>
      </c>
      <c r="K1490" s="3">
        <v>0.88926850199999996</v>
      </c>
      <c r="L1490" s="3">
        <v>2</v>
      </c>
      <c r="M1490" s="2" t="s">
        <v>65</v>
      </c>
      <c r="N1490" s="3">
        <v>90000</v>
      </c>
      <c r="O1490" s="3">
        <v>0.467384046</v>
      </c>
      <c r="P1490" s="3">
        <v>-0.48119027236398892</v>
      </c>
      <c r="Q1490" s="3">
        <v>0.57912084704886913</v>
      </c>
      <c r="R1490" s="3">
        <v>0.60323319838042799</v>
      </c>
      <c r="S1490" s="3">
        <v>0.47727365530733223</v>
      </c>
      <c r="T1490" s="5">
        <f>POWER(10,Table2[[#This Row],[Predicted normalized_price]]*(N$7634-N$7635)+N$7635)</f>
        <v>95026.26711075785</v>
      </c>
      <c r="U1490" s="5">
        <f>ABS(Table2[[#This Row],[price]]-Table2[[#This Row],[Predicted Price]])</f>
        <v>5026.2671107578499</v>
      </c>
      <c r="V1490" s="5">
        <f>Table2[[#This Row],[Price Diff]]/Table2[[#This Row],[price]]</f>
        <v>5.5847412341753888E-2</v>
      </c>
    </row>
    <row r="1491" spans="1:22" x14ac:dyDescent="0.2">
      <c r="A1491" s="3">
        <v>13950</v>
      </c>
      <c r="B1491" s="3">
        <v>0.24301811500000001</v>
      </c>
      <c r="C1491" s="3">
        <v>67280</v>
      </c>
      <c r="D1491" s="3">
        <v>0.59550252699999995</v>
      </c>
      <c r="E1491" s="3">
        <v>2362</v>
      </c>
      <c r="F1491" s="3">
        <v>0.55214537900000005</v>
      </c>
      <c r="G1491" s="3">
        <v>6</v>
      </c>
      <c r="H1491" s="3">
        <v>0.67893919899999999</v>
      </c>
      <c r="I1491" s="2" t="s">
        <v>10</v>
      </c>
      <c r="J1491" s="3">
        <v>55000</v>
      </c>
      <c r="K1491" s="3">
        <v>0.83662892200000005</v>
      </c>
      <c r="L1491" s="3">
        <v>1</v>
      </c>
      <c r="M1491" s="2" t="s">
        <v>66</v>
      </c>
      <c r="N1491" s="3">
        <v>88800</v>
      </c>
      <c r="O1491" s="3">
        <v>0.46494128800000001</v>
      </c>
      <c r="P1491" s="3">
        <v>0.66140453984529668</v>
      </c>
      <c r="Q1491" s="3">
        <v>-0.60123435232249733</v>
      </c>
      <c r="R1491" s="3">
        <v>-0.6062810836109831</v>
      </c>
      <c r="S1491" s="3">
        <v>0.47613784165991846</v>
      </c>
      <c r="T1491" s="5">
        <f>POWER(10,Table2[[#This Row],[Predicted normalized_price]]*(N$7634-N$7635)+N$7635)</f>
        <v>94435.024055190093</v>
      </c>
      <c r="U1491" s="5">
        <f>ABS(Table2[[#This Row],[price]]-Table2[[#This Row],[Predicted Price]])</f>
        <v>5635.0240551900933</v>
      </c>
      <c r="V1491" s="5">
        <f>Table2[[#This Row],[Price Diff]]/Table2[[#This Row],[price]]</f>
        <v>6.3457478098987538E-2</v>
      </c>
    </row>
    <row r="1492" spans="1:22" x14ac:dyDescent="0.2">
      <c r="A1492" s="3">
        <v>11260</v>
      </c>
      <c r="B1492" s="3">
        <v>0.195352002</v>
      </c>
      <c r="C1492" s="3">
        <v>50591</v>
      </c>
      <c r="D1492" s="3">
        <v>0.54561134</v>
      </c>
      <c r="E1492" s="3">
        <v>1998</v>
      </c>
      <c r="F1492" s="3">
        <v>0.480783179</v>
      </c>
      <c r="G1492" s="3">
        <v>3</v>
      </c>
      <c r="H1492" s="3">
        <v>0.416289664</v>
      </c>
      <c r="I1492" s="2" t="s">
        <v>23</v>
      </c>
      <c r="J1492" s="3">
        <v>36000</v>
      </c>
      <c r="K1492" s="3">
        <v>0.80050850100000004</v>
      </c>
      <c r="L1492" s="3">
        <v>1</v>
      </c>
      <c r="M1492" s="2" t="s">
        <v>64</v>
      </c>
      <c r="N1492" s="3">
        <v>95300</v>
      </c>
      <c r="O1492" s="3">
        <v>0.47779712200000002</v>
      </c>
      <c r="P1492" s="3">
        <v>0.77549955044748375</v>
      </c>
      <c r="Q1492" s="3">
        <v>-0.60834041005389394</v>
      </c>
      <c r="R1492" s="3">
        <v>-0.57572627803595222</v>
      </c>
      <c r="S1492" s="3">
        <v>0.46681800018808506</v>
      </c>
      <c r="T1492" s="5">
        <f>POWER(10,Table2[[#This Row],[Predicted normalized_price]]*(N$7634-N$7635)+N$7635)</f>
        <v>89720.495752936375</v>
      </c>
      <c r="U1492" s="5">
        <f>ABS(Table2[[#This Row],[price]]-Table2[[#This Row],[Predicted Price]])</f>
        <v>5579.5042470636254</v>
      </c>
      <c r="V1492" s="5">
        <f>Table2[[#This Row],[Price Diff]]/Table2[[#This Row],[price]]</f>
        <v>5.8546739213679172E-2</v>
      </c>
    </row>
    <row r="1493" spans="1:22" x14ac:dyDescent="0.2">
      <c r="A1493" s="3">
        <v>11920</v>
      </c>
      <c r="B1493" s="3">
        <v>0.208026238</v>
      </c>
      <c r="C1493" s="3">
        <v>35809</v>
      </c>
      <c r="D1493" s="3">
        <v>0.48513514000000002</v>
      </c>
      <c r="E1493" s="3">
        <v>1995</v>
      </c>
      <c r="F1493" s="3">
        <v>0.48014246599999999</v>
      </c>
      <c r="G1493" s="3">
        <v>9</v>
      </c>
      <c r="H1493" s="3">
        <v>0.83257932800000001</v>
      </c>
      <c r="I1493" s="2" t="s">
        <v>13</v>
      </c>
      <c r="J1493" s="3">
        <v>96000</v>
      </c>
      <c r="K1493" s="3">
        <v>0.88410164599999996</v>
      </c>
      <c r="L1493" s="3">
        <v>2</v>
      </c>
      <c r="M1493" s="2" t="s">
        <v>62</v>
      </c>
      <c r="N1493" s="3">
        <v>48000</v>
      </c>
      <c r="O1493" s="3">
        <v>0.35298814099999998</v>
      </c>
      <c r="P1493" s="3">
        <v>-0.6211649224955027</v>
      </c>
      <c r="Q1493" s="3">
        <v>0.25631200501093865</v>
      </c>
      <c r="R1493" s="3">
        <v>0.77697637518979989</v>
      </c>
      <c r="S1493" s="3">
        <v>0.34782103280356469</v>
      </c>
      <c r="T1493" s="5">
        <f>POWER(10,Table2[[#This Row],[Predicted normalized_price]]*(N$7634-N$7635)+N$7635)</f>
        <v>46656.283271764449</v>
      </c>
      <c r="U1493" s="5">
        <f>ABS(Table2[[#This Row],[price]]-Table2[[#This Row],[Predicted Price]])</f>
        <v>1343.7167282355513</v>
      </c>
      <c r="V1493" s="5">
        <f>Table2[[#This Row],[Price Diff]]/Table2[[#This Row],[price]]</f>
        <v>2.7994098504907319E-2</v>
      </c>
    </row>
    <row r="1494" spans="1:22" x14ac:dyDescent="0.2">
      <c r="A1494" s="3">
        <v>7030</v>
      </c>
      <c r="B1494" s="3">
        <v>9.0535600999999993E-2</v>
      </c>
      <c r="C1494" s="3">
        <v>10654</v>
      </c>
      <c r="D1494" s="3">
        <v>0.27298660299999999</v>
      </c>
      <c r="E1494" s="3">
        <v>1498</v>
      </c>
      <c r="F1494" s="3">
        <v>0.357974919</v>
      </c>
      <c r="G1494" s="3">
        <v>10</v>
      </c>
      <c r="H1494" s="3">
        <v>0.87250287000000004</v>
      </c>
      <c r="I1494" s="2" t="s">
        <v>23</v>
      </c>
      <c r="J1494" s="3">
        <v>120000</v>
      </c>
      <c r="K1494" s="3">
        <v>0.90311950399999996</v>
      </c>
      <c r="L1494" s="3">
        <v>3</v>
      </c>
      <c r="M1494" s="2" t="s">
        <v>63</v>
      </c>
      <c r="N1494" s="3">
        <v>16666</v>
      </c>
      <c r="O1494" s="3">
        <v>0.16048132200000001</v>
      </c>
      <c r="P1494" s="3">
        <v>-0.91446238325958251</v>
      </c>
      <c r="Q1494" s="3">
        <v>-0.92864138346077552</v>
      </c>
      <c r="R1494" s="3">
        <v>0.29538320406834029</v>
      </c>
      <c r="S1494" s="3">
        <v>0.15708750364259433</v>
      </c>
      <c r="T1494" s="5">
        <f>POWER(10,Table2[[#This Row],[Predicted normalized_price]]*(N$7634-N$7635)+N$7635)</f>
        <v>16358.073856071835</v>
      </c>
      <c r="U1494" s="5">
        <f>ABS(Table2[[#This Row],[price]]-Table2[[#This Row],[Predicted Price]])</f>
        <v>307.9261439281654</v>
      </c>
      <c r="V1494" s="5">
        <f>Table2[[#This Row],[Price Diff]]/Table2[[#This Row],[price]]</f>
        <v>1.8476307687997445E-2</v>
      </c>
    </row>
    <row r="1495" spans="1:22" x14ac:dyDescent="0.2">
      <c r="A1495" s="3">
        <v>11530</v>
      </c>
      <c r="B1495" s="3">
        <v>0.200624466</v>
      </c>
      <c r="C1495" s="3">
        <v>57841</v>
      </c>
      <c r="D1495" s="3">
        <v>0.56904833099999996</v>
      </c>
      <c r="E1495" s="3">
        <v>1499</v>
      </c>
      <c r="F1495" s="3">
        <v>0.35825946600000003</v>
      </c>
      <c r="G1495" s="3">
        <v>5</v>
      </c>
      <c r="H1495" s="3">
        <v>0.60985333500000005</v>
      </c>
      <c r="I1495" s="2" t="s">
        <v>13</v>
      </c>
      <c r="J1495" s="3">
        <v>56000</v>
      </c>
      <c r="K1495" s="3">
        <v>0.83816458599999999</v>
      </c>
      <c r="L1495" s="3">
        <v>1</v>
      </c>
      <c r="M1495" s="2" t="s">
        <v>67</v>
      </c>
      <c r="N1495" s="3">
        <v>84800</v>
      </c>
      <c r="O1495" s="3">
        <v>0.456553504</v>
      </c>
      <c r="P1495" s="3">
        <v>-0.90480036672347708</v>
      </c>
      <c r="Q1495" s="3">
        <v>0.53197970716849674</v>
      </c>
      <c r="R1495" s="3">
        <v>0.64924395229142007</v>
      </c>
      <c r="S1495" s="3">
        <v>0.45207302725552612</v>
      </c>
      <c r="T1495" s="5">
        <f>POWER(10,Table2[[#This Row],[Predicted normalized_price]]*(N$7634-N$7635)+N$7635)</f>
        <v>82737.686625083952</v>
      </c>
      <c r="U1495" s="5">
        <f>ABS(Table2[[#This Row],[price]]-Table2[[#This Row],[Predicted Price]])</f>
        <v>2062.3133749160479</v>
      </c>
      <c r="V1495" s="5">
        <f>Table2[[#This Row],[Price Diff]]/Table2[[#This Row],[price]]</f>
        <v>2.4319733194764714E-2</v>
      </c>
    </row>
    <row r="1496" spans="1:22" x14ac:dyDescent="0.2">
      <c r="A1496" s="3">
        <v>15050</v>
      </c>
      <c r="B1496" s="3">
        <v>0.25990606599999999</v>
      </c>
      <c r="C1496" s="3">
        <v>77562</v>
      </c>
      <c r="D1496" s="3">
        <v>0.62039036000000003</v>
      </c>
      <c r="E1496" s="3">
        <v>1595</v>
      </c>
      <c r="F1496" s="3">
        <v>0.38472810600000001</v>
      </c>
      <c r="G1496" s="3">
        <v>3</v>
      </c>
      <c r="H1496" s="3">
        <v>0.416289664</v>
      </c>
      <c r="I1496" s="2" t="s">
        <v>15</v>
      </c>
      <c r="J1496" s="3">
        <v>15000</v>
      </c>
      <c r="K1496" s="3">
        <v>0.72589491699999997</v>
      </c>
      <c r="L1496" s="3">
        <v>1</v>
      </c>
      <c r="M1496" s="2" t="s">
        <v>65</v>
      </c>
      <c r="N1496" s="3">
        <v>148800</v>
      </c>
      <c r="O1496" s="3">
        <v>0.55888375800000001</v>
      </c>
      <c r="P1496" s="3">
        <v>-0.94168539670419282</v>
      </c>
      <c r="Q1496" s="3">
        <v>0.71305591169992022</v>
      </c>
      <c r="R1496" s="3">
        <v>0.44159498107315776</v>
      </c>
      <c r="S1496" s="3">
        <v>0.55232860016748797</v>
      </c>
      <c r="T1496" s="5">
        <f>POWER(10,Table2[[#This Row],[Predicted normalized_price]]*(N$7634-N$7635)+N$7635)</f>
        <v>143535.49368544875</v>
      </c>
      <c r="U1496" s="5">
        <f>ABS(Table2[[#This Row],[price]]-Table2[[#This Row],[Predicted Price]])</f>
        <v>5264.506314551254</v>
      </c>
      <c r="V1496" s="5">
        <f>Table2[[#This Row],[Price Diff]]/Table2[[#This Row],[price]]</f>
        <v>3.5379746737575629E-2</v>
      </c>
    </row>
    <row r="1497" spans="1:22" x14ac:dyDescent="0.2">
      <c r="A1497" s="3">
        <v>10050</v>
      </c>
      <c r="B1497" s="3">
        <v>0.170056508</v>
      </c>
      <c r="C1497" s="3">
        <v>60673</v>
      </c>
      <c r="D1497" s="3">
        <v>0.57741358600000003</v>
      </c>
      <c r="E1497" s="3">
        <v>1798</v>
      </c>
      <c r="F1497" s="3">
        <v>0.435810641</v>
      </c>
      <c r="G1497" s="3">
        <v>3</v>
      </c>
      <c r="H1497" s="3">
        <v>0.416289664</v>
      </c>
      <c r="I1497" s="2" t="s">
        <v>10</v>
      </c>
      <c r="J1497" s="3">
        <v>4000</v>
      </c>
      <c r="K1497" s="3">
        <v>0.61324561799999999</v>
      </c>
      <c r="L1497" s="3">
        <v>1</v>
      </c>
      <c r="M1497" s="2" t="s">
        <v>66</v>
      </c>
      <c r="N1497" s="3">
        <v>89888</v>
      </c>
      <c r="O1497" s="3">
        <v>0.46715743700000001</v>
      </c>
      <c r="P1497" s="3">
        <v>0.43818378901876859</v>
      </c>
      <c r="Q1497" s="3">
        <v>-0.59131989760630466</v>
      </c>
      <c r="R1497" s="3">
        <v>-0.6114465811546933</v>
      </c>
      <c r="S1497" s="3">
        <v>0.47947103738688346</v>
      </c>
      <c r="T1497" s="5">
        <f>POWER(10,Table2[[#This Row],[Predicted normalized_price]]*(N$7634-N$7635)+N$7635)</f>
        <v>96180.633707510569</v>
      </c>
      <c r="U1497" s="5">
        <f>ABS(Table2[[#This Row],[price]]-Table2[[#This Row],[Predicted Price]])</f>
        <v>6292.6337075105694</v>
      </c>
      <c r="V1497" s="5">
        <f>Table2[[#This Row],[Price Diff]]/Table2[[#This Row],[price]]</f>
        <v>7.0005269974975179E-2</v>
      </c>
    </row>
    <row r="1498" spans="1:22" x14ac:dyDescent="0.2">
      <c r="A1498" s="3">
        <v>66960</v>
      </c>
      <c r="B1498" s="3">
        <v>0.592046293</v>
      </c>
      <c r="C1498" s="3">
        <v>299218</v>
      </c>
      <c r="D1498" s="3">
        <v>0.856659579</v>
      </c>
      <c r="E1498" s="3">
        <v>3993</v>
      </c>
      <c r="F1498" s="3">
        <v>0.77601686999999997</v>
      </c>
      <c r="G1498" s="3">
        <v>5</v>
      </c>
      <c r="H1498" s="3">
        <v>0.60985333500000005</v>
      </c>
      <c r="I1498" s="2" t="s">
        <v>9</v>
      </c>
      <c r="J1498" s="3">
        <v>4600</v>
      </c>
      <c r="K1498" s="3">
        <v>0.62515710999999996</v>
      </c>
      <c r="L1498" s="3">
        <v>2</v>
      </c>
      <c r="M1498" s="2" t="s">
        <v>62</v>
      </c>
      <c r="N1498" s="3">
        <v>598800</v>
      </c>
      <c r="O1498" s="3">
        <v>0.81226274300000001</v>
      </c>
      <c r="P1498" s="3">
        <v>0.21837332724422506</v>
      </c>
      <c r="Q1498" s="3">
        <v>0.41512752162892291</v>
      </c>
      <c r="R1498" s="3">
        <v>-0.8675548222143914</v>
      </c>
      <c r="S1498" s="3">
        <v>0.80892167621046918</v>
      </c>
      <c r="T1498" s="5">
        <f>POWER(10,Table2[[#This Row],[Predicted normalized_price]]*(N$7634-N$7635)+N$7635)</f>
        <v>587906.77992967865</v>
      </c>
      <c r="U1498" s="5">
        <f>ABS(Table2[[#This Row],[price]]-Table2[[#This Row],[Predicted Price]])</f>
        <v>10893.220070321346</v>
      </c>
      <c r="V1498" s="5">
        <f>Table2[[#This Row],[Price Diff]]/Table2[[#This Row],[price]]</f>
        <v>1.8191750284437785E-2</v>
      </c>
    </row>
    <row r="1499" spans="1:22" x14ac:dyDescent="0.2">
      <c r="A1499" s="3">
        <v>13970</v>
      </c>
      <c r="B1499" s="3">
        <v>0.243336893</v>
      </c>
      <c r="C1499" s="3">
        <v>59387</v>
      </c>
      <c r="D1499" s="3">
        <v>0.573664442</v>
      </c>
      <c r="E1499" s="3">
        <v>1595</v>
      </c>
      <c r="F1499" s="3">
        <v>0.38472810600000001</v>
      </c>
      <c r="G1499" s="3">
        <v>6</v>
      </c>
      <c r="H1499" s="3">
        <v>0.67893919899999999</v>
      </c>
      <c r="I1499" s="2" t="s">
        <v>15</v>
      </c>
      <c r="J1499" s="3">
        <v>85000</v>
      </c>
      <c r="K1499" s="3">
        <v>0.87372978000000001</v>
      </c>
      <c r="L1499" s="3">
        <v>1</v>
      </c>
      <c r="M1499" s="2" t="s">
        <v>62</v>
      </c>
      <c r="N1499" s="3">
        <v>86500</v>
      </c>
      <c r="O1499" s="3">
        <v>0.46016565500000001</v>
      </c>
      <c r="P1499" s="3">
        <v>-0.88964103696788732</v>
      </c>
      <c r="Q1499" s="3">
        <v>0.5392162471817834</v>
      </c>
      <c r="R1499" s="3">
        <v>0.60366887317430218</v>
      </c>
      <c r="S1499" s="3">
        <v>0.4655769608681386</v>
      </c>
      <c r="T1499" s="5">
        <f>POWER(10,Table2[[#This Row],[Predicted normalized_price]]*(N$7634-N$7635)+N$7635)</f>
        <v>89110.72430483668</v>
      </c>
      <c r="U1499" s="5">
        <f>ABS(Table2[[#This Row],[price]]-Table2[[#This Row],[Predicted Price]])</f>
        <v>2610.7243048366799</v>
      </c>
      <c r="V1499" s="5">
        <f>Table2[[#This Row],[Price Diff]]/Table2[[#This Row],[price]]</f>
        <v>3.0181783870944275E-2</v>
      </c>
    </row>
    <row r="1500" spans="1:22" x14ac:dyDescent="0.2">
      <c r="A1500" s="3">
        <v>9200</v>
      </c>
      <c r="B1500" s="3">
        <v>0.150393744</v>
      </c>
      <c r="C1500" s="3">
        <v>60396</v>
      </c>
      <c r="D1500" s="3">
        <v>0.57661279300000001</v>
      </c>
      <c r="E1500" s="3">
        <v>1362</v>
      </c>
      <c r="F1500" s="3">
        <v>0.31739213700000002</v>
      </c>
      <c r="G1500" s="3">
        <v>3</v>
      </c>
      <c r="H1500" s="3">
        <v>0.416289664</v>
      </c>
      <c r="I1500" s="2" t="s">
        <v>26</v>
      </c>
      <c r="J1500" s="3">
        <v>11700</v>
      </c>
      <c r="K1500" s="3">
        <v>0.70471929799999999</v>
      </c>
      <c r="L1500" s="3">
        <v>1</v>
      </c>
      <c r="M1500" s="2" t="s">
        <v>66</v>
      </c>
      <c r="N1500" s="3">
        <v>90800</v>
      </c>
      <c r="O1500" s="3">
        <v>0.468994523</v>
      </c>
      <c r="P1500" s="3">
        <v>-0.87200442738714845</v>
      </c>
      <c r="Q1500" s="3">
        <v>0.60359355379138746</v>
      </c>
      <c r="R1500" s="3">
        <v>0.70384053496226506</v>
      </c>
      <c r="S1500" s="3">
        <v>0.45717527690004661</v>
      </c>
      <c r="T1500" s="5">
        <f>POWER(10,Table2[[#This Row],[Predicted normalized_price]]*(N$7634-N$7635)+N$7635)</f>
        <v>85090.228393668614</v>
      </c>
      <c r="U1500" s="5">
        <f>ABS(Table2[[#This Row],[price]]-Table2[[#This Row],[Predicted Price]])</f>
        <v>5709.7716063313856</v>
      </c>
      <c r="V1500" s="5">
        <f>Table2[[#This Row],[Price Diff]]/Table2[[#This Row],[price]]</f>
        <v>6.2882947206292797E-2</v>
      </c>
    </row>
    <row r="1501" spans="1:22" x14ac:dyDescent="0.2">
      <c r="A1501" s="3">
        <v>11010</v>
      </c>
      <c r="B1501" s="3">
        <v>0.19035612299999999</v>
      </c>
      <c r="C1501" s="3">
        <v>60635</v>
      </c>
      <c r="D1501" s="3">
        <v>0.57730394600000001</v>
      </c>
      <c r="E1501" s="3">
        <v>1595</v>
      </c>
      <c r="F1501" s="3">
        <v>0.38472810600000001</v>
      </c>
      <c r="G1501" s="3">
        <v>3</v>
      </c>
      <c r="H1501" s="3">
        <v>0.416289664</v>
      </c>
      <c r="I1501" s="2" t="s">
        <v>15</v>
      </c>
      <c r="J1501" s="3">
        <v>16000</v>
      </c>
      <c r="K1501" s="3">
        <v>0.731395342</v>
      </c>
      <c r="L1501" s="3">
        <v>1</v>
      </c>
      <c r="M1501" s="2" t="s">
        <v>67</v>
      </c>
      <c r="N1501" s="3">
        <v>99800</v>
      </c>
      <c r="O1501" s="3">
        <v>0.48619350700000002</v>
      </c>
      <c r="P1501" s="3">
        <v>-0.92777275223531119</v>
      </c>
      <c r="Q1501" s="3">
        <v>0.61771687921803342</v>
      </c>
      <c r="R1501" s="3">
        <v>0.59355406893240881</v>
      </c>
      <c r="S1501" s="3">
        <v>0.48871727274915633</v>
      </c>
      <c r="T1501" s="5">
        <f>POWER(10,Table2[[#This Row],[Predicted normalized_price]]*(N$7634-N$7635)+N$7635)</f>
        <v>101193.68398271187</v>
      </c>
      <c r="U1501" s="5">
        <f>ABS(Table2[[#This Row],[price]]-Table2[[#This Row],[Predicted Price]])</f>
        <v>1393.6839827118674</v>
      </c>
      <c r="V1501" s="5">
        <f>Table2[[#This Row],[Price Diff]]/Table2[[#This Row],[price]]</f>
        <v>1.3964769365850374E-2</v>
      </c>
    </row>
    <row r="1502" spans="1:22" x14ac:dyDescent="0.2">
      <c r="A1502" s="3">
        <v>8450</v>
      </c>
      <c r="B1502" s="3">
        <v>0.13147239799999999</v>
      </c>
      <c r="C1502" s="3">
        <v>13664</v>
      </c>
      <c r="D1502" s="3">
        <v>0.31653220300000001</v>
      </c>
      <c r="E1502" s="3">
        <v>1591</v>
      </c>
      <c r="F1502" s="3">
        <v>0.38365743499999999</v>
      </c>
      <c r="G1502" s="3">
        <v>10</v>
      </c>
      <c r="H1502" s="3">
        <v>0.87250287000000004</v>
      </c>
      <c r="I1502" s="2" t="s">
        <v>18</v>
      </c>
      <c r="J1502" s="3">
        <v>145000</v>
      </c>
      <c r="K1502" s="3">
        <v>0.91924803399999999</v>
      </c>
      <c r="L1502" s="3">
        <v>2</v>
      </c>
      <c r="M1502" s="2" t="s">
        <v>63</v>
      </c>
      <c r="N1502" s="3">
        <v>22800</v>
      </c>
      <c r="O1502" s="3">
        <v>0.21751284900000001</v>
      </c>
      <c r="P1502" s="3">
        <v>-0.97803036869002813</v>
      </c>
      <c r="Q1502" s="3">
        <v>-0.91546797350988962</v>
      </c>
      <c r="R1502" s="3">
        <v>0.11714577554515414</v>
      </c>
      <c r="S1502" s="3">
        <v>0.20559140107936913</v>
      </c>
      <c r="T1502" s="5">
        <f>POWER(10,Table2[[#This Row],[Predicted normalized_price]]*(N$7634-N$7635)+N$7635)</f>
        <v>21354.272726480467</v>
      </c>
      <c r="U1502" s="5">
        <f>ABS(Table2[[#This Row],[price]]-Table2[[#This Row],[Predicted Price]])</f>
        <v>1445.7272735195329</v>
      </c>
      <c r="V1502" s="5">
        <f>Table2[[#This Row],[Price Diff]]/Table2[[#This Row],[price]]</f>
        <v>6.3409090943839161E-2</v>
      </c>
    </row>
    <row r="1503" spans="1:22" x14ac:dyDescent="0.2">
      <c r="A1503" s="3">
        <v>13070</v>
      </c>
      <c r="B1503" s="3">
        <v>0.22851955700000001</v>
      </c>
      <c r="C1503" s="3">
        <v>52773</v>
      </c>
      <c r="D1503" s="3">
        <v>0.55300097299999995</v>
      </c>
      <c r="E1503" s="3">
        <v>1598</v>
      </c>
      <c r="F1503" s="3">
        <v>0.38552934799999999</v>
      </c>
      <c r="G1503" s="3">
        <v>4</v>
      </c>
      <c r="H1503" s="3">
        <v>0.52529906999999998</v>
      </c>
      <c r="I1503" s="2" t="s">
        <v>27</v>
      </c>
      <c r="J1503" s="3">
        <v>55000</v>
      </c>
      <c r="K1503" s="3">
        <v>0.83662892200000005</v>
      </c>
      <c r="L1503" s="3">
        <v>1</v>
      </c>
      <c r="M1503" s="2" t="s">
        <v>63</v>
      </c>
      <c r="N1503" s="3">
        <v>98800</v>
      </c>
      <c r="O1503" s="3">
        <v>0.48436083600000002</v>
      </c>
      <c r="P1503" s="3">
        <v>-0.64349995965277296</v>
      </c>
      <c r="Q1503" s="3">
        <v>-0.60968277131464699</v>
      </c>
      <c r="R1503" s="3">
        <v>-0.58215194199565745</v>
      </c>
      <c r="S1503" s="3">
        <v>0.46435563906807731</v>
      </c>
      <c r="T1503" s="5">
        <f>POWER(10,Table2[[#This Row],[Predicted normalized_price]]*(N$7634-N$7635)+N$7635)</f>
        <v>88514.686971750401</v>
      </c>
      <c r="U1503" s="5">
        <f>ABS(Table2[[#This Row],[price]]-Table2[[#This Row],[Predicted Price]])</f>
        <v>10285.313028249599</v>
      </c>
      <c r="V1503" s="5">
        <f>Table2[[#This Row],[Price Diff]]/Table2[[#This Row],[price]]</f>
        <v>0.10410235858552225</v>
      </c>
    </row>
    <row r="1504" spans="1:22" x14ac:dyDescent="0.2">
      <c r="A1504" s="3">
        <v>10790</v>
      </c>
      <c r="B1504" s="3">
        <v>0.185865002</v>
      </c>
      <c r="C1504" s="3">
        <v>65939</v>
      </c>
      <c r="D1504" s="3">
        <v>0.59197922300000005</v>
      </c>
      <c r="E1504" s="3">
        <v>1798</v>
      </c>
      <c r="F1504" s="3">
        <v>0.435810641</v>
      </c>
      <c r="G1504" s="3">
        <v>4</v>
      </c>
      <c r="H1504" s="3">
        <v>0.52529906999999998</v>
      </c>
      <c r="I1504" s="2" t="s">
        <v>20</v>
      </c>
      <c r="J1504" s="3">
        <v>28000</v>
      </c>
      <c r="K1504" s="3">
        <v>0.77908972300000001</v>
      </c>
      <c r="L1504" s="3">
        <v>1</v>
      </c>
      <c r="M1504" s="2" t="s">
        <v>65</v>
      </c>
      <c r="N1504" s="3">
        <v>92800</v>
      </c>
      <c r="O1504" s="3">
        <v>0.47295944400000001</v>
      </c>
      <c r="P1504" s="3">
        <v>-4.9084117184099135E-2</v>
      </c>
      <c r="Q1504" s="3">
        <v>0.5924886577620303</v>
      </c>
      <c r="R1504" s="3">
        <v>0.64039469347010136</v>
      </c>
      <c r="S1504" s="3">
        <v>0.47250857566691462</v>
      </c>
      <c r="T1504" s="5">
        <f>POWER(10,Table2[[#This Row],[Predicted normalized_price]]*(N$7634-N$7635)+N$7635)</f>
        <v>92570.369334320232</v>
      </c>
      <c r="U1504" s="5">
        <f>ABS(Table2[[#This Row],[price]]-Table2[[#This Row],[Predicted Price]])</f>
        <v>229.63066567976784</v>
      </c>
      <c r="V1504" s="5">
        <f>Table2[[#This Row],[Price Diff]]/Table2[[#This Row],[price]]</f>
        <v>2.4744683801699121E-3</v>
      </c>
    </row>
    <row r="1505" spans="1:22" x14ac:dyDescent="0.2">
      <c r="A1505" s="3">
        <v>9290</v>
      </c>
      <c r="B1505" s="3">
        <v>0.15255986599999999</v>
      </c>
      <c r="C1505" s="3">
        <v>55545</v>
      </c>
      <c r="D1505" s="3">
        <v>0.56195998899999999</v>
      </c>
      <c r="E1505" s="3">
        <v>1497</v>
      </c>
      <c r="F1505" s="3">
        <v>0.357690181</v>
      </c>
      <c r="G1505" s="3">
        <v>3</v>
      </c>
      <c r="H1505" s="3">
        <v>0.416289664</v>
      </c>
      <c r="I1505" s="2" t="s">
        <v>22</v>
      </c>
      <c r="J1505" s="3">
        <v>26000</v>
      </c>
      <c r="K1505" s="3">
        <v>0.77277372200000005</v>
      </c>
      <c r="L1505" s="3">
        <v>2</v>
      </c>
      <c r="M1505" s="2" t="s">
        <v>66</v>
      </c>
      <c r="N1505" s="3">
        <v>88666</v>
      </c>
      <c r="O1505" s="3">
        <v>0.46466646700000003</v>
      </c>
      <c r="P1505" s="3">
        <v>-0.69116276545871758</v>
      </c>
      <c r="Q1505" s="3">
        <v>-0.63268418183151043</v>
      </c>
      <c r="R1505" s="3">
        <v>-0.56897627521007521</v>
      </c>
      <c r="S1505" s="3">
        <v>0.45483052154520942</v>
      </c>
      <c r="T1505" s="5">
        <f>POWER(10,Table2[[#This Row],[Predicted normalized_price]]*(N$7634-N$7635)+N$7635)</f>
        <v>84000.916413434112</v>
      </c>
      <c r="U1505" s="5">
        <f>ABS(Table2[[#This Row],[price]]-Table2[[#This Row],[Predicted Price]])</f>
        <v>4665.0835865658883</v>
      </c>
      <c r="V1505" s="5">
        <f>Table2[[#This Row],[Price Diff]]/Table2[[#This Row],[price]]</f>
        <v>5.2614120255406675E-2</v>
      </c>
    </row>
    <row r="1506" spans="1:22" x14ac:dyDescent="0.2">
      <c r="A1506" s="3">
        <v>7260</v>
      </c>
      <c r="B1506" s="3">
        <v>9.7698800000000002E-2</v>
      </c>
      <c r="C1506" s="3">
        <v>8851</v>
      </c>
      <c r="D1506" s="3">
        <v>0.240540374</v>
      </c>
      <c r="E1506" s="3">
        <v>1591</v>
      </c>
      <c r="F1506" s="3">
        <v>0.38365743499999999</v>
      </c>
      <c r="G1506" s="3">
        <v>10</v>
      </c>
      <c r="H1506" s="3">
        <v>0.87250287000000004</v>
      </c>
      <c r="I1506" s="2" t="s">
        <v>17</v>
      </c>
      <c r="J1506" s="3">
        <v>120000</v>
      </c>
      <c r="K1506" s="3">
        <v>0.90311950399999996</v>
      </c>
      <c r="L1506" s="3">
        <v>3</v>
      </c>
      <c r="M1506" s="2" t="s">
        <v>63</v>
      </c>
      <c r="N1506" s="3">
        <v>15800</v>
      </c>
      <c r="O1506" s="3">
        <v>0.15077058400000001</v>
      </c>
      <c r="P1506" s="3">
        <v>-0.98036960083714242</v>
      </c>
      <c r="Q1506" s="3">
        <v>-0.93376628596983924</v>
      </c>
      <c r="R1506" s="3">
        <v>0.3661577071582901</v>
      </c>
      <c r="S1506" s="3">
        <v>0.13761536370239733</v>
      </c>
      <c r="T1506" s="5">
        <f>POWER(10,Table2[[#This Row],[Predicted normalized_price]]*(N$7634-N$7635)+N$7635)</f>
        <v>14698.150090737403</v>
      </c>
      <c r="U1506" s="5">
        <f>ABS(Table2[[#This Row],[price]]-Table2[[#This Row],[Predicted Price]])</f>
        <v>1101.8499092625971</v>
      </c>
      <c r="V1506" s="5">
        <f>Table2[[#This Row],[Price Diff]]/Table2[[#This Row],[price]]</f>
        <v>6.9737336029278299E-2</v>
      </c>
    </row>
    <row r="1507" spans="1:22" x14ac:dyDescent="0.2">
      <c r="A1507" s="3">
        <v>8060</v>
      </c>
      <c r="B1507" s="3">
        <v>0.12095829600000001</v>
      </c>
      <c r="C1507" s="3">
        <v>15759</v>
      </c>
      <c r="D1507" s="3">
        <v>0.34149570499999998</v>
      </c>
      <c r="E1507" s="3">
        <v>1586</v>
      </c>
      <c r="F1507" s="3">
        <v>0.38231530600000002</v>
      </c>
      <c r="G1507" s="3">
        <v>9</v>
      </c>
      <c r="H1507" s="3">
        <v>0.83257932800000001</v>
      </c>
      <c r="I1507" s="2" t="s">
        <v>25</v>
      </c>
      <c r="J1507" s="3">
        <v>110060</v>
      </c>
      <c r="K1507" s="3">
        <v>0.89575025900000005</v>
      </c>
      <c r="L1507" s="3">
        <v>3</v>
      </c>
      <c r="M1507" s="2" t="s">
        <v>67</v>
      </c>
      <c r="N1507" s="3">
        <v>24500</v>
      </c>
      <c r="O1507" s="3">
        <v>0.23059969599999999</v>
      </c>
      <c r="P1507" s="3">
        <v>-0.89339720168254866</v>
      </c>
      <c r="Q1507" s="3">
        <v>-0.2023316610567209</v>
      </c>
      <c r="R1507" s="3">
        <v>0.86097213217846746</v>
      </c>
      <c r="S1507" s="3">
        <v>0.20500390378191632</v>
      </c>
      <c r="T1507" s="5">
        <f>POWER(10,Table2[[#This Row],[Predicted normalized_price]]*(N$7634-N$7635)+N$7635)</f>
        <v>21285.445588589482</v>
      </c>
      <c r="U1507" s="5">
        <f>ABS(Table2[[#This Row],[price]]-Table2[[#This Row],[Predicted Price]])</f>
        <v>3214.5544114105178</v>
      </c>
      <c r="V1507" s="5">
        <f>Table2[[#This Row],[Price Diff]]/Table2[[#This Row],[price]]</f>
        <v>0.13120630250655174</v>
      </c>
    </row>
    <row r="1508" spans="1:22" x14ac:dyDescent="0.2">
      <c r="A1508" s="3">
        <v>10550</v>
      </c>
      <c r="B1508" s="3">
        <v>0.18085994499999999</v>
      </c>
      <c r="C1508" s="3">
        <v>31099</v>
      </c>
      <c r="D1508" s="3">
        <v>0.460455736</v>
      </c>
      <c r="E1508" s="3">
        <v>2362</v>
      </c>
      <c r="F1508" s="3">
        <v>0.55214537900000005</v>
      </c>
      <c r="G1508" s="3">
        <v>8</v>
      </c>
      <c r="H1508" s="3">
        <v>0.78794860499999997</v>
      </c>
      <c r="I1508" s="2" t="s">
        <v>10</v>
      </c>
      <c r="J1508" s="3">
        <v>111000</v>
      </c>
      <c r="K1508" s="3">
        <v>0.89647507500000001</v>
      </c>
      <c r="L1508" s="3">
        <v>3</v>
      </c>
      <c r="M1508" s="2" t="s">
        <v>65</v>
      </c>
      <c r="N1508" s="3">
        <v>39800</v>
      </c>
      <c r="O1508" s="3">
        <v>0.31889657500000002</v>
      </c>
      <c r="P1508" s="3">
        <v>0.54087544270060683</v>
      </c>
      <c r="Q1508" s="3">
        <v>-0.81259708293491772</v>
      </c>
      <c r="R1508" s="3">
        <v>-0.25182932608026476</v>
      </c>
      <c r="S1508" s="3">
        <v>0.33026086408600258</v>
      </c>
      <c r="T1508" s="5">
        <f>POWER(10,Table2[[#This Row],[Predicted normalized_price]]*(N$7634-N$7635)+N$7635)</f>
        <v>42364.637585206423</v>
      </c>
      <c r="U1508" s="5">
        <f>ABS(Table2[[#This Row],[price]]-Table2[[#This Row],[Predicted Price]])</f>
        <v>2564.637585206423</v>
      </c>
      <c r="V1508" s="5">
        <f>Table2[[#This Row],[Price Diff]]/Table2[[#This Row],[price]]</f>
        <v>6.4438130281568418E-2</v>
      </c>
    </row>
    <row r="1509" spans="1:22" x14ac:dyDescent="0.2">
      <c r="A1509" s="3">
        <v>6730</v>
      </c>
      <c r="B1509" s="3">
        <v>8.0831718999999996E-2</v>
      </c>
      <c r="C1509" s="3">
        <v>8624</v>
      </c>
      <c r="D1509" s="3">
        <v>0.23599357200000001</v>
      </c>
      <c r="E1509" s="3">
        <v>1591</v>
      </c>
      <c r="F1509" s="3">
        <v>0.38365743499999999</v>
      </c>
      <c r="G1509" s="3">
        <v>10</v>
      </c>
      <c r="H1509" s="3">
        <v>0.87250287000000004</v>
      </c>
      <c r="I1509" s="2" t="s">
        <v>17</v>
      </c>
      <c r="J1509" s="3">
        <v>146307</v>
      </c>
      <c r="K1509" s="3">
        <v>0.92001281099999999</v>
      </c>
      <c r="L1509" s="3">
        <v>2</v>
      </c>
      <c r="M1509" s="2" t="s">
        <v>68</v>
      </c>
      <c r="N1509" s="3">
        <v>13888</v>
      </c>
      <c r="O1509" s="3">
        <v>0.12729758399999999</v>
      </c>
      <c r="P1509" s="3">
        <v>-0.97128213069474811</v>
      </c>
      <c r="Q1509" s="3">
        <v>-0.94440784555988799</v>
      </c>
      <c r="R1509" s="3">
        <v>0.31551315559667503</v>
      </c>
      <c r="S1509" s="3">
        <v>0.14768017877098064</v>
      </c>
      <c r="T1509" s="5">
        <f>POWER(10,Table2[[#This Row],[Predicted normalized_price]]*(N$7634-N$7635)+N$7635)</f>
        <v>15533.951982978284</v>
      </c>
      <c r="U1509" s="5">
        <f>ABS(Table2[[#This Row],[price]]-Table2[[#This Row],[Predicted Price]])</f>
        <v>1645.9519829782839</v>
      </c>
      <c r="V1509" s="5">
        <f>Table2[[#This Row],[Price Diff]]/Table2[[#This Row],[price]]</f>
        <v>0.11851612780661606</v>
      </c>
    </row>
    <row r="1510" spans="1:22" x14ac:dyDescent="0.2">
      <c r="A1510" s="3">
        <v>12960</v>
      </c>
      <c r="B1510" s="3">
        <v>0.226638963</v>
      </c>
      <c r="C1510" s="3">
        <v>36136</v>
      </c>
      <c r="D1510" s="3">
        <v>0.48672596699999998</v>
      </c>
      <c r="E1510" s="3">
        <v>1796</v>
      </c>
      <c r="F1510" s="3">
        <v>0.43533607800000002</v>
      </c>
      <c r="G1510" s="3">
        <v>9</v>
      </c>
      <c r="H1510" s="3">
        <v>0.83257932800000001</v>
      </c>
      <c r="I1510" s="2" t="s">
        <v>15</v>
      </c>
      <c r="J1510" s="3">
        <v>129000</v>
      </c>
      <c r="K1510" s="3">
        <v>0.90928317800000003</v>
      </c>
      <c r="L1510" s="3">
        <v>3</v>
      </c>
      <c r="M1510" s="2" t="s">
        <v>65</v>
      </c>
      <c r="N1510" s="3">
        <v>49800</v>
      </c>
      <c r="O1510" s="3">
        <v>0.35968764800000003</v>
      </c>
      <c r="P1510" s="3">
        <v>-0.92517184388340756</v>
      </c>
      <c r="Q1510" s="3">
        <v>0.31697906696884354</v>
      </c>
      <c r="R1510" s="3">
        <v>0.77438176244927559</v>
      </c>
      <c r="S1510" s="3">
        <v>0.36365670738544764</v>
      </c>
      <c r="T1510" s="5">
        <f>POWER(10,Table2[[#This Row],[Predicted normalized_price]]*(N$7634-N$7635)+N$7635)</f>
        <v>50898.07368335221</v>
      </c>
      <c r="U1510" s="5">
        <f>ABS(Table2[[#This Row],[price]]-Table2[[#This Row],[Predicted Price]])</f>
        <v>1098.0736833522096</v>
      </c>
      <c r="V1510" s="5">
        <f>Table2[[#This Row],[Price Diff]]/Table2[[#This Row],[price]]</f>
        <v>2.2049672356470072E-2</v>
      </c>
    </row>
    <row r="1511" spans="1:22" x14ac:dyDescent="0.2">
      <c r="A1511" s="3">
        <v>15900</v>
      </c>
      <c r="B1511" s="3">
        <v>0.272130855</v>
      </c>
      <c r="C1511" s="3">
        <v>74804</v>
      </c>
      <c r="D1511" s="3">
        <v>0.61405419400000005</v>
      </c>
      <c r="E1511" s="3">
        <v>1997</v>
      </c>
      <c r="F1511" s="3">
        <v>0.48056971500000001</v>
      </c>
      <c r="G1511" s="3">
        <v>3</v>
      </c>
      <c r="H1511" s="3">
        <v>0.416289664</v>
      </c>
      <c r="I1511" s="2" t="s">
        <v>13</v>
      </c>
      <c r="J1511" s="3">
        <v>35000</v>
      </c>
      <c r="K1511" s="3">
        <v>0.79810758100000001</v>
      </c>
      <c r="L1511" s="3">
        <v>1</v>
      </c>
      <c r="M1511" s="2" t="s">
        <v>65</v>
      </c>
      <c r="N1511" s="3">
        <v>147800</v>
      </c>
      <c r="O1511" s="3">
        <v>0.55765662800000004</v>
      </c>
      <c r="P1511" s="3">
        <v>-0.83343521281877608</v>
      </c>
      <c r="Q1511" s="3">
        <v>0.70832402483134449</v>
      </c>
      <c r="R1511" s="3">
        <v>0.46360997810367222</v>
      </c>
      <c r="S1511" s="3">
        <v>0.54578440323402311</v>
      </c>
      <c r="T1511" s="5">
        <f>POWER(10,Table2[[#This Row],[Predicted normalized_price]]*(N$7634-N$7635)+N$7635)</f>
        <v>138465.58405960948</v>
      </c>
      <c r="U1511" s="5">
        <f>ABS(Table2[[#This Row],[price]]-Table2[[#This Row],[Predicted Price]])</f>
        <v>9334.4159403905214</v>
      </c>
      <c r="V1511" s="5">
        <f>Table2[[#This Row],[Price Diff]]/Table2[[#This Row],[price]]</f>
        <v>6.3155723547973761E-2</v>
      </c>
    </row>
    <row r="1512" spans="1:22" x14ac:dyDescent="0.2">
      <c r="A1512" s="3">
        <v>29410</v>
      </c>
      <c r="B1512" s="3">
        <v>0.40897620200000001</v>
      </c>
      <c r="C1512" s="3">
        <v>95713</v>
      </c>
      <c r="D1512" s="3">
        <v>0.65718915899999997</v>
      </c>
      <c r="E1512" s="3">
        <v>3999</v>
      </c>
      <c r="F1512" s="3">
        <v>0.77665710200000004</v>
      </c>
      <c r="G1512" s="3">
        <v>7</v>
      </c>
      <c r="H1512" s="3">
        <v>0.73735046500000001</v>
      </c>
      <c r="I1512" s="2" t="s">
        <v>13</v>
      </c>
      <c r="J1512" s="3">
        <v>66000</v>
      </c>
      <c r="K1512" s="3">
        <v>0.852167644</v>
      </c>
      <c r="L1512" s="3">
        <v>2</v>
      </c>
      <c r="M1512" s="2" t="s">
        <v>62</v>
      </c>
      <c r="N1512" s="3">
        <v>168000</v>
      </c>
      <c r="O1512" s="3">
        <v>0.58096933500000003</v>
      </c>
      <c r="P1512" s="3">
        <v>2.6073690370742537E-2</v>
      </c>
      <c r="Q1512" s="3">
        <v>0.73516532942182455</v>
      </c>
      <c r="R1512" s="3">
        <v>0.37147812007075082</v>
      </c>
      <c r="S1512" s="3">
        <v>0.57848331341632608</v>
      </c>
      <c r="T1512" s="5">
        <f>POWER(10,Table2[[#This Row],[Predicted normalized_price]]*(N$7634-N$7635)+N$7635)</f>
        <v>165720.59707773055</v>
      </c>
      <c r="U1512" s="5">
        <f>ABS(Table2[[#This Row],[price]]-Table2[[#This Row],[Predicted Price]])</f>
        <v>2279.4029222694517</v>
      </c>
      <c r="V1512" s="5">
        <f>Table2[[#This Row],[Price Diff]]/Table2[[#This Row],[price]]</f>
        <v>1.3567874537318165E-2</v>
      </c>
    </row>
    <row r="1513" spans="1:22" x14ac:dyDescent="0.2">
      <c r="A1513" s="3">
        <v>7070</v>
      </c>
      <c r="B1513" s="3">
        <v>9.1798056000000003E-2</v>
      </c>
      <c r="C1513" s="3">
        <v>8337</v>
      </c>
      <c r="D1513" s="3">
        <v>0.23007053099999999</v>
      </c>
      <c r="E1513" s="3">
        <v>1591</v>
      </c>
      <c r="F1513" s="3">
        <v>0.38365743499999999</v>
      </c>
      <c r="G1513" s="3">
        <v>10</v>
      </c>
      <c r="H1513" s="3">
        <v>0.87250287000000004</v>
      </c>
      <c r="I1513" s="2" t="s">
        <v>18</v>
      </c>
      <c r="J1513" s="3">
        <v>106000</v>
      </c>
      <c r="K1513" s="3">
        <v>0.89254686800000005</v>
      </c>
      <c r="L1513" s="3">
        <v>3</v>
      </c>
      <c r="M1513" s="2" t="s">
        <v>63</v>
      </c>
      <c r="N1513" s="3">
        <v>13500</v>
      </c>
      <c r="O1513" s="3">
        <v>0.122141018</v>
      </c>
      <c r="P1513" s="3">
        <v>-0.98634899902575857</v>
      </c>
      <c r="Q1513" s="3">
        <v>-0.94562140632468239</v>
      </c>
      <c r="R1513" s="3">
        <v>0.35436751346470929</v>
      </c>
      <c r="S1513" s="3">
        <v>0.13746723234432445</v>
      </c>
      <c r="T1513" s="5">
        <f>POWER(10,Table2[[#This Row],[Predicted normalized_price]]*(N$7634-N$7635)+N$7635)</f>
        <v>14686.190871638095</v>
      </c>
      <c r="U1513" s="5">
        <f>ABS(Table2[[#This Row],[price]]-Table2[[#This Row],[Predicted Price]])</f>
        <v>1186.1908716380949</v>
      </c>
      <c r="V1513" s="5">
        <f>Table2[[#This Row],[Price Diff]]/Table2[[#This Row],[price]]</f>
        <v>8.7865990491710733E-2</v>
      </c>
    </row>
    <row r="1514" spans="1:22" x14ac:dyDescent="0.2">
      <c r="A1514" s="3">
        <v>7570</v>
      </c>
      <c r="B1514" s="3">
        <v>0.10700254200000001</v>
      </c>
      <c r="C1514" s="3">
        <v>15466</v>
      </c>
      <c r="D1514" s="3">
        <v>0.338211345</v>
      </c>
      <c r="E1514" s="3">
        <v>1499</v>
      </c>
      <c r="F1514" s="3">
        <v>0.35825946600000003</v>
      </c>
      <c r="G1514" s="3">
        <v>10</v>
      </c>
      <c r="H1514" s="3">
        <v>0.87250287000000004</v>
      </c>
      <c r="I1514" s="2" t="s">
        <v>28</v>
      </c>
      <c r="J1514" s="3">
        <v>110000</v>
      </c>
      <c r="K1514" s="3">
        <v>0.89570378500000003</v>
      </c>
      <c r="L1514" s="3">
        <v>4</v>
      </c>
      <c r="M1514" s="2" t="s">
        <v>63</v>
      </c>
      <c r="N1514" s="3">
        <v>22900</v>
      </c>
      <c r="O1514" s="3">
        <v>0.218309274</v>
      </c>
      <c r="P1514" s="3">
        <v>-0.90354001268580264</v>
      </c>
      <c r="Q1514" s="3">
        <v>-0.91660663596988667</v>
      </c>
      <c r="R1514" s="3">
        <v>0.13211651173340844</v>
      </c>
      <c r="S1514" s="3">
        <v>0.20169110525198511</v>
      </c>
      <c r="T1514" s="5">
        <f>POWER(10,Table2[[#This Row],[Predicted normalized_price]]*(N$7634-N$7635)+N$7635)</f>
        <v>20901.472559874128</v>
      </c>
      <c r="U1514" s="5">
        <f>ABS(Table2[[#This Row],[price]]-Table2[[#This Row],[Predicted Price]])</f>
        <v>1998.5274401258721</v>
      </c>
      <c r="V1514" s="5">
        <f>Table2[[#This Row],[Price Diff]]/Table2[[#This Row],[price]]</f>
        <v>8.7271940616850313E-2</v>
      </c>
    </row>
    <row r="1515" spans="1:22" x14ac:dyDescent="0.2">
      <c r="A1515" s="3">
        <v>9670</v>
      </c>
      <c r="B1515" s="3">
        <v>0.161480122</v>
      </c>
      <c r="C1515" s="3">
        <v>57025</v>
      </c>
      <c r="D1515" s="3">
        <v>0.56656188699999999</v>
      </c>
      <c r="E1515" s="3">
        <v>1995</v>
      </c>
      <c r="F1515" s="3">
        <v>0.48014246599999999</v>
      </c>
      <c r="G1515" s="3">
        <v>3</v>
      </c>
      <c r="H1515" s="3">
        <v>0.416289664</v>
      </c>
      <c r="I1515" s="2" t="s">
        <v>23</v>
      </c>
      <c r="J1515" s="3">
        <v>21300</v>
      </c>
      <c r="K1515" s="3">
        <v>0.75578035399999999</v>
      </c>
      <c r="L1515" s="3">
        <v>1</v>
      </c>
      <c r="M1515" s="2" t="s">
        <v>64</v>
      </c>
      <c r="N1515" s="3">
        <v>90800</v>
      </c>
      <c r="O1515" s="3">
        <v>0.468994523</v>
      </c>
      <c r="P1515" s="3">
        <v>0.84296526937490091</v>
      </c>
      <c r="Q1515" s="3">
        <v>-0.61476489778716126</v>
      </c>
      <c r="R1515" s="3">
        <v>-0.57481038014423691</v>
      </c>
      <c r="S1515" s="3">
        <v>0.46507137324563741</v>
      </c>
      <c r="T1515" s="5">
        <f>POWER(10,Table2[[#This Row],[Predicted normalized_price]]*(N$7634-N$7635)+N$7635)</f>
        <v>88863.498871288364</v>
      </c>
      <c r="U1515" s="5">
        <f>ABS(Table2[[#This Row],[price]]-Table2[[#This Row],[Predicted Price]])</f>
        <v>1936.5011287116358</v>
      </c>
      <c r="V1515" s="5">
        <f>Table2[[#This Row],[Price Diff]]/Table2[[#This Row],[price]]</f>
        <v>2.1327104941758105E-2</v>
      </c>
    </row>
    <row r="1516" spans="1:22" x14ac:dyDescent="0.2">
      <c r="A1516" s="3">
        <v>11940</v>
      </c>
      <c r="B1516" s="3">
        <v>0.208399259</v>
      </c>
      <c r="C1516" s="3">
        <v>56826</v>
      </c>
      <c r="D1516" s="3">
        <v>0.56595011500000003</v>
      </c>
      <c r="E1516" s="3">
        <v>1598</v>
      </c>
      <c r="F1516" s="3">
        <v>0.38552934799999999</v>
      </c>
      <c r="G1516" s="3">
        <v>5</v>
      </c>
      <c r="H1516" s="3">
        <v>0.60985333500000005</v>
      </c>
      <c r="I1516" s="2" t="s">
        <v>13</v>
      </c>
      <c r="J1516" s="3">
        <v>65000</v>
      </c>
      <c r="K1516" s="3">
        <v>0.85086644300000003</v>
      </c>
      <c r="L1516" s="3">
        <v>1</v>
      </c>
      <c r="M1516" s="2" t="s">
        <v>65</v>
      </c>
      <c r="N1516" s="3">
        <v>83800</v>
      </c>
      <c r="O1516" s="3">
        <v>0.454394727</v>
      </c>
      <c r="P1516" s="3">
        <v>-0.87797967607573346</v>
      </c>
      <c r="Q1516" s="3">
        <v>0.52471895433091131</v>
      </c>
      <c r="R1516" s="3">
        <v>0.64352443574372442</v>
      </c>
      <c r="S1516" s="3">
        <v>0.45168183146541785</v>
      </c>
      <c r="T1516" s="5">
        <f>POWER(10,Table2[[#This Row],[Predicted normalized_price]]*(N$7634-N$7635)+N$7635)</f>
        <v>82560.022097233639</v>
      </c>
      <c r="U1516" s="5">
        <f>ABS(Table2[[#This Row],[price]]-Table2[[#This Row],[Predicted Price]])</f>
        <v>1239.9779027663608</v>
      </c>
      <c r="V1516" s="5">
        <f>Table2[[#This Row],[Price Diff]]/Table2[[#This Row],[price]]</f>
        <v>1.4796872348047265E-2</v>
      </c>
    </row>
    <row r="1517" spans="1:22" x14ac:dyDescent="0.2">
      <c r="A1517" s="3">
        <v>16760</v>
      </c>
      <c r="B1517" s="3">
        <v>0.28385163600000002</v>
      </c>
      <c r="C1517" s="3">
        <v>81115</v>
      </c>
      <c r="D1517" s="3">
        <v>0.62822874699999998</v>
      </c>
      <c r="E1517" s="3">
        <v>1984</v>
      </c>
      <c r="F1517" s="3">
        <v>0.47778491499999998</v>
      </c>
      <c r="G1517" s="3">
        <v>4</v>
      </c>
      <c r="H1517" s="3">
        <v>0.52529906999999998</v>
      </c>
      <c r="I1517" s="2" t="s">
        <v>19</v>
      </c>
      <c r="J1517" s="3">
        <v>52000</v>
      </c>
      <c r="K1517" s="3">
        <v>0.83184858500000003</v>
      </c>
      <c r="L1517" s="3">
        <v>2</v>
      </c>
      <c r="M1517" s="2" t="s">
        <v>64</v>
      </c>
      <c r="N1517" s="3">
        <v>146000</v>
      </c>
      <c r="O1517" s="3">
        <v>0.55542672400000004</v>
      </c>
      <c r="P1517" s="3">
        <v>0.61776215987576932</v>
      </c>
      <c r="Q1517" s="3">
        <v>0.6748921586770531</v>
      </c>
      <c r="R1517" s="3">
        <v>0.43216915372764114</v>
      </c>
      <c r="S1517" s="3">
        <v>0.54877579691680878</v>
      </c>
      <c r="T1517" s="5">
        <f>POWER(10,Table2[[#This Row],[Predicted normalized_price]]*(N$7634-N$7635)+N$7635)</f>
        <v>140760.46208515493</v>
      </c>
      <c r="U1517" s="5">
        <f>ABS(Table2[[#This Row],[price]]-Table2[[#This Row],[Predicted Price]])</f>
        <v>5239.5379148450738</v>
      </c>
      <c r="V1517" s="5">
        <f>Table2[[#This Row],[Price Diff]]/Table2[[#This Row],[price]]</f>
        <v>3.5887245992089548E-2</v>
      </c>
    </row>
    <row r="1518" spans="1:22" x14ac:dyDescent="0.2">
      <c r="A1518" s="3">
        <v>10490</v>
      </c>
      <c r="B1518" s="3">
        <v>0.17959089</v>
      </c>
      <c r="C1518" s="3">
        <v>57319</v>
      </c>
      <c r="D1518" s="3">
        <v>0.56746181500000004</v>
      </c>
      <c r="E1518" s="3">
        <v>1998</v>
      </c>
      <c r="F1518" s="3">
        <v>0.480783179</v>
      </c>
      <c r="G1518" s="3">
        <v>4</v>
      </c>
      <c r="H1518" s="3">
        <v>0.52529906999999998</v>
      </c>
      <c r="I1518" s="2" t="s">
        <v>23</v>
      </c>
      <c r="J1518" s="3">
        <v>43000</v>
      </c>
      <c r="K1518" s="3">
        <v>0.81565173599999996</v>
      </c>
      <c r="L1518" s="3">
        <v>1</v>
      </c>
      <c r="M1518" s="2" t="s">
        <v>64</v>
      </c>
      <c r="N1518" s="3">
        <v>86000</v>
      </c>
      <c r="O1518" s="3">
        <v>0.45911067999999999</v>
      </c>
      <c r="P1518" s="3">
        <v>0.83493083104758847</v>
      </c>
      <c r="Q1518" s="3">
        <v>-0.63688824831942648</v>
      </c>
      <c r="R1518" s="3">
        <v>-0.56000995327701442</v>
      </c>
      <c r="S1518" s="3">
        <v>0.45546987645585746</v>
      </c>
      <c r="T1518" s="5">
        <f>POWER(10,Table2[[#This Row],[Predicted normalized_price]]*(N$7634-N$7635)+N$7635)</f>
        <v>84296.553581184955</v>
      </c>
      <c r="U1518" s="5">
        <f>ABS(Table2[[#This Row],[price]]-Table2[[#This Row],[Predicted Price]])</f>
        <v>1703.446418815045</v>
      </c>
      <c r="V1518" s="5">
        <f>Table2[[#This Row],[Price Diff]]/Table2[[#This Row],[price]]</f>
        <v>1.980751649784936E-2</v>
      </c>
    </row>
    <row r="1519" spans="1:22" x14ac:dyDescent="0.2">
      <c r="A1519" s="3">
        <v>13710</v>
      </c>
      <c r="B1519" s="3">
        <v>0.23915672299999999</v>
      </c>
      <c r="C1519" s="3">
        <v>50036</v>
      </c>
      <c r="D1519" s="3">
        <v>0.54368090300000005</v>
      </c>
      <c r="E1519" s="3">
        <v>1796</v>
      </c>
      <c r="F1519" s="3">
        <v>0.43533607800000002</v>
      </c>
      <c r="G1519" s="3">
        <v>8</v>
      </c>
      <c r="H1519" s="3">
        <v>0.78794860499999997</v>
      </c>
      <c r="I1519" s="2" t="s">
        <v>15</v>
      </c>
      <c r="J1519" s="3">
        <v>163000</v>
      </c>
      <c r="K1519" s="3">
        <v>0.92922099700000005</v>
      </c>
      <c r="L1519" s="3">
        <v>1</v>
      </c>
      <c r="M1519" s="2" t="s">
        <v>65</v>
      </c>
      <c r="N1519" s="3">
        <v>64800</v>
      </c>
      <c r="O1519" s="3">
        <v>0.407601987</v>
      </c>
      <c r="P1519" s="3">
        <v>-0.9124601112833487</v>
      </c>
      <c r="Q1519" s="3">
        <v>0.45346029119633047</v>
      </c>
      <c r="R1519" s="3">
        <v>0.69233010470820466</v>
      </c>
      <c r="S1519" s="3">
        <v>0.42044546168465541</v>
      </c>
      <c r="T1519" s="5">
        <f>POWER(10,Table2[[#This Row],[Predicted normalized_price]]*(N$7634-N$7635)+N$7635)</f>
        <v>69538.520679911977</v>
      </c>
      <c r="U1519" s="5">
        <f>ABS(Table2[[#This Row],[price]]-Table2[[#This Row],[Predicted Price]])</f>
        <v>4738.5206799119769</v>
      </c>
      <c r="V1519" s="5">
        <f>Table2[[#This Row],[Price Diff]]/Table2[[#This Row],[price]]</f>
        <v>7.3125319134444089E-2</v>
      </c>
    </row>
    <row r="1520" spans="1:22" x14ac:dyDescent="0.2">
      <c r="A1520" s="3">
        <v>7310</v>
      </c>
      <c r="B1520" s="3">
        <v>9.9225964999999999E-2</v>
      </c>
      <c r="C1520" s="3">
        <v>45009</v>
      </c>
      <c r="D1520" s="3">
        <v>0.52515164800000003</v>
      </c>
      <c r="E1520" s="3">
        <v>1496</v>
      </c>
      <c r="F1520" s="3">
        <v>0.35740525400000001</v>
      </c>
      <c r="G1520" s="3">
        <v>2</v>
      </c>
      <c r="H1520" s="3">
        <v>0.26264953499999999</v>
      </c>
      <c r="I1520" s="2" t="s">
        <v>14</v>
      </c>
      <c r="J1520" s="3">
        <v>13</v>
      </c>
      <c r="K1520" s="3">
        <v>0.124971525</v>
      </c>
      <c r="L1520" s="3">
        <v>1</v>
      </c>
      <c r="M1520" s="2" t="s">
        <v>63</v>
      </c>
      <c r="N1520" s="3">
        <v>76800</v>
      </c>
      <c r="O1520" s="3">
        <v>0.43852067300000003</v>
      </c>
      <c r="P1520" s="3">
        <v>-0.93421573374219158</v>
      </c>
      <c r="Q1520" s="3">
        <v>-0.6704711480760579</v>
      </c>
      <c r="R1520" s="3">
        <v>-0.53102587582046645</v>
      </c>
      <c r="S1520" s="3">
        <v>0.43461342988774287</v>
      </c>
      <c r="T1520" s="5">
        <f>POWER(10,Table2[[#This Row],[Predicted normalized_price]]*(N$7634-N$7635)+N$7635)</f>
        <v>75168.648109742833</v>
      </c>
      <c r="U1520" s="5">
        <f>ABS(Table2[[#This Row],[price]]-Table2[[#This Row],[Predicted Price]])</f>
        <v>1631.3518902571668</v>
      </c>
      <c r="V1520" s="5">
        <f>Table2[[#This Row],[Price Diff]]/Table2[[#This Row],[price]]</f>
        <v>2.1241561071056861E-2</v>
      </c>
    </row>
    <row r="1521" spans="1:22" x14ac:dyDescent="0.2">
      <c r="A1521" s="3">
        <v>14950</v>
      </c>
      <c r="B1521" s="3">
        <v>0.25842268000000002</v>
      </c>
      <c r="C1521" s="3">
        <v>63812</v>
      </c>
      <c r="D1521" s="3">
        <v>0.58624111700000003</v>
      </c>
      <c r="E1521" s="3">
        <v>1595</v>
      </c>
      <c r="F1521" s="3">
        <v>0.38472810600000001</v>
      </c>
      <c r="G1521" s="3">
        <v>5</v>
      </c>
      <c r="H1521" s="3">
        <v>0.60985333500000005</v>
      </c>
      <c r="I1521" s="2" t="s">
        <v>15</v>
      </c>
      <c r="J1521" s="3">
        <v>49978</v>
      </c>
      <c r="K1521" s="3">
        <v>0.82846841199999999</v>
      </c>
      <c r="L1521" s="3">
        <v>1</v>
      </c>
      <c r="M1521" s="2" t="s">
        <v>62</v>
      </c>
      <c r="N1521" s="3">
        <v>106800</v>
      </c>
      <c r="O1521" s="3">
        <v>0.49853006799999999</v>
      </c>
      <c r="P1521" s="3">
        <v>-0.90166865190911449</v>
      </c>
      <c r="Q1521" s="3">
        <v>0.59843480816328243</v>
      </c>
      <c r="R1521" s="3">
        <v>0.54854082014533301</v>
      </c>
      <c r="S1521" s="3">
        <v>0.49512304623078107</v>
      </c>
      <c r="T1521" s="5">
        <f>POWER(10,Table2[[#This Row],[Predicted normalized_price]]*(N$7634-N$7635)+N$7635)</f>
        <v>104819.12504637067</v>
      </c>
      <c r="U1521" s="5">
        <f>ABS(Table2[[#This Row],[price]]-Table2[[#This Row],[Predicted Price]])</f>
        <v>1980.8749536293326</v>
      </c>
      <c r="V1521" s="5">
        <f>Table2[[#This Row],[Price Diff]]/Table2[[#This Row],[price]]</f>
        <v>1.8547518292409481E-2</v>
      </c>
    </row>
    <row r="1522" spans="1:22" x14ac:dyDescent="0.2">
      <c r="A1522" s="3">
        <v>15380</v>
      </c>
      <c r="B1522" s="3">
        <v>0.26473223899999998</v>
      </c>
      <c r="C1522" s="3">
        <v>78403</v>
      </c>
      <c r="D1522" s="3">
        <v>0.62227768100000003</v>
      </c>
      <c r="E1522" s="3">
        <v>1997</v>
      </c>
      <c r="F1522" s="3">
        <v>0.48056971500000001</v>
      </c>
      <c r="G1522" s="3">
        <v>5</v>
      </c>
      <c r="H1522" s="3">
        <v>0.60985333500000005</v>
      </c>
      <c r="I1522" s="2" t="s">
        <v>13</v>
      </c>
      <c r="J1522" s="3">
        <v>43000</v>
      </c>
      <c r="K1522" s="3">
        <v>0.81565173599999996</v>
      </c>
      <c r="L1522" s="3">
        <v>1</v>
      </c>
      <c r="M1522" s="2" t="s">
        <v>64</v>
      </c>
      <c r="N1522" s="3">
        <v>117800</v>
      </c>
      <c r="O1522" s="3">
        <v>0.51636989600000005</v>
      </c>
      <c r="P1522" s="3">
        <v>0.52036380854549469</v>
      </c>
      <c r="Q1522" s="3">
        <v>0.6316187842416352</v>
      </c>
      <c r="R1522" s="3">
        <v>0.50079181434684084</v>
      </c>
      <c r="S1522" s="3">
        <v>0.51971880671343984</v>
      </c>
      <c r="T1522" s="5">
        <f>POWER(10,Table2[[#This Row],[Predicted normalized_price]]*(N$7634-N$7635)+N$7635)</f>
        <v>119987.8671189731</v>
      </c>
      <c r="U1522" s="5">
        <f>ABS(Table2[[#This Row],[price]]-Table2[[#This Row],[Predicted Price]])</f>
        <v>2187.8671189730958</v>
      </c>
      <c r="V1522" s="5">
        <f>Table2[[#This Row],[Price Diff]]/Table2[[#This Row],[price]]</f>
        <v>1.8572725967513547E-2</v>
      </c>
    </row>
    <row r="1523" spans="1:22" x14ac:dyDescent="0.2">
      <c r="A1523" s="3">
        <v>17500</v>
      </c>
      <c r="B1523" s="3">
        <v>0.29346523000000002</v>
      </c>
      <c r="C1523" s="3">
        <v>66320</v>
      </c>
      <c r="D1523" s="3">
        <v>0.59298748599999995</v>
      </c>
      <c r="E1523" s="3">
        <v>2500</v>
      </c>
      <c r="F1523" s="3">
        <v>0.57635689899999998</v>
      </c>
      <c r="G1523" s="3">
        <v>7</v>
      </c>
      <c r="H1523" s="3">
        <v>0.73735046500000001</v>
      </c>
      <c r="I1523" s="2" t="s">
        <v>16</v>
      </c>
      <c r="J1523" s="3">
        <v>110000</v>
      </c>
      <c r="K1523" s="3">
        <v>0.89570378500000003</v>
      </c>
      <c r="L1523" s="3">
        <v>2</v>
      </c>
      <c r="M1523" s="2" t="s">
        <v>65</v>
      </c>
      <c r="N1523" s="3">
        <v>93888</v>
      </c>
      <c r="O1523" s="3">
        <v>0.47508062400000001</v>
      </c>
      <c r="P1523" s="3">
        <v>-0.41635889099638429</v>
      </c>
      <c r="Q1523" s="3">
        <v>0.58127584462859083</v>
      </c>
      <c r="R1523" s="3">
        <v>0.58737172725403852</v>
      </c>
      <c r="S1523" s="3">
        <v>0.48203457490570401</v>
      </c>
      <c r="T1523" s="5">
        <f>POWER(10,Table2[[#This Row],[Predicted normalized_price]]*(N$7634-N$7635)+N$7635)</f>
        <v>97545.090149175201</v>
      </c>
      <c r="U1523" s="5">
        <f>ABS(Table2[[#This Row],[price]]-Table2[[#This Row],[Predicted Price]])</f>
        <v>3657.0901491752011</v>
      </c>
      <c r="V1523" s="5">
        <f>Table2[[#This Row],[Price Diff]]/Table2[[#This Row],[price]]</f>
        <v>3.8951624799497285E-2</v>
      </c>
    </row>
    <row r="1524" spans="1:22" x14ac:dyDescent="0.2">
      <c r="A1524" s="3">
        <v>10480</v>
      </c>
      <c r="B1524" s="3">
        <v>0.17937867499999999</v>
      </c>
      <c r="C1524" s="3">
        <v>49223</v>
      </c>
      <c r="D1524" s="3">
        <v>0.54081406399999998</v>
      </c>
      <c r="E1524" s="3">
        <v>1596</v>
      </c>
      <c r="F1524" s="3">
        <v>0.38499535400000001</v>
      </c>
      <c r="G1524" s="3">
        <v>6</v>
      </c>
      <c r="H1524" s="3">
        <v>0.67893919899999999</v>
      </c>
      <c r="I1524" s="2" t="s">
        <v>21</v>
      </c>
      <c r="J1524" s="3">
        <v>78000</v>
      </c>
      <c r="K1524" s="3">
        <v>0.86640516400000001</v>
      </c>
      <c r="L1524" s="3">
        <v>2</v>
      </c>
      <c r="M1524" s="2" t="s">
        <v>67</v>
      </c>
      <c r="N1524" s="3">
        <v>63888</v>
      </c>
      <c r="O1524" s="3">
        <v>0.40502255399999998</v>
      </c>
      <c r="P1524" s="3">
        <v>0.99999999261880357</v>
      </c>
      <c r="Q1524" s="3">
        <v>0.43538949540797445</v>
      </c>
      <c r="R1524" s="3">
        <v>0.73266837285953279</v>
      </c>
      <c r="S1524" s="3">
        <v>0.41049441371304474</v>
      </c>
      <c r="T1524" s="5">
        <f>POWER(10,Table2[[#This Row],[Predicted normalized_price]]*(N$7634-N$7635)+N$7635)</f>
        <v>65838.157374150673</v>
      </c>
      <c r="U1524" s="5">
        <f>ABS(Table2[[#This Row],[price]]-Table2[[#This Row],[Predicted Price]])</f>
        <v>1950.1573741506727</v>
      </c>
      <c r="V1524" s="5">
        <f>Table2[[#This Row],[Price Diff]]/Table2[[#This Row],[price]]</f>
        <v>3.052462706847409E-2</v>
      </c>
    </row>
    <row r="1525" spans="1:22" x14ac:dyDescent="0.2">
      <c r="A1525" s="3">
        <v>13470</v>
      </c>
      <c r="B1525" s="3">
        <v>0.235227136</v>
      </c>
      <c r="C1525" s="3">
        <v>83278</v>
      </c>
      <c r="D1525" s="3">
        <v>0.63283418700000005</v>
      </c>
      <c r="E1525" s="3">
        <v>1984</v>
      </c>
      <c r="F1525" s="3">
        <v>0.47778491499999998</v>
      </c>
      <c r="G1525" s="3">
        <v>8</v>
      </c>
      <c r="H1525" s="3">
        <v>0.78794860499999997</v>
      </c>
      <c r="I1525" s="2" t="s">
        <v>19</v>
      </c>
      <c r="J1525" s="3">
        <v>5222</v>
      </c>
      <c r="K1525" s="3">
        <v>0.63596595499999997</v>
      </c>
      <c r="L1525" s="3">
        <v>1</v>
      </c>
      <c r="M1525" s="2" t="s">
        <v>64</v>
      </c>
      <c r="N1525" s="3">
        <v>138800</v>
      </c>
      <c r="O1525" s="3">
        <v>0.54622338999999998</v>
      </c>
      <c r="P1525" s="3">
        <v>0.64674442018096001</v>
      </c>
      <c r="Q1525" s="3">
        <v>0.5310233222188725</v>
      </c>
      <c r="R1525" s="3">
        <v>0.53556427637377824</v>
      </c>
      <c r="S1525" s="3">
        <v>0.48473833638601715</v>
      </c>
      <c r="T1525" s="5">
        <f>POWER(10,Table2[[#This Row],[Predicted normalized_price]]*(N$7634-N$7635)+N$7635)</f>
        <v>99005.160822063786</v>
      </c>
      <c r="U1525" s="5">
        <f>ABS(Table2[[#This Row],[price]]-Table2[[#This Row],[Predicted Price]])</f>
        <v>39794.839177936214</v>
      </c>
      <c r="V1525" s="5">
        <f>Table2[[#This Row],[Price Diff]]/Table2[[#This Row],[price]]</f>
        <v>0.28670633413498714</v>
      </c>
    </row>
    <row r="1526" spans="1:22" x14ac:dyDescent="0.2">
      <c r="A1526" s="3">
        <v>8320</v>
      </c>
      <c r="B1526" s="3">
        <v>0.12802260700000001</v>
      </c>
      <c r="C1526" s="3">
        <v>15585</v>
      </c>
      <c r="D1526" s="3">
        <v>0.33955270799999998</v>
      </c>
      <c r="E1526" s="3">
        <v>1498</v>
      </c>
      <c r="F1526" s="3">
        <v>0.357974919</v>
      </c>
      <c r="G1526" s="3">
        <v>10</v>
      </c>
      <c r="H1526" s="3">
        <v>0.87250287000000004</v>
      </c>
      <c r="I1526" s="2" t="s">
        <v>27</v>
      </c>
      <c r="J1526" s="3">
        <v>78930</v>
      </c>
      <c r="K1526" s="3">
        <v>0.86741532200000004</v>
      </c>
      <c r="L1526" s="3">
        <v>1</v>
      </c>
      <c r="M1526" s="2" t="s">
        <v>63</v>
      </c>
      <c r="N1526" s="3">
        <v>23600</v>
      </c>
      <c r="O1526" s="3">
        <v>0.22378873699999999</v>
      </c>
      <c r="P1526" s="3">
        <v>-0.76048723329929568</v>
      </c>
      <c r="Q1526" s="3">
        <v>-0.90272937914939999</v>
      </c>
      <c r="R1526" s="3">
        <v>7.564218457212997E-2</v>
      </c>
      <c r="S1526" s="3">
        <v>0.22004511232078522</v>
      </c>
      <c r="T1526" s="5">
        <f>POWER(10,Table2[[#This Row],[Predicted normalized_price]]*(N$7634-N$7635)+N$7635)</f>
        <v>23119.476259885916</v>
      </c>
      <c r="U1526" s="5">
        <f>ABS(Table2[[#This Row],[price]]-Table2[[#This Row],[Predicted Price]])</f>
        <v>480.52374011408392</v>
      </c>
      <c r="V1526" s="5">
        <f>Table2[[#This Row],[Price Diff]]/Table2[[#This Row],[price]]</f>
        <v>2.0361175428562878E-2</v>
      </c>
    </row>
    <row r="1527" spans="1:22" x14ac:dyDescent="0.2">
      <c r="A1527" s="3">
        <v>10140</v>
      </c>
      <c r="B1527" s="3">
        <v>0.17204023900000001</v>
      </c>
      <c r="C1527" s="3">
        <v>54781</v>
      </c>
      <c r="D1527" s="3">
        <v>0.55953619700000001</v>
      </c>
      <c r="E1527" s="3">
        <v>1498</v>
      </c>
      <c r="F1527" s="3">
        <v>0.357974919</v>
      </c>
      <c r="G1527" s="3">
        <v>4</v>
      </c>
      <c r="H1527" s="3">
        <v>0.52529906999999998</v>
      </c>
      <c r="I1527" s="2" t="s">
        <v>21</v>
      </c>
      <c r="J1527" s="3">
        <v>38000</v>
      </c>
      <c r="K1527" s="3">
        <v>0.80511648899999999</v>
      </c>
      <c r="L1527" s="3">
        <v>1</v>
      </c>
      <c r="M1527" s="2" t="s">
        <v>67</v>
      </c>
      <c r="N1527" s="3">
        <v>83000</v>
      </c>
      <c r="O1527" s="3">
        <v>0.45264907700000001</v>
      </c>
      <c r="P1527" s="3">
        <v>0.99999998793784994</v>
      </c>
      <c r="Q1527" s="3">
        <v>0.52917473601859177</v>
      </c>
      <c r="R1527" s="3">
        <v>0.67523245555741851</v>
      </c>
      <c r="S1527" s="3">
        <v>0.44976169417268874</v>
      </c>
      <c r="T1527" s="5">
        <f>POWER(10,Table2[[#This Row],[Predicted normalized_price]]*(N$7634-N$7635)+N$7635)</f>
        <v>81693.493669598058</v>
      </c>
      <c r="U1527" s="5">
        <f>ABS(Table2[[#This Row],[price]]-Table2[[#This Row],[Predicted Price]])</f>
        <v>1306.5063304019423</v>
      </c>
      <c r="V1527" s="5">
        <f>Table2[[#This Row],[Price Diff]]/Table2[[#This Row],[price]]</f>
        <v>1.5741040125324606E-2</v>
      </c>
    </row>
    <row r="1528" spans="1:22" x14ac:dyDescent="0.2">
      <c r="A1528" s="3">
        <v>8490</v>
      </c>
      <c r="B1528" s="3">
        <v>0.13252320100000001</v>
      </c>
      <c r="C1528" s="3">
        <v>57321</v>
      </c>
      <c r="D1528" s="3">
        <v>0.56746792099999999</v>
      </c>
      <c r="E1528" s="3">
        <v>1497</v>
      </c>
      <c r="F1528" s="3">
        <v>0.357690181</v>
      </c>
      <c r="G1528" s="3">
        <v>3</v>
      </c>
      <c r="H1528" s="3">
        <v>0.416289664</v>
      </c>
      <c r="I1528" s="2" t="s">
        <v>22</v>
      </c>
      <c r="J1528" s="3">
        <v>30800</v>
      </c>
      <c r="K1528" s="3">
        <v>0.78721272499999995</v>
      </c>
      <c r="L1528" s="3">
        <v>1</v>
      </c>
      <c r="M1528" s="2" t="s">
        <v>64</v>
      </c>
      <c r="N1528" s="3">
        <v>76800</v>
      </c>
      <c r="O1528" s="3">
        <v>0.43852067300000003</v>
      </c>
      <c r="P1528" s="3">
        <v>0.55365978383631143</v>
      </c>
      <c r="Q1528" s="3">
        <v>-0.66585565313659778</v>
      </c>
      <c r="R1528" s="3">
        <v>-0.58540576835869995</v>
      </c>
      <c r="S1528" s="3">
        <v>0.45353986525638312</v>
      </c>
      <c r="T1528" s="5">
        <f>POWER(10,Table2[[#This Row],[Predicted normalized_price]]*(N$7634-N$7635)+N$7635)</f>
        <v>83407.273388877511</v>
      </c>
      <c r="U1528" s="5">
        <f>ABS(Table2[[#This Row],[price]]-Table2[[#This Row],[Predicted Price]])</f>
        <v>6607.273388877511</v>
      </c>
      <c r="V1528" s="5">
        <f>Table2[[#This Row],[Price Diff]]/Table2[[#This Row],[price]]</f>
        <v>8.6032205584342589E-2</v>
      </c>
    </row>
    <row r="1529" spans="1:22" x14ac:dyDescent="0.2">
      <c r="A1529" s="3">
        <v>5410</v>
      </c>
      <c r="B1529" s="3">
        <v>3.2252623000000001E-2</v>
      </c>
      <c r="C1529" s="3">
        <v>6071</v>
      </c>
      <c r="D1529" s="3">
        <v>0.17456339400000001</v>
      </c>
      <c r="E1529" s="3">
        <v>1399</v>
      </c>
      <c r="F1529" s="3">
        <v>0.32882098799999998</v>
      </c>
      <c r="G1529" s="3">
        <v>10</v>
      </c>
      <c r="H1529" s="3">
        <v>0.87250287000000004</v>
      </c>
      <c r="I1529" s="2" t="s">
        <v>26</v>
      </c>
      <c r="J1529" s="3">
        <v>150000</v>
      </c>
      <c r="K1529" s="3">
        <v>0.92213736199999996</v>
      </c>
      <c r="L1529" s="3">
        <v>2</v>
      </c>
      <c r="M1529" s="2" t="s">
        <v>67</v>
      </c>
      <c r="N1529" s="3">
        <v>9500</v>
      </c>
      <c r="O1529" s="3">
        <v>5.8192679999999997E-2</v>
      </c>
      <c r="P1529" s="3">
        <v>-0.95299551001785587</v>
      </c>
      <c r="Q1529" s="3">
        <v>-0.49463960621893255</v>
      </c>
      <c r="R1529" s="3">
        <v>0.97217894580897135</v>
      </c>
      <c r="S1529" s="3">
        <v>9.9655882445131905E-2</v>
      </c>
      <c r="T1529" s="5">
        <f>POWER(10,Table2[[#This Row],[Predicted normalized_price]]*(N$7634-N$7635)+N$7635)</f>
        <v>11930.91871802947</v>
      </c>
      <c r="U1529" s="5">
        <f>ABS(Table2[[#This Row],[price]]-Table2[[#This Row],[Predicted Price]])</f>
        <v>2430.9187180294703</v>
      </c>
      <c r="V1529" s="5">
        <f>Table2[[#This Row],[Price Diff]]/Table2[[#This Row],[price]]</f>
        <v>0.25588618084520742</v>
      </c>
    </row>
    <row r="1530" spans="1:22" x14ac:dyDescent="0.2">
      <c r="A1530" s="3">
        <v>11490</v>
      </c>
      <c r="B1530" s="3">
        <v>0.19985120000000001</v>
      </c>
      <c r="C1530" s="3">
        <v>59505</v>
      </c>
      <c r="D1530" s="3">
        <v>0.57401181999999995</v>
      </c>
      <c r="E1530" s="3">
        <v>1998</v>
      </c>
      <c r="F1530" s="3">
        <v>0.480783179</v>
      </c>
      <c r="G1530" s="3">
        <v>5</v>
      </c>
      <c r="H1530" s="3">
        <v>0.60985333500000005</v>
      </c>
      <c r="I1530" s="2" t="s">
        <v>23</v>
      </c>
      <c r="J1530" s="3">
        <v>46600</v>
      </c>
      <c r="K1530" s="3">
        <v>0.822504024</v>
      </c>
      <c r="L1530" s="3">
        <v>2</v>
      </c>
      <c r="M1530" s="2" t="s">
        <v>64</v>
      </c>
      <c r="N1530" s="3">
        <v>83800</v>
      </c>
      <c r="O1530" s="3">
        <v>0.454394727</v>
      </c>
      <c r="P1530" s="3">
        <v>0.86945146735300816</v>
      </c>
      <c r="Q1530" s="3">
        <v>-0.64406906552640841</v>
      </c>
      <c r="R1530" s="3">
        <v>-0.55922709593534914</v>
      </c>
      <c r="S1530" s="3">
        <v>0.45347099146044656</v>
      </c>
      <c r="T1530" s="5">
        <f>POWER(10,Table2[[#This Row],[Predicted normalized_price]]*(N$7634-N$7635)+N$7635)</f>
        <v>83375.712760105365</v>
      </c>
      <c r="U1530" s="5">
        <f>ABS(Table2[[#This Row],[price]]-Table2[[#This Row],[Predicted Price]])</f>
        <v>424.28723989463469</v>
      </c>
      <c r="V1530" s="5">
        <f>Table2[[#This Row],[Price Diff]]/Table2[[#This Row],[price]]</f>
        <v>5.0630935548285766E-3</v>
      </c>
    </row>
    <row r="1531" spans="1:22" x14ac:dyDescent="0.2">
      <c r="A1531" s="3">
        <v>11150</v>
      </c>
      <c r="B1531" s="3">
        <v>0.19316762200000001</v>
      </c>
      <c r="C1531" s="3">
        <v>41474</v>
      </c>
      <c r="D1531" s="3">
        <v>0.51083723299999995</v>
      </c>
      <c r="E1531" s="3">
        <v>1598</v>
      </c>
      <c r="F1531" s="3">
        <v>0.38552934799999999</v>
      </c>
      <c r="G1531" s="3">
        <v>7</v>
      </c>
      <c r="H1531" s="3">
        <v>0.73735046500000001</v>
      </c>
      <c r="I1531" s="2" t="s">
        <v>13</v>
      </c>
      <c r="J1531" s="3">
        <v>81000</v>
      </c>
      <c r="K1531" s="3">
        <v>0.86962165899999999</v>
      </c>
      <c r="L1531" s="3">
        <v>2</v>
      </c>
      <c r="M1531" s="2" t="s">
        <v>67</v>
      </c>
      <c r="N1531" s="3">
        <v>54800</v>
      </c>
      <c r="O1531" s="3">
        <v>0.377098881</v>
      </c>
      <c r="P1531" s="3">
        <v>-0.86843036779340677</v>
      </c>
      <c r="Q1531" s="3">
        <v>0.36789010798159066</v>
      </c>
      <c r="R1531" s="3">
        <v>0.75312870604706228</v>
      </c>
      <c r="S1531" s="3">
        <v>0.38260508235909818</v>
      </c>
      <c r="T1531" s="5">
        <f>POWER(10,Table2[[#This Row],[Predicted normalized_price]]*(N$7634-N$7635)+N$7635)</f>
        <v>56483.407492717546</v>
      </c>
      <c r="U1531" s="5">
        <f>ABS(Table2[[#This Row],[price]]-Table2[[#This Row],[Predicted Price]])</f>
        <v>1683.4074927175461</v>
      </c>
      <c r="V1531" s="5">
        <f>Table2[[#This Row],[Price Diff]]/Table2[[#This Row],[price]]</f>
        <v>3.0719114830612154E-2</v>
      </c>
    </row>
    <row r="1532" spans="1:22" x14ac:dyDescent="0.2">
      <c r="A1532" s="3">
        <v>9600</v>
      </c>
      <c r="B1532" s="3">
        <v>0.15986356099999999</v>
      </c>
      <c r="C1532" s="3">
        <v>51639</v>
      </c>
      <c r="D1532" s="3">
        <v>0.54919949400000001</v>
      </c>
      <c r="E1532" s="3">
        <v>1496</v>
      </c>
      <c r="F1532" s="3">
        <v>0.35740525400000001</v>
      </c>
      <c r="G1532" s="3">
        <v>3</v>
      </c>
      <c r="H1532" s="3">
        <v>0.416289664</v>
      </c>
      <c r="I1532" s="2" t="s">
        <v>22</v>
      </c>
      <c r="J1532" s="3">
        <v>17000</v>
      </c>
      <c r="K1532" s="3">
        <v>0.736562198</v>
      </c>
      <c r="L1532" s="3">
        <v>1</v>
      </c>
      <c r="M1532" s="2" t="s">
        <v>64</v>
      </c>
      <c r="N1532" s="3">
        <v>85800</v>
      </c>
      <c r="O1532" s="3">
        <v>0.458686971</v>
      </c>
      <c r="P1532" s="3">
        <v>0.40126885695559711</v>
      </c>
      <c r="Q1532" s="3">
        <v>-0.66452858952882365</v>
      </c>
      <c r="R1532" s="3">
        <v>-0.59109507159876784</v>
      </c>
      <c r="S1532" s="3">
        <v>0.45493074275857981</v>
      </c>
      <c r="T1532" s="5">
        <f>POWER(10,Table2[[#This Row],[Predicted normalized_price]]*(N$7634-N$7635)+N$7635)</f>
        <v>84047.18999933853</v>
      </c>
      <c r="U1532" s="5">
        <f>ABS(Table2[[#This Row],[price]]-Table2[[#This Row],[Predicted Price]])</f>
        <v>1752.8100006614695</v>
      </c>
      <c r="V1532" s="5">
        <f>Table2[[#This Row],[Price Diff]]/Table2[[#This Row],[price]]</f>
        <v>2.0429020986730415E-2</v>
      </c>
    </row>
    <row r="1533" spans="1:22" x14ac:dyDescent="0.2">
      <c r="A1533" s="3">
        <v>8230</v>
      </c>
      <c r="B1533" s="3">
        <v>0.125602566</v>
      </c>
      <c r="C1533" s="3">
        <v>57625</v>
      </c>
      <c r="D1533" s="3">
        <v>0.56839358500000003</v>
      </c>
      <c r="E1533" s="3">
        <v>1496</v>
      </c>
      <c r="F1533" s="3">
        <v>0.35740525400000001</v>
      </c>
      <c r="G1533" s="3">
        <v>3</v>
      </c>
      <c r="H1533" s="3">
        <v>0.416289664</v>
      </c>
      <c r="I1533" s="2" t="s">
        <v>22</v>
      </c>
      <c r="J1533" s="3">
        <v>16000</v>
      </c>
      <c r="K1533" s="3">
        <v>0.731395342</v>
      </c>
      <c r="L1533" s="3">
        <v>1</v>
      </c>
      <c r="M1533" s="2" t="s">
        <v>64</v>
      </c>
      <c r="N1533" s="3">
        <v>79800</v>
      </c>
      <c r="O1533" s="3">
        <v>0.44549404399999998</v>
      </c>
      <c r="P1533" s="3">
        <v>0.56198596596317085</v>
      </c>
      <c r="Q1533" s="3">
        <v>-0.67162940430611107</v>
      </c>
      <c r="R1533" s="3">
        <v>-0.58421463912327343</v>
      </c>
      <c r="S1533" s="3">
        <v>0.45173902622025996</v>
      </c>
      <c r="T1533" s="5">
        <f>POWER(10,Table2[[#This Row],[Predicted normalized_price]]*(N$7634-N$7635)+N$7635)</f>
        <v>82585.973696985267</v>
      </c>
      <c r="U1533" s="5">
        <f>ABS(Table2[[#This Row],[price]]-Table2[[#This Row],[Predicted Price]])</f>
        <v>2785.9736969852675</v>
      </c>
      <c r="V1533" s="5">
        <f>Table2[[#This Row],[Price Diff]]/Table2[[#This Row],[price]]</f>
        <v>3.4911951090040944E-2</v>
      </c>
    </row>
    <row r="1534" spans="1:22" x14ac:dyDescent="0.2">
      <c r="A1534" s="3">
        <v>15440</v>
      </c>
      <c r="B1534" s="3">
        <v>0.26559858800000002</v>
      </c>
      <c r="C1534" s="3">
        <v>90669</v>
      </c>
      <c r="D1534" s="3">
        <v>0.64771479600000004</v>
      </c>
      <c r="E1534" s="3">
        <v>1997</v>
      </c>
      <c r="F1534" s="3">
        <v>0.48056971500000001</v>
      </c>
      <c r="G1534" s="3">
        <v>6</v>
      </c>
      <c r="H1534" s="3">
        <v>0.67893919899999999</v>
      </c>
      <c r="I1534" s="2" t="s">
        <v>13</v>
      </c>
      <c r="J1534" s="3">
        <v>101000</v>
      </c>
      <c r="K1534" s="3">
        <v>0.88842882000000001</v>
      </c>
      <c r="L1534" s="3">
        <v>1</v>
      </c>
      <c r="M1534" s="2" t="s">
        <v>65</v>
      </c>
      <c r="N1534" s="3">
        <v>115555</v>
      </c>
      <c r="O1534" s="3">
        <v>0.51286824600000003</v>
      </c>
      <c r="P1534" s="3">
        <v>-0.74812216154192968</v>
      </c>
      <c r="Q1534" s="3">
        <v>0.65406290793954658</v>
      </c>
      <c r="R1534" s="3">
        <v>0.50566109167277451</v>
      </c>
      <c r="S1534" s="3">
        <v>0.52105345390429514</v>
      </c>
      <c r="T1534" s="5">
        <f>POWER(10,Table2[[#This Row],[Predicted normalized_price]]*(N$7634-N$7635)+N$7635)</f>
        <v>120871.08368759662</v>
      </c>
      <c r="U1534" s="5">
        <f>ABS(Table2[[#This Row],[price]]-Table2[[#This Row],[Predicted Price]])</f>
        <v>5316.0836875966197</v>
      </c>
      <c r="V1534" s="5">
        <f>Table2[[#This Row],[Price Diff]]/Table2[[#This Row],[price]]</f>
        <v>4.6004791550314741E-2</v>
      </c>
    </row>
    <row r="1535" spans="1:22" x14ac:dyDescent="0.2">
      <c r="A1535" s="3">
        <v>11070</v>
      </c>
      <c r="B1535" s="3">
        <v>0.19156540399999999</v>
      </c>
      <c r="C1535" s="3">
        <v>43889</v>
      </c>
      <c r="D1535" s="3">
        <v>0.52074181799999997</v>
      </c>
      <c r="E1535" s="3">
        <v>1798</v>
      </c>
      <c r="F1535" s="3">
        <v>0.435810641</v>
      </c>
      <c r="G1535" s="3">
        <v>6</v>
      </c>
      <c r="H1535" s="3">
        <v>0.67893919899999999</v>
      </c>
      <c r="I1535" s="2" t="s">
        <v>10</v>
      </c>
      <c r="J1535" s="3">
        <v>98000</v>
      </c>
      <c r="K1535" s="3">
        <v>0.885858967</v>
      </c>
      <c r="L1535" s="3">
        <v>1</v>
      </c>
      <c r="M1535" s="2" t="s">
        <v>66</v>
      </c>
      <c r="N1535" s="3">
        <v>63800</v>
      </c>
      <c r="O1535" s="3">
        <v>0.40477171699999998</v>
      </c>
      <c r="P1535" s="3">
        <v>0.34510626579429082</v>
      </c>
      <c r="Q1535" s="3">
        <v>-0.72143636686224344</v>
      </c>
      <c r="R1535" s="3">
        <v>-0.45075829189404371</v>
      </c>
      <c r="S1535" s="3">
        <v>0.40420434740660111</v>
      </c>
      <c r="T1535" s="5">
        <f>POWER(10,Table2[[#This Row],[Predicted normalized_price]]*(N$7634-N$7635)+N$7635)</f>
        <v>63601.399906715262</v>
      </c>
      <c r="U1535" s="5">
        <f>ABS(Table2[[#This Row],[price]]-Table2[[#This Row],[Predicted Price]])</f>
        <v>198.60009328473825</v>
      </c>
      <c r="V1535" s="5">
        <f>Table2[[#This Row],[Price Diff]]/Table2[[#This Row],[price]]</f>
        <v>3.1128541267200355E-3</v>
      </c>
    </row>
    <row r="1536" spans="1:22" x14ac:dyDescent="0.2">
      <c r="A1536" s="3">
        <v>7730</v>
      </c>
      <c r="B1536" s="3">
        <v>0.111656455</v>
      </c>
      <c r="C1536" s="3">
        <v>45009</v>
      </c>
      <c r="D1536" s="3">
        <v>0.52515164800000003</v>
      </c>
      <c r="E1536" s="3">
        <v>1496</v>
      </c>
      <c r="F1536" s="3">
        <v>0.35740525400000001</v>
      </c>
      <c r="G1536" s="3">
        <v>2</v>
      </c>
      <c r="H1536" s="3">
        <v>0.26264953499999999</v>
      </c>
      <c r="I1536" s="2" t="s">
        <v>14</v>
      </c>
      <c r="J1536" s="3">
        <v>15</v>
      </c>
      <c r="K1536" s="3">
        <v>0.13716758300000001</v>
      </c>
      <c r="L1536" s="3">
        <v>1</v>
      </c>
      <c r="M1536" s="2" t="s">
        <v>63</v>
      </c>
      <c r="N1536" s="3">
        <v>80800</v>
      </c>
      <c r="O1536" s="3">
        <v>0.44776035800000002</v>
      </c>
      <c r="P1536" s="3">
        <v>-0.94038148281783618</v>
      </c>
      <c r="Q1536" s="3">
        <v>-0.66002926507525428</v>
      </c>
      <c r="R1536" s="3">
        <v>-0.54335956976154287</v>
      </c>
      <c r="S1536" s="3">
        <v>0.44047525992358749</v>
      </c>
      <c r="T1536" s="5">
        <f>POWER(10,Table2[[#This Row],[Predicted normalized_price]]*(N$7634-N$7635)+N$7635)</f>
        <v>77629.316731787301</v>
      </c>
      <c r="U1536" s="5">
        <f>ABS(Table2[[#This Row],[price]]-Table2[[#This Row],[Predicted Price]])</f>
        <v>3170.6832682126987</v>
      </c>
      <c r="V1536" s="5">
        <f>Table2[[#This Row],[Price Diff]]/Table2[[#This Row],[price]]</f>
        <v>3.9241129557087855E-2</v>
      </c>
    </row>
    <row r="1537" spans="1:22" x14ac:dyDescent="0.2">
      <c r="A1537" s="3">
        <v>9650</v>
      </c>
      <c r="B1537" s="3">
        <v>0.16101944400000001</v>
      </c>
      <c r="C1537" s="3">
        <v>57720</v>
      </c>
      <c r="D1537" s="3">
        <v>0.56868185400000004</v>
      </c>
      <c r="E1537" s="3">
        <v>1362</v>
      </c>
      <c r="F1537" s="3">
        <v>0.31739213700000002</v>
      </c>
      <c r="G1537" s="3">
        <v>5</v>
      </c>
      <c r="H1537" s="3">
        <v>0.60985333500000005</v>
      </c>
      <c r="I1537" s="2" t="s">
        <v>26</v>
      </c>
      <c r="J1537" s="3">
        <v>46896</v>
      </c>
      <c r="K1537" s="3">
        <v>0.82304366799999995</v>
      </c>
      <c r="L1537" s="3">
        <v>2</v>
      </c>
      <c r="M1537" s="2" t="s">
        <v>66</v>
      </c>
      <c r="N1537" s="3">
        <v>71800</v>
      </c>
      <c r="O1537" s="3">
        <v>0.42626956799999999</v>
      </c>
      <c r="P1537" s="3">
        <v>-0.81782496732442989</v>
      </c>
      <c r="Q1537" s="3">
        <v>0.52352192516981388</v>
      </c>
      <c r="R1537" s="3">
        <v>0.75234623607690121</v>
      </c>
      <c r="S1537" s="3">
        <v>0.4239273842642638</v>
      </c>
      <c r="T1537" s="5">
        <f>POWER(10,Table2[[#This Row],[Predicted normalized_price]]*(N$7634-N$7635)+N$7635)</f>
        <v>70881.829295113115</v>
      </c>
      <c r="U1537" s="5">
        <f>ABS(Table2[[#This Row],[price]]-Table2[[#This Row],[Predicted Price]])</f>
        <v>918.17070488688478</v>
      </c>
      <c r="V1537" s="5">
        <f>Table2[[#This Row],[Price Diff]]/Table2[[#This Row],[price]]</f>
        <v>1.278789282572263E-2</v>
      </c>
    </row>
    <row r="1538" spans="1:22" x14ac:dyDescent="0.2">
      <c r="A1538" s="3">
        <v>37020</v>
      </c>
      <c r="B1538" s="3">
        <v>0.46018032599999997</v>
      </c>
      <c r="C1538" s="3">
        <v>123123</v>
      </c>
      <c r="D1538" s="3">
        <v>0.70125985199999996</v>
      </c>
      <c r="E1538" s="3">
        <v>4806</v>
      </c>
      <c r="F1538" s="3">
        <v>0.85503722500000001</v>
      </c>
      <c r="G1538" s="3">
        <v>7</v>
      </c>
      <c r="H1538" s="3">
        <v>0.73735046500000001</v>
      </c>
      <c r="I1538" s="2" t="s">
        <v>11</v>
      </c>
      <c r="J1538" s="3">
        <v>48000</v>
      </c>
      <c r="K1538" s="3">
        <v>0.82502678399999996</v>
      </c>
      <c r="L1538" s="3">
        <v>2</v>
      </c>
      <c r="M1538" s="2" t="s">
        <v>64</v>
      </c>
      <c r="N1538" s="3">
        <v>222222</v>
      </c>
      <c r="O1538" s="3">
        <v>0.63187224600000003</v>
      </c>
      <c r="P1538" s="3">
        <v>0.90015261902073407</v>
      </c>
      <c r="Q1538" s="3">
        <v>0.73373717778513958</v>
      </c>
      <c r="R1538" s="3">
        <v>0.17082462399801807</v>
      </c>
      <c r="S1538" s="3">
        <v>0.63129648473285727</v>
      </c>
      <c r="T1538" s="5">
        <f>POWER(10,Table2[[#This Row],[Predicted normalized_price]]*(N$7634-N$7635)+N$7635)</f>
        <v>221520.0395434571</v>
      </c>
      <c r="U1538" s="5">
        <f>ABS(Table2[[#This Row],[price]]-Table2[[#This Row],[Predicted Price]])</f>
        <v>701.96045654290356</v>
      </c>
      <c r="V1538" s="5">
        <f>Table2[[#This Row],[Price Diff]]/Table2[[#This Row],[price]]</f>
        <v>3.1588252132682794E-3</v>
      </c>
    </row>
    <row r="1539" spans="1:22" x14ac:dyDescent="0.2">
      <c r="A1539" s="3">
        <v>6960</v>
      </c>
      <c r="B1539" s="3">
        <v>8.8308920999999999E-2</v>
      </c>
      <c r="C1539" s="3">
        <v>44312</v>
      </c>
      <c r="D1539" s="3">
        <v>0.52242040199999995</v>
      </c>
      <c r="E1539" s="3">
        <v>1198</v>
      </c>
      <c r="F1539" s="3">
        <v>0.26268546100000001</v>
      </c>
      <c r="G1539" s="3">
        <v>3</v>
      </c>
      <c r="H1539" s="3">
        <v>0.416289664</v>
      </c>
      <c r="I1539" s="2" t="s">
        <v>27</v>
      </c>
      <c r="J1539" s="3">
        <v>29197</v>
      </c>
      <c r="K1539" s="3">
        <v>0.78265744999999998</v>
      </c>
      <c r="L1539" s="3">
        <v>1</v>
      </c>
      <c r="M1539" s="2" t="s">
        <v>67</v>
      </c>
      <c r="N1539" s="3">
        <v>59000</v>
      </c>
      <c r="O1539" s="3">
        <v>0.39053780300000002</v>
      </c>
      <c r="P1539" s="3">
        <v>-0.51836328017072342</v>
      </c>
      <c r="Q1539" s="3">
        <v>-0.70840292277300976</v>
      </c>
      <c r="R1539" s="3">
        <v>-0.4295518814946388</v>
      </c>
      <c r="S1539" s="3">
        <v>0.39998425608884125</v>
      </c>
      <c r="T1539" s="5">
        <f>POWER(10,Table2[[#This Row],[Predicted normalized_price]]*(N$7634-N$7635)+N$7635)</f>
        <v>62143.483587039605</v>
      </c>
      <c r="U1539" s="5">
        <f>ABS(Table2[[#This Row],[price]]-Table2[[#This Row],[Predicted Price]])</f>
        <v>3143.4835870396055</v>
      </c>
      <c r="V1539" s="5">
        <f>Table2[[#This Row],[Price Diff]]/Table2[[#This Row],[price]]</f>
        <v>5.3279382831179757E-2</v>
      </c>
    </row>
    <row r="1540" spans="1:22" x14ac:dyDescent="0.2">
      <c r="A1540" s="3">
        <v>11540</v>
      </c>
      <c r="B1540" s="3">
        <v>0.200817363</v>
      </c>
      <c r="C1540" s="3">
        <v>67042</v>
      </c>
      <c r="D1540" s="3">
        <v>0.59488236800000005</v>
      </c>
      <c r="E1540" s="3">
        <v>2359</v>
      </c>
      <c r="F1540" s="3">
        <v>0.55160346699999996</v>
      </c>
      <c r="G1540" s="3">
        <v>5</v>
      </c>
      <c r="H1540" s="3">
        <v>0.60985333500000005</v>
      </c>
      <c r="I1540" s="2" t="s">
        <v>18</v>
      </c>
      <c r="J1540" s="3">
        <v>67000</v>
      </c>
      <c r="K1540" s="3">
        <v>0.85344927699999995</v>
      </c>
      <c r="L1540" s="3">
        <v>1</v>
      </c>
      <c r="M1540" s="2" t="s">
        <v>64</v>
      </c>
      <c r="N1540" s="3">
        <v>87800</v>
      </c>
      <c r="O1540" s="3">
        <v>0.46288030699999999</v>
      </c>
      <c r="P1540" s="3">
        <v>0.5452717583107034</v>
      </c>
      <c r="Q1540" s="3">
        <v>-0.65139210123313862</v>
      </c>
      <c r="R1540" s="3">
        <v>-0.60227839367325575</v>
      </c>
      <c r="S1540" s="3">
        <v>0.46160616533378374</v>
      </c>
      <c r="T1540" s="5">
        <f>POWER(10,Table2[[#This Row],[Predicted normalized_price]]*(N$7634-N$7635)+N$7635)</f>
        <v>87187.420353362511</v>
      </c>
      <c r="U1540" s="5">
        <f>ABS(Table2[[#This Row],[price]]-Table2[[#This Row],[Predicted Price]])</f>
        <v>612.57964663748862</v>
      </c>
      <c r="V1540" s="5">
        <f>Table2[[#This Row],[Price Diff]]/Table2[[#This Row],[price]]</f>
        <v>6.9769891416570457E-3</v>
      </c>
    </row>
    <row r="1541" spans="1:22" x14ac:dyDescent="0.2">
      <c r="A1541" s="3">
        <v>7910</v>
      </c>
      <c r="B1541" s="3">
        <v>0.116778328</v>
      </c>
      <c r="C1541" s="3">
        <v>49158</v>
      </c>
      <c r="D1541" s="3">
        <v>0.54058281799999996</v>
      </c>
      <c r="E1541" s="3">
        <v>1496</v>
      </c>
      <c r="F1541" s="3">
        <v>0.35740525400000001</v>
      </c>
      <c r="G1541" s="3">
        <v>3</v>
      </c>
      <c r="H1541" s="3">
        <v>0.416289664</v>
      </c>
      <c r="I1541" s="2" t="s">
        <v>22</v>
      </c>
      <c r="J1541" s="3">
        <v>56000</v>
      </c>
      <c r="K1541" s="3">
        <v>0.83816458599999999</v>
      </c>
      <c r="L1541" s="3">
        <v>1</v>
      </c>
      <c r="M1541" s="2" t="s">
        <v>64</v>
      </c>
      <c r="N1541" s="3">
        <v>75000</v>
      </c>
      <c r="O1541" s="3">
        <v>0.43420467499999998</v>
      </c>
      <c r="P1541" s="3">
        <v>0.5560214745042148</v>
      </c>
      <c r="Q1541" s="3">
        <v>-0.70507784449736322</v>
      </c>
      <c r="R1541" s="3">
        <v>-0.52550888563473597</v>
      </c>
      <c r="S1541" s="3">
        <v>0.42802559431642773</v>
      </c>
      <c r="T1541" s="5">
        <f>POWER(10,Table2[[#This Row],[Predicted normalized_price]]*(N$7634-N$7635)+N$7635)</f>
        <v>72496.181528401197</v>
      </c>
      <c r="U1541" s="5">
        <f>ABS(Table2[[#This Row],[price]]-Table2[[#This Row],[Predicted Price]])</f>
        <v>2503.8184715988027</v>
      </c>
      <c r="V1541" s="5">
        <f>Table2[[#This Row],[Price Diff]]/Table2[[#This Row],[price]]</f>
        <v>3.3384246287984039E-2</v>
      </c>
    </row>
    <row r="1542" spans="1:22" x14ac:dyDescent="0.2">
      <c r="A1542" s="3">
        <v>12520</v>
      </c>
      <c r="B1542" s="3">
        <v>0.218953495</v>
      </c>
      <c r="C1542" s="3">
        <v>63469</v>
      </c>
      <c r="D1542" s="3">
        <v>0.58529791499999995</v>
      </c>
      <c r="E1542" s="3">
        <v>1986</v>
      </c>
      <c r="F1542" s="3">
        <v>0.47821453200000003</v>
      </c>
      <c r="G1542" s="3">
        <v>4</v>
      </c>
      <c r="H1542" s="3">
        <v>0.52529906999999998</v>
      </c>
      <c r="I1542" s="2" t="s">
        <v>10</v>
      </c>
      <c r="J1542" s="3">
        <v>54000</v>
      </c>
      <c r="K1542" s="3">
        <v>0.83506508000000002</v>
      </c>
      <c r="L1542" s="3">
        <v>1</v>
      </c>
      <c r="M1542" s="2" t="s">
        <v>64</v>
      </c>
      <c r="N1542" s="3">
        <v>96800</v>
      </c>
      <c r="O1542" s="3">
        <v>0.48063917900000003</v>
      </c>
      <c r="P1542" s="3">
        <v>0.96949000968383625</v>
      </c>
      <c r="Q1542" s="3">
        <v>-0.60135699803426235</v>
      </c>
      <c r="R1542" s="3">
        <v>-0.63920978026076813</v>
      </c>
      <c r="S1542" s="3">
        <v>0.48526804758726449</v>
      </c>
      <c r="T1542" s="5">
        <f>POWER(10,Table2[[#This Row],[Predicted normalized_price]]*(N$7634-N$7635)+N$7635)</f>
        <v>99293.762660805776</v>
      </c>
      <c r="U1542" s="5">
        <f>ABS(Table2[[#This Row],[price]]-Table2[[#This Row],[Predicted Price]])</f>
        <v>2493.7626608057762</v>
      </c>
      <c r="V1542" s="5">
        <f>Table2[[#This Row],[Price Diff]]/Table2[[#This Row],[price]]</f>
        <v>2.5762010958737359E-2</v>
      </c>
    </row>
    <row r="1543" spans="1:22" x14ac:dyDescent="0.2">
      <c r="A1543" s="3">
        <v>9140</v>
      </c>
      <c r="B1543" s="3">
        <v>0.14893785800000001</v>
      </c>
      <c r="C1543" s="3">
        <v>39846</v>
      </c>
      <c r="D1543" s="3">
        <v>0.50382933200000002</v>
      </c>
      <c r="E1543" s="3">
        <v>1598</v>
      </c>
      <c r="F1543" s="3">
        <v>0.38552934799999999</v>
      </c>
      <c r="G1543" s="3">
        <v>7</v>
      </c>
      <c r="H1543" s="3">
        <v>0.73735046500000001</v>
      </c>
      <c r="I1543" s="2" t="s">
        <v>31</v>
      </c>
      <c r="J1543" s="3">
        <v>45000</v>
      </c>
      <c r="K1543" s="3">
        <v>0.81952635900000004</v>
      </c>
      <c r="L1543" s="3">
        <v>1</v>
      </c>
      <c r="M1543" s="2" t="s">
        <v>68</v>
      </c>
      <c r="N1543" s="3">
        <v>47000</v>
      </c>
      <c r="O1543" s="3">
        <v>0.34915678500000003</v>
      </c>
      <c r="P1543" s="3">
        <v>-0.94915196496176635</v>
      </c>
      <c r="Q1543" s="3">
        <v>-0.76016212999953281</v>
      </c>
      <c r="R1543" s="3">
        <v>-0.36183879836679927</v>
      </c>
      <c r="S1543" s="3">
        <v>0.36804460348492934</v>
      </c>
      <c r="T1543" s="5">
        <f>POWER(10,Table2[[#This Row],[Predicted normalized_price]]*(N$7634-N$7635)+N$7635)</f>
        <v>52140.223141612958</v>
      </c>
      <c r="U1543" s="5">
        <f>ABS(Table2[[#This Row],[price]]-Table2[[#This Row],[Predicted Price]])</f>
        <v>5140.223141612958</v>
      </c>
      <c r="V1543" s="5">
        <f>Table2[[#This Row],[Price Diff]]/Table2[[#This Row],[price]]</f>
        <v>0.1093664498215523</v>
      </c>
    </row>
    <row r="1544" spans="1:22" x14ac:dyDescent="0.2">
      <c r="A1544" s="3">
        <v>24730</v>
      </c>
      <c r="B1544" s="3">
        <v>0.37041178899999999</v>
      </c>
      <c r="C1544" s="3">
        <v>72121</v>
      </c>
      <c r="D1544" s="3">
        <v>0.60766205600000001</v>
      </c>
      <c r="E1544" s="3">
        <v>2979</v>
      </c>
      <c r="F1544" s="3">
        <v>0.65110249600000003</v>
      </c>
      <c r="G1544" s="3">
        <v>8</v>
      </c>
      <c r="H1544" s="3">
        <v>0.78794860499999997</v>
      </c>
      <c r="I1544" s="2" t="s">
        <v>13</v>
      </c>
      <c r="J1544" s="3">
        <v>31600</v>
      </c>
      <c r="K1544" s="3">
        <v>0.78939815300000005</v>
      </c>
      <c r="L1544" s="3">
        <v>2</v>
      </c>
      <c r="M1544" s="2" t="s">
        <v>62</v>
      </c>
      <c r="N1544" s="3">
        <v>122800</v>
      </c>
      <c r="O1544" s="3">
        <v>0.52393468799999998</v>
      </c>
      <c r="P1544" s="3">
        <v>-0.4236412067767048</v>
      </c>
      <c r="Q1544" s="3">
        <v>0.63987825893844963</v>
      </c>
      <c r="R1544" s="3">
        <v>0.49275642371346595</v>
      </c>
      <c r="S1544" s="3">
        <v>0.52144500734882315</v>
      </c>
      <c r="T1544" s="5">
        <f>POWER(10,Table2[[#This Row],[Predicted normalized_price]]*(N$7634-N$7635)+N$7635)</f>
        <v>121131.42952888637</v>
      </c>
      <c r="U1544" s="5">
        <f>ABS(Table2[[#This Row],[price]]-Table2[[#This Row],[Predicted Price]])</f>
        <v>1668.570471113635</v>
      </c>
      <c r="V1544" s="5">
        <f>Table2[[#This Row],[Price Diff]]/Table2[[#This Row],[price]]</f>
        <v>1.3587707419492142E-2</v>
      </c>
    </row>
    <row r="1545" spans="1:22" x14ac:dyDescent="0.2">
      <c r="A1545" s="3">
        <v>14630</v>
      </c>
      <c r="B1545" s="3">
        <v>0.25360827499999999</v>
      </c>
      <c r="C1545" s="3">
        <v>73789</v>
      </c>
      <c r="D1545" s="3">
        <v>0.61166337199999998</v>
      </c>
      <c r="E1545" s="3">
        <v>1595</v>
      </c>
      <c r="F1545" s="3">
        <v>0.38472810600000001</v>
      </c>
      <c r="G1545" s="3">
        <v>3</v>
      </c>
      <c r="H1545" s="3">
        <v>0.416289664</v>
      </c>
      <c r="I1545" s="2" t="s">
        <v>15</v>
      </c>
      <c r="J1545" s="3">
        <v>42000</v>
      </c>
      <c r="K1545" s="3">
        <v>0.81364630299999996</v>
      </c>
      <c r="L1545" s="3">
        <v>1</v>
      </c>
      <c r="M1545" s="2" t="s">
        <v>65</v>
      </c>
      <c r="N1545" s="3">
        <v>136800</v>
      </c>
      <c r="O1545" s="3">
        <v>0.54358208500000005</v>
      </c>
      <c r="P1545" s="3">
        <v>-0.93784477568118174</v>
      </c>
      <c r="Q1545" s="3">
        <v>0.70150945121856001</v>
      </c>
      <c r="R1545" s="3">
        <v>0.47199307393246526</v>
      </c>
      <c r="S1545" s="3">
        <v>0.5415885142998198</v>
      </c>
      <c r="T1545" s="5">
        <f>POWER(10,Table2[[#This Row],[Predicted normalized_price]]*(N$7634-N$7635)+N$7635)</f>
        <v>135309.57190331988</v>
      </c>
      <c r="U1545" s="5">
        <f>ABS(Table2[[#This Row],[price]]-Table2[[#This Row],[Predicted Price]])</f>
        <v>1490.4280966801161</v>
      </c>
      <c r="V1545" s="5">
        <f>Table2[[#This Row],[Price Diff]]/Table2[[#This Row],[price]]</f>
        <v>1.0894942227193831E-2</v>
      </c>
    </row>
    <row r="1546" spans="1:22" x14ac:dyDescent="0.2">
      <c r="A1546" s="3">
        <v>14000</v>
      </c>
      <c r="B1546" s="3">
        <v>0.24381420500000001</v>
      </c>
      <c r="C1546" s="3">
        <v>66776</v>
      </c>
      <c r="D1546" s="3">
        <v>0.59418663800000004</v>
      </c>
      <c r="E1546" s="3">
        <v>2356</v>
      </c>
      <c r="F1546" s="3">
        <v>0.55106086499999996</v>
      </c>
      <c r="G1546" s="3">
        <v>4</v>
      </c>
      <c r="H1546" s="3">
        <v>0.52529906999999998</v>
      </c>
      <c r="I1546" s="2" t="s">
        <v>22</v>
      </c>
      <c r="J1546" s="3">
        <v>30900</v>
      </c>
      <c r="K1546" s="3">
        <v>0.787488988</v>
      </c>
      <c r="L1546" s="3">
        <v>1</v>
      </c>
      <c r="M1546" s="2" t="s">
        <v>66</v>
      </c>
      <c r="N1546" s="3">
        <v>115800</v>
      </c>
      <c r="O1546" s="3">
        <v>0.51325367700000002</v>
      </c>
      <c r="P1546" s="3">
        <v>-0.50202577333951592</v>
      </c>
      <c r="Q1546" s="3">
        <v>-0.55136133253322395</v>
      </c>
      <c r="R1546" s="3">
        <v>-0.65069553851680162</v>
      </c>
      <c r="S1546" s="3">
        <v>0.49747207890779782</v>
      </c>
      <c r="T1546" s="5">
        <f>POWER(10,Table2[[#This Row],[Predicted normalized_price]]*(N$7634-N$7635)+N$7635)</f>
        <v>106180.90025294008</v>
      </c>
      <c r="U1546" s="5">
        <f>ABS(Table2[[#This Row],[price]]-Table2[[#This Row],[Predicted Price]])</f>
        <v>9619.099747059925</v>
      </c>
      <c r="V1546" s="5">
        <f>Table2[[#This Row],[Price Diff]]/Table2[[#This Row],[price]]</f>
        <v>8.3066491770811102E-2</v>
      </c>
    </row>
    <row r="1547" spans="1:22" x14ac:dyDescent="0.2">
      <c r="A1547" s="3">
        <v>16080</v>
      </c>
      <c r="B1547" s="3">
        <v>0.27463565200000001</v>
      </c>
      <c r="C1547" s="3">
        <v>70879</v>
      </c>
      <c r="D1547" s="3">
        <v>0.604622086</v>
      </c>
      <c r="E1547" s="3">
        <v>1997</v>
      </c>
      <c r="F1547" s="3">
        <v>0.48056971500000001</v>
      </c>
      <c r="G1547" s="3">
        <v>7</v>
      </c>
      <c r="H1547" s="3">
        <v>0.73735046500000001</v>
      </c>
      <c r="I1547" s="2" t="s">
        <v>13</v>
      </c>
      <c r="J1547" s="3">
        <v>77000</v>
      </c>
      <c r="K1547" s="3">
        <v>0.86530544499999995</v>
      </c>
      <c r="L1547" s="3">
        <v>2</v>
      </c>
      <c r="M1547" s="2" t="s">
        <v>65</v>
      </c>
      <c r="N1547" s="3">
        <v>114696</v>
      </c>
      <c r="O1547" s="3">
        <v>0.51151038900000001</v>
      </c>
      <c r="P1547" s="3">
        <v>-0.7464531410177655</v>
      </c>
      <c r="Q1547" s="3">
        <v>0.58566030926370205</v>
      </c>
      <c r="R1547" s="3">
        <v>0.58237544579222644</v>
      </c>
      <c r="S1547" s="3">
        <v>0.48358679923349224</v>
      </c>
      <c r="T1547" s="5">
        <f>POWER(10,Table2[[#This Row],[Predicted normalized_price]]*(N$7634-N$7635)+N$7635)</f>
        <v>98380.660960275345</v>
      </c>
      <c r="U1547" s="5">
        <f>ABS(Table2[[#This Row],[price]]-Table2[[#This Row],[Predicted Price]])</f>
        <v>16315.339039724655</v>
      </c>
      <c r="V1547" s="5">
        <f>Table2[[#This Row],[Price Diff]]/Table2[[#This Row],[price]]</f>
        <v>0.14224854432346948</v>
      </c>
    </row>
    <row r="1548" spans="1:22" x14ac:dyDescent="0.2">
      <c r="A1548" s="3">
        <v>7990</v>
      </c>
      <c r="B1548" s="3">
        <v>0.119017412</v>
      </c>
      <c r="C1548" s="3">
        <v>48453</v>
      </c>
      <c r="D1548" s="3">
        <v>0.53805485399999997</v>
      </c>
      <c r="E1548" s="3">
        <v>1600</v>
      </c>
      <c r="F1548" s="3">
        <v>0.38606267399999999</v>
      </c>
      <c r="G1548" s="3">
        <v>7</v>
      </c>
      <c r="H1548" s="3">
        <v>0.73735046500000001</v>
      </c>
      <c r="I1548" s="2" t="s">
        <v>23</v>
      </c>
      <c r="J1548" s="3">
        <v>55000</v>
      </c>
      <c r="K1548" s="3">
        <v>0.83662892200000005</v>
      </c>
      <c r="L1548" s="3">
        <v>1</v>
      </c>
      <c r="M1548" s="2" t="s">
        <v>63</v>
      </c>
      <c r="N1548" s="3">
        <v>54500</v>
      </c>
      <c r="O1548" s="3">
        <v>0.37609988799999999</v>
      </c>
      <c r="P1548" s="3">
        <v>-0.68408238273148392</v>
      </c>
      <c r="Q1548" s="3">
        <v>-0.76324287462573337</v>
      </c>
      <c r="R1548" s="3">
        <v>-0.36268514156740234</v>
      </c>
      <c r="S1548" s="3">
        <v>0.36814615947166751</v>
      </c>
      <c r="T1548" s="5">
        <f>POWER(10,Table2[[#This Row],[Predicted normalized_price]]*(N$7634-N$7635)+N$7635)</f>
        <v>52169.328267621902</v>
      </c>
      <c r="U1548" s="5">
        <f>ABS(Table2[[#This Row],[price]]-Table2[[#This Row],[Predicted Price]])</f>
        <v>2330.6717323780977</v>
      </c>
      <c r="V1548" s="5">
        <f>Table2[[#This Row],[Price Diff]]/Table2[[#This Row],[price]]</f>
        <v>4.2764618942717388E-2</v>
      </c>
    </row>
    <row r="1549" spans="1:22" x14ac:dyDescent="0.2">
      <c r="A1549" s="3">
        <v>23060</v>
      </c>
      <c r="B1549" s="3">
        <v>0.35485463499999997</v>
      </c>
      <c r="C1549" s="3">
        <v>147933</v>
      </c>
      <c r="D1549" s="3">
        <v>0.73338594199999996</v>
      </c>
      <c r="E1549" s="3">
        <v>2979</v>
      </c>
      <c r="F1549" s="3">
        <v>0.65110249600000003</v>
      </c>
      <c r="G1549" s="3">
        <v>5</v>
      </c>
      <c r="H1549" s="3">
        <v>0.60985333500000005</v>
      </c>
      <c r="I1549" s="2" t="s">
        <v>13</v>
      </c>
      <c r="J1549" s="3">
        <v>25000</v>
      </c>
      <c r="K1549" s="3">
        <v>0.769431058</v>
      </c>
      <c r="L1549" s="3">
        <v>3</v>
      </c>
      <c r="M1549" s="2" t="s">
        <v>62</v>
      </c>
      <c r="N1549" s="3">
        <v>218888</v>
      </c>
      <c r="O1549" s="3">
        <v>0.62912126800000001</v>
      </c>
      <c r="P1549" s="3">
        <v>-0.17327030883576514</v>
      </c>
      <c r="Q1549" s="3">
        <v>0.79756512684730352</v>
      </c>
      <c r="R1549" s="3">
        <v>0.23144801970127374</v>
      </c>
      <c r="S1549" s="3">
        <v>0.62990529300185261</v>
      </c>
      <c r="T1549" s="5">
        <f>POWER(10,Table2[[#This Row],[Predicted normalized_price]]*(N$7634-N$7635)+N$7635)</f>
        <v>219833.05564877827</v>
      </c>
      <c r="U1549" s="5">
        <f>ABS(Table2[[#This Row],[price]]-Table2[[#This Row],[Predicted Price]])</f>
        <v>945.05564877827419</v>
      </c>
      <c r="V1549" s="5">
        <f>Table2[[#This Row],[Price Diff]]/Table2[[#This Row],[price]]</f>
        <v>4.3175306493653106E-3</v>
      </c>
    </row>
    <row r="1550" spans="1:22" x14ac:dyDescent="0.2">
      <c r="A1550" s="3">
        <v>13920</v>
      </c>
      <c r="B1550" s="3">
        <v>0.24253909000000001</v>
      </c>
      <c r="C1550" s="3">
        <v>60886</v>
      </c>
      <c r="D1550" s="3">
        <v>0.57802687600000002</v>
      </c>
      <c r="E1550" s="3">
        <v>1595</v>
      </c>
      <c r="F1550" s="3">
        <v>0.38472810600000001</v>
      </c>
      <c r="G1550" s="3">
        <v>4</v>
      </c>
      <c r="H1550" s="3">
        <v>0.52529906999999998</v>
      </c>
      <c r="I1550" s="2" t="s">
        <v>15</v>
      </c>
      <c r="J1550" s="3">
        <v>31000</v>
      </c>
      <c r="K1550" s="3">
        <v>0.787764358</v>
      </c>
      <c r="L1550" s="3">
        <v>1</v>
      </c>
      <c r="M1550" s="2" t="s">
        <v>65</v>
      </c>
      <c r="N1550" s="3">
        <v>115999</v>
      </c>
      <c r="O1550" s="3">
        <v>0.51356614300000003</v>
      </c>
      <c r="P1550" s="3">
        <v>-0.94242939397517667</v>
      </c>
      <c r="Q1550" s="3">
        <v>0.61684421745140039</v>
      </c>
      <c r="R1550" s="3">
        <v>0.5658456252051961</v>
      </c>
      <c r="S1550" s="3">
        <v>0.49547579044707668</v>
      </c>
      <c r="T1550" s="5">
        <f>POWER(10,Table2[[#This Row],[Predicted normalized_price]]*(N$7634-N$7635)+N$7635)</f>
        <v>105022.49710640045</v>
      </c>
      <c r="U1550" s="5">
        <f>ABS(Table2[[#This Row],[price]]-Table2[[#This Row],[Predicted Price]])</f>
        <v>10976.502893599551</v>
      </c>
      <c r="V1550" s="5">
        <f>Table2[[#This Row],[Price Diff]]/Table2[[#This Row],[price]]</f>
        <v>9.4625840684829612E-2</v>
      </c>
    </row>
    <row r="1551" spans="1:22" x14ac:dyDescent="0.2">
      <c r="A1551" s="3">
        <v>13130</v>
      </c>
      <c r="B1551" s="3">
        <v>0.229538675</v>
      </c>
      <c r="C1551" s="3">
        <v>65625</v>
      </c>
      <c r="D1551" s="3">
        <v>0.59114387700000004</v>
      </c>
      <c r="E1551" s="3">
        <v>1395</v>
      </c>
      <c r="F1551" s="3">
        <v>0.327600102</v>
      </c>
      <c r="G1551" s="3">
        <v>3</v>
      </c>
      <c r="H1551" s="3">
        <v>0.416289664</v>
      </c>
      <c r="I1551" s="2" t="s">
        <v>19</v>
      </c>
      <c r="J1551" s="3">
        <v>23000</v>
      </c>
      <c r="K1551" s="3">
        <v>0.76232469300000005</v>
      </c>
      <c r="L1551" s="3">
        <v>1</v>
      </c>
      <c r="M1551" s="2" t="s">
        <v>65</v>
      </c>
      <c r="N1551" s="3">
        <v>122000</v>
      </c>
      <c r="O1551" s="3">
        <v>0.52274525500000002</v>
      </c>
      <c r="P1551" s="3">
        <v>-0.92483875730810239</v>
      </c>
      <c r="Q1551" s="3">
        <v>0.64567132095239932</v>
      </c>
      <c r="R1551" s="3">
        <v>0.5033704388296425</v>
      </c>
      <c r="S1551" s="3">
        <v>0.51895862050722552</v>
      </c>
      <c r="T1551" s="5">
        <f>POWER(10,Table2[[#This Row],[Predicted normalized_price]]*(N$7634-N$7635)+N$7635)</f>
        <v>119487.69389348917</v>
      </c>
      <c r="U1551" s="5">
        <f>ABS(Table2[[#This Row],[price]]-Table2[[#This Row],[Predicted Price]])</f>
        <v>2512.3061065108341</v>
      </c>
      <c r="V1551" s="5">
        <f>Table2[[#This Row],[Price Diff]]/Table2[[#This Row],[price]]</f>
        <v>2.0592673004187163E-2</v>
      </c>
    </row>
    <row r="1552" spans="1:22" x14ac:dyDescent="0.2">
      <c r="A1552" s="3">
        <v>16770</v>
      </c>
      <c r="B1552" s="3">
        <v>0.28398435700000002</v>
      </c>
      <c r="C1552" s="3">
        <v>53114</v>
      </c>
      <c r="D1552" s="3">
        <v>0.55412813400000005</v>
      </c>
      <c r="E1552" s="3">
        <v>2694</v>
      </c>
      <c r="F1552" s="3">
        <v>0.60822404299999999</v>
      </c>
      <c r="G1552" s="3">
        <v>7</v>
      </c>
      <c r="H1552" s="3">
        <v>0.73735046500000001</v>
      </c>
      <c r="I1552" s="2" t="s">
        <v>10</v>
      </c>
      <c r="J1552" s="3">
        <v>10000</v>
      </c>
      <c r="K1552" s="3">
        <v>0.691338338</v>
      </c>
      <c r="L1552" s="3">
        <v>1</v>
      </c>
      <c r="M1552" s="2" t="s">
        <v>64</v>
      </c>
      <c r="N1552" s="3">
        <v>85800</v>
      </c>
      <c r="O1552" s="3">
        <v>0.458686971</v>
      </c>
      <c r="P1552" s="3">
        <v>0.97554300709619868</v>
      </c>
      <c r="Q1552" s="3">
        <v>-0.66543516211542664</v>
      </c>
      <c r="R1552" s="3">
        <v>-0.60014399852108657</v>
      </c>
      <c r="S1552" s="3">
        <v>0.45849974960941586</v>
      </c>
      <c r="T1552" s="5">
        <f>POWER(10,Table2[[#This Row],[Predicted normalized_price]]*(N$7634-N$7635)+N$7635)</f>
        <v>85711.775352186305</v>
      </c>
      <c r="U1552" s="5">
        <f>ABS(Table2[[#This Row],[price]]-Table2[[#This Row],[Predicted Price]])</f>
        <v>88.224647813694901</v>
      </c>
      <c r="V1552" s="5">
        <f>Table2[[#This Row],[Price Diff]]/Table2[[#This Row],[price]]</f>
        <v>1.0282592985279126E-3</v>
      </c>
    </row>
    <row r="1553" spans="1:22" x14ac:dyDescent="0.2">
      <c r="A1553" s="3">
        <v>17310</v>
      </c>
      <c r="B1553" s="3">
        <v>0.29103622800000001</v>
      </c>
      <c r="C1553" s="3">
        <v>92792</v>
      </c>
      <c r="D1553" s="3">
        <v>0.65176520100000002</v>
      </c>
      <c r="E1553" s="3">
        <v>2996</v>
      </c>
      <c r="F1553" s="3">
        <v>0.65352884600000005</v>
      </c>
      <c r="G1553" s="3">
        <v>7</v>
      </c>
      <c r="H1553" s="3">
        <v>0.73735046500000001</v>
      </c>
      <c r="I1553" s="2" t="s">
        <v>13</v>
      </c>
      <c r="J1553" s="3">
        <v>56000</v>
      </c>
      <c r="K1553" s="3">
        <v>0.83816458599999999</v>
      </c>
      <c r="L1553" s="3">
        <v>2</v>
      </c>
      <c r="M1553" s="2" t="s">
        <v>65</v>
      </c>
      <c r="N1553" s="3">
        <v>111800</v>
      </c>
      <c r="O1553" s="3">
        <v>0.50685643800000002</v>
      </c>
      <c r="P1553" s="3">
        <v>-0.22969388952759062</v>
      </c>
      <c r="Q1553" s="3">
        <v>0.65217218345055272</v>
      </c>
      <c r="R1553" s="3">
        <v>0.51882853578234456</v>
      </c>
      <c r="S1553" s="3">
        <v>0.51858196431802306</v>
      </c>
      <c r="T1553" s="5">
        <f>POWER(10,Table2[[#This Row],[Predicted normalized_price]]*(N$7634-N$7635)+N$7635)</f>
        <v>119240.64164526055</v>
      </c>
      <c r="U1553" s="5">
        <f>ABS(Table2[[#This Row],[price]]-Table2[[#This Row],[Predicted Price]])</f>
        <v>7440.6416452605481</v>
      </c>
      <c r="V1553" s="5">
        <f>Table2[[#This Row],[Price Diff]]/Table2[[#This Row],[price]]</f>
        <v>6.6553145306444975E-2</v>
      </c>
    </row>
    <row r="1554" spans="1:22" x14ac:dyDescent="0.2">
      <c r="A1554" s="3">
        <v>8510</v>
      </c>
      <c r="B1554" s="3">
        <v>0.13304674799999999</v>
      </c>
      <c r="C1554" s="3">
        <v>42659</v>
      </c>
      <c r="D1554" s="3">
        <v>0.51576730900000001</v>
      </c>
      <c r="E1554" s="3">
        <v>1496</v>
      </c>
      <c r="F1554" s="3">
        <v>0.35740525400000001</v>
      </c>
      <c r="G1554" s="3">
        <v>3</v>
      </c>
      <c r="H1554" s="3">
        <v>0.416289664</v>
      </c>
      <c r="I1554" s="2" t="s">
        <v>22</v>
      </c>
      <c r="J1554" s="3">
        <v>23898</v>
      </c>
      <c r="K1554" s="3">
        <v>0.76558893500000003</v>
      </c>
      <c r="L1554" s="3">
        <v>2</v>
      </c>
      <c r="M1554" s="2" t="s">
        <v>64</v>
      </c>
      <c r="N1554" s="3">
        <v>70666</v>
      </c>
      <c r="O1554" s="3">
        <v>0.423372417</v>
      </c>
      <c r="P1554" s="3">
        <v>0.55374582989261112</v>
      </c>
      <c r="Q1554" s="3">
        <v>-0.72020051007747399</v>
      </c>
      <c r="R1554" s="3">
        <v>-0.50333871571117172</v>
      </c>
      <c r="S1554" s="3">
        <v>0.41841412339773587</v>
      </c>
      <c r="T1554" s="5">
        <f>POWER(10,Table2[[#This Row],[Predicted normalized_price]]*(N$7634-N$7635)+N$7635)</f>
        <v>68766.629665505476</v>
      </c>
      <c r="U1554" s="5">
        <f>ABS(Table2[[#This Row],[price]]-Table2[[#This Row],[Predicted Price]])</f>
        <v>1899.3703344945243</v>
      </c>
      <c r="V1554" s="5">
        <f>Table2[[#This Row],[Price Diff]]/Table2[[#This Row],[price]]</f>
        <v>2.6878135659221185E-2</v>
      </c>
    </row>
    <row r="1555" spans="1:22" x14ac:dyDescent="0.2">
      <c r="A1555" s="3">
        <v>15930</v>
      </c>
      <c r="B1555" s="3">
        <v>0.27255028399999998</v>
      </c>
      <c r="C1555" s="3">
        <v>53532</v>
      </c>
      <c r="D1555" s="3">
        <v>0.55549998499999997</v>
      </c>
      <c r="E1555" s="3">
        <v>2996</v>
      </c>
      <c r="F1555" s="3">
        <v>0.65352884600000005</v>
      </c>
      <c r="G1555" s="3">
        <v>9</v>
      </c>
      <c r="H1555" s="3">
        <v>0.83257932800000001</v>
      </c>
      <c r="I1555" s="2" t="s">
        <v>13</v>
      </c>
      <c r="J1555" s="3">
        <v>50218</v>
      </c>
      <c r="K1555" s="3">
        <v>0.82887670300000005</v>
      </c>
      <c r="L1555" s="3">
        <v>2</v>
      </c>
      <c r="M1555" s="2" t="s">
        <v>65</v>
      </c>
      <c r="N1555" s="3">
        <v>72100</v>
      </c>
      <c r="O1555" s="3">
        <v>0.42702835700000003</v>
      </c>
      <c r="P1555" s="3">
        <v>-0.40845031601187731</v>
      </c>
      <c r="Q1555" s="3">
        <v>0.4650733943487228</v>
      </c>
      <c r="R1555" s="3">
        <v>0.68780461534238457</v>
      </c>
      <c r="S1555" s="3">
        <v>0.42597964468613359</v>
      </c>
      <c r="T1555" s="5">
        <f>POWER(10,Table2[[#This Row],[Predicted normalized_price]]*(N$7634-N$7635)+N$7635)</f>
        <v>71685.70404983715</v>
      </c>
      <c r="U1555" s="5">
        <f>ABS(Table2[[#This Row],[price]]-Table2[[#This Row],[Predicted Price]])</f>
        <v>414.2959501628502</v>
      </c>
      <c r="V1555" s="5">
        <f>Table2[[#This Row],[Price Diff]]/Table2[[#This Row],[price]]</f>
        <v>5.7461296832572841E-3</v>
      </c>
    </row>
    <row r="1556" spans="1:22" x14ac:dyDescent="0.2">
      <c r="A1556" s="3">
        <v>10980</v>
      </c>
      <c r="B1556" s="3">
        <v>0.189749009</v>
      </c>
      <c r="C1556" s="3">
        <v>53709</v>
      </c>
      <c r="D1556" s="3">
        <v>0.55607766300000006</v>
      </c>
      <c r="E1556" s="3">
        <v>1596</v>
      </c>
      <c r="F1556" s="3">
        <v>0.38499535400000001</v>
      </c>
      <c r="G1556" s="3">
        <v>7</v>
      </c>
      <c r="H1556" s="3">
        <v>0.73735046500000001</v>
      </c>
      <c r="I1556" s="2" t="s">
        <v>21</v>
      </c>
      <c r="J1556" s="3">
        <v>85000</v>
      </c>
      <c r="K1556" s="3">
        <v>0.87372978000000001</v>
      </c>
      <c r="L1556" s="3">
        <v>1</v>
      </c>
      <c r="M1556" s="2" t="s">
        <v>65</v>
      </c>
      <c r="N1556" s="3">
        <v>63800</v>
      </c>
      <c r="O1556" s="3">
        <v>0.40477171699999998</v>
      </c>
      <c r="P1556" s="3">
        <v>0.99999999117602201</v>
      </c>
      <c r="Q1556" s="3">
        <v>0.43383730355199285</v>
      </c>
      <c r="R1556" s="3">
        <v>0.71047009469721645</v>
      </c>
      <c r="S1556" s="3">
        <v>0.41571516858788515</v>
      </c>
      <c r="T1556" s="5">
        <f>POWER(10,Table2[[#This Row],[Predicted normalized_price]]*(N$7634-N$7635)+N$7635)</f>
        <v>67754.288862879257</v>
      </c>
      <c r="U1556" s="5">
        <f>ABS(Table2[[#This Row],[price]]-Table2[[#This Row],[Predicted Price]])</f>
        <v>3954.2888628792571</v>
      </c>
      <c r="V1556" s="5">
        <f>Table2[[#This Row],[Price Diff]]/Table2[[#This Row],[price]]</f>
        <v>6.1979449261430362E-2</v>
      </c>
    </row>
    <row r="1557" spans="1:22" x14ac:dyDescent="0.2">
      <c r="A1557" s="3">
        <v>7880</v>
      </c>
      <c r="B1557" s="3">
        <v>0.115932828</v>
      </c>
      <c r="C1557" s="3">
        <v>32643</v>
      </c>
      <c r="D1557" s="3">
        <v>0.46893541599999999</v>
      </c>
      <c r="E1557" s="3">
        <v>1390</v>
      </c>
      <c r="F1557" s="3">
        <v>0.32606906200000002</v>
      </c>
      <c r="G1557" s="3">
        <v>8</v>
      </c>
      <c r="H1557" s="3">
        <v>0.78794860499999997</v>
      </c>
      <c r="I1557" s="2" t="s">
        <v>20</v>
      </c>
      <c r="J1557" s="3">
        <v>102000</v>
      </c>
      <c r="K1557" s="3">
        <v>0.88926850199999996</v>
      </c>
      <c r="L1557" s="3">
        <v>1</v>
      </c>
      <c r="M1557" s="2" t="s">
        <v>67</v>
      </c>
      <c r="N1557" s="3">
        <v>36688</v>
      </c>
      <c r="O1557" s="3">
        <v>0.30408005500000002</v>
      </c>
      <c r="P1557" s="3">
        <v>-0.4688701942650092</v>
      </c>
      <c r="Q1557" s="3">
        <v>0.19651031283587922</v>
      </c>
      <c r="R1557" s="3">
        <v>0.84333743694270069</v>
      </c>
      <c r="S1557" s="3">
        <v>0.31564216132413964</v>
      </c>
      <c r="T1557" s="5">
        <f>POWER(10,Table2[[#This Row],[Predicted normalized_price]]*(N$7634-N$7635)+N$7635)</f>
        <v>39094.579239031598</v>
      </c>
      <c r="U1557" s="5">
        <f>ABS(Table2[[#This Row],[price]]-Table2[[#This Row],[Predicted Price]])</f>
        <v>2406.5792390315983</v>
      </c>
      <c r="V1557" s="5">
        <f>Table2[[#This Row],[Price Diff]]/Table2[[#This Row],[price]]</f>
        <v>6.5595814408842087E-2</v>
      </c>
    </row>
    <row r="1558" spans="1:22" x14ac:dyDescent="0.2">
      <c r="A1558" s="3">
        <v>19120</v>
      </c>
      <c r="B1558" s="3">
        <v>0.313164679</v>
      </c>
      <c r="C1558" s="3">
        <v>30901</v>
      </c>
      <c r="D1558" s="3">
        <v>0.45933797799999998</v>
      </c>
      <c r="E1558" s="3">
        <v>1796</v>
      </c>
      <c r="F1558" s="3">
        <v>0.43533607800000002</v>
      </c>
      <c r="G1558" s="3">
        <v>10</v>
      </c>
      <c r="H1558" s="3">
        <v>0.87250287000000004</v>
      </c>
      <c r="I1558" s="2" t="s">
        <v>15</v>
      </c>
      <c r="J1558" s="3">
        <v>111440</v>
      </c>
      <c r="K1558" s="3">
        <v>0.89681224400000004</v>
      </c>
      <c r="L1558" s="3">
        <v>4</v>
      </c>
      <c r="M1558" s="2" t="s">
        <v>62</v>
      </c>
      <c r="N1558" s="3">
        <v>57000</v>
      </c>
      <c r="O1558" s="3">
        <v>0.38426191599999998</v>
      </c>
      <c r="P1558" s="3">
        <v>-0.89898517110349663</v>
      </c>
      <c r="Q1558" s="3">
        <v>0.34374197396986872</v>
      </c>
      <c r="R1558" s="3">
        <v>0.74482791925276493</v>
      </c>
      <c r="S1558" s="3">
        <v>0.37826952631197086</v>
      </c>
      <c r="T1558" s="5">
        <f>POWER(10,Table2[[#This Row],[Predicted normalized_price]]*(N$7634-N$7635)+N$7635)</f>
        <v>55153.649739485525</v>
      </c>
      <c r="U1558" s="5">
        <f>ABS(Table2[[#This Row],[price]]-Table2[[#This Row],[Predicted Price]])</f>
        <v>1846.3502605144749</v>
      </c>
      <c r="V1558" s="5">
        <f>Table2[[#This Row],[Price Diff]]/Table2[[#This Row],[price]]</f>
        <v>3.2392109833587278E-2</v>
      </c>
    </row>
    <row r="1559" spans="1:22" x14ac:dyDescent="0.2">
      <c r="A1559" s="3">
        <v>15260</v>
      </c>
      <c r="B1559" s="3">
        <v>0.26298935499999998</v>
      </c>
      <c r="C1559" s="3">
        <v>81672</v>
      </c>
      <c r="D1559" s="3">
        <v>0.62942634200000003</v>
      </c>
      <c r="E1559" s="3">
        <v>2362</v>
      </c>
      <c r="F1559" s="3">
        <v>0.55214537900000005</v>
      </c>
      <c r="G1559" s="3">
        <v>6</v>
      </c>
      <c r="H1559" s="3">
        <v>0.67893919899999999</v>
      </c>
      <c r="I1559" s="2" t="s">
        <v>10</v>
      </c>
      <c r="J1559" s="3">
        <v>68863</v>
      </c>
      <c r="K1559" s="3">
        <v>0.85578674700000001</v>
      </c>
      <c r="L1559" s="3">
        <v>1</v>
      </c>
      <c r="M1559" s="2" t="s">
        <v>66</v>
      </c>
      <c r="N1559" s="3">
        <v>106988</v>
      </c>
      <c r="O1559" s="3">
        <v>0.49885013099999997</v>
      </c>
      <c r="P1559" s="3">
        <v>0.67495189005980327</v>
      </c>
      <c r="Q1559" s="3">
        <v>-0.53584250782435705</v>
      </c>
      <c r="R1559" s="3">
        <v>-0.66558685630317849</v>
      </c>
      <c r="S1559" s="3">
        <v>0.50843672020493946</v>
      </c>
      <c r="T1559" s="5">
        <f>POWER(10,Table2[[#This Row],[Predicted normalized_price]]*(N$7634-N$7635)+N$7635)</f>
        <v>112775.06423646898</v>
      </c>
      <c r="U1559" s="5">
        <f>ABS(Table2[[#This Row],[price]]-Table2[[#This Row],[Predicted Price]])</f>
        <v>5787.0642364689847</v>
      </c>
      <c r="V1559" s="5">
        <f>Table2[[#This Row],[Price Diff]]/Table2[[#This Row],[price]]</f>
        <v>5.4090778745924634E-2</v>
      </c>
    </row>
    <row r="1560" spans="1:22" x14ac:dyDescent="0.2">
      <c r="A1560" s="3">
        <v>15810</v>
      </c>
      <c r="B1560" s="3">
        <v>0.27086780300000002</v>
      </c>
      <c r="C1560" s="3">
        <v>39686</v>
      </c>
      <c r="D1560" s="3">
        <v>0.50312520500000002</v>
      </c>
      <c r="E1560" s="3">
        <v>2996</v>
      </c>
      <c r="F1560" s="3">
        <v>0.65352884600000005</v>
      </c>
      <c r="G1560" s="3">
        <v>10</v>
      </c>
      <c r="H1560" s="3">
        <v>0.87250287000000004</v>
      </c>
      <c r="I1560" s="2" t="s">
        <v>15</v>
      </c>
      <c r="J1560" s="3">
        <v>165034</v>
      </c>
      <c r="K1560" s="3">
        <v>0.93027792399999998</v>
      </c>
      <c r="L1560" s="3">
        <v>3</v>
      </c>
      <c r="M1560" s="2" t="s">
        <v>65</v>
      </c>
      <c r="N1560" s="3">
        <v>56800</v>
      </c>
      <c r="O1560" s="3">
        <v>0.38362225700000002</v>
      </c>
      <c r="P1560" s="3">
        <v>-0.72175879193618298</v>
      </c>
      <c r="Q1560" s="3">
        <v>0.37312007327473484</v>
      </c>
      <c r="R1560" s="3">
        <v>0.75917474394050077</v>
      </c>
      <c r="S1560" s="3">
        <v>0.38283566794504975</v>
      </c>
      <c r="T1560" s="5">
        <f>POWER(10,Table2[[#This Row],[Predicted normalized_price]]*(N$7634-N$7635)+N$7635)</f>
        <v>56555.021520114671</v>
      </c>
      <c r="U1560" s="5">
        <f>ABS(Table2[[#This Row],[price]]-Table2[[#This Row],[Predicted Price]])</f>
        <v>244.97847988532885</v>
      </c>
      <c r="V1560" s="5">
        <f>Table2[[#This Row],[Price Diff]]/Table2[[#This Row],[price]]</f>
        <v>4.313001406431846E-3</v>
      </c>
    </row>
    <row r="1561" spans="1:22" x14ac:dyDescent="0.2">
      <c r="A1561" s="3">
        <v>15760</v>
      </c>
      <c r="B1561" s="3">
        <v>0.27016299700000002</v>
      </c>
      <c r="C1561" s="3">
        <v>64614</v>
      </c>
      <c r="D1561" s="3">
        <v>0.58842686399999999</v>
      </c>
      <c r="E1561" s="3">
        <v>1997</v>
      </c>
      <c r="F1561" s="3">
        <v>0.48056971500000001</v>
      </c>
      <c r="G1561" s="3">
        <v>6</v>
      </c>
      <c r="H1561" s="3">
        <v>0.67893919899999999</v>
      </c>
      <c r="I1561" s="2" t="s">
        <v>13</v>
      </c>
      <c r="J1561" s="3">
        <v>74000</v>
      </c>
      <c r="K1561" s="3">
        <v>0.86191849600000003</v>
      </c>
      <c r="L1561" s="3">
        <v>1</v>
      </c>
      <c r="M1561" s="2" t="s">
        <v>64</v>
      </c>
      <c r="N1561" s="3">
        <v>97800</v>
      </c>
      <c r="O1561" s="3">
        <v>0.482509521</v>
      </c>
      <c r="P1561" s="3">
        <v>0.44641465786460988</v>
      </c>
      <c r="Q1561" s="3">
        <v>0.56817515409011343</v>
      </c>
      <c r="R1561" s="3">
        <v>0.56974356704607354</v>
      </c>
      <c r="S1561" s="3">
        <v>0.48532766234935021</v>
      </c>
      <c r="T1561" s="5">
        <f>POWER(10,Table2[[#This Row],[Predicted normalized_price]]*(N$7634-N$7635)+N$7635)</f>
        <v>99326.295113154119</v>
      </c>
      <c r="U1561" s="5">
        <f>ABS(Table2[[#This Row],[price]]-Table2[[#This Row],[Predicted Price]])</f>
        <v>1526.2951131541195</v>
      </c>
      <c r="V1561" s="5">
        <f>Table2[[#This Row],[Price Diff]]/Table2[[#This Row],[price]]</f>
        <v>1.5606289500553368E-2</v>
      </c>
    </row>
    <row r="1562" spans="1:22" x14ac:dyDescent="0.2">
      <c r="A1562" s="3">
        <v>10200</v>
      </c>
      <c r="B1562" s="3">
        <v>0.173352969</v>
      </c>
      <c r="C1562" s="3">
        <v>54650</v>
      </c>
      <c r="D1562" s="3">
        <v>0.559117207</v>
      </c>
      <c r="E1562" s="3">
        <v>2498</v>
      </c>
      <c r="F1562" s="3">
        <v>0.57601564699999996</v>
      </c>
      <c r="G1562" s="3">
        <v>4</v>
      </c>
      <c r="H1562" s="3">
        <v>0.52529906999999998</v>
      </c>
      <c r="I1562" s="2" t="s">
        <v>23</v>
      </c>
      <c r="J1562" s="3">
        <v>53000</v>
      </c>
      <c r="K1562" s="3">
        <v>0.83347200499999996</v>
      </c>
      <c r="L1562" s="3">
        <v>1</v>
      </c>
      <c r="M1562" s="2" t="s">
        <v>65</v>
      </c>
      <c r="N1562" s="3">
        <v>80366</v>
      </c>
      <c r="O1562" s="3">
        <v>0.44678024199999999</v>
      </c>
      <c r="P1562" s="3">
        <v>-8.5211978227474797E-2</v>
      </c>
      <c r="Q1562" s="3">
        <v>-0.63835067874474172</v>
      </c>
      <c r="R1562" s="3">
        <v>-0.50667223843225506</v>
      </c>
      <c r="S1562" s="3">
        <v>0.4391339036091314</v>
      </c>
      <c r="T1562" s="5">
        <f>POWER(10,Table2[[#This Row],[Predicted normalized_price]]*(N$7634-N$7635)+N$7635)</f>
        <v>77059.23090880939</v>
      </c>
      <c r="U1562" s="5">
        <f>ABS(Table2[[#This Row],[price]]-Table2[[#This Row],[Predicted Price]])</f>
        <v>3306.7690911906102</v>
      </c>
      <c r="V1562" s="5">
        <f>Table2[[#This Row],[Price Diff]]/Table2[[#This Row],[price]]</f>
        <v>4.1146369001699851E-2</v>
      </c>
    </row>
    <row r="1563" spans="1:22" x14ac:dyDescent="0.2">
      <c r="A1563" s="3">
        <v>9740</v>
      </c>
      <c r="B1563" s="3">
        <v>0.163085023</v>
      </c>
      <c r="C1563" s="3">
        <v>42511</v>
      </c>
      <c r="D1563" s="3">
        <v>0.51515910600000003</v>
      </c>
      <c r="E1563" s="3">
        <v>1596</v>
      </c>
      <c r="F1563" s="3">
        <v>0.38499535400000001</v>
      </c>
      <c r="G1563" s="3">
        <v>8</v>
      </c>
      <c r="H1563" s="3">
        <v>0.78794860499999997</v>
      </c>
      <c r="I1563" s="2" t="s">
        <v>21</v>
      </c>
      <c r="J1563" s="3">
        <v>100000</v>
      </c>
      <c r="K1563" s="3">
        <v>0.88758078299999998</v>
      </c>
      <c r="L1563" s="3">
        <v>2</v>
      </c>
      <c r="M1563" s="2" t="s">
        <v>65</v>
      </c>
      <c r="N1563" s="3">
        <v>52500</v>
      </c>
      <c r="O1563" s="3">
        <v>0.36929600400000001</v>
      </c>
      <c r="P1563" s="3">
        <v>0.99999999385652893</v>
      </c>
      <c r="Q1563" s="3">
        <v>0.30159243779972472</v>
      </c>
      <c r="R1563" s="3">
        <v>0.78098638188244385</v>
      </c>
      <c r="S1563" s="3">
        <v>0.36300109894392019</v>
      </c>
      <c r="T1563" s="5">
        <f>POWER(10,Table2[[#This Row],[Predicted normalized_price]]*(N$7634-N$7635)+N$7635)</f>
        <v>50715.038866507399</v>
      </c>
      <c r="U1563" s="5">
        <f>ABS(Table2[[#This Row],[price]]-Table2[[#This Row],[Predicted Price]])</f>
        <v>1784.9611334926012</v>
      </c>
      <c r="V1563" s="5">
        <f>Table2[[#This Row],[Price Diff]]/Table2[[#This Row],[price]]</f>
        <v>3.3999259685573359E-2</v>
      </c>
    </row>
    <row r="1564" spans="1:22" x14ac:dyDescent="0.2">
      <c r="A1564" s="3">
        <v>10210</v>
      </c>
      <c r="B1564" s="3">
        <v>0.173571007</v>
      </c>
      <c r="C1564" s="3">
        <v>34378</v>
      </c>
      <c r="D1564" s="3">
        <v>0.47799813499999999</v>
      </c>
      <c r="E1564" s="3">
        <v>1995</v>
      </c>
      <c r="F1564" s="3">
        <v>0.48014246599999999</v>
      </c>
      <c r="G1564" s="3">
        <v>8</v>
      </c>
      <c r="H1564" s="3">
        <v>0.78794860499999997</v>
      </c>
      <c r="I1564" s="2" t="s">
        <v>13</v>
      </c>
      <c r="J1564" s="3">
        <v>146000</v>
      </c>
      <c r="K1564" s="3">
        <v>0.91983378900000001</v>
      </c>
      <c r="L1564" s="3">
        <v>1</v>
      </c>
      <c r="M1564" s="2" t="s">
        <v>65</v>
      </c>
      <c r="N1564" s="3">
        <v>43800</v>
      </c>
      <c r="O1564" s="3">
        <v>0.33632449599999997</v>
      </c>
      <c r="P1564" s="3">
        <v>-0.78374245727166747</v>
      </c>
      <c r="Q1564" s="3">
        <v>0.24269515675349615</v>
      </c>
      <c r="R1564" s="3">
        <v>0.801546406445523</v>
      </c>
      <c r="S1564" s="3">
        <v>0.33757523322467964</v>
      </c>
      <c r="T1564" s="5">
        <f>POWER(10,Table2[[#This Row],[Predicted normalized_price]]*(N$7634-N$7635)+N$7635)</f>
        <v>44102.067161816849</v>
      </c>
      <c r="U1564" s="5">
        <f>ABS(Table2[[#This Row],[price]]-Table2[[#This Row],[Predicted Price]])</f>
        <v>302.06716181684897</v>
      </c>
      <c r="V1564" s="5">
        <f>Table2[[#This Row],[Price Diff]]/Table2[[#This Row],[price]]</f>
        <v>6.8965105437636754E-3</v>
      </c>
    </row>
    <row r="1565" spans="1:22" x14ac:dyDescent="0.2">
      <c r="A1565" s="3">
        <v>11620</v>
      </c>
      <c r="B1565" s="3">
        <v>0.20235455199999999</v>
      </c>
      <c r="C1565" s="3">
        <v>67686</v>
      </c>
      <c r="D1565" s="3">
        <v>0.59655539999999996</v>
      </c>
      <c r="E1565" s="3">
        <v>1499</v>
      </c>
      <c r="F1565" s="3">
        <v>0.35825946600000003</v>
      </c>
      <c r="G1565" s="3">
        <v>4</v>
      </c>
      <c r="H1565" s="3">
        <v>0.52529906999999998</v>
      </c>
      <c r="I1565" s="2" t="s">
        <v>13</v>
      </c>
      <c r="J1565" s="3">
        <v>70000</v>
      </c>
      <c r="K1565" s="3">
        <v>0.85718244399999999</v>
      </c>
      <c r="L1565" s="3">
        <v>1</v>
      </c>
      <c r="M1565" s="2" t="s">
        <v>67</v>
      </c>
      <c r="N1565" s="3">
        <v>88151</v>
      </c>
      <c r="O1565" s="3">
        <v>0.46360637300000002</v>
      </c>
      <c r="P1565" s="3">
        <v>-0.89226147684724255</v>
      </c>
      <c r="Q1565" s="3">
        <v>0.60576618006978378</v>
      </c>
      <c r="R1565" s="3">
        <v>0.59239790342074683</v>
      </c>
      <c r="S1565" s="3">
        <v>0.48595644296435048</v>
      </c>
      <c r="T1565" s="5">
        <f>POWER(10,Table2[[#This Row],[Predicted normalized_price]]*(N$7634-N$7635)+N$7635)</f>
        <v>99670.07760848038</v>
      </c>
      <c r="U1565" s="5">
        <f>ABS(Table2[[#This Row],[price]]-Table2[[#This Row],[Predicted Price]])</f>
        <v>11519.07760848038</v>
      </c>
      <c r="V1565" s="5">
        <f>Table2[[#This Row],[Price Diff]]/Table2[[#This Row],[price]]</f>
        <v>0.1306743838241243</v>
      </c>
    </row>
    <row r="1566" spans="1:22" x14ac:dyDescent="0.2">
      <c r="A1566" s="3">
        <v>11940</v>
      </c>
      <c r="B1566" s="3">
        <v>0.208399259</v>
      </c>
      <c r="C1566" s="3">
        <v>46470</v>
      </c>
      <c r="D1566" s="3">
        <v>0.53074199300000002</v>
      </c>
      <c r="E1566" s="3">
        <v>1798</v>
      </c>
      <c r="F1566" s="3">
        <v>0.435810641</v>
      </c>
      <c r="G1566" s="3">
        <v>8</v>
      </c>
      <c r="H1566" s="3">
        <v>0.78794860499999997</v>
      </c>
      <c r="I1566" s="2" t="s">
        <v>19</v>
      </c>
      <c r="J1566" s="3">
        <v>117089</v>
      </c>
      <c r="K1566" s="3">
        <v>0.90102654900000001</v>
      </c>
      <c r="L1566" s="3">
        <v>2</v>
      </c>
      <c r="M1566" s="2" t="s">
        <v>65</v>
      </c>
      <c r="N1566" s="3">
        <v>59800</v>
      </c>
      <c r="O1566" s="3">
        <v>0.39298878599999998</v>
      </c>
      <c r="P1566" s="3">
        <v>-0.75581247036587729</v>
      </c>
      <c r="Q1566" s="3">
        <v>0.368650807670164</v>
      </c>
      <c r="R1566" s="3">
        <v>0.72274100439443445</v>
      </c>
      <c r="S1566" s="3">
        <v>0.39080857526900104</v>
      </c>
      <c r="T1566" s="5">
        <f>POWER(10,Table2[[#This Row],[Predicted normalized_price]]*(N$7634-N$7635)+N$7635)</f>
        <v>59087.851374468111</v>
      </c>
      <c r="U1566" s="5">
        <f>ABS(Table2[[#This Row],[price]]-Table2[[#This Row],[Predicted Price]])</f>
        <v>712.14862553188868</v>
      </c>
      <c r="V1566" s="5">
        <f>Table2[[#This Row],[Price Diff]]/Table2[[#This Row],[price]]</f>
        <v>1.1908839891837603E-2</v>
      </c>
    </row>
    <row r="1567" spans="1:22" x14ac:dyDescent="0.2">
      <c r="A1567" s="3">
        <v>12690</v>
      </c>
      <c r="B1567" s="3">
        <v>0.22195443000000001</v>
      </c>
      <c r="C1567" s="3">
        <v>63384</v>
      </c>
      <c r="D1567" s="3">
        <v>0.58506338899999999</v>
      </c>
      <c r="E1567" s="3">
        <v>1986</v>
      </c>
      <c r="F1567" s="3">
        <v>0.47821453200000003</v>
      </c>
      <c r="G1567" s="3">
        <v>5</v>
      </c>
      <c r="H1567" s="3">
        <v>0.60985333500000005</v>
      </c>
      <c r="I1567" s="2" t="s">
        <v>10</v>
      </c>
      <c r="J1567" s="3">
        <v>52000</v>
      </c>
      <c r="K1567" s="3">
        <v>0.83184858500000003</v>
      </c>
      <c r="L1567" s="3">
        <v>1</v>
      </c>
      <c r="M1567" s="2" t="s">
        <v>64</v>
      </c>
      <c r="N1567" s="3">
        <v>94800</v>
      </c>
      <c r="O1567" s="3">
        <v>0.476839819</v>
      </c>
      <c r="P1567" s="3">
        <v>0.96978985075158186</v>
      </c>
      <c r="Q1567" s="3">
        <v>-0.63119943480718754</v>
      </c>
      <c r="R1567" s="3">
        <v>-0.62137108998876123</v>
      </c>
      <c r="S1567" s="3">
        <v>0.47288492707147378</v>
      </c>
      <c r="T1567" s="5">
        <f>POWER(10,Table2[[#This Row],[Predicted normalized_price]]*(N$7634-N$7635)+N$7635)</f>
        <v>92762.008632523284</v>
      </c>
      <c r="U1567" s="5">
        <f>ABS(Table2[[#This Row],[price]]-Table2[[#This Row],[Predicted Price]])</f>
        <v>2037.9913674767158</v>
      </c>
      <c r="V1567" s="5">
        <f>Table2[[#This Row],[Price Diff]]/Table2[[#This Row],[price]]</f>
        <v>2.1497799234986455E-2</v>
      </c>
    </row>
    <row r="1568" spans="1:22" x14ac:dyDescent="0.2">
      <c r="A1568" s="3">
        <v>12940</v>
      </c>
      <c r="B1568" s="3">
        <v>0.22629532299999999</v>
      </c>
      <c r="C1568" s="3">
        <v>64524</v>
      </c>
      <c r="D1568" s="3">
        <v>0.58818293600000005</v>
      </c>
      <c r="E1568" s="3">
        <v>1598</v>
      </c>
      <c r="F1568" s="3">
        <v>0.38552934799999999</v>
      </c>
      <c r="G1568" s="3">
        <v>5</v>
      </c>
      <c r="H1568" s="3">
        <v>0.60985333500000005</v>
      </c>
      <c r="I1568" s="2" t="s">
        <v>13</v>
      </c>
      <c r="J1568" s="3">
        <v>44527</v>
      </c>
      <c r="K1568" s="3">
        <v>0.81862578699999999</v>
      </c>
      <c r="L1568" s="3">
        <v>1</v>
      </c>
      <c r="M1568" s="2" t="s">
        <v>65</v>
      </c>
      <c r="N1568" s="3">
        <v>96800</v>
      </c>
      <c r="O1568" s="3">
        <v>0.48063917900000003</v>
      </c>
      <c r="P1568" s="3">
        <v>-0.88287589627981844</v>
      </c>
      <c r="Q1568" s="3">
        <v>0.57276663305497477</v>
      </c>
      <c r="R1568" s="3">
        <v>0.59553721701412043</v>
      </c>
      <c r="S1568" s="3">
        <v>0.47649355617804395</v>
      </c>
      <c r="T1568" s="5">
        <f>POWER(10,Table2[[#This Row],[Predicted normalized_price]]*(N$7634-N$7635)+N$7635)</f>
        <v>94619.793046293766</v>
      </c>
      <c r="U1568" s="5">
        <f>ABS(Table2[[#This Row],[price]]-Table2[[#This Row],[Predicted Price]])</f>
        <v>2180.2069537062343</v>
      </c>
      <c r="V1568" s="5">
        <f>Table2[[#This Row],[Price Diff]]/Table2[[#This Row],[price]]</f>
        <v>2.2522799108535479E-2</v>
      </c>
    </row>
    <row r="1569" spans="1:22" x14ac:dyDescent="0.2">
      <c r="A1569" s="3">
        <v>16140</v>
      </c>
      <c r="B1569" s="3">
        <v>0.27546435699999999</v>
      </c>
      <c r="C1569" s="3">
        <v>85631</v>
      </c>
      <c r="D1569" s="3">
        <v>0.637710259</v>
      </c>
      <c r="E1569" s="3">
        <v>1997</v>
      </c>
      <c r="F1569" s="3">
        <v>0.48056971500000001</v>
      </c>
      <c r="G1569" s="3">
        <v>6</v>
      </c>
      <c r="H1569" s="3">
        <v>0.67893919899999999</v>
      </c>
      <c r="I1569" s="2" t="s">
        <v>13</v>
      </c>
      <c r="J1569" s="3">
        <v>38000</v>
      </c>
      <c r="K1569" s="3">
        <v>0.80511648899999999</v>
      </c>
      <c r="L1569" s="3">
        <v>1</v>
      </c>
      <c r="M1569" s="2" t="s">
        <v>65</v>
      </c>
      <c r="N1569" s="3">
        <v>128800</v>
      </c>
      <c r="O1569" s="3">
        <v>0.53261595399999995</v>
      </c>
      <c r="P1569" s="3">
        <v>-0.79113667568335844</v>
      </c>
      <c r="Q1569" s="3">
        <v>0.6492845460319977</v>
      </c>
      <c r="R1569" s="3">
        <v>0.50296737659824098</v>
      </c>
      <c r="S1569" s="3">
        <v>0.52036473620923973</v>
      </c>
      <c r="T1569" s="5">
        <f>POWER(10,Table2[[#This Row],[Predicted normalized_price]]*(N$7634-N$7635)+N$7635)</f>
        <v>120414.50882129413</v>
      </c>
      <c r="U1569" s="5">
        <f>ABS(Table2[[#This Row],[price]]-Table2[[#This Row],[Predicted Price]])</f>
        <v>8385.4911787058663</v>
      </c>
      <c r="V1569" s="5">
        <f>Table2[[#This Row],[Price Diff]]/Table2[[#This Row],[price]]</f>
        <v>6.5104745176287782E-2</v>
      </c>
    </row>
    <row r="1570" spans="1:22" x14ac:dyDescent="0.2">
      <c r="A1570" s="3">
        <v>10010</v>
      </c>
      <c r="B1570" s="3">
        <v>0.16916914</v>
      </c>
      <c r="C1570" s="3">
        <v>19606</v>
      </c>
      <c r="D1570" s="3">
        <v>0.37972033300000002</v>
      </c>
      <c r="E1570" s="3">
        <v>1339</v>
      </c>
      <c r="F1570" s="3">
        <v>0.31013015700000002</v>
      </c>
      <c r="G1570" s="3">
        <v>9</v>
      </c>
      <c r="H1570" s="3">
        <v>0.83257932800000001</v>
      </c>
      <c r="I1570" s="2" t="s">
        <v>22</v>
      </c>
      <c r="J1570" s="3">
        <v>104000</v>
      </c>
      <c r="K1570" s="3">
        <v>0.89092344700000003</v>
      </c>
      <c r="L1570" s="3">
        <v>1</v>
      </c>
      <c r="M1570" s="2" t="s">
        <v>67</v>
      </c>
      <c r="N1570" s="3">
        <v>30800</v>
      </c>
      <c r="O1570" s="3">
        <v>0.27224490400000001</v>
      </c>
      <c r="P1570" s="3">
        <v>-0.95649793341841827</v>
      </c>
      <c r="Q1570" s="3">
        <v>-0.86849837091820004</v>
      </c>
      <c r="R1570" s="3">
        <v>-0.12084430376880961</v>
      </c>
      <c r="S1570" s="3">
        <v>0.27837430457605611</v>
      </c>
      <c r="T1570" s="5">
        <f>POWER(10,Table2[[#This Row],[Predicted normalized_price]]*(N$7634-N$7635)+N$7635)</f>
        <v>31855.049685381528</v>
      </c>
      <c r="U1570" s="5">
        <f>ABS(Table2[[#This Row],[price]]-Table2[[#This Row],[Predicted Price]])</f>
        <v>1055.0496853815275</v>
      </c>
      <c r="V1570" s="5">
        <f>Table2[[#This Row],[Price Diff]]/Table2[[#This Row],[price]]</f>
        <v>3.4254859914984663E-2</v>
      </c>
    </row>
    <row r="1571" spans="1:22" x14ac:dyDescent="0.2">
      <c r="A1571" s="3">
        <v>8060</v>
      </c>
      <c r="B1571" s="3">
        <v>0.12095829600000001</v>
      </c>
      <c r="C1571" s="3">
        <v>50710</v>
      </c>
      <c r="D1571" s="3">
        <v>0.54602249599999997</v>
      </c>
      <c r="E1571" s="3">
        <v>1390</v>
      </c>
      <c r="F1571" s="3">
        <v>0.32606906200000002</v>
      </c>
      <c r="G1571" s="3">
        <v>4</v>
      </c>
      <c r="H1571" s="3">
        <v>0.52529906999999998</v>
      </c>
      <c r="I1571" s="2" t="s">
        <v>20</v>
      </c>
      <c r="J1571" s="3">
        <v>45331</v>
      </c>
      <c r="K1571" s="3">
        <v>0.82015095599999999</v>
      </c>
      <c r="L1571" s="3">
        <v>1</v>
      </c>
      <c r="M1571" s="2" t="s">
        <v>63</v>
      </c>
      <c r="N1571" s="3">
        <v>58800</v>
      </c>
      <c r="O1571" s="3">
        <v>0.38991986499999998</v>
      </c>
      <c r="P1571" s="3">
        <v>-0.50750210334598522</v>
      </c>
      <c r="Q1571" s="3">
        <v>0.45946023266793984</v>
      </c>
      <c r="R1571" s="3">
        <v>0.73611231947711975</v>
      </c>
      <c r="S1571" s="3">
        <v>0.41198925775907791</v>
      </c>
      <c r="T1571" s="5">
        <f>POWER(10,Table2[[#This Row],[Predicted normalized_price]]*(N$7634-N$7635)+N$7635)</f>
        <v>66381.193035065007</v>
      </c>
      <c r="U1571" s="5">
        <f>ABS(Table2[[#This Row],[price]]-Table2[[#This Row],[Predicted Price]])</f>
        <v>7581.1930350650073</v>
      </c>
      <c r="V1571" s="5">
        <f>Table2[[#This Row],[Price Diff]]/Table2[[#This Row],[price]]</f>
        <v>0.12893185433784027</v>
      </c>
    </row>
    <row r="1572" spans="1:22" x14ac:dyDescent="0.2">
      <c r="A1572" s="3">
        <v>9800</v>
      </c>
      <c r="B1572" s="3">
        <v>0.164451498</v>
      </c>
      <c r="C1572" s="3">
        <v>39604</v>
      </c>
      <c r="D1572" s="3">
        <v>0.502763238</v>
      </c>
      <c r="E1572" s="3">
        <v>1997</v>
      </c>
      <c r="F1572" s="3">
        <v>0.48056971500000001</v>
      </c>
      <c r="G1572" s="3">
        <v>8</v>
      </c>
      <c r="H1572" s="3">
        <v>0.78794860499999997</v>
      </c>
      <c r="I1572" s="2" t="s">
        <v>42</v>
      </c>
      <c r="J1572" s="3">
        <v>56614</v>
      </c>
      <c r="K1572" s="3">
        <v>0.839093953</v>
      </c>
      <c r="L1572" s="3">
        <v>1</v>
      </c>
      <c r="M1572" s="2" t="s">
        <v>65</v>
      </c>
      <c r="N1572" s="3">
        <v>47800</v>
      </c>
      <c r="O1572" s="3">
        <v>0.352228296</v>
      </c>
      <c r="P1572" s="3">
        <v>-0.57046495318136303</v>
      </c>
      <c r="Q1572" s="3">
        <v>-0.77628749965941457</v>
      </c>
      <c r="R1572" s="3">
        <v>-0.32879730751290309</v>
      </c>
      <c r="S1572" s="3">
        <v>0.35641568140271884</v>
      </c>
      <c r="T1572" s="5">
        <f>POWER(10,Table2[[#This Row],[Predicted normalized_price]]*(N$7634-N$7635)+N$7635)</f>
        <v>48912.61993924142</v>
      </c>
      <c r="U1572" s="5">
        <f>ABS(Table2[[#This Row],[price]]-Table2[[#This Row],[Predicted Price]])</f>
        <v>1112.6199392414201</v>
      </c>
      <c r="V1572" s="5">
        <f>Table2[[#This Row],[Price Diff]]/Table2[[#This Row],[price]]</f>
        <v>2.3276567766556906E-2</v>
      </c>
    </row>
    <row r="1573" spans="1:22" x14ac:dyDescent="0.2">
      <c r="A1573" s="3">
        <v>15170</v>
      </c>
      <c r="B1573" s="3">
        <v>0.26167317299999998</v>
      </c>
      <c r="C1573" s="3">
        <v>70697</v>
      </c>
      <c r="D1573" s="3">
        <v>0.60417214500000005</v>
      </c>
      <c r="E1573" s="3">
        <v>1595</v>
      </c>
      <c r="F1573" s="3">
        <v>0.38472810600000001</v>
      </c>
      <c r="G1573" s="3">
        <v>3</v>
      </c>
      <c r="H1573" s="3">
        <v>0.416289664</v>
      </c>
      <c r="I1573" s="2" t="s">
        <v>15</v>
      </c>
      <c r="J1573" s="3">
        <v>23231</v>
      </c>
      <c r="K1573" s="3">
        <v>0.76317639900000001</v>
      </c>
      <c r="L1573" s="3">
        <v>1</v>
      </c>
      <c r="M1573" s="2" t="s">
        <v>65</v>
      </c>
      <c r="N1573" s="3">
        <v>149800</v>
      </c>
      <c r="O1573" s="3">
        <v>0.56010266900000005</v>
      </c>
      <c r="P1573" s="3">
        <v>-0.94656726341348185</v>
      </c>
      <c r="Q1573" s="3">
        <v>0.69907667347973479</v>
      </c>
      <c r="R1573" s="3">
        <v>0.4701922980937806</v>
      </c>
      <c r="S1573" s="3">
        <v>0.54138147011966942</v>
      </c>
      <c r="T1573" s="5">
        <f>POWER(10,Table2[[#This Row],[Predicted normalized_price]]*(N$7634-N$7635)+N$7635)</f>
        <v>135155.71591571395</v>
      </c>
      <c r="U1573" s="5">
        <f>ABS(Table2[[#This Row],[price]]-Table2[[#This Row],[Predicted Price]])</f>
        <v>14644.284084286046</v>
      </c>
      <c r="V1573" s="5">
        <f>Table2[[#This Row],[Price Diff]]/Table2[[#This Row],[price]]</f>
        <v>9.775890576959978E-2</v>
      </c>
    </row>
    <row r="1574" spans="1:22" x14ac:dyDescent="0.2">
      <c r="A1574" s="3">
        <v>9080</v>
      </c>
      <c r="B1574" s="3">
        <v>0.14747238400000001</v>
      </c>
      <c r="C1574" s="3">
        <v>33041</v>
      </c>
      <c r="D1574" s="3">
        <v>0.47105622600000002</v>
      </c>
      <c r="E1574" s="3">
        <v>1999</v>
      </c>
      <c r="F1574" s="3">
        <v>0.48099653599999997</v>
      </c>
      <c r="G1574" s="3">
        <v>9</v>
      </c>
      <c r="H1574" s="3">
        <v>0.83257932800000001</v>
      </c>
      <c r="I1574" s="2" t="s">
        <v>21</v>
      </c>
      <c r="J1574" s="3">
        <v>132331</v>
      </c>
      <c r="K1574" s="3">
        <v>0.91145595199999996</v>
      </c>
      <c r="L1574" s="3">
        <v>2</v>
      </c>
      <c r="M1574" s="2" t="s">
        <v>65</v>
      </c>
      <c r="N1574" s="3">
        <v>39800</v>
      </c>
      <c r="O1574" s="3">
        <v>0.31889657500000002</v>
      </c>
      <c r="P1574" s="3">
        <v>0.99999999676427653</v>
      </c>
      <c r="Q1574" s="3">
        <v>0.16915227524227017</v>
      </c>
      <c r="R1574" s="3">
        <v>0.83546833471815285</v>
      </c>
      <c r="S1574" s="3">
        <v>0.31430196405946553</v>
      </c>
      <c r="T1574" s="5">
        <f>POWER(10,Table2[[#This Row],[Predicted normalized_price]]*(N$7634-N$7635)+N$7635)</f>
        <v>38807.727840798529</v>
      </c>
      <c r="U1574" s="5">
        <f>ABS(Table2[[#This Row],[price]]-Table2[[#This Row],[Predicted Price]])</f>
        <v>992.27215920147137</v>
      </c>
      <c r="V1574" s="5">
        <f>Table2[[#This Row],[Price Diff]]/Table2[[#This Row],[price]]</f>
        <v>2.4931461286469128E-2</v>
      </c>
    </row>
    <row r="1575" spans="1:22" x14ac:dyDescent="0.2">
      <c r="A1575" s="3">
        <v>12000</v>
      </c>
      <c r="B1575" s="3">
        <v>0.209514585</v>
      </c>
      <c r="C1575" s="3">
        <v>50898</v>
      </c>
      <c r="D1575" s="3">
        <v>0.54667009099999997</v>
      </c>
      <c r="E1575" s="3">
        <v>1395</v>
      </c>
      <c r="F1575" s="3">
        <v>0.327600102</v>
      </c>
      <c r="G1575" s="3">
        <v>5</v>
      </c>
      <c r="H1575" s="3">
        <v>0.60985333500000005</v>
      </c>
      <c r="I1575" s="2" t="s">
        <v>19</v>
      </c>
      <c r="J1575" s="3">
        <v>34700</v>
      </c>
      <c r="K1575" s="3">
        <v>0.79737391499999999</v>
      </c>
      <c r="L1575" s="3">
        <v>3</v>
      </c>
      <c r="M1575" s="2" t="s">
        <v>65</v>
      </c>
      <c r="N1575" s="3">
        <v>81800</v>
      </c>
      <c r="O1575" s="3">
        <v>0.44999879599999998</v>
      </c>
      <c r="P1575" s="3">
        <v>-0.91779838885659981</v>
      </c>
      <c r="Q1575" s="3">
        <v>0.48623600501847236</v>
      </c>
      <c r="R1575" s="3">
        <v>0.65496088674341357</v>
      </c>
      <c r="S1575" s="3">
        <v>0.43854090044619576</v>
      </c>
      <c r="T1575" s="5">
        <f>POWER(10,Table2[[#This Row],[Predicted normalized_price]]*(N$7634-N$7635)+N$7635)</f>
        <v>76808.536778369089</v>
      </c>
      <c r="U1575" s="5">
        <f>ABS(Table2[[#This Row],[price]]-Table2[[#This Row],[Predicted Price]])</f>
        <v>4991.463221630911</v>
      </c>
      <c r="V1575" s="5">
        <f>Table2[[#This Row],[Price Diff]]/Table2[[#This Row],[price]]</f>
        <v>6.1020332782773974E-2</v>
      </c>
    </row>
    <row r="1576" spans="1:22" x14ac:dyDescent="0.2">
      <c r="A1576" s="3">
        <v>8630</v>
      </c>
      <c r="B1576" s="3">
        <v>0.13616241700000001</v>
      </c>
      <c r="C1576" s="3">
        <v>46119</v>
      </c>
      <c r="D1576" s="3">
        <v>0.52941514099999998</v>
      </c>
      <c r="E1576" s="3">
        <v>1390</v>
      </c>
      <c r="F1576" s="3">
        <v>0.32606906200000002</v>
      </c>
      <c r="G1576" s="3">
        <v>5</v>
      </c>
      <c r="H1576" s="3">
        <v>0.60985333500000005</v>
      </c>
      <c r="I1576" s="2" t="s">
        <v>20</v>
      </c>
      <c r="J1576" s="3">
        <v>60000</v>
      </c>
      <c r="K1576" s="3">
        <v>0.84404464199999996</v>
      </c>
      <c r="L1576" s="3">
        <v>1</v>
      </c>
      <c r="M1576" s="2" t="s">
        <v>63</v>
      </c>
      <c r="N1576" s="3">
        <v>56388</v>
      </c>
      <c r="O1576" s="3">
        <v>0.38229743100000002</v>
      </c>
      <c r="P1576" s="3">
        <v>-0.57162936914248419</v>
      </c>
      <c r="Q1576" s="3">
        <v>0.40971004612560552</v>
      </c>
      <c r="R1576" s="3">
        <v>0.75778668646531866</v>
      </c>
      <c r="S1576" s="3">
        <v>0.39322032630553028</v>
      </c>
      <c r="T1576" s="5">
        <f>POWER(10,Table2[[#This Row],[Predicted normalized_price]]*(N$7634-N$7635)+N$7635)</f>
        <v>59876.133187459709</v>
      </c>
      <c r="U1576" s="5">
        <f>ABS(Table2[[#This Row],[price]]-Table2[[#This Row],[Predicted Price]])</f>
        <v>3488.133187459709</v>
      </c>
      <c r="V1576" s="5">
        <f>Table2[[#This Row],[Price Diff]]/Table2[[#This Row],[price]]</f>
        <v>6.1859494705605964E-2</v>
      </c>
    </row>
    <row r="1577" spans="1:22" x14ac:dyDescent="0.2">
      <c r="A1577" s="3">
        <v>16390</v>
      </c>
      <c r="B1577" s="3">
        <v>0.27888445299999998</v>
      </c>
      <c r="C1577" s="3">
        <v>79972</v>
      </c>
      <c r="D1577" s="3">
        <v>0.62574523699999995</v>
      </c>
      <c r="E1577" s="3">
        <v>1798</v>
      </c>
      <c r="F1577" s="3">
        <v>0.435810641</v>
      </c>
      <c r="G1577" s="3">
        <v>4</v>
      </c>
      <c r="H1577" s="3">
        <v>0.52529906999999998</v>
      </c>
      <c r="I1577" s="2" t="s">
        <v>19</v>
      </c>
      <c r="J1577" s="3">
        <v>21000</v>
      </c>
      <c r="K1577" s="3">
        <v>0.75457143999999998</v>
      </c>
      <c r="L1577" s="3">
        <v>1</v>
      </c>
      <c r="M1577" s="2" t="s">
        <v>65</v>
      </c>
      <c r="N1577" s="3">
        <v>139999</v>
      </c>
      <c r="O1577" s="3">
        <v>0.54778866500000001</v>
      </c>
      <c r="P1577" s="3">
        <v>-0.85975357367739891</v>
      </c>
      <c r="Q1577" s="3">
        <v>0.68383225436287132</v>
      </c>
      <c r="R1577" s="3">
        <v>0.43961533142027159</v>
      </c>
      <c r="S1577" s="3">
        <v>0.54534952730974329</v>
      </c>
      <c r="T1577" s="5">
        <f>POWER(10,Table2[[#This Row],[Predicted normalized_price]]*(N$7634-N$7635)+N$7635)</f>
        <v>138135.09408789646</v>
      </c>
      <c r="U1577" s="5">
        <f>ABS(Table2[[#This Row],[price]]-Table2[[#This Row],[Predicted Price]])</f>
        <v>1863.9059121035389</v>
      </c>
      <c r="V1577" s="5">
        <f>Table2[[#This Row],[Price Diff]]/Table2[[#This Row],[price]]</f>
        <v>1.3313708755802105E-2</v>
      </c>
    </row>
    <row r="1578" spans="1:22" x14ac:dyDescent="0.2">
      <c r="A1578" s="3">
        <v>17840</v>
      </c>
      <c r="B1578" s="3">
        <v>0.297746766</v>
      </c>
      <c r="C1578" s="3">
        <v>95052</v>
      </c>
      <c r="D1578" s="3">
        <v>0.65597639200000002</v>
      </c>
      <c r="E1578" s="3">
        <v>1998</v>
      </c>
      <c r="F1578" s="3">
        <v>0.480783179</v>
      </c>
      <c r="G1578" s="3">
        <v>2</v>
      </c>
      <c r="H1578" s="3">
        <v>0.26264953499999999</v>
      </c>
      <c r="I1578" s="2" t="s">
        <v>16</v>
      </c>
      <c r="J1578" s="3">
        <v>9800</v>
      </c>
      <c r="K1578" s="3">
        <v>0.68961652200000001</v>
      </c>
      <c r="L1578" s="3">
        <v>1</v>
      </c>
      <c r="M1578" s="2" t="s">
        <v>62</v>
      </c>
      <c r="N1578" s="3">
        <v>186800</v>
      </c>
      <c r="O1578" s="3">
        <v>0.60027306800000002</v>
      </c>
      <c r="P1578" s="3">
        <v>-0.60949926723414505</v>
      </c>
      <c r="Q1578" s="3">
        <v>0.78856969542839528</v>
      </c>
      <c r="R1578" s="3">
        <v>0.25873136683278464</v>
      </c>
      <c r="S1578" s="3">
        <v>0.61946764112720787</v>
      </c>
      <c r="T1578" s="5">
        <f>POWER(10,Table2[[#This Row],[Predicted normalized_price]]*(N$7634-N$7635)+N$7635)</f>
        <v>207579.25832357816</v>
      </c>
      <c r="U1578" s="5">
        <f>ABS(Table2[[#This Row],[price]]-Table2[[#This Row],[Predicted Price]])</f>
        <v>20779.258323578164</v>
      </c>
      <c r="V1578" s="5">
        <f>Table2[[#This Row],[Price Diff]]/Table2[[#This Row],[price]]</f>
        <v>0.11123799959088952</v>
      </c>
    </row>
    <row r="1579" spans="1:22" x14ac:dyDescent="0.2">
      <c r="A1579" s="3">
        <v>13970</v>
      </c>
      <c r="B1579" s="3">
        <v>0.243336893</v>
      </c>
      <c r="C1579" s="3">
        <v>69392</v>
      </c>
      <c r="D1579" s="3">
        <v>0.60091158700000002</v>
      </c>
      <c r="E1579" s="3">
        <v>1984</v>
      </c>
      <c r="F1579" s="3">
        <v>0.47778491499999998</v>
      </c>
      <c r="G1579" s="3">
        <v>6</v>
      </c>
      <c r="H1579" s="3">
        <v>0.67893919899999999</v>
      </c>
      <c r="I1579" s="2" t="s">
        <v>19</v>
      </c>
      <c r="J1579" s="3">
        <v>44000</v>
      </c>
      <c r="K1579" s="3">
        <v>0.81761106400000005</v>
      </c>
      <c r="L1579" s="3">
        <v>2</v>
      </c>
      <c r="M1579" s="2" t="s">
        <v>65</v>
      </c>
      <c r="N1579" s="3">
        <v>94999</v>
      </c>
      <c r="O1579" s="3">
        <v>0.47722142899999997</v>
      </c>
      <c r="P1579" s="3">
        <v>-0.67344574165657545</v>
      </c>
      <c r="Q1579" s="3">
        <v>0.56363532421040341</v>
      </c>
      <c r="R1579" s="3">
        <v>0.58303102612796109</v>
      </c>
      <c r="S1579" s="3">
        <v>0.47781190696798448</v>
      </c>
      <c r="T1579" s="5">
        <f>POWER(10,Table2[[#This Row],[Predicted normalized_price]]*(N$7634-N$7635)+N$7635)</f>
        <v>95307.743095407626</v>
      </c>
      <c r="U1579" s="5">
        <f>ABS(Table2[[#This Row],[price]]-Table2[[#This Row],[Predicted Price]])</f>
        <v>308.74309540762624</v>
      </c>
      <c r="V1579" s="5">
        <f>Table2[[#This Row],[Price Diff]]/Table2[[#This Row],[price]]</f>
        <v>3.2499615302016469E-3</v>
      </c>
    </row>
    <row r="1580" spans="1:22" x14ac:dyDescent="0.2">
      <c r="A1580" s="3">
        <v>7120</v>
      </c>
      <c r="B1580" s="3">
        <v>9.3366117999999998E-2</v>
      </c>
      <c r="C1580" s="3">
        <v>18495</v>
      </c>
      <c r="D1580" s="3">
        <v>0.36951155600000002</v>
      </c>
      <c r="E1580" s="3">
        <v>1997</v>
      </c>
      <c r="F1580" s="3">
        <v>0.48056971500000001</v>
      </c>
      <c r="G1580" s="3">
        <v>11</v>
      </c>
      <c r="H1580" s="3">
        <v>0.90861810600000004</v>
      </c>
      <c r="I1580" s="2" t="s">
        <v>27</v>
      </c>
      <c r="J1580" s="3">
        <v>159500</v>
      </c>
      <c r="K1580" s="3">
        <v>0.92737103600000004</v>
      </c>
      <c r="L1580" s="3">
        <v>3</v>
      </c>
      <c r="M1580" s="2" t="s">
        <v>64</v>
      </c>
      <c r="N1580" s="3">
        <v>22333</v>
      </c>
      <c r="O1580" s="3">
        <v>0.21374669399999999</v>
      </c>
      <c r="P1580" s="3">
        <v>0.93577487701931994</v>
      </c>
      <c r="Q1580" s="3">
        <v>-0.91001137687550415</v>
      </c>
      <c r="R1580" s="3">
        <v>0.10425835478451846</v>
      </c>
      <c r="S1580" s="3">
        <v>0.21533882803779375</v>
      </c>
      <c r="T1580" s="5">
        <f>POWER(10,Table2[[#This Row],[Predicted normalized_price]]*(N$7634-N$7635)+N$7635)</f>
        <v>22529.244664440641</v>
      </c>
      <c r="U1580" s="5">
        <f>ABS(Table2[[#This Row],[price]]-Table2[[#This Row],[Predicted Price]])</f>
        <v>196.24466444064092</v>
      </c>
      <c r="V1580" s="5">
        <f>Table2[[#This Row],[Price Diff]]/Table2[[#This Row],[price]]</f>
        <v>8.7872056795164511E-3</v>
      </c>
    </row>
    <row r="1581" spans="1:22" x14ac:dyDescent="0.2">
      <c r="A1581" s="3">
        <v>11600</v>
      </c>
      <c r="B1581" s="3">
        <v>0.20197124899999999</v>
      </c>
      <c r="C1581" s="3">
        <v>29585</v>
      </c>
      <c r="D1581" s="3">
        <v>0.451721706</v>
      </c>
      <c r="E1581" s="3">
        <v>1984</v>
      </c>
      <c r="F1581" s="3">
        <v>0.47778491499999998</v>
      </c>
      <c r="G1581" s="3">
        <v>9</v>
      </c>
      <c r="H1581" s="3">
        <v>0.83257932800000001</v>
      </c>
      <c r="I1581" s="2" t="s">
        <v>19</v>
      </c>
      <c r="J1581" s="3">
        <v>73000</v>
      </c>
      <c r="K1581" s="3">
        <v>0.86075892700000001</v>
      </c>
      <c r="L1581" s="3">
        <v>4</v>
      </c>
      <c r="M1581" s="2" t="s">
        <v>65</v>
      </c>
      <c r="N1581" s="3">
        <v>41800</v>
      </c>
      <c r="O1581" s="3">
        <v>0.32781908300000001</v>
      </c>
      <c r="P1581" s="3">
        <v>-0.69056982462785688</v>
      </c>
      <c r="Q1581" s="3">
        <v>0.18978134709136998</v>
      </c>
      <c r="R1581" s="3">
        <v>0.81309393504886329</v>
      </c>
      <c r="S1581" s="3">
        <v>0.3209556789956865</v>
      </c>
      <c r="T1581" s="5">
        <f>POWER(10,Table2[[#This Row],[Predicted normalized_price]]*(N$7634-N$7635)+N$7635)</f>
        <v>40252.887707366033</v>
      </c>
      <c r="U1581" s="5">
        <f>ABS(Table2[[#This Row],[price]]-Table2[[#This Row],[Predicted Price]])</f>
        <v>1547.1122926339667</v>
      </c>
      <c r="V1581" s="5">
        <f>Table2[[#This Row],[Price Diff]]/Table2[[#This Row],[price]]</f>
        <v>3.7012255804640355E-2</v>
      </c>
    </row>
    <row r="1582" spans="1:22" x14ac:dyDescent="0.2">
      <c r="A1582" s="3">
        <v>10560</v>
      </c>
      <c r="B1582" s="3">
        <v>0.181070752</v>
      </c>
      <c r="C1582" s="3">
        <v>53514</v>
      </c>
      <c r="D1582" s="3">
        <v>0.55544113100000003</v>
      </c>
      <c r="E1582" s="3">
        <v>1798</v>
      </c>
      <c r="F1582" s="3">
        <v>0.435810641</v>
      </c>
      <c r="G1582" s="3">
        <v>2</v>
      </c>
      <c r="H1582" s="3">
        <v>0.26264953499999999</v>
      </c>
      <c r="I1582" s="2" t="s">
        <v>10</v>
      </c>
      <c r="J1582" s="3">
        <v>150</v>
      </c>
      <c r="K1582" s="3">
        <v>0.333410027</v>
      </c>
      <c r="L1582" s="3">
        <v>1</v>
      </c>
      <c r="M1582" s="2" t="s">
        <v>66</v>
      </c>
      <c r="N1582" s="3">
        <v>112000</v>
      </c>
      <c r="O1582" s="3">
        <v>0.50718169800000001</v>
      </c>
      <c r="P1582" s="3">
        <v>0.20948108644817648</v>
      </c>
      <c r="Q1582" s="3">
        <v>-0.55308880160973983</v>
      </c>
      <c r="R1582" s="3">
        <v>-0.65062552787150785</v>
      </c>
      <c r="S1582" s="3">
        <v>0.49887381949483167</v>
      </c>
      <c r="T1582" s="5">
        <f>POWER(10,Table2[[#This Row],[Predicted normalized_price]]*(N$7634-N$7635)+N$7635)</f>
        <v>107001.92757008255</v>
      </c>
      <c r="U1582" s="5">
        <f>ABS(Table2[[#This Row],[price]]-Table2[[#This Row],[Predicted Price]])</f>
        <v>4998.0724299174472</v>
      </c>
      <c r="V1582" s="5">
        <f>Table2[[#This Row],[Price Diff]]/Table2[[#This Row],[price]]</f>
        <v>4.4625646695691495E-2</v>
      </c>
    </row>
    <row r="1583" spans="1:22" x14ac:dyDescent="0.2">
      <c r="A1583" s="3">
        <v>14760</v>
      </c>
      <c r="B1583" s="3">
        <v>0.25557670700000001</v>
      </c>
      <c r="C1583" s="3">
        <v>79851</v>
      </c>
      <c r="D1583" s="3">
        <v>0.62548025299999999</v>
      </c>
      <c r="E1583" s="3">
        <v>1595</v>
      </c>
      <c r="F1583" s="3">
        <v>0.38472810600000001</v>
      </c>
      <c r="G1583" s="3">
        <v>3</v>
      </c>
      <c r="H1583" s="3">
        <v>0.416289664</v>
      </c>
      <c r="I1583" s="2" t="s">
        <v>15</v>
      </c>
      <c r="J1583" s="3">
        <v>13000</v>
      </c>
      <c r="K1583" s="3">
        <v>0.71369886000000005</v>
      </c>
      <c r="L1583" s="3">
        <v>1</v>
      </c>
      <c r="M1583" s="2" t="s">
        <v>65</v>
      </c>
      <c r="N1583" s="3">
        <v>147800</v>
      </c>
      <c r="O1583" s="3">
        <v>0.55765662800000004</v>
      </c>
      <c r="P1583" s="3">
        <v>-0.93810493362063185</v>
      </c>
      <c r="Q1583" s="3">
        <v>0.71461665949407438</v>
      </c>
      <c r="R1583" s="3">
        <v>0.43700639719919815</v>
      </c>
      <c r="S1583" s="3">
        <v>0.55391278859396553</v>
      </c>
      <c r="T1583" s="5">
        <f>POWER(10,Table2[[#This Row],[Predicted normalized_price]]*(N$7634-N$7635)+N$7635)</f>
        <v>144790.44737302349</v>
      </c>
      <c r="U1583" s="5">
        <f>ABS(Table2[[#This Row],[price]]-Table2[[#This Row],[Predicted Price]])</f>
        <v>3009.5526269765105</v>
      </c>
      <c r="V1583" s="5">
        <f>Table2[[#This Row],[Price Diff]]/Table2[[#This Row],[price]]</f>
        <v>2.0362331711613738E-2</v>
      </c>
    </row>
    <row r="1584" spans="1:22" x14ac:dyDescent="0.2">
      <c r="A1584" s="3">
        <v>8860</v>
      </c>
      <c r="B1584" s="3">
        <v>0.14201485699999999</v>
      </c>
      <c r="C1584" s="3">
        <v>48830</v>
      </c>
      <c r="D1584" s="3">
        <v>0.53941122799999996</v>
      </c>
      <c r="E1584" s="3">
        <v>1598</v>
      </c>
      <c r="F1584" s="3">
        <v>0.38552934799999999</v>
      </c>
      <c r="G1584" s="3">
        <v>4</v>
      </c>
      <c r="H1584" s="3">
        <v>0.52529906999999998</v>
      </c>
      <c r="I1584" s="2" t="s">
        <v>10</v>
      </c>
      <c r="J1584" s="3">
        <v>55000</v>
      </c>
      <c r="K1584" s="3">
        <v>0.83662892200000005</v>
      </c>
      <c r="L1584" s="3">
        <v>1</v>
      </c>
      <c r="M1584" s="2" t="s">
        <v>63</v>
      </c>
      <c r="N1584" s="3">
        <v>76999</v>
      </c>
      <c r="O1584" s="3">
        <v>0.43899160700000001</v>
      </c>
      <c r="P1584" s="3">
        <v>1.381720491882257E-2</v>
      </c>
      <c r="Q1584" s="3">
        <v>-0.70301659973636288</v>
      </c>
      <c r="R1584" s="3">
        <v>-0.48654465516248052</v>
      </c>
      <c r="S1584" s="3">
        <v>0.41725855300389109</v>
      </c>
      <c r="T1584" s="5">
        <f>POWER(10,Table2[[#This Row],[Predicted normalized_price]]*(N$7634-N$7635)+N$7635)</f>
        <v>68331.352487512122</v>
      </c>
      <c r="U1584" s="5">
        <f>ABS(Table2[[#This Row],[price]]-Table2[[#This Row],[Predicted Price]])</f>
        <v>8667.647512487878</v>
      </c>
      <c r="V1584" s="5">
        <f>Table2[[#This Row],[Price Diff]]/Table2[[#This Row],[price]]</f>
        <v>0.11256831273767033</v>
      </c>
    </row>
    <row r="1585" spans="1:22" x14ac:dyDescent="0.2">
      <c r="A1585" s="3">
        <v>15030</v>
      </c>
      <c r="B1585" s="3">
        <v>0.259610179</v>
      </c>
      <c r="C1585" s="3">
        <v>74564</v>
      </c>
      <c r="D1585" s="3">
        <v>0.61349181799999997</v>
      </c>
      <c r="E1585" s="3">
        <v>1991</v>
      </c>
      <c r="F1585" s="3">
        <v>0.47928668200000002</v>
      </c>
      <c r="G1585" s="3">
        <v>6</v>
      </c>
      <c r="H1585" s="3">
        <v>0.67893919899999999</v>
      </c>
      <c r="I1585" s="2" t="s">
        <v>15</v>
      </c>
      <c r="J1585" s="3">
        <v>68500</v>
      </c>
      <c r="K1585" s="3">
        <v>0.85533629899999997</v>
      </c>
      <c r="L1585" s="3">
        <v>2</v>
      </c>
      <c r="M1585" s="2" t="s">
        <v>65</v>
      </c>
      <c r="N1585" s="3">
        <v>99999</v>
      </c>
      <c r="O1585" s="3">
        <v>0.48655601700000001</v>
      </c>
      <c r="P1585" s="3">
        <v>-0.80925258814121959</v>
      </c>
      <c r="Q1585" s="3">
        <v>0.61410024755055304</v>
      </c>
      <c r="R1585" s="3">
        <v>0.56564401425603705</v>
      </c>
      <c r="S1585" s="3">
        <v>0.49515506580671287</v>
      </c>
      <c r="T1585" s="5">
        <f>POWER(10,Table2[[#This Row],[Predicted normalized_price]]*(N$7634-N$7635)+N$7635)</f>
        <v>104837.56943210551</v>
      </c>
      <c r="U1585" s="5">
        <f>ABS(Table2[[#This Row],[price]]-Table2[[#This Row],[Predicted Price]])</f>
        <v>4838.5694321055053</v>
      </c>
      <c r="V1585" s="5">
        <f>Table2[[#This Row],[Price Diff]]/Table2[[#This Row],[price]]</f>
        <v>4.8386178182836879E-2</v>
      </c>
    </row>
    <row r="1586" spans="1:22" x14ac:dyDescent="0.2">
      <c r="A1586" s="3">
        <v>16600</v>
      </c>
      <c r="B1586" s="3">
        <v>0.281717259</v>
      </c>
      <c r="C1586" s="3">
        <v>60222</v>
      </c>
      <c r="D1586" s="3">
        <v>0.57610788700000004</v>
      </c>
      <c r="E1586" s="3">
        <v>1997</v>
      </c>
      <c r="F1586" s="3">
        <v>0.48056971500000001</v>
      </c>
      <c r="G1586" s="3">
        <v>7</v>
      </c>
      <c r="H1586" s="3">
        <v>0.73735046500000001</v>
      </c>
      <c r="I1586" s="2" t="s">
        <v>13</v>
      </c>
      <c r="J1586" s="3">
        <v>107000</v>
      </c>
      <c r="K1586" s="3">
        <v>0.89334712699999996</v>
      </c>
      <c r="L1586" s="3">
        <v>2</v>
      </c>
      <c r="M1586" s="2" t="s">
        <v>65</v>
      </c>
      <c r="N1586" s="3">
        <v>85000</v>
      </c>
      <c r="O1586" s="3">
        <v>0.45698220299999998</v>
      </c>
      <c r="P1586" s="3">
        <v>-0.7914879787003285</v>
      </c>
      <c r="Q1586" s="3">
        <v>0.55559953380431248</v>
      </c>
      <c r="R1586" s="3">
        <v>0.61633350522202413</v>
      </c>
      <c r="S1586" s="3">
        <v>0.46693879973070607</v>
      </c>
      <c r="T1586" s="5">
        <f>POWER(10,Table2[[#This Row],[Predicted normalized_price]]*(N$7634-N$7635)+N$7635)</f>
        <v>89780.071704410235</v>
      </c>
      <c r="U1586" s="5">
        <f>ABS(Table2[[#This Row],[price]]-Table2[[#This Row],[Predicted Price]])</f>
        <v>4780.0717044102348</v>
      </c>
      <c r="V1586" s="5">
        <f>Table2[[#This Row],[Price Diff]]/Table2[[#This Row],[price]]</f>
        <v>5.6236137698943936E-2</v>
      </c>
    </row>
    <row r="1587" spans="1:22" x14ac:dyDescent="0.2">
      <c r="A1587" s="3">
        <v>8090</v>
      </c>
      <c r="B1587" s="3">
        <v>0.121784949</v>
      </c>
      <c r="C1587" s="3">
        <v>51731</v>
      </c>
      <c r="D1587" s="3">
        <v>0.54951099999999997</v>
      </c>
      <c r="E1587" s="3">
        <v>1598</v>
      </c>
      <c r="F1587" s="3">
        <v>0.38552934799999999</v>
      </c>
      <c r="G1587" s="3">
        <v>4</v>
      </c>
      <c r="H1587" s="3">
        <v>0.52529906999999998</v>
      </c>
      <c r="I1587" s="2" t="s">
        <v>27</v>
      </c>
      <c r="J1587" s="3">
        <v>95000</v>
      </c>
      <c r="K1587" s="3">
        <v>0.883209209</v>
      </c>
      <c r="L1587" s="3">
        <v>1</v>
      </c>
      <c r="M1587" s="2" t="s">
        <v>63</v>
      </c>
      <c r="N1587" s="3">
        <v>65800</v>
      </c>
      <c r="O1587" s="3">
        <v>0.41038891300000002</v>
      </c>
      <c r="P1587" s="3">
        <v>-0.27598954720104857</v>
      </c>
      <c r="Q1587" s="3">
        <v>-0.70159039120473621</v>
      </c>
      <c r="R1587" s="3">
        <v>-0.45539494255905671</v>
      </c>
      <c r="S1587" s="3">
        <v>0.40897099465036185</v>
      </c>
      <c r="T1587" s="5">
        <f>POWER(10,Table2[[#This Row],[Predicted normalized_price]]*(N$7634-N$7635)+N$7635)</f>
        <v>65289.311486034152</v>
      </c>
      <c r="U1587" s="5">
        <f>ABS(Table2[[#This Row],[price]]-Table2[[#This Row],[Predicted Price]])</f>
        <v>510.68851396584796</v>
      </c>
      <c r="V1587" s="5">
        <f>Table2[[#This Row],[Price Diff]]/Table2[[#This Row],[price]]</f>
        <v>7.7612236165022488E-3</v>
      </c>
    </row>
    <row r="1588" spans="1:22" x14ac:dyDescent="0.2">
      <c r="A1588" s="3">
        <v>13630</v>
      </c>
      <c r="B1588" s="3">
        <v>0.23785455699999999</v>
      </c>
      <c r="C1588" s="3">
        <v>57073</v>
      </c>
      <c r="D1588" s="3">
        <v>0.56670913000000001</v>
      </c>
      <c r="E1588" s="3">
        <v>1595</v>
      </c>
      <c r="F1588" s="3">
        <v>0.38472810600000001</v>
      </c>
      <c r="G1588" s="3">
        <v>4</v>
      </c>
      <c r="H1588" s="3">
        <v>0.52529906999999998</v>
      </c>
      <c r="I1588" s="2" t="s">
        <v>15</v>
      </c>
      <c r="J1588" s="3">
        <v>36000</v>
      </c>
      <c r="K1588" s="3">
        <v>0.80050850100000004</v>
      </c>
      <c r="L1588" s="3">
        <v>1</v>
      </c>
      <c r="M1588" s="2" t="s">
        <v>64</v>
      </c>
      <c r="N1588" s="3">
        <v>120800</v>
      </c>
      <c r="O1588" s="3">
        <v>0.52094639899999995</v>
      </c>
      <c r="P1588" s="3">
        <v>-0.10428779164934483</v>
      </c>
      <c r="Q1588" s="3">
        <v>0.58137830793384282</v>
      </c>
      <c r="R1588" s="3">
        <v>0.57078579460471646</v>
      </c>
      <c r="S1588" s="3">
        <v>0.48708997926747755</v>
      </c>
      <c r="T1588" s="5">
        <f>POWER(10,Table2[[#This Row],[Predicted normalized_price]]*(N$7634-N$7635)+N$7635)</f>
        <v>100292.84144384552</v>
      </c>
      <c r="U1588" s="5">
        <f>ABS(Table2[[#This Row],[price]]-Table2[[#This Row],[Predicted Price]])</f>
        <v>20507.158556154478</v>
      </c>
      <c r="V1588" s="5">
        <f>Table2[[#This Row],[Price Diff]]/Table2[[#This Row],[price]]</f>
        <v>0.1697612463257821</v>
      </c>
    </row>
    <row r="1589" spans="1:22" x14ac:dyDescent="0.2">
      <c r="A1589" s="3">
        <v>7610</v>
      </c>
      <c r="B1589" s="3">
        <v>0.108175178</v>
      </c>
      <c r="C1589" s="3">
        <v>50306</v>
      </c>
      <c r="D1589" s="3">
        <v>0.54462269500000005</v>
      </c>
      <c r="E1589" s="3">
        <v>1591</v>
      </c>
      <c r="F1589" s="3">
        <v>0.38365743499999999</v>
      </c>
      <c r="G1589" s="3">
        <v>4</v>
      </c>
      <c r="H1589" s="3">
        <v>0.52529906999999998</v>
      </c>
      <c r="I1589" s="2" t="s">
        <v>17</v>
      </c>
      <c r="J1589" s="3">
        <v>39500</v>
      </c>
      <c r="K1589" s="3">
        <v>0.80841601100000005</v>
      </c>
      <c r="L1589" s="3">
        <v>1</v>
      </c>
      <c r="M1589" s="2" t="s">
        <v>63</v>
      </c>
      <c r="N1589" s="3">
        <v>57822</v>
      </c>
      <c r="O1589" s="3">
        <v>0.38686755499999997</v>
      </c>
      <c r="P1589" s="3">
        <v>-0.91489188500771468</v>
      </c>
      <c r="Q1589" s="3">
        <v>-0.69717394228043883</v>
      </c>
      <c r="R1589" s="3">
        <v>-0.42229112805477032</v>
      </c>
      <c r="S1589" s="3">
        <v>0.40005574288258561</v>
      </c>
      <c r="T1589" s="5">
        <f>POWER(10,Table2[[#This Row],[Predicted normalized_price]]*(N$7634-N$7635)+N$7635)</f>
        <v>62167.899704173476</v>
      </c>
      <c r="U1589" s="5">
        <f>ABS(Table2[[#This Row],[price]]-Table2[[#This Row],[Predicted Price]])</f>
        <v>4345.8997041734765</v>
      </c>
      <c r="V1589" s="5">
        <f>Table2[[#This Row],[Price Diff]]/Table2[[#This Row],[price]]</f>
        <v>7.515996859626918E-2</v>
      </c>
    </row>
    <row r="1590" spans="1:22" x14ac:dyDescent="0.2">
      <c r="A1590" s="3">
        <v>30170</v>
      </c>
      <c r="B1590" s="3">
        <v>0.414653092</v>
      </c>
      <c r="C1590" s="3">
        <v>94329</v>
      </c>
      <c r="D1590" s="3">
        <v>0.65464017600000002</v>
      </c>
      <c r="E1590" s="3">
        <v>3436</v>
      </c>
      <c r="F1590" s="3">
        <v>0.71195761499999999</v>
      </c>
      <c r="G1590" s="3">
        <v>7</v>
      </c>
      <c r="H1590" s="3">
        <v>0.73735046500000001</v>
      </c>
      <c r="I1590" s="2" t="s">
        <v>11</v>
      </c>
      <c r="J1590" s="3">
        <v>24500</v>
      </c>
      <c r="K1590" s="3">
        <v>0.76770924200000001</v>
      </c>
      <c r="L1590" s="3">
        <v>3</v>
      </c>
      <c r="M1590" s="2" t="s">
        <v>62</v>
      </c>
      <c r="N1590" s="3">
        <v>172000</v>
      </c>
      <c r="O1590" s="3">
        <v>0.58525147899999996</v>
      </c>
      <c r="P1590" s="3">
        <v>-0.50443954812865033</v>
      </c>
      <c r="Q1590" s="3">
        <v>0.65942307589542826</v>
      </c>
      <c r="R1590" s="3">
        <v>0.30821163804796115</v>
      </c>
      <c r="S1590" s="3">
        <v>0.57318119327745987</v>
      </c>
      <c r="T1590" s="5">
        <f>POWER(10,Table2[[#This Row],[Predicted normalized_price]]*(N$7634-N$7635)+N$7635)</f>
        <v>160961.93739035341</v>
      </c>
      <c r="U1590" s="5">
        <f>ABS(Table2[[#This Row],[price]]-Table2[[#This Row],[Predicted Price]])</f>
        <v>11038.062609646586</v>
      </c>
      <c r="V1590" s="5">
        <f>Table2[[#This Row],[Price Diff]]/Table2[[#This Row],[price]]</f>
        <v>6.4174782614224338E-2</v>
      </c>
    </row>
    <row r="1591" spans="1:22" x14ac:dyDescent="0.2">
      <c r="A1591" s="3">
        <v>11160</v>
      </c>
      <c r="B1591" s="3">
        <v>0.19336709099999999</v>
      </c>
      <c r="C1591" s="3">
        <v>71964</v>
      </c>
      <c r="D1591" s="3">
        <v>0.60728068000000002</v>
      </c>
      <c r="E1591" s="3">
        <v>1987</v>
      </c>
      <c r="F1591" s="3">
        <v>0.47842917699999998</v>
      </c>
      <c r="G1591" s="3">
        <v>3</v>
      </c>
      <c r="H1591" s="3">
        <v>0.416289664</v>
      </c>
      <c r="I1591" s="2" t="s">
        <v>10</v>
      </c>
      <c r="J1591" s="3">
        <v>13000</v>
      </c>
      <c r="K1591" s="3">
        <v>0.71369886000000005</v>
      </c>
      <c r="L1591" s="3">
        <v>1</v>
      </c>
      <c r="M1591" s="2" t="s">
        <v>64</v>
      </c>
      <c r="N1591" s="3">
        <v>118888</v>
      </c>
      <c r="O1591" s="3">
        <v>0.51804297200000005</v>
      </c>
      <c r="P1591" s="3">
        <v>0.97557512893508702</v>
      </c>
      <c r="Q1591" s="3">
        <v>-0.55615885903111795</v>
      </c>
      <c r="R1591" s="3">
        <v>-0.6766754557546093</v>
      </c>
      <c r="S1591" s="3">
        <v>0.50668988066971399</v>
      </c>
      <c r="T1591" s="5">
        <f>POWER(10,Table2[[#This Row],[Predicted normalized_price]]*(N$7634-N$7635)+N$7635)</f>
        <v>111697.7230469224</v>
      </c>
      <c r="U1591" s="5">
        <f>ABS(Table2[[#This Row],[price]]-Table2[[#This Row],[Predicted Price]])</f>
        <v>7190.2769530775986</v>
      </c>
      <c r="V1591" s="5">
        <f>Table2[[#This Row],[Price Diff]]/Table2[[#This Row],[price]]</f>
        <v>6.0479417208444908E-2</v>
      </c>
    </row>
    <row r="1592" spans="1:22" x14ac:dyDescent="0.2">
      <c r="A1592" s="3">
        <v>9700</v>
      </c>
      <c r="B1592" s="3">
        <v>0.16216935399999999</v>
      </c>
      <c r="C1592" s="3">
        <v>25530</v>
      </c>
      <c r="D1592" s="3">
        <v>0.425924101</v>
      </c>
      <c r="E1592" s="3">
        <v>1995</v>
      </c>
      <c r="F1592" s="3">
        <v>0.48014246599999999</v>
      </c>
      <c r="G1592" s="3">
        <v>10</v>
      </c>
      <c r="H1592" s="3">
        <v>0.87250287000000004</v>
      </c>
      <c r="I1592" s="2" t="s">
        <v>13</v>
      </c>
      <c r="J1592" s="3">
        <v>150000</v>
      </c>
      <c r="K1592" s="3">
        <v>0.92213736199999996</v>
      </c>
      <c r="L1592" s="3">
        <v>3</v>
      </c>
      <c r="M1592" s="2" t="s">
        <v>65</v>
      </c>
      <c r="N1592" s="3">
        <v>33151</v>
      </c>
      <c r="O1592" s="3">
        <v>0.28563122299999999</v>
      </c>
      <c r="P1592" s="3">
        <v>-0.80360280455929134</v>
      </c>
      <c r="Q1592" s="3">
        <v>7.4274320028894086E-2</v>
      </c>
      <c r="R1592" s="3">
        <v>0.85869831137405972</v>
      </c>
      <c r="S1592" s="3">
        <v>0.27867002077181396</v>
      </c>
      <c r="T1592" s="5">
        <f>POWER(10,Table2[[#This Row],[Predicted normalized_price]]*(N$7634-N$7635)+N$7635)</f>
        <v>31906.855223063179</v>
      </c>
      <c r="U1592" s="5">
        <f>ABS(Table2[[#This Row],[price]]-Table2[[#This Row],[Predicted Price]])</f>
        <v>1244.1447769368206</v>
      </c>
      <c r="V1592" s="5">
        <f>Table2[[#This Row],[Price Diff]]/Table2[[#This Row],[price]]</f>
        <v>3.7529630386317778E-2</v>
      </c>
    </row>
    <row r="1593" spans="1:22" x14ac:dyDescent="0.2">
      <c r="A1593" s="3">
        <v>11560</v>
      </c>
      <c r="B1593" s="3">
        <v>0.20120265700000001</v>
      </c>
      <c r="C1593" s="3">
        <v>64378</v>
      </c>
      <c r="D1593" s="3">
        <v>0.58778650700000001</v>
      </c>
      <c r="E1593" s="3">
        <v>1600</v>
      </c>
      <c r="F1593" s="3">
        <v>0.38606267399999999</v>
      </c>
      <c r="G1593" s="3">
        <v>3</v>
      </c>
      <c r="H1593" s="3">
        <v>0.416289664</v>
      </c>
      <c r="I1593" s="2" t="s">
        <v>23</v>
      </c>
      <c r="J1593" s="3">
        <v>24818</v>
      </c>
      <c r="K1593" s="3">
        <v>0.76880833599999998</v>
      </c>
      <c r="L1593" s="3">
        <v>1</v>
      </c>
      <c r="M1593" s="2" t="s">
        <v>68</v>
      </c>
      <c r="N1593" s="3">
        <v>113000</v>
      </c>
      <c r="O1593" s="3">
        <v>0.50879933300000002</v>
      </c>
      <c r="P1593" s="3">
        <v>-0.82058299281506109</v>
      </c>
      <c r="Q1593" s="3">
        <v>-0.56957239034338192</v>
      </c>
      <c r="R1593" s="3">
        <v>-0.67959717511774698</v>
      </c>
      <c r="S1593" s="3">
        <v>0.4991659500678271</v>
      </c>
      <c r="T1593" s="5">
        <f>POWER(10,Table2[[#This Row],[Predicted normalized_price]]*(N$7634-N$7635)+N$7635)</f>
        <v>107173.83202055001</v>
      </c>
      <c r="U1593" s="5">
        <f>ABS(Table2[[#This Row],[price]]-Table2[[#This Row],[Predicted Price]])</f>
        <v>5826.1679794499942</v>
      </c>
      <c r="V1593" s="5">
        <f>Table2[[#This Row],[Price Diff]]/Table2[[#This Row],[price]]</f>
        <v>5.1559008667699066E-2</v>
      </c>
    </row>
    <row r="1594" spans="1:22" x14ac:dyDescent="0.2">
      <c r="A1594" s="3">
        <v>13120</v>
      </c>
      <c r="B1594" s="3">
        <v>0.229369146</v>
      </c>
      <c r="C1594" s="3">
        <v>64916</v>
      </c>
      <c r="D1594" s="3">
        <v>0.58924290199999996</v>
      </c>
      <c r="E1594" s="3">
        <v>1395</v>
      </c>
      <c r="F1594" s="3">
        <v>0.327600102</v>
      </c>
      <c r="G1594" s="3">
        <v>3</v>
      </c>
      <c r="H1594" s="3">
        <v>0.416289664</v>
      </c>
      <c r="I1594" s="2" t="s">
        <v>19</v>
      </c>
      <c r="J1594" s="3">
        <v>31000</v>
      </c>
      <c r="K1594" s="3">
        <v>0.787764358</v>
      </c>
      <c r="L1594" s="3">
        <v>1</v>
      </c>
      <c r="M1594" s="2" t="s">
        <v>65</v>
      </c>
      <c r="N1594" s="3">
        <v>123999</v>
      </c>
      <c r="O1594" s="3">
        <v>0.52570291999999996</v>
      </c>
      <c r="P1594" s="3">
        <v>-0.92423784057290959</v>
      </c>
      <c r="Q1594" s="3">
        <v>0.64390252016131944</v>
      </c>
      <c r="R1594" s="3">
        <v>0.50880309761609366</v>
      </c>
      <c r="S1594" s="3">
        <v>0.51711658986945486</v>
      </c>
      <c r="T1594" s="5">
        <f>POWER(10,Table2[[#This Row],[Predicted normalized_price]]*(N$7634-N$7635)+N$7635)</f>
        <v>118284.33880372142</v>
      </c>
      <c r="U1594" s="5">
        <f>ABS(Table2[[#This Row],[price]]-Table2[[#This Row],[Predicted Price]])</f>
        <v>5714.6611962785828</v>
      </c>
      <c r="V1594" s="5">
        <f>Table2[[#This Row],[Price Diff]]/Table2[[#This Row],[price]]</f>
        <v>4.6086349053448682E-2</v>
      </c>
    </row>
    <row r="1595" spans="1:22" x14ac:dyDescent="0.2">
      <c r="A1595" s="3">
        <v>7990</v>
      </c>
      <c r="B1595" s="3">
        <v>0.119017412</v>
      </c>
      <c r="C1595" s="3">
        <v>51306</v>
      </c>
      <c r="D1595" s="3">
        <v>0.54806731900000005</v>
      </c>
      <c r="E1595" s="3">
        <v>1598</v>
      </c>
      <c r="F1595" s="3">
        <v>0.38552934799999999</v>
      </c>
      <c r="G1595" s="3">
        <v>3</v>
      </c>
      <c r="H1595" s="3">
        <v>0.416289664</v>
      </c>
      <c r="I1595" s="2" t="s">
        <v>10</v>
      </c>
      <c r="J1595" s="3">
        <v>35000</v>
      </c>
      <c r="K1595" s="3">
        <v>0.79810758100000001</v>
      </c>
      <c r="L1595" s="3">
        <v>2</v>
      </c>
      <c r="M1595" s="2" t="s">
        <v>63</v>
      </c>
      <c r="N1595" s="3">
        <v>70888</v>
      </c>
      <c r="O1595" s="3">
        <v>0.42394322600000001</v>
      </c>
      <c r="P1595" s="3">
        <v>0.2695082842385948</v>
      </c>
      <c r="Q1595" s="3">
        <v>-0.67919247728784371</v>
      </c>
      <c r="R1595" s="3">
        <v>-0.50257182094597574</v>
      </c>
      <c r="S1595" s="3">
        <v>0.42827156399784622</v>
      </c>
      <c r="T1595" s="5">
        <f>POWER(10,Table2[[#This Row],[Predicted normalized_price]]*(N$7634-N$7635)+N$7635)</f>
        <v>72594.234356715839</v>
      </c>
      <c r="U1595" s="5">
        <f>ABS(Table2[[#This Row],[price]]-Table2[[#This Row],[Predicted Price]])</f>
        <v>1706.2343567158387</v>
      </c>
      <c r="V1595" s="5">
        <f>Table2[[#This Row],[Price Diff]]/Table2[[#This Row],[price]]</f>
        <v>2.406943850462474E-2</v>
      </c>
    </row>
    <row r="1596" spans="1:22" x14ac:dyDescent="0.2">
      <c r="A1596" s="3">
        <v>8220</v>
      </c>
      <c r="B1596" s="3">
        <v>0.12533204100000001</v>
      </c>
      <c r="C1596" s="3">
        <v>43652</v>
      </c>
      <c r="D1596" s="3">
        <v>0.51979424900000004</v>
      </c>
      <c r="E1596" s="3">
        <v>1197</v>
      </c>
      <c r="F1596" s="3">
        <v>0.26232939100000002</v>
      </c>
      <c r="G1596" s="3">
        <v>5</v>
      </c>
      <c r="H1596" s="3">
        <v>0.60985333500000005</v>
      </c>
      <c r="I1596" s="2" t="s">
        <v>20</v>
      </c>
      <c r="J1596" s="3">
        <v>89000</v>
      </c>
      <c r="K1596" s="3">
        <v>0.87764895399999998</v>
      </c>
      <c r="L1596" s="3">
        <v>1</v>
      </c>
      <c r="M1596" s="2" t="s">
        <v>67</v>
      </c>
      <c r="N1596" s="3">
        <v>53800</v>
      </c>
      <c r="O1596" s="3">
        <v>0.373747355</v>
      </c>
      <c r="P1596" s="3">
        <v>-0.59387182636274716</v>
      </c>
      <c r="Q1596" s="3">
        <v>0.40094164426489559</v>
      </c>
      <c r="R1596" s="3">
        <v>0.77156734949159955</v>
      </c>
      <c r="S1596" s="3">
        <v>0.38735746104040847</v>
      </c>
      <c r="T1596" s="5">
        <f>POWER(10,Table2[[#This Row],[Predicted normalized_price]]*(N$7634-N$7635)+N$7635)</f>
        <v>57977.869340346668</v>
      </c>
      <c r="U1596" s="5">
        <f>ABS(Table2[[#This Row],[price]]-Table2[[#This Row],[Predicted Price]])</f>
        <v>4177.8693403466677</v>
      </c>
      <c r="V1596" s="5">
        <f>Table2[[#This Row],[Price Diff]]/Table2[[#This Row],[price]]</f>
        <v>7.7655563946964087E-2</v>
      </c>
    </row>
    <row r="1597" spans="1:22" x14ac:dyDescent="0.2">
      <c r="A1597" s="3">
        <v>10690</v>
      </c>
      <c r="B1597" s="3">
        <v>0.183793226</v>
      </c>
      <c r="C1597" s="3">
        <v>61063</v>
      </c>
      <c r="D1597" s="3">
        <v>0.57853488099999995</v>
      </c>
      <c r="E1597" s="3">
        <v>988</v>
      </c>
      <c r="F1597" s="3">
        <v>0.18050818099999999</v>
      </c>
      <c r="G1597" s="3">
        <v>2</v>
      </c>
      <c r="H1597" s="3">
        <v>0.26264953499999999</v>
      </c>
      <c r="I1597" s="2" t="s">
        <v>22</v>
      </c>
      <c r="J1597" s="3">
        <v>27</v>
      </c>
      <c r="K1597" s="3">
        <v>0.18726288299999999</v>
      </c>
      <c r="L1597" s="3">
        <v>1</v>
      </c>
      <c r="M1597" s="2" t="s">
        <v>67</v>
      </c>
      <c r="N1597" s="3">
        <v>110800</v>
      </c>
      <c r="O1597" s="3">
        <v>0.50522136299999998</v>
      </c>
      <c r="P1597" s="3">
        <v>-0.97757135794423489</v>
      </c>
      <c r="Q1597" s="3">
        <v>-0.52631503118821654</v>
      </c>
      <c r="R1597" s="3">
        <v>-0.71867039116988762</v>
      </c>
      <c r="S1597" s="3">
        <v>0.52005467609266298</v>
      </c>
      <c r="T1597" s="5">
        <f>POWER(10,Table2[[#This Row],[Predicted normalized_price]]*(N$7634-N$7635)+N$7635)</f>
        <v>120209.52259192732</v>
      </c>
      <c r="U1597" s="5">
        <f>ABS(Table2[[#This Row],[price]]-Table2[[#This Row],[Predicted Price]])</f>
        <v>9409.5225919273216</v>
      </c>
      <c r="V1597" s="5">
        <f>Table2[[#This Row],[Price Diff]]/Table2[[#This Row],[price]]</f>
        <v>8.4923489096816976E-2</v>
      </c>
    </row>
    <row r="1598" spans="1:22" x14ac:dyDescent="0.2">
      <c r="A1598" s="3">
        <v>19940</v>
      </c>
      <c r="B1598" s="3">
        <v>0.32250838799999998</v>
      </c>
      <c r="C1598" s="3">
        <v>80505</v>
      </c>
      <c r="D1598" s="3">
        <v>0.626907726</v>
      </c>
      <c r="E1598" s="3">
        <v>3456</v>
      </c>
      <c r="F1598" s="3">
        <v>0.71443234099999997</v>
      </c>
      <c r="G1598" s="3">
        <v>1</v>
      </c>
      <c r="H1598" s="3">
        <v>0</v>
      </c>
      <c r="I1598" s="2" t="s">
        <v>10</v>
      </c>
      <c r="J1598" s="3">
        <v>65</v>
      </c>
      <c r="K1598" s="3">
        <v>0.26213910800000001</v>
      </c>
      <c r="L1598" s="3">
        <v>1</v>
      </c>
      <c r="M1598" s="2" t="s">
        <v>66</v>
      </c>
      <c r="N1598" s="3">
        <v>230988</v>
      </c>
      <c r="O1598" s="3">
        <v>0.63891295299999995</v>
      </c>
      <c r="P1598" s="3">
        <v>0.65936434317959292</v>
      </c>
      <c r="Q1598" s="3">
        <v>-0.12742671234557032</v>
      </c>
      <c r="R1598" s="3">
        <v>-0.832667457606872</v>
      </c>
      <c r="S1598" s="3">
        <v>0.65833714366908647</v>
      </c>
      <c r="T1598" s="5">
        <f>POWER(10,Table2[[#This Row],[Predicted normalized_price]]*(N$7634-N$7635)+N$7635)</f>
        <v>257006.71840134746</v>
      </c>
      <c r="U1598" s="5">
        <f>ABS(Table2[[#This Row],[price]]-Table2[[#This Row],[Predicted Price]])</f>
        <v>26018.718401347462</v>
      </c>
      <c r="V1598" s="5">
        <f>Table2[[#This Row],[Price Diff]]/Table2[[#This Row],[price]]</f>
        <v>0.11264099607489333</v>
      </c>
    </row>
    <row r="1599" spans="1:22" x14ac:dyDescent="0.2">
      <c r="A1599" s="3">
        <v>10140</v>
      </c>
      <c r="B1599" s="3">
        <v>0.17204023900000001</v>
      </c>
      <c r="C1599" s="3">
        <v>61692</v>
      </c>
      <c r="D1599" s="3">
        <v>0.58032832599999995</v>
      </c>
      <c r="E1599" s="3">
        <v>1998</v>
      </c>
      <c r="F1599" s="3">
        <v>0.480783179</v>
      </c>
      <c r="G1599" s="3">
        <v>5</v>
      </c>
      <c r="H1599" s="3">
        <v>0.60985333500000005</v>
      </c>
      <c r="I1599" s="2" t="s">
        <v>28</v>
      </c>
      <c r="J1599" s="3">
        <v>45000</v>
      </c>
      <c r="K1599" s="3">
        <v>0.81952635900000004</v>
      </c>
      <c r="L1599" s="3">
        <v>1</v>
      </c>
      <c r="M1599" s="2" t="s">
        <v>64</v>
      </c>
      <c r="N1599" s="3">
        <v>73800</v>
      </c>
      <c r="O1599" s="3">
        <v>0.43126940699999999</v>
      </c>
      <c r="P1599" s="3">
        <v>0.71571613815312274</v>
      </c>
      <c r="Q1599" s="3">
        <v>-0.69707490901269809</v>
      </c>
      <c r="R1599" s="3">
        <v>-0.55990286217566387</v>
      </c>
      <c r="S1599" s="3">
        <v>0.43927659050854462</v>
      </c>
      <c r="T1599" s="5">
        <f>POWER(10,Table2[[#This Row],[Predicted normalized_price]]*(N$7634-N$7635)+N$7635)</f>
        <v>77119.674314035379</v>
      </c>
      <c r="U1599" s="5">
        <f>ABS(Table2[[#This Row],[price]]-Table2[[#This Row],[Predicted Price]])</f>
        <v>3319.6743140353792</v>
      </c>
      <c r="V1599" s="5">
        <f>Table2[[#This Row],[Price Diff]]/Table2[[#This Row],[price]]</f>
        <v>4.4982036775547143E-2</v>
      </c>
    </row>
    <row r="1600" spans="1:22" x14ac:dyDescent="0.2">
      <c r="A1600" s="3">
        <v>9650</v>
      </c>
      <c r="B1600" s="3">
        <v>0.16101944400000001</v>
      </c>
      <c r="C1600" s="3">
        <v>8403</v>
      </c>
      <c r="D1600" s="3">
        <v>0.23145048200000001</v>
      </c>
      <c r="E1600" s="3">
        <v>1586</v>
      </c>
      <c r="F1600" s="3">
        <v>0.38231530600000002</v>
      </c>
      <c r="G1600" s="3">
        <v>11</v>
      </c>
      <c r="H1600" s="3">
        <v>0.90861810600000004</v>
      </c>
      <c r="I1600" s="2" t="s">
        <v>25</v>
      </c>
      <c r="J1600" s="3">
        <v>70000</v>
      </c>
      <c r="K1600" s="3">
        <v>0.85718244399999999</v>
      </c>
      <c r="L1600" s="3">
        <v>4</v>
      </c>
      <c r="M1600" s="2" t="s">
        <v>67</v>
      </c>
      <c r="N1600" s="3">
        <v>13500</v>
      </c>
      <c r="O1600" s="3">
        <v>0.122141018</v>
      </c>
      <c r="P1600" s="3">
        <v>-0.92502563925765968</v>
      </c>
      <c r="Q1600" s="3">
        <v>-0.38919066452594925</v>
      </c>
      <c r="R1600" s="3">
        <v>0.90630135201116713</v>
      </c>
      <c r="S1600" s="3">
        <v>0.14420969678286538</v>
      </c>
      <c r="T1600" s="5">
        <f>POWER(10,Table2[[#This Row],[Predicted normalized_price]]*(N$7634-N$7635)+N$7635)</f>
        <v>15240.520212886862</v>
      </c>
      <c r="U1600" s="5">
        <f>ABS(Table2[[#This Row],[price]]-Table2[[#This Row],[Predicted Price]])</f>
        <v>1740.5202128868623</v>
      </c>
      <c r="V1600" s="5">
        <f>Table2[[#This Row],[Price Diff]]/Table2[[#This Row],[price]]</f>
        <v>0.12892742317680461</v>
      </c>
    </row>
    <row r="1601" spans="1:22" x14ac:dyDescent="0.2">
      <c r="A1601" s="3">
        <v>14250</v>
      </c>
      <c r="B1601" s="3">
        <v>0.24775248699999999</v>
      </c>
      <c r="C1601" s="3">
        <v>14549</v>
      </c>
      <c r="D1601" s="3">
        <v>0.32751490999999999</v>
      </c>
      <c r="E1601" s="3">
        <v>1499</v>
      </c>
      <c r="F1601" s="3">
        <v>0.35825946600000003</v>
      </c>
      <c r="G1601" s="3">
        <v>10</v>
      </c>
      <c r="H1601" s="3">
        <v>0.87250287000000004</v>
      </c>
      <c r="I1601" s="2" t="s">
        <v>28</v>
      </c>
      <c r="J1601" s="3">
        <v>170000</v>
      </c>
      <c r="K1601" s="3">
        <v>0.93280464299999999</v>
      </c>
      <c r="L1601" s="3">
        <v>2</v>
      </c>
      <c r="M1601" s="2" t="s">
        <v>63</v>
      </c>
      <c r="N1601" s="3">
        <v>32000</v>
      </c>
      <c r="O1601" s="3">
        <v>0.27920050400000002</v>
      </c>
      <c r="P1601" s="3">
        <v>-0.98145036233202132</v>
      </c>
      <c r="Q1601" s="3">
        <v>-0.88116729487298762</v>
      </c>
      <c r="R1601" s="3">
        <v>-7.6213247244946464E-2</v>
      </c>
      <c r="S1601" s="3">
        <v>0.26365318931415066</v>
      </c>
      <c r="T1601" s="5">
        <f>POWER(10,Table2[[#This Row],[Predicted normalized_price]]*(N$7634-N$7635)+N$7635)</f>
        <v>29379.671210122298</v>
      </c>
      <c r="U1601" s="5">
        <f>ABS(Table2[[#This Row],[price]]-Table2[[#This Row],[Predicted Price]])</f>
        <v>2620.3287898777016</v>
      </c>
      <c r="V1601" s="5">
        <f>Table2[[#This Row],[Price Diff]]/Table2[[#This Row],[price]]</f>
        <v>8.1885274683678178E-2</v>
      </c>
    </row>
    <row r="1602" spans="1:22" x14ac:dyDescent="0.2">
      <c r="A1602" s="3">
        <v>8260</v>
      </c>
      <c r="B1602" s="3">
        <v>0.12641217499999999</v>
      </c>
      <c r="C1602" s="3">
        <v>45370</v>
      </c>
      <c r="D1602" s="3">
        <v>0.526549673</v>
      </c>
      <c r="E1602" s="3">
        <v>1498</v>
      </c>
      <c r="F1602" s="3">
        <v>0.357974919</v>
      </c>
      <c r="G1602" s="3">
        <v>3</v>
      </c>
      <c r="H1602" s="3">
        <v>0.416289664</v>
      </c>
      <c r="I1602" s="2" t="s">
        <v>22</v>
      </c>
      <c r="J1602" s="3">
        <v>42000</v>
      </c>
      <c r="K1602" s="3">
        <v>0.81364630299999996</v>
      </c>
      <c r="L1602" s="3">
        <v>1</v>
      </c>
      <c r="M1602" s="2" t="s">
        <v>67</v>
      </c>
      <c r="N1602" s="3">
        <v>69800</v>
      </c>
      <c r="O1602" s="3">
        <v>0.421128471</v>
      </c>
      <c r="P1602" s="3">
        <v>-0.83271154333176556</v>
      </c>
      <c r="Q1602" s="3">
        <v>-0.69124490022585783</v>
      </c>
      <c r="R1602" s="3">
        <v>-0.48871771729010971</v>
      </c>
      <c r="S1602" s="3">
        <v>0.41867990156608187</v>
      </c>
      <c r="T1602" s="5">
        <f>POWER(10,Table2[[#This Row],[Predicted normalized_price]]*(N$7634-N$7635)+N$7635)</f>
        <v>68867.133839743226</v>
      </c>
      <c r="U1602" s="5">
        <f>ABS(Table2[[#This Row],[price]]-Table2[[#This Row],[Predicted Price]])</f>
        <v>932.86616025677358</v>
      </c>
      <c r="V1602" s="5">
        <f>Table2[[#This Row],[Price Diff]]/Table2[[#This Row],[price]]</f>
        <v>1.3364844702819106E-2</v>
      </c>
    </row>
    <row r="1603" spans="1:22" x14ac:dyDescent="0.2">
      <c r="A1603" s="3">
        <v>41240</v>
      </c>
      <c r="B1603" s="3">
        <v>0.484200046</v>
      </c>
      <c r="C1603" s="3">
        <v>156305</v>
      </c>
      <c r="D1603" s="3">
        <v>0.743019757</v>
      </c>
      <c r="E1603" s="3">
        <v>1499</v>
      </c>
      <c r="F1603" s="3">
        <v>0.35825946600000003</v>
      </c>
      <c r="G1603" s="3">
        <v>5</v>
      </c>
      <c r="H1603" s="3">
        <v>0.60985333500000005</v>
      </c>
      <c r="I1603" s="2" t="s">
        <v>13</v>
      </c>
      <c r="J1603" s="3">
        <v>6392</v>
      </c>
      <c r="K1603" s="3">
        <v>0.65319602200000004</v>
      </c>
      <c r="L1603" s="3">
        <v>2</v>
      </c>
      <c r="M1603" s="2" t="s">
        <v>62</v>
      </c>
      <c r="N1603" s="3">
        <v>399000</v>
      </c>
      <c r="O1603" s="3">
        <v>0.73838390899999995</v>
      </c>
      <c r="P1603" s="3">
        <v>-0.94193442557874563</v>
      </c>
      <c r="Q1603" s="3">
        <v>0.86396144688686782</v>
      </c>
      <c r="R1603" s="3">
        <v>-6.855580968146123E-2</v>
      </c>
      <c r="S1603" s="3">
        <v>0.72144998510704295</v>
      </c>
      <c r="T1603" s="5">
        <f>POWER(10,Table2[[#This Row],[Predicted normalized_price]]*(N$7634-N$7635)+N$7635)</f>
        <v>363547.1630667611</v>
      </c>
      <c r="U1603" s="5">
        <f>ABS(Table2[[#This Row],[price]]-Table2[[#This Row],[Predicted Price]])</f>
        <v>35452.836933238897</v>
      </c>
      <c r="V1603" s="5">
        <f>Table2[[#This Row],[Price Diff]]/Table2[[#This Row],[price]]</f>
        <v>8.8854227902854382E-2</v>
      </c>
    </row>
    <row r="1604" spans="1:22" x14ac:dyDescent="0.2">
      <c r="A1604" s="3">
        <v>7210</v>
      </c>
      <c r="B1604" s="3">
        <v>9.6161079999999996E-2</v>
      </c>
      <c r="C1604" s="3">
        <v>49922</v>
      </c>
      <c r="D1604" s="3">
        <v>0.54328173099999999</v>
      </c>
      <c r="E1604" s="3">
        <v>1496</v>
      </c>
      <c r="F1604" s="3">
        <v>0.35740525400000001</v>
      </c>
      <c r="G1604" s="3">
        <v>2</v>
      </c>
      <c r="H1604" s="3">
        <v>0.26264953499999999</v>
      </c>
      <c r="I1604" s="2" t="s">
        <v>14</v>
      </c>
      <c r="J1604" s="3">
        <v>28100</v>
      </c>
      <c r="K1604" s="3">
        <v>0.77939356299999996</v>
      </c>
      <c r="L1604" s="3">
        <v>1</v>
      </c>
      <c r="M1604" s="2" t="s">
        <v>63</v>
      </c>
      <c r="N1604" s="3">
        <v>66500</v>
      </c>
      <c r="O1604" s="3">
        <v>0.41231467399999999</v>
      </c>
      <c r="P1604" s="3">
        <v>-0.88093166097944142</v>
      </c>
      <c r="Q1604" s="3">
        <v>-0.63859238610533031</v>
      </c>
      <c r="R1604" s="3">
        <v>-0.49874486178798294</v>
      </c>
      <c r="S1604" s="3">
        <v>0.43496348809058527</v>
      </c>
      <c r="T1604" s="5">
        <f>POWER(10,Table2[[#This Row],[Predicted normalized_price]]*(N$7634-N$7635)+N$7635)</f>
        <v>75313.380138007909</v>
      </c>
      <c r="U1604" s="5">
        <f>ABS(Table2[[#This Row],[price]]-Table2[[#This Row],[Predicted Price]])</f>
        <v>8813.3801380079094</v>
      </c>
      <c r="V1604" s="5">
        <f>Table2[[#This Row],[Price Diff]]/Table2[[#This Row],[price]]</f>
        <v>0.13253203215049489</v>
      </c>
    </row>
    <row r="1605" spans="1:22" x14ac:dyDescent="0.2">
      <c r="A1605" s="3">
        <v>15010</v>
      </c>
      <c r="B1605" s="3">
        <v>0.25931389799999999</v>
      </c>
      <c r="C1605" s="3">
        <v>72763</v>
      </c>
      <c r="D1605" s="3">
        <v>0.60921297900000004</v>
      </c>
      <c r="E1605" s="3">
        <v>2356</v>
      </c>
      <c r="F1605" s="3">
        <v>0.55106086499999996</v>
      </c>
      <c r="G1605" s="3">
        <v>5</v>
      </c>
      <c r="H1605" s="3">
        <v>0.60985333500000005</v>
      </c>
      <c r="I1605" s="2" t="s">
        <v>22</v>
      </c>
      <c r="J1605" s="3">
        <v>50100</v>
      </c>
      <c r="K1605" s="3">
        <v>0.82867620399999997</v>
      </c>
      <c r="L1605" s="3">
        <v>1</v>
      </c>
      <c r="M1605" s="2" t="s">
        <v>66</v>
      </c>
      <c r="N1605" s="3">
        <v>105000</v>
      </c>
      <c r="O1605" s="3">
        <v>0.49543680299999998</v>
      </c>
      <c r="P1605" s="3">
        <v>-0.49183530244947199</v>
      </c>
      <c r="Q1605" s="3">
        <v>-0.55002904983237144</v>
      </c>
      <c r="R1605" s="3">
        <v>-0.66001602574744422</v>
      </c>
      <c r="S1605" s="3">
        <v>0.50021353796315471</v>
      </c>
      <c r="T1605" s="5">
        <f>POWER(10,Table2[[#This Row],[Predicted normalized_price]]*(N$7634-N$7635)+N$7635)</f>
        <v>107792.55995891777</v>
      </c>
      <c r="U1605" s="5">
        <f>ABS(Table2[[#This Row],[price]]-Table2[[#This Row],[Predicted Price]])</f>
        <v>2792.5599589177727</v>
      </c>
      <c r="V1605" s="5">
        <f>Table2[[#This Row],[Price Diff]]/Table2[[#This Row],[price]]</f>
        <v>2.6595809132550215E-2</v>
      </c>
    </row>
    <row r="1606" spans="1:22" x14ac:dyDescent="0.2">
      <c r="A1606" s="3">
        <v>8580</v>
      </c>
      <c r="B1606" s="3">
        <v>0.13486951899999999</v>
      </c>
      <c r="C1606" s="3">
        <v>20133</v>
      </c>
      <c r="D1606" s="3">
        <v>0.38436219300000002</v>
      </c>
      <c r="E1606" s="3">
        <v>1497</v>
      </c>
      <c r="F1606" s="3">
        <v>0.357690181</v>
      </c>
      <c r="G1606" s="3">
        <v>11</v>
      </c>
      <c r="H1606" s="3">
        <v>0.90861810600000004</v>
      </c>
      <c r="I1606" s="2" t="s">
        <v>22</v>
      </c>
      <c r="J1606" s="3">
        <v>129300</v>
      </c>
      <c r="K1606" s="3">
        <v>0.90948114999999996</v>
      </c>
      <c r="L1606" s="3">
        <v>1</v>
      </c>
      <c r="M1606" s="2" t="s">
        <v>67</v>
      </c>
      <c r="N1606" s="3">
        <v>29800</v>
      </c>
      <c r="O1606" s="3">
        <v>0.266238329</v>
      </c>
      <c r="P1606" s="3">
        <v>-0.91003677169445696</v>
      </c>
      <c r="Q1606" s="3">
        <v>-0.88884371217392044</v>
      </c>
      <c r="R1606" s="3">
        <v>-3.657018373747243E-2</v>
      </c>
      <c r="S1606" s="3">
        <v>0.25176586149483021</v>
      </c>
      <c r="T1606" s="5">
        <f>POWER(10,Table2[[#This Row],[Predicted normalized_price]]*(N$7634-N$7635)+N$7635)</f>
        <v>27521.892656644541</v>
      </c>
      <c r="U1606" s="5">
        <f>ABS(Table2[[#This Row],[price]]-Table2[[#This Row],[Predicted Price]])</f>
        <v>2278.1073433554593</v>
      </c>
      <c r="V1606" s="5">
        <f>Table2[[#This Row],[Price Diff]]/Table2[[#This Row],[price]]</f>
        <v>7.644655514615635E-2</v>
      </c>
    </row>
    <row r="1607" spans="1:22" x14ac:dyDescent="0.2">
      <c r="A1607" s="3">
        <v>15660</v>
      </c>
      <c r="B1607" s="3">
        <v>0.268746651</v>
      </c>
      <c r="C1607" s="3">
        <v>59596</v>
      </c>
      <c r="D1607" s="3">
        <v>0.57427924299999999</v>
      </c>
      <c r="E1607" s="3">
        <v>2773</v>
      </c>
      <c r="F1607" s="3">
        <v>0.62054798099999997</v>
      </c>
      <c r="G1607" s="3">
        <v>8</v>
      </c>
      <c r="H1607" s="3">
        <v>0.78794860499999997</v>
      </c>
      <c r="I1607" s="2" t="s">
        <v>19</v>
      </c>
      <c r="J1607" s="3">
        <v>125000</v>
      </c>
      <c r="K1607" s="3">
        <v>0.90659864099999998</v>
      </c>
      <c r="L1607" s="3">
        <v>2</v>
      </c>
      <c r="M1607" s="2" t="s">
        <v>65</v>
      </c>
      <c r="N1607" s="3">
        <v>79000</v>
      </c>
      <c r="O1607" s="3">
        <v>0.44366044900000001</v>
      </c>
      <c r="P1607" s="3">
        <v>-0.38394605893018707</v>
      </c>
      <c r="Q1607" s="3">
        <v>0.50285216926861731</v>
      </c>
      <c r="R1607" s="3">
        <v>0.64672067783248344</v>
      </c>
      <c r="S1607" s="3">
        <v>0.44641348596541608</v>
      </c>
      <c r="T1607" s="5">
        <f>POWER(10,Table2[[#This Row],[Predicted normalized_price]]*(N$7634-N$7635)+N$7635)</f>
        <v>80204.198600928023</v>
      </c>
      <c r="U1607" s="5">
        <f>ABS(Table2[[#This Row],[price]]-Table2[[#This Row],[Predicted Price]])</f>
        <v>1204.1986009280226</v>
      </c>
      <c r="V1607" s="5">
        <f>Table2[[#This Row],[Price Diff]]/Table2[[#This Row],[price]]</f>
        <v>1.5243020264911679E-2</v>
      </c>
    </row>
    <row r="1608" spans="1:22" x14ac:dyDescent="0.2">
      <c r="A1608" s="3">
        <v>19350</v>
      </c>
      <c r="B1608" s="3">
        <v>0.315825311</v>
      </c>
      <c r="C1608" s="3">
        <v>102506</v>
      </c>
      <c r="D1608" s="3">
        <v>0.66918855399999999</v>
      </c>
      <c r="E1608" s="3">
        <v>1998</v>
      </c>
      <c r="F1608" s="3">
        <v>0.480783179</v>
      </c>
      <c r="G1608" s="3">
        <v>2</v>
      </c>
      <c r="H1608" s="3">
        <v>0.26264953499999999</v>
      </c>
      <c r="I1608" s="2" t="s">
        <v>16</v>
      </c>
      <c r="J1608" s="3">
        <v>18000</v>
      </c>
      <c r="K1608" s="3">
        <v>0.74143363900000003</v>
      </c>
      <c r="L1608" s="3">
        <v>1</v>
      </c>
      <c r="M1608" s="2" t="s">
        <v>64</v>
      </c>
      <c r="N1608" s="3">
        <v>205500</v>
      </c>
      <c r="O1608" s="3">
        <v>0.61763558500000004</v>
      </c>
      <c r="P1608" s="3">
        <v>0.57068724551831596</v>
      </c>
      <c r="Q1608" s="3">
        <v>0.80536677971351101</v>
      </c>
      <c r="R1608" s="3">
        <v>0.20972228035497478</v>
      </c>
      <c r="S1608" s="3">
        <v>0.63942981087822082</v>
      </c>
      <c r="T1608" s="5">
        <f>POWER(10,Table2[[#This Row],[Predicted normalized_price]]*(N$7634-N$7635)+N$7635)</f>
        <v>231644.97270580332</v>
      </c>
      <c r="U1608" s="5">
        <f>ABS(Table2[[#This Row],[price]]-Table2[[#This Row],[Predicted Price]])</f>
        <v>26144.972705803317</v>
      </c>
      <c r="V1608" s="5">
        <f>Table2[[#This Row],[Price Diff]]/Table2[[#This Row],[price]]</f>
        <v>0.12722614455378742</v>
      </c>
    </row>
    <row r="1609" spans="1:22" x14ac:dyDescent="0.2">
      <c r="A1609" s="3">
        <v>10750</v>
      </c>
      <c r="B1609" s="3">
        <v>0.18503860499999999</v>
      </c>
      <c r="C1609" s="3">
        <v>45828</v>
      </c>
      <c r="D1609" s="3">
        <v>0.52830742100000005</v>
      </c>
      <c r="E1609" s="3">
        <v>1797</v>
      </c>
      <c r="F1609" s="3">
        <v>0.43557342500000001</v>
      </c>
      <c r="G1609" s="3">
        <v>2</v>
      </c>
      <c r="H1609" s="3">
        <v>0.26264953499999999</v>
      </c>
      <c r="I1609" s="2" t="s">
        <v>10</v>
      </c>
      <c r="J1609" s="3">
        <v>120</v>
      </c>
      <c r="K1609" s="3">
        <v>0.31439217000000003</v>
      </c>
      <c r="L1609" s="3">
        <v>1</v>
      </c>
      <c r="M1609" s="2" t="s">
        <v>64</v>
      </c>
      <c r="N1609" s="3">
        <v>113988</v>
      </c>
      <c r="O1609" s="3">
        <v>0.51038355800000001</v>
      </c>
      <c r="P1609" s="3">
        <v>0.92714969713690232</v>
      </c>
      <c r="Q1609" s="3">
        <v>-0.612844464096714</v>
      </c>
      <c r="R1609" s="3">
        <v>-0.64189526856570223</v>
      </c>
      <c r="S1609" s="3">
        <v>0.48281196574758517</v>
      </c>
      <c r="T1609" s="5">
        <f>POWER(10,Table2[[#This Row],[Predicted normalized_price]]*(N$7634-N$7635)+N$7635)</f>
        <v>97962.672998947804</v>
      </c>
      <c r="U1609" s="5">
        <f>ABS(Table2[[#This Row],[price]]-Table2[[#This Row],[Predicted Price]])</f>
        <v>16025.327001052196</v>
      </c>
      <c r="V1609" s="5">
        <f>Table2[[#This Row],[Price Diff]]/Table2[[#This Row],[price]]</f>
        <v>0.14058784258915144</v>
      </c>
    </row>
    <row r="1610" spans="1:22" x14ac:dyDescent="0.2">
      <c r="A1610" s="3">
        <v>7850</v>
      </c>
      <c r="B1610" s="3">
        <v>0.11508410299999999</v>
      </c>
      <c r="C1610" s="3">
        <v>13516</v>
      </c>
      <c r="D1610" s="3">
        <v>0.31462635</v>
      </c>
      <c r="E1610" s="3">
        <v>1591</v>
      </c>
      <c r="F1610" s="3">
        <v>0.38365743499999999</v>
      </c>
      <c r="G1610" s="3">
        <v>9</v>
      </c>
      <c r="H1610" s="3">
        <v>0.83257932800000001</v>
      </c>
      <c r="I1610" s="2" t="s">
        <v>17</v>
      </c>
      <c r="J1610" s="3">
        <v>96000</v>
      </c>
      <c r="K1610" s="3">
        <v>0.88410164599999996</v>
      </c>
      <c r="L1610" s="3">
        <v>3</v>
      </c>
      <c r="M1610" s="2" t="s">
        <v>63</v>
      </c>
      <c r="N1610" s="3">
        <v>21800</v>
      </c>
      <c r="O1610" s="3">
        <v>0.20935082199999999</v>
      </c>
      <c r="P1610" s="3">
        <v>-0.97420133104173978</v>
      </c>
      <c r="Q1610" s="3">
        <v>-0.90369063720491405</v>
      </c>
      <c r="R1610" s="3">
        <v>0.1804693669454665</v>
      </c>
      <c r="S1610" s="3">
        <v>0.1926443013880165</v>
      </c>
      <c r="T1610" s="5">
        <f>POWER(10,Table2[[#This Row],[Predicted normalized_price]]*(N$7634-N$7635)+N$7635)</f>
        <v>19887.813882132588</v>
      </c>
      <c r="U1610" s="5">
        <f>ABS(Table2[[#This Row],[price]]-Table2[[#This Row],[Predicted Price]])</f>
        <v>1912.1861178674117</v>
      </c>
      <c r="V1610" s="5">
        <f>Table2[[#This Row],[Price Diff]]/Table2[[#This Row],[price]]</f>
        <v>8.7714959535202364E-2</v>
      </c>
    </row>
    <row r="1611" spans="1:22" x14ac:dyDescent="0.2">
      <c r="A1611" s="3">
        <v>19000</v>
      </c>
      <c r="B1611" s="3">
        <v>0.31176379100000001</v>
      </c>
      <c r="C1611" s="3">
        <v>88940</v>
      </c>
      <c r="D1611" s="3">
        <v>0.64434539099999999</v>
      </c>
      <c r="E1611" s="3">
        <v>1997</v>
      </c>
      <c r="F1611" s="3">
        <v>0.48056971500000001</v>
      </c>
      <c r="G1611" s="3">
        <v>5</v>
      </c>
      <c r="H1611" s="3">
        <v>0.60985333500000005</v>
      </c>
      <c r="I1611" s="2" t="s">
        <v>13</v>
      </c>
      <c r="J1611" s="3">
        <v>27000</v>
      </c>
      <c r="K1611" s="3">
        <v>0.77599021800000001</v>
      </c>
      <c r="L1611" s="3">
        <v>1</v>
      </c>
      <c r="M1611" s="2" t="s">
        <v>62</v>
      </c>
      <c r="N1611" s="3">
        <v>145888</v>
      </c>
      <c r="O1611" s="3">
        <v>0.55528706699999997</v>
      </c>
      <c r="P1611" s="3">
        <v>-0.74176597447720372</v>
      </c>
      <c r="Q1611" s="3">
        <v>0.69809377709590992</v>
      </c>
      <c r="R1611" s="3">
        <v>0.40578259110645643</v>
      </c>
      <c r="S1611" s="3">
        <v>0.55799670979873273</v>
      </c>
      <c r="T1611" s="5">
        <f>POWER(10,Table2[[#This Row],[Predicted normalized_price]]*(N$7634-N$7635)+N$7635)</f>
        <v>148076.46068064999</v>
      </c>
      <c r="U1611" s="5">
        <f>ABS(Table2[[#This Row],[price]]-Table2[[#This Row],[Predicted Price]])</f>
        <v>2188.4606806499942</v>
      </c>
      <c r="V1611" s="5">
        <f>Table2[[#This Row],[Price Diff]]/Table2[[#This Row],[price]]</f>
        <v>1.5000964305837314E-2</v>
      </c>
    </row>
    <row r="1612" spans="1:22" x14ac:dyDescent="0.2">
      <c r="A1612" s="3">
        <v>12010</v>
      </c>
      <c r="B1612" s="3">
        <v>0.20969993000000001</v>
      </c>
      <c r="C1612" s="3">
        <v>64637</v>
      </c>
      <c r="D1612" s="3">
        <v>0.58848914699999999</v>
      </c>
      <c r="E1612" s="3">
        <v>1986</v>
      </c>
      <c r="F1612" s="3">
        <v>0.47821453200000003</v>
      </c>
      <c r="G1612" s="3">
        <v>3</v>
      </c>
      <c r="H1612" s="3">
        <v>0.416289664</v>
      </c>
      <c r="I1612" s="2" t="s">
        <v>10</v>
      </c>
      <c r="J1612" s="3">
        <v>11000</v>
      </c>
      <c r="K1612" s="3">
        <v>0.69946134000000004</v>
      </c>
      <c r="L1612" s="3">
        <v>1</v>
      </c>
      <c r="M1612" s="2" t="s">
        <v>64</v>
      </c>
      <c r="N1612" s="3">
        <v>107800</v>
      </c>
      <c r="O1612" s="3">
        <v>0.50022609799999995</v>
      </c>
      <c r="P1612" s="3">
        <v>0.96796537464892984</v>
      </c>
      <c r="Q1612" s="3">
        <v>-0.56538599292695424</v>
      </c>
      <c r="R1612" s="3">
        <v>-0.66935519356762341</v>
      </c>
      <c r="S1612" s="3">
        <v>0.50238312791132445</v>
      </c>
      <c r="T1612" s="5">
        <f>POWER(10,Table2[[#This Row],[Predicted normalized_price]]*(N$7634-N$7635)+N$7635)</f>
        <v>109085.3491759944</v>
      </c>
      <c r="U1612" s="5">
        <f>ABS(Table2[[#This Row],[price]]-Table2[[#This Row],[Predicted Price]])</f>
        <v>1285.3491759944009</v>
      </c>
      <c r="V1612" s="5">
        <f>Table2[[#This Row],[Price Diff]]/Table2[[#This Row],[price]]</f>
        <v>1.1923461743918375E-2</v>
      </c>
    </row>
    <row r="1613" spans="1:22" x14ac:dyDescent="0.2">
      <c r="A1613" s="3">
        <v>9940</v>
      </c>
      <c r="B1613" s="3">
        <v>0.16760768000000001</v>
      </c>
      <c r="C1613" s="3">
        <v>55438</v>
      </c>
      <c r="D1613" s="3">
        <v>0.56162254599999994</v>
      </c>
      <c r="E1613" s="3">
        <v>1461</v>
      </c>
      <c r="F1613" s="3">
        <v>0.34731090599999997</v>
      </c>
      <c r="G1613" s="3">
        <v>6</v>
      </c>
      <c r="H1613" s="3">
        <v>0.67893919899999999</v>
      </c>
      <c r="I1613" s="2" t="s">
        <v>42</v>
      </c>
      <c r="J1613" s="3">
        <v>74000</v>
      </c>
      <c r="K1613" s="3">
        <v>0.86191849600000003</v>
      </c>
      <c r="L1613" s="3">
        <v>1</v>
      </c>
      <c r="M1613" s="2" t="s">
        <v>66</v>
      </c>
      <c r="N1613" s="3">
        <v>63800</v>
      </c>
      <c r="O1613" s="3">
        <v>0.40477171699999998</v>
      </c>
      <c r="P1613" s="3">
        <v>-0.70640254101893862</v>
      </c>
      <c r="Q1613" s="3">
        <v>-0.67835535743225472</v>
      </c>
      <c r="R1613" s="3">
        <v>-0.48638545293144569</v>
      </c>
      <c r="S1613" s="3">
        <v>0.421816060708675</v>
      </c>
      <c r="T1613" s="5">
        <f>POWER(10,Table2[[#This Row],[Predicted normalized_price]]*(N$7634-N$7635)+N$7635)</f>
        <v>70064.225810017553</v>
      </c>
      <c r="U1613" s="5">
        <f>ABS(Table2[[#This Row],[price]]-Table2[[#This Row],[Predicted Price]])</f>
        <v>6264.2258100175532</v>
      </c>
      <c r="V1613" s="5">
        <f>Table2[[#This Row],[Price Diff]]/Table2[[#This Row],[price]]</f>
        <v>9.8185357523786099E-2</v>
      </c>
    </row>
    <row r="1614" spans="1:22" x14ac:dyDescent="0.2">
      <c r="A1614" s="3">
        <v>12700</v>
      </c>
      <c r="B1614" s="3">
        <v>0.22212970100000001</v>
      </c>
      <c r="C1614" s="3">
        <v>56287</v>
      </c>
      <c r="D1614" s="3">
        <v>0.56428228199999997</v>
      </c>
      <c r="E1614" s="3">
        <v>1595</v>
      </c>
      <c r="F1614" s="3">
        <v>0.38472810600000001</v>
      </c>
      <c r="G1614" s="3">
        <v>4</v>
      </c>
      <c r="H1614" s="3">
        <v>0.52529906999999998</v>
      </c>
      <c r="I1614" s="2" t="s">
        <v>15</v>
      </c>
      <c r="J1614" s="3">
        <v>37339</v>
      </c>
      <c r="K1614" s="3">
        <v>0.803620942</v>
      </c>
      <c r="L1614" s="3">
        <v>1</v>
      </c>
      <c r="M1614" s="2" t="s">
        <v>68</v>
      </c>
      <c r="N1614" s="3">
        <v>111800</v>
      </c>
      <c r="O1614" s="3">
        <v>0.50685643800000002</v>
      </c>
      <c r="P1614" s="3">
        <v>-0.96134440020327472</v>
      </c>
      <c r="Q1614" s="3">
        <v>0.53819477355566925</v>
      </c>
      <c r="R1614" s="3">
        <v>0.55639013932566639</v>
      </c>
      <c r="S1614" s="3">
        <v>0.47710909862437967</v>
      </c>
      <c r="T1614" s="5">
        <f>POWER(10,Table2[[#This Row],[Predicted normalized_price]]*(N$7634-N$7635)+N$7635)</f>
        <v>94940.379061765198</v>
      </c>
      <c r="U1614" s="5">
        <f>ABS(Table2[[#This Row],[price]]-Table2[[#This Row],[Predicted Price]])</f>
        <v>16859.620938234802</v>
      </c>
      <c r="V1614" s="5">
        <f>Table2[[#This Row],[Price Diff]]/Table2[[#This Row],[price]]</f>
        <v>0.15080161840997139</v>
      </c>
    </row>
    <row r="1615" spans="1:22" x14ac:dyDescent="0.2">
      <c r="A1615" s="3">
        <v>6800</v>
      </c>
      <c r="B1615" s="3">
        <v>8.3134104E-2</v>
      </c>
      <c r="C1615" s="3">
        <v>12580</v>
      </c>
      <c r="D1615" s="3">
        <v>0.30206717500000002</v>
      </c>
      <c r="E1615" s="3">
        <v>1498</v>
      </c>
      <c r="F1615" s="3">
        <v>0.357974919</v>
      </c>
      <c r="G1615" s="3">
        <v>10</v>
      </c>
      <c r="H1615" s="3">
        <v>0.87250287000000004</v>
      </c>
      <c r="I1615" s="2" t="s">
        <v>27</v>
      </c>
      <c r="J1615" s="3">
        <v>136901</v>
      </c>
      <c r="K1615" s="3">
        <v>0.91434955200000001</v>
      </c>
      <c r="L1615" s="3">
        <v>2</v>
      </c>
      <c r="M1615" s="2" t="s">
        <v>63</v>
      </c>
      <c r="N1615" s="3">
        <v>17888</v>
      </c>
      <c r="O1615" s="3">
        <v>0.17335830599999999</v>
      </c>
      <c r="P1615" s="3">
        <v>-0.61970397011743483</v>
      </c>
      <c r="Q1615" s="3">
        <v>-0.92574975257836467</v>
      </c>
      <c r="R1615" s="3">
        <v>0.23491863202272745</v>
      </c>
      <c r="S1615" s="3">
        <v>0.17395971376080746</v>
      </c>
      <c r="T1615" s="5">
        <f>POWER(10,Table2[[#This Row],[Predicted normalized_price]]*(N$7634-N$7635)+N$7635)</f>
        <v>17947.213221237813</v>
      </c>
      <c r="U1615" s="5">
        <f>ABS(Table2[[#This Row],[price]]-Table2[[#This Row],[Predicted Price]])</f>
        <v>59.213221237812832</v>
      </c>
      <c r="V1615" s="5">
        <f>Table2[[#This Row],[Price Diff]]/Table2[[#This Row],[price]]</f>
        <v>3.3102203285897153E-3</v>
      </c>
    </row>
    <row r="1616" spans="1:22" x14ac:dyDescent="0.2">
      <c r="A1616" s="3">
        <v>9750</v>
      </c>
      <c r="B1616" s="3">
        <v>0.16331335199999999</v>
      </c>
      <c r="C1616" s="3">
        <v>34930</v>
      </c>
      <c r="D1616" s="3">
        <v>0.48078578199999999</v>
      </c>
      <c r="E1616" s="3">
        <v>1395</v>
      </c>
      <c r="F1616" s="3">
        <v>0.327600102</v>
      </c>
      <c r="G1616" s="3">
        <v>6</v>
      </c>
      <c r="H1616" s="3">
        <v>0.67893919899999999</v>
      </c>
      <c r="I1616" s="2" t="s">
        <v>20</v>
      </c>
      <c r="J1616" s="3">
        <v>73000</v>
      </c>
      <c r="K1616" s="3">
        <v>0.86075892700000001</v>
      </c>
      <c r="L1616" s="3">
        <v>2</v>
      </c>
      <c r="M1616" s="2" t="s">
        <v>67</v>
      </c>
      <c r="N1616" s="3">
        <v>50800</v>
      </c>
      <c r="O1616" s="3">
        <v>0.36330571299999997</v>
      </c>
      <c r="P1616" s="3">
        <v>-0.49259529107965611</v>
      </c>
      <c r="Q1616" s="3">
        <v>0.34060244406396117</v>
      </c>
      <c r="R1616" s="3">
        <v>0.80042337416459641</v>
      </c>
      <c r="S1616" s="3">
        <v>0.3644140411980622</v>
      </c>
      <c r="T1616" s="5">
        <f>POWER(10,Table2[[#This Row],[Predicted normalized_price]]*(N$7634-N$7635)+N$7635)</f>
        <v>51110.330947936964</v>
      </c>
      <c r="U1616" s="5">
        <f>ABS(Table2[[#This Row],[price]]-Table2[[#This Row],[Predicted Price]])</f>
        <v>310.33094793696364</v>
      </c>
      <c r="V1616" s="5">
        <f>Table2[[#This Row],[Price Diff]]/Table2[[#This Row],[price]]</f>
        <v>6.1088769278929847E-3</v>
      </c>
    </row>
    <row r="1617" spans="1:22" x14ac:dyDescent="0.2">
      <c r="A1617" s="3">
        <v>12520</v>
      </c>
      <c r="B1617" s="3">
        <v>0.218953495</v>
      </c>
      <c r="C1617" s="3">
        <v>13334</v>
      </c>
      <c r="D1617" s="3">
        <v>0.312253848</v>
      </c>
      <c r="E1617" s="3">
        <v>1997</v>
      </c>
      <c r="F1617" s="3">
        <v>0.48056971500000001</v>
      </c>
      <c r="G1617" s="3">
        <v>11</v>
      </c>
      <c r="H1617" s="3">
        <v>0.90861810600000004</v>
      </c>
      <c r="I1617" s="2" t="s">
        <v>27</v>
      </c>
      <c r="J1617" s="3">
        <v>94000</v>
      </c>
      <c r="K1617" s="3">
        <v>0.88230732700000003</v>
      </c>
      <c r="L1617" s="3">
        <v>3</v>
      </c>
      <c r="M1617" s="2" t="s">
        <v>65</v>
      </c>
      <c r="N1617" s="3">
        <v>20500</v>
      </c>
      <c r="O1617" s="3">
        <v>0.19816159999999999</v>
      </c>
      <c r="P1617" s="3">
        <v>-0.61443165935010713</v>
      </c>
      <c r="Q1617" s="3">
        <v>-0.89177706250497524</v>
      </c>
      <c r="R1617" s="3">
        <v>5.5974530364670982E-2</v>
      </c>
      <c r="S1617" s="3">
        <v>0.22830233336428121</v>
      </c>
      <c r="T1617" s="5">
        <f>POWER(10,Table2[[#This Row],[Predicted normalized_price]]*(N$7634-N$7635)+N$7635)</f>
        <v>24192.654365354934</v>
      </c>
      <c r="U1617" s="5">
        <f>ABS(Table2[[#This Row],[price]]-Table2[[#This Row],[Predicted Price]])</f>
        <v>3692.6543653549343</v>
      </c>
      <c r="V1617" s="5">
        <f>Table2[[#This Row],[Price Diff]]/Table2[[#This Row],[price]]</f>
        <v>0.18012948123682607</v>
      </c>
    </row>
    <row r="1618" spans="1:22" x14ac:dyDescent="0.2">
      <c r="A1618" s="3">
        <v>8690</v>
      </c>
      <c r="B1618" s="3">
        <v>0.137704043</v>
      </c>
      <c r="C1618" s="3">
        <v>48227</v>
      </c>
      <c r="D1618" s="3">
        <v>0.53723668099999999</v>
      </c>
      <c r="E1618" s="3">
        <v>1586</v>
      </c>
      <c r="F1618" s="3">
        <v>0.38231530600000002</v>
      </c>
      <c r="G1618" s="3">
        <v>5</v>
      </c>
      <c r="H1618" s="3">
        <v>0.60985333500000005</v>
      </c>
      <c r="I1618" s="2" t="s">
        <v>25</v>
      </c>
      <c r="J1618" s="3">
        <v>75217</v>
      </c>
      <c r="K1618" s="3">
        <v>0.86330873399999997</v>
      </c>
      <c r="L1618" s="3">
        <v>1</v>
      </c>
      <c r="M1618" s="2" t="s">
        <v>64</v>
      </c>
      <c r="N1618" s="3">
        <v>59800</v>
      </c>
      <c r="O1618" s="3">
        <v>0.39298878599999998</v>
      </c>
      <c r="P1618" s="3">
        <v>0.62158666937464679</v>
      </c>
      <c r="Q1618" s="3">
        <v>0.29202137814163182</v>
      </c>
      <c r="R1618" s="3">
        <v>0.60622608872974837</v>
      </c>
      <c r="S1618" s="3">
        <v>0.40380324160386327</v>
      </c>
      <c r="T1618" s="5">
        <f>POWER(10,Table2[[#This Row],[Predicted normalized_price]]*(N$7634-N$7635)+N$7635)</f>
        <v>63461.371231822952</v>
      </c>
      <c r="U1618" s="5">
        <f>ABS(Table2[[#This Row],[price]]-Table2[[#This Row],[Predicted Price]])</f>
        <v>3661.3712318229518</v>
      </c>
      <c r="V1618" s="5">
        <f>Table2[[#This Row],[Price Diff]]/Table2[[#This Row],[price]]</f>
        <v>6.1226943675969092E-2</v>
      </c>
    </row>
    <row r="1619" spans="1:22" x14ac:dyDescent="0.2">
      <c r="A1619" s="3">
        <v>13380</v>
      </c>
      <c r="B1619" s="3">
        <v>0.233735463</v>
      </c>
      <c r="C1619" s="3">
        <v>60260</v>
      </c>
      <c r="D1619" s="3">
        <v>0.57621827800000003</v>
      </c>
      <c r="E1619" s="3">
        <v>1969</v>
      </c>
      <c r="F1619" s="3">
        <v>0.47454891999999999</v>
      </c>
      <c r="G1619" s="3">
        <v>1</v>
      </c>
      <c r="H1619" s="3">
        <v>0</v>
      </c>
      <c r="I1619" s="2" t="s">
        <v>21</v>
      </c>
      <c r="J1619" s="3">
        <v>1989</v>
      </c>
      <c r="K1619" s="3">
        <v>0.55370071300000001</v>
      </c>
      <c r="L1619" s="3">
        <v>1</v>
      </c>
      <c r="M1619" s="2" t="s">
        <v>65</v>
      </c>
      <c r="N1619" s="3">
        <v>149999</v>
      </c>
      <c r="O1619" s="3">
        <v>0.56034426100000001</v>
      </c>
      <c r="P1619" s="3">
        <v>0.99999998960747916</v>
      </c>
      <c r="Q1619" s="3">
        <v>0.76409172072039144</v>
      </c>
      <c r="R1619" s="3">
        <v>0.43272021878714106</v>
      </c>
      <c r="S1619" s="3">
        <v>0.57313657331942225</v>
      </c>
      <c r="T1619" s="5">
        <f>POWER(10,Table2[[#This Row],[Predicted normalized_price]]*(N$7634-N$7635)+N$7635)</f>
        <v>160922.47630824641</v>
      </c>
      <c r="U1619" s="5">
        <f>ABS(Table2[[#This Row],[price]]-Table2[[#This Row],[Predicted Price]])</f>
        <v>10923.476308246405</v>
      </c>
      <c r="V1619" s="5">
        <f>Table2[[#This Row],[Price Diff]]/Table2[[#This Row],[price]]</f>
        <v>7.2823660879381899E-2</v>
      </c>
    </row>
    <row r="1620" spans="1:22" x14ac:dyDescent="0.2">
      <c r="A1620" s="3">
        <v>13690</v>
      </c>
      <c r="B1620" s="3">
        <v>0.23883189499999999</v>
      </c>
      <c r="C1620" s="3">
        <v>34311</v>
      </c>
      <c r="D1620" s="3">
        <v>0.477656737</v>
      </c>
      <c r="E1620" s="3">
        <v>1796</v>
      </c>
      <c r="F1620" s="3">
        <v>0.43533607800000002</v>
      </c>
      <c r="G1620" s="3">
        <v>9</v>
      </c>
      <c r="H1620" s="3">
        <v>0.83257932800000001</v>
      </c>
      <c r="I1620" s="2" t="s">
        <v>15</v>
      </c>
      <c r="J1620" s="3">
        <v>182000</v>
      </c>
      <c r="K1620" s="3">
        <v>0.93861782800000004</v>
      </c>
      <c r="L1620" s="3">
        <v>2</v>
      </c>
      <c r="M1620" s="2" t="s">
        <v>65</v>
      </c>
      <c r="N1620" s="3">
        <v>48000</v>
      </c>
      <c r="O1620" s="3">
        <v>0.35298814099999998</v>
      </c>
      <c r="P1620" s="3">
        <v>-0.91538904896847717</v>
      </c>
      <c r="Q1620" s="3">
        <v>0.31723283635912169</v>
      </c>
      <c r="R1620" s="3">
        <v>0.77093071762869325</v>
      </c>
      <c r="S1620" s="3">
        <v>0.36462451750486291</v>
      </c>
      <c r="T1620" s="5">
        <f>POWER(10,Table2[[#This Row],[Predicted normalized_price]]*(N$7634-N$7635)+N$7635)</f>
        <v>51169.477980605974</v>
      </c>
      <c r="U1620" s="5">
        <f>ABS(Table2[[#This Row],[price]]-Table2[[#This Row],[Predicted Price]])</f>
        <v>3169.4779806059742</v>
      </c>
      <c r="V1620" s="5">
        <f>Table2[[#This Row],[Price Diff]]/Table2[[#This Row],[price]]</f>
        <v>6.6030791262624455E-2</v>
      </c>
    </row>
    <row r="1621" spans="1:22" x14ac:dyDescent="0.2">
      <c r="A1621" s="3">
        <v>29200</v>
      </c>
      <c r="B1621" s="3">
        <v>0.40738170600000001</v>
      </c>
      <c r="C1621" s="3">
        <v>138967</v>
      </c>
      <c r="D1621" s="3">
        <v>0.72244430000000004</v>
      </c>
      <c r="E1621" s="3">
        <v>2998</v>
      </c>
      <c r="F1621" s="3">
        <v>0.65381339299999996</v>
      </c>
      <c r="G1621" s="3">
        <v>2</v>
      </c>
      <c r="H1621" s="3">
        <v>0.26264953499999999</v>
      </c>
      <c r="I1621" s="2" t="s">
        <v>13</v>
      </c>
      <c r="J1621" s="3">
        <v>1000</v>
      </c>
      <c r="K1621" s="3">
        <v>0.49509589300000001</v>
      </c>
      <c r="L1621" s="3">
        <v>1</v>
      </c>
      <c r="M1621" s="2" t="s">
        <v>65</v>
      </c>
      <c r="N1621" s="3">
        <v>312888</v>
      </c>
      <c r="O1621" s="3">
        <v>0.69414098000000002</v>
      </c>
      <c r="P1621" s="3">
        <v>-0.73610381209133391</v>
      </c>
      <c r="Q1621" s="3">
        <v>0.87891618757848056</v>
      </c>
      <c r="R1621" s="3">
        <v>6.7344240536835074E-3</v>
      </c>
      <c r="S1621" s="3">
        <v>0.70683714305476875</v>
      </c>
      <c r="T1621" s="5">
        <f>POWER(10,Table2[[#This Row],[Predicted normalized_price]]*(N$7634-N$7635)+N$7635)</f>
        <v>335496.3457385021</v>
      </c>
      <c r="U1621" s="5">
        <f>ABS(Table2[[#This Row],[price]]-Table2[[#This Row],[Predicted Price]])</f>
        <v>22608.345738502103</v>
      </c>
      <c r="V1621" s="5">
        <f>Table2[[#This Row],[Price Diff]]/Table2[[#This Row],[price]]</f>
        <v>7.2256992081837917E-2</v>
      </c>
    </row>
    <row r="1622" spans="1:22" x14ac:dyDescent="0.2">
      <c r="A1622" s="3">
        <v>11410</v>
      </c>
      <c r="B1622" s="3">
        <v>0.19829655900000001</v>
      </c>
      <c r="C1622" s="3">
        <v>51502</v>
      </c>
      <c r="D1622" s="3">
        <v>0.54873459099999999</v>
      </c>
      <c r="E1622" s="3">
        <v>1998</v>
      </c>
      <c r="F1622" s="3">
        <v>0.480783179</v>
      </c>
      <c r="G1622" s="3">
        <v>4</v>
      </c>
      <c r="H1622" s="3">
        <v>0.52529906999999998</v>
      </c>
      <c r="I1622" s="2" t="s">
        <v>14</v>
      </c>
      <c r="J1622" s="3">
        <v>18000</v>
      </c>
      <c r="K1622" s="3">
        <v>0.74143363900000003</v>
      </c>
      <c r="L1622" s="3">
        <v>1</v>
      </c>
      <c r="M1622" s="2" t="s">
        <v>66</v>
      </c>
      <c r="N1622" s="3">
        <v>96800</v>
      </c>
      <c r="O1622" s="3">
        <v>0.48063917900000003</v>
      </c>
      <c r="P1622" s="3">
        <v>-0.72419871300593164</v>
      </c>
      <c r="Q1622" s="3">
        <v>-0.63035986876643779</v>
      </c>
      <c r="R1622" s="3">
        <v>-0.5251107308647146</v>
      </c>
      <c r="S1622" s="3">
        <v>0.44423118853452692</v>
      </c>
      <c r="T1622" s="5">
        <f>POWER(10,Table2[[#This Row],[Predicted normalized_price]]*(N$7634-N$7635)+N$7635)</f>
        <v>79248.15093128763</v>
      </c>
      <c r="U1622" s="5">
        <f>ABS(Table2[[#This Row],[price]]-Table2[[#This Row],[Predicted Price]])</f>
        <v>17551.84906871237</v>
      </c>
      <c r="V1622" s="5">
        <f>Table2[[#This Row],[Price Diff]]/Table2[[#This Row],[price]]</f>
        <v>0.18132075484206994</v>
      </c>
    </row>
    <row r="1623" spans="1:22" x14ac:dyDescent="0.2">
      <c r="A1623" s="3">
        <v>9160</v>
      </c>
      <c r="B1623" s="3">
        <v>0.149424213</v>
      </c>
      <c r="C1623" s="3">
        <v>24401</v>
      </c>
      <c r="D1623" s="3">
        <v>0.41800874199999999</v>
      </c>
      <c r="E1623" s="3">
        <v>1591</v>
      </c>
      <c r="F1623" s="3">
        <v>0.38365743499999999</v>
      </c>
      <c r="G1623" s="3">
        <v>8</v>
      </c>
      <c r="H1623" s="3">
        <v>0.78794860499999997</v>
      </c>
      <c r="I1623" s="2" t="s">
        <v>17</v>
      </c>
      <c r="J1623" s="3">
        <v>74856</v>
      </c>
      <c r="K1623" s="3">
        <v>0.86289870700000004</v>
      </c>
      <c r="L1623" s="3">
        <v>2</v>
      </c>
      <c r="M1623" s="2" t="s">
        <v>63</v>
      </c>
      <c r="N1623" s="3">
        <v>34800</v>
      </c>
      <c r="O1623" s="3">
        <v>0.29446548299999997</v>
      </c>
      <c r="P1623" s="3">
        <v>-0.95452266882282577</v>
      </c>
      <c r="Q1623" s="3">
        <v>-0.83744422681674058</v>
      </c>
      <c r="R1623" s="3">
        <v>-0.12110139878826884</v>
      </c>
      <c r="S1623" s="3">
        <v>0.28662379623468326</v>
      </c>
      <c r="T1623" s="5">
        <f>POWER(10,Table2[[#This Row],[Predicted normalized_price]]*(N$7634-N$7635)+N$7635)</f>
        <v>33332.306776961806</v>
      </c>
      <c r="U1623" s="5">
        <f>ABS(Table2[[#This Row],[price]]-Table2[[#This Row],[Predicted Price]])</f>
        <v>1467.6932230381935</v>
      </c>
      <c r="V1623" s="5">
        <f>Table2[[#This Row],[Price Diff]]/Table2[[#This Row],[price]]</f>
        <v>4.2175092616040043E-2</v>
      </c>
    </row>
    <row r="1624" spans="1:22" x14ac:dyDescent="0.2">
      <c r="A1624" s="3">
        <v>105120</v>
      </c>
      <c r="B1624" s="3">
        <v>0.69239858099999996</v>
      </c>
      <c r="C1624" s="3">
        <v>668438</v>
      </c>
      <c r="D1624" s="3">
        <v>0.99732111400000001</v>
      </c>
      <c r="E1624" s="3">
        <v>6498</v>
      </c>
      <c r="F1624" s="3">
        <v>0.983650205</v>
      </c>
      <c r="G1624" s="3">
        <v>3</v>
      </c>
      <c r="H1624" s="3">
        <v>0.416289664</v>
      </c>
      <c r="I1624" s="2" t="s">
        <v>40</v>
      </c>
      <c r="J1624" s="3">
        <v>32000</v>
      </c>
      <c r="K1624" s="3">
        <v>0.79047020499999998</v>
      </c>
      <c r="L1624" s="3">
        <v>1</v>
      </c>
      <c r="M1624" s="2" t="s">
        <v>62</v>
      </c>
      <c r="N1624" s="3">
        <v>1200000</v>
      </c>
      <c r="O1624" s="3">
        <v>0.938767872</v>
      </c>
      <c r="P1624" s="3">
        <v>0.50026312581100207</v>
      </c>
      <c r="Q1624" s="3">
        <v>0.86574274343961788</v>
      </c>
      <c r="R1624" s="3">
        <v>-0.84261781435129968</v>
      </c>
      <c r="S1624" s="3">
        <v>0.92202391268682049</v>
      </c>
      <c r="T1624" s="5">
        <f>POWER(10,Table2[[#This Row],[Predicted normalized_price]]*(N$7634-N$7635)+N$7635)</f>
        <v>1094516.8540813096</v>
      </c>
      <c r="U1624" s="5">
        <f>ABS(Table2[[#This Row],[price]]-Table2[[#This Row],[Predicted Price]])</f>
        <v>105483.14591869037</v>
      </c>
      <c r="V1624" s="5">
        <f>Table2[[#This Row],[Price Diff]]/Table2[[#This Row],[price]]</f>
        <v>8.7902621598908645E-2</v>
      </c>
    </row>
    <row r="1625" spans="1:22" x14ac:dyDescent="0.2">
      <c r="A1625" s="3">
        <v>13250</v>
      </c>
      <c r="B1625" s="3">
        <v>0.23156301400000001</v>
      </c>
      <c r="C1625" s="3">
        <v>48821</v>
      </c>
      <c r="D1625" s="3">
        <v>0.53937897000000001</v>
      </c>
      <c r="E1625" s="3">
        <v>1595</v>
      </c>
      <c r="F1625" s="3">
        <v>0.38472810600000001</v>
      </c>
      <c r="G1625" s="3">
        <v>7</v>
      </c>
      <c r="H1625" s="3">
        <v>0.73735046500000001</v>
      </c>
      <c r="I1625" s="2" t="s">
        <v>15</v>
      </c>
      <c r="J1625" s="3">
        <v>117000</v>
      </c>
      <c r="K1625" s="3">
        <v>0.90096174299999998</v>
      </c>
      <c r="L1625" s="3">
        <v>1</v>
      </c>
      <c r="M1625" s="2" t="s">
        <v>65</v>
      </c>
      <c r="N1625" s="3">
        <v>70000</v>
      </c>
      <c r="O1625" s="3">
        <v>0.42164916600000002</v>
      </c>
      <c r="P1625" s="3">
        <v>-0.94013230125167924</v>
      </c>
      <c r="Q1625" s="3">
        <v>0.46347028405943125</v>
      </c>
      <c r="R1625" s="3">
        <v>0.68506557402369406</v>
      </c>
      <c r="S1625" s="3">
        <v>0.42485132030185224</v>
      </c>
      <c r="T1625" s="5">
        <f>POWER(10,Table2[[#This Row],[Predicted normalized_price]]*(N$7634-N$7635)+N$7635)</f>
        <v>71242.6152659324</v>
      </c>
      <c r="U1625" s="5">
        <f>ABS(Table2[[#This Row],[price]]-Table2[[#This Row],[Predicted Price]])</f>
        <v>1242.6152659323998</v>
      </c>
      <c r="V1625" s="5">
        <f>Table2[[#This Row],[Price Diff]]/Table2[[#This Row],[price]]</f>
        <v>1.775164665617714E-2</v>
      </c>
    </row>
    <row r="1626" spans="1:22" x14ac:dyDescent="0.2">
      <c r="A1626" s="3">
        <v>9130</v>
      </c>
      <c r="B1626" s="3">
        <v>0.14869428200000001</v>
      </c>
      <c r="C1626" s="3">
        <v>21380</v>
      </c>
      <c r="D1626" s="3">
        <v>0.39487904800000001</v>
      </c>
      <c r="E1626" s="3">
        <v>1598</v>
      </c>
      <c r="F1626" s="3">
        <v>0.38552934799999999</v>
      </c>
      <c r="G1626" s="3">
        <v>8</v>
      </c>
      <c r="H1626" s="3">
        <v>0.78794860499999997</v>
      </c>
      <c r="I1626" s="2" t="s">
        <v>26</v>
      </c>
      <c r="J1626" s="3">
        <v>150000</v>
      </c>
      <c r="K1626" s="3">
        <v>0.92213736199999996</v>
      </c>
      <c r="L1626" s="3">
        <v>3</v>
      </c>
      <c r="M1626" s="2" t="s">
        <v>63</v>
      </c>
      <c r="N1626" s="3">
        <v>33000</v>
      </c>
      <c r="O1626" s="3">
        <v>0.28480041299999997</v>
      </c>
      <c r="P1626" s="3">
        <v>-0.94786536464188442</v>
      </c>
      <c r="Q1626" s="3">
        <v>9.1979065017766801E-2</v>
      </c>
      <c r="R1626" s="3">
        <v>0.90011194572284781</v>
      </c>
      <c r="S1626" s="3">
        <v>0.27245039479444266</v>
      </c>
      <c r="T1626" s="5">
        <f>POWER(10,Table2[[#This Row],[Predicted normalized_price]]*(N$7634-N$7635)+N$7635)</f>
        <v>30834.798301200193</v>
      </c>
      <c r="U1626" s="5">
        <f>ABS(Table2[[#This Row],[price]]-Table2[[#This Row],[Predicted Price]])</f>
        <v>2165.2016987998068</v>
      </c>
      <c r="V1626" s="5">
        <f>Table2[[#This Row],[Price Diff]]/Table2[[#This Row],[price]]</f>
        <v>6.5612172690903234E-2</v>
      </c>
    </row>
    <row r="1627" spans="1:22" x14ac:dyDescent="0.2">
      <c r="A1627" s="3">
        <v>24490</v>
      </c>
      <c r="B1627" s="3">
        <v>0.36824185300000001</v>
      </c>
      <c r="C1627" s="3">
        <v>90547</v>
      </c>
      <c r="D1627" s="3">
        <v>0.64747916299999997</v>
      </c>
      <c r="E1627" s="3">
        <v>2979</v>
      </c>
      <c r="F1627" s="3">
        <v>0.65110249600000003</v>
      </c>
      <c r="G1627" s="3">
        <v>3</v>
      </c>
      <c r="H1627" s="3">
        <v>0.416289664</v>
      </c>
      <c r="I1627" s="2" t="s">
        <v>13</v>
      </c>
      <c r="J1627" s="3">
        <v>5000</v>
      </c>
      <c r="K1627" s="3">
        <v>0.63226347599999999</v>
      </c>
      <c r="L1627" s="3">
        <v>1</v>
      </c>
      <c r="M1627" s="2" t="s">
        <v>62</v>
      </c>
      <c r="N1627" s="3">
        <v>255800</v>
      </c>
      <c r="O1627" s="3">
        <v>0.65748067200000004</v>
      </c>
      <c r="P1627" s="3">
        <v>-0.56351640245160461</v>
      </c>
      <c r="Q1627" s="3">
        <v>0.78515784668824529</v>
      </c>
      <c r="R1627" s="3">
        <v>0.27257579570985008</v>
      </c>
      <c r="S1627" s="3">
        <v>0.61517916261535444</v>
      </c>
      <c r="T1627" s="5">
        <f>POWER(10,Table2[[#This Row],[Predicted normalized_price]]*(N$7634-N$7635)+N$7635)</f>
        <v>202744.77591413414</v>
      </c>
      <c r="U1627" s="5">
        <f>ABS(Table2[[#This Row],[price]]-Table2[[#This Row],[Predicted Price]])</f>
        <v>53055.224085865862</v>
      </c>
      <c r="V1627" s="5">
        <f>Table2[[#This Row],[Price Diff]]/Table2[[#This Row],[price]]</f>
        <v>0.20740900737242324</v>
      </c>
    </row>
    <row r="1628" spans="1:22" x14ac:dyDescent="0.2">
      <c r="A1628" s="3">
        <v>8570</v>
      </c>
      <c r="B1628" s="3">
        <v>0.13461003599999999</v>
      </c>
      <c r="C1628" s="3">
        <v>14968</v>
      </c>
      <c r="D1628" s="3">
        <v>0.33248362300000001</v>
      </c>
      <c r="E1628" s="3">
        <v>1499</v>
      </c>
      <c r="F1628" s="3">
        <v>0.35825946600000003</v>
      </c>
      <c r="G1628" s="3">
        <v>10</v>
      </c>
      <c r="H1628" s="3">
        <v>0.87250287000000004</v>
      </c>
      <c r="I1628" s="2" t="s">
        <v>28</v>
      </c>
      <c r="J1628" s="3">
        <v>115245</v>
      </c>
      <c r="K1628" s="3">
        <v>0.89967365300000002</v>
      </c>
      <c r="L1628" s="3">
        <v>1</v>
      </c>
      <c r="M1628" s="2" t="s">
        <v>63</v>
      </c>
      <c r="N1628" s="3">
        <v>24500</v>
      </c>
      <c r="O1628" s="3">
        <v>0.23059969599999999</v>
      </c>
      <c r="P1628" s="3">
        <v>-0.96420146353278913</v>
      </c>
      <c r="Q1628" s="3">
        <v>-0.91138520952183577</v>
      </c>
      <c r="R1628" s="3">
        <v>6.9260392435560952E-2</v>
      </c>
      <c r="S1628" s="3">
        <v>0.21884708583979043</v>
      </c>
      <c r="T1628" s="5">
        <f>POWER(10,Table2[[#This Row],[Predicted normalized_price]]*(N$7634-N$7635)+N$7635)</f>
        <v>22967.776268843401</v>
      </c>
      <c r="U1628" s="5">
        <f>ABS(Table2[[#This Row],[price]]-Table2[[#This Row],[Predicted Price]])</f>
        <v>1532.2237311565987</v>
      </c>
      <c r="V1628" s="5">
        <f>Table2[[#This Row],[Price Diff]]/Table2[[#This Row],[price]]</f>
        <v>6.2539744128840766E-2</v>
      </c>
    </row>
    <row r="1629" spans="1:22" x14ac:dyDescent="0.2">
      <c r="A1629" s="3">
        <v>8940</v>
      </c>
      <c r="B1629" s="3">
        <v>0.14401493400000001</v>
      </c>
      <c r="C1629" s="3">
        <v>37459</v>
      </c>
      <c r="D1629" s="3">
        <v>0.49301858300000001</v>
      </c>
      <c r="E1629" s="3">
        <v>1390</v>
      </c>
      <c r="F1629" s="3">
        <v>0.32606906200000002</v>
      </c>
      <c r="G1629" s="3">
        <v>7</v>
      </c>
      <c r="H1629" s="3">
        <v>0.73735046500000001</v>
      </c>
      <c r="I1629" s="2" t="s">
        <v>20</v>
      </c>
      <c r="J1629" s="3">
        <v>89754</v>
      </c>
      <c r="K1629" s="3">
        <v>0.87836794799999995</v>
      </c>
      <c r="L1629" s="3">
        <v>2</v>
      </c>
      <c r="M1629" s="2" t="s">
        <v>67</v>
      </c>
      <c r="N1629" s="3">
        <v>45800</v>
      </c>
      <c r="O1629" s="3">
        <v>0.34445007300000002</v>
      </c>
      <c r="P1629" s="3">
        <v>-0.38061694146481356</v>
      </c>
      <c r="Q1629" s="3">
        <v>0.30523871176284345</v>
      </c>
      <c r="R1629" s="3">
        <v>0.81044172931616598</v>
      </c>
      <c r="S1629" s="3">
        <v>0.35285420152431624</v>
      </c>
      <c r="T1629" s="5">
        <f>POWER(10,Table2[[#This Row],[Predicted normalized_price]]*(N$7634-N$7635)+N$7635)</f>
        <v>47964.684915920137</v>
      </c>
      <c r="U1629" s="5">
        <f>ABS(Table2[[#This Row],[price]]-Table2[[#This Row],[Predicted Price]])</f>
        <v>2164.6849159201374</v>
      </c>
      <c r="V1629" s="5">
        <f>Table2[[#This Row],[Price Diff]]/Table2[[#This Row],[price]]</f>
        <v>4.7263862793016101E-2</v>
      </c>
    </row>
    <row r="1630" spans="1:22" x14ac:dyDescent="0.2">
      <c r="A1630" s="3">
        <v>12740</v>
      </c>
      <c r="B1630" s="3">
        <v>0.22282941000000001</v>
      </c>
      <c r="C1630" s="3">
        <v>76745</v>
      </c>
      <c r="D1630" s="3">
        <v>0.61853719799999995</v>
      </c>
      <c r="E1630" s="3">
        <v>1999</v>
      </c>
      <c r="F1630" s="3">
        <v>0.48099653599999997</v>
      </c>
      <c r="G1630" s="3">
        <v>6</v>
      </c>
      <c r="H1630" s="3">
        <v>0.67893919899999999</v>
      </c>
      <c r="I1630" s="2" t="s">
        <v>21</v>
      </c>
      <c r="J1630" s="3">
        <v>84480</v>
      </c>
      <c r="K1630" s="3">
        <v>0.87320679000000001</v>
      </c>
      <c r="L1630" s="3">
        <v>1</v>
      </c>
      <c r="M1630" s="2" t="s">
        <v>64</v>
      </c>
      <c r="N1630" s="3">
        <v>90500</v>
      </c>
      <c r="O1630" s="3">
        <v>0.46839226299999998</v>
      </c>
      <c r="P1630" s="3">
        <v>0.99999999985914667</v>
      </c>
      <c r="Q1630" s="3">
        <v>0.56552972901102727</v>
      </c>
      <c r="R1630" s="3">
        <v>0.58976224289654933</v>
      </c>
      <c r="S1630" s="3">
        <v>0.48101252037999975</v>
      </c>
      <c r="T1630" s="5">
        <f>POWER(10,Table2[[#This Row],[Predicted normalized_price]]*(N$7634-N$7635)+N$7635)</f>
        <v>96998.791171824894</v>
      </c>
      <c r="U1630" s="5">
        <f>ABS(Table2[[#This Row],[price]]-Table2[[#This Row],[Predicted Price]])</f>
        <v>6498.7911718248943</v>
      </c>
      <c r="V1630" s="5">
        <f>Table2[[#This Row],[Price Diff]]/Table2[[#This Row],[price]]</f>
        <v>7.1809847202485025E-2</v>
      </c>
    </row>
    <row r="1631" spans="1:22" x14ac:dyDescent="0.2">
      <c r="A1631" s="3">
        <v>10690</v>
      </c>
      <c r="B1631" s="3">
        <v>0.183793226</v>
      </c>
      <c r="C1631" s="3">
        <v>58074</v>
      </c>
      <c r="D1631" s="3">
        <v>0.56975187299999996</v>
      </c>
      <c r="E1631" s="3">
        <v>1998</v>
      </c>
      <c r="F1631" s="3">
        <v>0.480783179</v>
      </c>
      <c r="G1631" s="3">
        <v>4</v>
      </c>
      <c r="H1631" s="3">
        <v>0.52529906999999998</v>
      </c>
      <c r="I1631" s="2" t="s">
        <v>14</v>
      </c>
      <c r="J1631" s="3">
        <v>47800</v>
      </c>
      <c r="K1631" s="3">
        <v>0.82467093000000002</v>
      </c>
      <c r="L1631" s="3">
        <v>1</v>
      </c>
      <c r="M1631" s="2" t="s">
        <v>66</v>
      </c>
      <c r="N1631" s="3">
        <v>86800</v>
      </c>
      <c r="O1631" s="3">
        <v>0.46079571699999999</v>
      </c>
      <c r="P1631" s="3">
        <v>-0.63844541097761887</v>
      </c>
      <c r="Q1631" s="3">
        <v>-0.61621336295587803</v>
      </c>
      <c r="R1631" s="3">
        <v>-0.53425672674432345</v>
      </c>
      <c r="S1631" s="3">
        <v>0.45050249712201196</v>
      </c>
      <c r="T1631" s="5">
        <f>POWER(10,Table2[[#This Row],[Predicted normalized_price]]*(N$7634-N$7635)+N$7635)</f>
        <v>82026.723830767864</v>
      </c>
      <c r="U1631" s="5">
        <f>ABS(Table2[[#This Row],[price]]-Table2[[#This Row],[Predicted Price]])</f>
        <v>4773.2761692321365</v>
      </c>
      <c r="V1631" s="5">
        <f>Table2[[#This Row],[Price Diff]]/Table2[[#This Row],[price]]</f>
        <v>5.4991660935854107E-2</v>
      </c>
    </row>
    <row r="1632" spans="1:22" x14ac:dyDescent="0.2">
      <c r="A1632" s="3">
        <v>11410</v>
      </c>
      <c r="B1632" s="3">
        <v>0.19829655900000001</v>
      </c>
      <c r="C1632" s="3">
        <v>60394</v>
      </c>
      <c r="D1632" s="3">
        <v>0.57660699699999995</v>
      </c>
      <c r="E1632" s="3">
        <v>1986</v>
      </c>
      <c r="F1632" s="3">
        <v>0.47821453200000003</v>
      </c>
      <c r="G1632" s="3">
        <v>4</v>
      </c>
      <c r="H1632" s="3">
        <v>0.52529906999999998</v>
      </c>
      <c r="I1632" s="2" t="s">
        <v>10</v>
      </c>
      <c r="J1632" s="3">
        <v>31900</v>
      </c>
      <c r="K1632" s="3">
        <v>0.79020345299999994</v>
      </c>
      <c r="L1632" s="3">
        <v>1</v>
      </c>
      <c r="M1632" s="2" t="s">
        <v>64</v>
      </c>
      <c r="N1632" s="3">
        <v>97666</v>
      </c>
      <c r="O1632" s="3">
        <v>0.48226000800000002</v>
      </c>
      <c r="P1632" s="3">
        <v>0.97225324455605722</v>
      </c>
      <c r="Q1632" s="3">
        <v>-0.63180435109380573</v>
      </c>
      <c r="R1632" s="3">
        <v>-0.61226587885423311</v>
      </c>
      <c r="S1632" s="3">
        <v>0.47042297463343252</v>
      </c>
      <c r="T1632" s="5">
        <f>POWER(10,Table2[[#This Row],[Predicted normalized_price]]*(N$7634-N$7635)+N$7635)</f>
        <v>91515.528611845715</v>
      </c>
      <c r="U1632" s="5">
        <f>ABS(Table2[[#This Row],[price]]-Table2[[#This Row],[Predicted Price]])</f>
        <v>6150.4713881542848</v>
      </c>
      <c r="V1632" s="5">
        <f>Table2[[#This Row],[Price Diff]]/Table2[[#This Row],[price]]</f>
        <v>6.2974539636662552E-2</v>
      </c>
    </row>
    <row r="1633" spans="1:22" x14ac:dyDescent="0.2">
      <c r="A1633" s="3">
        <v>8670</v>
      </c>
      <c r="B1633" s="3">
        <v>0.13719135399999999</v>
      </c>
      <c r="C1633" s="3">
        <v>56468</v>
      </c>
      <c r="D1633" s="3">
        <v>0.56484412699999997</v>
      </c>
      <c r="E1633" s="3">
        <v>1598</v>
      </c>
      <c r="F1633" s="3">
        <v>0.38552934799999999</v>
      </c>
      <c r="G1633" s="3">
        <v>4</v>
      </c>
      <c r="H1633" s="3">
        <v>0.52529906999999998</v>
      </c>
      <c r="I1633" s="2" t="s">
        <v>10</v>
      </c>
      <c r="J1633" s="3">
        <v>53000</v>
      </c>
      <c r="K1633" s="3">
        <v>0.83347200499999996</v>
      </c>
      <c r="L1633" s="3">
        <v>1</v>
      </c>
      <c r="M1633" s="2" t="s">
        <v>63</v>
      </c>
      <c r="N1633" s="3">
        <v>72800</v>
      </c>
      <c r="O1633" s="3">
        <v>0.42878665799999999</v>
      </c>
      <c r="P1633" s="3">
        <v>0.11327769530766947</v>
      </c>
      <c r="Q1633" s="3">
        <v>-0.68071771449769636</v>
      </c>
      <c r="R1633" s="3">
        <v>-0.52155682948771198</v>
      </c>
      <c r="S1633" s="3">
        <v>0.43227292740567824</v>
      </c>
      <c r="T1633" s="5">
        <f>POWER(10,Table2[[#This Row],[Predicted normalized_price]]*(N$7634-N$7635)+N$7635)</f>
        <v>74208.084867043086</v>
      </c>
      <c r="U1633" s="5">
        <f>ABS(Table2[[#This Row],[price]]-Table2[[#This Row],[Predicted Price]])</f>
        <v>1408.084867043086</v>
      </c>
      <c r="V1633" s="5">
        <f>Table2[[#This Row],[Price Diff]]/Table2[[#This Row],[price]]</f>
        <v>1.9341825096745688E-2</v>
      </c>
    </row>
    <row r="1634" spans="1:22" x14ac:dyDescent="0.2">
      <c r="A1634" s="3">
        <v>12630</v>
      </c>
      <c r="B1634" s="3">
        <v>0.22089989199999999</v>
      </c>
      <c r="C1634" s="3">
        <v>27565</v>
      </c>
      <c r="D1634" s="3">
        <v>0.43934545899999999</v>
      </c>
      <c r="E1634" s="3">
        <v>1796</v>
      </c>
      <c r="F1634" s="3">
        <v>0.43533607800000002</v>
      </c>
      <c r="G1634" s="3">
        <v>9</v>
      </c>
      <c r="H1634" s="3">
        <v>0.83257932800000001</v>
      </c>
      <c r="I1634" s="2" t="s">
        <v>15</v>
      </c>
      <c r="J1634" s="3">
        <v>128000</v>
      </c>
      <c r="K1634" s="3">
        <v>0.90861992899999999</v>
      </c>
      <c r="L1634" s="3">
        <v>2</v>
      </c>
      <c r="M1634" s="2" t="s">
        <v>65</v>
      </c>
      <c r="N1634" s="3">
        <v>41800</v>
      </c>
      <c r="O1634" s="3">
        <v>0.32781908300000001</v>
      </c>
      <c r="P1634" s="3">
        <v>-0.92331827923695509</v>
      </c>
      <c r="Q1634" s="3">
        <v>0.22199931424210403</v>
      </c>
      <c r="R1634" s="3">
        <v>0.81009307988330259</v>
      </c>
      <c r="S1634" s="3">
        <v>0.32958914453633642</v>
      </c>
      <c r="T1634" s="5">
        <f>POWER(10,Table2[[#This Row],[Predicted normalized_price]]*(N$7634-N$7635)+N$7635)</f>
        <v>42208.552970332188</v>
      </c>
      <c r="U1634" s="5">
        <f>ABS(Table2[[#This Row],[price]]-Table2[[#This Row],[Predicted Price]])</f>
        <v>408.55297033218812</v>
      </c>
      <c r="V1634" s="5">
        <f>Table2[[#This Row],[Price Diff]]/Table2[[#This Row],[price]]</f>
        <v>9.7739945055547398E-3</v>
      </c>
    </row>
    <row r="1635" spans="1:22" x14ac:dyDescent="0.2">
      <c r="A1635" s="3">
        <v>116260</v>
      </c>
      <c r="B1635" s="3">
        <v>0.714810944</v>
      </c>
      <c r="C1635" s="3">
        <v>239458</v>
      </c>
      <c r="D1635" s="3">
        <v>0.81767013099999997</v>
      </c>
      <c r="E1635" s="3">
        <v>6592</v>
      </c>
      <c r="F1635" s="3">
        <v>0.98977422999999998</v>
      </c>
      <c r="G1635" s="3">
        <v>8</v>
      </c>
      <c r="H1635" s="3">
        <v>0.78794860499999997</v>
      </c>
      <c r="I1635" s="2" t="s">
        <v>44</v>
      </c>
      <c r="J1635" s="3">
        <v>15000</v>
      </c>
      <c r="K1635" s="3">
        <v>0.72589491699999997</v>
      </c>
      <c r="L1635" s="3">
        <v>1</v>
      </c>
      <c r="M1635" s="2" t="s">
        <v>65</v>
      </c>
      <c r="N1635" s="3">
        <v>550000</v>
      </c>
      <c r="O1635" s="3">
        <v>0.79679250700000004</v>
      </c>
      <c r="P1635" s="3">
        <v>-0.30985162095231011</v>
      </c>
      <c r="Q1635" s="3">
        <v>0.50240294744567338</v>
      </c>
      <c r="R1635" s="3">
        <v>-0.84318214000573444</v>
      </c>
      <c r="S1635" s="3">
        <v>0.82433577950740267</v>
      </c>
      <c r="T1635" s="5">
        <f>POWER(10,Table2[[#This Row],[Predicted normalized_price]]*(N$7634-N$7635)+N$7635)</f>
        <v>639872.74572492426</v>
      </c>
      <c r="U1635" s="5">
        <f>ABS(Table2[[#This Row],[price]]-Table2[[#This Row],[Predicted Price]])</f>
        <v>89872.745724924258</v>
      </c>
      <c r="V1635" s="5">
        <f>Table2[[#This Row],[Price Diff]]/Table2[[#This Row],[price]]</f>
        <v>0.163404992227135</v>
      </c>
    </row>
    <row r="1636" spans="1:22" x14ac:dyDescent="0.2">
      <c r="A1636" s="3">
        <v>13260</v>
      </c>
      <c r="B1636" s="3">
        <v>0.231730881</v>
      </c>
      <c r="C1636" s="3">
        <v>71624</v>
      </c>
      <c r="D1636" s="3">
        <v>0.60645190900000001</v>
      </c>
      <c r="E1636" s="3">
        <v>1984</v>
      </c>
      <c r="F1636" s="3">
        <v>0.47778491499999998</v>
      </c>
      <c r="G1636" s="3">
        <v>2</v>
      </c>
      <c r="H1636" s="3">
        <v>0.26264953499999999</v>
      </c>
      <c r="I1636" s="2" t="s">
        <v>19</v>
      </c>
      <c r="J1636" s="3">
        <v>7000</v>
      </c>
      <c r="K1636" s="3">
        <v>0.660939999</v>
      </c>
      <c r="L1636" s="3">
        <v>1</v>
      </c>
      <c r="M1636" s="2" t="s">
        <v>65</v>
      </c>
      <c r="N1636" s="3">
        <v>143999</v>
      </c>
      <c r="O1636" s="3">
        <v>0.55291531400000005</v>
      </c>
      <c r="P1636" s="3">
        <v>-0.79275377634542632</v>
      </c>
      <c r="Q1636" s="3">
        <v>0.70893850934807834</v>
      </c>
      <c r="R1636" s="3">
        <v>0.44299341859119062</v>
      </c>
      <c r="S1636" s="3">
        <v>0.55128186639229693</v>
      </c>
      <c r="T1636" s="5">
        <f>POWER(10,Table2[[#This Row],[Predicted normalized_price]]*(N$7634-N$7635)+N$7635)</f>
        <v>142712.27156322857</v>
      </c>
      <c r="U1636" s="5">
        <f>ABS(Table2[[#This Row],[price]]-Table2[[#This Row],[Predicted Price]])</f>
        <v>1286.728436771431</v>
      </c>
      <c r="V1636" s="5">
        <f>Table2[[#This Row],[Price Diff]]/Table2[[#This Row],[price]]</f>
        <v>8.9356761975529757E-3</v>
      </c>
    </row>
    <row r="1637" spans="1:22" x14ac:dyDescent="0.2">
      <c r="A1637" s="3">
        <v>16950</v>
      </c>
      <c r="B1637" s="3">
        <v>0.2863599</v>
      </c>
      <c r="C1637" s="3">
        <v>83246</v>
      </c>
      <c r="D1637" s="3">
        <v>0.63276692899999998</v>
      </c>
      <c r="E1637" s="3">
        <v>1997</v>
      </c>
      <c r="F1637" s="3">
        <v>0.48056971500000001</v>
      </c>
      <c r="G1637" s="3">
        <v>5</v>
      </c>
      <c r="H1637" s="3">
        <v>0.60985333500000005</v>
      </c>
      <c r="I1637" s="2" t="s">
        <v>13</v>
      </c>
      <c r="J1637" s="3">
        <v>53757</v>
      </c>
      <c r="K1637" s="3">
        <v>0.83468069300000003</v>
      </c>
      <c r="L1637" s="3">
        <v>1</v>
      </c>
      <c r="M1637" s="2" t="s">
        <v>65</v>
      </c>
      <c r="N1637" s="3">
        <v>134800</v>
      </c>
      <c r="O1637" s="3">
        <v>0.54090187899999997</v>
      </c>
      <c r="P1637" s="3">
        <v>-0.81579293344523041</v>
      </c>
      <c r="Q1637" s="3">
        <v>0.67720511706522168</v>
      </c>
      <c r="R1637" s="3">
        <v>0.48000257628979548</v>
      </c>
      <c r="S1637" s="3">
        <v>0.53347750768378754</v>
      </c>
      <c r="T1637" s="5">
        <f>POWER(10,Table2[[#This Row],[Predicted normalized_price]]*(N$7634-N$7635)+N$7635)</f>
        <v>129411.21825899118</v>
      </c>
      <c r="U1637" s="5">
        <f>ABS(Table2[[#This Row],[price]]-Table2[[#This Row],[Predicted Price]])</f>
        <v>5388.7817410088173</v>
      </c>
      <c r="V1637" s="5">
        <f>Table2[[#This Row],[Price Diff]]/Table2[[#This Row],[price]]</f>
        <v>3.9976125675139591E-2</v>
      </c>
    </row>
    <row r="1638" spans="1:22" x14ac:dyDescent="0.2">
      <c r="A1638" s="3">
        <v>8640</v>
      </c>
      <c r="B1638" s="3">
        <v>0.13642009799999999</v>
      </c>
      <c r="C1638" s="3">
        <v>5236</v>
      </c>
      <c r="D1638" s="3">
        <v>0.148669145</v>
      </c>
      <c r="E1638" s="3">
        <v>1591</v>
      </c>
      <c r="F1638" s="3">
        <v>0.38365743499999999</v>
      </c>
      <c r="G1638" s="3">
        <v>10</v>
      </c>
      <c r="H1638" s="3">
        <v>0.87250287000000004</v>
      </c>
      <c r="I1638" s="2" t="s">
        <v>17</v>
      </c>
      <c r="J1638" s="3">
        <v>131000</v>
      </c>
      <c r="K1638" s="3">
        <v>0.910594389</v>
      </c>
      <c r="L1638" s="3">
        <v>3</v>
      </c>
      <c r="M1638" s="2" t="s">
        <v>63</v>
      </c>
      <c r="N1638" s="3">
        <v>11800</v>
      </c>
      <c r="O1638" s="3">
        <v>9.7647938000000004E-2</v>
      </c>
      <c r="P1638" s="3">
        <v>-0.99208624230393938</v>
      </c>
      <c r="Q1638" s="3">
        <v>-0.94787524866613559</v>
      </c>
      <c r="R1638" s="3">
        <v>0.47842006683367283</v>
      </c>
      <c r="S1638" s="3">
        <v>0.10539826558832575</v>
      </c>
      <c r="T1638" s="5">
        <f>POWER(10,Table2[[#This Row],[Predicted normalized_price]]*(N$7634-N$7635)+N$7635)</f>
        <v>12313.396258417502</v>
      </c>
      <c r="U1638" s="5">
        <f>ABS(Table2[[#This Row],[price]]-Table2[[#This Row],[Predicted Price]])</f>
        <v>513.39625841750239</v>
      </c>
      <c r="V1638" s="5">
        <f>Table2[[#This Row],[Price Diff]]/Table2[[#This Row],[price]]</f>
        <v>4.3508157493008674E-2</v>
      </c>
    </row>
    <row r="1639" spans="1:22" x14ac:dyDescent="0.2">
      <c r="A1639" s="3">
        <v>11540</v>
      </c>
      <c r="B1639" s="3">
        <v>0.200817363</v>
      </c>
      <c r="C1639" s="3">
        <v>40593</v>
      </c>
      <c r="D1639" s="3">
        <v>0.50707975100000002</v>
      </c>
      <c r="E1639" s="3">
        <v>1995</v>
      </c>
      <c r="F1639" s="3">
        <v>0.48014246599999999</v>
      </c>
      <c r="G1639" s="3">
        <v>9</v>
      </c>
      <c r="H1639" s="3">
        <v>0.83257932800000001</v>
      </c>
      <c r="I1639" s="2" t="s">
        <v>13</v>
      </c>
      <c r="J1639" s="3">
        <v>152000</v>
      </c>
      <c r="K1639" s="3">
        <v>0.923266213</v>
      </c>
      <c r="L1639" s="3">
        <v>3</v>
      </c>
      <c r="M1639" s="2" t="s">
        <v>65</v>
      </c>
      <c r="N1639" s="3">
        <v>52000</v>
      </c>
      <c r="O1639" s="3">
        <v>0.36755452999999999</v>
      </c>
      <c r="P1639" s="3">
        <v>-0.77611744052085363</v>
      </c>
      <c r="Q1639" s="3">
        <v>0.30529805430684592</v>
      </c>
      <c r="R1639" s="3">
        <v>0.77873236059606832</v>
      </c>
      <c r="S1639" s="3">
        <v>0.35986950203300883</v>
      </c>
      <c r="T1639" s="5">
        <f>POWER(10,Table2[[#This Row],[Predicted normalized_price]]*(N$7634-N$7635)+N$7635)</f>
        <v>49849.789790119008</v>
      </c>
      <c r="U1639" s="5">
        <f>ABS(Table2[[#This Row],[price]]-Table2[[#This Row],[Predicted Price]])</f>
        <v>2150.2102098809919</v>
      </c>
      <c r="V1639" s="5">
        <f>Table2[[#This Row],[Price Diff]]/Table2[[#This Row],[price]]</f>
        <v>4.1350196343865227E-2</v>
      </c>
    </row>
    <row r="1640" spans="1:22" x14ac:dyDescent="0.2">
      <c r="A1640" s="3">
        <v>8670</v>
      </c>
      <c r="B1640" s="3">
        <v>0.13719135399999999</v>
      </c>
      <c r="C1640" s="3">
        <v>43042</v>
      </c>
      <c r="D1640" s="3">
        <v>0.51733149599999995</v>
      </c>
      <c r="E1640" s="3">
        <v>1498</v>
      </c>
      <c r="F1640" s="3">
        <v>0.357974919</v>
      </c>
      <c r="G1640" s="3">
        <v>5</v>
      </c>
      <c r="H1640" s="3">
        <v>0.60985333500000005</v>
      </c>
      <c r="I1640" s="2" t="s">
        <v>22</v>
      </c>
      <c r="J1640" s="3">
        <v>41000</v>
      </c>
      <c r="K1640" s="3">
        <v>0.81159254000000003</v>
      </c>
      <c r="L1640" s="3">
        <v>1</v>
      </c>
      <c r="M1640" s="2" t="s">
        <v>67</v>
      </c>
      <c r="N1640" s="3">
        <v>56900</v>
      </c>
      <c r="O1640" s="3">
        <v>0.38394236700000001</v>
      </c>
      <c r="P1640" s="3">
        <v>-0.8420165441267039</v>
      </c>
      <c r="Q1640" s="3">
        <v>-0.74942962258976209</v>
      </c>
      <c r="R1640" s="3">
        <v>-0.42477286784460117</v>
      </c>
      <c r="S1640" s="3">
        <v>0.3871139335938677</v>
      </c>
      <c r="T1640" s="5">
        <f>POWER(10,Table2[[#This Row],[Predicted normalized_price]]*(N$7634-N$7635)+N$7635)</f>
        <v>57900.335821053392</v>
      </c>
      <c r="U1640" s="5">
        <f>ABS(Table2[[#This Row],[price]]-Table2[[#This Row],[Predicted Price]])</f>
        <v>1000.3358210533916</v>
      </c>
      <c r="V1640" s="5">
        <f>Table2[[#This Row],[Price Diff]]/Table2[[#This Row],[price]]</f>
        <v>1.7580594394611449E-2</v>
      </c>
    </row>
    <row r="1641" spans="1:22" x14ac:dyDescent="0.2">
      <c r="A1641" s="3">
        <v>29790</v>
      </c>
      <c r="B1641" s="3">
        <v>0.411832751</v>
      </c>
      <c r="C1641" s="3">
        <v>88117</v>
      </c>
      <c r="D1641" s="3">
        <v>0.64271848399999998</v>
      </c>
      <c r="E1641" s="3">
        <v>6208</v>
      </c>
      <c r="F1641" s="3">
        <v>0.96418289899999998</v>
      </c>
      <c r="G1641" s="3">
        <v>8</v>
      </c>
      <c r="H1641" s="3">
        <v>0.78794860499999997</v>
      </c>
      <c r="I1641" s="2" t="s">
        <v>15</v>
      </c>
      <c r="J1641" s="3">
        <v>68000</v>
      </c>
      <c r="K1641" s="3">
        <v>0.85471192200000001</v>
      </c>
      <c r="L1641" s="3">
        <v>3</v>
      </c>
      <c r="M1641" s="2" t="s">
        <v>62</v>
      </c>
      <c r="N1641" s="3">
        <v>148000</v>
      </c>
      <c r="O1641" s="3">
        <v>0.55790271700000005</v>
      </c>
      <c r="P1641" s="3">
        <v>0.32364195011287683</v>
      </c>
      <c r="Q1641" s="3">
        <v>0.71172567944077703</v>
      </c>
      <c r="R1641" s="3">
        <v>0.45076553703968103</v>
      </c>
      <c r="S1641" s="3">
        <v>0.55298608142644134</v>
      </c>
      <c r="T1641" s="5">
        <f>POWER(10,Table2[[#This Row],[Predicted normalized_price]]*(N$7634-N$7635)+N$7635)</f>
        <v>144055.00777571579</v>
      </c>
      <c r="U1641" s="5">
        <f>ABS(Table2[[#This Row],[price]]-Table2[[#This Row],[Predicted Price]])</f>
        <v>3944.9922242842149</v>
      </c>
      <c r="V1641" s="5">
        <f>Table2[[#This Row],[Price Diff]]/Table2[[#This Row],[price]]</f>
        <v>2.6655352866785234E-2</v>
      </c>
    </row>
    <row r="1642" spans="1:22" x14ac:dyDescent="0.2">
      <c r="A1642" s="3">
        <v>13270</v>
      </c>
      <c r="B1642" s="3">
        <v>0.231898621</v>
      </c>
      <c r="C1642" s="3">
        <v>67851</v>
      </c>
      <c r="D1642" s="3">
        <v>0.59698148799999995</v>
      </c>
      <c r="E1642" s="3">
        <v>1499</v>
      </c>
      <c r="F1642" s="3">
        <v>0.35825946600000003</v>
      </c>
      <c r="G1642" s="3">
        <v>1</v>
      </c>
      <c r="H1642" s="3">
        <v>0</v>
      </c>
      <c r="I1642" s="2" t="s">
        <v>13</v>
      </c>
      <c r="J1642" s="3">
        <v>5500</v>
      </c>
      <c r="K1642" s="3">
        <v>0.64038647699999995</v>
      </c>
      <c r="L1642" s="3">
        <v>1</v>
      </c>
      <c r="M1642" s="2" t="s">
        <v>64</v>
      </c>
      <c r="N1642" s="3">
        <v>147000</v>
      </c>
      <c r="O1642" s="3">
        <v>0.55666893100000003</v>
      </c>
      <c r="P1642" s="3">
        <v>-3.8087794311741564E-2</v>
      </c>
      <c r="Q1642" s="3">
        <v>0.76977702430042194</v>
      </c>
      <c r="R1642" s="3">
        <v>0.34655651023809197</v>
      </c>
      <c r="S1642" s="3">
        <v>0.59375058074721421</v>
      </c>
      <c r="T1642" s="5">
        <f>POWER(10,Table2[[#This Row],[Predicted normalized_price]]*(N$7634-N$7635)+N$7635)</f>
        <v>180223.41513194042</v>
      </c>
      <c r="U1642" s="5">
        <f>ABS(Table2[[#This Row],[price]]-Table2[[#This Row],[Predicted Price]])</f>
        <v>33223.415131940419</v>
      </c>
      <c r="V1642" s="5">
        <f>Table2[[#This Row],[Price Diff]]/Table2[[#This Row],[price]]</f>
        <v>0.22600962674789402</v>
      </c>
    </row>
    <row r="1643" spans="1:22" x14ac:dyDescent="0.2">
      <c r="A1643" s="3">
        <v>14040</v>
      </c>
      <c r="B1643" s="3">
        <v>0.24444903400000001</v>
      </c>
      <c r="C1643" s="3">
        <v>69488</v>
      </c>
      <c r="D1643" s="3">
        <v>0.60115352600000005</v>
      </c>
      <c r="E1643" s="3">
        <v>1984</v>
      </c>
      <c r="F1643" s="3">
        <v>0.47778491499999998</v>
      </c>
      <c r="G1643" s="3">
        <v>7</v>
      </c>
      <c r="H1643" s="3">
        <v>0.73735046500000001</v>
      </c>
      <c r="I1643" s="2" t="s">
        <v>19</v>
      </c>
      <c r="J1643" s="3">
        <v>90000</v>
      </c>
      <c r="K1643" s="3">
        <v>0.87860122100000004</v>
      </c>
      <c r="L1643" s="3">
        <v>1</v>
      </c>
      <c r="M1643" s="2" t="s">
        <v>65</v>
      </c>
      <c r="N1643" s="3">
        <v>81800</v>
      </c>
      <c r="O1643" s="3">
        <v>0.44999879599999998</v>
      </c>
      <c r="P1643" s="3">
        <v>-0.74348826387084266</v>
      </c>
      <c r="Q1643" s="3">
        <v>0.54397467632383922</v>
      </c>
      <c r="R1643" s="3">
        <v>0.59462943887309161</v>
      </c>
      <c r="S1643" s="3">
        <v>0.46950772278304898</v>
      </c>
      <c r="T1643" s="5">
        <f>POWER(10,Table2[[#This Row],[Predicted normalized_price]]*(N$7634-N$7635)+N$7635)</f>
        <v>91056.421899095978</v>
      </c>
      <c r="U1643" s="5">
        <f>ABS(Table2[[#This Row],[price]]-Table2[[#This Row],[Predicted Price]])</f>
        <v>9256.421899095978</v>
      </c>
      <c r="V1643" s="5">
        <f>Table2[[#This Row],[Price Diff]]/Table2[[#This Row],[price]]</f>
        <v>0.11315919192048873</v>
      </c>
    </row>
    <row r="1644" spans="1:22" x14ac:dyDescent="0.2">
      <c r="A1644" s="3">
        <v>14870</v>
      </c>
      <c r="B1644" s="3">
        <v>0.257228809</v>
      </c>
      <c r="C1644" s="3">
        <v>62037</v>
      </c>
      <c r="D1644" s="3">
        <v>0.58130426300000004</v>
      </c>
      <c r="E1644" s="3">
        <v>1496</v>
      </c>
      <c r="F1644" s="3">
        <v>0.35740525400000001</v>
      </c>
      <c r="G1644" s="3">
        <v>4</v>
      </c>
      <c r="H1644" s="3">
        <v>0.52529906999999998</v>
      </c>
      <c r="I1644" s="2" t="s">
        <v>13</v>
      </c>
      <c r="J1644" s="3">
        <v>47000</v>
      </c>
      <c r="K1644" s="3">
        <v>0.82323246500000002</v>
      </c>
      <c r="L1644" s="3">
        <v>1</v>
      </c>
      <c r="M1644" s="2" t="s">
        <v>66</v>
      </c>
      <c r="N1644" s="3">
        <v>120800</v>
      </c>
      <c r="O1644" s="3">
        <v>0.52094639899999995</v>
      </c>
      <c r="P1644" s="3">
        <v>-0.91306624220327171</v>
      </c>
      <c r="Q1644" s="3">
        <v>0.63676217127731194</v>
      </c>
      <c r="R1644" s="3">
        <v>0.55356931448019209</v>
      </c>
      <c r="S1644" s="3">
        <v>0.50391249132958071</v>
      </c>
      <c r="T1644" s="5">
        <f>POWER(10,Table2[[#This Row],[Predicted normalized_price]]*(N$7634-N$7635)+N$7635)</f>
        <v>110005.95383263769</v>
      </c>
      <c r="U1644" s="5">
        <f>ABS(Table2[[#This Row],[price]]-Table2[[#This Row],[Predicted Price]])</f>
        <v>10794.046167362307</v>
      </c>
      <c r="V1644" s="5">
        <f>Table2[[#This Row],[Price Diff]]/Table2[[#This Row],[price]]</f>
        <v>8.9354686815913131E-2</v>
      </c>
    </row>
    <row r="1645" spans="1:22" x14ac:dyDescent="0.2">
      <c r="A1645" s="3">
        <v>20630</v>
      </c>
      <c r="B1645" s="3">
        <v>0.33007776</v>
      </c>
      <c r="C1645" s="3">
        <v>110494</v>
      </c>
      <c r="D1645" s="3">
        <v>0.68232068000000001</v>
      </c>
      <c r="E1645" s="3">
        <v>4163</v>
      </c>
      <c r="F1645" s="3">
        <v>0.79379458300000005</v>
      </c>
      <c r="G1645" s="3">
        <v>7</v>
      </c>
      <c r="H1645" s="3">
        <v>0.73735046500000001</v>
      </c>
      <c r="I1645" s="2" t="s">
        <v>19</v>
      </c>
      <c r="J1645" s="3">
        <v>84364</v>
      </c>
      <c r="K1645" s="3">
        <v>0.87308968399999998</v>
      </c>
      <c r="L1645" s="3">
        <v>2</v>
      </c>
      <c r="M1645" s="2" t="s">
        <v>65</v>
      </c>
      <c r="N1645" s="3">
        <v>139000</v>
      </c>
      <c r="O1645" s="3">
        <v>0.546485424</v>
      </c>
      <c r="P1645" s="3">
        <v>0.29490675216589557</v>
      </c>
      <c r="Q1645" s="3">
        <v>0.70529892063738275</v>
      </c>
      <c r="R1645" s="3">
        <v>0.43039995791932395</v>
      </c>
      <c r="S1645" s="3">
        <v>0.55638248211648933</v>
      </c>
      <c r="T1645" s="5">
        <f>POWER(10,Table2[[#This Row],[Predicted normalized_price]]*(N$7634-N$7635)+N$7635)</f>
        <v>146768.79725288306</v>
      </c>
      <c r="U1645" s="5">
        <f>ABS(Table2[[#This Row],[price]]-Table2[[#This Row],[Predicted Price]])</f>
        <v>7768.7972528830578</v>
      </c>
      <c r="V1645" s="5">
        <f>Table2[[#This Row],[Price Diff]]/Table2[[#This Row],[price]]</f>
        <v>5.589062771858315E-2</v>
      </c>
    </row>
    <row r="1646" spans="1:22" x14ac:dyDescent="0.2">
      <c r="A1646" s="3">
        <v>16940</v>
      </c>
      <c r="B1646" s="3">
        <v>0.28622858899999998</v>
      </c>
      <c r="C1646" s="3">
        <v>89207</v>
      </c>
      <c r="D1646" s="3">
        <v>0.64486996399999996</v>
      </c>
      <c r="E1646" s="3">
        <v>1991</v>
      </c>
      <c r="F1646" s="3">
        <v>0.47928668200000002</v>
      </c>
      <c r="G1646" s="3">
        <v>3</v>
      </c>
      <c r="H1646" s="3">
        <v>0.416289664</v>
      </c>
      <c r="I1646" s="2" t="s">
        <v>15</v>
      </c>
      <c r="J1646" s="3">
        <v>22000</v>
      </c>
      <c r="K1646" s="3">
        <v>0.75853620200000005</v>
      </c>
      <c r="L1646" s="3">
        <v>1</v>
      </c>
      <c r="M1646" s="2" t="s">
        <v>65</v>
      </c>
      <c r="N1646" s="3">
        <v>173500</v>
      </c>
      <c r="O1646" s="3">
        <v>0.58683165699999995</v>
      </c>
      <c r="P1646" s="3">
        <v>-0.88894437495687051</v>
      </c>
      <c r="Q1646" s="3">
        <v>0.75184987546918414</v>
      </c>
      <c r="R1646" s="3">
        <v>0.38544314100226507</v>
      </c>
      <c r="S1646" s="3">
        <v>0.57692549503953006</v>
      </c>
      <c r="T1646" s="5">
        <f>POWER(10,Table2[[#This Row],[Predicted normalized_price]]*(N$7634-N$7635)+N$7635)</f>
        <v>164308.04104197191</v>
      </c>
      <c r="U1646" s="5">
        <f>ABS(Table2[[#This Row],[price]]-Table2[[#This Row],[Predicted Price]])</f>
        <v>9191.9589580280881</v>
      </c>
      <c r="V1646" s="5">
        <f>Table2[[#This Row],[Price Diff]]/Table2[[#This Row],[price]]</f>
        <v>5.2979590536184944E-2</v>
      </c>
    </row>
    <row r="1647" spans="1:22" x14ac:dyDescent="0.2">
      <c r="A1647" s="3">
        <v>30060</v>
      </c>
      <c r="B1647" s="3">
        <v>0.413840347</v>
      </c>
      <c r="C1647" s="3">
        <v>177709</v>
      </c>
      <c r="D1647" s="3">
        <v>0.76547918500000001</v>
      </c>
      <c r="E1647" s="3">
        <v>3605</v>
      </c>
      <c r="F1647" s="3">
        <v>0.73243040599999998</v>
      </c>
      <c r="G1647" s="3">
        <v>5</v>
      </c>
      <c r="H1647" s="3">
        <v>0.60985333500000005</v>
      </c>
      <c r="I1647" s="2" t="s">
        <v>11</v>
      </c>
      <c r="J1647" s="3">
        <v>52500</v>
      </c>
      <c r="K1647" s="3">
        <v>0.83266415999999999</v>
      </c>
      <c r="L1647" s="3">
        <v>1</v>
      </c>
      <c r="M1647" s="2" t="s">
        <v>65</v>
      </c>
      <c r="N1647" s="3">
        <v>278800</v>
      </c>
      <c r="O1647" s="3">
        <v>0.67314916199999997</v>
      </c>
      <c r="P1647" s="3">
        <v>-0.42834836822803668</v>
      </c>
      <c r="Q1647" s="3">
        <v>0.80365825399377311</v>
      </c>
      <c r="R1647" s="3">
        <v>4.467255726272179E-2</v>
      </c>
      <c r="S1647" s="3">
        <v>0.67820511782618409</v>
      </c>
      <c r="T1647" s="5">
        <f>POWER(10,Table2[[#This Row],[Predicted normalized_price]]*(N$7634-N$7635)+N$7635)</f>
        <v>286654.39563826384</v>
      </c>
      <c r="U1647" s="5">
        <f>ABS(Table2[[#This Row],[price]]-Table2[[#This Row],[Predicted Price]])</f>
        <v>7854.3956382638426</v>
      </c>
      <c r="V1647" s="5">
        <f>Table2[[#This Row],[Price Diff]]/Table2[[#This Row],[price]]</f>
        <v>2.8172150782868877E-2</v>
      </c>
    </row>
    <row r="1648" spans="1:22" x14ac:dyDescent="0.2">
      <c r="A1648" s="3">
        <v>13810</v>
      </c>
      <c r="B1648" s="3">
        <v>0.24077378799999999</v>
      </c>
      <c r="C1648" s="3">
        <v>56926</v>
      </c>
      <c r="D1648" s="3">
        <v>0.566257805</v>
      </c>
      <c r="E1648" s="3">
        <v>1595</v>
      </c>
      <c r="F1648" s="3">
        <v>0.38472810600000001</v>
      </c>
      <c r="G1648" s="3">
        <v>4</v>
      </c>
      <c r="H1648" s="3">
        <v>0.52529906999999998</v>
      </c>
      <c r="I1648" s="2" t="s">
        <v>15</v>
      </c>
      <c r="J1648" s="3">
        <v>57000</v>
      </c>
      <c r="K1648" s="3">
        <v>0.83967306799999997</v>
      </c>
      <c r="L1648" s="3">
        <v>1</v>
      </c>
      <c r="M1648" s="2" t="s">
        <v>65</v>
      </c>
      <c r="N1648" s="3">
        <v>103800</v>
      </c>
      <c r="O1648" s="3">
        <v>0.49334502499999999</v>
      </c>
      <c r="P1648" s="3">
        <v>-0.94353259300596748</v>
      </c>
      <c r="Q1648" s="3">
        <v>0.60189873930506843</v>
      </c>
      <c r="R1648" s="3">
        <v>0.58835679659571427</v>
      </c>
      <c r="S1648" s="3">
        <v>0.48582759689666061</v>
      </c>
      <c r="T1648" s="5">
        <f>POWER(10,Table2[[#This Row],[Predicted normalized_price]]*(N$7634-N$7635)+N$7635)</f>
        <v>99599.534902644504</v>
      </c>
      <c r="U1648" s="5">
        <f>ABS(Table2[[#This Row],[price]]-Table2[[#This Row],[Predicted Price]])</f>
        <v>4200.4650973554963</v>
      </c>
      <c r="V1648" s="5">
        <f>Table2[[#This Row],[Price Diff]]/Table2[[#This Row],[price]]</f>
        <v>4.0466908452365086E-2</v>
      </c>
    </row>
    <row r="1649" spans="1:22" x14ac:dyDescent="0.2">
      <c r="A1649" s="3">
        <v>13970</v>
      </c>
      <c r="B1649" s="3">
        <v>0.243336893</v>
      </c>
      <c r="C1649" s="3">
        <v>37331</v>
      </c>
      <c r="D1649" s="3">
        <v>0.492419565</v>
      </c>
      <c r="E1649" s="3">
        <v>3456</v>
      </c>
      <c r="F1649" s="3">
        <v>0.71443234099999997</v>
      </c>
      <c r="G1649" s="3">
        <v>9</v>
      </c>
      <c r="H1649" s="3">
        <v>0.83257932800000001</v>
      </c>
      <c r="I1649" s="2" t="s">
        <v>16</v>
      </c>
      <c r="J1649" s="3">
        <v>125000</v>
      </c>
      <c r="K1649" s="3">
        <v>0.90659864099999998</v>
      </c>
      <c r="L1649" s="3">
        <v>2</v>
      </c>
      <c r="M1649" s="2" t="s">
        <v>64</v>
      </c>
      <c r="N1649" s="3">
        <v>55000</v>
      </c>
      <c r="O1649" s="3">
        <v>0.37776184200000001</v>
      </c>
      <c r="P1649" s="3">
        <v>0.93388889443780054</v>
      </c>
      <c r="Q1649" s="3">
        <v>0.29314206770820667</v>
      </c>
      <c r="R1649" s="3">
        <v>0.76406986526673826</v>
      </c>
      <c r="S1649" s="3">
        <v>0.36489135401330913</v>
      </c>
      <c r="T1649" s="5">
        <f>POWER(10,Table2[[#This Row],[Predicted normalized_price]]*(N$7634-N$7635)+N$7635)</f>
        <v>51244.561488543011</v>
      </c>
      <c r="U1649" s="5">
        <f>ABS(Table2[[#This Row],[price]]-Table2[[#This Row],[Predicted Price]])</f>
        <v>3755.4385114569886</v>
      </c>
      <c r="V1649" s="5">
        <f>Table2[[#This Row],[Price Diff]]/Table2[[#This Row],[price]]</f>
        <v>6.8280700208308884E-2</v>
      </c>
    </row>
    <row r="1650" spans="1:22" x14ac:dyDescent="0.2">
      <c r="A1650" s="3">
        <v>9010</v>
      </c>
      <c r="B1650" s="3">
        <v>0.14575037399999999</v>
      </c>
      <c r="C1650" s="3">
        <v>29182</v>
      </c>
      <c r="D1650" s="3">
        <v>0.44932148500000002</v>
      </c>
      <c r="E1650" s="3">
        <v>1390</v>
      </c>
      <c r="F1650" s="3">
        <v>0.32606906200000002</v>
      </c>
      <c r="G1650" s="3">
        <v>8</v>
      </c>
      <c r="H1650" s="3">
        <v>0.78794860499999997</v>
      </c>
      <c r="I1650" s="2" t="s">
        <v>20</v>
      </c>
      <c r="J1650" s="3">
        <v>100194</v>
      </c>
      <c r="K1650" s="3">
        <v>0.88774596299999997</v>
      </c>
      <c r="L1650" s="3">
        <v>3</v>
      </c>
      <c r="M1650" s="2" t="s">
        <v>67</v>
      </c>
      <c r="N1650" s="3">
        <v>39800</v>
      </c>
      <c r="O1650" s="3">
        <v>0.31889657500000002</v>
      </c>
      <c r="P1650" s="3">
        <v>-0.582094675190027</v>
      </c>
      <c r="Q1650" s="3">
        <v>0.19939860845161225</v>
      </c>
      <c r="R1650" s="3">
        <v>0.84899562790513095</v>
      </c>
      <c r="S1650" s="3">
        <v>0.31466965262936547</v>
      </c>
      <c r="T1650" s="5">
        <f>POWER(10,Table2[[#This Row],[Predicted normalized_price]]*(N$7634-N$7635)+N$7635)</f>
        <v>38886.216523310839</v>
      </c>
      <c r="U1650" s="5">
        <f>ABS(Table2[[#This Row],[price]]-Table2[[#This Row],[Predicted Price]])</f>
        <v>913.78347668916103</v>
      </c>
      <c r="V1650" s="5">
        <f>Table2[[#This Row],[Price Diff]]/Table2[[#This Row],[price]]</f>
        <v>2.2959383836411083E-2</v>
      </c>
    </row>
    <row r="1651" spans="1:22" x14ac:dyDescent="0.2">
      <c r="A1651" s="3">
        <v>8790</v>
      </c>
      <c r="B1651" s="3">
        <v>0.140249919</v>
      </c>
      <c r="C1651" s="3">
        <v>51938</v>
      </c>
      <c r="D1651" s="3">
        <v>0.55020986699999996</v>
      </c>
      <c r="E1651" s="3">
        <v>1390</v>
      </c>
      <c r="F1651" s="3">
        <v>0.32606906200000002</v>
      </c>
      <c r="G1651" s="3">
        <v>4</v>
      </c>
      <c r="H1651" s="3">
        <v>0.52529906999999998</v>
      </c>
      <c r="I1651" s="2" t="s">
        <v>20</v>
      </c>
      <c r="J1651" s="3">
        <v>51000</v>
      </c>
      <c r="K1651" s="3">
        <v>0.83019363899999998</v>
      </c>
      <c r="L1651" s="3">
        <v>1</v>
      </c>
      <c r="M1651" s="2" t="s">
        <v>63</v>
      </c>
      <c r="N1651" s="3">
        <v>69800</v>
      </c>
      <c r="O1651" s="3">
        <v>0.421128471</v>
      </c>
      <c r="P1651" s="3">
        <v>-0.55691026708304736</v>
      </c>
      <c r="Q1651" s="3">
        <v>0.48812586308765527</v>
      </c>
      <c r="R1651" s="3">
        <v>0.71877646475826851</v>
      </c>
      <c r="S1651" s="3">
        <v>0.42380553124479181</v>
      </c>
      <c r="T1651" s="5">
        <f>POWER(10,Table2[[#This Row],[Predicted normalized_price]]*(N$7634-N$7635)+N$7635)</f>
        <v>70834.383721149672</v>
      </c>
      <c r="U1651" s="5">
        <f>ABS(Table2[[#This Row],[price]]-Table2[[#This Row],[Predicted Price]])</f>
        <v>1034.3837211496721</v>
      </c>
      <c r="V1651" s="5">
        <f>Table2[[#This Row],[Price Diff]]/Table2[[#This Row],[price]]</f>
        <v>1.4819251019336276E-2</v>
      </c>
    </row>
    <row r="1652" spans="1:22" x14ac:dyDescent="0.2">
      <c r="A1652" s="3">
        <v>8360</v>
      </c>
      <c r="B1652" s="3">
        <v>0.12908978900000001</v>
      </c>
      <c r="C1652" s="3">
        <v>50570</v>
      </c>
      <c r="D1652" s="3">
        <v>0.54553868299999997</v>
      </c>
      <c r="E1652" s="3">
        <v>1497</v>
      </c>
      <c r="F1652" s="3">
        <v>0.357690181</v>
      </c>
      <c r="G1652" s="3">
        <v>4</v>
      </c>
      <c r="H1652" s="3">
        <v>0.52529906999999998</v>
      </c>
      <c r="I1652" s="2" t="s">
        <v>22</v>
      </c>
      <c r="J1652" s="3">
        <v>57438</v>
      </c>
      <c r="K1652" s="3">
        <v>0.84032546699999999</v>
      </c>
      <c r="L1652" s="3">
        <v>1</v>
      </c>
      <c r="M1652" s="2" t="s">
        <v>63</v>
      </c>
      <c r="N1652" s="3">
        <v>65800</v>
      </c>
      <c r="O1652" s="3">
        <v>0.41038891300000002</v>
      </c>
      <c r="P1652" s="3">
        <v>-0.86069029856623858</v>
      </c>
      <c r="Q1652" s="3">
        <v>-0.71398836349327843</v>
      </c>
      <c r="R1652" s="3">
        <v>-0.49116653444907132</v>
      </c>
      <c r="S1652" s="3">
        <v>0.41323701320231815</v>
      </c>
      <c r="T1652" s="5">
        <f>POWER(10,Table2[[#This Row],[Predicted normalized_price]]*(N$7634-N$7635)+N$7635)</f>
        <v>66837.89630337269</v>
      </c>
      <c r="U1652" s="5">
        <f>ABS(Table2[[#This Row],[price]]-Table2[[#This Row],[Predicted Price]])</f>
        <v>1037.8963033726905</v>
      </c>
      <c r="V1652" s="5">
        <f>Table2[[#This Row],[Price Diff]]/Table2[[#This Row],[price]]</f>
        <v>1.5773500051256693E-2</v>
      </c>
    </row>
    <row r="1653" spans="1:22" x14ac:dyDescent="0.2">
      <c r="A1653" s="3">
        <v>29340</v>
      </c>
      <c r="B1653" s="3">
        <v>0.40844597199999999</v>
      </c>
      <c r="C1653" s="3">
        <v>61656</v>
      </c>
      <c r="D1653" s="3">
        <v>0.58022617499999996</v>
      </c>
      <c r="E1653" s="3">
        <v>3598</v>
      </c>
      <c r="F1653" s="3">
        <v>0.73160165099999996</v>
      </c>
      <c r="G1653" s="3">
        <v>8</v>
      </c>
      <c r="H1653" s="3">
        <v>0.78794860499999997</v>
      </c>
      <c r="I1653" s="2" t="s">
        <v>11</v>
      </c>
      <c r="J1653" s="3">
        <v>107000</v>
      </c>
      <c r="K1653" s="3">
        <v>0.89334712699999996</v>
      </c>
      <c r="L1653" s="3">
        <v>2</v>
      </c>
      <c r="M1653" s="2" t="s">
        <v>64</v>
      </c>
      <c r="N1653" s="3">
        <v>116800</v>
      </c>
      <c r="O1653" s="3">
        <v>0.51481845699999995</v>
      </c>
      <c r="P1653" s="3">
        <v>0.70926459258624308</v>
      </c>
      <c r="Q1653" s="3">
        <v>0.53688978074812577</v>
      </c>
      <c r="R1653" s="3">
        <v>0.46951037471938817</v>
      </c>
      <c r="S1653" s="3">
        <v>0.50319970153406013</v>
      </c>
      <c r="T1653" s="5">
        <f>POWER(10,Table2[[#This Row],[Predicted normalized_price]]*(N$7634-N$7635)+N$7635)</f>
        <v>109575.92526959712</v>
      </c>
      <c r="U1653" s="5">
        <f>ABS(Table2[[#This Row],[price]]-Table2[[#This Row],[Predicted Price]])</f>
        <v>7224.0747304028773</v>
      </c>
      <c r="V1653" s="5">
        <f>Table2[[#This Row],[Price Diff]]/Table2[[#This Row],[price]]</f>
        <v>6.1849954883586279E-2</v>
      </c>
    </row>
    <row r="1654" spans="1:22" x14ac:dyDescent="0.2">
      <c r="A1654" s="3">
        <v>27910</v>
      </c>
      <c r="B1654" s="3">
        <v>0.39732802099999998</v>
      </c>
      <c r="C1654" s="3">
        <v>134674</v>
      </c>
      <c r="D1654" s="3">
        <v>0.71695283499999996</v>
      </c>
      <c r="E1654" s="3">
        <v>2979</v>
      </c>
      <c r="F1654" s="3">
        <v>0.65110249600000003</v>
      </c>
      <c r="G1654" s="3">
        <v>5</v>
      </c>
      <c r="H1654" s="3">
        <v>0.60985333500000005</v>
      </c>
      <c r="I1654" s="2" t="s">
        <v>13</v>
      </c>
      <c r="J1654" s="3">
        <v>23800</v>
      </c>
      <c r="K1654" s="3">
        <v>0.76523872100000001</v>
      </c>
      <c r="L1654" s="3">
        <v>1</v>
      </c>
      <c r="M1654" s="2" t="s">
        <v>62</v>
      </c>
      <c r="N1654" s="3">
        <v>228888</v>
      </c>
      <c r="O1654" s="3">
        <v>0.63725091199999995</v>
      </c>
      <c r="P1654" s="3">
        <v>-0.42558416963259221</v>
      </c>
      <c r="Q1654" s="3">
        <v>0.80897920518105326</v>
      </c>
      <c r="R1654" s="3">
        <v>0.18022336142597595</v>
      </c>
      <c r="S1654" s="3">
        <v>0.64523760575424305</v>
      </c>
      <c r="T1654" s="5">
        <f>POWER(10,Table2[[#This Row],[Predicted normalized_price]]*(N$7634-N$7635)+N$7635)</f>
        <v>239156.91939859616</v>
      </c>
      <c r="U1654" s="5">
        <f>ABS(Table2[[#This Row],[price]]-Table2[[#This Row],[Predicted Price]])</f>
        <v>10268.919398596161</v>
      </c>
      <c r="V1654" s="5">
        <f>Table2[[#This Row],[Price Diff]]/Table2[[#This Row],[price]]</f>
        <v>4.4864385195362629E-2</v>
      </c>
    </row>
    <row r="1655" spans="1:22" x14ac:dyDescent="0.2">
      <c r="A1655" s="3">
        <v>18500</v>
      </c>
      <c r="B1655" s="3">
        <v>0.30582991599999998</v>
      </c>
      <c r="C1655" s="3">
        <v>99296</v>
      </c>
      <c r="D1655" s="3">
        <v>0.66362068399999996</v>
      </c>
      <c r="E1655" s="3">
        <v>2979</v>
      </c>
      <c r="F1655" s="3">
        <v>0.65110249600000003</v>
      </c>
      <c r="G1655" s="3">
        <v>5</v>
      </c>
      <c r="H1655" s="3">
        <v>0.60985333500000005</v>
      </c>
      <c r="I1655" s="2" t="s">
        <v>13</v>
      </c>
      <c r="J1655" s="3">
        <v>26000</v>
      </c>
      <c r="K1655" s="3">
        <v>0.77277372200000005</v>
      </c>
      <c r="L1655" s="3">
        <v>4</v>
      </c>
      <c r="M1655" s="2" t="s">
        <v>62</v>
      </c>
      <c r="N1655" s="3">
        <v>150500</v>
      </c>
      <c r="O1655" s="3">
        <v>0.56095107499999997</v>
      </c>
      <c r="P1655" s="3">
        <v>0.1587972399154837</v>
      </c>
      <c r="Q1655" s="3">
        <v>0.70779058658187965</v>
      </c>
      <c r="R1655" s="3">
        <v>0.43718571711622678</v>
      </c>
      <c r="S1655" s="3">
        <v>0.55495926154354325</v>
      </c>
      <c r="T1655" s="5">
        <f>POWER(10,Table2[[#This Row],[Predicted normalized_price]]*(N$7634-N$7635)+N$7635)</f>
        <v>145625.44853717781</v>
      </c>
      <c r="U1655" s="5">
        <f>ABS(Table2[[#This Row],[price]]-Table2[[#This Row],[Predicted Price]])</f>
        <v>4874.5514628221863</v>
      </c>
      <c r="V1655" s="5">
        <f>Table2[[#This Row],[Price Diff]]/Table2[[#This Row],[price]]</f>
        <v>3.2389046264599243E-2</v>
      </c>
    </row>
    <row r="1656" spans="1:22" x14ac:dyDescent="0.2">
      <c r="A1656" s="3">
        <v>11650</v>
      </c>
      <c r="B1656" s="3">
        <v>0.20292826999999999</v>
      </c>
      <c r="C1656" s="3">
        <v>47950</v>
      </c>
      <c r="D1656" s="3">
        <v>0.53622862900000001</v>
      </c>
      <c r="E1656" s="3">
        <v>1595</v>
      </c>
      <c r="F1656" s="3">
        <v>0.38472810600000001</v>
      </c>
      <c r="G1656" s="3">
        <v>5</v>
      </c>
      <c r="H1656" s="3">
        <v>0.60985333500000005</v>
      </c>
      <c r="I1656" s="2" t="s">
        <v>15</v>
      </c>
      <c r="J1656" s="3">
        <v>69731</v>
      </c>
      <c r="K1656" s="3">
        <v>0.85685429700000004</v>
      </c>
      <c r="L1656" s="3">
        <v>1</v>
      </c>
      <c r="M1656" s="2" t="s">
        <v>67</v>
      </c>
      <c r="N1656" s="3">
        <v>76888</v>
      </c>
      <c r="O1656" s="3">
        <v>0.438729076</v>
      </c>
      <c r="P1656" s="3">
        <v>-0.93955564014307358</v>
      </c>
      <c r="Q1656" s="3">
        <v>0.49661362431228617</v>
      </c>
      <c r="R1656" s="3">
        <v>0.68787653633801682</v>
      </c>
      <c r="S1656" s="3">
        <v>0.43286931115091809</v>
      </c>
      <c r="T1656" s="5">
        <f>POWER(10,Table2[[#This Row],[Predicted normalized_price]]*(N$7634-N$7635)+N$7635)</f>
        <v>74451.674455641885</v>
      </c>
      <c r="U1656" s="5">
        <f>ABS(Table2[[#This Row],[price]]-Table2[[#This Row],[Predicted Price]])</f>
        <v>2436.3255443581147</v>
      </c>
      <c r="V1656" s="5">
        <f>Table2[[#This Row],[Price Diff]]/Table2[[#This Row],[price]]</f>
        <v>3.1686681203284189E-2</v>
      </c>
    </row>
    <row r="1657" spans="1:22" x14ac:dyDescent="0.2">
      <c r="A1657" s="3">
        <v>12500</v>
      </c>
      <c r="B1657" s="3">
        <v>0.218597768</v>
      </c>
      <c r="C1657" s="3">
        <v>34401</v>
      </c>
      <c r="D1657" s="3">
        <v>0.47811517799999997</v>
      </c>
      <c r="E1657" s="3">
        <v>1984</v>
      </c>
      <c r="F1657" s="3">
        <v>0.47778491499999998</v>
      </c>
      <c r="G1657" s="3">
        <v>9</v>
      </c>
      <c r="H1657" s="3">
        <v>0.83257932800000001</v>
      </c>
      <c r="I1657" s="2" t="s">
        <v>19</v>
      </c>
      <c r="J1657" s="3">
        <v>114325</v>
      </c>
      <c r="K1657" s="3">
        <v>0.898990556</v>
      </c>
      <c r="L1657" s="3">
        <v>2</v>
      </c>
      <c r="M1657" s="2" t="s">
        <v>65</v>
      </c>
      <c r="N1657" s="3">
        <v>48800</v>
      </c>
      <c r="O1657" s="3">
        <v>0.35599618799999999</v>
      </c>
      <c r="P1657" s="3">
        <v>-0.77185929948756293</v>
      </c>
      <c r="Q1657" s="3">
        <v>0.26270230736841221</v>
      </c>
      <c r="R1657" s="3">
        <v>0.77630213763933287</v>
      </c>
      <c r="S1657" s="3">
        <v>0.34927810234892026</v>
      </c>
      <c r="T1657" s="5">
        <f>POWER(10,Table2[[#This Row],[Predicted normalized_price]]*(N$7634-N$7635)+N$7635)</f>
        <v>47031.342695719846</v>
      </c>
      <c r="U1657" s="5">
        <f>ABS(Table2[[#This Row],[price]]-Table2[[#This Row],[Predicted Price]])</f>
        <v>1768.6573042801538</v>
      </c>
      <c r="V1657" s="5">
        <f>Table2[[#This Row],[Price Diff]]/Table2[[#This Row],[price]]</f>
        <v>3.624297754672446E-2</v>
      </c>
    </row>
    <row r="1658" spans="1:22" x14ac:dyDescent="0.2">
      <c r="A1658" s="3">
        <v>11840</v>
      </c>
      <c r="B1658" s="3">
        <v>0.206527868</v>
      </c>
      <c r="C1658" s="3">
        <v>62260</v>
      </c>
      <c r="D1658" s="3">
        <v>0.58193220199999995</v>
      </c>
      <c r="E1658" s="3">
        <v>1986</v>
      </c>
      <c r="F1658" s="3">
        <v>0.47821453200000003</v>
      </c>
      <c r="G1658" s="3">
        <v>3</v>
      </c>
      <c r="H1658" s="3">
        <v>0.416289664</v>
      </c>
      <c r="I1658" s="2" t="s">
        <v>10</v>
      </c>
      <c r="J1658" s="3">
        <v>69000</v>
      </c>
      <c r="K1658" s="3">
        <v>0.85595613400000004</v>
      </c>
      <c r="L1658" s="3">
        <v>1</v>
      </c>
      <c r="M1658" s="2" t="s">
        <v>64</v>
      </c>
      <c r="N1658" s="3">
        <v>106800</v>
      </c>
      <c r="O1658" s="3">
        <v>0.49853006799999999</v>
      </c>
      <c r="P1658" s="3">
        <v>0.97102744259829532</v>
      </c>
      <c r="Q1658" s="3">
        <v>-0.57326281401774559</v>
      </c>
      <c r="R1658" s="3">
        <v>-0.6482707404373832</v>
      </c>
      <c r="S1658" s="3">
        <v>0.4949694829729866</v>
      </c>
      <c r="T1658" s="5">
        <f>POWER(10,Table2[[#This Row],[Predicted normalized_price]]*(N$7634-N$7635)+N$7635)</f>
        <v>104730.71237626723</v>
      </c>
      <c r="U1658" s="5">
        <f>ABS(Table2[[#This Row],[price]]-Table2[[#This Row],[Predicted Price]])</f>
        <v>2069.2876237327728</v>
      </c>
      <c r="V1658" s="5">
        <f>Table2[[#This Row],[Price Diff]]/Table2[[#This Row],[price]]</f>
        <v>1.9375352282142069E-2</v>
      </c>
    </row>
    <row r="1659" spans="1:22" x14ac:dyDescent="0.2">
      <c r="A1659" s="3">
        <v>7400</v>
      </c>
      <c r="B1659" s="3">
        <v>0.101948723</v>
      </c>
      <c r="C1659" s="3">
        <v>51509</v>
      </c>
      <c r="D1659" s="3">
        <v>0.54875837500000002</v>
      </c>
      <c r="E1659" s="3">
        <v>1496</v>
      </c>
      <c r="F1659" s="3">
        <v>0.35740525400000001</v>
      </c>
      <c r="G1659" s="3">
        <v>2</v>
      </c>
      <c r="H1659" s="3">
        <v>0.26264953499999999</v>
      </c>
      <c r="I1659" s="2" t="s">
        <v>14</v>
      </c>
      <c r="J1659" s="3">
        <v>10</v>
      </c>
      <c r="K1659" s="3">
        <v>0.10261100300000001</v>
      </c>
      <c r="L1659" s="3">
        <v>1</v>
      </c>
      <c r="M1659" s="2" t="s">
        <v>63</v>
      </c>
      <c r="N1659" s="3">
        <v>77500</v>
      </c>
      <c r="O1659" s="3">
        <v>0.44017185599999997</v>
      </c>
      <c r="P1659" s="3">
        <v>-0.92704010291006012</v>
      </c>
      <c r="Q1659" s="3">
        <v>-0.64227078743503685</v>
      </c>
      <c r="R1659" s="3">
        <v>-0.57055287907436458</v>
      </c>
      <c r="S1659" s="3">
        <v>0.45208399646382658</v>
      </c>
      <c r="T1659" s="5">
        <f>POWER(10,Table2[[#This Row],[Predicted normalized_price]]*(N$7634-N$7635)+N$7635)</f>
        <v>82742.673880711925</v>
      </c>
      <c r="U1659" s="5">
        <f>ABS(Table2[[#This Row],[price]]-Table2[[#This Row],[Predicted Price]])</f>
        <v>5242.6738807119254</v>
      </c>
      <c r="V1659" s="5">
        <f>Table2[[#This Row],[Price Diff]]/Table2[[#This Row],[price]]</f>
        <v>6.7647404912411946E-2</v>
      </c>
    </row>
    <row r="1660" spans="1:22" x14ac:dyDescent="0.2">
      <c r="A1660" s="3">
        <v>16650</v>
      </c>
      <c r="B1660" s="3">
        <v>0.28238645299999998</v>
      </c>
      <c r="C1660" s="3">
        <v>68405</v>
      </c>
      <c r="D1660" s="3">
        <v>0.59840456799999997</v>
      </c>
      <c r="E1660" s="3">
        <v>1997</v>
      </c>
      <c r="F1660" s="3">
        <v>0.48056971500000001</v>
      </c>
      <c r="G1660" s="3">
        <v>7</v>
      </c>
      <c r="H1660" s="3">
        <v>0.73735046500000001</v>
      </c>
      <c r="I1660" s="2" t="s">
        <v>13</v>
      </c>
      <c r="J1660" s="3">
        <v>69193</v>
      </c>
      <c r="K1660" s="3">
        <v>0.85619418999999997</v>
      </c>
      <c r="L1660" s="3">
        <v>2</v>
      </c>
      <c r="M1660" s="2" t="s">
        <v>65</v>
      </c>
      <c r="N1660" s="3">
        <v>95000</v>
      </c>
      <c r="O1660" s="3">
        <v>0.47722334500000002</v>
      </c>
      <c r="P1660" s="3">
        <v>-0.77075328319302805</v>
      </c>
      <c r="Q1660" s="3">
        <v>0.58488930209634693</v>
      </c>
      <c r="R1660" s="3">
        <v>0.58262221966501637</v>
      </c>
      <c r="S1660" s="3">
        <v>0.48325712813457683</v>
      </c>
      <c r="T1660" s="5">
        <f>POWER(10,Table2[[#This Row],[Predicted normalized_price]]*(N$7634-N$7635)+N$7635)</f>
        <v>98202.600627543419</v>
      </c>
      <c r="U1660" s="5">
        <f>ABS(Table2[[#This Row],[price]]-Table2[[#This Row],[Predicted Price]])</f>
        <v>3202.6006275434193</v>
      </c>
      <c r="V1660" s="5">
        <f>Table2[[#This Row],[Price Diff]]/Table2[[#This Row],[price]]</f>
        <v>3.3711585553088626E-2</v>
      </c>
    </row>
    <row r="1661" spans="1:22" x14ac:dyDescent="0.2">
      <c r="A1661" s="3">
        <v>25070</v>
      </c>
      <c r="B1661" s="3">
        <v>0.37345008600000001</v>
      </c>
      <c r="C1661" s="3">
        <v>112474</v>
      </c>
      <c r="D1661" s="3">
        <v>0.68542886599999997</v>
      </c>
      <c r="E1661" s="3">
        <v>2996</v>
      </c>
      <c r="F1661" s="3">
        <v>0.65352884600000005</v>
      </c>
      <c r="G1661" s="3">
        <v>2</v>
      </c>
      <c r="H1661" s="3">
        <v>0.26264953499999999</v>
      </c>
      <c r="I1661" s="2" t="s">
        <v>15</v>
      </c>
      <c r="J1661" s="3">
        <v>85</v>
      </c>
      <c r="K1661" s="3">
        <v>0.28500244600000002</v>
      </c>
      <c r="L1661" s="3">
        <v>1</v>
      </c>
      <c r="M1661" s="2" t="s">
        <v>64</v>
      </c>
      <c r="N1661" s="3">
        <v>295988</v>
      </c>
      <c r="O1661" s="3">
        <v>0.68403613799999996</v>
      </c>
      <c r="P1661" s="3">
        <v>0.4198230486219473</v>
      </c>
      <c r="Q1661" s="3">
        <v>0.84177749798300172</v>
      </c>
      <c r="R1661" s="3">
        <v>8.2035028899704723E-2</v>
      </c>
      <c r="S1661" s="3">
        <v>0.68100427186654267</v>
      </c>
      <c r="T1661" s="5">
        <f>POWER(10,Table2[[#This Row],[Predicted normalized_price]]*(N$7634-N$7635)+N$7635)</f>
        <v>291097.6339130766</v>
      </c>
      <c r="U1661" s="5">
        <f>ABS(Table2[[#This Row],[price]]-Table2[[#This Row],[Predicted Price]])</f>
        <v>4890.3660869234009</v>
      </c>
      <c r="V1661" s="5">
        <f>Table2[[#This Row],[Price Diff]]/Table2[[#This Row],[price]]</f>
        <v>1.6522176868398047E-2</v>
      </c>
    </row>
    <row r="1662" spans="1:22" x14ac:dyDescent="0.2">
      <c r="A1662" s="3">
        <v>28320</v>
      </c>
      <c r="B1662" s="3">
        <v>0.40057289099999999</v>
      </c>
      <c r="C1662" s="3">
        <v>103197</v>
      </c>
      <c r="D1662" s="3">
        <v>0.67036429500000005</v>
      </c>
      <c r="E1662" s="3">
        <v>3604</v>
      </c>
      <c r="F1662" s="3">
        <v>0.73231211100000004</v>
      </c>
      <c r="G1662" s="3">
        <v>6</v>
      </c>
      <c r="H1662" s="3">
        <v>0.67893919899999999</v>
      </c>
      <c r="I1662" s="2" t="s">
        <v>46</v>
      </c>
      <c r="J1662" s="3">
        <v>44000</v>
      </c>
      <c r="K1662" s="3">
        <v>0.81761106400000005</v>
      </c>
      <c r="L1662" s="3">
        <v>2</v>
      </c>
      <c r="M1662" s="2" t="s">
        <v>64</v>
      </c>
      <c r="N1662" s="3">
        <v>230000</v>
      </c>
      <c r="O1662" s="3">
        <v>0.63813289299999998</v>
      </c>
      <c r="P1662" s="3">
        <v>0.71615176748015263</v>
      </c>
      <c r="Q1662" s="3">
        <v>0.30342172162501396</v>
      </c>
      <c r="R1662" s="3">
        <v>-0.40744481334907801</v>
      </c>
      <c r="S1662" s="3">
        <v>0.66412607352087161</v>
      </c>
      <c r="T1662" s="5">
        <f>POWER(10,Table2[[#This Row],[Predicted normalized_price]]*(N$7634-N$7635)+N$7635)</f>
        <v>265313.60883592977</v>
      </c>
      <c r="U1662" s="5">
        <f>ABS(Table2[[#This Row],[price]]-Table2[[#This Row],[Predicted Price]])</f>
        <v>35313.608835929772</v>
      </c>
      <c r="V1662" s="5">
        <f>Table2[[#This Row],[Price Diff]]/Table2[[#This Row],[price]]</f>
        <v>0.1535374297214338</v>
      </c>
    </row>
    <row r="1663" spans="1:22" x14ac:dyDescent="0.2">
      <c r="A1663" s="3">
        <v>10700</v>
      </c>
      <c r="B1663" s="3">
        <v>0.18400127399999999</v>
      </c>
      <c r="C1663" s="3">
        <v>34140</v>
      </c>
      <c r="D1663" s="3">
        <v>0.47678237800000001</v>
      </c>
      <c r="E1663" s="3">
        <v>1995</v>
      </c>
      <c r="F1663" s="3">
        <v>0.48014246599999999</v>
      </c>
      <c r="G1663" s="3">
        <v>9</v>
      </c>
      <c r="H1663" s="3">
        <v>0.83257932800000001</v>
      </c>
      <c r="I1663" s="2" t="s">
        <v>13</v>
      </c>
      <c r="J1663" s="3">
        <v>108000</v>
      </c>
      <c r="K1663" s="3">
        <v>0.89413994200000002</v>
      </c>
      <c r="L1663" s="3">
        <v>2</v>
      </c>
      <c r="M1663" s="2" t="s">
        <v>65</v>
      </c>
      <c r="N1663" s="3">
        <v>44500</v>
      </c>
      <c r="O1663" s="3">
        <v>0.33920989899999998</v>
      </c>
      <c r="P1663" s="3">
        <v>-0.73082728670478458</v>
      </c>
      <c r="Q1663" s="3">
        <v>0.22512923359326259</v>
      </c>
      <c r="R1663" s="3">
        <v>0.80597622839319383</v>
      </c>
      <c r="S1663" s="3">
        <v>0.33196467904337407</v>
      </c>
      <c r="T1663" s="5">
        <f>POWER(10,Table2[[#This Row],[Predicted normalized_price]]*(N$7634-N$7635)+N$7635)</f>
        <v>42763.139520084747</v>
      </c>
      <c r="U1663" s="5">
        <f>ABS(Table2[[#This Row],[price]]-Table2[[#This Row],[Predicted Price]])</f>
        <v>1736.8604799152527</v>
      </c>
      <c r="V1663" s="5">
        <f>Table2[[#This Row],[Price Diff]]/Table2[[#This Row],[price]]</f>
        <v>3.9030572582365225E-2</v>
      </c>
    </row>
    <row r="1664" spans="1:22" x14ac:dyDescent="0.2">
      <c r="A1664" s="3">
        <v>17450</v>
      </c>
      <c r="B1664" s="3">
        <v>0.29282858499999997</v>
      </c>
      <c r="C1664" s="3">
        <v>114756</v>
      </c>
      <c r="D1664" s="3">
        <v>0.68894396400000002</v>
      </c>
      <c r="E1664" s="3">
        <v>2967</v>
      </c>
      <c r="F1664" s="3">
        <v>0.64938142700000001</v>
      </c>
      <c r="G1664" s="3">
        <v>4</v>
      </c>
      <c r="H1664" s="3">
        <v>0.52529906999999998</v>
      </c>
      <c r="I1664" s="2" t="s">
        <v>20</v>
      </c>
      <c r="J1664" s="3">
        <v>21000</v>
      </c>
      <c r="K1664" s="3">
        <v>0.75457143999999998</v>
      </c>
      <c r="L1664" s="3">
        <v>1</v>
      </c>
      <c r="M1664" s="2" t="s">
        <v>64</v>
      </c>
      <c r="N1664" s="3">
        <v>161800</v>
      </c>
      <c r="O1664" s="3">
        <v>0.57412624400000001</v>
      </c>
      <c r="P1664" s="3">
        <v>0.97833938008329047</v>
      </c>
      <c r="Q1664" s="3">
        <v>0.75829490112480569</v>
      </c>
      <c r="R1664" s="3">
        <v>0.3874249983385234</v>
      </c>
      <c r="S1664" s="3">
        <v>0.58303978480669205</v>
      </c>
      <c r="T1664" s="5">
        <f>POWER(10,Table2[[#This Row],[Predicted normalized_price]]*(N$7634-N$7635)+N$7635)</f>
        <v>169922.28007081873</v>
      </c>
      <c r="U1664" s="5">
        <f>ABS(Table2[[#This Row],[price]]-Table2[[#This Row],[Predicted Price]])</f>
        <v>8122.2800708187278</v>
      </c>
      <c r="V1664" s="5">
        <f>Table2[[#This Row],[Price Diff]]/Table2[[#This Row],[price]]</f>
        <v>5.0199506000115746E-2</v>
      </c>
    </row>
    <row r="1665" spans="1:22" x14ac:dyDescent="0.2">
      <c r="A1665" s="3">
        <v>8400</v>
      </c>
      <c r="B1665" s="3">
        <v>0.130151878</v>
      </c>
      <c r="C1665" s="3">
        <v>47097</v>
      </c>
      <c r="D1665" s="3">
        <v>0.53308743300000005</v>
      </c>
      <c r="E1665" s="3">
        <v>1600</v>
      </c>
      <c r="F1665" s="3">
        <v>0.38606267399999999</v>
      </c>
      <c r="G1665" s="3">
        <v>3</v>
      </c>
      <c r="H1665" s="3">
        <v>0.416289664</v>
      </c>
      <c r="I1665" s="2" t="s">
        <v>23</v>
      </c>
      <c r="J1665" s="3">
        <v>36500</v>
      </c>
      <c r="K1665" s="3">
        <v>0.80168406400000003</v>
      </c>
      <c r="L1665" s="3">
        <v>1</v>
      </c>
      <c r="M1665" s="2" t="s">
        <v>64</v>
      </c>
      <c r="N1665" s="3">
        <v>72299</v>
      </c>
      <c r="O1665" s="3">
        <v>0.42752994700000002</v>
      </c>
      <c r="P1665" s="3">
        <v>0.7260087277572993</v>
      </c>
      <c r="Q1665" s="3">
        <v>-0.67641282919533174</v>
      </c>
      <c r="R1665" s="3">
        <v>-0.50116457841326845</v>
      </c>
      <c r="S1665" s="3">
        <v>0.4298494490018856</v>
      </c>
      <c r="T1665" s="5">
        <f>POWER(10,Table2[[#This Row],[Predicted normalized_price]]*(N$7634-N$7635)+N$7635)</f>
        <v>73226.400890531833</v>
      </c>
      <c r="U1665" s="5">
        <f>ABS(Table2[[#This Row],[price]]-Table2[[#This Row],[Predicted Price]])</f>
        <v>927.40089053183328</v>
      </c>
      <c r="V1665" s="5">
        <f>Table2[[#This Row],[Price Diff]]/Table2[[#This Row],[price]]</f>
        <v>1.2827299001809614E-2</v>
      </c>
    </row>
    <row r="1666" spans="1:22" x14ac:dyDescent="0.2">
      <c r="A1666" s="3">
        <v>10460</v>
      </c>
      <c r="B1666" s="3">
        <v>0.178953637</v>
      </c>
      <c r="C1666" s="3">
        <v>58867</v>
      </c>
      <c r="D1666" s="3">
        <v>0.57212535499999995</v>
      </c>
      <c r="E1666" s="3">
        <v>1591</v>
      </c>
      <c r="F1666" s="3">
        <v>0.38365743499999999</v>
      </c>
      <c r="G1666" s="3">
        <v>2</v>
      </c>
      <c r="H1666" s="3">
        <v>0.26264953499999999</v>
      </c>
      <c r="I1666" s="2" t="s">
        <v>17</v>
      </c>
      <c r="J1666" s="3">
        <v>11000</v>
      </c>
      <c r="K1666" s="3">
        <v>0.69946134000000004</v>
      </c>
      <c r="L1666" s="3">
        <v>1</v>
      </c>
      <c r="M1666" s="2" t="s">
        <v>64</v>
      </c>
      <c r="N1666" s="3">
        <v>105000</v>
      </c>
      <c r="O1666" s="3">
        <v>0.49543680299999998</v>
      </c>
      <c r="P1666" s="3">
        <v>2.3547645152933415E-2</v>
      </c>
      <c r="Q1666" s="3">
        <v>-0.51351362902258602</v>
      </c>
      <c r="R1666" s="3">
        <v>-0.64433899072189049</v>
      </c>
      <c r="S1666" s="3">
        <v>0.50721305159692953</v>
      </c>
      <c r="T1666" s="5">
        <f>POWER(10,Table2[[#This Row],[Predicted normalized_price]]*(N$7634-N$7635)+N$7635)</f>
        <v>112019.2980022577</v>
      </c>
      <c r="U1666" s="5">
        <f>ABS(Table2[[#This Row],[price]]-Table2[[#This Row],[Predicted Price]])</f>
        <v>7019.2980022576958</v>
      </c>
      <c r="V1666" s="5">
        <f>Table2[[#This Row],[Price Diff]]/Table2[[#This Row],[price]]</f>
        <v>6.6850457164359001E-2</v>
      </c>
    </row>
    <row r="1667" spans="1:22" x14ac:dyDescent="0.2">
      <c r="A1667" s="3">
        <v>10170</v>
      </c>
      <c r="B1667" s="3">
        <v>0.17269757199999999</v>
      </c>
      <c r="C1667" s="3">
        <v>21441</v>
      </c>
      <c r="D1667" s="3">
        <v>0.395377641</v>
      </c>
      <c r="E1667" s="3">
        <v>2496</v>
      </c>
      <c r="F1667" s="3">
        <v>0.57567412200000001</v>
      </c>
      <c r="G1667" s="3">
        <v>11</v>
      </c>
      <c r="H1667" s="3">
        <v>0.90861810600000004</v>
      </c>
      <c r="I1667" s="2" t="s">
        <v>27</v>
      </c>
      <c r="J1667" s="3">
        <v>160500</v>
      </c>
      <c r="K1667" s="3">
        <v>0.92790370600000005</v>
      </c>
      <c r="L1667" s="3">
        <v>2</v>
      </c>
      <c r="M1667" s="2" t="s">
        <v>65</v>
      </c>
      <c r="N1667" s="3">
        <v>31388</v>
      </c>
      <c r="O1667" s="3">
        <v>0.27568637299999998</v>
      </c>
      <c r="P1667" s="3">
        <v>0.2626581180225333</v>
      </c>
      <c r="Q1667" s="3">
        <v>-0.87132892560626696</v>
      </c>
      <c r="R1667" s="3">
        <v>-3.7423169260911292E-2</v>
      </c>
      <c r="S1667" s="3">
        <v>0.25968474110333173</v>
      </c>
      <c r="T1667" s="5">
        <f>POWER(10,Table2[[#This Row],[Predicted normalized_price]]*(N$7634-N$7635)+N$7635)</f>
        <v>28745.931582391793</v>
      </c>
      <c r="U1667" s="5">
        <f>ABS(Table2[[#This Row],[price]]-Table2[[#This Row],[Predicted Price]])</f>
        <v>2642.0684176082068</v>
      </c>
      <c r="V1667" s="5">
        <f>Table2[[#This Row],[Price Diff]]/Table2[[#This Row],[price]]</f>
        <v>8.4174474882382014E-2</v>
      </c>
    </row>
    <row r="1668" spans="1:22" x14ac:dyDescent="0.2">
      <c r="A1668" s="3">
        <v>13620</v>
      </c>
      <c r="B1668" s="3">
        <v>0.23769124899999999</v>
      </c>
      <c r="C1668" s="3">
        <v>69069</v>
      </c>
      <c r="D1668" s="3">
        <v>0.60009510200000005</v>
      </c>
      <c r="E1668" s="3">
        <v>2488</v>
      </c>
      <c r="F1668" s="3">
        <v>0.57430527899999995</v>
      </c>
      <c r="G1668" s="3">
        <v>2</v>
      </c>
      <c r="H1668" s="3">
        <v>0.26264953499999999</v>
      </c>
      <c r="I1668" s="2" t="s">
        <v>14</v>
      </c>
      <c r="J1668" s="3">
        <v>4000</v>
      </c>
      <c r="K1668" s="3">
        <v>0.61324561799999999</v>
      </c>
      <c r="L1668" s="3">
        <v>1</v>
      </c>
      <c r="M1668" s="2" t="s">
        <v>64</v>
      </c>
      <c r="N1668" s="3">
        <v>138800</v>
      </c>
      <c r="O1668" s="3">
        <v>0.54622338999999998</v>
      </c>
      <c r="P1668" s="3">
        <v>0.69372001920100301</v>
      </c>
      <c r="Q1668" s="3">
        <v>-0.44073875060965917</v>
      </c>
      <c r="R1668" s="3">
        <v>-0.70990996434993658</v>
      </c>
      <c r="S1668" s="3">
        <v>0.5447752568893578</v>
      </c>
      <c r="T1668" s="5">
        <f>POWER(10,Table2[[#This Row],[Predicted normalized_price]]*(N$7634-N$7635)+N$7635)</f>
        <v>137699.8776387097</v>
      </c>
      <c r="U1668" s="5">
        <f>ABS(Table2[[#This Row],[price]]-Table2[[#This Row],[Predicted Price]])</f>
        <v>1100.1223612902977</v>
      </c>
      <c r="V1668" s="5">
        <f>Table2[[#This Row],[Price Diff]]/Table2[[#This Row],[price]]</f>
        <v>7.9259536116015692E-3</v>
      </c>
    </row>
    <row r="1669" spans="1:22" x14ac:dyDescent="0.2">
      <c r="A1669" s="3">
        <v>10790</v>
      </c>
      <c r="B1669" s="3">
        <v>0.185865002</v>
      </c>
      <c r="C1669" s="3">
        <v>52962</v>
      </c>
      <c r="D1669" s="3">
        <v>0.55362660100000005</v>
      </c>
      <c r="E1669" s="3">
        <v>2360</v>
      </c>
      <c r="F1669" s="3">
        <v>0.55178418100000004</v>
      </c>
      <c r="G1669" s="3">
        <v>3</v>
      </c>
      <c r="H1669" s="3">
        <v>0.416289664</v>
      </c>
      <c r="I1669" s="2" t="s">
        <v>28</v>
      </c>
      <c r="J1669" s="3">
        <v>36000</v>
      </c>
      <c r="K1669" s="3">
        <v>0.80050850100000004</v>
      </c>
      <c r="L1669" s="3">
        <v>1</v>
      </c>
      <c r="M1669" s="2" t="s">
        <v>64</v>
      </c>
      <c r="N1669" s="3">
        <v>94800</v>
      </c>
      <c r="O1669" s="3">
        <v>0.476839819</v>
      </c>
      <c r="P1669" s="3">
        <v>0.75037570555028932</v>
      </c>
      <c r="Q1669" s="3">
        <v>-0.65195264343695047</v>
      </c>
      <c r="R1669" s="3">
        <v>-0.57980508623364235</v>
      </c>
      <c r="S1669" s="3">
        <v>0.45629955725389054</v>
      </c>
      <c r="T1669" s="5">
        <f>POWER(10,Table2[[#This Row],[Predicted normalized_price]]*(N$7634-N$7635)+N$7635)</f>
        <v>84681.749003420351</v>
      </c>
      <c r="U1669" s="5">
        <f>ABS(Table2[[#This Row],[price]]-Table2[[#This Row],[Predicted Price]])</f>
        <v>10118.250996579649</v>
      </c>
      <c r="V1669" s="5">
        <f>Table2[[#This Row],[Price Diff]]/Table2[[#This Row],[price]]</f>
        <v>0.10673260544915242</v>
      </c>
    </row>
    <row r="1670" spans="1:22" x14ac:dyDescent="0.2">
      <c r="A1670" s="3">
        <v>17800</v>
      </c>
      <c r="B1670" s="3">
        <v>0.29724731100000001</v>
      </c>
      <c r="C1670" s="3">
        <v>48929</v>
      </c>
      <c r="D1670" s="3">
        <v>0.53976567499999994</v>
      </c>
      <c r="E1670" s="3">
        <v>2995</v>
      </c>
      <c r="F1670" s="3">
        <v>0.65338650099999995</v>
      </c>
      <c r="G1670" s="3">
        <v>9</v>
      </c>
      <c r="H1670" s="3">
        <v>0.83257932800000001</v>
      </c>
      <c r="I1670" s="2" t="s">
        <v>19</v>
      </c>
      <c r="J1670" s="3">
        <v>76000</v>
      </c>
      <c r="K1670" s="3">
        <v>0.864191351</v>
      </c>
      <c r="L1670" s="3">
        <v>3</v>
      </c>
      <c r="M1670" s="2" t="s">
        <v>62</v>
      </c>
      <c r="N1670" s="3">
        <v>75000</v>
      </c>
      <c r="O1670" s="3">
        <v>0.43420467499999998</v>
      </c>
      <c r="P1670" s="3">
        <v>-0.35027859850416082</v>
      </c>
      <c r="Q1670" s="3">
        <v>0.44570501866567269</v>
      </c>
      <c r="R1670" s="3">
        <v>0.66948409257990793</v>
      </c>
      <c r="S1670" s="3">
        <v>0.42567778614727014</v>
      </c>
      <c r="T1670" s="5">
        <f>POWER(10,Table2[[#This Row],[Predicted normalized_price]]*(N$7634-N$7635)+N$7635)</f>
        <v>71566.896027568</v>
      </c>
      <c r="U1670" s="5">
        <f>ABS(Table2[[#This Row],[price]]-Table2[[#This Row],[Predicted Price]])</f>
        <v>3433.1039724319999</v>
      </c>
      <c r="V1670" s="5">
        <f>Table2[[#This Row],[Price Diff]]/Table2[[#This Row],[price]]</f>
        <v>4.5774719632426665E-2</v>
      </c>
    </row>
    <row r="1671" spans="1:22" x14ac:dyDescent="0.2">
      <c r="A1671" s="3">
        <v>25340</v>
      </c>
      <c r="B1671" s="3">
        <v>0.375833641</v>
      </c>
      <c r="C1671" s="3">
        <v>152871</v>
      </c>
      <c r="D1671" s="3">
        <v>0.73913212399999995</v>
      </c>
      <c r="E1671" s="3">
        <v>3605</v>
      </c>
      <c r="F1671" s="3">
        <v>0.73243040599999998</v>
      </c>
      <c r="G1671" s="3">
        <v>7</v>
      </c>
      <c r="H1671" s="3">
        <v>0.73735046500000001</v>
      </c>
      <c r="I1671" s="2" t="s">
        <v>11</v>
      </c>
      <c r="J1671" s="3">
        <v>76000</v>
      </c>
      <c r="K1671" s="3">
        <v>0.864191351</v>
      </c>
      <c r="L1671" s="3">
        <v>1</v>
      </c>
      <c r="M1671" s="2" t="s">
        <v>65</v>
      </c>
      <c r="N1671" s="3">
        <v>203888</v>
      </c>
      <c r="O1671" s="3">
        <v>0.61620243299999999</v>
      </c>
      <c r="P1671" s="3">
        <v>-0.31784145044408835</v>
      </c>
      <c r="Q1671" s="3">
        <v>0.7277932615431395</v>
      </c>
      <c r="R1671" s="3">
        <v>0.20982388440368135</v>
      </c>
      <c r="S1671" s="3">
        <v>0.61663176659021213</v>
      </c>
      <c r="T1671" s="5">
        <f>POWER(10,Table2[[#This Row],[Predicted normalized_price]]*(N$7634-N$7635)+N$7635)</f>
        <v>204369.58084171056</v>
      </c>
      <c r="U1671" s="5">
        <f>ABS(Table2[[#This Row],[price]]-Table2[[#This Row],[Predicted Price]])</f>
        <v>481.58084171055816</v>
      </c>
      <c r="V1671" s="5">
        <f>Table2[[#This Row],[Price Diff]]/Table2[[#This Row],[price]]</f>
        <v>2.3619871778160469E-3</v>
      </c>
    </row>
    <row r="1672" spans="1:22" x14ac:dyDescent="0.2">
      <c r="A1672" s="3">
        <v>8170</v>
      </c>
      <c r="B1672" s="3">
        <v>0.123974458</v>
      </c>
      <c r="C1672" s="3">
        <v>53403</v>
      </c>
      <c r="D1672" s="3">
        <v>0.55507776099999995</v>
      </c>
      <c r="E1672" s="3">
        <v>1498</v>
      </c>
      <c r="F1672" s="3">
        <v>0.357974919</v>
      </c>
      <c r="G1672" s="3">
        <v>3</v>
      </c>
      <c r="H1672" s="3">
        <v>0.416289664</v>
      </c>
      <c r="I1672" s="2" t="s">
        <v>22</v>
      </c>
      <c r="J1672" s="3">
        <v>18000</v>
      </c>
      <c r="K1672" s="3">
        <v>0.74143363900000003</v>
      </c>
      <c r="L1672" s="3">
        <v>1</v>
      </c>
      <c r="M1672" s="2" t="s">
        <v>67</v>
      </c>
      <c r="N1672" s="3">
        <v>76800</v>
      </c>
      <c r="O1672" s="3">
        <v>0.43852067300000003</v>
      </c>
      <c r="P1672" s="3">
        <v>-0.80868965011501315</v>
      </c>
      <c r="Q1672" s="3">
        <v>-0.66434801913622377</v>
      </c>
      <c r="R1672" s="3">
        <v>-0.53682742642475689</v>
      </c>
      <c r="S1672" s="3">
        <v>0.43802814661670797</v>
      </c>
      <c r="T1672" s="5">
        <f>POWER(10,Table2[[#This Row],[Predicted normalized_price]]*(N$7634-N$7635)+N$7635)</f>
        <v>76592.425915374813</v>
      </c>
      <c r="U1672" s="5">
        <f>ABS(Table2[[#This Row],[price]]-Table2[[#This Row],[Predicted Price]])</f>
        <v>207.57408462518652</v>
      </c>
      <c r="V1672" s="5">
        <f>Table2[[#This Row],[Price Diff]]/Table2[[#This Row],[price]]</f>
        <v>2.7027875602237826E-3</v>
      </c>
    </row>
    <row r="1673" spans="1:22" x14ac:dyDescent="0.2">
      <c r="A1673" s="3">
        <v>8670</v>
      </c>
      <c r="B1673" s="3">
        <v>0.13719135399999999</v>
      </c>
      <c r="C1673" s="3">
        <v>21116</v>
      </c>
      <c r="D1673" s="3">
        <v>0.39270467399999998</v>
      </c>
      <c r="E1673" s="3">
        <v>2354</v>
      </c>
      <c r="F1673" s="3">
        <v>0.55069874699999999</v>
      </c>
      <c r="G1673" s="3">
        <v>11</v>
      </c>
      <c r="H1673" s="3">
        <v>0.90861810600000004</v>
      </c>
      <c r="I1673" s="2" t="s">
        <v>22</v>
      </c>
      <c r="J1673" s="3">
        <v>133000</v>
      </c>
      <c r="K1673" s="3">
        <v>0.911885732</v>
      </c>
      <c r="L1673" s="3">
        <v>2</v>
      </c>
      <c r="M1673" s="2" t="s">
        <v>65</v>
      </c>
      <c r="N1673" s="3">
        <v>27900</v>
      </c>
      <c r="O1673" s="3">
        <v>0.254248998</v>
      </c>
      <c r="P1673" s="3">
        <v>-0.48413549480849066</v>
      </c>
      <c r="Q1673" s="3">
        <v>-0.89020533841530791</v>
      </c>
      <c r="R1673" s="3">
        <v>-1.7808084272830253E-2</v>
      </c>
      <c r="S1673" s="3">
        <v>0.24777113506921258</v>
      </c>
      <c r="T1673" s="5">
        <f>POWER(10,Table2[[#This Row],[Predicted normalized_price]]*(N$7634-N$7635)+N$7635)</f>
        <v>26924.33844236478</v>
      </c>
      <c r="U1673" s="5">
        <f>ABS(Table2[[#This Row],[price]]-Table2[[#This Row],[Predicted Price]])</f>
        <v>975.66155763521965</v>
      </c>
      <c r="V1673" s="5">
        <f>Table2[[#This Row],[Price Diff]]/Table2[[#This Row],[price]]</f>
        <v>3.4969948302337621E-2</v>
      </c>
    </row>
    <row r="1674" spans="1:22" x14ac:dyDescent="0.2">
      <c r="A1674" s="3">
        <v>17250</v>
      </c>
      <c r="B1674" s="3">
        <v>0.29026363399999999</v>
      </c>
      <c r="C1674" s="3">
        <v>77946</v>
      </c>
      <c r="D1674" s="3">
        <v>0.621254635</v>
      </c>
      <c r="E1674" s="3">
        <v>3456</v>
      </c>
      <c r="F1674" s="3">
        <v>0.71443234099999997</v>
      </c>
      <c r="G1674" s="3">
        <v>7</v>
      </c>
      <c r="H1674" s="3">
        <v>0.73735046500000001</v>
      </c>
      <c r="I1674" s="2" t="s">
        <v>10</v>
      </c>
      <c r="J1674" s="3">
        <v>79200</v>
      </c>
      <c r="K1674" s="3">
        <v>0.86770636499999998</v>
      </c>
      <c r="L1674" s="3">
        <v>2</v>
      </c>
      <c r="M1674" s="2" t="s">
        <v>66</v>
      </c>
      <c r="N1674" s="3">
        <v>111800</v>
      </c>
      <c r="O1674" s="3">
        <v>0.50685643800000002</v>
      </c>
      <c r="P1674" s="3">
        <v>0.90329902531790707</v>
      </c>
      <c r="Q1674" s="3">
        <v>-0.55120411337403552</v>
      </c>
      <c r="R1674" s="3">
        <v>-0.63912045977974374</v>
      </c>
      <c r="S1674" s="3">
        <v>0.49828035670311088</v>
      </c>
      <c r="T1674" s="5">
        <f>POWER(10,Table2[[#This Row],[Predicted normalized_price]]*(N$7634-N$7635)+N$7635)</f>
        <v>106653.55252798439</v>
      </c>
      <c r="U1674" s="5">
        <f>ABS(Table2[[#This Row],[price]]-Table2[[#This Row],[Predicted Price]])</f>
        <v>5146.447472015614</v>
      </c>
      <c r="V1674" s="5">
        <f>Table2[[#This Row],[Price Diff]]/Table2[[#This Row],[price]]</f>
        <v>4.6032624973306027E-2</v>
      </c>
    </row>
    <row r="1675" spans="1:22" x14ac:dyDescent="0.2">
      <c r="A1675" s="3">
        <v>16120</v>
      </c>
      <c r="B1675" s="3">
        <v>0.27518846499999999</v>
      </c>
      <c r="C1675" s="3">
        <v>61361</v>
      </c>
      <c r="D1675" s="3">
        <v>0.57938684900000004</v>
      </c>
      <c r="E1675" s="3">
        <v>1796</v>
      </c>
      <c r="F1675" s="3">
        <v>0.43533607800000002</v>
      </c>
      <c r="G1675" s="3">
        <v>8</v>
      </c>
      <c r="H1675" s="3">
        <v>0.78794860499999997</v>
      </c>
      <c r="I1675" s="2" t="s">
        <v>15</v>
      </c>
      <c r="J1675" s="3">
        <v>138000</v>
      </c>
      <c r="K1675" s="3">
        <v>0.91503099700000001</v>
      </c>
      <c r="L1675" s="3">
        <v>2</v>
      </c>
      <c r="M1675" s="2" t="s">
        <v>65</v>
      </c>
      <c r="N1675" s="3">
        <v>81800</v>
      </c>
      <c r="O1675" s="3">
        <v>0.44999879599999998</v>
      </c>
      <c r="P1675" s="3">
        <v>-0.89005848463804493</v>
      </c>
      <c r="Q1675" s="3">
        <v>0.54310477235092869</v>
      </c>
      <c r="R1675" s="3">
        <v>0.62395135311193439</v>
      </c>
      <c r="S1675" s="3">
        <v>0.46145630742933708</v>
      </c>
      <c r="T1675" s="5">
        <f>POWER(10,Table2[[#This Row],[Predicted normalized_price]]*(N$7634-N$7635)+N$7635)</f>
        <v>87115.65339112423</v>
      </c>
      <c r="U1675" s="5">
        <f>ABS(Table2[[#This Row],[price]]-Table2[[#This Row],[Predicted Price]])</f>
        <v>5315.6533911242295</v>
      </c>
      <c r="V1675" s="5">
        <f>Table2[[#This Row],[Price Diff]]/Table2[[#This Row],[price]]</f>
        <v>6.4983537788804766E-2</v>
      </c>
    </row>
    <row r="1676" spans="1:22" x14ac:dyDescent="0.2">
      <c r="A1676" s="3">
        <v>11340</v>
      </c>
      <c r="B1676" s="3">
        <v>0.19692728000000001</v>
      </c>
      <c r="C1676" s="3">
        <v>66300</v>
      </c>
      <c r="D1676" s="3">
        <v>0.59293470299999995</v>
      </c>
      <c r="E1676" s="3">
        <v>1596</v>
      </c>
      <c r="F1676" s="3">
        <v>0.38499535400000001</v>
      </c>
      <c r="G1676" s="3">
        <v>5</v>
      </c>
      <c r="H1676" s="3">
        <v>0.60985333500000005</v>
      </c>
      <c r="I1676" s="2" t="s">
        <v>21</v>
      </c>
      <c r="J1676" s="3">
        <v>95000</v>
      </c>
      <c r="K1676" s="3">
        <v>0.883209209</v>
      </c>
      <c r="L1676" s="3">
        <v>1</v>
      </c>
      <c r="M1676" s="2" t="s">
        <v>65</v>
      </c>
      <c r="N1676" s="3">
        <v>80800</v>
      </c>
      <c r="O1676" s="3">
        <v>0.44776035800000002</v>
      </c>
      <c r="P1676" s="3">
        <v>0.99999999211772683</v>
      </c>
      <c r="Q1676" s="3">
        <v>0.55552771541545976</v>
      </c>
      <c r="R1676" s="3">
        <v>0.63457951456941997</v>
      </c>
      <c r="S1676" s="3">
        <v>0.46701233273442933</v>
      </c>
      <c r="T1676" s="5">
        <f>POWER(10,Table2[[#This Row],[Predicted normalized_price]]*(N$7634-N$7635)+N$7635)</f>
        <v>89816.356099086828</v>
      </c>
      <c r="U1676" s="5">
        <f>ABS(Table2[[#This Row],[price]]-Table2[[#This Row],[Predicted Price]])</f>
        <v>9016.3560990868282</v>
      </c>
      <c r="V1676" s="5">
        <f>Table2[[#This Row],[Price Diff]]/Table2[[#This Row],[price]]</f>
        <v>0.11158856558275777</v>
      </c>
    </row>
    <row r="1677" spans="1:22" x14ac:dyDescent="0.2">
      <c r="A1677" s="3">
        <v>10010</v>
      </c>
      <c r="B1677" s="3">
        <v>0.16916914</v>
      </c>
      <c r="C1677" s="3">
        <v>62432</v>
      </c>
      <c r="D1677" s="3">
        <v>0.58241499699999999</v>
      </c>
      <c r="E1677" s="3">
        <v>1797</v>
      </c>
      <c r="F1677" s="3">
        <v>0.43557342500000001</v>
      </c>
      <c r="G1677" s="3">
        <v>3</v>
      </c>
      <c r="H1677" s="3">
        <v>0.416289664</v>
      </c>
      <c r="I1677" s="2" t="s">
        <v>10</v>
      </c>
      <c r="J1677" s="3">
        <v>22000</v>
      </c>
      <c r="K1677" s="3">
        <v>0.75853620200000005</v>
      </c>
      <c r="L1677" s="3">
        <v>1</v>
      </c>
      <c r="M1677" s="2" t="s">
        <v>66</v>
      </c>
      <c r="N1677" s="3">
        <v>97399</v>
      </c>
      <c r="O1677" s="3">
        <v>0.48176182099999998</v>
      </c>
      <c r="P1677" s="3">
        <v>0.49450649901717919</v>
      </c>
      <c r="Q1677" s="3">
        <v>-0.58212962360364273</v>
      </c>
      <c r="R1677" s="3">
        <v>-0.60644472976835029</v>
      </c>
      <c r="S1677" s="3">
        <v>0.48077147912466733</v>
      </c>
      <c r="T1677" s="5">
        <f>POWER(10,Table2[[#This Row],[Predicted normalized_price]]*(N$7634-N$7635)+N$7635)</f>
        <v>96870.398570096208</v>
      </c>
      <c r="U1677" s="5">
        <f>ABS(Table2[[#This Row],[price]]-Table2[[#This Row],[Predicted Price]])</f>
        <v>528.60142990379245</v>
      </c>
      <c r="V1677" s="5">
        <f>Table2[[#This Row],[Price Diff]]/Table2[[#This Row],[price]]</f>
        <v>5.4271751240135158E-3</v>
      </c>
    </row>
    <row r="1678" spans="1:22" x14ac:dyDescent="0.2">
      <c r="A1678" s="3">
        <v>13420</v>
      </c>
      <c r="B1678" s="3">
        <v>0.23439966400000001</v>
      </c>
      <c r="C1678" s="3">
        <v>65773</v>
      </c>
      <c r="D1678" s="3">
        <v>0.59153810399999995</v>
      </c>
      <c r="E1678" s="3">
        <v>1598</v>
      </c>
      <c r="F1678" s="3">
        <v>0.38552934799999999</v>
      </c>
      <c r="G1678" s="3">
        <v>5</v>
      </c>
      <c r="H1678" s="3">
        <v>0.60985333500000005</v>
      </c>
      <c r="I1678" s="2" t="s">
        <v>13</v>
      </c>
      <c r="J1678" s="3">
        <v>39000</v>
      </c>
      <c r="K1678" s="3">
        <v>0.807330302</v>
      </c>
      <c r="L1678" s="3">
        <v>1</v>
      </c>
      <c r="M1678" s="2" t="s">
        <v>65</v>
      </c>
      <c r="N1678" s="3">
        <v>91800</v>
      </c>
      <c r="O1678" s="3">
        <v>0.47098778099999999</v>
      </c>
      <c r="P1678" s="3">
        <v>-0.88925132011764174</v>
      </c>
      <c r="Q1678" s="3">
        <v>0.58479209161855827</v>
      </c>
      <c r="R1678" s="3">
        <v>0.58201713710742775</v>
      </c>
      <c r="S1678" s="3">
        <v>0.48307279064876596</v>
      </c>
      <c r="T1678" s="5">
        <f>POWER(10,Table2[[#This Row],[Predicted normalized_price]]*(N$7634-N$7635)+N$7635)</f>
        <v>98103.177689385833</v>
      </c>
      <c r="U1678" s="5">
        <f>ABS(Table2[[#This Row],[price]]-Table2[[#This Row],[Predicted Price]])</f>
        <v>6303.1776893858332</v>
      </c>
      <c r="V1678" s="5">
        <f>Table2[[#This Row],[Price Diff]]/Table2[[#This Row],[price]]</f>
        <v>6.8662066333179006E-2</v>
      </c>
    </row>
    <row r="1679" spans="1:22" x14ac:dyDescent="0.2">
      <c r="A1679" s="3">
        <v>9990</v>
      </c>
      <c r="B1679" s="3">
        <v>0.168724126</v>
      </c>
      <c r="C1679" s="3">
        <v>59989</v>
      </c>
      <c r="D1679" s="3">
        <v>0.57542948800000004</v>
      </c>
      <c r="E1679" s="3">
        <v>1798</v>
      </c>
      <c r="F1679" s="3">
        <v>0.435810641</v>
      </c>
      <c r="G1679" s="3">
        <v>2</v>
      </c>
      <c r="H1679" s="3">
        <v>0.26264953499999999</v>
      </c>
      <c r="I1679" s="2" t="s">
        <v>10</v>
      </c>
      <c r="J1679" s="3">
        <v>12385</v>
      </c>
      <c r="K1679" s="3">
        <v>0.709568478</v>
      </c>
      <c r="L1679" s="3">
        <v>1</v>
      </c>
      <c r="M1679" s="2" t="s">
        <v>66</v>
      </c>
      <c r="N1679" s="3">
        <v>99800</v>
      </c>
      <c r="O1679" s="3">
        <v>0.48619350700000002</v>
      </c>
      <c r="P1679" s="3">
        <v>0.43675085468235214</v>
      </c>
      <c r="Q1679" s="3">
        <v>-0.52809197724209345</v>
      </c>
      <c r="R1679" s="3">
        <v>-0.63835588657901665</v>
      </c>
      <c r="S1679" s="3">
        <v>0.50294463676024037</v>
      </c>
      <c r="T1679" s="5">
        <f>POWER(10,Table2[[#This Row],[Predicted normalized_price]]*(N$7634-N$7635)+N$7635)</f>
        <v>109422.45254691363</v>
      </c>
      <c r="U1679" s="5">
        <f>ABS(Table2[[#This Row],[price]]-Table2[[#This Row],[Predicted Price]])</f>
        <v>9622.4525469136279</v>
      </c>
      <c r="V1679" s="5">
        <f>Table2[[#This Row],[Price Diff]]/Table2[[#This Row],[price]]</f>
        <v>9.6417360189515314E-2</v>
      </c>
    </row>
    <row r="1680" spans="1:22" x14ac:dyDescent="0.2">
      <c r="A1680" s="3">
        <v>7260</v>
      </c>
      <c r="B1680" s="3">
        <v>9.7698800000000002E-2</v>
      </c>
      <c r="C1680" s="3">
        <v>27002</v>
      </c>
      <c r="D1680" s="3">
        <v>0.435734134</v>
      </c>
      <c r="E1680" s="3">
        <v>1598</v>
      </c>
      <c r="F1680" s="3">
        <v>0.38552934799999999</v>
      </c>
      <c r="G1680" s="3">
        <v>9</v>
      </c>
      <c r="H1680" s="3">
        <v>0.83257932800000001</v>
      </c>
      <c r="I1680" s="2" t="s">
        <v>31</v>
      </c>
      <c r="J1680" s="3">
        <v>119000</v>
      </c>
      <c r="K1680" s="3">
        <v>0.90240630300000002</v>
      </c>
      <c r="L1680" s="3">
        <v>3</v>
      </c>
      <c r="M1680" s="2" t="s">
        <v>67</v>
      </c>
      <c r="N1680" s="3">
        <v>31000</v>
      </c>
      <c r="O1680" s="3">
        <v>0.27342279000000003</v>
      </c>
      <c r="P1680" s="3">
        <v>-0.90973458339358859</v>
      </c>
      <c r="Q1680" s="3">
        <v>-0.82960788502372618</v>
      </c>
      <c r="R1680" s="3">
        <v>1.9903612096027648E-3</v>
      </c>
      <c r="S1680" s="3">
        <v>0.25758916852403307</v>
      </c>
      <c r="T1680" s="5">
        <f>POWER(10,Table2[[#This Row],[Predicted normalized_price]]*(N$7634-N$7635)+N$7635)</f>
        <v>28416.81415717104</v>
      </c>
      <c r="U1680" s="5">
        <f>ABS(Table2[[#This Row],[price]]-Table2[[#This Row],[Predicted Price]])</f>
        <v>2583.1858428289597</v>
      </c>
      <c r="V1680" s="5">
        <f>Table2[[#This Row],[Price Diff]]/Table2[[#This Row],[price]]</f>
        <v>8.3328575575127739E-2</v>
      </c>
    </row>
    <row r="1681" spans="1:22" x14ac:dyDescent="0.2">
      <c r="A1681" s="3">
        <v>15170</v>
      </c>
      <c r="B1681" s="3">
        <v>0.26167317299999998</v>
      </c>
      <c r="C1681" s="3">
        <v>66773</v>
      </c>
      <c r="D1681" s="3">
        <v>0.59417877600000002</v>
      </c>
      <c r="E1681" s="3">
        <v>2362</v>
      </c>
      <c r="F1681" s="3">
        <v>0.55214537900000005</v>
      </c>
      <c r="G1681" s="3">
        <v>5</v>
      </c>
      <c r="H1681" s="3">
        <v>0.60985333500000005</v>
      </c>
      <c r="I1681" s="2" t="s">
        <v>10</v>
      </c>
      <c r="J1681" s="3">
        <v>42000</v>
      </c>
      <c r="K1681" s="3">
        <v>0.81364630299999996</v>
      </c>
      <c r="L1681" s="3">
        <v>1</v>
      </c>
      <c r="M1681" s="2" t="s">
        <v>66</v>
      </c>
      <c r="N1681" s="3">
        <v>109800</v>
      </c>
      <c r="O1681" s="3">
        <v>0.503571463</v>
      </c>
      <c r="P1681" s="3">
        <v>0.59359898109927944</v>
      </c>
      <c r="Q1681" s="3">
        <v>-0.55713122930348491</v>
      </c>
      <c r="R1681" s="3">
        <v>-0.64044928612492191</v>
      </c>
      <c r="S1681" s="3">
        <v>0.49624034877084489</v>
      </c>
      <c r="T1681" s="5">
        <f>POWER(10,Table2[[#This Row],[Predicted normalized_price]]*(N$7634-N$7635)+N$7635)</f>
        <v>105464.65303990252</v>
      </c>
      <c r="U1681" s="5">
        <f>ABS(Table2[[#This Row],[price]]-Table2[[#This Row],[Predicted Price]])</f>
        <v>4335.3469600974786</v>
      </c>
      <c r="V1681" s="5">
        <f>Table2[[#This Row],[Price Diff]]/Table2[[#This Row],[price]]</f>
        <v>3.9484034244967929E-2</v>
      </c>
    </row>
    <row r="1682" spans="1:22" x14ac:dyDescent="0.2">
      <c r="A1682" s="3">
        <v>13690</v>
      </c>
      <c r="B1682" s="3">
        <v>0.23883189499999999</v>
      </c>
      <c r="C1682" s="3">
        <v>58275</v>
      </c>
      <c r="D1682" s="3">
        <v>0.57035652699999995</v>
      </c>
      <c r="E1682" s="3">
        <v>1995</v>
      </c>
      <c r="F1682" s="3">
        <v>0.48014246599999999</v>
      </c>
      <c r="G1682" s="3">
        <v>8</v>
      </c>
      <c r="H1682" s="3">
        <v>0.78794860499999997</v>
      </c>
      <c r="I1682" s="2" t="s">
        <v>13</v>
      </c>
      <c r="J1682" s="3">
        <v>70000</v>
      </c>
      <c r="K1682" s="3">
        <v>0.85718244399999999</v>
      </c>
      <c r="L1682" s="3">
        <v>3</v>
      </c>
      <c r="M1682" s="2" t="s">
        <v>62</v>
      </c>
      <c r="N1682" s="3">
        <v>69500</v>
      </c>
      <c r="O1682" s="3">
        <v>0.42034462500000003</v>
      </c>
      <c r="P1682" s="3">
        <v>-0.63716452350921005</v>
      </c>
      <c r="Q1682" s="3">
        <v>0.4639365640536644</v>
      </c>
      <c r="R1682" s="3">
        <v>0.6653288399387256</v>
      </c>
      <c r="S1682" s="3">
        <v>0.43077762041491052</v>
      </c>
      <c r="T1682" s="5">
        <f>POWER(10,Table2[[#This Row],[Predicted normalized_price]]*(N$7634-N$7635)+N$7635)</f>
        <v>73600.833576194258</v>
      </c>
      <c r="U1682" s="5">
        <f>ABS(Table2[[#This Row],[price]]-Table2[[#This Row],[Predicted Price]])</f>
        <v>4100.8335761942581</v>
      </c>
      <c r="V1682" s="5">
        <f>Table2[[#This Row],[Price Diff]]/Table2[[#This Row],[price]]</f>
        <v>5.9004799657471338E-2</v>
      </c>
    </row>
    <row r="1683" spans="1:22" x14ac:dyDescent="0.2">
      <c r="A1683" s="3">
        <v>10480</v>
      </c>
      <c r="B1683" s="3">
        <v>0.17937867499999999</v>
      </c>
      <c r="C1683" s="3">
        <v>61177</v>
      </c>
      <c r="D1683" s="3">
        <v>0.57886129200000003</v>
      </c>
      <c r="E1683" s="3">
        <v>1798</v>
      </c>
      <c r="F1683" s="3">
        <v>0.435810641</v>
      </c>
      <c r="G1683" s="3">
        <v>3</v>
      </c>
      <c r="H1683" s="3">
        <v>0.416289664</v>
      </c>
      <c r="I1683" s="2" t="s">
        <v>10</v>
      </c>
      <c r="J1683" s="3">
        <v>34000</v>
      </c>
      <c r="K1683" s="3">
        <v>0.79563706000000001</v>
      </c>
      <c r="L1683" s="3">
        <v>1</v>
      </c>
      <c r="M1683" s="2" t="s">
        <v>66</v>
      </c>
      <c r="N1683" s="3">
        <v>95000</v>
      </c>
      <c r="O1683" s="3">
        <v>0.47722334500000002</v>
      </c>
      <c r="P1683" s="3">
        <v>0.4621253466507505</v>
      </c>
      <c r="Q1683" s="3">
        <v>-0.57587438236928878</v>
      </c>
      <c r="R1683" s="3">
        <v>-0.60861936769417257</v>
      </c>
      <c r="S1683" s="3">
        <v>0.48288518224342714</v>
      </c>
      <c r="T1683" s="5">
        <f>POWER(10,Table2[[#This Row],[Predicted normalized_price]]*(N$7634-N$7635)+N$7635)</f>
        <v>98002.093924460918</v>
      </c>
      <c r="U1683" s="5">
        <f>ABS(Table2[[#This Row],[price]]-Table2[[#This Row],[Predicted Price]])</f>
        <v>3002.0939244609181</v>
      </c>
      <c r="V1683" s="5">
        <f>Table2[[#This Row],[Price Diff]]/Table2[[#This Row],[price]]</f>
        <v>3.1600988678535981E-2</v>
      </c>
    </row>
    <row r="1684" spans="1:22" x14ac:dyDescent="0.2">
      <c r="A1684" s="3">
        <v>15640</v>
      </c>
      <c r="B1684" s="3">
        <v>0.26846229700000002</v>
      </c>
      <c r="C1684" s="3">
        <v>77908</v>
      </c>
      <c r="D1684" s="3">
        <v>0.62116929799999998</v>
      </c>
      <c r="E1684" s="3">
        <v>1984</v>
      </c>
      <c r="F1684" s="3">
        <v>0.47778491499999998</v>
      </c>
      <c r="G1684" s="3">
        <v>3</v>
      </c>
      <c r="H1684" s="3">
        <v>0.416289664</v>
      </c>
      <c r="I1684" s="2" t="s">
        <v>19</v>
      </c>
      <c r="J1684" s="3">
        <v>15300</v>
      </c>
      <c r="K1684" s="3">
        <v>0.72758263599999995</v>
      </c>
      <c r="L1684" s="3">
        <v>1</v>
      </c>
      <c r="M1684" s="2" t="s">
        <v>64</v>
      </c>
      <c r="N1684" s="3">
        <v>148822</v>
      </c>
      <c r="O1684" s="3">
        <v>0.55891066199999995</v>
      </c>
      <c r="P1684" s="3">
        <v>0.48528413647371238</v>
      </c>
      <c r="Q1684" s="3">
        <v>0.69073817533281923</v>
      </c>
      <c r="R1684" s="3">
        <v>0.40843551124297028</v>
      </c>
      <c r="S1684" s="3">
        <v>0.558619276907104</v>
      </c>
      <c r="T1684" s="5">
        <f>POWER(10,Table2[[#This Row],[Predicted normalized_price]]*(N$7634-N$7635)+N$7635)</f>
        <v>148583.90121774963</v>
      </c>
      <c r="U1684" s="5">
        <f>ABS(Table2[[#This Row],[price]]-Table2[[#This Row],[Predicted Price]])</f>
        <v>238.09878225036664</v>
      </c>
      <c r="V1684" s="5">
        <f>Table2[[#This Row],[Price Diff]]/Table2[[#This Row],[price]]</f>
        <v>1.5998896819715274E-3</v>
      </c>
    </row>
    <row r="1685" spans="1:22" x14ac:dyDescent="0.2">
      <c r="A1685" s="3">
        <v>13360</v>
      </c>
      <c r="B1685" s="3">
        <v>0.23340261700000001</v>
      </c>
      <c r="C1685" s="3">
        <v>78877</v>
      </c>
      <c r="D1685" s="3">
        <v>0.62333250299999998</v>
      </c>
      <c r="E1685" s="3">
        <v>1984</v>
      </c>
      <c r="F1685" s="3">
        <v>0.47778491499999998</v>
      </c>
      <c r="G1685" s="3">
        <v>5</v>
      </c>
      <c r="H1685" s="3">
        <v>0.60985333500000005</v>
      </c>
      <c r="I1685" s="2" t="s">
        <v>19</v>
      </c>
      <c r="J1685" s="3">
        <v>84000</v>
      </c>
      <c r="K1685" s="3">
        <v>0.87272116499999997</v>
      </c>
      <c r="L1685" s="3">
        <v>1</v>
      </c>
      <c r="M1685" s="2" t="s">
        <v>65</v>
      </c>
      <c r="N1685" s="3">
        <v>106000</v>
      </c>
      <c r="O1685" s="3">
        <v>0.49716177099999997</v>
      </c>
      <c r="P1685" s="3">
        <v>-0.70257940844614863</v>
      </c>
      <c r="Q1685" s="3">
        <v>0.6139799015755637</v>
      </c>
      <c r="R1685" s="3">
        <v>0.53883877993535445</v>
      </c>
      <c r="S1685" s="3">
        <v>0.50220231783157976</v>
      </c>
      <c r="T1685" s="5">
        <f>POWER(10,Table2[[#This Row],[Predicted normalized_price]]*(N$7634-N$7635)+N$7635)</f>
        <v>108977.02055452285</v>
      </c>
      <c r="U1685" s="5">
        <f>ABS(Table2[[#This Row],[price]]-Table2[[#This Row],[Predicted Price]])</f>
        <v>2977.0205545228528</v>
      </c>
      <c r="V1685" s="5">
        <f>Table2[[#This Row],[Price Diff]]/Table2[[#This Row],[price]]</f>
        <v>2.8085099570970308E-2</v>
      </c>
    </row>
    <row r="1686" spans="1:22" x14ac:dyDescent="0.2">
      <c r="A1686" s="3">
        <v>9950</v>
      </c>
      <c r="B1686" s="3">
        <v>0.16783141800000001</v>
      </c>
      <c r="C1686" s="3">
        <v>62421</v>
      </c>
      <c r="D1686" s="3">
        <v>0.58238416100000001</v>
      </c>
      <c r="E1686" s="3">
        <v>1998</v>
      </c>
      <c r="F1686" s="3">
        <v>0.480783179</v>
      </c>
      <c r="G1686" s="3">
        <v>4</v>
      </c>
      <c r="H1686" s="3">
        <v>0.52529906999999998</v>
      </c>
      <c r="I1686" s="2" t="s">
        <v>14</v>
      </c>
      <c r="J1686" s="3">
        <v>51000</v>
      </c>
      <c r="K1686" s="3">
        <v>0.83019363899999998</v>
      </c>
      <c r="L1686" s="3">
        <v>1</v>
      </c>
      <c r="M1686" s="2" t="s">
        <v>65</v>
      </c>
      <c r="N1686" s="3">
        <v>78800</v>
      </c>
      <c r="O1686" s="3">
        <v>0.44319914900000001</v>
      </c>
      <c r="P1686" s="3">
        <v>-0.64808888482111793</v>
      </c>
      <c r="Q1686" s="3">
        <v>-0.62491530504260895</v>
      </c>
      <c r="R1686" s="3">
        <v>-0.54198824005037449</v>
      </c>
      <c r="S1686" s="3">
        <v>0.4501459037114256</v>
      </c>
      <c r="T1686" s="5">
        <f>POWER(10,Table2[[#This Row],[Predicted normalized_price]]*(N$7634-N$7635)+N$7635)</f>
        <v>81866.150604221839</v>
      </c>
      <c r="U1686" s="5">
        <f>ABS(Table2[[#This Row],[price]]-Table2[[#This Row],[Predicted Price]])</f>
        <v>3066.1506042218389</v>
      </c>
      <c r="V1686" s="5">
        <f>Table2[[#This Row],[Price Diff]]/Table2[[#This Row],[price]]</f>
        <v>3.891054066271369E-2</v>
      </c>
    </row>
    <row r="1687" spans="1:22" x14ac:dyDescent="0.2">
      <c r="A1687" s="3">
        <v>11750</v>
      </c>
      <c r="B1687" s="3">
        <v>0.20483005200000001</v>
      </c>
      <c r="C1687" s="3">
        <v>59572</v>
      </c>
      <c r="D1687" s="3">
        <v>0.57420875400000004</v>
      </c>
      <c r="E1687" s="3">
        <v>1395</v>
      </c>
      <c r="F1687" s="3">
        <v>0.327600102</v>
      </c>
      <c r="G1687" s="3">
        <v>5</v>
      </c>
      <c r="H1687" s="3">
        <v>0.60985333500000005</v>
      </c>
      <c r="I1687" s="2" t="s">
        <v>19</v>
      </c>
      <c r="J1687" s="3">
        <v>9473</v>
      </c>
      <c r="K1687" s="3">
        <v>0.68672419500000004</v>
      </c>
      <c r="L1687" s="3">
        <v>1</v>
      </c>
      <c r="M1687" s="2" t="s">
        <v>65</v>
      </c>
      <c r="N1687" s="3">
        <v>89800</v>
      </c>
      <c r="O1687" s="3">
        <v>0.46697918999999999</v>
      </c>
      <c r="P1687" s="3">
        <v>-0.91312118158968369</v>
      </c>
      <c r="Q1687" s="3">
        <v>0.52005178043625699</v>
      </c>
      <c r="R1687" s="3">
        <v>0.60177534540911792</v>
      </c>
      <c r="S1687" s="3">
        <v>0.46094774205484323</v>
      </c>
      <c r="T1687" s="5">
        <f>POWER(10,Table2[[#This Row],[Predicted normalized_price]]*(N$7634-N$7635)+N$7635)</f>
        <v>86872.541514873228</v>
      </c>
      <c r="U1687" s="5">
        <f>ABS(Table2[[#This Row],[price]]-Table2[[#This Row],[Predicted Price]])</f>
        <v>2927.4584851267718</v>
      </c>
      <c r="V1687" s="5">
        <f>Table2[[#This Row],[Price Diff]]/Table2[[#This Row],[price]]</f>
        <v>3.2599760413438442E-2</v>
      </c>
    </row>
    <row r="1688" spans="1:22" x14ac:dyDescent="0.2">
      <c r="A1688" s="3">
        <v>17030</v>
      </c>
      <c r="B1688" s="3">
        <v>0.28740761100000001</v>
      </c>
      <c r="C1688" s="3">
        <v>90624</v>
      </c>
      <c r="D1688" s="3">
        <v>0.64762791900000005</v>
      </c>
      <c r="E1688" s="3">
        <v>3456</v>
      </c>
      <c r="F1688" s="3">
        <v>0.71443234099999997</v>
      </c>
      <c r="G1688" s="3">
        <v>2</v>
      </c>
      <c r="H1688" s="3">
        <v>0.26264953499999999</v>
      </c>
      <c r="I1688" s="2" t="s">
        <v>10</v>
      </c>
      <c r="J1688" s="3">
        <v>21611</v>
      </c>
      <c r="K1688" s="3">
        <v>0.75701575099999996</v>
      </c>
      <c r="L1688" s="3">
        <v>1</v>
      </c>
      <c r="M1688" s="2" t="s">
        <v>66</v>
      </c>
      <c r="N1688" s="3">
        <v>183800</v>
      </c>
      <c r="O1688" s="3">
        <v>0.59732671100000001</v>
      </c>
      <c r="P1688" s="3">
        <v>0.85031679557116024</v>
      </c>
      <c r="Q1688" s="3">
        <v>-0.27452987428036274</v>
      </c>
      <c r="R1688" s="3">
        <v>-0.77115437373971374</v>
      </c>
      <c r="S1688" s="3">
        <v>0.6044959904689573</v>
      </c>
      <c r="T1688" s="5">
        <f>POWER(10,Table2[[#This Row],[Predicted normalized_price]]*(N$7634-N$7635)+N$7635)</f>
        <v>191185.39277322093</v>
      </c>
      <c r="U1688" s="5">
        <f>ABS(Table2[[#This Row],[price]]-Table2[[#This Row],[Predicted Price]])</f>
        <v>7385.3927732209268</v>
      </c>
      <c r="V1688" s="5">
        <f>Table2[[#This Row],[Price Diff]]/Table2[[#This Row],[price]]</f>
        <v>4.0181679941354333E-2</v>
      </c>
    </row>
    <row r="1689" spans="1:22" x14ac:dyDescent="0.2">
      <c r="A1689" s="3">
        <v>28380</v>
      </c>
      <c r="B1689" s="3">
        <v>0.401043806</v>
      </c>
      <c r="C1689" s="3">
        <v>154306</v>
      </c>
      <c r="D1689" s="3">
        <v>0.74076720500000004</v>
      </c>
      <c r="E1689" s="3">
        <v>2996</v>
      </c>
      <c r="F1689" s="3">
        <v>0.65352884600000005</v>
      </c>
      <c r="G1689" s="3">
        <v>5</v>
      </c>
      <c r="H1689" s="3">
        <v>0.60985333500000005</v>
      </c>
      <c r="I1689" s="2" t="s">
        <v>15</v>
      </c>
      <c r="J1689" s="3">
        <v>63000</v>
      </c>
      <c r="K1689" s="3">
        <v>0.84820288200000005</v>
      </c>
      <c r="L1689" s="3">
        <v>1</v>
      </c>
      <c r="M1689" s="2" t="s">
        <v>65</v>
      </c>
      <c r="N1689" s="3">
        <v>245800</v>
      </c>
      <c r="O1689" s="3">
        <v>0.65022362099999997</v>
      </c>
      <c r="P1689" s="3">
        <v>-0.70467912674942101</v>
      </c>
      <c r="Q1689" s="3">
        <v>0.83701968848719033</v>
      </c>
      <c r="R1689" s="3">
        <v>0.15392155251206951</v>
      </c>
      <c r="S1689" s="3">
        <v>0.65855791502307048</v>
      </c>
      <c r="T1689" s="5">
        <f>POWER(10,Table2[[#This Row],[Predicted normalized_price]]*(N$7634-N$7635)+N$7635)</f>
        <v>257318.69393630297</v>
      </c>
      <c r="U1689" s="5">
        <f>ABS(Table2[[#This Row],[price]]-Table2[[#This Row],[Predicted Price]])</f>
        <v>11518.693936302967</v>
      </c>
      <c r="V1689" s="5">
        <f>Table2[[#This Row],[Price Diff]]/Table2[[#This Row],[price]]</f>
        <v>4.6862058325073098E-2</v>
      </c>
    </row>
    <row r="1690" spans="1:22" x14ac:dyDescent="0.2">
      <c r="A1690" s="3">
        <v>22550</v>
      </c>
      <c r="B1690" s="3">
        <v>0.34987838599999999</v>
      </c>
      <c r="C1690" s="3">
        <v>137394</v>
      </c>
      <c r="D1690" s="3">
        <v>0.72045211600000003</v>
      </c>
      <c r="E1690" s="3">
        <v>2996</v>
      </c>
      <c r="F1690" s="3">
        <v>0.65352884600000005</v>
      </c>
      <c r="G1690" s="3">
        <v>5</v>
      </c>
      <c r="H1690" s="3">
        <v>0.60985333500000005</v>
      </c>
      <c r="I1690" s="2" t="s">
        <v>13</v>
      </c>
      <c r="J1690" s="3">
        <v>14000</v>
      </c>
      <c r="K1690" s="3">
        <v>0.72001486100000001</v>
      </c>
      <c r="L1690" s="3">
        <v>1</v>
      </c>
      <c r="M1690" s="2" t="s">
        <v>65</v>
      </c>
      <c r="N1690" s="3">
        <v>212000</v>
      </c>
      <c r="O1690" s="3">
        <v>0.62330257</v>
      </c>
      <c r="P1690" s="3">
        <v>-0.48365589446120505</v>
      </c>
      <c r="Q1690" s="3">
        <v>0.79232119541409929</v>
      </c>
      <c r="R1690" s="3">
        <v>0.25822401642686316</v>
      </c>
      <c r="S1690" s="3">
        <v>0.62091591986289185</v>
      </c>
      <c r="T1690" s="5">
        <f>POWER(10,Table2[[#This Row],[Predicted normalized_price]]*(N$7634-N$7635)+N$7635)</f>
        <v>209237.83391161117</v>
      </c>
      <c r="U1690" s="5">
        <f>ABS(Table2[[#This Row],[price]]-Table2[[#This Row],[Predicted Price]])</f>
        <v>2762.1660883888253</v>
      </c>
      <c r="V1690" s="5">
        <f>Table2[[#This Row],[Price Diff]]/Table2[[#This Row],[price]]</f>
        <v>1.3029085322588799E-2</v>
      </c>
    </row>
    <row r="1691" spans="1:22" x14ac:dyDescent="0.2">
      <c r="A1691" s="3">
        <v>15830</v>
      </c>
      <c r="B1691" s="3">
        <v>0.271149101</v>
      </c>
      <c r="C1691" s="3">
        <v>86852</v>
      </c>
      <c r="D1691" s="3">
        <v>0.64018796300000003</v>
      </c>
      <c r="E1691" s="3">
        <v>1991</v>
      </c>
      <c r="F1691" s="3">
        <v>0.47928668200000002</v>
      </c>
      <c r="G1691" s="3">
        <v>4</v>
      </c>
      <c r="H1691" s="3">
        <v>0.52529906999999998</v>
      </c>
      <c r="I1691" s="2" t="s">
        <v>15</v>
      </c>
      <c r="J1691" s="3">
        <v>28712</v>
      </c>
      <c r="K1691" s="3">
        <v>0.78122982799999996</v>
      </c>
      <c r="L1691" s="3">
        <v>2</v>
      </c>
      <c r="M1691" s="2" t="s">
        <v>65</v>
      </c>
      <c r="N1691" s="3">
        <v>152000</v>
      </c>
      <c r="O1691" s="3">
        <v>0.56275587699999996</v>
      </c>
      <c r="P1691" s="3">
        <v>-0.81992747629619323</v>
      </c>
      <c r="Q1691" s="3">
        <v>0.70468978554884043</v>
      </c>
      <c r="R1691" s="3">
        <v>0.45935582953825532</v>
      </c>
      <c r="S1691" s="3">
        <v>0.54594166755346762</v>
      </c>
      <c r="T1691" s="5">
        <f>POWER(10,Table2[[#This Row],[Predicted normalized_price]]*(N$7634-N$7635)+N$7635)</f>
        <v>138585.29382805552</v>
      </c>
      <c r="U1691" s="5">
        <f>ABS(Table2[[#This Row],[price]]-Table2[[#This Row],[Predicted Price]])</f>
        <v>13414.706171944475</v>
      </c>
      <c r="V1691" s="5">
        <f>Table2[[#This Row],[Price Diff]]/Table2[[#This Row],[price]]</f>
        <v>8.8254645868055759E-2</v>
      </c>
    </row>
    <row r="1692" spans="1:22" x14ac:dyDescent="0.2">
      <c r="A1692" s="3">
        <v>69710</v>
      </c>
      <c r="B1692" s="3">
        <v>0.60100183699999998</v>
      </c>
      <c r="C1692" s="3">
        <v>336790</v>
      </c>
      <c r="D1692" s="3">
        <v>0.87736006799999999</v>
      </c>
      <c r="E1692" s="3">
        <v>5204</v>
      </c>
      <c r="F1692" s="3">
        <v>0.88896218000000005</v>
      </c>
      <c r="G1692" s="3">
        <v>2</v>
      </c>
      <c r="H1692" s="3">
        <v>0.26264953499999999</v>
      </c>
      <c r="I1692" s="2" t="s">
        <v>40</v>
      </c>
      <c r="J1692" s="3">
        <v>1045</v>
      </c>
      <c r="K1692" s="3">
        <v>0.49884732100000001</v>
      </c>
      <c r="L1692" s="3">
        <v>1</v>
      </c>
      <c r="M1692" s="2" t="s">
        <v>62</v>
      </c>
      <c r="N1692" s="3">
        <v>799800</v>
      </c>
      <c r="O1692" s="3">
        <v>0.86493473300000001</v>
      </c>
      <c r="P1692" s="3">
        <v>7.1590181554937279E-2</v>
      </c>
      <c r="Q1692" s="3">
        <v>0.77522928568371074</v>
      </c>
      <c r="R1692" s="3">
        <v>-0.74176060452302173</v>
      </c>
      <c r="S1692" s="3">
        <v>0.87147719575088378</v>
      </c>
      <c r="T1692" s="5">
        <f>POWER(10,Table2[[#This Row],[Predicted normalized_price]]*(N$7634-N$7635)+N$7635)</f>
        <v>829076.72988020349</v>
      </c>
      <c r="U1692" s="5">
        <f>ABS(Table2[[#This Row],[price]]-Table2[[#This Row],[Predicted Price]])</f>
        <v>29276.729880203493</v>
      </c>
      <c r="V1692" s="5">
        <f>Table2[[#This Row],[Price Diff]]/Table2[[#This Row],[price]]</f>
        <v>3.6605063616158409E-2</v>
      </c>
    </row>
    <row r="1693" spans="1:22" x14ac:dyDescent="0.2">
      <c r="A1693" s="3">
        <v>9260</v>
      </c>
      <c r="B1693" s="3">
        <v>0.151840166</v>
      </c>
      <c r="C1693" s="3">
        <v>12809</v>
      </c>
      <c r="D1693" s="3">
        <v>0.30522417400000001</v>
      </c>
      <c r="E1693" s="3">
        <v>1598</v>
      </c>
      <c r="F1693" s="3">
        <v>0.38552934799999999</v>
      </c>
      <c r="G1693" s="3">
        <v>10</v>
      </c>
      <c r="H1693" s="3">
        <v>0.87250287000000004</v>
      </c>
      <c r="I1693" s="2" t="s">
        <v>10</v>
      </c>
      <c r="J1693" s="3">
        <v>105738</v>
      </c>
      <c r="K1693" s="3">
        <v>0.89233595200000004</v>
      </c>
      <c r="L1693" s="3">
        <v>1</v>
      </c>
      <c r="M1693" s="2" t="s">
        <v>63</v>
      </c>
      <c r="N1693" s="3">
        <v>22800</v>
      </c>
      <c r="O1693" s="3">
        <v>0.21751284900000001</v>
      </c>
      <c r="P1693" s="3">
        <v>-0.57814127851657648</v>
      </c>
      <c r="Q1693" s="3">
        <v>-0.91050723737079065</v>
      </c>
      <c r="R1693" s="3">
        <v>9.5663093138894886E-2</v>
      </c>
      <c r="S1693" s="3">
        <v>0.21339957856405162</v>
      </c>
      <c r="T1693" s="5">
        <f>POWER(10,Table2[[#This Row],[Predicted normalized_price]]*(N$7634-N$7635)+N$7635)</f>
        <v>22290.442488012177</v>
      </c>
      <c r="U1693" s="5">
        <f>ABS(Table2[[#This Row],[price]]-Table2[[#This Row],[Predicted Price]])</f>
        <v>509.55751198782309</v>
      </c>
      <c r="V1693" s="5">
        <f>Table2[[#This Row],[Price Diff]]/Table2[[#This Row],[price]]</f>
        <v>2.234901368367645E-2</v>
      </c>
    </row>
    <row r="1694" spans="1:22" x14ac:dyDescent="0.2">
      <c r="A1694" s="3">
        <v>11790</v>
      </c>
      <c r="B1694" s="3">
        <v>0.20558623600000001</v>
      </c>
      <c r="C1694" s="3">
        <v>77137</v>
      </c>
      <c r="D1694" s="3">
        <v>0.61942880199999995</v>
      </c>
      <c r="E1694" s="3">
        <v>2354</v>
      </c>
      <c r="F1694" s="3">
        <v>0.55069874699999999</v>
      </c>
      <c r="G1694" s="3">
        <v>4</v>
      </c>
      <c r="H1694" s="3">
        <v>0.52529906999999998</v>
      </c>
      <c r="I1694" s="2" t="s">
        <v>22</v>
      </c>
      <c r="J1694" s="3">
        <v>53183</v>
      </c>
      <c r="K1694" s="3">
        <v>0.83376577299999999</v>
      </c>
      <c r="L1694" s="3">
        <v>1</v>
      </c>
      <c r="M1694" s="2" t="s">
        <v>64</v>
      </c>
      <c r="N1694" s="3">
        <v>95800</v>
      </c>
      <c r="O1694" s="3">
        <v>0.47874941399999998</v>
      </c>
      <c r="P1694" s="3">
        <v>0.84778410025277107</v>
      </c>
      <c r="Q1694" s="3">
        <v>-0.58338152765080509</v>
      </c>
      <c r="R1694" s="3">
        <v>-0.66456729896420852</v>
      </c>
      <c r="S1694" s="3">
        <v>0.49611258727564717</v>
      </c>
      <c r="T1694" s="5">
        <f>POWER(10,Table2[[#This Row],[Predicted normalized_price]]*(N$7634-N$7635)+N$7635)</f>
        <v>105390.63725364559</v>
      </c>
      <c r="U1694" s="5">
        <f>ABS(Table2[[#This Row],[price]]-Table2[[#This Row],[Predicted Price]])</f>
        <v>9590.6372536455892</v>
      </c>
      <c r="V1694" s="5">
        <f>Table2[[#This Row],[Price Diff]]/Table2[[#This Row],[price]]</f>
        <v>0.10011103605058026</v>
      </c>
    </row>
    <row r="1695" spans="1:22" x14ac:dyDescent="0.2">
      <c r="A1695" s="3">
        <v>10120</v>
      </c>
      <c r="B1695" s="3">
        <v>0.17160093600000001</v>
      </c>
      <c r="C1695" s="3">
        <v>44623</v>
      </c>
      <c r="D1695" s="3">
        <v>0.52364434800000004</v>
      </c>
      <c r="E1695" s="3">
        <v>1199</v>
      </c>
      <c r="F1695" s="3">
        <v>0.26304123400000001</v>
      </c>
      <c r="G1695" s="3">
        <v>2</v>
      </c>
      <c r="H1695" s="3">
        <v>0.26264953499999999</v>
      </c>
      <c r="I1695" s="2" t="s">
        <v>31</v>
      </c>
      <c r="J1695" s="3">
        <v>8490</v>
      </c>
      <c r="K1695" s="3">
        <v>0.67738700900000004</v>
      </c>
      <c r="L1695" s="3">
        <v>1</v>
      </c>
      <c r="M1695" s="2" t="s">
        <v>64</v>
      </c>
      <c r="N1695" s="3">
        <v>102000</v>
      </c>
      <c r="O1695" s="3">
        <v>0.49016157300000002</v>
      </c>
      <c r="P1695" s="3">
        <v>-0.52089160742000051</v>
      </c>
      <c r="Q1695" s="3">
        <v>-0.53512602730878989</v>
      </c>
      <c r="R1695" s="3">
        <v>-0.56394928125743438</v>
      </c>
      <c r="S1695" s="3">
        <v>0.47969925251067619</v>
      </c>
      <c r="T1695" s="5">
        <f>POWER(10,Table2[[#This Row],[Predicted normalized_price]]*(N$7634-N$7635)+N$7635)</f>
        <v>96301.324539295907</v>
      </c>
      <c r="U1695" s="5">
        <f>ABS(Table2[[#This Row],[price]]-Table2[[#This Row],[Predicted Price]])</f>
        <v>5698.675460704093</v>
      </c>
      <c r="V1695" s="5">
        <f>Table2[[#This Row],[Price Diff]]/Table2[[#This Row],[price]]</f>
        <v>5.5869367261804831E-2</v>
      </c>
    </row>
    <row r="1696" spans="1:22" x14ac:dyDescent="0.2">
      <c r="A1696" s="3">
        <v>11300</v>
      </c>
      <c r="B1696" s="3">
        <v>0.19614103499999999</v>
      </c>
      <c r="C1696" s="3">
        <v>60916</v>
      </c>
      <c r="D1696" s="3">
        <v>0.578113082</v>
      </c>
      <c r="E1696" s="3">
        <v>1998</v>
      </c>
      <c r="F1696" s="3">
        <v>0.480783179</v>
      </c>
      <c r="G1696" s="3">
        <v>5</v>
      </c>
      <c r="H1696" s="3">
        <v>0.60985333500000005</v>
      </c>
      <c r="I1696" s="2" t="s">
        <v>23</v>
      </c>
      <c r="J1696" s="3">
        <v>80000</v>
      </c>
      <c r="K1696" s="3">
        <v>0.86856292499999999</v>
      </c>
      <c r="L1696" s="3">
        <v>1</v>
      </c>
      <c r="M1696" s="2" t="s">
        <v>64</v>
      </c>
      <c r="N1696" s="3">
        <v>83666</v>
      </c>
      <c r="O1696" s="3">
        <v>0.454103496</v>
      </c>
      <c r="P1696" s="3">
        <v>0.8347677075720572</v>
      </c>
      <c r="Q1696" s="3">
        <v>-0.63967510724734866</v>
      </c>
      <c r="R1696" s="3">
        <v>-0.56497755597038801</v>
      </c>
      <c r="S1696" s="3">
        <v>0.4559952438069913</v>
      </c>
      <c r="T1696" s="5">
        <f>POWER(10,Table2[[#This Row],[Predicted normalized_price]]*(N$7634-N$7635)+N$7635)</f>
        <v>84540.261598827667</v>
      </c>
      <c r="U1696" s="5">
        <f>ABS(Table2[[#This Row],[price]]-Table2[[#This Row],[Predicted Price]])</f>
        <v>874.2615988276666</v>
      </c>
      <c r="V1696" s="5">
        <f>Table2[[#This Row],[Price Diff]]/Table2[[#This Row],[price]]</f>
        <v>1.0449425081008613E-2</v>
      </c>
    </row>
    <row r="1697" spans="1:22" x14ac:dyDescent="0.2">
      <c r="A1697" s="3">
        <v>13890</v>
      </c>
      <c r="B1697" s="3">
        <v>0.24205903100000001</v>
      </c>
      <c r="C1697" s="3">
        <v>59952</v>
      </c>
      <c r="D1697" s="3">
        <v>0.575321517</v>
      </c>
      <c r="E1697" s="3">
        <v>1595</v>
      </c>
      <c r="F1697" s="3">
        <v>0.38472810600000001</v>
      </c>
      <c r="G1697" s="3">
        <v>3</v>
      </c>
      <c r="H1697" s="3">
        <v>0.416289664</v>
      </c>
      <c r="I1697" s="2" t="s">
        <v>15</v>
      </c>
      <c r="J1697" s="3">
        <v>16000</v>
      </c>
      <c r="K1697" s="3">
        <v>0.731395342</v>
      </c>
      <c r="L1697" s="3">
        <v>1</v>
      </c>
      <c r="M1697" s="2" t="s">
        <v>67</v>
      </c>
      <c r="N1697" s="3">
        <v>123800</v>
      </c>
      <c r="O1697" s="3">
        <v>0.52541063099999996</v>
      </c>
      <c r="P1697" s="3">
        <v>-0.95433803116770022</v>
      </c>
      <c r="Q1697" s="3">
        <v>0.66033806775007553</v>
      </c>
      <c r="R1697" s="3">
        <v>0.54356246395157504</v>
      </c>
      <c r="S1697" s="3">
        <v>0.51255099319633257</v>
      </c>
      <c r="T1697" s="5">
        <f>POWER(10,Table2[[#This Row],[Predicted normalized_price]]*(N$7634-N$7635)+N$7635)</f>
        <v>115353.72726842546</v>
      </c>
      <c r="U1697" s="5">
        <f>ABS(Table2[[#This Row],[price]]-Table2[[#This Row],[Predicted Price]])</f>
        <v>8446.2727315745433</v>
      </c>
      <c r="V1697" s="5">
        <f>Table2[[#This Row],[Price Diff]]/Table2[[#This Row],[price]]</f>
        <v>6.8225143227581123E-2</v>
      </c>
    </row>
    <row r="1698" spans="1:22" x14ac:dyDescent="0.2">
      <c r="A1698" s="3">
        <v>8540</v>
      </c>
      <c r="B1698" s="3">
        <v>0.13382976499999999</v>
      </c>
      <c r="C1698" s="3">
        <v>42306</v>
      </c>
      <c r="D1698" s="3">
        <v>0.51431315600000005</v>
      </c>
      <c r="E1698" s="3">
        <v>1496</v>
      </c>
      <c r="F1698" s="3">
        <v>0.35740525400000001</v>
      </c>
      <c r="G1698" s="3">
        <v>1</v>
      </c>
      <c r="H1698" s="3">
        <v>0</v>
      </c>
      <c r="I1698" s="2" t="s">
        <v>22</v>
      </c>
      <c r="J1698" s="3">
        <v>30</v>
      </c>
      <c r="K1698" s="3">
        <v>0.19624244499999999</v>
      </c>
      <c r="L1698" s="3">
        <v>1</v>
      </c>
      <c r="M1698" s="2" t="s">
        <v>64</v>
      </c>
      <c r="N1698" s="3">
        <v>89988</v>
      </c>
      <c r="O1698" s="3">
        <v>0.46735978</v>
      </c>
      <c r="P1698" s="3">
        <v>0.1327268002517375</v>
      </c>
      <c r="Q1698" s="3">
        <v>-0.58646064953842902</v>
      </c>
      <c r="R1698" s="3">
        <v>-0.66278894503574837</v>
      </c>
      <c r="S1698" s="3">
        <v>0.49296677302052405</v>
      </c>
      <c r="T1698" s="5">
        <f>POWER(10,Table2[[#This Row],[Predicted normalized_price]]*(N$7634-N$7635)+N$7635)</f>
        <v>103584.47518850125</v>
      </c>
      <c r="U1698" s="5">
        <f>ABS(Table2[[#This Row],[price]]-Table2[[#This Row],[Predicted Price]])</f>
        <v>13596.475188501252</v>
      </c>
      <c r="V1698" s="5">
        <f>Table2[[#This Row],[Price Diff]]/Table2[[#This Row],[price]]</f>
        <v>0.15109209215118963</v>
      </c>
    </row>
    <row r="1699" spans="1:22" x14ac:dyDescent="0.2">
      <c r="A1699" s="3">
        <v>8280</v>
      </c>
      <c r="B1699" s="3">
        <v>0.126950281</v>
      </c>
      <c r="C1699" s="3">
        <v>11786</v>
      </c>
      <c r="D1699" s="3">
        <v>0.29065777100000001</v>
      </c>
      <c r="E1699" s="3">
        <v>1591</v>
      </c>
      <c r="F1699" s="3">
        <v>0.38365743499999999</v>
      </c>
      <c r="G1699" s="3">
        <v>9</v>
      </c>
      <c r="H1699" s="3">
        <v>0.83257932800000001</v>
      </c>
      <c r="I1699" s="2" t="s">
        <v>18</v>
      </c>
      <c r="J1699" s="3">
        <v>129000</v>
      </c>
      <c r="K1699" s="3">
        <v>0.90928317800000003</v>
      </c>
      <c r="L1699" s="3">
        <v>2</v>
      </c>
      <c r="M1699" s="2" t="s">
        <v>62</v>
      </c>
      <c r="N1699" s="3">
        <v>21000</v>
      </c>
      <c r="O1699" s="3">
        <v>0.20254693800000001</v>
      </c>
      <c r="P1699" s="3">
        <v>-0.94566056547927457</v>
      </c>
      <c r="Q1699" s="3">
        <v>-0.92261847422893328</v>
      </c>
      <c r="R1699" s="3">
        <v>0.13275495187088707</v>
      </c>
      <c r="S1699" s="3">
        <v>0.19983481975090414</v>
      </c>
      <c r="T1699" s="5">
        <f>POWER(10,Table2[[#This Row],[Predicted normalized_price]]*(N$7634-N$7635)+N$7635)</f>
        <v>20689.354108974512</v>
      </c>
      <c r="U1699" s="5">
        <f>ABS(Table2[[#This Row],[price]]-Table2[[#This Row],[Predicted Price]])</f>
        <v>310.6458910254878</v>
      </c>
      <c r="V1699" s="5">
        <f>Table2[[#This Row],[Price Diff]]/Table2[[#This Row],[price]]</f>
        <v>1.4792661477404181E-2</v>
      </c>
    </row>
    <row r="1700" spans="1:22" x14ac:dyDescent="0.2">
      <c r="A1700" s="3">
        <v>13320</v>
      </c>
      <c r="B1700" s="3">
        <v>0.23273542899999999</v>
      </c>
      <c r="C1700" s="3">
        <v>48424</v>
      </c>
      <c r="D1700" s="3">
        <v>0.53795008099999997</v>
      </c>
      <c r="E1700" s="3">
        <v>1796</v>
      </c>
      <c r="F1700" s="3">
        <v>0.43533607800000002</v>
      </c>
      <c r="G1700" s="3">
        <v>8</v>
      </c>
      <c r="H1700" s="3">
        <v>0.78794860499999997</v>
      </c>
      <c r="I1700" s="2" t="s">
        <v>15</v>
      </c>
      <c r="J1700" s="3">
        <v>113500</v>
      </c>
      <c r="K1700" s="3">
        <v>0.89837330500000001</v>
      </c>
      <c r="L1700" s="3">
        <v>2</v>
      </c>
      <c r="M1700" s="2" t="s">
        <v>65</v>
      </c>
      <c r="N1700" s="3">
        <v>63700</v>
      </c>
      <c r="O1700" s="3">
        <v>0.40448625300000002</v>
      </c>
      <c r="P1700" s="3">
        <v>-0.87853867850754608</v>
      </c>
      <c r="Q1700" s="3">
        <v>0.43338015206039487</v>
      </c>
      <c r="R1700" s="3">
        <v>0.70711629566055201</v>
      </c>
      <c r="S1700" s="3">
        <v>0.41149625286650299</v>
      </c>
      <c r="T1700" s="5">
        <f>POWER(10,Table2[[#This Row],[Predicted normalized_price]]*(N$7634-N$7635)+N$7635)</f>
        <v>66201.604738881811</v>
      </c>
      <c r="U1700" s="5">
        <f>ABS(Table2[[#This Row],[price]]-Table2[[#This Row],[Predicted Price]])</f>
        <v>2501.6047388818115</v>
      </c>
      <c r="V1700" s="5">
        <f>Table2[[#This Row],[Price Diff]]/Table2[[#This Row],[price]]</f>
        <v>3.9271659951048844E-2</v>
      </c>
    </row>
    <row r="1701" spans="1:22" x14ac:dyDescent="0.2">
      <c r="A1701" s="3">
        <v>14130</v>
      </c>
      <c r="B1701" s="3">
        <v>0.245870809</v>
      </c>
      <c r="C1701" s="3">
        <v>70697</v>
      </c>
      <c r="D1701" s="3">
        <v>0.60417214500000005</v>
      </c>
      <c r="E1701" s="3">
        <v>1595</v>
      </c>
      <c r="F1701" s="3">
        <v>0.38472810600000001</v>
      </c>
      <c r="G1701" s="3">
        <v>3</v>
      </c>
      <c r="H1701" s="3">
        <v>0.416289664</v>
      </c>
      <c r="I1701" s="2" t="s">
        <v>15</v>
      </c>
      <c r="J1701" s="3">
        <v>15000</v>
      </c>
      <c r="K1701" s="3">
        <v>0.72589491699999997</v>
      </c>
      <c r="L1701" s="3">
        <v>1</v>
      </c>
      <c r="M1701" s="2" t="s">
        <v>65</v>
      </c>
      <c r="N1701" s="3">
        <v>140888</v>
      </c>
      <c r="O1701" s="3">
        <v>0.54894061000000005</v>
      </c>
      <c r="P1701" s="3">
        <v>-0.94035581334563445</v>
      </c>
      <c r="Q1701" s="3">
        <v>0.68626268838744275</v>
      </c>
      <c r="R1701" s="3">
        <v>0.48520656350089714</v>
      </c>
      <c r="S1701" s="3">
        <v>0.53421518883429953</v>
      </c>
      <c r="T1701" s="5">
        <f>POWER(10,Table2[[#This Row],[Predicted normalized_price]]*(N$7634-N$7635)+N$7635)</f>
        <v>129936.86141668231</v>
      </c>
      <c r="U1701" s="5">
        <f>ABS(Table2[[#This Row],[price]]-Table2[[#This Row],[Predicted Price]])</f>
        <v>10951.13858331769</v>
      </c>
      <c r="V1701" s="5">
        <f>Table2[[#This Row],[Price Diff]]/Table2[[#This Row],[price]]</f>
        <v>7.7729392022867036E-2</v>
      </c>
    </row>
    <row r="1702" spans="1:22" x14ac:dyDescent="0.2">
      <c r="A1702" s="3">
        <v>30110</v>
      </c>
      <c r="B1702" s="3">
        <v>0.41421014499999997</v>
      </c>
      <c r="C1702" s="3">
        <v>106069</v>
      </c>
      <c r="D1702" s="3">
        <v>0.67516810599999999</v>
      </c>
      <c r="E1702" s="3">
        <v>2997</v>
      </c>
      <c r="F1702" s="3">
        <v>0.65367114299999995</v>
      </c>
      <c r="G1702" s="3">
        <v>4</v>
      </c>
      <c r="H1702" s="3">
        <v>0.52529906999999998</v>
      </c>
      <c r="I1702" s="2" t="s">
        <v>11</v>
      </c>
      <c r="J1702" s="3">
        <v>17500</v>
      </c>
      <c r="K1702" s="3">
        <v>0.739032719</v>
      </c>
      <c r="L1702" s="3">
        <v>1</v>
      </c>
      <c r="M1702" s="2" t="s">
        <v>64</v>
      </c>
      <c r="N1702" s="3">
        <v>276800</v>
      </c>
      <c r="O1702" s="3">
        <v>0.67183898600000003</v>
      </c>
      <c r="P1702" s="3">
        <v>0.51108625763717186</v>
      </c>
      <c r="Q1702" s="3">
        <v>0.74298805069215379</v>
      </c>
      <c r="R1702" s="3">
        <v>0.14729756358626214</v>
      </c>
      <c r="S1702" s="3">
        <v>0.63867454864897644</v>
      </c>
      <c r="T1702" s="5">
        <f>POWER(10,Table2[[#This Row],[Predicted normalized_price]]*(N$7634-N$7635)+N$7635)</f>
        <v>230685.59496380138</v>
      </c>
      <c r="U1702" s="5">
        <f>ABS(Table2[[#This Row],[price]]-Table2[[#This Row],[Predicted Price]])</f>
        <v>46114.405036198616</v>
      </c>
      <c r="V1702" s="5">
        <f>Table2[[#This Row],[Price Diff]]/Table2[[#This Row],[price]]</f>
        <v>0.16659828409031291</v>
      </c>
    </row>
    <row r="1703" spans="1:22" x14ac:dyDescent="0.2">
      <c r="A1703" s="3">
        <v>29030</v>
      </c>
      <c r="B1703" s="3">
        <v>0.40608250299999998</v>
      </c>
      <c r="C1703" s="3">
        <v>145543</v>
      </c>
      <c r="D1703" s="3">
        <v>0.73053552899999996</v>
      </c>
      <c r="E1703" s="3">
        <v>3498</v>
      </c>
      <c r="F1703" s="3">
        <v>0.71958298099999995</v>
      </c>
      <c r="G1703" s="3">
        <v>6</v>
      </c>
      <c r="H1703" s="3">
        <v>0.67893919899999999</v>
      </c>
      <c r="I1703" s="2" t="s">
        <v>15</v>
      </c>
      <c r="J1703" s="3">
        <v>60000</v>
      </c>
      <c r="K1703" s="3">
        <v>0.84404464199999996</v>
      </c>
      <c r="L1703" s="3">
        <v>1</v>
      </c>
      <c r="M1703" s="2" t="s">
        <v>65</v>
      </c>
      <c r="N1703" s="3">
        <v>231500</v>
      </c>
      <c r="O1703" s="3">
        <v>0.63931588299999997</v>
      </c>
      <c r="P1703" s="3">
        <v>-0.57935903116332932</v>
      </c>
      <c r="Q1703" s="3">
        <v>0.8186986161788028</v>
      </c>
      <c r="R1703" s="3">
        <v>0.20741711947054486</v>
      </c>
      <c r="S1703" s="3">
        <v>0.64049594848050173</v>
      </c>
      <c r="T1703" s="5">
        <f>POWER(10,Table2[[#This Row],[Predicted normalized_price]]*(N$7634-N$7635)+N$7635)</f>
        <v>233006.03747272922</v>
      </c>
      <c r="U1703" s="5">
        <f>ABS(Table2[[#This Row],[price]]-Table2[[#This Row],[Predicted Price]])</f>
        <v>1506.0374727292219</v>
      </c>
      <c r="V1703" s="5">
        <f>Table2[[#This Row],[Price Diff]]/Table2[[#This Row],[price]]</f>
        <v>6.5055614372752568E-3</v>
      </c>
    </row>
    <row r="1704" spans="1:22" x14ac:dyDescent="0.2">
      <c r="A1704" s="3">
        <v>28150</v>
      </c>
      <c r="B1704" s="3">
        <v>0.39923319499999999</v>
      </c>
      <c r="C1704" s="3">
        <v>161125</v>
      </c>
      <c r="D1704" s="3">
        <v>0.748334783</v>
      </c>
      <c r="E1704" s="3">
        <v>4395</v>
      </c>
      <c r="F1704" s="3">
        <v>0.81691860599999999</v>
      </c>
      <c r="G1704" s="3">
        <v>7</v>
      </c>
      <c r="H1704" s="3">
        <v>0.73735046500000001</v>
      </c>
      <c r="I1704" s="2" t="s">
        <v>13</v>
      </c>
      <c r="J1704" s="3">
        <v>20500</v>
      </c>
      <c r="K1704" s="3">
        <v>0.75251767800000002</v>
      </c>
      <c r="L1704" s="3">
        <v>1</v>
      </c>
      <c r="M1704" s="2" t="s">
        <v>62</v>
      </c>
      <c r="N1704" s="3">
        <v>298888</v>
      </c>
      <c r="O1704" s="3">
        <v>0.68581047100000003</v>
      </c>
      <c r="P1704" s="3">
        <v>0.29129276095060358</v>
      </c>
      <c r="Q1704" s="3">
        <v>0.80132792429305122</v>
      </c>
      <c r="R1704" s="3">
        <v>0.19515508353224831</v>
      </c>
      <c r="S1704" s="3">
        <v>0.64132428098612682</v>
      </c>
      <c r="T1704" s="5">
        <f>POWER(10,Table2[[#This Row],[Predicted normalized_price]]*(N$7634-N$7635)+N$7635)</f>
        <v>234069.03077409111</v>
      </c>
      <c r="U1704" s="5">
        <f>ABS(Table2[[#This Row],[price]]-Table2[[#This Row],[Predicted Price]])</f>
        <v>64818.969225908892</v>
      </c>
      <c r="V1704" s="5">
        <f>Table2[[#This Row],[Price Diff]]/Table2[[#This Row],[price]]</f>
        <v>0.2168670847471591</v>
      </c>
    </row>
    <row r="1705" spans="1:22" x14ac:dyDescent="0.2">
      <c r="A1705" s="3">
        <v>7640</v>
      </c>
      <c r="B1705" s="3">
        <v>0.109050617</v>
      </c>
      <c r="C1705" s="3">
        <v>15934</v>
      </c>
      <c r="D1705" s="3">
        <v>0.34342834999999999</v>
      </c>
      <c r="E1705" s="3">
        <v>1997</v>
      </c>
      <c r="F1705" s="3">
        <v>0.48056971500000001</v>
      </c>
      <c r="G1705" s="3">
        <v>10</v>
      </c>
      <c r="H1705" s="3">
        <v>0.87250287000000004</v>
      </c>
      <c r="I1705" s="2" t="s">
        <v>27</v>
      </c>
      <c r="J1705" s="3">
        <v>107000</v>
      </c>
      <c r="K1705" s="3">
        <v>0.89334712699999996</v>
      </c>
      <c r="L1705" s="3">
        <v>2</v>
      </c>
      <c r="M1705" s="2" t="s">
        <v>65</v>
      </c>
      <c r="N1705" s="3">
        <v>20800</v>
      </c>
      <c r="O1705" s="3">
        <v>0.20080546299999999</v>
      </c>
      <c r="P1705" s="3">
        <v>1.5729945257114668E-3</v>
      </c>
      <c r="Q1705" s="3">
        <v>-0.90678270294704988</v>
      </c>
      <c r="R1705" s="3">
        <v>0.12931842278508776</v>
      </c>
      <c r="S1705" s="3">
        <v>0.20737269255396695</v>
      </c>
      <c r="T1705" s="5">
        <f>POWER(10,Table2[[#This Row],[Predicted normalized_price]]*(N$7634-N$7635)+N$7635)</f>
        <v>21564.319919217869</v>
      </c>
      <c r="U1705" s="5">
        <f>ABS(Table2[[#This Row],[price]]-Table2[[#This Row],[Predicted Price]])</f>
        <v>764.31991921786903</v>
      </c>
      <c r="V1705" s="5">
        <f>Table2[[#This Row],[Price Diff]]/Table2[[#This Row],[price]]</f>
        <v>3.6746149962397549E-2</v>
      </c>
    </row>
    <row r="1706" spans="1:22" x14ac:dyDescent="0.2">
      <c r="A1706" s="3">
        <v>9530</v>
      </c>
      <c r="B1706" s="3">
        <v>0.15823516900000001</v>
      </c>
      <c r="C1706" s="3">
        <v>62058</v>
      </c>
      <c r="D1706" s="3">
        <v>0.58136349300000001</v>
      </c>
      <c r="E1706" s="3">
        <v>1999</v>
      </c>
      <c r="F1706" s="3">
        <v>0.48099653599999997</v>
      </c>
      <c r="G1706" s="3">
        <v>2</v>
      </c>
      <c r="H1706" s="3">
        <v>0.26264953499999999</v>
      </c>
      <c r="I1706" s="2" t="s">
        <v>17</v>
      </c>
      <c r="J1706" s="3">
        <v>13400</v>
      </c>
      <c r="K1706" s="3">
        <v>0.71628169399999997</v>
      </c>
      <c r="L1706" s="3">
        <v>1</v>
      </c>
      <c r="M1706" s="2" t="s">
        <v>65</v>
      </c>
      <c r="N1706" s="3">
        <v>92800</v>
      </c>
      <c r="O1706" s="3">
        <v>0.47295944400000001</v>
      </c>
      <c r="P1706" s="3">
        <v>-0.81402850489328282</v>
      </c>
      <c r="Q1706" s="3">
        <v>-0.50560429178023036</v>
      </c>
      <c r="R1706" s="3">
        <v>-0.60815171175301774</v>
      </c>
      <c r="S1706" s="3">
        <v>0.49791237280909245</v>
      </c>
      <c r="T1706" s="5">
        <f>POWER(10,Table2[[#This Row],[Predicted normalized_price]]*(N$7634-N$7635)+N$7635)</f>
        <v>106438.10823009204</v>
      </c>
      <c r="U1706" s="5">
        <f>ABS(Table2[[#This Row],[price]]-Table2[[#This Row],[Predicted Price]])</f>
        <v>13638.108230092039</v>
      </c>
      <c r="V1706" s="5">
        <f>Table2[[#This Row],[Price Diff]]/Table2[[#This Row],[price]]</f>
        <v>0.14696237316909525</v>
      </c>
    </row>
    <row r="1707" spans="1:22" x14ac:dyDescent="0.2">
      <c r="A1707" s="3">
        <v>13410</v>
      </c>
      <c r="B1707" s="3">
        <v>0.23423379899999999</v>
      </c>
      <c r="C1707" s="3">
        <v>63988</v>
      </c>
      <c r="D1707" s="3">
        <v>0.58672312599999998</v>
      </c>
      <c r="E1707" s="3">
        <v>1595</v>
      </c>
      <c r="F1707" s="3">
        <v>0.38472810600000001</v>
      </c>
      <c r="G1707" s="3">
        <v>3</v>
      </c>
      <c r="H1707" s="3">
        <v>0.416289664</v>
      </c>
      <c r="I1707" s="2" t="s">
        <v>15</v>
      </c>
      <c r="J1707" s="3">
        <v>20000</v>
      </c>
      <c r="K1707" s="3">
        <v>0.7504132</v>
      </c>
      <c r="L1707" s="3">
        <v>1</v>
      </c>
      <c r="M1707" s="2" t="s">
        <v>64</v>
      </c>
      <c r="N1707" s="3">
        <v>126800</v>
      </c>
      <c r="O1707" s="3">
        <v>0.52976796699999995</v>
      </c>
      <c r="P1707" s="3">
        <v>-7.0291799600616517E-2</v>
      </c>
      <c r="Q1707" s="3">
        <v>0.64323588246438934</v>
      </c>
      <c r="R1707" s="3">
        <v>0.5094301494070248</v>
      </c>
      <c r="S1707" s="3">
        <v>0.51903172479139414</v>
      </c>
      <c r="T1707" s="5">
        <f>POWER(10,Table2[[#This Row],[Predicted normalized_price]]*(N$7634-N$7635)+N$7635)</f>
        <v>119535.70294481998</v>
      </c>
      <c r="U1707" s="5">
        <f>ABS(Table2[[#This Row],[price]]-Table2[[#This Row],[Predicted Price]])</f>
        <v>7264.2970551800245</v>
      </c>
      <c r="V1707" s="5">
        <f>Table2[[#This Row],[Price Diff]]/Table2[[#This Row],[price]]</f>
        <v>5.7289408952523851E-2</v>
      </c>
    </row>
    <row r="1708" spans="1:22" x14ac:dyDescent="0.2">
      <c r="A1708" s="3">
        <v>24110</v>
      </c>
      <c r="B1708" s="3">
        <v>0.36476224800000001</v>
      </c>
      <c r="C1708" s="3">
        <v>94512</v>
      </c>
      <c r="D1708" s="3">
        <v>0.65497935399999996</v>
      </c>
      <c r="E1708" s="3">
        <v>4244</v>
      </c>
      <c r="F1708" s="3">
        <v>0.80201130600000003</v>
      </c>
      <c r="G1708" s="3">
        <v>7</v>
      </c>
      <c r="H1708" s="3">
        <v>0.73735046500000001</v>
      </c>
      <c r="I1708" s="2" t="s">
        <v>29</v>
      </c>
      <c r="J1708" s="3">
        <v>89000</v>
      </c>
      <c r="K1708" s="3">
        <v>0.87764895399999998</v>
      </c>
      <c r="L1708" s="3">
        <v>3</v>
      </c>
      <c r="M1708" s="2" t="s">
        <v>65</v>
      </c>
      <c r="N1708" s="3">
        <v>140000</v>
      </c>
      <c r="O1708" s="3">
        <v>0.54778996499999999</v>
      </c>
      <c r="P1708" s="3">
        <v>-0.22397636156587894</v>
      </c>
      <c r="Q1708" s="3">
        <v>0.60083806832869391</v>
      </c>
      <c r="R1708" s="3">
        <v>0.37708708155233561</v>
      </c>
      <c r="S1708" s="3">
        <v>0.541022778959662</v>
      </c>
      <c r="T1708" s="5">
        <f>POWER(10,Table2[[#This Row],[Predicted normalized_price]]*(N$7634-N$7635)+N$7635)</f>
        <v>134889.58394925145</v>
      </c>
      <c r="U1708" s="5">
        <f>ABS(Table2[[#This Row],[price]]-Table2[[#This Row],[Predicted Price]])</f>
        <v>5110.4160507485503</v>
      </c>
      <c r="V1708" s="5">
        <f>Table2[[#This Row],[Price Diff]]/Table2[[#This Row],[price]]</f>
        <v>3.6502971791061073E-2</v>
      </c>
    </row>
    <row r="1709" spans="1:22" x14ac:dyDescent="0.2">
      <c r="A1709" s="3">
        <v>11570</v>
      </c>
      <c r="B1709" s="3">
        <v>0.20139505399999999</v>
      </c>
      <c r="C1709" s="3">
        <v>74431</v>
      </c>
      <c r="D1709" s="3">
        <v>0.61317938800000005</v>
      </c>
      <c r="E1709" s="3">
        <v>2494</v>
      </c>
      <c r="F1709" s="3">
        <v>0.57533232300000003</v>
      </c>
      <c r="G1709" s="3">
        <v>4</v>
      </c>
      <c r="H1709" s="3">
        <v>0.52529906999999998</v>
      </c>
      <c r="I1709" s="2" t="s">
        <v>10</v>
      </c>
      <c r="J1709" s="3">
        <v>23840</v>
      </c>
      <c r="K1709" s="3">
        <v>0.76538183900000001</v>
      </c>
      <c r="L1709" s="3">
        <v>1</v>
      </c>
      <c r="M1709" s="2" t="s">
        <v>65</v>
      </c>
      <c r="N1709" s="3">
        <v>95800</v>
      </c>
      <c r="O1709" s="3">
        <v>0.47874941399999998</v>
      </c>
      <c r="P1709" s="3">
        <v>0.73202009818257696</v>
      </c>
      <c r="Q1709" s="3">
        <v>-0.56933648123997427</v>
      </c>
      <c r="R1709" s="3">
        <v>-0.63624682256866916</v>
      </c>
      <c r="S1709" s="3">
        <v>0.49232462241486552</v>
      </c>
      <c r="T1709" s="5">
        <f>POWER(10,Table2[[#This Row],[Predicted normalized_price]]*(N$7634-N$7635)+N$7635)</f>
        <v>103219.60746977708</v>
      </c>
      <c r="U1709" s="5">
        <f>ABS(Table2[[#This Row],[price]]-Table2[[#This Row],[Predicted Price]])</f>
        <v>7419.6074697770819</v>
      </c>
      <c r="V1709" s="5">
        <f>Table2[[#This Row],[Price Diff]]/Table2[[#This Row],[price]]</f>
        <v>7.7448929747151174E-2</v>
      </c>
    </row>
    <row r="1710" spans="1:22" x14ac:dyDescent="0.2">
      <c r="A1710" s="3">
        <v>9740</v>
      </c>
      <c r="B1710" s="3">
        <v>0.163085023</v>
      </c>
      <c r="C1710" s="3">
        <v>16932</v>
      </c>
      <c r="D1710" s="3">
        <v>0.35405974099999998</v>
      </c>
      <c r="E1710" s="3">
        <v>1498</v>
      </c>
      <c r="F1710" s="3">
        <v>0.357974919</v>
      </c>
      <c r="G1710" s="3">
        <v>9</v>
      </c>
      <c r="H1710" s="3">
        <v>0.83257932800000001</v>
      </c>
      <c r="I1710" s="2" t="s">
        <v>27</v>
      </c>
      <c r="J1710" s="3">
        <v>96000</v>
      </c>
      <c r="K1710" s="3">
        <v>0.88410164599999996</v>
      </c>
      <c r="L1710" s="3">
        <v>1</v>
      </c>
      <c r="M1710" s="2" t="s">
        <v>63</v>
      </c>
      <c r="N1710" s="3">
        <v>28000</v>
      </c>
      <c r="O1710" s="3">
        <v>0.25490010000000002</v>
      </c>
      <c r="P1710" s="3">
        <v>-0.80451928149786156</v>
      </c>
      <c r="Q1710" s="3">
        <v>-0.88129675999506341</v>
      </c>
      <c r="R1710" s="3">
        <v>-2.2006165572397506E-2</v>
      </c>
      <c r="S1710" s="3">
        <v>0.2503380829338801</v>
      </c>
      <c r="T1710" s="5">
        <f>POWER(10,Table2[[#This Row],[Predicted normalized_price]]*(N$7634-N$7635)+N$7635)</f>
        <v>27306.809460480268</v>
      </c>
      <c r="U1710" s="5">
        <f>ABS(Table2[[#This Row],[price]]-Table2[[#This Row],[Predicted Price]])</f>
        <v>693.19053951973183</v>
      </c>
      <c r="V1710" s="5">
        <f>Table2[[#This Row],[Price Diff]]/Table2[[#This Row],[price]]</f>
        <v>2.4756804982847564E-2</v>
      </c>
    </row>
    <row r="1711" spans="1:22" x14ac:dyDescent="0.2">
      <c r="A1711" s="3">
        <v>36700</v>
      </c>
      <c r="B1711" s="3">
        <v>0.45824861900000002</v>
      </c>
      <c r="C1711" s="3">
        <v>163709</v>
      </c>
      <c r="D1711" s="3">
        <v>0.75111906399999995</v>
      </c>
      <c r="E1711" s="3">
        <v>5461</v>
      </c>
      <c r="F1711" s="3">
        <v>0.90951623999999998</v>
      </c>
      <c r="G1711" s="3">
        <v>6</v>
      </c>
      <c r="H1711" s="3">
        <v>0.67893919899999999</v>
      </c>
      <c r="I1711" s="2" t="s">
        <v>15</v>
      </c>
      <c r="J1711" s="3">
        <v>36000</v>
      </c>
      <c r="K1711" s="3">
        <v>0.80050850100000004</v>
      </c>
      <c r="L1711" s="3">
        <v>2</v>
      </c>
      <c r="M1711" s="2" t="s">
        <v>64</v>
      </c>
      <c r="N1711" s="3">
        <v>299000</v>
      </c>
      <c r="O1711" s="3">
        <v>0.68587865100000001</v>
      </c>
      <c r="P1711" s="3">
        <v>0.93842703616248602</v>
      </c>
      <c r="Q1711" s="3">
        <v>0.84259469876032067</v>
      </c>
      <c r="R1711" s="3">
        <v>0.10810417039828579</v>
      </c>
      <c r="S1711" s="3">
        <v>0.67597453979070432</v>
      </c>
      <c r="T1711" s="5">
        <f>POWER(10,Table2[[#This Row],[Predicted normalized_price]]*(N$7634-N$7635)+N$7635)</f>
        <v>283162.29271041189</v>
      </c>
      <c r="U1711" s="5">
        <f>ABS(Table2[[#This Row],[price]]-Table2[[#This Row],[Predicted Price]])</f>
        <v>15837.707289588114</v>
      </c>
      <c r="V1711" s="5">
        <f>Table2[[#This Row],[Price Diff]]/Table2[[#This Row],[price]]</f>
        <v>5.2968920700963588E-2</v>
      </c>
    </row>
    <row r="1712" spans="1:22" x14ac:dyDescent="0.2">
      <c r="A1712" s="3">
        <v>16490</v>
      </c>
      <c r="B1712" s="3">
        <v>0.28023790700000001</v>
      </c>
      <c r="C1712" s="3">
        <v>45556</v>
      </c>
      <c r="D1712" s="3">
        <v>0.52726564899999995</v>
      </c>
      <c r="E1712" s="3">
        <v>3597</v>
      </c>
      <c r="F1712" s="3">
        <v>0.73148312599999998</v>
      </c>
      <c r="G1712" s="3">
        <v>9</v>
      </c>
      <c r="H1712" s="3">
        <v>0.83257932800000001</v>
      </c>
      <c r="I1712" s="2" t="s">
        <v>20</v>
      </c>
      <c r="J1712" s="3">
        <v>113000</v>
      </c>
      <c r="K1712" s="3">
        <v>0.89799702599999998</v>
      </c>
      <c r="L1712" s="3">
        <v>1</v>
      </c>
      <c r="M1712" s="2" t="s">
        <v>64</v>
      </c>
      <c r="N1712" s="3">
        <v>67500</v>
      </c>
      <c r="O1712" s="3">
        <v>0.41503088399999999</v>
      </c>
      <c r="P1712" s="3">
        <v>0.97800218053620325</v>
      </c>
      <c r="Q1712" s="3">
        <v>0.43716100942181613</v>
      </c>
      <c r="R1712" s="3">
        <v>0.72977554922331944</v>
      </c>
      <c r="S1712" s="3">
        <v>0.41163667590509373</v>
      </c>
      <c r="T1712" s="5">
        <f>POWER(10,Table2[[#This Row],[Predicted normalized_price]]*(N$7634-N$7635)+N$7635)</f>
        <v>66252.707496239993</v>
      </c>
      <c r="U1712" s="5">
        <f>ABS(Table2[[#This Row],[price]]-Table2[[#This Row],[Predicted Price]])</f>
        <v>1247.2925037600071</v>
      </c>
      <c r="V1712" s="5">
        <f>Table2[[#This Row],[Price Diff]]/Table2[[#This Row],[price]]</f>
        <v>1.8478407463111215E-2</v>
      </c>
    </row>
    <row r="1713" spans="1:22" x14ac:dyDescent="0.2">
      <c r="A1713" s="3">
        <v>7020</v>
      </c>
      <c r="B1713" s="3">
        <v>9.0218864999999995E-2</v>
      </c>
      <c r="C1713" s="3">
        <v>13954</v>
      </c>
      <c r="D1713" s="3">
        <v>0.320207519</v>
      </c>
      <c r="E1713" s="3">
        <v>1390</v>
      </c>
      <c r="F1713" s="3">
        <v>0.32606906200000002</v>
      </c>
      <c r="G1713" s="3">
        <v>10</v>
      </c>
      <c r="H1713" s="3">
        <v>0.87250287000000004</v>
      </c>
      <c r="I1713" s="2" t="s">
        <v>20</v>
      </c>
      <c r="J1713" s="3">
        <v>146100</v>
      </c>
      <c r="K1713" s="3">
        <v>0.91989214399999997</v>
      </c>
      <c r="L1713" s="3">
        <v>4</v>
      </c>
      <c r="M1713" s="2" t="s">
        <v>63</v>
      </c>
      <c r="N1713" s="3">
        <v>21000</v>
      </c>
      <c r="O1713" s="3">
        <v>0.20254693800000001</v>
      </c>
      <c r="P1713" s="3">
        <v>-0.56355518730592069</v>
      </c>
      <c r="Q1713" s="3">
        <v>-0.20158560038676862</v>
      </c>
      <c r="R1713" s="3">
        <v>0.92921663979913605</v>
      </c>
      <c r="S1713" s="3">
        <v>0.1887622933638298</v>
      </c>
      <c r="T1713" s="5">
        <f>POWER(10,Table2[[#This Row],[Predicted normalized_price]]*(N$7634-N$7635)+N$7635)</f>
        <v>19468.065081266388</v>
      </c>
      <c r="U1713" s="5">
        <f>ABS(Table2[[#This Row],[price]]-Table2[[#This Row],[Predicted Price]])</f>
        <v>1531.934918733612</v>
      </c>
      <c r="V1713" s="5">
        <f>Table2[[#This Row],[Price Diff]]/Table2[[#This Row],[price]]</f>
        <v>7.2949281844457717E-2</v>
      </c>
    </row>
    <row r="1714" spans="1:22" x14ac:dyDescent="0.2">
      <c r="A1714" s="3">
        <v>13490</v>
      </c>
      <c r="B1714" s="3">
        <v>0.23555726499999999</v>
      </c>
      <c r="C1714" s="3">
        <v>32301</v>
      </c>
      <c r="D1714" s="3">
        <v>0.46709225199999999</v>
      </c>
      <c r="E1714" s="3">
        <v>1984</v>
      </c>
      <c r="F1714" s="3">
        <v>0.47778491499999998</v>
      </c>
      <c r="G1714" s="3">
        <v>12</v>
      </c>
      <c r="H1714" s="3">
        <v>0.94158873399999998</v>
      </c>
      <c r="I1714" s="2" t="s">
        <v>19</v>
      </c>
      <c r="J1714" s="3">
        <v>200000</v>
      </c>
      <c r="K1714" s="3">
        <v>0.94665564499999999</v>
      </c>
      <c r="L1714" s="3">
        <v>2</v>
      </c>
      <c r="M1714" s="2" t="s">
        <v>62</v>
      </c>
      <c r="N1714" s="3">
        <v>39000</v>
      </c>
      <c r="O1714" s="3">
        <v>0.31520136799999998</v>
      </c>
      <c r="P1714" s="3">
        <v>-0.66585512872658148</v>
      </c>
      <c r="Q1714" s="3">
        <v>0.18660175974651966</v>
      </c>
      <c r="R1714" s="3">
        <v>0.78592495311683663</v>
      </c>
      <c r="S1714" s="3">
        <v>0.32707351001580837</v>
      </c>
      <c r="T1714" s="5">
        <f>POWER(10,Table2[[#This Row],[Predicted normalized_price]]*(N$7634-N$7635)+N$7635)</f>
        <v>41629.098097743612</v>
      </c>
      <c r="U1714" s="5">
        <f>ABS(Table2[[#This Row],[price]]-Table2[[#This Row],[Predicted Price]])</f>
        <v>2629.098097743612</v>
      </c>
      <c r="V1714" s="5">
        <f>Table2[[#This Row],[Price Diff]]/Table2[[#This Row],[price]]</f>
        <v>6.7412771737015695E-2</v>
      </c>
    </row>
    <row r="1715" spans="1:22" x14ac:dyDescent="0.2">
      <c r="A1715" s="3">
        <v>11380</v>
      </c>
      <c r="B1715" s="3">
        <v>0.19771075699999999</v>
      </c>
      <c r="C1715" s="3">
        <v>22407</v>
      </c>
      <c r="D1715" s="3">
        <v>0.40308970300000002</v>
      </c>
      <c r="E1715" s="3">
        <v>1987</v>
      </c>
      <c r="F1715" s="3">
        <v>0.47842917699999998</v>
      </c>
      <c r="G1715" s="3">
        <v>9</v>
      </c>
      <c r="H1715" s="3">
        <v>0.83257932800000001</v>
      </c>
      <c r="I1715" s="2" t="s">
        <v>10</v>
      </c>
      <c r="J1715" s="3">
        <v>150000</v>
      </c>
      <c r="K1715" s="3">
        <v>0.92213736199999996</v>
      </c>
      <c r="L1715" s="3">
        <v>1</v>
      </c>
      <c r="M1715" s="2" t="s">
        <v>66</v>
      </c>
      <c r="N1715" s="3">
        <v>35500</v>
      </c>
      <c r="O1715" s="3">
        <v>0.29808972500000003</v>
      </c>
      <c r="P1715" s="3">
        <v>0.17651566295117857</v>
      </c>
      <c r="Q1715" s="3">
        <v>-0.84195774927967437</v>
      </c>
      <c r="R1715" s="3">
        <v>-0.16898168190876822</v>
      </c>
      <c r="S1715" s="3">
        <v>0.30055739516939695</v>
      </c>
      <c r="T1715" s="5">
        <f>POWER(10,Table2[[#This Row],[Predicted normalized_price]]*(N$7634-N$7635)+N$7635)</f>
        <v>35984.65550844567</v>
      </c>
      <c r="U1715" s="5">
        <f>ABS(Table2[[#This Row],[price]]-Table2[[#This Row],[Predicted Price]])</f>
        <v>484.65550844567042</v>
      </c>
      <c r="V1715" s="5">
        <f>Table2[[#This Row],[Price Diff]]/Table2[[#This Row],[price]]</f>
        <v>1.3652267843540011E-2</v>
      </c>
    </row>
    <row r="1716" spans="1:22" x14ac:dyDescent="0.2">
      <c r="A1716" s="3">
        <v>7900</v>
      </c>
      <c r="B1716" s="3">
        <v>0.116496851</v>
      </c>
      <c r="C1716" s="3">
        <v>12366</v>
      </c>
      <c r="D1716" s="3">
        <v>0.29906458200000002</v>
      </c>
      <c r="E1716" s="3">
        <v>1390</v>
      </c>
      <c r="F1716" s="3">
        <v>0.32606906200000002</v>
      </c>
      <c r="G1716" s="3">
        <v>10</v>
      </c>
      <c r="H1716" s="3">
        <v>0.87250287000000004</v>
      </c>
      <c r="I1716" s="2" t="s">
        <v>20</v>
      </c>
      <c r="J1716" s="3">
        <v>115960</v>
      </c>
      <c r="K1716" s="3">
        <v>0.90020078299999995</v>
      </c>
      <c r="L1716" s="3">
        <v>3</v>
      </c>
      <c r="M1716" s="2" t="s">
        <v>67</v>
      </c>
      <c r="N1716" s="3">
        <v>18800</v>
      </c>
      <c r="O1716" s="3">
        <v>0.182407718</v>
      </c>
      <c r="P1716" s="3">
        <v>-0.7536335304955617</v>
      </c>
      <c r="Q1716" s="3">
        <v>-0.1856138623361101</v>
      </c>
      <c r="R1716" s="3">
        <v>0.9289263326936299</v>
      </c>
      <c r="S1716" s="3">
        <v>0.19254181177053731</v>
      </c>
      <c r="T1716" s="5">
        <f>POWER(10,Table2[[#This Row],[Predicted normalized_price]]*(N$7634-N$7635)+N$7635)</f>
        <v>19876.616551189712</v>
      </c>
      <c r="U1716" s="5">
        <f>ABS(Table2[[#This Row],[price]]-Table2[[#This Row],[Predicted Price]])</f>
        <v>1076.6165511897125</v>
      </c>
      <c r="V1716" s="5">
        <f>Table2[[#This Row],[Price Diff]]/Table2[[#This Row],[price]]</f>
        <v>5.7266837829240025E-2</v>
      </c>
    </row>
    <row r="1717" spans="1:22" x14ac:dyDescent="0.2">
      <c r="A1717" s="3">
        <v>23920</v>
      </c>
      <c r="B1717" s="3">
        <v>0.36300182399999997</v>
      </c>
      <c r="C1717" s="3">
        <v>90380</v>
      </c>
      <c r="D1717" s="3">
        <v>0.64715610099999998</v>
      </c>
      <c r="E1717" s="3">
        <v>2979</v>
      </c>
      <c r="F1717" s="3">
        <v>0.65110249600000003</v>
      </c>
      <c r="G1717" s="3">
        <v>7</v>
      </c>
      <c r="H1717" s="3">
        <v>0.73735046500000001</v>
      </c>
      <c r="I1717" s="2" t="s">
        <v>13</v>
      </c>
      <c r="J1717" s="3">
        <v>97000</v>
      </c>
      <c r="K1717" s="3">
        <v>0.884984836</v>
      </c>
      <c r="L1717" s="3">
        <v>1</v>
      </c>
      <c r="M1717" s="2" t="s">
        <v>62</v>
      </c>
      <c r="N1717" s="3">
        <v>138888</v>
      </c>
      <c r="O1717" s="3">
        <v>0.54633873099999997</v>
      </c>
      <c r="P1717" s="3">
        <v>-0.41855268486820985</v>
      </c>
      <c r="Q1717" s="3">
        <v>0.69756698812023099</v>
      </c>
      <c r="R1717" s="3">
        <v>0.41979119088055322</v>
      </c>
      <c r="S1717" s="3">
        <v>0.55515683735923727</v>
      </c>
      <c r="T1717" s="5">
        <f>POWER(10,Table2[[#This Row],[Predicted normalized_price]]*(N$7634-N$7635)+N$7635)</f>
        <v>145783.63769622141</v>
      </c>
      <c r="U1717" s="5">
        <f>ABS(Table2[[#This Row],[price]]-Table2[[#This Row],[Predicted Price]])</f>
        <v>6895.6376962214126</v>
      </c>
      <c r="V1717" s="5">
        <f>Table2[[#This Row],[Price Diff]]/Table2[[#This Row],[price]]</f>
        <v>4.9648909165812834E-2</v>
      </c>
    </row>
    <row r="1718" spans="1:22" x14ac:dyDescent="0.2">
      <c r="A1718" s="3">
        <v>12780</v>
      </c>
      <c r="B1718" s="3">
        <v>0.22352692499999999</v>
      </c>
      <c r="C1718" s="3">
        <v>66585</v>
      </c>
      <c r="D1718" s="3">
        <v>0.59368536100000002</v>
      </c>
      <c r="E1718" s="3">
        <v>1595</v>
      </c>
      <c r="F1718" s="3">
        <v>0.38472810600000001</v>
      </c>
      <c r="G1718" s="3">
        <v>3</v>
      </c>
      <c r="H1718" s="3">
        <v>0.416289664</v>
      </c>
      <c r="I1718" s="2" t="s">
        <v>15</v>
      </c>
      <c r="J1718" s="3">
        <v>17000</v>
      </c>
      <c r="K1718" s="3">
        <v>0.736562198</v>
      </c>
      <c r="L1718" s="3">
        <v>1</v>
      </c>
      <c r="M1718" s="2" t="s">
        <v>68</v>
      </c>
      <c r="N1718" s="3">
        <v>119800</v>
      </c>
      <c r="O1718" s="3">
        <v>0.51943364999999997</v>
      </c>
      <c r="P1718" s="3">
        <v>-0.95858923601085255</v>
      </c>
      <c r="Q1718" s="3">
        <v>0.62057400341113356</v>
      </c>
      <c r="R1718" s="3">
        <v>0.47101804943981479</v>
      </c>
      <c r="S1718" s="3">
        <v>0.52046423211833459</v>
      </c>
      <c r="T1718" s="5">
        <f>POWER(10,Table2[[#This Row],[Predicted normalized_price]]*(N$7634-N$7635)+N$7635)</f>
        <v>120480.3613798001</v>
      </c>
      <c r="U1718" s="5">
        <f>ABS(Table2[[#This Row],[price]]-Table2[[#This Row],[Predicted Price]])</f>
        <v>680.36137980010244</v>
      </c>
      <c r="V1718" s="5">
        <f>Table2[[#This Row],[Price Diff]]/Table2[[#This Row],[price]]</f>
        <v>5.6791434040075325E-3</v>
      </c>
    </row>
    <row r="1719" spans="1:22" x14ac:dyDescent="0.2">
      <c r="A1719" s="3">
        <v>8640</v>
      </c>
      <c r="B1719" s="3">
        <v>0.13642009799999999</v>
      </c>
      <c r="C1719" s="3">
        <v>54917</v>
      </c>
      <c r="D1719" s="3">
        <v>0.55997012099999999</v>
      </c>
      <c r="E1719" s="3">
        <v>1497</v>
      </c>
      <c r="F1719" s="3">
        <v>0.357690181</v>
      </c>
      <c r="G1719" s="3">
        <v>4</v>
      </c>
      <c r="H1719" s="3">
        <v>0.52529906999999998</v>
      </c>
      <c r="I1719" s="2" t="s">
        <v>22</v>
      </c>
      <c r="J1719" s="3">
        <v>46000</v>
      </c>
      <c r="K1719" s="3">
        <v>0.82139955499999995</v>
      </c>
      <c r="L1719" s="3">
        <v>1</v>
      </c>
      <c r="M1719" s="2" t="s">
        <v>66</v>
      </c>
      <c r="N1719" s="3">
        <v>73800</v>
      </c>
      <c r="O1719" s="3">
        <v>0.43126940699999999</v>
      </c>
      <c r="P1719" s="3">
        <v>-0.7230812619703475</v>
      </c>
      <c r="Q1719" s="3">
        <v>-0.68344642711440362</v>
      </c>
      <c r="R1719" s="3">
        <v>-0.52162023574356708</v>
      </c>
      <c r="S1719" s="3">
        <v>0.42936691070740624</v>
      </c>
      <c r="T1719" s="5">
        <f>POWER(10,Table2[[#This Row],[Predicted normalized_price]]*(N$7634-N$7635)+N$7635)</f>
        <v>73032.493793466769</v>
      </c>
      <c r="U1719" s="5">
        <f>ABS(Table2[[#This Row],[price]]-Table2[[#This Row],[Predicted Price]])</f>
        <v>767.50620653323131</v>
      </c>
      <c r="V1719" s="5">
        <f>Table2[[#This Row],[Price Diff]]/Table2[[#This Row],[price]]</f>
        <v>1.0399813096656252E-2</v>
      </c>
    </row>
    <row r="1720" spans="1:22" x14ac:dyDescent="0.2">
      <c r="A1720" s="3">
        <v>14130</v>
      </c>
      <c r="B1720" s="3">
        <v>0.245870809</v>
      </c>
      <c r="C1720" s="3">
        <v>78839</v>
      </c>
      <c r="D1720" s="3">
        <v>0.62324817300000002</v>
      </c>
      <c r="E1720" s="3">
        <v>2494</v>
      </c>
      <c r="F1720" s="3">
        <v>0.57533232300000003</v>
      </c>
      <c r="G1720" s="3">
        <v>4</v>
      </c>
      <c r="H1720" s="3">
        <v>0.52529906999999998</v>
      </c>
      <c r="I1720" s="2" t="s">
        <v>16</v>
      </c>
      <c r="J1720" s="3">
        <v>44508</v>
      </c>
      <c r="K1720" s="3">
        <v>0.81858941200000002</v>
      </c>
      <c r="L1720" s="3">
        <v>1</v>
      </c>
      <c r="M1720" s="2" t="s">
        <v>65</v>
      </c>
      <c r="N1720" s="3">
        <v>119800</v>
      </c>
      <c r="O1720" s="3">
        <v>0.51943364999999997</v>
      </c>
      <c r="P1720" s="3">
        <v>-0.37426524477556888</v>
      </c>
      <c r="Q1720" s="3">
        <v>0.65528457885151492</v>
      </c>
      <c r="R1720" s="3">
        <v>0.51974311437226373</v>
      </c>
      <c r="S1720" s="3">
        <v>0.51878889476657886</v>
      </c>
      <c r="T1720" s="5">
        <f>POWER(10,Table2[[#This Row],[Predicted normalized_price]]*(N$7634-N$7635)+N$7635)</f>
        <v>119376.30592875306</v>
      </c>
      <c r="U1720" s="5">
        <f>ABS(Table2[[#This Row],[price]]-Table2[[#This Row],[Predicted Price]])</f>
        <v>423.6940712469368</v>
      </c>
      <c r="V1720" s="5">
        <f>Table2[[#This Row],[Price Diff]]/Table2[[#This Row],[price]]</f>
        <v>3.5366783910428783E-3</v>
      </c>
    </row>
    <row r="1721" spans="1:22" x14ac:dyDescent="0.2">
      <c r="A1721" s="3">
        <v>9610</v>
      </c>
      <c r="B1721" s="3">
        <v>0.16009521800000001</v>
      </c>
      <c r="C1721" s="3">
        <v>56757</v>
      </c>
      <c r="D1721" s="3">
        <v>0.56573749200000001</v>
      </c>
      <c r="E1721" s="3">
        <v>1496</v>
      </c>
      <c r="F1721" s="3">
        <v>0.35740525400000001</v>
      </c>
      <c r="G1721" s="3">
        <v>3</v>
      </c>
      <c r="H1721" s="3">
        <v>0.416289664</v>
      </c>
      <c r="I1721" s="2" t="s">
        <v>22</v>
      </c>
      <c r="J1721" s="3">
        <v>12000</v>
      </c>
      <c r="K1721" s="3">
        <v>0.70687705899999997</v>
      </c>
      <c r="L1721" s="3">
        <v>1</v>
      </c>
      <c r="M1721" s="2" t="s">
        <v>64</v>
      </c>
      <c r="N1721" s="3">
        <v>87800</v>
      </c>
      <c r="O1721" s="3">
        <v>0.46288030699999999</v>
      </c>
      <c r="P1721" s="3">
        <v>0.43417678583423147</v>
      </c>
      <c r="Q1721" s="3">
        <v>-0.64643256861858533</v>
      </c>
      <c r="R1721" s="3">
        <v>-0.61582429712786946</v>
      </c>
      <c r="S1721" s="3">
        <v>0.46605502876135246</v>
      </c>
      <c r="T1721" s="5">
        <f>POWER(10,Table2[[#This Row],[Predicted normalized_price]]*(N$7634-N$7635)+N$7635)</f>
        <v>89345.12559846665</v>
      </c>
      <c r="U1721" s="5">
        <f>ABS(Table2[[#This Row],[price]]-Table2[[#This Row],[Predicted Price]])</f>
        <v>1545.1255984666495</v>
      </c>
      <c r="V1721" s="5">
        <f>Table2[[#This Row],[Price Diff]]/Table2[[#This Row],[price]]</f>
        <v>1.7598241440394641E-2</v>
      </c>
    </row>
    <row r="1722" spans="1:22" x14ac:dyDescent="0.2">
      <c r="A1722" s="3">
        <v>15950</v>
      </c>
      <c r="B1722" s="3">
        <v>0.27282946499999999</v>
      </c>
      <c r="C1722" s="3">
        <v>82477</v>
      </c>
      <c r="D1722" s="3">
        <v>0.63114280300000003</v>
      </c>
      <c r="E1722" s="3">
        <v>1991</v>
      </c>
      <c r="F1722" s="3">
        <v>0.47928668200000002</v>
      </c>
      <c r="G1722" s="3">
        <v>6</v>
      </c>
      <c r="H1722" s="3">
        <v>0.67893919899999999</v>
      </c>
      <c r="I1722" s="2" t="s">
        <v>15</v>
      </c>
      <c r="J1722" s="3">
        <v>123000</v>
      </c>
      <c r="K1722" s="3">
        <v>0.90522398199999998</v>
      </c>
      <c r="L1722" s="3">
        <v>1</v>
      </c>
      <c r="M1722" s="2" t="s">
        <v>65</v>
      </c>
      <c r="N1722" s="3">
        <v>116800</v>
      </c>
      <c r="O1722" s="3">
        <v>0.51481845699999995</v>
      </c>
      <c r="P1722" s="3">
        <v>-0.8574049911845204</v>
      </c>
      <c r="Q1722" s="3">
        <v>0.64960770506786891</v>
      </c>
      <c r="R1722" s="3">
        <v>0.52183545557453814</v>
      </c>
      <c r="S1722" s="3">
        <v>0.51549024365256013</v>
      </c>
      <c r="T1722" s="5">
        <f>POWER(10,Table2[[#This Row],[Predicted normalized_price]]*(N$7634-N$7635)+N$7635)</f>
        <v>117231.96271154426</v>
      </c>
      <c r="U1722" s="5">
        <f>ABS(Table2[[#This Row],[price]]-Table2[[#This Row],[Predicted Price]])</f>
        <v>431.96271154425631</v>
      </c>
      <c r="V1722" s="5">
        <f>Table2[[#This Row],[Price Diff]]/Table2[[#This Row],[price]]</f>
        <v>3.6983108865090439E-3</v>
      </c>
    </row>
    <row r="1723" spans="1:22" x14ac:dyDescent="0.2">
      <c r="A1723" s="3">
        <v>11660</v>
      </c>
      <c r="B1723" s="3">
        <v>0.20311918100000001</v>
      </c>
      <c r="C1723" s="3">
        <v>41641</v>
      </c>
      <c r="D1723" s="3">
        <v>0.51154048399999996</v>
      </c>
      <c r="E1723" s="3">
        <v>1596</v>
      </c>
      <c r="F1723" s="3">
        <v>0.38499535400000001</v>
      </c>
      <c r="G1723" s="3">
        <v>8</v>
      </c>
      <c r="H1723" s="3">
        <v>0.78794860499999997</v>
      </c>
      <c r="I1723" s="2" t="s">
        <v>21</v>
      </c>
      <c r="J1723" s="3">
        <v>141019</v>
      </c>
      <c r="K1723" s="3">
        <v>0.91687538999999996</v>
      </c>
      <c r="L1723" s="3">
        <v>1</v>
      </c>
      <c r="M1723" s="2" t="s">
        <v>65</v>
      </c>
      <c r="N1723" s="3">
        <v>58800</v>
      </c>
      <c r="O1723" s="3">
        <v>0.38991986499999998</v>
      </c>
      <c r="P1723" s="3">
        <v>0.99999998757848807</v>
      </c>
      <c r="Q1723" s="3">
        <v>0.35157559814358907</v>
      </c>
      <c r="R1723" s="3">
        <v>0.75639664633070591</v>
      </c>
      <c r="S1723" s="3">
        <v>0.38240179612527214</v>
      </c>
      <c r="T1723" s="5">
        <f>POWER(10,Table2[[#This Row],[Predicted normalized_price]]*(N$7634-N$7635)+N$7635)</f>
        <v>56420.347168847962</v>
      </c>
      <c r="U1723" s="5">
        <f>ABS(Table2[[#This Row],[price]]-Table2[[#This Row],[Predicted Price]])</f>
        <v>2379.6528311520378</v>
      </c>
      <c r="V1723" s="5">
        <f>Table2[[#This Row],[Price Diff]]/Table2[[#This Row],[price]]</f>
        <v>4.0470286244082276E-2</v>
      </c>
    </row>
    <row r="1724" spans="1:22" x14ac:dyDescent="0.2">
      <c r="A1724" s="3">
        <v>8260</v>
      </c>
      <c r="B1724" s="3">
        <v>0.12641217499999999</v>
      </c>
      <c r="C1724" s="3">
        <v>51414</v>
      </c>
      <c r="D1724" s="3">
        <v>0.54843531400000001</v>
      </c>
      <c r="E1724" s="3">
        <v>1496</v>
      </c>
      <c r="F1724" s="3">
        <v>0.35740525400000001</v>
      </c>
      <c r="G1724" s="3">
        <v>3</v>
      </c>
      <c r="H1724" s="3">
        <v>0.416289664</v>
      </c>
      <c r="I1724" s="2" t="s">
        <v>22</v>
      </c>
      <c r="J1724" s="3">
        <v>23500</v>
      </c>
      <c r="K1724" s="3">
        <v>0.76415760300000002</v>
      </c>
      <c r="L1724" s="3">
        <v>1</v>
      </c>
      <c r="M1724" s="2" t="s">
        <v>68</v>
      </c>
      <c r="N1724" s="3">
        <v>75800</v>
      </c>
      <c r="O1724" s="3">
        <v>0.43613554500000001</v>
      </c>
      <c r="P1724" s="3">
        <v>-0.87179190936164908</v>
      </c>
      <c r="Q1724" s="3">
        <v>-0.70925285925532056</v>
      </c>
      <c r="R1724" s="3">
        <v>-0.58778221036637834</v>
      </c>
      <c r="S1724" s="3">
        <v>0.43895713794805735</v>
      </c>
      <c r="T1724" s="5">
        <f>POWER(10,Table2[[#This Row],[Predicted normalized_price]]*(N$7634-N$7635)+N$7635)</f>
        <v>76984.417137140175</v>
      </c>
      <c r="U1724" s="5">
        <f>ABS(Table2[[#This Row],[price]]-Table2[[#This Row],[Predicted Price]])</f>
        <v>1184.4171371401753</v>
      </c>
      <c r="V1724" s="5">
        <f>Table2[[#This Row],[Price Diff]]/Table2[[#This Row],[price]]</f>
        <v>1.5625555898946902E-2</v>
      </c>
    </row>
    <row r="1725" spans="1:22" x14ac:dyDescent="0.2">
      <c r="A1725" s="3">
        <v>10440</v>
      </c>
      <c r="B1725" s="3">
        <v>0.17852778599999999</v>
      </c>
      <c r="C1725" s="3">
        <v>30662</v>
      </c>
      <c r="D1725" s="3">
        <v>0.45797918599999998</v>
      </c>
      <c r="E1725" s="3">
        <v>1598</v>
      </c>
      <c r="F1725" s="3">
        <v>0.38552934799999999</v>
      </c>
      <c r="G1725" s="3">
        <v>7</v>
      </c>
      <c r="H1725" s="3">
        <v>0.73735046500000001</v>
      </c>
      <c r="I1725" s="2" t="s">
        <v>10</v>
      </c>
      <c r="J1725" s="3">
        <v>85000</v>
      </c>
      <c r="K1725" s="3">
        <v>0.87372978000000001</v>
      </c>
      <c r="L1725" s="3">
        <v>1</v>
      </c>
      <c r="M1725" s="2" t="s">
        <v>63</v>
      </c>
      <c r="N1725" s="3">
        <v>45800</v>
      </c>
      <c r="O1725" s="3">
        <v>0.34445007300000002</v>
      </c>
      <c r="P1725" s="3">
        <v>-0.32670456269974291</v>
      </c>
      <c r="Q1725" s="3">
        <v>-0.8035605050944381</v>
      </c>
      <c r="R1725" s="3">
        <v>-0.31357230369450884</v>
      </c>
      <c r="S1725" s="3">
        <v>0.34601354476625196</v>
      </c>
      <c r="T1725" s="5">
        <f>POWER(10,Table2[[#This Row],[Predicted normalized_price]]*(N$7634-N$7635)+N$7635)</f>
        <v>46195.177573019304</v>
      </c>
      <c r="U1725" s="5">
        <f>ABS(Table2[[#This Row],[price]]-Table2[[#This Row],[Predicted Price]])</f>
        <v>395.17757301930396</v>
      </c>
      <c r="V1725" s="5">
        <f>Table2[[#This Row],[Price Diff]]/Table2[[#This Row],[price]]</f>
        <v>8.6283312886310908E-3</v>
      </c>
    </row>
    <row r="1726" spans="1:22" x14ac:dyDescent="0.2">
      <c r="A1726" s="3">
        <v>10640</v>
      </c>
      <c r="B1726" s="3">
        <v>0.18275005899999999</v>
      </c>
      <c r="C1726" s="3">
        <v>53546</v>
      </c>
      <c r="D1726" s="3">
        <v>0.55554574599999995</v>
      </c>
      <c r="E1726" s="3">
        <v>1798</v>
      </c>
      <c r="F1726" s="3">
        <v>0.435810641</v>
      </c>
      <c r="G1726" s="3">
        <v>2</v>
      </c>
      <c r="H1726" s="3">
        <v>0.26264953499999999</v>
      </c>
      <c r="I1726" s="2" t="s">
        <v>10</v>
      </c>
      <c r="J1726" s="3">
        <v>10</v>
      </c>
      <c r="K1726" s="3">
        <v>0.10261100300000001</v>
      </c>
      <c r="L1726" s="3">
        <v>1</v>
      </c>
      <c r="M1726" s="2" t="s">
        <v>66</v>
      </c>
      <c r="N1726" s="3">
        <v>112888</v>
      </c>
      <c r="O1726" s="3">
        <v>0.50861887100000003</v>
      </c>
      <c r="P1726" s="3">
        <v>0.1201878623156228</v>
      </c>
      <c r="Q1726" s="3">
        <v>-0.55725716031072503</v>
      </c>
      <c r="R1726" s="3">
        <v>-0.66768123780963584</v>
      </c>
      <c r="S1726" s="3">
        <v>0.50186610342373617</v>
      </c>
      <c r="T1726" s="5">
        <f>POWER(10,Table2[[#This Row],[Predicted normalized_price]]*(N$7634-N$7635)+N$7635)</f>
        <v>108775.8705651441</v>
      </c>
      <c r="U1726" s="5">
        <f>ABS(Table2[[#This Row],[price]]-Table2[[#This Row],[Predicted Price]])</f>
        <v>4112.1294348559022</v>
      </c>
      <c r="V1726" s="5">
        <f>Table2[[#This Row],[Price Diff]]/Table2[[#This Row],[price]]</f>
        <v>3.6426630242859311E-2</v>
      </c>
    </row>
    <row r="1727" spans="1:22" x14ac:dyDescent="0.2">
      <c r="A1727" s="3">
        <v>15610</v>
      </c>
      <c r="B1727" s="3">
        <v>0.26803508300000001</v>
      </c>
      <c r="C1727" s="3">
        <v>58159</v>
      </c>
      <c r="D1727" s="3">
        <v>0.57000782699999997</v>
      </c>
      <c r="E1727" s="3">
        <v>2362</v>
      </c>
      <c r="F1727" s="3">
        <v>0.55214537900000005</v>
      </c>
      <c r="G1727" s="3">
        <v>8</v>
      </c>
      <c r="H1727" s="3">
        <v>0.78794860499999997</v>
      </c>
      <c r="I1727" s="2" t="s">
        <v>10</v>
      </c>
      <c r="J1727" s="3">
        <v>102237</v>
      </c>
      <c r="K1727" s="3">
        <v>0.88946629899999996</v>
      </c>
      <c r="L1727" s="3">
        <v>1</v>
      </c>
      <c r="M1727" s="2" t="s">
        <v>66</v>
      </c>
      <c r="N1727" s="3">
        <v>77888</v>
      </c>
      <c r="O1727" s="3">
        <v>0.44108067099999998</v>
      </c>
      <c r="P1727" s="3">
        <v>0.57149680869641617</v>
      </c>
      <c r="Q1727" s="3">
        <v>-0.64891826983240841</v>
      </c>
      <c r="R1727" s="3">
        <v>-0.56264392496071636</v>
      </c>
      <c r="S1727" s="3">
        <v>0.45227535493578586</v>
      </c>
      <c r="T1727" s="5">
        <f>POWER(10,Table2[[#This Row],[Predicted normalized_price]]*(N$7634-N$7635)+N$7635)</f>
        <v>82829.725225237213</v>
      </c>
      <c r="U1727" s="5">
        <f>ABS(Table2[[#This Row],[price]]-Table2[[#This Row],[Predicted Price]])</f>
        <v>4941.7252252372127</v>
      </c>
      <c r="V1727" s="5">
        <f>Table2[[#This Row],[Price Diff]]/Table2[[#This Row],[price]]</f>
        <v>6.3446554350313433E-2</v>
      </c>
    </row>
    <row r="1728" spans="1:22" x14ac:dyDescent="0.2">
      <c r="A1728" s="3">
        <v>11190</v>
      </c>
      <c r="B1728" s="3">
        <v>0.193964425</v>
      </c>
      <c r="C1728" s="3">
        <v>37044</v>
      </c>
      <c r="D1728" s="3">
        <v>0.49106895499999997</v>
      </c>
      <c r="E1728" s="3">
        <v>2362</v>
      </c>
      <c r="F1728" s="3">
        <v>0.55214537900000005</v>
      </c>
      <c r="G1728" s="3">
        <v>9</v>
      </c>
      <c r="H1728" s="3">
        <v>0.83257932800000001</v>
      </c>
      <c r="I1728" s="2" t="s">
        <v>10</v>
      </c>
      <c r="J1728" s="3">
        <v>80000</v>
      </c>
      <c r="K1728" s="3">
        <v>0.86856292499999999</v>
      </c>
      <c r="L1728" s="3">
        <v>2</v>
      </c>
      <c r="M1728" s="2" t="s">
        <v>65</v>
      </c>
      <c r="N1728" s="3">
        <v>43800</v>
      </c>
      <c r="O1728" s="3">
        <v>0.33632449599999997</v>
      </c>
      <c r="P1728" s="3">
        <v>0.65230327876179317</v>
      </c>
      <c r="Q1728" s="3">
        <v>-0.7948912339412888</v>
      </c>
      <c r="R1728" s="3">
        <v>-0.32765063400763034</v>
      </c>
      <c r="S1728" s="3">
        <v>0.35444640792425008</v>
      </c>
      <c r="T1728" s="5">
        <f>POWER(10,Table2[[#This Row],[Predicted normalized_price]]*(N$7634-N$7635)+N$7635)</f>
        <v>48386.179596317786</v>
      </c>
      <c r="U1728" s="5">
        <f>ABS(Table2[[#This Row],[price]]-Table2[[#This Row],[Predicted Price]])</f>
        <v>4586.1795963177865</v>
      </c>
      <c r="V1728" s="5">
        <f>Table2[[#This Row],[Price Diff]]/Table2[[#This Row],[price]]</f>
        <v>0.10470729671958416</v>
      </c>
    </row>
    <row r="1729" spans="1:22" x14ac:dyDescent="0.2">
      <c r="A1729" s="3">
        <v>11180</v>
      </c>
      <c r="B1729" s="3">
        <v>0.19376549200000001</v>
      </c>
      <c r="C1729" s="3">
        <v>52433</v>
      </c>
      <c r="D1729" s="3">
        <v>0.551869842</v>
      </c>
      <c r="E1729" s="3">
        <v>1598</v>
      </c>
      <c r="F1729" s="3">
        <v>0.38552934799999999</v>
      </c>
      <c r="G1729" s="3">
        <v>6</v>
      </c>
      <c r="H1729" s="3">
        <v>0.67893919899999999</v>
      </c>
      <c r="I1729" s="2" t="s">
        <v>24</v>
      </c>
      <c r="J1729" s="3">
        <v>16700</v>
      </c>
      <c r="K1729" s="3">
        <v>0.73504476299999999</v>
      </c>
      <c r="L1729" s="3">
        <v>2</v>
      </c>
      <c r="M1729" s="2" t="s">
        <v>67</v>
      </c>
      <c r="N1729" s="3">
        <v>65000</v>
      </c>
      <c r="O1729" s="3">
        <v>0.40816279700000002</v>
      </c>
      <c r="P1729" s="3">
        <v>-0.25310549349514366</v>
      </c>
      <c r="Q1729" s="3">
        <v>-0.66189792372439482</v>
      </c>
      <c r="R1729" s="3">
        <v>-0.47871737426963906</v>
      </c>
      <c r="S1729" s="3">
        <v>0.42540020868989542</v>
      </c>
      <c r="T1729" s="5">
        <f>POWER(10,Table2[[#This Row],[Predicted normalized_price]]*(N$7634-N$7635)+N$7635)</f>
        <v>71457.818550045573</v>
      </c>
      <c r="U1729" s="5">
        <f>ABS(Table2[[#This Row],[price]]-Table2[[#This Row],[Predicted Price]])</f>
        <v>6457.8185500455729</v>
      </c>
      <c r="V1729" s="5">
        <f>Table2[[#This Row],[Price Diff]]/Table2[[#This Row],[price]]</f>
        <v>9.9351054616085732E-2</v>
      </c>
    </row>
    <row r="1730" spans="1:22" x14ac:dyDescent="0.2">
      <c r="A1730" s="3">
        <v>8060</v>
      </c>
      <c r="B1730" s="3">
        <v>0.12095829600000001</v>
      </c>
      <c r="C1730" s="3">
        <v>13907</v>
      </c>
      <c r="D1730" s="3">
        <v>0.31961708100000003</v>
      </c>
      <c r="E1730" s="3">
        <v>1584</v>
      </c>
      <c r="F1730" s="3">
        <v>0.38177726899999997</v>
      </c>
      <c r="G1730" s="3">
        <v>9</v>
      </c>
      <c r="H1730" s="3">
        <v>0.83257932800000001</v>
      </c>
      <c r="I1730" s="2" t="s">
        <v>28</v>
      </c>
      <c r="J1730" s="3">
        <v>186000</v>
      </c>
      <c r="K1730" s="3">
        <v>0.94047066199999996</v>
      </c>
      <c r="L1730" s="3">
        <v>2</v>
      </c>
      <c r="M1730" s="2" t="s">
        <v>63</v>
      </c>
      <c r="N1730" s="3">
        <v>22800</v>
      </c>
      <c r="O1730" s="3">
        <v>0.21751284900000001</v>
      </c>
      <c r="P1730" s="3">
        <v>-0.93697140937710155</v>
      </c>
      <c r="Q1730" s="3">
        <v>-0.91527625218221875</v>
      </c>
      <c r="R1730" s="3">
        <v>0.1212012718511207</v>
      </c>
      <c r="S1730" s="3">
        <v>0.20472157724076995</v>
      </c>
      <c r="T1730" s="5">
        <f>POWER(10,Table2[[#This Row],[Predicted normalized_price]]*(N$7634-N$7635)+N$7635)</f>
        <v>21252.449117182197</v>
      </c>
      <c r="U1730" s="5">
        <f>ABS(Table2[[#This Row],[price]]-Table2[[#This Row],[Predicted Price]])</f>
        <v>1547.5508828178026</v>
      </c>
      <c r="V1730" s="5">
        <f>Table2[[#This Row],[Price Diff]]/Table2[[#This Row],[price]]</f>
        <v>6.7875038720079064E-2</v>
      </c>
    </row>
    <row r="1731" spans="1:22" x14ac:dyDescent="0.2">
      <c r="A1731" s="3">
        <v>11330</v>
      </c>
      <c r="B1731" s="3">
        <v>0.196730979</v>
      </c>
      <c r="C1731" s="3">
        <v>65881</v>
      </c>
      <c r="D1731" s="3">
        <v>0.59182522299999996</v>
      </c>
      <c r="E1731" s="3">
        <v>1998</v>
      </c>
      <c r="F1731" s="3">
        <v>0.480783179</v>
      </c>
      <c r="G1731" s="3">
        <v>5</v>
      </c>
      <c r="H1731" s="3">
        <v>0.60985333500000005</v>
      </c>
      <c r="I1731" s="2" t="s">
        <v>23</v>
      </c>
      <c r="J1731" s="3">
        <v>52758</v>
      </c>
      <c r="K1731" s="3">
        <v>0.83308196499999998</v>
      </c>
      <c r="L1731" s="3">
        <v>1</v>
      </c>
      <c r="M1731" s="2" t="s">
        <v>64</v>
      </c>
      <c r="N1731" s="3">
        <v>85500</v>
      </c>
      <c r="O1731" s="3">
        <v>0.458049553</v>
      </c>
      <c r="P1731" s="3">
        <v>0.84285782249835683</v>
      </c>
      <c r="Q1731" s="3">
        <v>-0.62376021777641477</v>
      </c>
      <c r="R1731" s="3">
        <v>-0.58777624672972795</v>
      </c>
      <c r="S1731" s="3">
        <v>0.46599008562729466</v>
      </c>
      <c r="T1731" s="5">
        <f>POWER(10,Table2[[#This Row],[Predicted normalized_price]]*(N$7634-N$7635)+N$7635)</f>
        <v>89313.247199620615</v>
      </c>
      <c r="U1731" s="5">
        <f>ABS(Table2[[#This Row],[price]]-Table2[[#This Row],[Predicted Price]])</f>
        <v>3813.247199620615</v>
      </c>
      <c r="V1731" s="5">
        <f>Table2[[#This Row],[Price Diff]]/Table2[[#This Row],[price]]</f>
        <v>4.4599382451703098E-2</v>
      </c>
    </row>
    <row r="1732" spans="1:22" x14ac:dyDescent="0.2">
      <c r="A1732" s="3">
        <v>8160</v>
      </c>
      <c r="B1732" s="3">
        <v>0.12370194499999999</v>
      </c>
      <c r="C1732" s="3">
        <v>4271</v>
      </c>
      <c r="D1732" s="3">
        <v>0.113019523</v>
      </c>
      <c r="E1732" s="3">
        <v>1399</v>
      </c>
      <c r="F1732" s="3">
        <v>0.32882098799999998</v>
      </c>
      <c r="G1732" s="3">
        <v>11</v>
      </c>
      <c r="H1732" s="3">
        <v>0.90861810600000004</v>
      </c>
      <c r="I1732" s="2" t="s">
        <v>26</v>
      </c>
      <c r="J1732" s="3">
        <v>50000</v>
      </c>
      <c r="K1732" s="3">
        <v>0.82850592099999998</v>
      </c>
      <c r="L1732" s="3">
        <v>2</v>
      </c>
      <c r="M1732" s="2" t="s">
        <v>63</v>
      </c>
      <c r="N1732" s="3">
        <v>10800</v>
      </c>
      <c r="O1732" s="3">
        <v>8.1532751000000001E-2</v>
      </c>
      <c r="P1732" s="3">
        <v>-0.99045492724134021</v>
      </c>
      <c r="Q1732" s="3">
        <v>-0.51879797872526234</v>
      </c>
      <c r="R1732" s="3">
        <v>0.97160450881797455</v>
      </c>
      <c r="S1732" s="3">
        <v>9.3340005728327929E-2</v>
      </c>
      <c r="T1732" s="5">
        <f>POWER(10,Table2[[#This Row],[Predicted normalized_price]]*(N$7634-N$7635)+N$7635)</f>
        <v>11523.948231044384</v>
      </c>
      <c r="U1732" s="5">
        <f>ABS(Table2[[#This Row],[price]]-Table2[[#This Row],[Predicted Price]])</f>
        <v>723.94823104438365</v>
      </c>
      <c r="V1732" s="5">
        <f>Table2[[#This Row],[Price Diff]]/Table2[[#This Row],[price]]</f>
        <v>6.7032243615220713E-2</v>
      </c>
    </row>
    <row r="1733" spans="1:22" x14ac:dyDescent="0.2">
      <c r="A1733" s="3">
        <v>7450</v>
      </c>
      <c r="B1733" s="3">
        <v>0.103447093</v>
      </c>
      <c r="C1733" s="3">
        <v>24156</v>
      </c>
      <c r="D1733" s="3">
        <v>0.416242742</v>
      </c>
      <c r="E1733" s="3">
        <v>1596</v>
      </c>
      <c r="F1733" s="3">
        <v>0.38499535400000001</v>
      </c>
      <c r="G1733" s="3">
        <v>8</v>
      </c>
      <c r="H1733" s="3">
        <v>0.78794860499999997</v>
      </c>
      <c r="I1733" s="2" t="s">
        <v>32</v>
      </c>
      <c r="J1733" s="3">
        <v>85257</v>
      </c>
      <c r="K1733" s="3">
        <v>0.87398707799999997</v>
      </c>
      <c r="L1733" s="3">
        <v>2</v>
      </c>
      <c r="M1733" s="2" t="s">
        <v>67</v>
      </c>
      <c r="N1733" s="3">
        <v>29666</v>
      </c>
      <c r="O1733" s="3">
        <v>0.26541817200000001</v>
      </c>
      <c r="P1733" s="3">
        <v>-0.29341964788331776</v>
      </c>
      <c r="Q1733" s="3">
        <v>-0.83920683166522558</v>
      </c>
      <c r="R1733" s="3">
        <v>-8.9236672392346544E-3</v>
      </c>
      <c r="S1733" s="3">
        <v>0.25945251935874308</v>
      </c>
      <c r="T1733" s="5">
        <f>POWER(10,Table2[[#This Row],[Predicted normalized_price]]*(N$7634-N$7635)+N$7635)</f>
        <v>28709.273301942645</v>
      </c>
      <c r="U1733" s="5">
        <f>ABS(Table2[[#This Row],[price]]-Table2[[#This Row],[Predicted Price]])</f>
        <v>956.72669805735495</v>
      </c>
      <c r="V1733" s="5">
        <f>Table2[[#This Row],[Price Diff]]/Table2[[#This Row],[price]]</f>
        <v>3.224993925899531E-2</v>
      </c>
    </row>
    <row r="1734" spans="1:22" x14ac:dyDescent="0.2">
      <c r="A1734" s="3">
        <v>9260</v>
      </c>
      <c r="B1734" s="3">
        <v>0.151840166</v>
      </c>
      <c r="C1734" s="3">
        <v>43941</v>
      </c>
      <c r="D1734" s="3">
        <v>0.52094903800000003</v>
      </c>
      <c r="E1734" s="3">
        <v>1496</v>
      </c>
      <c r="F1734" s="3">
        <v>0.35740525400000001</v>
      </c>
      <c r="G1734" s="3">
        <v>3</v>
      </c>
      <c r="H1734" s="3">
        <v>0.416289664</v>
      </c>
      <c r="I1734" s="2" t="s">
        <v>22</v>
      </c>
      <c r="J1734" s="3">
        <v>26666</v>
      </c>
      <c r="K1734" s="3">
        <v>0.77492935299999999</v>
      </c>
      <c r="L1734" s="3">
        <v>2</v>
      </c>
      <c r="M1734" s="2" t="s">
        <v>64</v>
      </c>
      <c r="N1734" s="3">
        <v>77800</v>
      </c>
      <c r="O1734" s="3">
        <v>0.44087494500000002</v>
      </c>
      <c r="P1734" s="3">
        <v>0.50787066850124096</v>
      </c>
      <c r="Q1734" s="3">
        <v>-0.70132093532655593</v>
      </c>
      <c r="R1734" s="3">
        <v>-0.53135778744891404</v>
      </c>
      <c r="S1734" s="3">
        <v>0.43037154573895847</v>
      </c>
      <c r="T1734" s="5">
        <f>POWER(10,Table2[[#This Row],[Predicted normalized_price]]*(N$7634-N$7635)+N$7635)</f>
        <v>73436.78439316478</v>
      </c>
      <c r="U1734" s="5">
        <f>ABS(Table2[[#This Row],[price]]-Table2[[#This Row],[Predicted Price]])</f>
        <v>4363.2156068352197</v>
      </c>
      <c r="V1734" s="5">
        <f>Table2[[#This Row],[Price Diff]]/Table2[[#This Row],[price]]</f>
        <v>5.6082462812792028E-2</v>
      </c>
    </row>
    <row r="1735" spans="1:22" x14ac:dyDescent="0.2">
      <c r="A1735" s="3">
        <v>16740</v>
      </c>
      <c r="B1735" s="3">
        <v>0.28358595599999997</v>
      </c>
      <c r="C1735" s="3">
        <v>76573</v>
      </c>
      <c r="D1735" s="3">
        <v>0.61814454500000005</v>
      </c>
      <c r="E1735" s="3">
        <v>1991</v>
      </c>
      <c r="F1735" s="3">
        <v>0.47928668200000002</v>
      </c>
      <c r="G1735" s="3">
        <v>1</v>
      </c>
      <c r="H1735" s="3">
        <v>0</v>
      </c>
      <c r="I1735" s="2" t="s">
        <v>15</v>
      </c>
      <c r="J1735" s="3">
        <v>73</v>
      </c>
      <c r="K1735" s="3">
        <v>0.27203159199999999</v>
      </c>
      <c r="L1735" s="3">
        <v>1</v>
      </c>
      <c r="M1735" s="2" t="s">
        <v>64</v>
      </c>
      <c r="N1735" s="3">
        <v>190988</v>
      </c>
      <c r="O1735" s="3">
        <v>0.60430800200000001</v>
      </c>
      <c r="P1735" s="3">
        <v>-0.10224680470685328</v>
      </c>
      <c r="Q1735" s="3">
        <v>0.81156095164140407</v>
      </c>
      <c r="R1735" s="3">
        <v>0.21318099999144238</v>
      </c>
      <c r="S1735" s="3">
        <v>0.63841123774487263</v>
      </c>
      <c r="T1735" s="5">
        <f>POWER(10,Table2[[#This Row],[Predicted normalized_price]]*(N$7634-N$7635)+N$7635)</f>
        <v>230352.05717085846</v>
      </c>
      <c r="U1735" s="5">
        <f>ABS(Table2[[#This Row],[price]]-Table2[[#This Row],[Predicted Price]])</f>
        <v>39364.057170858461</v>
      </c>
      <c r="V1735" s="5">
        <f>Table2[[#This Row],[Price Diff]]/Table2[[#This Row],[price]]</f>
        <v>0.2061074893231955</v>
      </c>
    </row>
    <row r="1736" spans="1:22" x14ac:dyDescent="0.2">
      <c r="A1736" s="3">
        <v>11820</v>
      </c>
      <c r="B1736" s="3">
        <v>0.206151693</v>
      </c>
      <c r="C1736" s="3">
        <v>75632</v>
      </c>
      <c r="D1736" s="3">
        <v>0.61598063599999997</v>
      </c>
      <c r="E1736" s="3">
        <v>2354</v>
      </c>
      <c r="F1736" s="3">
        <v>0.55069874699999999</v>
      </c>
      <c r="G1736" s="3">
        <v>4</v>
      </c>
      <c r="H1736" s="3">
        <v>0.52529906999999998</v>
      </c>
      <c r="I1736" s="2" t="s">
        <v>22</v>
      </c>
      <c r="J1736" s="3">
        <v>59203</v>
      </c>
      <c r="K1736" s="3">
        <v>0.84290495700000001</v>
      </c>
      <c r="L1736" s="3">
        <v>1</v>
      </c>
      <c r="M1736" s="2" t="s">
        <v>64</v>
      </c>
      <c r="N1736" s="3">
        <v>96800</v>
      </c>
      <c r="O1736" s="3">
        <v>0.48063917900000003</v>
      </c>
      <c r="P1736" s="3">
        <v>0.84495904424430157</v>
      </c>
      <c r="Q1736" s="3">
        <v>-0.58706565009913358</v>
      </c>
      <c r="R1736" s="3">
        <v>-0.66033964406826251</v>
      </c>
      <c r="S1736" s="3">
        <v>0.49406266441110697</v>
      </c>
      <c r="T1736" s="5">
        <f>POWER(10,Table2[[#This Row],[Predicted normalized_price]]*(N$7634-N$7635)+N$7635)</f>
        <v>104210.13804744709</v>
      </c>
      <c r="U1736" s="5">
        <f>ABS(Table2[[#This Row],[price]]-Table2[[#This Row],[Predicted Price]])</f>
        <v>7410.1380474470934</v>
      </c>
      <c r="V1736" s="5">
        <f>Table2[[#This Row],[Price Diff]]/Table2[[#This Row],[price]]</f>
        <v>7.6551012886850137E-2</v>
      </c>
    </row>
    <row r="1737" spans="1:22" x14ac:dyDescent="0.2">
      <c r="A1737" s="3">
        <v>12510</v>
      </c>
      <c r="B1737" s="3">
        <v>0.21877570299999999</v>
      </c>
      <c r="C1737" s="3">
        <v>68897</v>
      </c>
      <c r="D1737" s="3">
        <v>0.59965875700000004</v>
      </c>
      <c r="E1737" s="3">
        <v>1997</v>
      </c>
      <c r="F1737" s="3">
        <v>0.48056971500000001</v>
      </c>
      <c r="G1737" s="3">
        <v>2</v>
      </c>
      <c r="H1737" s="3">
        <v>0.26264953499999999</v>
      </c>
      <c r="I1737" s="2" t="s">
        <v>27</v>
      </c>
      <c r="J1737" s="3">
        <v>13000</v>
      </c>
      <c r="K1737" s="3">
        <v>0.71369886000000005</v>
      </c>
      <c r="L1737" s="3">
        <v>1</v>
      </c>
      <c r="M1737" s="2" t="s">
        <v>64</v>
      </c>
      <c r="N1737" s="3">
        <v>127000</v>
      </c>
      <c r="O1737" s="3">
        <v>0.53005477899999998</v>
      </c>
      <c r="P1737" s="3">
        <v>0.92094481275240769</v>
      </c>
      <c r="Q1737" s="3">
        <v>-0.46181430344998375</v>
      </c>
      <c r="R1737" s="3">
        <v>-0.70704622925587957</v>
      </c>
      <c r="S1737" s="3">
        <v>0.53909671929499725</v>
      </c>
      <c r="T1737" s="5">
        <f>POWER(10,Table2[[#This Row],[Predicted normalized_price]]*(N$7634-N$7635)+N$7635)</f>
        <v>133469.47446110906</v>
      </c>
      <c r="U1737" s="5">
        <f>ABS(Table2[[#This Row],[price]]-Table2[[#This Row],[Predicted Price]])</f>
        <v>6469.4744611090573</v>
      </c>
      <c r="V1737" s="5">
        <f>Table2[[#This Row],[Price Diff]]/Table2[[#This Row],[price]]</f>
        <v>5.0940743788260294E-2</v>
      </c>
    </row>
    <row r="1738" spans="1:22" x14ac:dyDescent="0.2">
      <c r="A1738" s="3">
        <v>14710</v>
      </c>
      <c r="B1738" s="3">
        <v>0.25482167700000002</v>
      </c>
      <c r="C1738" s="3">
        <v>74271</v>
      </c>
      <c r="D1738" s="3">
        <v>0.61280279100000001</v>
      </c>
      <c r="E1738" s="3">
        <v>1991</v>
      </c>
      <c r="F1738" s="3">
        <v>0.47928668200000002</v>
      </c>
      <c r="G1738" s="3">
        <v>6</v>
      </c>
      <c r="H1738" s="3">
        <v>0.67893919899999999</v>
      </c>
      <c r="I1738" s="2" t="s">
        <v>15</v>
      </c>
      <c r="J1738" s="3">
        <v>65100</v>
      </c>
      <c r="K1738" s="3">
        <v>0.85099745999999998</v>
      </c>
      <c r="L1738" s="3">
        <v>1</v>
      </c>
      <c r="M1738" s="2" t="s">
        <v>65</v>
      </c>
      <c r="N1738" s="3">
        <v>102000</v>
      </c>
      <c r="O1738" s="3">
        <v>0.49016157300000002</v>
      </c>
      <c r="P1738" s="3">
        <v>-0.85668040162717973</v>
      </c>
      <c r="Q1738" s="3">
        <v>0.61070700395103295</v>
      </c>
      <c r="R1738" s="3">
        <v>0.56386276710535033</v>
      </c>
      <c r="S1738" s="3">
        <v>0.49458813016946435</v>
      </c>
      <c r="T1738" s="5">
        <f>POWER(10,Table2[[#This Row],[Predicted normalized_price]]*(N$7634-N$7635)+N$7635)</f>
        <v>104511.47433071544</v>
      </c>
      <c r="U1738" s="5">
        <f>ABS(Table2[[#This Row],[price]]-Table2[[#This Row],[Predicted Price]])</f>
        <v>2511.4743307154422</v>
      </c>
      <c r="V1738" s="5">
        <f>Table2[[#This Row],[Price Diff]]/Table2[[#This Row],[price]]</f>
        <v>2.4622297359955317E-2</v>
      </c>
    </row>
    <row r="1739" spans="1:22" x14ac:dyDescent="0.2">
      <c r="A1739" s="3">
        <v>9200</v>
      </c>
      <c r="B1739" s="3">
        <v>0.150393744</v>
      </c>
      <c r="C1739" s="3">
        <v>32164</v>
      </c>
      <c r="D1739" s="3">
        <v>0.46634842799999998</v>
      </c>
      <c r="E1739" s="3">
        <v>1390</v>
      </c>
      <c r="F1739" s="3">
        <v>0.32606906200000002</v>
      </c>
      <c r="G1739" s="3">
        <v>8</v>
      </c>
      <c r="H1739" s="3">
        <v>0.78794860499999997</v>
      </c>
      <c r="I1739" s="2" t="s">
        <v>20</v>
      </c>
      <c r="J1739" s="3">
        <v>75000</v>
      </c>
      <c r="K1739" s="3">
        <v>0.86306249999999995</v>
      </c>
      <c r="L1739" s="3">
        <v>2</v>
      </c>
      <c r="M1739" s="2" t="s">
        <v>62</v>
      </c>
      <c r="N1739" s="3">
        <v>42800</v>
      </c>
      <c r="O1739" s="3">
        <v>0.332121475</v>
      </c>
      <c r="P1739" s="3">
        <v>-0.15127528384409597</v>
      </c>
      <c r="Q1739" s="3">
        <v>0.20469777984448714</v>
      </c>
      <c r="R1739" s="3">
        <v>0.82079395487579465</v>
      </c>
      <c r="S1739" s="3">
        <v>0.32435241751375876</v>
      </c>
      <c r="T1739" s="5">
        <f>POWER(10,Table2[[#This Row],[Predicted normalized_price]]*(N$7634-N$7635)+N$7635)</f>
        <v>41011.270439054861</v>
      </c>
      <c r="U1739" s="5">
        <f>ABS(Table2[[#This Row],[price]]-Table2[[#This Row],[Predicted Price]])</f>
        <v>1788.7295609451394</v>
      </c>
      <c r="V1739" s="5">
        <f>Table2[[#This Row],[Price Diff]]/Table2[[#This Row],[price]]</f>
        <v>4.1792746751054662E-2</v>
      </c>
    </row>
    <row r="1740" spans="1:22" x14ac:dyDescent="0.2">
      <c r="A1740" s="3">
        <v>12030</v>
      </c>
      <c r="B1740" s="3">
        <v>0.21007015800000001</v>
      </c>
      <c r="C1740" s="3">
        <v>73103</v>
      </c>
      <c r="D1740" s="3">
        <v>0.61002880699999995</v>
      </c>
      <c r="E1740" s="3">
        <v>2488</v>
      </c>
      <c r="F1740" s="3">
        <v>0.57430527899999995</v>
      </c>
      <c r="G1740" s="3">
        <v>4</v>
      </c>
      <c r="H1740" s="3">
        <v>0.52529906999999998</v>
      </c>
      <c r="I1740" s="2" t="s">
        <v>27</v>
      </c>
      <c r="J1740" s="3">
        <v>41000</v>
      </c>
      <c r="K1740" s="3">
        <v>0.81159254000000003</v>
      </c>
      <c r="L1740" s="3">
        <v>1</v>
      </c>
      <c r="M1740" s="2" t="s">
        <v>65</v>
      </c>
      <c r="N1740" s="3">
        <v>95000</v>
      </c>
      <c r="O1740" s="3">
        <v>0.47722334500000002</v>
      </c>
      <c r="P1740" s="3">
        <v>0.43153843887592508</v>
      </c>
      <c r="Q1740" s="3">
        <v>-0.55615716903569223</v>
      </c>
      <c r="R1740" s="3">
        <v>-0.62164649483379886</v>
      </c>
      <c r="S1740" s="3">
        <v>0.4913014822586379</v>
      </c>
      <c r="T1740" s="5">
        <f>POWER(10,Table2[[#This Row],[Predicted normalized_price]]*(N$7634-N$7635)+N$7635)</f>
        <v>102640.9161786014</v>
      </c>
      <c r="U1740" s="5">
        <f>ABS(Table2[[#This Row],[price]]-Table2[[#This Row],[Predicted Price]])</f>
        <v>7640.916178601401</v>
      </c>
      <c r="V1740" s="5">
        <f>Table2[[#This Row],[Price Diff]]/Table2[[#This Row],[price]]</f>
        <v>8.0430696616856853E-2</v>
      </c>
    </row>
    <row r="1741" spans="1:22" x14ac:dyDescent="0.2">
      <c r="A1741" s="3">
        <v>9170</v>
      </c>
      <c r="B1741" s="3">
        <v>0.149666992</v>
      </c>
      <c r="C1741" s="3">
        <v>50640</v>
      </c>
      <c r="D1741" s="3">
        <v>0.54578075699999995</v>
      </c>
      <c r="E1741" s="3">
        <v>1798</v>
      </c>
      <c r="F1741" s="3">
        <v>0.435810641</v>
      </c>
      <c r="G1741" s="3">
        <v>6</v>
      </c>
      <c r="H1741" s="3">
        <v>0.67893919899999999</v>
      </c>
      <c r="I1741" s="2" t="s">
        <v>20</v>
      </c>
      <c r="J1741" s="3">
        <v>106755</v>
      </c>
      <c r="K1741" s="3">
        <v>0.89315175800000002</v>
      </c>
      <c r="L1741" s="3">
        <v>1</v>
      </c>
      <c r="M1741" s="2" t="s">
        <v>65</v>
      </c>
      <c r="N1741" s="3">
        <v>58800</v>
      </c>
      <c r="O1741" s="3">
        <v>0.38991986499999998</v>
      </c>
      <c r="P1741" s="3">
        <v>4.5817019279052573E-2</v>
      </c>
      <c r="Q1741" s="3">
        <v>0.41970158094748089</v>
      </c>
      <c r="R1741" s="3">
        <v>0.75597686921086338</v>
      </c>
      <c r="S1741" s="3">
        <v>0.39793756367157418</v>
      </c>
      <c r="T1741" s="5">
        <f>POWER(10,Table2[[#This Row],[Predicted normalized_price]]*(N$7634-N$7635)+N$7635)</f>
        <v>61448.494200669964</v>
      </c>
      <c r="U1741" s="5">
        <f>ABS(Table2[[#This Row],[price]]-Table2[[#This Row],[Predicted Price]])</f>
        <v>2648.4942006699639</v>
      </c>
      <c r="V1741" s="5">
        <f>Table2[[#This Row],[Price Diff]]/Table2[[#This Row],[price]]</f>
        <v>4.504241837874088E-2</v>
      </c>
    </row>
    <row r="1742" spans="1:22" x14ac:dyDescent="0.2">
      <c r="A1742" s="3">
        <v>9750</v>
      </c>
      <c r="B1742" s="3">
        <v>0.16331335199999999</v>
      </c>
      <c r="C1742" s="3">
        <v>48329</v>
      </c>
      <c r="D1742" s="3">
        <v>0.53760641899999995</v>
      </c>
      <c r="E1742" s="3">
        <v>1496</v>
      </c>
      <c r="F1742" s="3">
        <v>0.35740525400000001</v>
      </c>
      <c r="G1742" s="3">
        <v>3</v>
      </c>
      <c r="H1742" s="3">
        <v>0.416289664</v>
      </c>
      <c r="I1742" s="2" t="s">
        <v>22</v>
      </c>
      <c r="J1742" s="3">
        <v>15146</v>
      </c>
      <c r="K1742" s="3">
        <v>0.72672044899999999</v>
      </c>
      <c r="L1742" s="3">
        <v>1</v>
      </c>
      <c r="M1742" s="2" t="s">
        <v>64</v>
      </c>
      <c r="N1742" s="3">
        <v>84500</v>
      </c>
      <c r="O1742" s="3">
        <v>0.45590855499999999</v>
      </c>
      <c r="P1742" s="3">
        <v>0.35390173161947608</v>
      </c>
      <c r="Q1742" s="3">
        <v>-0.67450952060034797</v>
      </c>
      <c r="R1742" s="3">
        <v>-0.57914507209923038</v>
      </c>
      <c r="S1742" s="3">
        <v>0.44914659198455409</v>
      </c>
      <c r="T1742" s="5">
        <f>POWER(10,Table2[[#This Row],[Predicted normalized_price]]*(N$7634-N$7635)+N$7635)</f>
        <v>81417.835497197186</v>
      </c>
      <c r="U1742" s="5">
        <f>ABS(Table2[[#This Row],[price]]-Table2[[#This Row],[Predicted Price]])</f>
        <v>3082.1645028028142</v>
      </c>
      <c r="V1742" s="5">
        <f>Table2[[#This Row],[Price Diff]]/Table2[[#This Row],[price]]</f>
        <v>3.6475319559796618E-2</v>
      </c>
    </row>
    <row r="1743" spans="1:22" x14ac:dyDescent="0.2">
      <c r="A1743" s="3">
        <v>11730</v>
      </c>
      <c r="B1743" s="3">
        <v>0.204450994</v>
      </c>
      <c r="C1743" s="3">
        <v>29868</v>
      </c>
      <c r="D1743" s="3">
        <v>0.453387759</v>
      </c>
      <c r="E1743" s="3">
        <v>1998</v>
      </c>
      <c r="F1743" s="3">
        <v>0.480783179</v>
      </c>
      <c r="G1743" s="3">
        <v>8</v>
      </c>
      <c r="H1743" s="3">
        <v>0.78794860499999997</v>
      </c>
      <c r="I1743" s="2" t="s">
        <v>10</v>
      </c>
      <c r="J1743" s="3">
        <v>91000</v>
      </c>
      <c r="K1743" s="3">
        <v>0.87954296600000004</v>
      </c>
      <c r="L1743" s="3">
        <v>3</v>
      </c>
      <c r="M1743" s="2" t="s">
        <v>65</v>
      </c>
      <c r="N1743" s="3">
        <v>44800</v>
      </c>
      <c r="O1743" s="3">
        <v>0.34043263200000001</v>
      </c>
      <c r="P1743" s="3">
        <v>0.1947191260937888</v>
      </c>
      <c r="Q1743" s="3">
        <v>-0.80451815483384703</v>
      </c>
      <c r="R1743" s="3">
        <v>-0.28685448043427608</v>
      </c>
      <c r="S1743" s="3">
        <v>0.34035927010604372</v>
      </c>
      <c r="T1743" s="5">
        <f>POWER(10,Table2[[#This Row],[Predicted normalized_price]]*(N$7634-N$7635)+N$7635)</f>
        <v>44781.943685526843</v>
      </c>
      <c r="U1743" s="5">
        <f>ABS(Table2[[#This Row],[price]]-Table2[[#This Row],[Predicted Price]])</f>
        <v>18.056314473156817</v>
      </c>
      <c r="V1743" s="5">
        <f>Table2[[#This Row],[Price Diff]]/Table2[[#This Row],[price]]</f>
        <v>4.0304273377582184E-4</v>
      </c>
    </row>
    <row r="1744" spans="1:22" x14ac:dyDescent="0.2">
      <c r="A1744" s="3">
        <v>19080</v>
      </c>
      <c r="B1744" s="3">
        <v>0.312698696</v>
      </c>
      <c r="C1744" s="3">
        <v>86883</v>
      </c>
      <c r="D1744" s="3">
        <v>0.64025041500000002</v>
      </c>
      <c r="E1744" s="3">
        <v>1999</v>
      </c>
      <c r="F1744" s="3">
        <v>0.48099653599999997</v>
      </c>
      <c r="G1744" s="3">
        <v>7</v>
      </c>
      <c r="H1744" s="3">
        <v>0.73735046500000001</v>
      </c>
      <c r="I1744" s="2" t="s">
        <v>35</v>
      </c>
      <c r="J1744" s="3">
        <v>80000</v>
      </c>
      <c r="K1744" s="3">
        <v>0.86856292499999999</v>
      </c>
      <c r="L1744" s="3">
        <v>2</v>
      </c>
      <c r="M1744" s="2" t="s">
        <v>64</v>
      </c>
      <c r="N1744" s="3">
        <v>125800</v>
      </c>
      <c r="O1744" s="3">
        <v>0.52832708299999998</v>
      </c>
      <c r="P1744" s="3">
        <v>0.69565703089744069</v>
      </c>
      <c r="Q1744" s="3">
        <v>-0.49748881266988559</v>
      </c>
      <c r="R1744" s="3">
        <v>-0.69950880558795303</v>
      </c>
      <c r="S1744" s="3">
        <v>0.52719566668996087</v>
      </c>
      <c r="T1744" s="5">
        <f>POWER(10,Table2[[#This Row],[Predicted normalized_price]]*(N$7634-N$7635)+N$7635)</f>
        <v>125020.30732600004</v>
      </c>
      <c r="U1744" s="5">
        <f>ABS(Table2[[#This Row],[price]]-Table2[[#This Row],[Predicted Price]])</f>
        <v>779.6926739999617</v>
      </c>
      <c r="V1744" s="5">
        <f>Table2[[#This Row],[Price Diff]]/Table2[[#This Row],[price]]</f>
        <v>6.1978749920505701E-3</v>
      </c>
    </row>
    <row r="1745" spans="1:22" x14ac:dyDescent="0.2">
      <c r="A1745" s="3">
        <v>7850</v>
      </c>
      <c r="B1745" s="3">
        <v>0.11508410299999999</v>
      </c>
      <c r="C1745" s="3">
        <v>12715</v>
      </c>
      <c r="D1745" s="3">
        <v>0.303935171</v>
      </c>
      <c r="E1745" s="3">
        <v>1994</v>
      </c>
      <c r="F1745" s="3">
        <v>0.47992868100000002</v>
      </c>
      <c r="G1745" s="3">
        <v>12</v>
      </c>
      <c r="H1745" s="3">
        <v>0.94158873399999998</v>
      </c>
      <c r="I1745" s="2" t="s">
        <v>23</v>
      </c>
      <c r="J1745" s="3">
        <v>143000</v>
      </c>
      <c r="K1745" s="3">
        <v>0.91806430699999997</v>
      </c>
      <c r="L1745" s="3">
        <v>5</v>
      </c>
      <c r="M1745" s="2" t="s">
        <v>67</v>
      </c>
      <c r="N1745" s="3">
        <v>18200</v>
      </c>
      <c r="O1745" s="3">
        <v>0.17650505899999999</v>
      </c>
      <c r="P1745" s="3">
        <v>-0.71510747273181063</v>
      </c>
      <c r="Q1745" s="3">
        <v>-0.91902854254657618</v>
      </c>
      <c r="R1745" s="3">
        <v>0.27305888405616324</v>
      </c>
      <c r="S1745" s="3">
        <v>0.16580609094594195</v>
      </c>
      <c r="T1745" s="5">
        <f>POWER(10,Table2[[#This Row],[Predicted normalized_price]]*(N$7634-N$7635)+N$7635)</f>
        <v>17160.847272226696</v>
      </c>
      <c r="U1745" s="5">
        <f>ABS(Table2[[#This Row],[price]]-Table2[[#This Row],[Predicted Price]])</f>
        <v>1039.1527277733039</v>
      </c>
      <c r="V1745" s="5">
        <f>Table2[[#This Row],[Price Diff]]/Table2[[#This Row],[price]]</f>
        <v>5.709630372380791E-2</v>
      </c>
    </row>
    <row r="1746" spans="1:22" x14ac:dyDescent="0.2">
      <c r="A1746" s="3">
        <v>113640</v>
      </c>
      <c r="B1746" s="3">
        <v>0.70973922700000003</v>
      </c>
      <c r="C1746" s="3">
        <v>148642</v>
      </c>
      <c r="D1746" s="3">
        <v>0.73422267299999999</v>
      </c>
      <c r="E1746" s="3">
        <v>5204</v>
      </c>
      <c r="F1746" s="3">
        <v>0.88896218000000005</v>
      </c>
      <c r="G1746" s="3">
        <v>9</v>
      </c>
      <c r="H1746" s="3">
        <v>0.83257932800000001</v>
      </c>
      <c r="I1746" s="2" t="s">
        <v>40</v>
      </c>
      <c r="J1746" s="3">
        <v>39000</v>
      </c>
      <c r="K1746" s="3">
        <v>0.807330302</v>
      </c>
      <c r="L1746" s="3">
        <v>5</v>
      </c>
      <c r="M1746" s="2" t="s">
        <v>62</v>
      </c>
      <c r="N1746" s="3">
        <v>350000</v>
      </c>
      <c r="O1746" s="3">
        <v>0.71453903200000002</v>
      </c>
      <c r="P1746" s="3">
        <v>-0.52063115292650053</v>
      </c>
      <c r="Q1746" s="3">
        <v>0.51298633857035603</v>
      </c>
      <c r="R1746" s="3">
        <v>-0.46906883359381357</v>
      </c>
      <c r="S1746" s="3">
        <v>0.73169129193971805</v>
      </c>
      <c r="T1746" s="5">
        <f>POWER(10,Table2[[#This Row],[Predicted normalized_price]]*(N$7634-N$7635)+N$7635)</f>
        <v>384592.87220481085</v>
      </c>
      <c r="U1746" s="5">
        <f>ABS(Table2[[#This Row],[price]]-Table2[[#This Row],[Predicted Price]])</f>
        <v>34592.872204810847</v>
      </c>
      <c r="V1746" s="5">
        <f>Table2[[#This Row],[Price Diff]]/Table2[[#This Row],[price]]</f>
        <v>9.8836777728030983E-2</v>
      </c>
    </row>
    <row r="1747" spans="1:22" x14ac:dyDescent="0.2">
      <c r="A1747" s="3">
        <v>9500</v>
      </c>
      <c r="B1747" s="3">
        <v>0.15753362200000001</v>
      </c>
      <c r="C1747" s="3">
        <v>51041</v>
      </c>
      <c r="D1747" s="3">
        <v>0.54716107599999997</v>
      </c>
      <c r="E1747" s="3">
        <v>1598</v>
      </c>
      <c r="F1747" s="3">
        <v>0.38552934799999999</v>
      </c>
      <c r="G1747" s="3">
        <v>4</v>
      </c>
      <c r="H1747" s="3">
        <v>0.52529906999999998</v>
      </c>
      <c r="I1747" s="2" t="s">
        <v>10</v>
      </c>
      <c r="J1747" s="3">
        <v>25000</v>
      </c>
      <c r="K1747" s="3">
        <v>0.769431058</v>
      </c>
      <c r="L1747" s="3">
        <v>1</v>
      </c>
      <c r="M1747" s="2" t="s">
        <v>63</v>
      </c>
      <c r="N1747" s="3">
        <v>82800</v>
      </c>
      <c r="O1747" s="3">
        <v>0.45221003500000001</v>
      </c>
      <c r="P1747" s="3">
        <v>-5.5525325333804103E-2</v>
      </c>
      <c r="Q1747" s="3">
        <v>-0.68460173230637544</v>
      </c>
      <c r="R1747" s="3">
        <v>-0.52220705350088148</v>
      </c>
      <c r="S1747" s="3">
        <v>0.43097013345270518</v>
      </c>
      <c r="T1747" s="5">
        <f>POWER(10,Table2[[#This Row],[Predicted normalized_price]]*(N$7634-N$7635)+N$7635)</f>
        <v>73678.734479865147</v>
      </c>
      <c r="U1747" s="5">
        <f>ABS(Table2[[#This Row],[price]]-Table2[[#This Row],[Predicted Price]])</f>
        <v>9121.2655201348534</v>
      </c>
      <c r="V1747" s="5">
        <f>Table2[[#This Row],[Price Diff]]/Table2[[#This Row],[price]]</f>
        <v>0.11016021159583156</v>
      </c>
    </row>
    <row r="1748" spans="1:22" x14ac:dyDescent="0.2">
      <c r="A1748" s="3">
        <v>8530</v>
      </c>
      <c r="B1748" s="3">
        <v>0.13356906499999999</v>
      </c>
      <c r="C1748" s="3">
        <v>55455</v>
      </c>
      <c r="D1748" s="3">
        <v>0.56167620200000001</v>
      </c>
      <c r="E1748" s="3">
        <v>1598</v>
      </c>
      <c r="F1748" s="3">
        <v>0.38552934799999999</v>
      </c>
      <c r="G1748" s="3">
        <v>4</v>
      </c>
      <c r="H1748" s="3">
        <v>0.52529906999999998</v>
      </c>
      <c r="I1748" s="2" t="s">
        <v>10</v>
      </c>
      <c r="J1748" s="3">
        <v>24540</v>
      </c>
      <c r="K1748" s="3">
        <v>0.76784827499999997</v>
      </c>
      <c r="L1748" s="3">
        <v>1</v>
      </c>
      <c r="M1748" s="2" t="s">
        <v>63</v>
      </c>
      <c r="N1748" s="3">
        <v>75800</v>
      </c>
      <c r="O1748" s="3">
        <v>0.43613554500000001</v>
      </c>
      <c r="P1748" s="3">
        <v>9.5570769438032291E-2</v>
      </c>
      <c r="Q1748" s="3">
        <v>-0.68817300270111637</v>
      </c>
      <c r="R1748" s="3">
        <v>-0.5183524653335827</v>
      </c>
      <c r="S1748" s="3">
        <v>0.42945005330714536</v>
      </c>
      <c r="T1748" s="5">
        <f>POWER(10,Table2[[#This Row],[Predicted normalized_price]]*(N$7634-N$7635)+N$7635)</f>
        <v>73065.867836799953</v>
      </c>
      <c r="U1748" s="5">
        <f>ABS(Table2[[#This Row],[price]]-Table2[[#This Row],[Predicted Price]])</f>
        <v>2734.1321632000472</v>
      </c>
      <c r="V1748" s="5">
        <f>Table2[[#This Row],[Price Diff]]/Table2[[#This Row],[price]]</f>
        <v>3.6070345160950493E-2</v>
      </c>
    </row>
    <row r="1749" spans="1:22" x14ac:dyDescent="0.2">
      <c r="A1749" s="3">
        <v>14820</v>
      </c>
      <c r="B1749" s="3">
        <v>0.25647937399999998</v>
      </c>
      <c r="C1749" s="3">
        <v>63589</v>
      </c>
      <c r="D1749" s="3">
        <v>0.58562847699999998</v>
      </c>
      <c r="E1749" s="3">
        <v>1986</v>
      </c>
      <c r="F1749" s="3">
        <v>0.47821453200000003</v>
      </c>
      <c r="G1749" s="3">
        <v>4</v>
      </c>
      <c r="H1749" s="3">
        <v>0.52529906999999998</v>
      </c>
      <c r="I1749" s="2" t="s">
        <v>10</v>
      </c>
      <c r="J1749" s="3">
        <v>65300</v>
      </c>
      <c r="K1749" s="3">
        <v>0.85125889300000002</v>
      </c>
      <c r="L1749" s="3">
        <v>1</v>
      </c>
      <c r="M1749" s="2" t="s">
        <v>64</v>
      </c>
      <c r="N1749" s="3">
        <v>125000</v>
      </c>
      <c r="O1749" s="3">
        <v>0.52716610399999997</v>
      </c>
      <c r="P1749" s="3">
        <v>0.9582332914536662</v>
      </c>
      <c r="Q1749" s="3">
        <v>-0.56411284245554361</v>
      </c>
      <c r="R1749" s="3">
        <v>-0.67087073614904613</v>
      </c>
      <c r="S1749" s="3">
        <v>0.50307716059638297</v>
      </c>
      <c r="T1749" s="5">
        <f>POWER(10,Table2[[#This Row],[Predicted normalized_price]]*(N$7634-N$7635)+N$7635)</f>
        <v>109502.16542087082</v>
      </c>
      <c r="U1749" s="5">
        <f>ABS(Table2[[#This Row],[price]]-Table2[[#This Row],[Predicted Price]])</f>
        <v>15497.834579129179</v>
      </c>
      <c r="V1749" s="5">
        <f>Table2[[#This Row],[Price Diff]]/Table2[[#This Row],[price]]</f>
        <v>0.12398267663303343</v>
      </c>
    </row>
    <row r="1750" spans="1:22" x14ac:dyDescent="0.2">
      <c r="A1750" s="3">
        <v>8680</v>
      </c>
      <c r="B1750" s="3">
        <v>0.13744784600000001</v>
      </c>
      <c r="C1750" s="3">
        <v>53831</v>
      </c>
      <c r="D1750" s="3">
        <v>0.55647472899999995</v>
      </c>
      <c r="E1750" s="3">
        <v>1496</v>
      </c>
      <c r="F1750" s="3">
        <v>0.35740525400000001</v>
      </c>
      <c r="G1750" s="3">
        <v>3</v>
      </c>
      <c r="H1750" s="3">
        <v>0.416289664</v>
      </c>
      <c r="I1750" s="2" t="s">
        <v>22</v>
      </c>
      <c r="J1750" s="3">
        <v>6550</v>
      </c>
      <c r="K1750" s="3">
        <v>0.65527708100000004</v>
      </c>
      <c r="L1750" s="3">
        <v>1</v>
      </c>
      <c r="M1750" s="2" t="s">
        <v>64</v>
      </c>
      <c r="N1750" s="3">
        <v>79800</v>
      </c>
      <c r="O1750" s="3">
        <v>0.44549404399999998</v>
      </c>
      <c r="P1750" s="3">
        <v>0.47599058080432977</v>
      </c>
      <c r="Q1750" s="3">
        <v>-0.67647905098738736</v>
      </c>
      <c r="R1750" s="3">
        <v>-0.58533018065775255</v>
      </c>
      <c r="S1750" s="3">
        <v>0.45051806825244489</v>
      </c>
      <c r="T1750" s="5">
        <f>POWER(10,Table2[[#This Row],[Predicted normalized_price]]*(N$7634-N$7635)+N$7635)</f>
        <v>82033.742648614207</v>
      </c>
      <c r="U1750" s="5">
        <f>ABS(Table2[[#This Row],[price]]-Table2[[#This Row],[Predicted Price]])</f>
        <v>2233.7426486142067</v>
      </c>
      <c r="V1750" s="5">
        <f>Table2[[#This Row],[Price Diff]]/Table2[[#This Row],[price]]</f>
        <v>2.7991762513962491E-2</v>
      </c>
    </row>
    <row r="1751" spans="1:22" x14ac:dyDescent="0.2">
      <c r="A1751" s="3">
        <v>19890</v>
      </c>
      <c r="B1751" s="3">
        <v>0.32194974599999998</v>
      </c>
      <c r="C1751" s="3">
        <v>128081</v>
      </c>
      <c r="D1751" s="3">
        <v>0.70816875800000001</v>
      </c>
      <c r="E1751" s="3">
        <v>2979</v>
      </c>
      <c r="F1751" s="3">
        <v>0.65110249600000003</v>
      </c>
      <c r="G1751" s="3">
        <v>6</v>
      </c>
      <c r="H1751" s="3">
        <v>0.67893919899999999</v>
      </c>
      <c r="I1751" s="2" t="s">
        <v>13</v>
      </c>
      <c r="J1751" s="3">
        <v>98000</v>
      </c>
      <c r="K1751" s="3">
        <v>0.885858967</v>
      </c>
      <c r="L1751" s="3">
        <v>2</v>
      </c>
      <c r="M1751" s="2" t="s">
        <v>65</v>
      </c>
      <c r="N1751" s="3">
        <v>159800</v>
      </c>
      <c r="O1751" s="3">
        <v>0.571862749</v>
      </c>
      <c r="P1751" s="3">
        <v>-0.19787126835087379</v>
      </c>
      <c r="Q1751" s="3">
        <v>0.75010926025615254</v>
      </c>
      <c r="R1751" s="3">
        <v>0.37153420017528649</v>
      </c>
      <c r="S1751" s="3">
        <v>0.58181505892727992</v>
      </c>
      <c r="T1751" s="5">
        <f>POWER(10,Table2[[#This Row],[Predicted normalized_price]]*(N$7634-N$7635)+N$7635)</f>
        <v>168782.55908629097</v>
      </c>
      <c r="U1751" s="5">
        <f>ABS(Table2[[#This Row],[price]]-Table2[[#This Row],[Predicted Price]])</f>
        <v>8982.5590862909739</v>
      </c>
      <c r="V1751" s="5">
        <f>Table2[[#This Row],[Price Diff]]/Table2[[#This Row],[price]]</f>
        <v>5.6211258362271428E-2</v>
      </c>
    </row>
    <row r="1752" spans="1:22" x14ac:dyDescent="0.2">
      <c r="A1752" s="3">
        <v>23060</v>
      </c>
      <c r="B1752" s="3">
        <v>0.35485463499999997</v>
      </c>
      <c r="C1752" s="3">
        <v>51407</v>
      </c>
      <c r="D1752" s="3">
        <v>0.548411486</v>
      </c>
      <c r="E1752" s="3">
        <v>2996</v>
      </c>
      <c r="F1752" s="3">
        <v>0.65352884600000005</v>
      </c>
      <c r="G1752" s="3">
        <v>10</v>
      </c>
      <c r="H1752" s="3">
        <v>0.87250287000000004</v>
      </c>
      <c r="I1752" s="2" t="s">
        <v>13</v>
      </c>
      <c r="J1752" s="3">
        <v>160000</v>
      </c>
      <c r="K1752" s="3">
        <v>0.92763778699999999</v>
      </c>
      <c r="L1752" s="3">
        <v>6</v>
      </c>
      <c r="M1752" s="2" t="s">
        <v>65</v>
      </c>
      <c r="N1752" s="3">
        <v>73800</v>
      </c>
      <c r="O1752" s="3">
        <v>0.43126940699999999</v>
      </c>
      <c r="P1752" s="3">
        <v>-0.31753532753120706</v>
      </c>
      <c r="Q1752" s="3">
        <v>-0.64851439413326106</v>
      </c>
      <c r="R1752" s="3">
        <v>-0.53564718759126229</v>
      </c>
      <c r="S1752" s="3">
        <v>0.44319307319847612</v>
      </c>
      <c r="T1752" s="5">
        <f>POWER(10,Table2[[#This Row],[Predicted normalized_price]]*(N$7634-N$7635)+N$7635)</f>
        <v>78797.368993666358</v>
      </c>
      <c r="U1752" s="5">
        <f>ABS(Table2[[#This Row],[price]]-Table2[[#This Row],[Predicted Price]])</f>
        <v>4997.3689936663577</v>
      </c>
      <c r="V1752" s="5">
        <f>Table2[[#This Row],[Price Diff]]/Table2[[#This Row],[price]]</f>
        <v>6.7715027014449286E-2</v>
      </c>
    </row>
    <row r="1753" spans="1:22" x14ac:dyDescent="0.2">
      <c r="A1753" s="3">
        <v>13150</v>
      </c>
      <c r="B1753" s="3">
        <v>0.22987734600000001</v>
      </c>
      <c r="C1753" s="3">
        <v>69566</v>
      </c>
      <c r="D1753" s="3">
        <v>0.60134985500000004</v>
      </c>
      <c r="E1753" s="3">
        <v>1395</v>
      </c>
      <c r="F1753" s="3">
        <v>0.327600102</v>
      </c>
      <c r="G1753" s="3">
        <v>4</v>
      </c>
      <c r="H1753" s="3">
        <v>0.52529906999999998</v>
      </c>
      <c r="I1753" s="2" t="s">
        <v>19</v>
      </c>
      <c r="J1753" s="3">
        <v>47339</v>
      </c>
      <c r="K1753" s="3">
        <v>0.82384498100000003</v>
      </c>
      <c r="L1753" s="3">
        <v>1</v>
      </c>
      <c r="M1753" s="2" t="s">
        <v>64</v>
      </c>
      <c r="N1753" s="3">
        <v>113800</v>
      </c>
      <c r="O1753" s="3">
        <v>0.510083167</v>
      </c>
      <c r="P1753" s="3">
        <v>0.12170410010210149</v>
      </c>
      <c r="Q1753" s="3">
        <v>0.60247765889473703</v>
      </c>
      <c r="R1753" s="3">
        <v>0.50618061391700286</v>
      </c>
      <c r="S1753" s="3">
        <v>0.50962667464152944</v>
      </c>
      <c r="T1753" s="5">
        <f>POWER(10,Table2[[#This Row],[Predicted normalized_price]]*(N$7634-N$7635)+N$7635)</f>
        <v>113514.89768413412</v>
      </c>
      <c r="U1753" s="5">
        <f>ABS(Table2[[#This Row],[price]]-Table2[[#This Row],[Predicted Price]])</f>
        <v>285.10231586587906</v>
      </c>
      <c r="V1753" s="5">
        <f>Table2[[#This Row],[Price Diff]]/Table2[[#This Row],[price]]</f>
        <v>2.5052927580481465E-3</v>
      </c>
    </row>
    <row r="1754" spans="1:22" x14ac:dyDescent="0.2">
      <c r="A1754" s="3">
        <v>11880</v>
      </c>
      <c r="B1754" s="3">
        <v>0.20727831399999999</v>
      </c>
      <c r="C1754" s="3">
        <v>75826</v>
      </c>
      <c r="D1754" s="3">
        <v>0.61642894999999998</v>
      </c>
      <c r="E1754" s="3">
        <v>2356</v>
      </c>
      <c r="F1754" s="3">
        <v>0.55106086499999996</v>
      </c>
      <c r="G1754" s="3">
        <v>3</v>
      </c>
      <c r="H1754" s="3">
        <v>0.416289664</v>
      </c>
      <c r="I1754" s="2" t="s">
        <v>22</v>
      </c>
      <c r="J1754" s="3">
        <v>41300</v>
      </c>
      <c r="K1754" s="3">
        <v>0.812213882</v>
      </c>
      <c r="L1754" s="3">
        <v>1</v>
      </c>
      <c r="M1754" s="2" t="s">
        <v>66</v>
      </c>
      <c r="N1754" s="3">
        <v>122800</v>
      </c>
      <c r="O1754" s="3">
        <v>0.52393468799999998</v>
      </c>
      <c r="P1754" s="3">
        <v>-0.32474490860779776</v>
      </c>
      <c r="Q1754" s="3">
        <v>-0.50974781159238358</v>
      </c>
      <c r="R1754" s="3">
        <v>-0.6692171857487107</v>
      </c>
      <c r="S1754" s="3">
        <v>0.51359652594042637</v>
      </c>
      <c r="T1754" s="5">
        <f>POWER(10,Table2[[#This Row],[Predicted normalized_price]]*(N$7634-N$7635)+N$7635)</f>
        <v>116018.36854933234</v>
      </c>
      <c r="U1754" s="5">
        <f>ABS(Table2[[#This Row],[price]]-Table2[[#This Row],[Predicted Price]])</f>
        <v>6781.6314506676572</v>
      </c>
      <c r="V1754" s="5">
        <f>Table2[[#This Row],[Price Diff]]/Table2[[#This Row],[price]]</f>
        <v>5.5225011813254538E-2</v>
      </c>
    </row>
    <row r="1755" spans="1:22" x14ac:dyDescent="0.2">
      <c r="A1755" s="3">
        <v>8380</v>
      </c>
      <c r="B1755" s="3">
        <v>0.12962146699999999</v>
      </c>
      <c r="C1755" s="3">
        <v>43853</v>
      </c>
      <c r="D1755" s="3">
        <v>0.52059821299999998</v>
      </c>
      <c r="E1755" s="3">
        <v>1496</v>
      </c>
      <c r="F1755" s="3">
        <v>0.35740525400000001</v>
      </c>
      <c r="G1755" s="3">
        <v>3</v>
      </c>
      <c r="H1755" s="3">
        <v>0.416289664</v>
      </c>
      <c r="I1755" s="2" t="s">
        <v>22</v>
      </c>
      <c r="J1755" s="3">
        <v>20921</v>
      </c>
      <c r="K1755" s="3">
        <v>0.75425021999999997</v>
      </c>
      <c r="L1755" s="3">
        <v>2</v>
      </c>
      <c r="M1755" s="2" t="s">
        <v>64</v>
      </c>
      <c r="N1755" s="3">
        <v>70800</v>
      </c>
      <c r="O1755" s="3">
        <v>0.42371717399999997</v>
      </c>
      <c r="P1755" s="3">
        <v>0.57164826831898075</v>
      </c>
      <c r="Q1755" s="3">
        <v>-0.71825298501030188</v>
      </c>
      <c r="R1755" s="3">
        <v>-0.50810323440711491</v>
      </c>
      <c r="S1755" s="3">
        <v>0.42018253112215109</v>
      </c>
      <c r="T1755" s="5">
        <f>POWER(10,Table2[[#This Row],[Predicted normalized_price]]*(N$7634-N$7635)+N$7635)</f>
        <v>69438.123225333577</v>
      </c>
      <c r="U1755" s="5">
        <f>ABS(Table2[[#This Row],[price]]-Table2[[#This Row],[Predicted Price]])</f>
        <v>1361.8767746664234</v>
      </c>
      <c r="V1755" s="5">
        <f>Table2[[#This Row],[Price Diff]]/Table2[[#This Row],[price]]</f>
        <v>1.9235547664779994E-2</v>
      </c>
    </row>
    <row r="1756" spans="1:22" x14ac:dyDescent="0.2">
      <c r="A1756" s="3">
        <v>7140</v>
      </c>
      <c r="B1756" s="3">
        <v>9.3990262000000005E-2</v>
      </c>
      <c r="C1756" s="3">
        <v>8211</v>
      </c>
      <c r="D1756" s="3">
        <v>0.227405475</v>
      </c>
      <c r="E1756" s="3">
        <v>1591</v>
      </c>
      <c r="F1756" s="3">
        <v>0.38365743499999999</v>
      </c>
      <c r="G1756" s="3">
        <v>10</v>
      </c>
      <c r="H1756" s="3">
        <v>0.87250287000000004</v>
      </c>
      <c r="I1756" s="2" t="s">
        <v>17</v>
      </c>
      <c r="J1756" s="3">
        <v>154160</v>
      </c>
      <c r="K1756" s="3">
        <v>0.92446880899999995</v>
      </c>
      <c r="L1756" s="3">
        <v>2</v>
      </c>
      <c r="M1756" s="2" t="s">
        <v>63</v>
      </c>
      <c r="N1756" s="3">
        <v>14000</v>
      </c>
      <c r="O1756" s="3">
        <v>0.12875930099999999</v>
      </c>
      <c r="P1756" s="3">
        <v>-0.97515893478092364</v>
      </c>
      <c r="Q1756" s="3">
        <v>-0.93767070267327457</v>
      </c>
      <c r="R1756" s="3">
        <v>0.38601545009803678</v>
      </c>
      <c r="S1756" s="3">
        <v>0.13156473585196754</v>
      </c>
      <c r="T1756" s="5">
        <f>POWER(10,Table2[[#This Row],[Predicted normalized_price]]*(N$7634-N$7635)+N$7635)</f>
        <v>14217.49536646098</v>
      </c>
      <c r="U1756" s="5">
        <f>ABS(Table2[[#This Row],[price]]-Table2[[#This Row],[Predicted Price]])</f>
        <v>217.49536646098022</v>
      </c>
      <c r="V1756" s="5">
        <f>Table2[[#This Row],[Price Diff]]/Table2[[#This Row],[price]]</f>
        <v>1.5535383318641445E-2</v>
      </c>
    </row>
    <row r="1757" spans="1:22" x14ac:dyDescent="0.2">
      <c r="A1757" s="3">
        <v>12480</v>
      </c>
      <c r="B1757" s="3">
        <v>0.21824147199999999</v>
      </c>
      <c r="C1757" s="3">
        <v>49639</v>
      </c>
      <c r="D1757" s="3">
        <v>0.54228684900000002</v>
      </c>
      <c r="E1757" s="3">
        <v>1598</v>
      </c>
      <c r="F1757" s="3">
        <v>0.38552934799999999</v>
      </c>
      <c r="G1757" s="3">
        <v>7</v>
      </c>
      <c r="H1757" s="3">
        <v>0.73735046500000001</v>
      </c>
      <c r="I1757" s="2" t="s">
        <v>13</v>
      </c>
      <c r="J1757" s="3">
        <v>102000</v>
      </c>
      <c r="K1757" s="3">
        <v>0.88926850199999996</v>
      </c>
      <c r="L1757" s="3">
        <v>2</v>
      </c>
      <c r="M1757" s="2" t="s">
        <v>65</v>
      </c>
      <c r="N1757" s="3">
        <v>71800</v>
      </c>
      <c r="O1757" s="3">
        <v>0.42626956799999999</v>
      </c>
      <c r="P1757" s="3">
        <v>-0.85289517420212735</v>
      </c>
      <c r="Q1757" s="3">
        <v>0.43879567387003915</v>
      </c>
      <c r="R1757" s="3">
        <v>0.69937062228989533</v>
      </c>
      <c r="S1757" s="3">
        <v>0.41495449374631888</v>
      </c>
      <c r="T1757" s="5">
        <f>POWER(10,Table2[[#This Row],[Predicted normalized_price]]*(N$7634-N$7635)+N$7635)</f>
        <v>67471.671797142757</v>
      </c>
      <c r="U1757" s="5">
        <f>ABS(Table2[[#This Row],[price]]-Table2[[#This Row],[Predicted Price]])</f>
        <v>4328.328202857243</v>
      </c>
      <c r="V1757" s="5">
        <f>Table2[[#This Row],[Price Diff]]/Table2[[#This Row],[price]]</f>
        <v>6.0283122602468563E-2</v>
      </c>
    </row>
    <row r="1758" spans="1:22" x14ac:dyDescent="0.2">
      <c r="A1758" s="3">
        <v>14780</v>
      </c>
      <c r="B1758" s="3">
        <v>0.25587800300000002</v>
      </c>
      <c r="C1758" s="3">
        <v>77947</v>
      </c>
      <c r="D1758" s="3">
        <v>0.62125688000000001</v>
      </c>
      <c r="E1758" s="3">
        <v>1998</v>
      </c>
      <c r="F1758" s="3">
        <v>0.480783179</v>
      </c>
      <c r="G1758" s="3">
        <v>2</v>
      </c>
      <c r="H1758" s="3">
        <v>0.26264953499999999</v>
      </c>
      <c r="I1758" s="2" t="s">
        <v>16</v>
      </c>
      <c r="J1758" s="3">
        <v>20800</v>
      </c>
      <c r="K1758" s="3">
        <v>0.75375586400000005</v>
      </c>
      <c r="L1758" s="3">
        <v>1</v>
      </c>
      <c r="M1758" s="2" t="s">
        <v>65</v>
      </c>
      <c r="N1758" s="3">
        <v>156800</v>
      </c>
      <c r="O1758" s="3">
        <v>0.56841382600000001</v>
      </c>
      <c r="P1758" s="3">
        <v>-0.71390498886401876</v>
      </c>
      <c r="Q1758" s="3">
        <v>0.74360991289282086</v>
      </c>
      <c r="R1758" s="3">
        <v>0.40676319297949404</v>
      </c>
      <c r="S1758" s="3">
        <v>0.56980953419177793</v>
      </c>
      <c r="T1758" s="5">
        <f>POWER(10,Table2[[#This Row],[Predicted normalized_price]]*(N$7634-N$7635)+N$7635)</f>
        <v>158007.19395816411</v>
      </c>
      <c r="U1758" s="5">
        <f>ABS(Table2[[#This Row],[price]]-Table2[[#This Row],[Predicted Price]])</f>
        <v>1207.1939581641054</v>
      </c>
      <c r="V1758" s="5">
        <f>Table2[[#This Row],[Price Diff]]/Table2[[#This Row],[price]]</f>
        <v>7.6989410597200604E-3</v>
      </c>
    </row>
    <row r="1759" spans="1:22" x14ac:dyDescent="0.2">
      <c r="A1759" s="3">
        <v>9590</v>
      </c>
      <c r="B1759" s="3">
        <v>0.15963166200000001</v>
      </c>
      <c r="C1759" s="3">
        <v>20594</v>
      </c>
      <c r="D1759" s="3">
        <v>0.38832415199999998</v>
      </c>
      <c r="E1759" s="3">
        <v>1390</v>
      </c>
      <c r="F1759" s="3">
        <v>0.32606906200000002</v>
      </c>
      <c r="G1759" s="3">
        <v>9</v>
      </c>
      <c r="H1759" s="3">
        <v>0.83257932800000001</v>
      </c>
      <c r="I1759" s="2" t="s">
        <v>20</v>
      </c>
      <c r="J1759" s="3">
        <v>98000</v>
      </c>
      <c r="K1759" s="3">
        <v>0.885858967</v>
      </c>
      <c r="L1759" s="3">
        <v>3</v>
      </c>
      <c r="M1759" s="2" t="s">
        <v>62</v>
      </c>
      <c r="N1759" s="3">
        <v>35899</v>
      </c>
      <c r="O1759" s="3">
        <v>0.30012369900000002</v>
      </c>
      <c r="P1759" s="3">
        <v>-0.5040134849738992</v>
      </c>
      <c r="Q1759" s="3">
        <v>4.2142776864203819E-2</v>
      </c>
      <c r="R1759" s="3">
        <v>0.87263805175786657</v>
      </c>
      <c r="S1759" s="3">
        <v>0.26746126557294342</v>
      </c>
      <c r="T1759" s="5">
        <f>POWER(10,Table2[[#This Row],[Predicted normalized_price]]*(N$7634-N$7635)+N$7635)</f>
        <v>30000.93248815327</v>
      </c>
      <c r="U1759" s="5">
        <f>ABS(Table2[[#This Row],[price]]-Table2[[#This Row],[Predicted Price]])</f>
        <v>5898.0675118467298</v>
      </c>
      <c r="V1759" s="5">
        <f>Table2[[#This Row],[Price Diff]]/Table2[[#This Row],[price]]</f>
        <v>0.16429615064059527</v>
      </c>
    </row>
    <row r="1760" spans="1:22" x14ac:dyDescent="0.2">
      <c r="A1760" s="3">
        <v>30300</v>
      </c>
      <c r="B1760" s="3">
        <v>0.415609797</v>
      </c>
      <c r="C1760" s="3">
        <v>150171</v>
      </c>
      <c r="D1760" s="3">
        <v>0.73601362800000003</v>
      </c>
      <c r="E1760" s="3">
        <v>2998</v>
      </c>
      <c r="F1760" s="3">
        <v>0.65381339299999996</v>
      </c>
      <c r="G1760" s="3">
        <v>2</v>
      </c>
      <c r="H1760" s="3">
        <v>0.26264953499999999</v>
      </c>
      <c r="I1760" s="2" t="s">
        <v>13</v>
      </c>
      <c r="J1760" s="3">
        <v>2200</v>
      </c>
      <c r="K1760" s="3">
        <v>0.56229375699999995</v>
      </c>
      <c r="L1760" s="3">
        <v>1</v>
      </c>
      <c r="M1760" s="2" t="s">
        <v>65</v>
      </c>
      <c r="N1760" s="3">
        <v>347800</v>
      </c>
      <c r="O1760" s="3">
        <v>0.71339153</v>
      </c>
      <c r="P1760" s="3">
        <v>-0.72177664332942382</v>
      </c>
      <c r="Q1760" s="3">
        <v>0.8879791875122387</v>
      </c>
      <c r="R1760" s="3">
        <v>-2.6454938909266652E-2</v>
      </c>
      <c r="S1760" s="3">
        <v>0.71767887216824666</v>
      </c>
      <c r="T1760" s="5">
        <f>POWER(10,Table2[[#This Row],[Predicted normalized_price]]*(N$7634-N$7635)+N$7635)</f>
        <v>356091.1244788898</v>
      </c>
      <c r="U1760" s="5">
        <f>ABS(Table2[[#This Row],[price]]-Table2[[#This Row],[Predicted Price]])</f>
        <v>8291.1244788898039</v>
      </c>
      <c r="V1760" s="5">
        <f>Table2[[#This Row],[Price Diff]]/Table2[[#This Row],[price]]</f>
        <v>2.3838770784617033E-2</v>
      </c>
    </row>
    <row r="1761" spans="1:22" x14ac:dyDescent="0.2">
      <c r="A1761" s="3">
        <v>11200</v>
      </c>
      <c r="B1761" s="3">
        <v>0.19416318099999999</v>
      </c>
      <c r="C1761" s="3">
        <v>54904</v>
      </c>
      <c r="D1761" s="3">
        <v>0.55992868900000003</v>
      </c>
      <c r="E1761" s="3">
        <v>1395</v>
      </c>
      <c r="F1761" s="3">
        <v>0.327600102</v>
      </c>
      <c r="G1761" s="3">
        <v>4</v>
      </c>
      <c r="H1761" s="3">
        <v>0.52529906999999998</v>
      </c>
      <c r="I1761" s="2" t="s">
        <v>19</v>
      </c>
      <c r="J1761" s="3">
        <v>43500</v>
      </c>
      <c r="K1761" s="3">
        <v>0.81663703099999996</v>
      </c>
      <c r="L1761" s="3">
        <v>1</v>
      </c>
      <c r="M1761" s="2" t="s">
        <v>65</v>
      </c>
      <c r="N1761" s="3">
        <v>89999</v>
      </c>
      <c r="O1761" s="3">
        <v>0.46738202400000001</v>
      </c>
      <c r="P1761" s="3">
        <v>-0.90797520617246985</v>
      </c>
      <c r="Q1761" s="3">
        <v>0.52955006660550408</v>
      </c>
      <c r="R1761" s="3">
        <v>0.61919356232481559</v>
      </c>
      <c r="S1761" s="3">
        <v>0.45904564163978862</v>
      </c>
      <c r="T1761" s="5">
        <f>POWER(10,Table2[[#This Row],[Predicted normalized_price]]*(N$7634-N$7635)+N$7635)</f>
        <v>85969.270272067792</v>
      </c>
      <c r="U1761" s="5">
        <f>ABS(Table2[[#This Row],[price]]-Table2[[#This Row],[Predicted Price]])</f>
        <v>4029.7297279322083</v>
      </c>
      <c r="V1761" s="5">
        <f>Table2[[#This Row],[Price Diff]]/Table2[[#This Row],[price]]</f>
        <v>4.4775272257827403E-2</v>
      </c>
    </row>
    <row r="1762" spans="1:22" x14ac:dyDescent="0.2">
      <c r="A1762" s="3">
        <v>14260</v>
      </c>
      <c r="B1762" s="3">
        <v>0.24790857799999999</v>
      </c>
      <c r="C1762" s="3">
        <v>29581</v>
      </c>
      <c r="D1762" s="3">
        <v>0.45169804400000002</v>
      </c>
      <c r="E1762" s="3">
        <v>2497</v>
      </c>
      <c r="F1762" s="3">
        <v>0.57584491900000001</v>
      </c>
      <c r="G1762" s="3">
        <v>9</v>
      </c>
      <c r="H1762" s="3">
        <v>0.83257932800000001</v>
      </c>
      <c r="I1762" s="2" t="s">
        <v>13</v>
      </c>
      <c r="J1762" s="3">
        <v>180000</v>
      </c>
      <c r="K1762" s="3">
        <v>0.93767608300000005</v>
      </c>
      <c r="L1762" s="3">
        <v>4</v>
      </c>
      <c r="M1762" s="2" t="s">
        <v>65</v>
      </c>
      <c r="N1762" s="3">
        <v>45800</v>
      </c>
      <c r="O1762" s="3">
        <v>0.34445007300000002</v>
      </c>
      <c r="P1762" s="3">
        <v>-0.61065949082561854</v>
      </c>
      <c r="Q1762" s="3">
        <v>0.26540992627912702</v>
      </c>
      <c r="R1762" s="3">
        <v>0.80791073419283754</v>
      </c>
      <c r="S1762" s="3">
        <v>0.34239985472993917</v>
      </c>
      <c r="T1762" s="5">
        <f>POWER(10,Table2[[#This Row],[Predicted normalized_price]]*(N$7634-N$7635)+N$7635)</f>
        <v>45286.9125422816</v>
      </c>
      <c r="U1762" s="5">
        <f>ABS(Table2[[#This Row],[price]]-Table2[[#This Row],[Predicted Price]])</f>
        <v>513.0874577184004</v>
      </c>
      <c r="V1762" s="5">
        <f>Table2[[#This Row],[Price Diff]]/Table2[[#This Row],[price]]</f>
        <v>1.1202782919615729E-2</v>
      </c>
    </row>
    <row r="1763" spans="1:22" x14ac:dyDescent="0.2">
      <c r="A1763" s="3">
        <v>14930</v>
      </c>
      <c r="B1763" s="3">
        <v>0.25812481199999998</v>
      </c>
      <c r="C1763" s="3">
        <v>61490</v>
      </c>
      <c r="D1763" s="3">
        <v>0.57975437200000002</v>
      </c>
      <c r="E1763" s="3">
        <v>1995</v>
      </c>
      <c r="F1763" s="3">
        <v>0.48014246599999999</v>
      </c>
      <c r="G1763" s="3">
        <v>8</v>
      </c>
      <c r="H1763" s="3">
        <v>0.78794860499999997</v>
      </c>
      <c r="I1763" s="2" t="s">
        <v>13</v>
      </c>
      <c r="J1763" s="3">
        <v>51000</v>
      </c>
      <c r="K1763" s="3">
        <v>0.83019363899999998</v>
      </c>
      <c r="L1763" s="3">
        <v>2</v>
      </c>
      <c r="M1763" s="2" t="s">
        <v>62</v>
      </c>
      <c r="N1763" s="3">
        <v>76800</v>
      </c>
      <c r="O1763" s="3">
        <v>0.43852067300000003</v>
      </c>
      <c r="P1763" s="3">
        <v>-0.5939903714228032</v>
      </c>
      <c r="Q1763" s="3">
        <v>0.49843180970923845</v>
      </c>
      <c r="R1763" s="3">
        <v>0.62746253951913034</v>
      </c>
      <c r="S1763" s="3">
        <v>0.44957982116327888</v>
      </c>
      <c r="T1763" s="5">
        <f>POWER(10,Table2[[#This Row],[Predicted normalized_price]]*(N$7634-N$7635)+N$7635)</f>
        <v>81611.890203270828</v>
      </c>
      <c r="U1763" s="5">
        <f>ABS(Table2[[#This Row],[price]]-Table2[[#This Row],[Predicted Price]])</f>
        <v>4811.8902032708284</v>
      </c>
      <c r="V1763" s="5">
        <f>Table2[[#This Row],[Price Diff]]/Table2[[#This Row],[price]]</f>
        <v>6.2654820355088917E-2</v>
      </c>
    </row>
    <row r="1764" spans="1:22" x14ac:dyDescent="0.2">
      <c r="A1764" s="3">
        <v>13500</v>
      </c>
      <c r="B1764" s="3">
        <v>0.23572214599999999</v>
      </c>
      <c r="C1764" s="3">
        <v>28933</v>
      </c>
      <c r="D1764" s="3">
        <v>0.447821847</v>
      </c>
      <c r="E1764" s="3">
        <v>1798</v>
      </c>
      <c r="F1764" s="3">
        <v>0.435810641</v>
      </c>
      <c r="G1764" s="3">
        <v>8</v>
      </c>
      <c r="H1764" s="3">
        <v>0.78794860499999997</v>
      </c>
      <c r="I1764" s="2" t="s">
        <v>16</v>
      </c>
      <c r="J1764" s="3">
        <v>90000</v>
      </c>
      <c r="K1764" s="3">
        <v>0.87860122100000004</v>
      </c>
      <c r="L1764" s="3">
        <v>2</v>
      </c>
      <c r="M1764" s="2" t="s">
        <v>67</v>
      </c>
      <c r="N1764" s="3">
        <v>46800</v>
      </c>
      <c r="O1764" s="3">
        <v>0.34838073800000002</v>
      </c>
      <c r="P1764" s="3">
        <v>-0.84616555781671521</v>
      </c>
      <c r="Q1764" s="3">
        <v>0.27598257851480484</v>
      </c>
      <c r="R1764" s="3">
        <v>0.78905054847268918</v>
      </c>
      <c r="S1764" s="3">
        <v>0.34934707015814842</v>
      </c>
      <c r="T1764" s="5">
        <f>POWER(10,Table2[[#This Row],[Predicted normalized_price]]*(N$7634-N$7635)+N$7635)</f>
        <v>47049.170012772782</v>
      </c>
      <c r="U1764" s="5">
        <f>ABS(Table2[[#This Row],[price]]-Table2[[#This Row],[Predicted Price]])</f>
        <v>249.17001277278177</v>
      </c>
      <c r="V1764" s="5">
        <f>Table2[[#This Row],[Price Diff]]/Table2[[#This Row],[price]]</f>
        <v>5.3241455720679865E-3</v>
      </c>
    </row>
    <row r="1765" spans="1:22" x14ac:dyDescent="0.2">
      <c r="A1765" s="3">
        <v>9690</v>
      </c>
      <c r="B1765" s="3">
        <v>0.161939847</v>
      </c>
      <c r="C1765" s="3">
        <v>23118</v>
      </c>
      <c r="D1765" s="3">
        <v>0.40855643600000002</v>
      </c>
      <c r="E1765" s="3">
        <v>1390</v>
      </c>
      <c r="F1765" s="3">
        <v>0.32606906200000002</v>
      </c>
      <c r="G1765" s="3">
        <v>9</v>
      </c>
      <c r="H1765" s="3">
        <v>0.83257932800000001</v>
      </c>
      <c r="I1765" s="2" t="s">
        <v>20</v>
      </c>
      <c r="J1765" s="3">
        <v>98000</v>
      </c>
      <c r="K1765" s="3">
        <v>0.885858967</v>
      </c>
      <c r="L1765" s="3">
        <v>1</v>
      </c>
      <c r="M1765" s="2" t="s">
        <v>62</v>
      </c>
      <c r="N1765" s="3">
        <v>34500</v>
      </c>
      <c r="O1765" s="3">
        <v>0.29288986500000003</v>
      </c>
      <c r="P1765" s="3">
        <v>-0.49234061515240807</v>
      </c>
      <c r="Q1765" s="3">
        <v>8.7323069932393999E-2</v>
      </c>
      <c r="R1765" s="3">
        <v>0.85489678507787015</v>
      </c>
      <c r="S1765" s="3">
        <v>0.28389092920510256</v>
      </c>
      <c r="T1765" s="5">
        <f>POWER(10,Table2[[#This Row],[Predicted normalized_price]]*(N$7634-N$7635)+N$7635)</f>
        <v>32835.489264545788</v>
      </c>
      <c r="U1765" s="5">
        <f>ABS(Table2[[#This Row],[price]]-Table2[[#This Row],[Predicted Price]])</f>
        <v>1664.5107354542124</v>
      </c>
      <c r="V1765" s="5">
        <f>Table2[[#This Row],[Price Diff]]/Table2[[#This Row],[price]]</f>
        <v>4.8246687984180067E-2</v>
      </c>
    </row>
    <row r="1766" spans="1:22" x14ac:dyDescent="0.2">
      <c r="A1766" s="3">
        <v>9680</v>
      </c>
      <c r="B1766" s="3">
        <v>0.16171010299999999</v>
      </c>
      <c r="C1766" s="3">
        <v>50611</v>
      </c>
      <c r="D1766" s="3">
        <v>0.54568050999999995</v>
      </c>
      <c r="E1766" s="3">
        <v>1197</v>
      </c>
      <c r="F1766" s="3">
        <v>0.26232939100000002</v>
      </c>
      <c r="G1766" s="3">
        <v>4</v>
      </c>
      <c r="H1766" s="3">
        <v>0.52529906999999998</v>
      </c>
      <c r="I1766" s="2" t="s">
        <v>27</v>
      </c>
      <c r="J1766" s="3">
        <v>44363</v>
      </c>
      <c r="K1766" s="3">
        <v>0.81831130299999999</v>
      </c>
      <c r="L1766" s="3">
        <v>1</v>
      </c>
      <c r="M1766" s="2" t="s">
        <v>64</v>
      </c>
      <c r="N1766" s="3">
        <v>76800</v>
      </c>
      <c r="O1766" s="3">
        <v>0.43852067300000003</v>
      </c>
      <c r="P1766" s="3">
        <v>0.73549054796355073</v>
      </c>
      <c r="Q1766" s="3">
        <v>-0.68439953915080187</v>
      </c>
      <c r="R1766" s="3">
        <v>-0.5432072327685783</v>
      </c>
      <c r="S1766" s="3">
        <v>0.43843306523106973</v>
      </c>
      <c r="T1766" s="5">
        <f>POWER(10,Table2[[#This Row],[Predicted normalized_price]]*(N$7634-N$7635)+N$7635)</f>
        <v>76763.036786622644</v>
      </c>
      <c r="U1766" s="5">
        <f>ABS(Table2[[#This Row],[price]]-Table2[[#This Row],[Predicted Price]])</f>
        <v>36.963213377355714</v>
      </c>
      <c r="V1766" s="5">
        <f>Table2[[#This Row],[Price Diff]]/Table2[[#This Row],[price]]</f>
        <v>4.8129184085098585E-4</v>
      </c>
    </row>
    <row r="1767" spans="1:22" x14ac:dyDescent="0.2">
      <c r="A1767" s="3">
        <v>25350</v>
      </c>
      <c r="B1767" s="3">
        <v>0.375921432</v>
      </c>
      <c r="C1767" s="3">
        <v>96092</v>
      </c>
      <c r="D1767" s="3">
        <v>0.65788075599999996</v>
      </c>
      <c r="E1767" s="3">
        <v>1984</v>
      </c>
      <c r="F1767" s="3">
        <v>0.47778491499999998</v>
      </c>
      <c r="G1767" s="3">
        <v>4</v>
      </c>
      <c r="H1767" s="3">
        <v>0.52529906999999998</v>
      </c>
      <c r="I1767" s="2" t="s">
        <v>19</v>
      </c>
      <c r="J1767" s="3">
        <v>56000</v>
      </c>
      <c r="K1767" s="3">
        <v>0.83816458599999999</v>
      </c>
      <c r="L1767" s="3">
        <v>1</v>
      </c>
      <c r="M1767" s="2" t="s">
        <v>64</v>
      </c>
      <c r="N1767" s="3">
        <v>228000</v>
      </c>
      <c r="O1767" s="3">
        <v>0.63654351399999998</v>
      </c>
      <c r="P1767" s="3">
        <v>0.22957458016494864</v>
      </c>
      <c r="Q1767" s="3">
        <v>0.7685107965166087</v>
      </c>
      <c r="R1767" s="3">
        <v>0.24545484522799924</v>
      </c>
      <c r="S1767" s="3">
        <v>0.61976203456237589</v>
      </c>
      <c r="T1767" s="5">
        <f>POWER(10,Table2[[#This Row],[Predicted normalized_price]]*(N$7634-N$7635)+N$7635)</f>
        <v>207915.33106333221</v>
      </c>
      <c r="U1767" s="5">
        <f>ABS(Table2[[#This Row],[price]]-Table2[[#This Row],[Predicted Price]])</f>
        <v>20084.668936667789</v>
      </c>
      <c r="V1767" s="5">
        <f>Table2[[#This Row],[Price Diff]]/Table2[[#This Row],[price]]</f>
        <v>8.8090653230999072E-2</v>
      </c>
    </row>
    <row r="1768" spans="1:22" x14ac:dyDescent="0.2">
      <c r="A1768" s="3">
        <v>11560</v>
      </c>
      <c r="B1768" s="3">
        <v>0.20120265700000001</v>
      </c>
      <c r="C1768" s="3">
        <v>50182</v>
      </c>
      <c r="D1768" s="3">
        <v>0.54419079699999995</v>
      </c>
      <c r="E1768" s="3">
        <v>1969</v>
      </c>
      <c r="F1768" s="3">
        <v>0.47454891999999999</v>
      </c>
      <c r="G1768" s="3">
        <v>4</v>
      </c>
      <c r="H1768" s="3">
        <v>0.52529906999999998</v>
      </c>
      <c r="I1768" s="2" t="s">
        <v>21</v>
      </c>
      <c r="J1768" s="3">
        <v>33942</v>
      </c>
      <c r="K1768" s="3">
        <v>0.79549154899999996</v>
      </c>
      <c r="L1768" s="3">
        <v>1</v>
      </c>
      <c r="M1768" s="2" t="s">
        <v>65</v>
      </c>
      <c r="N1768" s="3">
        <v>96800</v>
      </c>
      <c r="O1768" s="3">
        <v>0.48063917900000003</v>
      </c>
      <c r="P1768" s="3">
        <v>0.99999999380976967</v>
      </c>
      <c r="Q1768" s="3">
        <v>0.52372197277374999</v>
      </c>
      <c r="R1768" s="3">
        <v>0.67523833761212093</v>
      </c>
      <c r="S1768" s="3">
        <v>0.44832404544436233</v>
      </c>
      <c r="T1768" s="5">
        <f>POWER(10,Table2[[#This Row],[Predicted normalized_price]]*(N$7634-N$7635)+N$7635)</f>
        <v>81050.664137557877</v>
      </c>
      <c r="U1768" s="5">
        <f>ABS(Table2[[#This Row],[price]]-Table2[[#This Row],[Predicted Price]])</f>
        <v>15749.335862442123</v>
      </c>
      <c r="V1768" s="5">
        <f>Table2[[#This Row],[Price Diff]]/Table2[[#This Row],[price]]</f>
        <v>0.16269975064506326</v>
      </c>
    </row>
    <row r="1769" spans="1:22" x14ac:dyDescent="0.2">
      <c r="A1769" s="3">
        <v>8980</v>
      </c>
      <c r="B1769" s="3">
        <v>0.14500827099999999</v>
      </c>
      <c r="C1769" s="3">
        <v>60233</v>
      </c>
      <c r="D1769" s="3">
        <v>0.57613984900000004</v>
      </c>
      <c r="E1769" s="3">
        <v>1998</v>
      </c>
      <c r="F1769" s="3">
        <v>0.480783179</v>
      </c>
      <c r="G1769" s="3">
        <v>3</v>
      </c>
      <c r="H1769" s="3">
        <v>0.416289664</v>
      </c>
      <c r="I1769" s="2" t="s">
        <v>14</v>
      </c>
      <c r="J1769" s="3">
        <v>27900</v>
      </c>
      <c r="K1769" s="3">
        <v>0.77878479599999995</v>
      </c>
      <c r="L1769" s="3">
        <v>1</v>
      </c>
      <c r="M1769" s="2" t="s">
        <v>66</v>
      </c>
      <c r="N1769" s="3">
        <v>84588</v>
      </c>
      <c r="O1769" s="3">
        <v>0.45609797699999999</v>
      </c>
      <c r="P1769" s="3">
        <v>-0.54134133493070347</v>
      </c>
      <c r="Q1769" s="3">
        <v>-0.60313979500600612</v>
      </c>
      <c r="R1769" s="3">
        <v>-0.53726950140760577</v>
      </c>
      <c r="S1769" s="3">
        <v>0.45496570773780615</v>
      </c>
      <c r="T1769" s="5">
        <f>POWER(10,Table2[[#This Row],[Predicted normalized_price]]*(N$7634-N$7635)+N$7635)</f>
        <v>84063.339833884951</v>
      </c>
      <c r="U1769" s="5">
        <f>ABS(Table2[[#This Row],[price]]-Table2[[#This Row],[Predicted Price]])</f>
        <v>524.66016611504892</v>
      </c>
      <c r="V1769" s="5">
        <f>Table2[[#This Row],[Price Diff]]/Table2[[#This Row],[price]]</f>
        <v>6.2025366022964122E-3</v>
      </c>
    </row>
    <row r="1770" spans="1:22" x14ac:dyDescent="0.2">
      <c r="A1770" s="3">
        <v>15230</v>
      </c>
      <c r="B1770" s="3">
        <v>0.262551492</v>
      </c>
      <c r="C1770" s="3">
        <v>83799</v>
      </c>
      <c r="D1770" s="3">
        <v>0.633925615</v>
      </c>
      <c r="E1770" s="3">
        <v>2672</v>
      </c>
      <c r="F1770" s="3">
        <v>0.60472768600000004</v>
      </c>
      <c r="G1770" s="3">
        <v>6</v>
      </c>
      <c r="H1770" s="3">
        <v>0.67893919899999999</v>
      </c>
      <c r="I1770" s="2" t="s">
        <v>16</v>
      </c>
      <c r="J1770" s="3">
        <v>87099</v>
      </c>
      <c r="K1770" s="3">
        <v>0.87580882000000004</v>
      </c>
      <c r="L1770" s="3">
        <v>1</v>
      </c>
      <c r="M1770" s="2" t="s">
        <v>64</v>
      </c>
      <c r="N1770" s="3">
        <v>106800</v>
      </c>
      <c r="O1770" s="3">
        <v>0.49853006799999999</v>
      </c>
      <c r="P1770" s="3">
        <v>0.8856934178519652</v>
      </c>
      <c r="Q1770" s="3">
        <v>0.6105118545886058</v>
      </c>
      <c r="R1770" s="3">
        <v>0.521007100760425</v>
      </c>
      <c r="S1770" s="3">
        <v>0.50999542103233431</v>
      </c>
      <c r="T1770" s="5">
        <f>POWER(10,Table2[[#This Row],[Predicted normalized_price]]*(N$7634-N$7635)+N$7635)</f>
        <v>113745.14289033622</v>
      </c>
      <c r="U1770" s="5">
        <f>ABS(Table2[[#This Row],[price]]-Table2[[#This Row],[Predicted Price]])</f>
        <v>6945.1428903362248</v>
      </c>
      <c r="V1770" s="5">
        <f>Table2[[#This Row],[Price Diff]]/Table2[[#This Row],[price]]</f>
        <v>6.5029427812136942E-2</v>
      </c>
    </row>
    <row r="1771" spans="1:22" x14ac:dyDescent="0.2">
      <c r="A1771" s="3">
        <v>6700</v>
      </c>
      <c r="B1771" s="3">
        <v>7.9837642E-2</v>
      </c>
      <c r="C1771" s="3">
        <v>25239</v>
      </c>
      <c r="D1771" s="3">
        <v>0.42391791099999998</v>
      </c>
      <c r="E1771" s="3">
        <v>1598</v>
      </c>
      <c r="F1771" s="3">
        <v>0.38552934799999999</v>
      </c>
      <c r="G1771" s="3">
        <v>8</v>
      </c>
      <c r="H1771" s="3">
        <v>0.78794860499999997</v>
      </c>
      <c r="I1771" s="2" t="s">
        <v>42</v>
      </c>
      <c r="J1771" s="3">
        <v>130000</v>
      </c>
      <c r="K1771" s="3">
        <v>0.90994130500000003</v>
      </c>
      <c r="L1771" s="3">
        <v>3</v>
      </c>
      <c r="M1771" s="2" t="s">
        <v>63</v>
      </c>
      <c r="N1771" s="3">
        <v>28800</v>
      </c>
      <c r="O1771" s="3">
        <v>0.26002671199999999</v>
      </c>
      <c r="P1771" s="3">
        <v>-0.78896396738496199</v>
      </c>
      <c r="Q1771" s="3">
        <v>-0.86583491230158061</v>
      </c>
      <c r="R1771" s="3">
        <v>-2.8664644172238119E-2</v>
      </c>
      <c r="S1771" s="3">
        <v>0.25614004577193805</v>
      </c>
      <c r="T1771" s="5">
        <f>POWER(10,Table2[[#This Row],[Predicted normalized_price]]*(N$7634-N$7635)+N$7635)</f>
        <v>28191.430482338674</v>
      </c>
      <c r="U1771" s="5">
        <f>ABS(Table2[[#This Row],[price]]-Table2[[#This Row],[Predicted Price]])</f>
        <v>608.56951766132624</v>
      </c>
      <c r="V1771" s="5">
        <f>Table2[[#This Row],[Price Diff]]/Table2[[#This Row],[price]]</f>
        <v>2.1130886029907162E-2</v>
      </c>
    </row>
    <row r="1772" spans="1:22" x14ac:dyDescent="0.2">
      <c r="A1772" s="3">
        <v>9480</v>
      </c>
      <c r="B1772" s="3">
        <v>0.15706469200000001</v>
      </c>
      <c r="C1772" s="3">
        <v>56648</v>
      </c>
      <c r="D1772" s="3">
        <v>0.565401084</v>
      </c>
      <c r="E1772" s="3">
        <v>1597</v>
      </c>
      <c r="F1772" s="3">
        <v>0.38526243399999999</v>
      </c>
      <c r="G1772" s="3">
        <v>3</v>
      </c>
      <c r="H1772" s="3">
        <v>0.416289664</v>
      </c>
      <c r="I1772" s="2" t="s">
        <v>22</v>
      </c>
      <c r="J1772" s="3">
        <v>25733</v>
      </c>
      <c r="K1772" s="3">
        <v>0.77189398200000003</v>
      </c>
      <c r="L1772" s="3">
        <v>1</v>
      </c>
      <c r="M1772" s="2" t="s">
        <v>63</v>
      </c>
      <c r="N1772" s="3">
        <v>88800</v>
      </c>
      <c r="O1772" s="3">
        <v>0.46494128800000001</v>
      </c>
      <c r="P1772" s="3">
        <v>-0.86255279452900224</v>
      </c>
      <c r="Q1772" s="3">
        <v>-0.63629074711548173</v>
      </c>
      <c r="R1772" s="3">
        <v>-0.58373124478832916</v>
      </c>
      <c r="S1772" s="3">
        <v>0.45717100870523508</v>
      </c>
      <c r="T1772" s="5">
        <f>POWER(10,Table2[[#This Row],[Predicted normalized_price]]*(N$7634-N$7635)+N$7635)</f>
        <v>85088.232723741909</v>
      </c>
      <c r="U1772" s="5">
        <f>ABS(Table2[[#This Row],[price]]-Table2[[#This Row],[Predicted Price]])</f>
        <v>3711.7672762580914</v>
      </c>
      <c r="V1772" s="5">
        <f>Table2[[#This Row],[Price Diff]]/Table2[[#This Row],[price]]</f>
        <v>4.1799181038942472E-2</v>
      </c>
    </row>
    <row r="1773" spans="1:22" x14ac:dyDescent="0.2">
      <c r="A1773" s="3">
        <v>11330</v>
      </c>
      <c r="B1773" s="3">
        <v>0.196730979</v>
      </c>
      <c r="C1773" s="3">
        <v>16851</v>
      </c>
      <c r="D1773" s="3">
        <v>0.35322055099999999</v>
      </c>
      <c r="E1773" s="3">
        <v>1390</v>
      </c>
      <c r="F1773" s="3">
        <v>0.32606906200000002</v>
      </c>
      <c r="G1773" s="3">
        <v>9</v>
      </c>
      <c r="H1773" s="3">
        <v>0.83257932800000001</v>
      </c>
      <c r="I1773" s="2" t="s">
        <v>20</v>
      </c>
      <c r="J1773" s="3">
        <v>118861</v>
      </c>
      <c r="K1773" s="3">
        <v>0.90230669399999996</v>
      </c>
      <c r="L1773" s="3">
        <v>4</v>
      </c>
      <c r="M1773" s="2" t="s">
        <v>62</v>
      </c>
      <c r="N1773" s="3">
        <v>33000</v>
      </c>
      <c r="O1773" s="3">
        <v>0.28480041299999997</v>
      </c>
      <c r="P1773" s="3">
        <v>-0.4534872233381137</v>
      </c>
      <c r="Q1773" s="3">
        <v>2.8260268559573226E-2</v>
      </c>
      <c r="R1773" s="3">
        <v>0.87983787079636311</v>
      </c>
      <c r="S1773" s="3">
        <v>0.26211207862467939</v>
      </c>
      <c r="T1773" s="5">
        <f>POWER(10,Table2[[#This Row],[Predicted normalized_price]]*(N$7634-N$7635)+N$7635)</f>
        <v>29131.921562731397</v>
      </c>
      <c r="U1773" s="5">
        <f>ABS(Table2[[#This Row],[price]]-Table2[[#This Row],[Predicted Price]])</f>
        <v>3868.078437268603</v>
      </c>
      <c r="V1773" s="5">
        <f>Table2[[#This Row],[Price Diff]]/Table2[[#This Row],[price]]</f>
        <v>0.11721449809904858</v>
      </c>
    </row>
    <row r="1774" spans="1:22" x14ac:dyDescent="0.2">
      <c r="A1774" s="3">
        <v>35770</v>
      </c>
      <c r="B1774" s="3">
        <v>0.45253748500000002</v>
      </c>
      <c r="C1774" s="3">
        <v>143403</v>
      </c>
      <c r="D1774" s="3">
        <v>0.72794327299999995</v>
      </c>
      <c r="E1774" s="3">
        <v>2987</v>
      </c>
      <c r="F1774" s="3">
        <v>0.65224602799999998</v>
      </c>
      <c r="G1774" s="3">
        <v>2</v>
      </c>
      <c r="H1774" s="3">
        <v>0.26264953499999999</v>
      </c>
      <c r="I1774" s="2" t="s">
        <v>29</v>
      </c>
      <c r="J1774" s="3">
        <v>11000</v>
      </c>
      <c r="K1774" s="3">
        <v>0.69946134000000004</v>
      </c>
      <c r="L1774" s="3">
        <v>1</v>
      </c>
      <c r="M1774" s="2" t="s">
        <v>64</v>
      </c>
      <c r="N1774" s="3">
        <v>388000</v>
      </c>
      <c r="O1774" s="3">
        <v>0.73329638699999999</v>
      </c>
      <c r="P1774" s="3">
        <v>0.44725491030733167</v>
      </c>
      <c r="Q1774" s="3">
        <v>0.84378558896527511</v>
      </c>
      <c r="R1774" s="3">
        <v>-0.1812016314880095</v>
      </c>
      <c r="S1774" s="3">
        <v>0.74836332210555923</v>
      </c>
      <c r="T1774" s="5">
        <f>POWER(10,Table2[[#This Row],[Predicted normalized_price]]*(N$7634-N$7635)+N$7635)</f>
        <v>421491.05985014205</v>
      </c>
      <c r="U1774" s="5">
        <f>ABS(Table2[[#This Row],[price]]-Table2[[#This Row],[Predicted Price]])</f>
        <v>33491.059850142046</v>
      </c>
      <c r="V1774" s="5">
        <f>Table2[[#This Row],[Price Diff]]/Table2[[#This Row],[price]]</f>
        <v>8.6317164562221771E-2</v>
      </c>
    </row>
    <row r="1775" spans="1:22" x14ac:dyDescent="0.2">
      <c r="A1775" s="3">
        <v>38150</v>
      </c>
      <c r="B1775" s="3">
        <v>0.466870548</v>
      </c>
      <c r="C1775" s="3">
        <v>164522</v>
      </c>
      <c r="D1775" s="3">
        <v>0.75198599499999996</v>
      </c>
      <c r="E1775" s="3">
        <v>2497</v>
      </c>
      <c r="F1775" s="3">
        <v>0.57584491900000001</v>
      </c>
      <c r="G1775" s="3">
        <v>3</v>
      </c>
      <c r="H1775" s="3">
        <v>0.416289664</v>
      </c>
      <c r="I1775" s="2" t="s">
        <v>11</v>
      </c>
      <c r="J1775" s="3">
        <v>3400</v>
      </c>
      <c r="K1775" s="3">
        <v>0.59939461500000002</v>
      </c>
      <c r="L1775" s="3">
        <v>1</v>
      </c>
      <c r="M1775" s="2" t="s">
        <v>62</v>
      </c>
      <c r="N1775" s="3">
        <v>408800</v>
      </c>
      <c r="O1775" s="3">
        <v>0.74279965100000001</v>
      </c>
      <c r="P1775" s="3">
        <v>-0.82846305572242163</v>
      </c>
      <c r="Q1775" s="3">
        <v>0.85084396987543287</v>
      </c>
      <c r="R1775" s="3">
        <v>-0.16651288010095372</v>
      </c>
      <c r="S1775" s="3">
        <v>0.74313633774118626</v>
      </c>
      <c r="T1775" s="5">
        <f>POWER(10,Table2[[#This Row],[Predicted normalized_price]]*(N$7634-N$7635)+N$7635)</f>
        <v>409557.02272490156</v>
      </c>
      <c r="U1775" s="5">
        <f>ABS(Table2[[#This Row],[price]]-Table2[[#This Row],[Predicted Price]])</f>
        <v>757.02272490155883</v>
      </c>
      <c r="V1775" s="5">
        <f>Table2[[#This Row],[Price Diff]]/Table2[[#This Row],[price]]</f>
        <v>1.8518168417357113E-3</v>
      </c>
    </row>
    <row r="1776" spans="1:22" x14ac:dyDescent="0.2">
      <c r="A1776" s="3">
        <v>10000</v>
      </c>
      <c r="B1776" s="3">
        <v>0.16894674400000001</v>
      </c>
      <c r="C1776" s="3">
        <v>53683</v>
      </c>
      <c r="D1776" s="3">
        <v>0.55599292499999997</v>
      </c>
      <c r="E1776" s="3">
        <v>1997</v>
      </c>
      <c r="F1776" s="3">
        <v>0.48056971500000001</v>
      </c>
      <c r="G1776" s="3">
        <v>3</v>
      </c>
      <c r="H1776" s="3">
        <v>0.416289664</v>
      </c>
      <c r="I1776" s="2" t="s">
        <v>27</v>
      </c>
      <c r="J1776" s="3">
        <v>51000</v>
      </c>
      <c r="K1776" s="3">
        <v>0.83019363899999998</v>
      </c>
      <c r="L1776" s="3">
        <v>1</v>
      </c>
      <c r="M1776" s="2" t="s">
        <v>64</v>
      </c>
      <c r="N1776" s="3">
        <v>87500</v>
      </c>
      <c r="O1776" s="3">
        <v>0.462257433</v>
      </c>
      <c r="P1776" s="3">
        <v>0.94246106519840034</v>
      </c>
      <c r="Q1776" s="3">
        <v>-0.63439953718092268</v>
      </c>
      <c r="R1776" s="3">
        <v>-0.5634077470756701</v>
      </c>
      <c r="S1776" s="3">
        <v>0.45727034181279502</v>
      </c>
      <c r="T1776" s="5">
        <f>POWER(10,Table2[[#This Row],[Predicted normalized_price]]*(N$7634-N$7635)+N$7635)</f>
        <v>85134.689807164264</v>
      </c>
      <c r="U1776" s="5">
        <f>ABS(Table2[[#This Row],[price]]-Table2[[#This Row],[Predicted Price]])</f>
        <v>2365.3101928357355</v>
      </c>
      <c r="V1776" s="5">
        <f>Table2[[#This Row],[Price Diff]]/Table2[[#This Row],[price]]</f>
        <v>2.7032116489551263E-2</v>
      </c>
    </row>
    <row r="1777" spans="1:22" x14ac:dyDescent="0.2">
      <c r="A1777" s="3">
        <v>9330</v>
      </c>
      <c r="B1777" s="3">
        <v>0.153515859</v>
      </c>
      <c r="C1777" s="3">
        <v>51799</v>
      </c>
      <c r="D1777" s="3">
        <v>0.54974088700000001</v>
      </c>
      <c r="E1777" s="3">
        <v>1560</v>
      </c>
      <c r="F1777" s="3">
        <v>0.37526730800000002</v>
      </c>
      <c r="G1777" s="3">
        <v>4</v>
      </c>
      <c r="H1777" s="3">
        <v>0.52529906999999998</v>
      </c>
      <c r="I1777" s="2" t="s">
        <v>31</v>
      </c>
      <c r="J1777" s="3">
        <v>69000</v>
      </c>
      <c r="K1777" s="3">
        <v>0.85595613400000004</v>
      </c>
      <c r="L1777" s="3">
        <v>2</v>
      </c>
      <c r="M1777" s="2" t="s">
        <v>64</v>
      </c>
      <c r="N1777" s="3">
        <v>73666</v>
      </c>
      <c r="O1777" s="3">
        <v>0.43093867699999999</v>
      </c>
      <c r="P1777" s="3">
        <v>0.30846261526369767</v>
      </c>
      <c r="Q1777" s="3">
        <v>-0.62636941447569183</v>
      </c>
      <c r="R1777" s="3">
        <v>-0.4661621388046488</v>
      </c>
      <c r="S1777" s="3">
        <v>0.43305316484082884</v>
      </c>
      <c r="T1777" s="5">
        <f>POWER(10,Table2[[#This Row],[Predicted normalized_price]]*(N$7634-N$7635)+N$7635)</f>
        <v>74526.929584087862</v>
      </c>
      <c r="U1777" s="5">
        <f>ABS(Table2[[#This Row],[price]]-Table2[[#This Row],[Predicted Price]])</f>
        <v>860.92958408786217</v>
      </c>
      <c r="V1777" s="5">
        <f>Table2[[#This Row],[Price Diff]]/Table2[[#This Row],[price]]</f>
        <v>1.1686932697416205E-2</v>
      </c>
    </row>
    <row r="1778" spans="1:22" x14ac:dyDescent="0.2">
      <c r="A1778" s="3">
        <v>17560</v>
      </c>
      <c r="B1778" s="3">
        <v>0.29422680600000001</v>
      </c>
      <c r="C1778" s="3">
        <v>82746</v>
      </c>
      <c r="D1778" s="3">
        <v>0.63171264599999999</v>
      </c>
      <c r="E1778" s="3">
        <v>1950</v>
      </c>
      <c r="F1778" s="3">
        <v>0.47041442</v>
      </c>
      <c r="G1778" s="3">
        <v>2</v>
      </c>
      <c r="H1778" s="3">
        <v>0.26264953499999999</v>
      </c>
      <c r="I1778" s="2" t="s">
        <v>15</v>
      </c>
      <c r="J1778" s="3">
        <v>18000</v>
      </c>
      <c r="K1778" s="3">
        <v>0.74143363900000003</v>
      </c>
      <c r="L1778" s="3">
        <v>1</v>
      </c>
      <c r="M1778" s="2" t="s">
        <v>65</v>
      </c>
      <c r="N1778" s="3">
        <v>181888</v>
      </c>
      <c r="O1778" s="3">
        <v>0.5954237</v>
      </c>
      <c r="P1778" s="3">
        <v>-0.91717526328351362</v>
      </c>
      <c r="Q1778" s="3">
        <v>0.78461526158675265</v>
      </c>
      <c r="R1778" s="3">
        <v>0.34212103189557913</v>
      </c>
      <c r="S1778" s="3">
        <v>0.59646758001160516</v>
      </c>
      <c r="T1778" s="5">
        <f>POWER(10,Table2[[#This Row],[Predicted normalized_price]]*(N$7634-N$7635)+N$7635)</f>
        <v>182934.33485771951</v>
      </c>
      <c r="U1778" s="5">
        <f>ABS(Table2[[#This Row],[price]]-Table2[[#This Row],[Predicted Price]])</f>
        <v>1046.3348577195138</v>
      </c>
      <c r="V1778" s="5">
        <f>Table2[[#This Row],[Price Diff]]/Table2[[#This Row],[price]]</f>
        <v>5.7526327064980308E-3</v>
      </c>
    </row>
    <row r="1779" spans="1:22" x14ac:dyDescent="0.2">
      <c r="A1779" s="3">
        <v>12080</v>
      </c>
      <c r="B1779" s="3">
        <v>0.21099304299999999</v>
      </c>
      <c r="C1779" s="3">
        <v>57512</v>
      </c>
      <c r="D1779" s="3">
        <v>0.56805007699999999</v>
      </c>
      <c r="E1779" s="3">
        <v>1997</v>
      </c>
      <c r="F1779" s="3">
        <v>0.48056971500000001</v>
      </c>
      <c r="G1779" s="3">
        <v>9</v>
      </c>
      <c r="H1779" s="3">
        <v>0.83257932800000001</v>
      </c>
      <c r="I1779" s="2" t="s">
        <v>22</v>
      </c>
      <c r="J1779" s="3">
        <v>77000</v>
      </c>
      <c r="K1779" s="3">
        <v>0.86530544499999995</v>
      </c>
      <c r="L1779" s="3">
        <v>1</v>
      </c>
      <c r="M1779" s="2" t="s">
        <v>64</v>
      </c>
      <c r="N1779" s="3">
        <v>65988</v>
      </c>
      <c r="O1779" s="3">
        <v>0.41090812199999999</v>
      </c>
      <c r="P1779" s="3">
        <v>0.70559814467217274</v>
      </c>
      <c r="Q1779" s="3">
        <v>-0.7375843746978118</v>
      </c>
      <c r="R1779" s="3">
        <v>-0.52826390791236411</v>
      </c>
      <c r="S1779" s="3">
        <v>0.42055672278262901</v>
      </c>
      <c r="T1779" s="5">
        <f>POWER(10,Table2[[#This Row],[Predicted normalized_price]]*(N$7634-N$7635)+N$7635)</f>
        <v>69581.048335167477</v>
      </c>
      <c r="U1779" s="5">
        <f>ABS(Table2[[#This Row],[price]]-Table2[[#This Row],[Predicted Price]])</f>
        <v>3593.0483351674775</v>
      </c>
      <c r="V1779" s="5">
        <f>Table2[[#This Row],[Price Diff]]/Table2[[#This Row],[price]]</f>
        <v>5.4450026295197268E-2</v>
      </c>
    </row>
    <row r="1780" spans="1:22" x14ac:dyDescent="0.2">
      <c r="A1780" s="3">
        <v>15080</v>
      </c>
      <c r="B1780" s="3">
        <v>0.26034916000000002</v>
      </c>
      <c r="C1780" s="3">
        <v>85406</v>
      </c>
      <c r="D1780" s="3">
        <v>0.63724982699999999</v>
      </c>
      <c r="E1780" s="3">
        <v>2672</v>
      </c>
      <c r="F1780" s="3">
        <v>0.60472768600000004</v>
      </c>
      <c r="G1780" s="3">
        <v>5</v>
      </c>
      <c r="H1780" s="3">
        <v>0.60985333500000005</v>
      </c>
      <c r="I1780" s="2" t="s">
        <v>16</v>
      </c>
      <c r="J1780" s="3">
        <v>66500</v>
      </c>
      <c r="K1780" s="3">
        <v>0.85281086900000003</v>
      </c>
      <c r="L1780" s="3">
        <v>1</v>
      </c>
      <c r="M1780" s="2" t="s">
        <v>64</v>
      </c>
      <c r="N1780" s="3">
        <v>118800</v>
      </c>
      <c r="O1780" s="3">
        <v>0.51790822000000003</v>
      </c>
      <c r="P1780" s="3">
        <v>0.88465402025888051</v>
      </c>
      <c r="Q1780" s="3">
        <v>0.63790147748010984</v>
      </c>
      <c r="R1780" s="3">
        <v>0.49561792142723732</v>
      </c>
      <c r="S1780" s="3">
        <v>0.52364540203976873</v>
      </c>
      <c r="T1780" s="5">
        <f>POWER(10,Table2[[#This Row],[Predicted normalized_price]]*(N$7634-N$7635)+N$7635)</f>
        <v>122604.94783828054</v>
      </c>
      <c r="U1780" s="5">
        <f>ABS(Table2[[#This Row],[price]]-Table2[[#This Row],[Predicted Price]])</f>
        <v>3804.9478382805391</v>
      </c>
      <c r="V1780" s="5">
        <f>Table2[[#This Row],[Price Diff]]/Table2[[#This Row],[price]]</f>
        <v>3.2028180456906898E-2</v>
      </c>
    </row>
    <row r="1781" spans="1:22" x14ac:dyDescent="0.2">
      <c r="A1781" s="3">
        <v>18500</v>
      </c>
      <c r="B1781" s="3">
        <v>0.30582991599999998</v>
      </c>
      <c r="C1781" s="3">
        <v>95416</v>
      </c>
      <c r="D1781" s="3">
        <v>0.65664527900000003</v>
      </c>
      <c r="E1781" s="3">
        <v>1991</v>
      </c>
      <c r="F1781" s="3">
        <v>0.47928668200000002</v>
      </c>
      <c r="G1781" s="3">
        <v>1</v>
      </c>
      <c r="H1781" s="3">
        <v>0</v>
      </c>
      <c r="I1781" s="2" t="s">
        <v>15</v>
      </c>
      <c r="J1781" s="3">
        <v>10</v>
      </c>
      <c r="K1781" s="3">
        <v>0.10261100300000001</v>
      </c>
      <c r="L1781" s="3">
        <v>1</v>
      </c>
      <c r="M1781" s="2" t="s">
        <v>65</v>
      </c>
      <c r="N1781" s="3">
        <v>225888</v>
      </c>
      <c r="O1781" s="3">
        <v>0.63484992299999998</v>
      </c>
      <c r="P1781" s="3">
        <v>-0.947600804827604</v>
      </c>
      <c r="Q1781" s="3">
        <v>0.85114261041995909</v>
      </c>
      <c r="R1781" s="3">
        <v>0.10608899485966551</v>
      </c>
      <c r="S1781" s="3">
        <v>0.6737681804945318</v>
      </c>
      <c r="T1781" s="5">
        <f>POWER(10,Table2[[#This Row],[Predicted normalized_price]]*(N$7634-N$7635)+N$7635)</f>
        <v>279749.9589303353</v>
      </c>
      <c r="U1781" s="5">
        <f>ABS(Table2[[#This Row],[price]]-Table2[[#This Row],[Predicted Price]])</f>
        <v>53861.958930335299</v>
      </c>
      <c r="V1781" s="5">
        <f>Table2[[#This Row],[Price Diff]]/Table2[[#This Row],[price]]</f>
        <v>0.23844541954568324</v>
      </c>
    </row>
    <row r="1782" spans="1:22" x14ac:dyDescent="0.2">
      <c r="A1782" s="3">
        <v>11130</v>
      </c>
      <c r="B1782" s="3">
        <v>0.192768148</v>
      </c>
      <c r="C1782" s="3">
        <v>74928</v>
      </c>
      <c r="D1782" s="3">
        <v>0.61434404899999995</v>
      </c>
      <c r="E1782" s="3">
        <v>1991</v>
      </c>
      <c r="F1782" s="3">
        <v>0.47928668200000002</v>
      </c>
      <c r="G1782" s="3">
        <v>2</v>
      </c>
      <c r="H1782" s="3">
        <v>0.26264953499999999</v>
      </c>
      <c r="I1782" s="2" t="s">
        <v>38</v>
      </c>
      <c r="J1782" s="3">
        <v>22000</v>
      </c>
      <c r="K1782" s="3">
        <v>0.75853620200000005</v>
      </c>
      <c r="L1782" s="3">
        <v>1</v>
      </c>
      <c r="M1782" s="2" t="s">
        <v>65</v>
      </c>
      <c r="N1782" s="3">
        <v>119800</v>
      </c>
      <c r="O1782" s="3">
        <v>0.51943364999999997</v>
      </c>
      <c r="P1782" s="3">
        <v>-0.8248805966642403</v>
      </c>
      <c r="Q1782" s="3">
        <v>0.86412241870699014</v>
      </c>
      <c r="R1782" s="3">
        <v>0.69211382777376729</v>
      </c>
      <c r="S1782" s="3">
        <v>0.52889185264653427</v>
      </c>
      <c r="T1782" s="5">
        <f>POWER(10,Table2[[#This Row],[Predicted normalized_price]]*(N$7634-N$7635)+N$7635)</f>
        <v>126191.01757499097</v>
      </c>
      <c r="U1782" s="5">
        <f>ABS(Table2[[#This Row],[price]]-Table2[[#This Row],[Predicted Price]])</f>
        <v>6391.0175749909686</v>
      </c>
      <c r="V1782" s="5">
        <f>Table2[[#This Row],[Price Diff]]/Table2[[#This Row],[price]]</f>
        <v>5.3347392111777699E-2</v>
      </c>
    </row>
    <row r="1783" spans="1:22" x14ac:dyDescent="0.2">
      <c r="A1783" s="3">
        <v>11530</v>
      </c>
      <c r="B1783" s="3">
        <v>0.200624466</v>
      </c>
      <c r="C1783" s="3">
        <v>29020</v>
      </c>
      <c r="D1783" s="3">
        <v>0.44834727899999999</v>
      </c>
      <c r="E1783" s="3">
        <v>1499</v>
      </c>
      <c r="F1783" s="3">
        <v>0.35825946600000003</v>
      </c>
      <c r="G1783" s="3">
        <v>8</v>
      </c>
      <c r="H1783" s="3">
        <v>0.78794860499999997</v>
      </c>
      <c r="I1783" s="2" t="s">
        <v>28</v>
      </c>
      <c r="J1783" s="3">
        <v>76000</v>
      </c>
      <c r="K1783" s="3">
        <v>0.864191351</v>
      </c>
      <c r="L1783" s="3">
        <v>2</v>
      </c>
      <c r="M1783" s="2" t="s">
        <v>63</v>
      </c>
      <c r="N1783" s="3">
        <v>45800</v>
      </c>
      <c r="O1783" s="3">
        <v>0.34445007300000002</v>
      </c>
      <c r="P1783" s="3">
        <v>-0.94607664789510582</v>
      </c>
      <c r="Q1783" s="3">
        <v>-0.82211774506954183</v>
      </c>
      <c r="R1783" s="3">
        <v>-0.29426807220859985</v>
      </c>
      <c r="S1783" s="3">
        <v>0.33459853121852251</v>
      </c>
      <c r="T1783" s="5">
        <f>POWER(10,Table2[[#This Row],[Predicted normalized_price]]*(N$7634-N$7635)+N$7635)</f>
        <v>43386.554801553742</v>
      </c>
      <c r="U1783" s="5">
        <f>ABS(Table2[[#This Row],[price]]-Table2[[#This Row],[Predicted Price]])</f>
        <v>2413.4451984462576</v>
      </c>
      <c r="V1783" s="5">
        <f>Table2[[#This Row],[Price Diff]]/Table2[[#This Row],[price]]</f>
        <v>5.2695310009743618E-2</v>
      </c>
    </row>
    <row r="1784" spans="1:22" x14ac:dyDescent="0.2">
      <c r="A1784" s="3">
        <v>16710</v>
      </c>
      <c r="B1784" s="3">
        <v>0.28318684</v>
      </c>
      <c r="C1784" s="3">
        <v>67296</v>
      </c>
      <c r="D1784" s="3">
        <v>0.59554414</v>
      </c>
      <c r="E1784" s="3">
        <v>3498</v>
      </c>
      <c r="F1784" s="3">
        <v>0.71958298099999995</v>
      </c>
      <c r="G1784" s="3">
        <v>8</v>
      </c>
      <c r="H1784" s="3">
        <v>0.78794860499999997</v>
      </c>
      <c r="I1784" s="2" t="s">
        <v>15</v>
      </c>
      <c r="J1784" s="3">
        <v>79000</v>
      </c>
      <c r="K1784" s="3">
        <v>0.86749087300000005</v>
      </c>
      <c r="L1784" s="3">
        <v>1</v>
      </c>
      <c r="M1784" s="2" t="s">
        <v>62</v>
      </c>
      <c r="N1784" s="3">
        <v>90888</v>
      </c>
      <c r="O1784" s="3">
        <v>0.46917080799999999</v>
      </c>
      <c r="P1784" s="3">
        <v>-0.2118559143526933</v>
      </c>
      <c r="Q1784" s="3">
        <v>0.55282654649379548</v>
      </c>
      <c r="R1784" s="3">
        <v>0.60829160369455781</v>
      </c>
      <c r="S1784" s="3">
        <v>0.46977495724928953</v>
      </c>
      <c r="T1784" s="5">
        <f>POWER(10,Table2[[#This Row],[Predicted normalized_price]]*(N$7634-N$7635)+N$7635)</f>
        <v>91190.232907841768</v>
      </c>
      <c r="U1784" s="5">
        <f>ABS(Table2[[#This Row],[price]]-Table2[[#This Row],[Predicted Price]])</f>
        <v>302.23290784176788</v>
      </c>
      <c r="V1784" s="5">
        <f>Table2[[#This Row],[Price Diff]]/Table2[[#This Row],[price]]</f>
        <v>3.3253334636230074E-3</v>
      </c>
    </row>
    <row r="1785" spans="1:22" x14ac:dyDescent="0.2">
      <c r="A1785" s="3">
        <v>7590</v>
      </c>
      <c r="B1785" s="3">
        <v>0.107589632</v>
      </c>
      <c r="C1785" s="3">
        <v>20193</v>
      </c>
      <c r="D1785" s="3">
        <v>0.38488295500000003</v>
      </c>
      <c r="E1785" s="3">
        <v>1999</v>
      </c>
      <c r="F1785" s="3">
        <v>0.48099653599999997</v>
      </c>
      <c r="G1785" s="3">
        <v>10</v>
      </c>
      <c r="H1785" s="3">
        <v>0.87250287000000004</v>
      </c>
      <c r="I1785" s="2" t="s">
        <v>21</v>
      </c>
      <c r="J1785" s="3">
        <v>116000</v>
      </c>
      <c r="K1785" s="3">
        <v>0.90023017599999999</v>
      </c>
      <c r="L1785" s="3">
        <v>2</v>
      </c>
      <c r="M1785" s="2" t="s">
        <v>65</v>
      </c>
      <c r="N1785" s="3">
        <v>26800</v>
      </c>
      <c r="O1785" s="3">
        <v>0.24692877999999999</v>
      </c>
      <c r="P1785" s="3">
        <v>0.99999999614853408</v>
      </c>
      <c r="Q1785" s="3">
        <v>-8.2022078134342521E-2</v>
      </c>
      <c r="R1785" s="3">
        <v>0.89832947498838545</v>
      </c>
      <c r="S1785" s="3">
        <v>0.2322054424282485</v>
      </c>
      <c r="T1785" s="5">
        <f>POWER(10,Table2[[#This Row],[Predicted normalized_price]]*(N$7634-N$7635)+N$7635)</f>
        <v>24717.135319316465</v>
      </c>
      <c r="U1785" s="5">
        <f>ABS(Table2[[#This Row],[price]]-Table2[[#This Row],[Predicted Price]])</f>
        <v>2082.864680683535</v>
      </c>
      <c r="V1785" s="5">
        <f>Table2[[#This Row],[Price Diff]]/Table2[[#This Row],[price]]</f>
        <v>7.7718831368788613E-2</v>
      </c>
    </row>
    <row r="1786" spans="1:22" x14ac:dyDescent="0.2">
      <c r="A1786" s="3">
        <v>15530</v>
      </c>
      <c r="B1786" s="3">
        <v>0.26689182</v>
      </c>
      <c r="C1786" s="3">
        <v>91644</v>
      </c>
      <c r="D1786" s="3">
        <v>0.64958661500000003</v>
      </c>
      <c r="E1786" s="3">
        <v>2494</v>
      </c>
      <c r="F1786" s="3">
        <v>0.57533232300000003</v>
      </c>
      <c r="G1786" s="3">
        <v>4</v>
      </c>
      <c r="H1786" s="3">
        <v>0.52529906999999998</v>
      </c>
      <c r="I1786" s="2" t="s">
        <v>16</v>
      </c>
      <c r="J1786" s="3">
        <v>78111</v>
      </c>
      <c r="K1786" s="3">
        <v>0.86652636199999999</v>
      </c>
      <c r="L1786" s="3">
        <v>1</v>
      </c>
      <c r="M1786" s="2" t="s">
        <v>64</v>
      </c>
      <c r="N1786" s="3">
        <v>132888</v>
      </c>
      <c r="O1786" s="3">
        <v>0.53830215999999997</v>
      </c>
      <c r="P1786" s="3">
        <v>0.85591178515453081</v>
      </c>
      <c r="Q1786" s="3">
        <v>0.68702346424229066</v>
      </c>
      <c r="R1786" s="3">
        <v>0.43727740990910136</v>
      </c>
      <c r="S1786" s="3">
        <v>0.55130289393637388</v>
      </c>
      <c r="T1786" s="5">
        <f>POWER(10,Table2[[#This Row],[Predicted normalized_price]]*(N$7634-N$7635)+N$7635)</f>
        <v>142728.76248170514</v>
      </c>
      <c r="U1786" s="5">
        <f>ABS(Table2[[#This Row],[price]]-Table2[[#This Row],[Predicted Price]])</f>
        <v>9840.7624817051401</v>
      </c>
      <c r="V1786" s="5">
        <f>Table2[[#This Row],[Price Diff]]/Table2[[#This Row],[price]]</f>
        <v>7.4053055819224764E-2</v>
      </c>
    </row>
    <row r="1787" spans="1:22" x14ac:dyDescent="0.2">
      <c r="A1787" s="3">
        <v>14990</v>
      </c>
      <c r="B1787" s="3">
        <v>0.25901722199999999</v>
      </c>
      <c r="C1787" s="3">
        <v>53174</v>
      </c>
      <c r="D1787" s="3">
        <v>0.554325713</v>
      </c>
      <c r="E1787" s="3">
        <v>2500</v>
      </c>
      <c r="F1787" s="3">
        <v>0.57635689899999998</v>
      </c>
      <c r="G1787" s="3">
        <v>8</v>
      </c>
      <c r="H1787" s="3">
        <v>0.78794860499999997</v>
      </c>
      <c r="I1787" s="2" t="s">
        <v>16</v>
      </c>
      <c r="J1787" s="3">
        <v>71000</v>
      </c>
      <c r="K1787" s="3">
        <v>0.85839135799999999</v>
      </c>
      <c r="L1787" s="3">
        <v>3</v>
      </c>
      <c r="M1787" s="2" t="s">
        <v>62</v>
      </c>
      <c r="N1787" s="3">
        <v>73800</v>
      </c>
      <c r="O1787" s="3">
        <v>0.43126940699999999</v>
      </c>
      <c r="P1787" s="3">
        <v>-0.25488901181146073</v>
      </c>
      <c r="Q1787" s="3">
        <v>0.45254754225264021</v>
      </c>
      <c r="R1787" s="3">
        <v>0.67167871473031937</v>
      </c>
      <c r="S1787" s="3">
        <v>0.42717472103204346</v>
      </c>
      <c r="T1787" s="5">
        <f>POWER(10,Table2[[#This Row],[Predicted normalized_price]]*(N$7634-N$7635)+N$7635)</f>
        <v>72158.011580081147</v>
      </c>
      <c r="U1787" s="5">
        <f>ABS(Table2[[#This Row],[price]]-Table2[[#This Row],[Predicted Price]])</f>
        <v>1641.9884199188527</v>
      </c>
      <c r="V1787" s="5">
        <f>Table2[[#This Row],[Price Diff]]/Table2[[#This Row],[price]]</f>
        <v>2.224916558155627E-2</v>
      </c>
    </row>
    <row r="1788" spans="1:22" x14ac:dyDescent="0.2">
      <c r="A1788" s="3">
        <v>10000</v>
      </c>
      <c r="B1788" s="3">
        <v>0.16894674400000001</v>
      </c>
      <c r="C1788" s="3">
        <v>34818</v>
      </c>
      <c r="D1788" s="3">
        <v>0.480223752</v>
      </c>
      <c r="E1788" s="3">
        <v>1999</v>
      </c>
      <c r="F1788" s="3">
        <v>0.48099653599999997</v>
      </c>
      <c r="G1788" s="3">
        <v>9</v>
      </c>
      <c r="H1788" s="3">
        <v>0.83257932800000001</v>
      </c>
      <c r="I1788" s="2" t="s">
        <v>21</v>
      </c>
      <c r="J1788" s="3">
        <v>55128</v>
      </c>
      <c r="K1788" s="3">
        <v>0.83682703800000002</v>
      </c>
      <c r="L1788" s="3">
        <v>3</v>
      </c>
      <c r="M1788" s="2" t="s">
        <v>65</v>
      </c>
      <c r="N1788" s="3">
        <v>42800</v>
      </c>
      <c r="O1788" s="3">
        <v>0.332121475</v>
      </c>
      <c r="P1788" s="3">
        <v>0.99999999487427438</v>
      </c>
      <c r="Q1788" s="3">
        <v>0.21507827268302948</v>
      </c>
      <c r="R1788" s="3">
        <v>0.82041094176145857</v>
      </c>
      <c r="S1788" s="3">
        <v>0.33021663874536278</v>
      </c>
      <c r="T1788" s="5">
        <f>POWER(10,Table2[[#This Row],[Predicted normalized_price]]*(N$7634-N$7635)+N$7635)</f>
        <v>42354.34340432231</v>
      </c>
      <c r="U1788" s="5">
        <f>ABS(Table2[[#This Row],[price]]-Table2[[#This Row],[Predicted Price]])</f>
        <v>445.65659567769035</v>
      </c>
      <c r="V1788" s="5">
        <f>Table2[[#This Row],[Price Diff]]/Table2[[#This Row],[price]]</f>
        <v>1.0412537282189027E-2</v>
      </c>
    </row>
    <row r="1789" spans="1:22" x14ac:dyDescent="0.2">
      <c r="A1789" s="3">
        <v>13410</v>
      </c>
      <c r="B1789" s="3">
        <v>0.23423379899999999</v>
      </c>
      <c r="C1789" s="3">
        <v>30412</v>
      </c>
      <c r="D1789" s="3">
        <v>0.45654647300000001</v>
      </c>
      <c r="E1789" s="3">
        <v>3498</v>
      </c>
      <c r="F1789" s="3">
        <v>0.71958298099999995</v>
      </c>
      <c r="G1789" s="3">
        <v>9</v>
      </c>
      <c r="H1789" s="3">
        <v>0.83257932800000001</v>
      </c>
      <c r="I1789" s="2" t="s">
        <v>27</v>
      </c>
      <c r="J1789" s="3">
        <v>81700</v>
      </c>
      <c r="K1789" s="3">
        <v>0.87035502499999995</v>
      </c>
      <c r="L1789" s="3">
        <v>1</v>
      </c>
      <c r="M1789" s="2" t="s">
        <v>64</v>
      </c>
      <c r="N1789" s="3">
        <v>46800</v>
      </c>
      <c r="O1789" s="3">
        <v>0.34838073800000002</v>
      </c>
      <c r="P1789" s="3">
        <v>0.97541068163268096</v>
      </c>
      <c r="Q1789" s="3">
        <v>-0.80522454911613683</v>
      </c>
      <c r="R1789" s="3">
        <v>-0.29412859765345217</v>
      </c>
      <c r="S1789" s="3">
        <v>0.34407471203557105</v>
      </c>
      <c r="T1789" s="5">
        <f>POWER(10,Table2[[#This Row],[Predicted normalized_price]]*(N$7634-N$7635)+N$7635)</f>
        <v>45705.629385614375</v>
      </c>
      <c r="U1789" s="5">
        <f>ABS(Table2[[#This Row],[price]]-Table2[[#This Row],[Predicted Price]])</f>
        <v>1094.3706143856252</v>
      </c>
      <c r="V1789" s="5">
        <f>Table2[[#This Row],[Price Diff]]/Table2[[#This Row],[price]]</f>
        <v>2.3383987486872333E-2</v>
      </c>
    </row>
    <row r="1790" spans="1:22" x14ac:dyDescent="0.2">
      <c r="A1790" s="3">
        <v>9140</v>
      </c>
      <c r="B1790" s="3">
        <v>0.14893785800000001</v>
      </c>
      <c r="C1790" s="3">
        <v>49621</v>
      </c>
      <c r="D1790" s="3">
        <v>0.54222337899999995</v>
      </c>
      <c r="E1790" s="3">
        <v>1496</v>
      </c>
      <c r="F1790" s="3">
        <v>0.35740525400000001</v>
      </c>
      <c r="G1790" s="3">
        <v>3</v>
      </c>
      <c r="H1790" s="3">
        <v>0.416289664</v>
      </c>
      <c r="I1790" s="2" t="s">
        <v>22</v>
      </c>
      <c r="J1790" s="3">
        <v>29988</v>
      </c>
      <c r="K1790" s="3">
        <v>0.78493568199999997</v>
      </c>
      <c r="L1790" s="3">
        <v>2</v>
      </c>
      <c r="M1790" s="2" t="s">
        <v>64</v>
      </c>
      <c r="N1790" s="3">
        <v>77800</v>
      </c>
      <c r="O1790" s="3">
        <v>0.44087494500000002</v>
      </c>
      <c r="P1790" s="3">
        <v>0.56698471142192275</v>
      </c>
      <c r="Q1790" s="3">
        <v>-0.68152732907257119</v>
      </c>
      <c r="R1790" s="3">
        <v>-0.55909821157212936</v>
      </c>
      <c r="S1790" s="3">
        <v>0.4427756370622149</v>
      </c>
      <c r="T1790" s="5">
        <f>POWER(10,Table2[[#This Row],[Predicted normalized_price]]*(N$7634-N$7635)+N$7635)</f>
        <v>78616.828909908232</v>
      </c>
      <c r="U1790" s="5">
        <f>ABS(Table2[[#This Row],[price]]-Table2[[#This Row],[Predicted Price]])</f>
        <v>816.82890990823216</v>
      </c>
      <c r="V1790" s="5">
        <f>Table2[[#This Row],[Price Diff]]/Table2[[#This Row],[price]]</f>
        <v>1.0499086245607097E-2</v>
      </c>
    </row>
    <row r="1791" spans="1:22" x14ac:dyDescent="0.2">
      <c r="A1791" s="3">
        <v>10110</v>
      </c>
      <c r="B1791" s="3">
        <v>0.171380958</v>
      </c>
      <c r="C1791" s="3">
        <v>35746</v>
      </c>
      <c r="D1791" s="3">
        <v>0.48482698200000002</v>
      </c>
      <c r="E1791" s="3">
        <v>1390</v>
      </c>
      <c r="F1791" s="3">
        <v>0.32606906200000002</v>
      </c>
      <c r="G1791" s="3">
        <v>7</v>
      </c>
      <c r="H1791" s="3">
        <v>0.73735046500000001</v>
      </c>
      <c r="I1791" s="2" t="s">
        <v>20</v>
      </c>
      <c r="J1791" s="3">
        <v>101000</v>
      </c>
      <c r="K1791" s="3">
        <v>0.88842882000000001</v>
      </c>
      <c r="L1791" s="3">
        <v>1</v>
      </c>
      <c r="M1791" s="2" t="s">
        <v>66</v>
      </c>
      <c r="N1791" s="3">
        <v>48800</v>
      </c>
      <c r="O1791" s="3">
        <v>0.35599618799999999</v>
      </c>
      <c r="P1791" s="3">
        <v>-0.48006404433401523</v>
      </c>
      <c r="Q1791" s="3">
        <v>0.33102433079073551</v>
      </c>
      <c r="R1791" s="3">
        <v>0.79749972278260883</v>
      </c>
      <c r="S1791" s="3">
        <v>0.36266580692329509</v>
      </c>
      <c r="T1791" s="5">
        <f>POWER(10,Table2[[#This Row],[Predicted normalized_price]]*(N$7634-N$7635)+N$7635)</f>
        <v>50621.68552999456</v>
      </c>
      <c r="U1791" s="5">
        <f>ABS(Table2[[#This Row],[price]]-Table2[[#This Row],[Predicted Price]])</f>
        <v>1821.6855299945601</v>
      </c>
      <c r="V1791" s="5">
        <f>Table2[[#This Row],[Price Diff]]/Table2[[#This Row],[price]]</f>
        <v>3.7329621516281969E-2</v>
      </c>
    </row>
    <row r="1792" spans="1:22" x14ac:dyDescent="0.2">
      <c r="A1792" s="3">
        <v>49040</v>
      </c>
      <c r="B1792" s="3">
        <v>0.52274442399999999</v>
      </c>
      <c r="C1792" s="3">
        <v>79598</v>
      </c>
      <c r="D1792" s="3">
        <v>0.62492489600000001</v>
      </c>
      <c r="E1792" s="3">
        <v>4691</v>
      </c>
      <c r="F1792" s="3">
        <v>0.84471023199999995</v>
      </c>
      <c r="G1792" s="3">
        <v>9</v>
      </c>
      <c r="H1792" s="3">
        <v>0.83257932800000001</v>
      </c>
      <c r="I1792" s="2" t="s">
        <v>29</v>
      </c>
      <c r="J1792" s="3">
        <v>63000</v>
      </c>
      <c r="K1792" s="3">
        <v>0.84820288200000005</v>
      </c>
      <c r="L1792" s="3">
        <v>3</v>
      </c>
      <c r="M1792" s="2" t="s">
        <v>62</v>
      </c>
      <c r="N1792" s="3">
        <v>155000</v>
      </c>
      <c r="O1792" s="3">
        <v>0.56631265500000005</v>
      </c>
      <c r="P1792" s="3">
        <v>-0.50798717946387595</v>
      </c>
      <c r="Q1792" s="3">
        <v>0.65716710627969022</v>
      </c>
      <c r="R1792" s="3">
        <v>0.23819012011120186</v>
      </c>
      <c r="S1792" s="3">
        <v>0.59033540767763415</v>
      </c>
      <c r="T1792" s="5">
        <f>POWER(10,Table2[[#This Row],[Predicted normalized_price]]*(N$7634-N$7635)+N$7635)</f>
        <v>176872.79571620552</v>
      </c>
      <c r="U1792" s="5">
        <f>ABS(Table2[[#This Row],[price]]-Table2[[#This Row],[Predicted Price]])</f>
        <v>21872.795716205525</v>
      </c>
      <c r="V1792" s="5">
        <f>Table2[[#This Row],[Price Diff]]/Table2[[#This Row],[price]]</f>
        <v>0.14111481107229371</v>
      </c>
    </row>
    <row r="1793" spans="1:22" x14ac:dyDescent="0.2">
      <c r="A1793" s="3">
        <v>11230</v>
      </c>
      <c r="B1793" s="3">
        <v>0.19475838600000001</v>
      </c>
      <c r="C1793" s="3">
        <v>71394</v>
      </c>
      <c r="D1793" s="3">
        <v>0.60588903599999999</v>
      </c>
      <c r="E1793" s="3">
        <v>2354</v>
      </c>
      <c r="F1793" s="3">
        <v>0.55069874699999999</v>
      </c>
      <c r="G1793" s="3">
        <v>4</v>
      </c>
      <c r="H1793" s="3">
        <v>0.52529906999999998</v>
      </c>
      <c r="I1793" s="2" t="s">
        <v>22</v>
      </c>
      <c r="J1793" s="3">
        <v>25000</v>
      </c>
      <c r="K1793" s="3">
        <v>0.769431058</v>
      </c>
      <c r="L1793" s="3">
        <v>1</v>
      </c>
      <c r="M1793" s="2" t="s">
        <v>64</v>
      </c>
      <c r="N1793" s="3">
        <v>101000</v>
      </c>
      <c r="O1793" s="3">
        <v>0.488368625</v>
      </c>
      <c r="P1793" s="3">
        <v>0.84268014620728504</v>
      </c>
      <c r="Q1793" s="3">
        <v>-0.61226363462690758</v>
      </c>
      <c r="R1793" s="3">
        <v>-0.64316186593678315</v>
      </c>
      <c r="S1793" s="3">
        <v>0.4830636230165859</v>
      </c>
      <c r="T1793" s="5">
        <f>POWER(10,Table2[[#This Row],[Predicted normalized_price]]*(N$7634-N$7635)+N$7635)</f>
        <v>98098.235729689593</v>
      </c>
      <c r="U1793" s="5">
        <f>ABS(Table2[[#This Row],[price]]-Table2[[#This Row],[Predicted Price]])</f>
        <v>2901.7642703104066</v>
      </c>
      <c r="V1793" s="5">
        <f>Table2[[#This Row],[Price Diff]]/Table2[[#This Row],[price]]</f>
        <v>2.8730339310004026E-2</v>
      </c>
    </row>
    <row r="1794" spans="1:22" x14ac:dyDescent="0.2">
      <c r="A1794" s="3">
        <v>17070</v>
      </c>
      <c r="B1794" s="3">
        <v>0.287929622</v>
      </c>
      <c r="C1794" s="3">
        <v>31818</v>
      </c>
      <c r="D1794" s="3">
        <v>0.46445566900000002</v>
      </c>
      <c r="E1794" s="3">
        <v>1984</v>
      </c>
      <c r="F1794" s="3">
        <v>0.47778491499999998</v>
      </c>
      <c r="G1794" s="3">
        <v>9</v>
      </c>
      <c r="H1794" s="3">
        <v>0.83257932800000001</v>
      </c>
      <c r="I1794" s="2" t="s">
        <v>20</v>
      </c>
      <c r="J1794" s="3">
        <v>145000</v>
      </c>
      <c r="K1794" s="3">
        <v>0.91924803399999999</v>
      </c>
      <c r="L1794" s="3">
        <v>4</v>
      </c>
      <c r="M1794" s="2" t="s">
        <v>62</v>
      </c>
      <c r="N1794" s="3">
        <v>55000</v>
      </c>
      <c r="O1794" s="3">
        <v>0.37776184200000001</v>
      </c>
      <c r="P1794" s="3">
        <v>4.4400874808304139E-2</v>
      </c>
      <c r="Q1794" s="3">
        <v>0.3582447106190384</v>
      </c>
      <c r="R1794" s="3">
        <v>0.77618210796176745</v>
      </c>
      <c r="S1794" s="3">
        <v>0.37662309872265193</v>
      </c>
      <c r="T1794" s="5">
        <f>POWER(10,Table2[[#This Row],[Predicted normalized_price]]*(N$7634-N$7635)+N$7635)</f>
        <v>54656.915966376124</v>
      </c>
      <c r="U1794" s="5">
        <f>ABS(Table2[[#This Row],[price]]-Table2[[#This Row],[Predicted Price]])</f>
        <v>343.08403362387617</v>
      </c>
      <c r="V1794" s="5">
        <f>Table2[[#This Row],[Price Diff]]/Table2[[#This Row],[price]]</f>
        <v>6.2378915204341122E-3</v>
      </c>
    </row>
    <row r="1795" spans="1:22" x14ac:dyDescent="0.2">
      <c r="A1795" s="3">
        <v>10280</v>
      </c>
      <c r="B1795" s="3">
        <v>0.175091315</v>
      </c>
      <c r="C1795" s="3">
        <v>64110</v>
      </c>
      <c r="D1795" s="3">
        <v>0.587056468</v>
      </c>
      <c r="E1795" s="3">
        <v>2360</v>
      </c>
      <c r="F1795" s="3">
        <v>0.55178418100000004</v>
      </c>
      <c r="G1795" s="3">
        <v>4</v>
      </c>
      <c r="H1795" s="3">
        <v>0.52529906999999998</v>
      </c>
      <c r="I1795" s="2" t="s">
        <v>28</v>
      </c>
      <c r="J1795" s="3">
        <v>80000</v>
      </c>
      <c r="K1795" s="3">
        <v>0.86856292499999999</v>
      </c>
      <c r="L1795" s="3">
        <v>1</v>
      </c>
      <c r="M1795" s="2" t="s">
        <v>64</v>
      </c>
      <c r="N1795" s="3">
        <v>78800</v>
      </c>
      <c r="O1795" s="3">
        <v>0.44319914900000001</v>
      </c>
      <c r="P1795" s="3">
        <v>0.82667583117521337</v>
      </c>
      <c r="Q1795" s="3">
        <v>-0.66023780998224657</v>
      </c>
      <c r="R1795" s="3">
        <v>-0.58151597711157033</v>
      </c>
      <c r="S1795" s="3">
        <v>0.45475230063468114</v>
      </c>
      <c r="T1795" s="5">
        <f>POWER(10,Table2[[#This Row],[Predicted normalized_price]]*(N$7634-N$7635)+N$7635)</f>
        <v>83964.818388399101</v>
      </c>
      <c r="U1795" s="5">
        <f>ABS(Table2[[#This Row],[price]]-Table2[[#This Row],[Predicted Price]])</f>
        <v>5164.8183883991005</v>
      </c>
      <c r="V1795" s="5">
        <f>Table2[[#This Row],[Price Diff]]/Table2[[#This Row],[price]]</f>
        <v>6.5543380563440362E-2</v>
      </c>
    </row>
    <row r="1796" spans="1:22" x14ac:dyDescent="0.2">
      <c r="A1796" s="3">
        <v>16610</v>
      </c>
      <c r="B1796" s="3">
        <v>0.28185125900000002</v>
      </c>
      <c r="C1796" s="3">
        <v>65270</v>
      </c>
      <c r="D1796" s="3">
        <v>0.59019463000000005</v>
      </c>
      <c r="E1796" s="3">
        <v>2995</v>
      </c>
      <c r="F1796" s="3">
        <v>0.65338650099999995</v>
      </c>
      <c r="G1796" s="3">
        <v>8</v>
      </c>
      <c r="H1796" s="3">
        <v>0.78794860499999997</v>
      </c>
      <c r="I1796" s="2" t="s">
        <v>19</v>
      </c>
      <c r="J1796" s="3">
        <v>120000</v>
      </c>
      <c r="K1796" s="3">
        <v>0.90311950399999996</v>
      </c>
      <c r="L1796" s="3">
        <v>1</v>
      </c>
      <c r="M1796" s="2" t="s">
        <v>65</v>
      </c>
      <c r="N1796" s="3">
        <v>85888</v>
      </c>
      <c r="O1796" s="3">
        <v>0.458873525</v>
      </c>
      <c r="P1796" s="3">
        <v>-0.43114279439903463</v>
      </c>
      <c r="Q1796" s="3">
        <v>0.54073793565970507</v>
      </c>
      <c r="R1796" s="3">
        <v>0.6118397094683603</v>
      </c>
      <c r="S1796" s="3">
        <v>0.4651135109541471</v>
      </c>
      <c r="T1796" s="5">
        <f>POWER(10,Table2[[#This Row],[Predicted normalized_price]]*(N$7634-N$7635)+N$7635)</f>
        <v>88884.077407878664</v>
      </c>
      <c r="U1796" s="5">
        <f>ABS(Table2[[#This Row],[price]]-Table2[[#This Row],[Predicted Price]])</f>
        <v>2996.0774078786635</v>
      </c>
      <c r="V1796" s="5">
        <f>Table2[[#This Row],[Price Diff]]/Table2[[#This Row],[price]]</f>
        <v>3.4883539119302621E-2</v>
      </c>
    </row>
    <row r="1797" spans="1:22" x14ac:dyDescent="0.2">
      <c r="A1797" s="3">
        <v>13170</v>
      </c>
      <c r="B1797" s="3">
        <v>0.23021550299999999</v>
      </c>
      <c r="C1797" s="3">
        <v>61755</v>
      </c>
      <c r="D1797" s="3">
        <v>0.58050694800000002</v>
      </c>
      <c r="E1797" s="3">
        <v>1595</v>
      </c>
      <c r="F1797" s="3">
        <v>0.38472810600000001</v>
      </c>
      <c r="G1797" s="3">
        <v>6</v>
      </c>
      <c r="H1797" s="3">
        <v>0.67893919899999999</v>
      </c>
      <c r="I1797" s="2" t="s">
        <v>15</v>
      </c>
      <c r="J1797" s="3">
        <v>107000</v>
      </c>
      <c r="K1797" s="3">
        <v>0.89334712699999996</v>
      </c>
      <c r="L1797" s="3">
        <v>1</v>
      </c>
      <c r="M1797" s="2" t="s">
        <v>65</v>
      </c>
      <c r="N1797" s="3">
        <v>82300</v>
      </c>
      <c r="O1797" s="3">
        <v>0.45110777400000002</v>
      </c>
      <c r="P1797" s="3">
        <v>-0.92479516399878359</v>
      </c>
      <c r="Q1797" s="3">
        <v>0.54848248213289108</v>
      </c>
      <c r="R1797" s="3">
        <v>0.62252527723602202</v>
      </c>
      <c r="S1797" s="3">
        <v>0.46314284092739605</v>
      </c>
      <c r="T1797" s="5">
        <f>POWER(10,Table2[[#This Row],[Predicted normalized_price]]*(N$7634-N$7635)+N$7635)</f>
        <v>87926.754564219344</v>
      </c>
      <c r="U1797" s="5">
        <f>ABS(Table2[[#This Row],[price]]-Table2[[#This Row],[Predicted Price]])</f>
        <v>5626.7545642193436</v>
      </c>
      <c r="V1797" s="5">
        <f>Table2[[#This Row],[Price Diff]]/Table2[[#This Row],[price]]</f>
        <v>6.8368828240818275E-2</v>
      </c>
    </row>
    <row r="1798" spans="1:22" x14ac:dyDescent="0.2">
      <c r="A1798" s="3">
        <v>14440</v>
      </c>
      <c r="B1798" s="3">
        <v>0.250699644</v>
      </c>
      <c r="C1798" s="3">
        <v>25190</v>
      </c>
      <c r="D1798" s="3">
        <v>0.42357782500000002</v>
      </c>
      <c r="E1798" s="3">
        <v>2996</v>
      </c>
      <c r="F1798" s="3">
        <v>0.65352884600000005</v>
      </c>
      <c r="G1798" s="3">
        <v>10</v>
      </c>
      <c r="H1798" s="3">
        <v>0.87250287000000004</v>
      </c>
      <c r="I1798" s="2" t="s">
        <v>13</v>
      </c>
      <c r="J1798" s="3">
        <v>130000</v>
      </c>
      <c r="K1798" s="3">
        <v>0.90994130500000003</v>
      </c>
      <c r="L1798" s="3">
        <v>4</v>
      </c>
      <c r="M1798" s="2" t="s">
        <v>62</v>
      </c>
      <c r="N1798" s="3">
        <v>41800</v>
      </c>
      <c r="O1798" s="3">
        <v>0.32781908300000001</v>
      </c>
      <c r="P1798" s="3">
        <v>-0.22019187467274989</v>
      </c>
      <c r="Q1798" s="3">
        <v>0.17171041942408655</v>
      </c>
      <c r="R1798" s="3">
        <v>0.82838174980575374</v>
      </c>
      <c r="S1798" s="3">
        <v>0.31355829888356734</v>
      </c>
      <c r="T1798" s="5">
        <f>POWER(10,Table2[[#This Row],[Predicted normalized_price]]*(N$7634-N$7635)+N$7635)</f>
        <v>38649.465172982687</v>
      </c>
      <c r="U1798" s="5">
        <f>ABS(Table2[[#This Row],[price]]-Table2[[#This Row],[Predicted Price]])</f>
        <v>3150.5348270173126</v>
      </c>
      <c r="V1798" s="5">
        <f>Table2[[#This Row],[Price Diff]]/Table2[[#This Row],[price]]</f>
        <v>7.5371646579361545E-2</v>
      </c>
    </row>
    <row r="1799" spans="1:22" x14ac:dyDescent="0.2">
      <c r="A1799" s="3">
        <v>8120</v>
      </c>
      <c r="B1799" s="3">
        <v>0.122608542</v>
      </c>
      <c r="C1799" s="3">
        <v>15604</v>
      </c>
      <c r="D1799" s="3">
        <v>0.33976592700000002</v>
      </c>
      <c r="E1799" s="3">
        <v>1796</v>
      </c>
      <c r="F1799" s="3">
        <v>0.43533607800000002</v>
      </c>
      <c r="G1799" s="3">
        <v>11</v>
      </c>
      <c r="H1799" s="3">
        <v>0.90861810600000004</v>
      </c>
      <c r="I1799" s="2" t="s">
        <v>47</v>
      </c>
      <c r="J1799" s="3">
        <v>139000</v>
      </c>
      <c r="K1799" s="3">
        <v>0.91564635699999997</v>
      </c>
      <c r="L1799" s="3">
        <v>3</v>
      </c>
      <c r="M1799" s="2" t="s">
        <v>63</v>
      </c>
      <c r="N1799" s="3">
        <v>23500</v>
      </c>
      <c r="O1799" s="3">
        <v>0.223015986</v>
      </c>
      <c r="P1799" s="3">
        <v>-0.99357613916825738</v>
      </c>
      <c r="Q1799" s="3">
        <v>-9.1608836093047485E-2</v>
      </c>
      <c r="R1799" s="3">
        <v>0.93595735518683965</v>
      </c>
      <c r="S1799" s="3">
        <v>0.21488576832036688</v>
      </c>
      <c r="T1799" s="5">
        <f>POWER(10,Table2[[#This Row],[Predicted normalized_price]]*(N$7634-N$7635)+N$7635)</f>
        <v>22473.226164932596</v>
      </c>
      <c r="U1799" s="5">
        <f>ABS(Table2[[#This Row],[price]]-Table2[[#This Row],[Predicted Price]])</f>
        <v>1026.7738350674044</v>
      </c>
      <c r="V1799" s="5">
        <f>Table2[[#This Row],[Price Diff]]/Table2[[#This Row],[price]]</f>
        <v>4.369250361988955E-2</v>
      </c>
    </row>
    <row r="1800" spans="1:22" x14ac:dyDescent="0.2">
      <c r="A1800" s="3">
        <v>9740</v>
      </c>
      <c r="B1800" s="3">
        <v>0.163085023</v>
      </c>
      <c r="C1800" s="3">
        <v>60558</v>
      </c>
      <c r="D1800" s="3">
        <v>0.57708157100000002</v>
      </c>
      <c r="E1800" s="3">
        <v>1496</v>
      </c>
      <c r="F1800" s="3">
        <v>0.35740525400000001</v>
      </c>
      <c r="G1800" s="3">
        <v>4</v>
      </c>
      <c r="H1800" s="3">
        <v>0.52529906999999998</v>
      </c>
      <c r="I1800" s="2" t="s">
        <v>22</v>
      </c>
      <c r="J1800" s="3">
        <v>49000</v>
      </c>
      <c r="K1800" s="3">
        <v>0.82678410400000002</v>
      </c>
      <c r="L1800" s="3">
        <v>1</v>
      </c>
      <c r="M1800" s="2" t="s">
        <v>64</v>
      </c>
      <c r="N1800" s="3">
        <v>77888</v>
      </c>
      <c r="O1800" s="3">
        <v>0.44108067099999998</v>
      </c>
      <c r="P1800" s="3">
        <v>0.50605958173685872</v>
      </c>
      <c r="Q1800" s="3">
        <v>-0.66678143382814126</v>
      </c>
      <c r="R1800" s="3">
        <v>-0.59714391545359236</v>
      </c>
      <c r="S1800" s="3">
        <v>0.45614746984416255</v>
      </c>
      <c r="T1800" s="5">
        <f>POWER(10,Table2[[#This Row],[Predicted normalized_price]]*(N$7634-N$7635)+N$7635)</f>
        <v>84611.00795323358</v>
      </c>
      <c r="U1800" s="5">
        <f>ABS(Table2[[#This Row],[price]]-Table2[[#This Row],[Predicted Price]])</f>
        <v>6723.0079532335803</v>
      </c>
      <c r="V1800" s="5">
        <f>Table2[[#This Row],[Price Diff]]/Table2[[#This Row],[price]]</f>
        <v>8.6316351084038373E-2</v>
      </c>
    </row>
    <row r="1801" spans="1:22" x14ac:dyDescent="0.2">
      <c r="A1801" s="3">
        <v>35030</v>
      </c>
      <c r="B1801" s="3">
        <v>0.44788603700000001</v>
      </c>
      <c r="C1801" s="3">
        <v>76893</v>
      </c>
      <c r="D1801" s="3">
        <v>0.61887435800000001</v>
      </c>
      <c r="E1801" s="3">
        <v>3605</v>
      </c>
      <c r="F1801" s="3">
        <v>0.73243040599999998</v>
      </c>
      <c r="G1801" s="3">
        <v>9</v>
      </c>
      <c r="H1801" s="3">
        <v>0.83257932800000001</v>
      </c>
      <c r="I1801" s="2" t="s">
        <v>11</v>
      </c>
      <c r="J1801" s="3">
        <v>99000</v>
      </c>
      <c r="K1801" s="3">
        <v>0.88672422299999998</v>
      </c>
      <c r="L1801" s="3">
        <v>3</v>
      </c>
      <c r="M1801" s="2" t="s">
        <v>65</v>
      </c>
      <c r="N1801" s="3">
        <v>143000</v>
      </c>
      <c r="O1801" s="3">
        <v>0.55164840000000004</v>
      </c>
      <c r="P1801" s="3">
        <v>-0.74321193850238088</v>
      </c>
      <c r="Q1801" s="3">
        <v>0.62528256406343785</v>
      </c>
      <c r="R1801" s="3">
        <v>0.39981008071004237</v>
      </c>
      <c r="S1801" s="3">
        <v>0.54033042585944002</v>
      </c>
      <c r="T1801" s="5">
        <f>POWER(10,Table2[[#This Row],[Predicted normalized_price]]*(N$7634-N$7635)+N$7635)</f>
        <v>134377.37157675598</v>
      </c>
      <c r="U1801" s="5">
        <f>ABS(Table2[[#This Row],[price]]-Table2[[#This Row],[Predicted Price]])</f>
        <v>8622.628423244023</v>
      </c>
      <c r="V1801" s="5">
        <f>Table2[[#This Row],[Price Diff]]/Table2[[#This Row],[price]]</f>
        <v>6.0298100861846317E-2</v>
      </c>
    </row>
    <row r="1802" spans="1:22" x14ac:dyDescent="0.2">
      <c r="A1802" s="3">
        <v>15470</v>
      </c>
      <c r="B1802" s="3">
        <v>0.26603050099999997</v>
      </c>
      <c r="C1802" s="3">
        <v>59389</v>
      </c>
      <c r="D1802" s="3">
        <v>0.57367033499999998</v>
      </c>
      <c r="E1802" s="3">
        <v>1997</v>
      </c>
      <c r="F1802" s="3">
        <v>0.48056971500000001</v>
      </c>
      <c r="G1802" s="3">
        <v>8</v>
      </c>
      <c r="H1802" s="3">
        <v>0.78794860499999997</v>
      </c>
      <c r="I1802" s="2" t="s">
        <v>13</v>
      </c>
      <c r="J1802" s="3">
        <v>100000</v>
      </c>
      <c r="K1802" s="3">
        <v>0.88758078299999998</v>
      </c>
      <c r="L1802" s="3">
        <v>2</v>
      </c>
      <c r="M1802" s="2" t="s">
        <v>65</v>
      </c>
      <c r="N1802" s="3">
        <v>76800</v>
      </c>
      <c r="O1802" s="3">
        <v>0.43852067300000003</v>
      </c>
      <c r="P1802" s="3">
        <v>-0.76296264666791103</v>
      </c>
      <c r="Q1802" s="3">
        <v>0.51335760483725068</v>
      </c>
      <c r="R1802" s="3">
        <v>0.64554015306114543</v>
      </c>
      <c r="S1802" s="3">
        <v>0.44848128260558051</v>
      </c>
      <c r="T1802" s="5">
        <f>POWER(10,Table2[[#This Row],[Predicted normalized_price]]*(N$7634-N$7635)+N$7635)</f>
        <v>81120.724001373848</v>
      </c>
      <c r="U1802" s="5">
        <f>ABS(Table2[[#This Row],[price]]-Table2[[#This Row],[Predicted Price]])</f>
        <v>4320.7240013738483</v>
      </c>
      <c r="V1802" s="5">
        <f>Table2[[#This Row],[Price Diff]]/Table2[[#This Row],[price]]</f>
        <v>5.6259427101221983E-2</v>
      </c>
    </row>
    <row r="1803" spans="1:22" x14ac:dyDescent="0.2">
      <c r="A1803" s="3">
        <v>12890</v>
      </c>
      <c r="B1803" s="3">
        <v>0.225433892</v>
      </c>
      <c r="C1803" s="3">
        <v>36378</v>
      </c>
      <c r="D1803" s="3">
        <v>0.487894035</v>
      </c>
      <c r="E1803" s="3">
        <v>1796</v>
      </c>
      <c r="F1803" s="3">
        <v>0.43533607800000002</v>
      </c>
      <c r="G1803" s="3">
        <v>9</v>
      </c>
      <c r="H1803" s="3">
        <v>0.83257932800000001</v>
      </c>
      <c r="I1803" s="2" t="s">
        <v>15</v>
      </c>
      <c r="J1803" s="3">
        <v>100000</v>
      </c>
      <c r="K1803" s="3">
        <v>0.88758078299999998</v>
      </c>
      <c r="L1803" s="3">
        <v>2</v>
      </c>
      <c r="M1803" s="2" t="s">
        <v>65</v>
      </c>
      <c r="N1803" s="3">
        <v>49900</v>
      </c>
      <c r="O1803" s="3">
        <v>0.360052708</v>
      </c>
      <c r="P1803" s="3">
        <v>-0.90275241390607386</v>
      </c>
      <c r="Q1803" s="3">
        <v>0.3158889825020097</v>
      </c>
      <c r="R1803" s="3">
        <v>0.76787255882498739</v>
      </c>
      <c r="S1803" s="3">
        <v>0.36507942420574996</v>
      </c>
      <c r="T1803" s="5">
        <f>POWER(10,Table2[[#This Row],[Predicted normalized_price]]*(N$7634-N$7635)+N$7635)</f>
        <v>51297.547601784594</v>
      </c>
      <c r="U1803" s="5">
        <f>ABS(Table2[[#This Row],[price]]-Table2[[#This Row],[Predicted Price]])</f>
        <v>1397.547601784594</v>
      </c>
      <c r="V1803" s="5">
        <f>Table2[[#This Row],[Price Diff]]/Table2[[#This Row],[price]]</f>
        <v>2.8006965967627133E-2</v>
      </c>
    </row>
    <row r="1804" spans="1:22" x14ac:dyDescent="0.2">
      <c r="A1804" s="3">
        <v>11940</v>
      </c>
      <c r="B1804" s="3">
        <v>0.208399259</v>
      </c>
      <c r="C1804" s="3">
        <v>47349</v>
      </c>
      <c r="D1804" s="3">
        <v>0.53402131200000003</v>
      </c>
      <c r="E1804" s="3">
        <v>2967</v>
      </c>
      <c r="F1804" s="3">
        <v>0.64938142700000001</v>
      </c>
      <c r="G1804" s="3">
        <v>9</v>
      </c>
      <c r="H1804" s="3">
        <v>0.83257932800000001</v>
      </c>
      <c r="I1804" s="2" t="s">
        <v>12</v>
      </c>
      <c r="J1804" s="3">
        <v>84000</v>
      </c>
      <c r="K1804" s="3">
        <v>0.87272116499999997</v>
      </c>
      <c r="L1804" s="3">
        <v>2</v>
      </c>
      <c r="M1804" s="2" t="s">
        <v>65</v>
      </c>
      <c r="N1804" s="3">
        <v>58800</v>
      </c>
      <c r="O1804" s="3">
        <v>0.38991986499999998</v>
      </c>
      <c r="P1804" s="3">
        <v>0.373216381966683</v>
      </c>
      <c r="Q1804" s="3">
        <v>0.37891513166271501</v>
      </c>
      <c r="R1804" s="3">
        <v>0.76016628778388395</v>
      </c>
      <c r="S1804" s="3">
        <v>0.38699525354005559</v>
      </c>
      <c r="T1804" s="5">
        <f>POWER(10,Table2[[#This Row],[Predicted normalized_price]]*(N$7634-N$7635)+N$7635)</f>
        <v>57862.588416539671</v>
      </c>
      <c r="U1804" s="5">
        <f>ABS(Table2[[#This Row],[price]]-Table2[[#This Row],[Predicted Price]])</f>
        <v>937.41158346032898</v>
      </c>
      <c r="V1804" s="5">
        <f>Table2[[#This Row],[Price Diff]]/Table2[[#This Row],[price]]</f>
        <v>1.5942373868372942E-2</v>
      </c>
    </row>
    <row r="1805" spans="1:22" x14ac:dyDescent="0.2">
      <c r="A1805" s="3">
        <v>109500</v>
      </c>
      <c r="B1805" s="3">
        <v>0.70148176399999995</v>
      </c>
      <c r="C1805" s="3">
        <v>562757</v>
      </c>
      <c r="D1805" s="3">
        <v>0.96720402599999999</v>
      </c>
      <c r="E1805" s="3">
        <v>6592</v>
      </c>
      <c r="F1805" s="3">
        <v>0.98977422999999998</v>
      </c>
      <c r="G1805" s="3">
        <v>4</v>
      </c>
      <c r="H1805" s="3">
        <v>0.52529906999999998</v>
      </c>
      <c r="I1805" s="2" t="s">
        <v>44</v>
      </c>
      <c r="J1805" s="3">
        <v>180</v>
      </c>
      <c r="K1805" s="3">
        <v>0.348948749</v>
      </c>
      <c r="L1805" s="3">
        <v>1</v>
      </c>
      <c r="M1805" s="2" t="s">
        <v>62</v>
      </c>
      <c r="N1805" s="3">
        <v>1330000</v>
      </c>
      <c r="O1805" s="3">
        <v>0.95748613699999996</v>
      </c>
      <c r="P1805" s="3">
        <v>0.28568441217905793</v>
      </c>
      <c r="Q1805" s="3">
        <v>0.74242142136347344</v>
      </c>
      <c r="R1805" s="3">
        <v>-0.9356142789115075</v>
      </c>
      <c r="S1805" s="3">
        <v>0.9125623256483576</v>
      </c>
      <c r="T1805" s="5">
        <f>POWER(10,Table2[[#This Row],[Predicted normalized_price]]*(N$7634-N$7635)+N$7635)</f>
        <v>1039065.0872223487</v>
      </c>
      <c r="U1805" s="5">
        <f>ABS(Table2[[#This Row],[price]]-Table2[[#This Row],[Predicted Price]])</f>
        <v>290934.91277765133</v>
      </c>
      <c r="V1805" s="5">
        <f>Table2[[#This Row],[Price Diff]]/Table2[[#This Row],[price]]</f>
        <v>0.21874805472003861</v>
      </c>
    </row>
    <row r="1806" spans="1:22" x14ac:dyDescent="0.2">
      <c r="A1806" s="3">
        <v>12060</v>
      </c>
      <c r="B1806" s="3">
        <v>0.21062434799999999</v>
      </c>
      <c r="C1806" s="3">
        <v>62973</v>
      </c>
      <c r="D1806" s="3">
        <v>0.58392493199999995</v>
      </c>
      <c r="E1806" s="3">
        <v>2354</v>
      </c>
      <c r="F1806" s="3">
        <v>0.55069874699999999</v>
      </c>
      <c r="G1806" s="3">
        <v>3</v>
      </c>
      <c r="H1806" s="3">
        <v>0.416289664</v>
      </c>
      <c r="I1806" s="2" t="s">
        <v>22</v>
      </c>
      <c r="J1806" s="3">
        <v>11924</v>
      </c>
      <c r="K1806" s="3">
        <v>0.70633557199999997</v>
      </c>
      <c r="L1806" s="3">
        <v>1</v>
      </c>
      <c r="M1806" s="2" t="s">
        <v>64</v>
      </c>
      <c r="N1806" s="3">
        <v>116800</v>
      </c>
      <c r="O1806" s="3">
        <v>0.51481845699999995</v>
      </c>
      <c r="P1806" s="3">
        <v>0.77856052035357015</v>
      </c>
      <c r="Q1806" s="3">
        <v>-0.58351299041186577</v>
      </c>
      <c r="R1806" s="3">
        <v>-0.65974279940068126</v>
      </c>
      <c r="S1806" s="3">
        <v>0.49467207882747322</v>
      </c>
      <c r="T1806" s="5">
        <f>POWER(10,Table2[[#This Row],[Predicted normalized_price]]*(N$7634-N$7635)+N$7635)</f>
        <v>104559.69661612122</v>
      </c>
      <c r="U1806" s="5">
        <f>ABS(Table2[[#This Row],[price]]-Table2[[#This Row],[Predicted Price]])</f>
        <v>12240.303383878781</v>
      </c>
      <c r="V1806" s="5">
        <f>Table2[[#This Row],[Price Diff]]/Table2[[#This Row],[price]]</f>
        <v>0.1047971180126608</v>
      </c>
    </row>
    <row r="1807" spans="1:22" x14ac:dyDescent="0.2">
      <c r="A1807" s="3">
        <v>9270</v>
      </c>
      <c r="B1807" s="3">
        <v>0.15208032499999999</v>
      </c>
      <c r="C1807" s="3">
        <v>49205</v>
      </c>
      <c r="D1807" s="3">
        <v>0.54075005700000001</v>
      </c>
      <c r="E1807" s="3">
        <v>1496</v>
      </c>
      <c r="F1807" s="3">
        <v>0.35740525400000001</v>
      </c>
      <c r="G1807" s="3">
        <v>4</v>
      </c>
      <c r="H1807" s="3">
        <v>0.52529906999999998</v>
      </c>
      <c r="I1807" s="2" t="s">
        <v>22</v>
      </c>
      <c r="J1807" s="3">
        <v>21654</v>
      </c>
      <c r="K1807" s="3">
        <v>0.757185161</v>
      </c>
      <c r="L1807" s="3">
        <v>2</v>
      </c>
      <c r="M1807" s="2" t="s">
        <v>64</v>
      </c>
      <c r="N1807" s="3">
        <v>80800</v>
      </c>
      <c r="O1807" s="3">
        <v>0.44776035800000002</v>
      </c>
      <c r="P1807" s="3">
        <v>0.56519282552834671</v>
      </c>
      <c r="Q1807" s="3">
        <v>-0.71545928018893967</v>
      </c>
      <c r="R1807" s="3">
        <v>-0.53175065243364317</v>
      </c>
      <c r="S1807" s="3">
        <v>0.4268984156047122</v>
      </c>
      <c r="T1807" s="5">
        <f>POWER(10,Table2[[#This Row],[Predicted normalized_price]]*(N$7634-N$7635)+N$7635)</f>
        <v>72048.536769762795</v>
      </c>
      <c r="U1807" s="5">
        <f>ABS(Table2[[#This Row],[price]]-Table2[[#This Row],[Predicted Price]])</f>
        <v>8751.4632302372047</v>
      </c>
      <c r="V1807" s="5">
        <f>Table2[[#This Row],[Price Diff]]/Table2[[#This Row],[price]]</f>
        <v>0.10831018849303471</v>
      </c>
    </row>
    <row r="1808" spans="1:22" x14ac:dyDescent="0.2">
      <c r="A1808" s="3">
        <v>9840</v>
      </c>
      <c r="B1808" s="3">
        <v>0.165357842</v>
      </c>
      <c r="C1808" s="3">
        <v>55751</v>
      </c>
      <c r="D1808" s="3">
        <v>0.56260781900000001</v>
      </c>
      <c r="E1808" s="3">
        <v>1390</v>
      </c>
      <c r="F1808" s="3">
        <v>0.32606906200000002</v>
      </c>
      <c r="G1808" s="3">
        <v>6</v>
      </c>
      <c r="H1808" s="3">
        <v>0.67893919899999999</v>
      </c>
      <c r="I1808" s="2" t="s">
        <v>20</v>
      </c>
      <c r="J1808" s="3">
        <v>89097</v>
      </c>
      <c r="K1808" s="3">
        <v>0.87774179100000005</v>
      </c>
      <c r="L1808" s="3">
        <v>1</v>
      </c>
      <c r="M1808" s="2" t="s">
        <v>66</v>
      </c>
      <c r="N1808" s="3">
        <v>63500</v>
      </c>
      <c r="O1808" s="3">
        <v>0.40391398000000001</v>
      </c>
      <c r="P1808" s="3">
        <v>-0.26418022008431369</v>
      </c>
      <c r="Q1808" s="3">
        <v>0.48042196069813503</v>
      </c>
      <c r="R1808" s="3">
        <v>0.72175333883135617</v>
      </c>
      <c r="S1808" s="3">
        <v>0.42179272156085823</v>
      </c>
      <c r="T1808" s="5">
        <f>POWER(10,Table2[[#This Row],[Predicted normalized_price]]*(N$7634-N$7635)+N$7635)</f>
        <v>70055.240700885726</v>
      </c>
      <c r="U1808" s="5">
        <f>ABS(Table2[[#This Row],[price]]-Table2[[#This Row],[Predicted Price]])</f>
        <v>6555.2407008857263</v>
      </c>
      <c r="V1808" s="5">
        <f>Table2[[#This Row],[Price Diff]]/Table2[[#This Row],[price]]</f>
        <v>0.10323213702182246</v>
      </c>
    </row>
    <row r="1809" spans="1:22" x14ac:dyDescent="0.2">
      <c r="A1809" s="3">
        <v>13820</v>
      </c>
      <c r="B1809" s="3">
        <v>0.24093485000000001</v>
      </c>
      <c r="C1809" s="3">
        <v>64759</v>
      </c>
      <c r="D1809" s="3">
        <v>0.58881914499999999</v>
      </c>
      <c r="E1809" s="3">
        <v>2356</v>
      </c>
      <c r="F1809" s="3">
        <v>0.55106086499999996</v>
      </c>
      <c r="G1809" s="3">
        <v>5</v>
      </c>
      <c r="H1809" s="3">
        <v>0.60985333500000005</v>
      </c>
      <c r="I1809" s="2" t="s">
        <v>22</v>
      </c>
      <c r="J1809" s="3">
        <v>46000</v>
      </c>
      <c r="K1809" s="3">
        <v>0.82139955499999995</v>
      </c>
      <c r="L1809" s="3">
        <v>3</v>
      </c>
      <c r="M1809" s="2" t="s">
        <v>66</v>
      </c>
      <c r="N1809" s="3">
        <v>100000</v>
      </c>
      <c r="O1809" s="3">
        <v>0.48655783699999999</v>
      </c>
      <c r="P1809" s="3">
        <v>-0.45081203729254932</v>
      </c>
      <c r="Q1809" s="3">
        <v>-0.59670720032780955</v>
      </c>
      <c r="R1809" s="3">
        <v>-0.60380322792275465</v>
      </c>
      <c r="S1809" s="3">
        <v>0.47377165881304584</v>
      </c>
      <c r="T1809" s="5">
        <f>POWER(10,Table2[[#This Row],[Predicted normalized_price]]*(N$7634-N$7635)+N$7635)</f>
        <v>93215.105214978423</v>
      </c>
      <c r="U1809" s="5">
        <f>ABS(Table2[[#This Row],[price]]-Table2[[#This Row],[Predicted Price]])</f>
        <v>6784.8947850215773</v>
      </c>
      <c r="V1809" s="5">
        <f>Table2[[#This Row],[Price Diff]]/Table2[[#This Row],[price]]</f>
        <v>6.7848947850215779E-2</v>
      </c>
    </row>
    <row r="1810" spans="1:22" x14ac:dyDescent="0.2">
      <c r="A1810" s="3">
        <v>26540</v>
      </c>
      <c r="B1810" s="3">
        <v>0.38612878899999997</v>
      </c>
      <c r="C1810" s="3">
        <v>33388</v>
      </c>
      <c r="D1810" s="3">
        <v>0.472884531</v>
      </c>
      <c r="E1810" s="3">
        <v>3456</v>
      </c>
      <c r="F1810" s="3">
        <v>0.71443234099999997</v>
      </c>
      <c r="G1810" s="3">
        <v>10</v>
      </c>
      <c r="H1810" s="3">
        <v>0.87250287000000004</v>
      </c>
      <c r="I1810" s="2" t="s">
        <v>16</v>
      </c>
      <c r="J1810" s="3">
        <v>13500</v>
      </c>
      <c r="K1810" s="3">
        <v>0.71691535500000003</v>
      </c>
      <c r="L1810" s="3">
        <v>1</v>
      </c>
      <c r="M1810" s="2" t="s">
        <v>64</v>
      </c>
      <c r="N1810" s="3">
        <v>64000</v>
      </c>
      <c r="O1810" s="3">
        <v>0.40534130299999999</v>
      </c>
      <c r="P1810" s="3">
        <v>0.64011064021048536</v>
      </c>
      <c r="Q1810" s="3">
        <v>0.41773627830130849</v>
      </c>
      <c r="R1810" s="3">
        <v>0.67192627817559636</v>
      </c>
      <c r="S1810" s="3">
        <v>0.42030118898852775</v>
      </c>
      <c r="T1810" s="5">
        <f>POWER(10,Table2[[#This Row],[Predicted normalized_price]]*(N$7634-N$7635)+N$7635)</f>
        <v>69483.413607552691</v>
      </c>
      <c r="U1810" s="5">
        <f>ABS(Table2[[#This Row],[price]]-Table2[[#This Row],[Predicted Price]])</f>
        <v>5483.4136075526912</v>
      </c>
      <c r="V1810" s="5">
        <f>Table2[[#This Row],[Price Diff]]/Table2[[#This Row],[price]]</f>
        <v>8.5678337618010803E-2</v>
      </c>
    </row>
    <row r="1811" spans="1:22" x14ac:dyDescent="0.2">
      <c r="A1811" s="3">
        <v>10910</v>
      </c>
      <c r="B1811" s="3">
        <v>0.188325935</v>
      </c>
      <c r="C1811" s="3">
        <v>62637</v>
      </c>
      <c r="D1811" s="3">
        <v>0.58298868800000003</v>
      </c>
      <c r="E1811" s="3">
        <v>1997</v>
      </c>
      <c r="F1811" s="3">
        <v>0.48056971500000001</v>
      </c>
      <c r="G1811" s="3">
        <v>3</v>
      </c>
      <c r="H1811" s="3">
        <v>0.416289664</v>
      </c>
      <c r="I1811" s="2" t="s">
        <v>27</v>
      </c>
      <c r="J1811" s="3">
        <v>18354</v>
      </c>
      <c r="K1811" s="3">
        <v>0.74309350100000005</v>
      </c>
      <c r="L1811" s="3">
        <v>1</v>
      </c>
      <c r="M1811" s="2" t="s">
        <v>64</v>
      </c>
      <c r="N1811" s="3">
        <v>97800</v>
      </c>
      <c r="O1811" s="3">
        <v>0.482509521</v>
      </c>
      <c r="P1811" s="3">
        <v>0.93858526970230738</v>
      </c>
      <c r="Q1811" s="3">
        <v>-0.58528750771090576</v>
      </c>
      <c r="R1811" s="3">
        <v>-0.62588273898105429</v>
      </c>
      <c r="S1811" s="3">
        <v>0.48603924329459208</v>
      </c>
      <c r="T1811" s="5">
        <f>POWER(10,Table2[[#This Row],[Predicted normalized_price]]*(N$7634-N$7635)+N$7635)</f>
        <v>99715.436825772034</v>
      </c>
      <c r="U1811" s="5">
        <f>ABS(Table2[[#This Row],[price]]-Table2[[#This Row],[Predicted Price]])</f>
        <v>1915.4368257720344</v>
      </c>
      <c r="V1811" s="5">
        <f>Table2[[#This Row],[Price Diff]]/Table2[[#This Row],[price]]</f>
        <v>1.9585243617300966E-2</v>
      </c>
    </row>
    <row r="1812" spans="1:22" x14ac:dyDescent="0.2">
      <c r="A1812" s="3">
        <v>13920</v>
      </c>
      <c r="B1812" s="3">
        <v>0.24253909000000001</v>
      </c>
      <c r="C1812" s="3">
        <v>56982</v>
      </c>
      <c r="D1812" s="3">
        <v>0.56642987600000005</v>
      </c>
      <c r="E1812" s="3">
        <v>1595</v>
      </c>
      <c r="F1812" s="3">
        <v>0.38472810600000001</v>
      </c>
      <c r="G1812" s="3">
        <v>5</v>
      </c>
      <c r="H1812" s="3">
        <v>0.60985333500000005</v>
      </c>
      <c r="I1812" s="2" t="s">
        <v>15</v>
      </c>
      <c r="J1812" s="3">
        <v>126000</v>
      </c>
      <c r="K1812" s="3">
        <v>0.90727774400000005</v>
      </c>
      <c r="L1812" s="3">
        <v>1</v>
      </c>
      <c r="M1812" s="2" t="s">
        <v>65</v>
      </c>
      <c r="N1812" s="3">
        <v>88500</v>
      </c>
      <c r="O1812" s="3">
        <v>0.46432544100000001</v>
      </c>
      <c r="P1812" s="3">
        <v>-0.93923548429609971</v>
      </c>
      <c r="Q1812" s="3">
        <v>0.57142387667026628</v>
      </c>
      <c r="R1812" s="3">
        <v>0.61328242779262465</v>
      </c>
      <c r="S1812" s="3">
        <v>0.47149116097437682</v>
      </c>
      <c r="T1812" s="5">
        <f>POWER(10,Table2[[#This Row],[Predicted normalized_price]]*(N$7634-N$7635)+N$7635)</f>
        <v>92054.278150616941</v>
      </c>
      <c r="U1812" s="5">
        <f>ABS(Table2[[#This Row],[price]]-Table2[[#This Row],[Predicted Price]])</f>
        <v>3554.2781506169413</v>
      </c>
      <c r="V1812" s="5">
        <f>Table2[[#This Row],[Price Diff]]/Table2[[#This Row],[price]]</f>
        <v>4.0161335035219674E-2</v>
      </c>
    </row>
    <row r="1813" spans="1:22" x14ac:dyDescent="0.2">
      <c r="A1813" s="3">
        <v>71430</v>
      </c>
      <c r="B1813" s="3">
        <v>0.60642526299999999</v>
      </c>
      <c r="C1813" s="3">
        <v>397201</v>
      </c>
      <c r="D1813" s="3">
        <v>0.90623239</v>
      </c>
      <c r="E1813" s="3">
        <v>5204</v>
      </c>
      <c r="F1813" s="3">
        <v>0.88896218000000005</v>
      </c>
      <c r="G1813" s="3">
        <v>5</v>
      </c>
      <c r="H1813" s="3">
        <v>0.60985333500000005</v>
      </c>
      <c r="I1813" s="2" t="s">
        <v>40</v>
      </c>
      <c r="J1813" s="3">
        <v>15000</v>
      </c>
      <c r="K1813" s="3">
        <v>0.72589491699999997</v>
      </c>
      <c r="L1813" s="3">
        <v>2</v>
      </c>
      <c r="M1813" s="2" t="s">
        <v>62</v>
      </c>
      <c r="N1813" s="3">
        <v>682800</v>
      </c>
      <c r="O1813" s="3">
        <v>0.83615240199999996</v>
      </c>
      <c r="P1813" s="3">
        <v>0.44466777365876431</v>
      </c>
      <c r="Q1813" s="3">
        <v>0.71143208629190269</v>
      </c>
      <c r="R1813" s="3">
        <v>-0.68911733516149376</v>
      </c>
      <c r="S1813" s="3">
        <v>0.8423065262642726</v>
      </c>
      <c r="T1813" s="5">
        <f>POWER(10,Table2[[#This Row],[Predicted normalized_price]]*(N$7634-N$7635)+N$7635)</f>
        <v>706285.16494435992</v>
      </c>
      <c r="U1813" s="5">
        <f>ABS(Table2[[#This Row],[price]]-Table2[[#This Row],[Predicted Price]])</f>
        <v>23485.164944359916</v>
      </c>
      <c r="V1813" s="5">
        <f>Table2[[#This Row],[Price Diff]]/Table2[[#This Row],[price]]</f>
        <v>3.4395379238957115E-2</v>
      </c>
    </row>
    <row r="1814" spans="1:22" x14ac:dyDescent="0.2">
      <c r="A1814" s="3">
        <v>8780</v>
      </c>
      <c r="B1814" s="3">
        <v>0.13999663800000001</v>
      </c>
      <c r="C1814" s="3">
        <v>46486</v>
      </c>
      <c r="D1814" s="3">
        <v>0.53080223699999995</v>
      </c>
      <c r="E1814" s="3">
        <v>1496</v>
      </c>
      <c r="F1814" s="3">
        <v>0.35740525400000001</v>
      </c>
      <c r="G1814" s="3">
        <v>3</v>
      </c>
      <c r="H1814" s="3">
        <v>0.416289664</v>
      </c>
      <c r="I1814" s="2" t="s">
        <v>22</v>
      </c>
      <c r="J1814" s="3">
        <v>20000</v>
      </c>
      <c r="K1814" s="3">
        <v>0.7504132</v>
      </c>
      <c r="L1814" s="3">
        <v>1</v>
      </c>
      <c r="M1814" s="2" t="s">
        <v>64</v>
      </c>
      <c r="N1814" s="3">
        <v>83800</v>
      </c>
      <c r="O1814" s="3">
        <v>0.454394727</v>
      </c>
      <c r="P1814" s="3">
        <v>0.43087130452289391</v>
      </c>
      <c r="Q1814" s="3">
        <v>-0.69919877734197811</v>
      </c>
      <c r="R1814" s="3">
        <v>-0.54322066904620381</v>
      </c>
      <c r="S1814" s="3">
        <v>0.43373610152447872</v>
      </c>
      <c r="T1814" s="5">
        <f>POWER(10,Table2[[#This Row],[Predicted normalized_price]]*(N$7634-N$7635)+N$7635)</f>
        <v>74807.136408870414</v>
      </c>
      <c r="U1814" s="5">
        <f>ABS(Table2[[#This Row],[price]]-Table2[[#This Row],[Predicted Price]])</f>
        <v>8992.863591129586</v>
      </c>
      <c r="V1814" s="5">
        <f>Table2[[#This Row],[Price Diff]]/Table2[[#This Row],[price]]</f>
        <v>0.10731340800870627</v>
      </c>
    </row>
    <row r="1815" spans="1:22" x14ac:dyDescent="0.2">
      <c r="A1815" s="3">
        <v>8310</v>
      </c>
      <c r="B1815" s="3">
        <v>0.12775501</v>
      </c>
      <c r="C1815" s="3">
        <v>48087</v>
      </c>
      <c r="D1815" s="3">
        <v>0.53672792199999997</v>
      </c>
      <c r="E1815" s="3">
        <v>1496</v>
      </c>
      <c r="F1815" s="3">
        <v>0.35740525400000001</v>
      </c>
      <c r="G1815" s="3">
        <v>4</v>
      </c>
      <c r="H1815" s="3">
        <v>0.52529906999999998</v>
      </c>
      <c r="I1815" s="2" t="s">
        <v>14</v>
      </c>
      <c r="J1815" s="3">
        <v>26974</v>
      </c>
      <c r="K1815" s="3">
        <v>0.77590810799999999</v>
      </c>
      <c r="L1815" s="3">
        <v>1</v>
      </c>
      <c r="M1815" s="2" t="s">
        <v>63</v>
      </c>
      <c r="N1815" s="3">
        <v>65000</v>
      </c>
      <c r="O1815" s="3">
        <v>0.40816279700000002</v>
      </c>
      <c r="P1815" s="3">
        <v>-0.9013241464614864</v>
      </c>
      <c r="Q1815" s="3">
        <v>-0.70831145562033349</v>
      </c>
      <c r="R1815" s="3">
        <v>-0.44322176830567617</v>
      </c>
      <c r="S1815" s="3">
        <v>0.40246616764435411</v>
      </c>
      <c r="T1815" s="5">
        <f>POWER(10,Table2[[#This Row],[Predicted normalized_price]]*(N$7634-N$7635)+N$7635)</f>
        <v>62996.812844547028</v>
      </c>
      <c r="U1815" s="5">
        <f>ABS(Table2[[#This Row],[price]]-Table2[[#This Row],[Predicted Price]])</f>
        <v>2003.1871554529716</v>
      </c>
      <c r="V1815" s="5">
        <f>Table2[[#This Row],[Price Diff]]/Table2[[#This Row],[price]]</f>
        <v>3.0818263930045716E-2</v>
      </c>
    </row>
    <row r="1816" spans="1:22" x14ac:dyDescent="0.2">
      <c r="A1816" s="3">
        <v>11250</v>
      </c>
      <c r="B1816" s="3">
        <v>0.195154306</v>
      </c>
      <c r="C1816" s="3">
        <v>53551</v>
      </c>
      <c r="D1816" s="3">
        <v>0.55556208699999998</v>
      </c>
      <c r="E1816" s="3">
        <v>1997</v>
      </c>
      <c r="F1816" s="3">
        <v>0.48056971500000001</v>
      </c>
      <c r="G1816" s="3">
        <v>3</v>
      </c>
      <c r="H1816" s="3">
        <v>0.416289664</v>
      </c>
      <c r="I1816" s="2" t="s">
        <v>27</v>
      </c>
      <c r="J1816" s="3">
        <v>46000</v>
      </c>
      <c r="K1816" s="3">
        <v>0.82139955499999995</v>
      </c>
      <c r="L1816" s="3">
        <v>1</v>
      </c>
      <c r="M1816" s="2" t="s">
        <v>64</v>
      </c>
      <c r="N1816" s="3">
        <v>97800</v>
      </c>
      <c r="O1816" s="3">
        <v>0.482509521</v>
      </c>
      <c r="P1816" s="3">
        <v>0.92726381738734909</v>
      </c>
      <c r="Q1816" s="3">
        <v>-0.61155219085069368</v>
      </c>
      <c r="R1816" s="3">
        <v>-0.58992412598823663</v>
      </c>
      <c r="S1816" s="3">
        <v>0.46997253440326303</v>
      </c>
      <c r="T1816" s="5">
        <f>POWER(10,Table2[[#This Row],[Predicted normalized_price]]*(N$7634-N$7635)+N$7635)</f>
        <v>91289.291171108445</v>
      </c>
      <c r="U1816" s="5">
        <f>ABS(Table2[[#This Row],[price]]-Table2[[#This Row],[Predicted Price]])</f>
        <v>6510.7088288915547</v>
      </c>
      <c r="V1816" s="5">
        <f>Table2[[#This Row],[Price Diff]]/Table2[[#This Row],[price]]</f>
        <v>6.6571664917091558E-2</v>
      </c>
    </row>
    <row r="1817" spans="1:22" x14ac:dyDescent="0.2">
      <c r="A1817" s="3">
        <v>7390</v>
      </c>
      <c r="B1817" s="3">
        <v>0.10164783500000001</v>
      </c>
      <c r="C1817" s="3">
        <v>14225</v>
      </c>
      <c r="D1817" s="3">
        <v>0.32357364199999999</v>
      </c>
      <c r="E1817" s="3">
        <v>1598</v>
      </c>
      <c r="F1817" s="3">
        <v>0.38552934799999999</v>
      </c>
      <c r="G1817" s="3">
        <v>10</v>
      </c>
      <c r="H1817" s="3">
        <v>0.87250287000000004</v>
      </c>
      <c r="I1817" s="2" t="s">
        <v>14</v>
      </c>
      <c r="J1817" s="3">
        <v>150000</v>
      </c>
      <c r="K1817" s="3">
        <v>0.92213736199999996</v>
      </c>
      <c r="L1817" s="3">
        <v>3</v>
      </c>
      <c r="M1817" s="2" t="s">
        <v>63</v>
      </c>
      <c r="N1817" s="3">
        <v>20800</v>
      </c>
      <c r="O1817" s="3">
        <v>0.20080546299999999</v>
      </c>
      <c r="P1817" s="3">
        <v>-0.9411376782148182</v>
      </c>
      <c r="Q1817" s="3">
        <v>-0.9142065737333912</v>
      </c>
      <c r="R1817" s="3">
        <v>0.19864172108317354</v>
      </c>
      <c r="S1817" s="3">
        <v>0.18535312214097013</v>
      </c>
      <c r="T1817" s="5">
        <f>POWER(10,Table2[[#This Row],[Predicted normalized_price]]*(N$7634-N$7635)+N$7635)</f>
        <v>19106.75514011053</v>
      </c>
      <c r="U1817" s="5">
        <f>ABS(Table2[[#This Row],[price]]-Table2[[#This Row],[Predicted Price]])</f>
        <v>1693.2448598894698</v>
      </c>
      <c r="V1817" s="5">
        <f>Table2[[#This Row],[Price Diff]]/Table2[[#This Row],[price]]</f>
        <v>8.1406002879301428E-2</v>
      </c>
    </row>
    <row r="1818" spans="1:22" x14ac:dyDescent="0.2">
      <c r="A1818" s="3">
        <v>11890</v>
      </c>
      <c r="B1818" s="3">
        <v>0.20746553100000001</v>
      </c>
      <c r="C1818" s="3">
        <v>67012</v>
      </c>
      <c r="D1818" s="3">
        <v>0.59480404099999995</v>
      </c>
      <c r="E1818" s="3">
        <v>2354</v>
      </c>
      <c r="F1818" s="3">
        <v>0.55069874699999999</v>
      </c>
      <c r="G1818" s="3">
        <v>5</v>
      </c>
      <c r="H1818" s="3">
        <v>0.60985333500000005</v>
      </c>
      <c r="I1818" s="2" t="s">
        <v>22</v>
      </c>
      <c r="J1818" s="3">
        <v>56000</v>
      </c>
      <c r="K1818" s="3">
        <v>0.83816458599999999</v>
      </c>
      <c r="L1818" s="3">
        <v>1</v>
      </c>
      <c r="M1818" s="2" t="s">
        <v>64</v>
      </c>
      <c r="N1818" s="3">
        <v>88800</v>
      </c>
      <c r="O1818" s="3">
        <v>0.46494128800000001</v>
      </c>
      <c r="P1818" s="3">
        <v>0.82890483582556318</v>
      </c>
      <c r="Q1818" s="3">
        <v>-0.64402571111320828</v>
      </c>
      <c r="R1818" s="3">
        <v>-0.61510372197785668</v>
      </c>
      <c r="S1818" s="3">
        <v>0.46754612865365108</v>
      </c>
      <c r="T1818" s="5">
        <f>POWER(10,Table2[[#This Row],[Predicted normalized_price]]*(N$7634-N$7635)+N$7635)</f>
        <v>90080.194290233921</v>
      </c>
      <c r="U1818" s="5">
        <f>ABS(Table2[[#This Row],[price]]-Table2[[#This Row],[Predicted Price]])</f>
        <v>1280.1942902339215</v>
      </c>
      <c r="V1818" s="5">
        <f>Table2[[#This Row],[Price Diff]]/Table2[[#This Row],[price]]</f>
        <v>1.4416602367499115E-2</v>
      </c>
    </row>
    <row r="1819" spans="1:22" x14ac:dyDescent="0.2">
      <c r="A1819" s="3">
        <v>8230</v>
      </c>
      <c r="B1819" s="3">
        <v>0.125602566</v>
      </c>
      <c r="C1819" s="3">
        <v>51620</v>
      </c>
      <c r="D1819" s="3">
        <v>0.54913509199999999</v>
      </c>
      <c r="E1819" s="3">
        <v>1591</v>
      </c>
      <c r="F1819" s="3">
        <v>0.38365743499999999</v>
      </c>
      <c r="G1819" s="3">
        <v>4</v>
      </c>
      <c r="H1819" s="3">
        <v>0.52529906999999998</v>
      </c>
      <c r="I1819" s="2" t="s">
        <v>18</v>
      </c>
      <c r="J1819" s="3">
        <v>45512</v>
      </c>
      <c r="K1819" s="3">
        <v>0.82049057800000003</v>
      </c>
      <c r="L1819" s="3">
        <v>1</v>
      </c>
      <c r="M1819" s="2" t="s">
        <v>63</v>
      </c>
      <c r="N1819" s="3">
        <v>66800</v>
      </c>
      <c r="O1819" s="3">
        <v>0.41313380199999999</v>
      </c>
      <c r="P1819" s="3">
        <v>-0.94558971297211203</v>
      </c>
      <c r="Q1819" s="3">
        <v>-0.71573495537356402</v>
      </c>
      <c r="R1819" s="3">
        <v>-0.48409911193856697</v>
      </c>
      <c r="S1819" s="3">
        <v>0.41076099693495904</v>
      </c>
      <c r="T1819" s="5">
        <f>POWER(10,Table2[[#This Row],[Predicted normalized_price]]*(N$7634-N$7635)+N$7635)</f>
        <v>65934.673192433402</v>
      </c>
      <c r="U1819" s="5">
        <f>ABS(Table2[[#This Row],[price]]-Table2[[#This Row],[Predicted Price]])</f>
        <v>865.32680756659829</v>
      </c>
      <c r="V1819" s="5">
        <f>Table2[[#This Row],[Price Diff]]/Table2[[#This Row],[price]]</f>
        <v>1.2953994125248478E-2</v>
      </c>
    </row>
    <row r="1820" spans="1:22" x14ac:dyDescent="0.2">
      <c r="A1820" s="3">
        <v>10530</v>
      </c>
      <c r="B1820" s="3">
        <v>0.18043772999999999</v>
      </c>
      <c r="C1820" s="3">
        <v>40438</v>
      </c>
      <c r="D1820" s="3">
        <v>0.50641024599999995</v>
      </c>
      <c r="E1820" s="3">
        <v>1995</v>
      </c>
      <c r="F1820" s="3">
        <v>0.48014246599999999</v>
      </c>
      <c r="G1820" s="3">
        <v>8</v>
      </c>
      <c r="H1820" s="3">
        <v>0.78794860499999997</v>
      </c>
      <c r="I1820" s="2" t="s">
        <v>13</v>
      </c>
      <c r="J1820" s="3">
        <v>190000</v>
      </c>
      <c r="K1820" s="3">
        <v>0.942284071</v>
      </c>
      <c r="L1820" s="3">
        <v>1</v>
      </c>
      <c r="M1820" s="2" t="s">
        <v>64</v>
      </c>
      <c r="N1820" s="3">
        <v>48800</v>
      </c>
      <c r="O1820" s="3">
        <v>0.35599618799999999</v>
      </c>
      <c r="P1820" s="3">
        <v>0.58911373109577603</v>
      </c>
      <c r="Q1820" s="3">
        <v>0.2800501283418606</v>
      </c>
      <c r="R1820" s="3">
        <v>0.76566557689870385</v>
      </c>
      <c r="S1820" s="3">
        <v>0.36013018323630985</v>
      </c>
      <c r="T1820" s="5">
        <f>POWER(10,Table2[[#This Row],[Predicted normalized_price]]*(N$7634-N$7635)+N$7635)</f>
        <v>49921.24831075492</v>
      </c>
      <c r="U1820" s="5">
        <f>ABS(Table2[[#This Row],[price]]-Table2[[#This Row],[Predicted Price]])</f>
        <v>1121.2483107549197</v>
      </c>
      <c r="V1820" s="5">
        <f>Table2[[#This Row],[Price Diff]]/Table2[[#This Row],[price]]</f>
        <v>2.2976399810551631E-2</v>
      </c>
    </row>
    <row r="1821" spans="1:22" x14ac:dyDescent="0.2">
      <c r="A1821" s="3">
        <v>18620</v>
      </c>
      <c r="B1821" s="3">
        <v>0.307268545</v>
      </c>
      <c r="C1821" s="3">
        <v>68754</v>
      </c>
      <c r="D1821" s="3">
        <v>0.59929515200000005</v>
      </c>
      <c r="E1821" s="3">
        <v>2979</v>
      </c>
      <c r="F1821" s="3">
        <v>0.65110249600000003</v>
      </c>
      <c r="G1821" s="3">
        <v>8</v>
      </c>
      <c r="H1821" s="3">
        <v>0.78794860499999997</v>
      </c>
      <c r="I1821" s="2" t="s">
        <v>13</v>
      </c>
      <c r="J1821" s="3">
        <v>73000</v>
      </c>
      <c r="K1821" s="3">
        <v>0.86075892700000001</v>
      </c>
      <c r="L1821" s="3">
        <v>5</v>
      </c>
      <c r="M1821" s="2" t="s">
        <v>64</v>
      </c>
      <c r="N1821" s="3">
        <v>99800</v>
      </c>
      <c r="O1821" s="3">
        <v>0.48619350700000002</v>
      </c>
      <c r="P1821" s="3">
        <v>0.78754250712478346</v>
      </c>
      <c r="Q1821" s="3">
        <v>0.56472417912213435</v>
      </c>
      <c r="R1821" s="3">
        <v>0.5970328474192973</v>
      </c>
      <c r="S1821" s="3">
        <v>0.47839677509476142</v>
      </c>
      <c r="T1821" s="5">
        <f>POWER(10,Table2[[#This Row],[Predicted normalized_price]]*(N$7634-N$7635)+N$7635)</f>
        <v>95614.542203042642</v>
      </c>
      <c r="U1821" s="5">
        <f>ABS(Table2[[#This Row],[price]]-Table2[[#This Row],[Predicted Price]])</f>
        <v>4185.4577969573584</v>
      </c>
      <c r="V1821" s="5">
        <f>Table2[[#This Row],[Price Diff]]/Table2[[#This Row],[price]]</f>
        <v>4.1938454879332246E-2</v>
      </c>
    </row>
    <row r="1822" spans="1:22" x14ac:dyDescent="0.2">
      <c r="A1822" s="3">
        <v>12460</v>
      </c>
      <c r="B1822" s="3">
        <v>0.21788460400000001</v>
      </c>
      <c r="C1822" s="3">
        <v>47196</v>
      </c>
      <c r="D1822" s="3">
        <v>0.53345490799999995</v>
      </c>
      <c r="E1822" s="3">
        <v>1595</v>
      </c>
      <c r="F1822" s="3">
        <v>0.38472810600000001</v>
      </c>
      <c r="G1822" s="3">
        <v>6</v>
      </c>
      <c r="H1822" s="3">
        <v>0.67893919899999999</v>
      </c>
      <c r="I1822" s="2" t="s">
        <v>15</v>
      </c>
      <c r="J1822" s="3">
        <v>67000</v>
      </c>
      <c r="K1822" s="3">
        <v>0.85344927699999995</v>
      </c>
      <c r="L1822" s="3">
        <v>3</v>
      </c>
      <c r="M1822" s="2" t="s">
        <v>67</v>
      </c>
      <c r="N1822" s="3">
        <v>70800</v>
      </c>
      <c r="O1822" s="3">
        <v>0.42371717399999997</v>
      </c>
      <c r="P1822" s="3">
        <v>-0.94211603335017147</v>
      </c>
      <c r="Q1822" s="3">
        <v>0.47502272414287272</v>
      </c>
      <c r="R1822" s="3">
        <v>0.70551851419582645</v>
      </c>
      <c r="S1822" s="3">
        <v>0.42270184454954901</v>
      </c>
      <c r="T1822" s="5">
        <f>POWER(10,Table2[[#This Row],[Predicted normalized_price]]*(N$7634-N$7635)+N$7635)</f>
        <v>70406.08820937993</v>
      </c>
      <c r="U1822" s="5">
        <f>ABS(Table2[[#This Row],[price]]-Table2[[#This Row],[Predicted Price]])</f>
        <v>393.91179062006995</v>
      </c>
      <c r="V1822" s="5">
        <f>Table2[[#This Row],[Price Diff]]/Table2[[#This Row],[price]]</f>
        <v>5.5637258562156776E-3</v>
      </c>
    </row>
    <row r="1823" spans="1:22" x14ac:dyDescent="0.2">
      <c r="A1823" s="3">
        <v>15560</v>
      </c>
      <c r="B1823" s="3">
        <v>0.26732123299999999</v>
      </c>
      <c r="C1823" s="3">
        <v>76751</v>
      </c>
      <c r="D1823" s="3">
        <v>0.61855087900000005</v>
      </c>
      <c r="E1823" s="3">
        <v>1598</v>
      </c>
      <c r="F1823" s="3">
        <v>0.38552934799999999</v>
      </c>
      <c r="G1823" s="3">
        <v>6</v>
      </c>
      <c r="H1823" s="3">
        <v>0.67893919899999999</v>
      </c>
      <c r="I1823" s="2" t="s">
        <v>24</v>
      </c>
      <c r="J1823" s="3">
        <v>26000</v>
      </c>
      <c r="K1823" s="3">
        <v>0.77277372200000005</v>
      </c>
      <c r="L1823" s="3">
        <v>2</v>
      </c>
      <c r="M1823" s="2" t="s">
        <v>62</v>
      </c>
      <c r="N1823" s="3">
        <v>115800</v>
      </c>
      <c r="O1823" s="3">
        <v>0.51325367700000002</v>
      </c>
      <c r="P1823" s="3">
        <v>-9.3933335963058869E-3</v>
      </c>
      <c r="Q1823" s="3">
        <v>-0.52879244321372987</v>
      </c>
      <c r="R1823" s="3">
        <v>-0.66609468698357643</v>
      </c>
      <c r="S1823" s="3">
        <v>0.50861944369086554</v>
      </c>
      <c r="T1823" s="5">
        <f>POWER(10,Table2[[#This Row],[Predicted normalized_price]]*(N$7634-N$7635)+N$7635)</f>
        <v>112888.35523050751</v>
      </c>
      <c r="U1823" s="5">
        <f>ABS(Table2[[#This Row],[price]]-Table2[[#This Row],[Predicted Price]])</f>
        <v>2911.6447694924864</v>
      </c>
      <c r="V1823" s="5">
        <f>Table2[[#This Row],[Price Diff]]/Table2[[#This Row],[price]]</f>
        <v>2.5143737214961021E-2</v>
      </c>
    </row>
    <row r="1824" spans="1:22" x14ac:dyDescent="0.2">
      <c r="A1824" s="3">
        <v>35140</v>
      </c>
      <c r="B1824" s="3">
        <v>0.44858365100000003</v>
      </c>
      <c r="C1824" s="3">
        <v>157704</v>
      </c>
      <c r="D1824" s="3">
        <v>0.74457913499999995</v>
      </c>
      <c r="E1824" s="3">
        <v>2996</v>
      </c>
      <c r="F1824" s="3">
        <v>0.65352884600000005</v>
      </c>
      <c r="G1824" s="3">
        <v>5</v>
      </c>
      <c r="H1824" s="3">
        <v>0.60985333500000005</v>
      </c>
      <c r="I1824" s="2" t="s">
        <v>15</v>
      </c>
      <c r="J1824" s="3">
        <v>84000</v>
      </c>
      <c r="K1824" s="3">
        <v>0.87272116499999997</v>
      </c>
      <c r="L1824" s="3">
        <v>1</v>
      </c>
      <c r="M1824" s="2" t="s">
        <v>65</v>
      </c>
      <c r="N1824" s="3">
        <v>301800</v>
      </c>
      <c r="O1824" s="3">
        <v>0.68757490700000001</v>
      </c>
      <c r="P1824" s="3">
        <v>-0.78832587070373428</v>
      </c>
      <c r="Q1824" s="3">
        <v>0.85897952580545278</v>
      </c>
      <c r="R1824" s="3">
        <v>7.7988865609504521E-2</v>
      </c>
      <c r="S1824" s="3">
        <v>0.68337819903577668</v>
      </c>
      <c r="T1824" s="5">
        <f>POWER(10,Table2[[#This Row],[Predicted normalized_price]]*(N$7634-N$7635)+N$7635)</f>
        <v>294919.81861452549</v>
      </c>
      <c r="U1824" s="5">
        <f>ABS(Table2[[#This Row],[price]]-Table2[[#This Row],[Predicted Price]])</f>
        <v>6880.1813854745124</v>
      </c>
      <c r="V1824" s="5">
        <f>Table2[[#This Row],[Price Diff]]/Table2[[#This Row],[price]]</f>
        <v>2.2797155021452988E-2</v>
      </c>
    </row>
    <row r="1825" spans="1:22" x14ac:dyDescent="0.2">
      <c r="A1825" s="3">
        <v>13320</v>
      </c>
      <c r="B1825" s="3">
        <v>0.23273542899999999</v>
      </c>
      <c r="C1825" s="3">
        <v>51147</v>
      </c>
      <c r="D1825" s="3">
        <v>0.54752413700000002</v>
      </c>
      <c r="E1825" s="3">
        <v>1595</v>
      </c>
      <c r="F1825" s="3">
        <v>0.38472810600000001</v>
      </c>
      <c r="G1825" s="3">
        <v>5</v>
      </c>
      <c r="H1825" s="3">
        <v>0.60985333500000005</v>
      </c>
      <c r="I1825" s="2" t="s">
        <v>15</v>
      </c>
      <c r="J1825" s="3">
        <v>62000</v>
      </c>
      <c r="K1825" s="3">
        <v>0.84683922</v>
      </c>
      <c r="L1825" s="3">
        <v>1</v>
      </c>
      <c r="M1825" s="2" t="s">
        <v>67</v>
      </c>
      <c r="N1825" s="3">
        <v>91800</v>
      </c>
      <c r="O1825" s="3">
        <v>0.47098778099999999</v>
      </c>
      <c r="P1825" s="3">
        <v>-0.95032144990036271</v>
      </c>
      <c r="Q1825" s="3">
        <v>0.54444212152686178</v>
      </c>
      <c r="R1825" s="3">
        <v>0.64910727893932119</v>
      </c>
      <c r="S1825" s="3">
        <v>0.45527013151613233</v>
      </c>
      <c r="T1825" s="5">
        <f>POWER(10,Table2[[#This Row],[Predicted normalized_price]]*(N$7634-N$7635)+N$7635)</f>
        <v>84204.08010831954</v>
      </c>
      <c r="U1825" s="5">
        <f>ABS(Table2[[#This Row],[price]]-Table2[[#This Row],[Predicted Price]])</f>
        <v>7595.9198916804598</v>
      </c>
      <c r="V1825" s="5">
        <f>Table2[[#This Row],[Price Diff]]/Table2[[#This Row],[price]]</f>
        <v>8.2744225399569285E-2</v>
      </c>
    </row>
    <row r="1826" spans="1:22" x14ac:dyDescent="0.2">
      <c r="A1826" s="3">
        <v>13460</v>
      </c>
      <c r="B1826" s="3">
        <v>0.235061888</v>
      </c>
      <c r="C1826" s="3">
        <v>71484</v>
      </c>
      <c r="D1826" s="3">
        <v>0.60610950600000002</v>
      </c>
      <c r="E1826" s="3">
        <v>1598</v>
      </c>
      <c r="F1826" s="3">
        <v>0.38552934799999999</v>
      </c>
      <c r="G1826" s="3">
        <v>6</v>
      </c>
      <c r="H1826" s="3">
        <v>0.67893919899999999</v>
      </c>
      <c r="I1826" s="2" t="s">
        <v>47</v>
      </c>
      <c r="J1826" s="3">
        <v>7680</v>
      </c>
      <c r="K1826" s="3">
        <v>0.66884134399999995</v>
      </c>
      <c r="L1826" s="3">
        <v>1</v>
      </c>
      <c r="M1826" s="2" t="s">
        <v>62</v>
      </c>
      <c r="N1826" s="3">
        <v>99800</v>
      </c>
      <c r="O1826" s="3">
        <v>0.48619350700000002</v>
      </c>
      <c r="P1826" s="3">
        <v>-0.98283055113730278</v>
      </c>
      <c r="Q1826" s="3">
        <v>0.61731313316977598</v>
      </c>
      <c r="R1826" s="3">
        <v>0.65610142893232137</v>
      </c>
      <c r="S1826" s="3">
        <v>0.47260361805648909</v>
      </c>
      <c r="T1826" s="5">
        <f>POWER(10,Table2[[#This Row],[Predicted normalized_price]]*(N$7634-N$7635)+N$7635)</f>
        <v>92618.727813980964</v>
      </c>
      <c r="U1826" s="5">
        <f>ABS(Table2[[#This Row],[price]]-Table2[[#This Row],[Predicted Price]])</f>
        <v>7181.2721860190359</v>
      </c>
      <c r="V1826" s="5">
        <f>Table2[[#This Row],[Price Diff]]/Table2[[#This Row],[price]]</f>
        <v>7.1956635130451266E-2</v>
      </c>
    </row>
    <row r="1827" spans="1:22" x14ac:dyDescent="0.2">
      <c r="A1827" s="3">
        <v>14040</v>
      </c>
      <c r="B1827" s="3">
        <v>0.24444903400000001</v>
      </c>
      <c r="C1827" s="3">
        <v>31570</v>
      </c>
      <c r="D1827" s="3">
        <v>0.46308630200000001</v>
      </c>
      <c r="E1827" s="3">
        <v>2497</v>
      </c>
      <c r="F1827" s="3">
        <v>0.57584491900000001</v>
      </c>
      <c r="G1827" s="3">
        <v>9</v>
      </c>
      <c r="H1827" s="3">
        <v>0.83257932800000001</v>
      </c>
      <c r="I1827" s="2" t="s">
        <v>13</v>
      </c>
      <c r="J1827" s="3">
        <v>96000</v>
      </c>
      <c r="K1827" s="3">
        <v>0.88410164599999996</v>
      </c>
      <c r="L1827" s="3">
        <v>1</v>
      </c>
      <c r="M1827" s="2" t="s">
        <v>65</v>
      </c>
      <c r="N1827" s="3">
        <v>46888</v>
      </c>
      <c r="O1827" s="3">
        <v>0.34872260599999999</v>
      </c>
      <c r="P1827" s="3">
        <v>-0.7820529548651024</v>
      </c>
      <c r="Q1827" s="3">
        <v>0.28163632705568997</v>
      </c>
      <c r="R1827" s="3">
        <v>0.78617119106911371</v>
      </c>
      <c r="S1827" s="3">
        <v>0.35173528566357504</v>
      </c>
      <c r="T1827" s="5">
        <f>POWER(10,Table2[[#This Row],[Predicted normalized_price]]*(N$7634-N$7635)+N$7635)</f>
        <v>47670.680083430525</v>
      </c>
      <c r="U1827" s="5">
        <f>ABS(Table2[[#This Row],[price]]-Table2[[#This Row],[Predicted Price]])</f>
        <v>782.68008343052497</v>
      </c>
      <c r="V1827" s="5">
        <f>Table2[[#This Row],[Price Diff]]/Table2[[#This Row],[price]]</f>
        <v>1.6692545713839893E-2</v>
      </c>
    </row>
    <row r="1828" spans="1:22" x14ac:dyDescent="0.2">
      <c r="A1828" s="3">
        <v>17110</v>
      </c>
      <c r="B1828" s="3">
        <v>0.28845041100000002</v>
      </c>
      <c r="C1828" s="3">
        <v>92792</v>
      </c>
      <c r="D1828" s="3">
        <v>0.65176520100000002</v>
      </c>
      <c r="E1828" s="3">
        <v>2996</v>
      </c>
      <c r="F1828" s="3">
        <v>0.65352884600000005</v>
      </c>
      <c r="G1828" s="3">
        <v>7</v>
      </c>
      <c r="H1828" s="3">
        <v>0.73735046500000001</v>
      </c>
      <c r="I1828" s="2" t="s">
        <v>13</v>
      </c>
      <c r="J1828" s="3">
        <v>58000</v>
      </c>
      <c r="K1828" s="3">
        <v>0.84115531399999999</v>
      </c>
      <c r="L1828" s="3">
        <v>2</v>
      </c>
      <c r="M1828" s="2" t="s">
        <v>65</v>
      </c>
      <c r="N1828" s="3">
        <v>110888</v>
      </c>
      <c r="O1828" s="3">
        <v>0.50536583999999996</v>
      </c>
      <c r="P1828" s="3">
        <v>-0.2177282185422984</v>
      </c>
      <c r="Q1828" s="3">
        <v>0.65004739343567564</v>
      </c>
      <c r="R1828" s="3">
        <v>0.52193707479745266</v>
      </c>
      <c r="S1828" s="3">
        <v>0.51726551958662703</v>
      </c>
      <c r="T1828" s="5">
        <f>POWER(10,Table2[[#This Row],[Predicted normalized_price]]*(N$7634-N$7635)+N$7635)</f>
        <v>118381.17912325425</v>
      </c>
      <c r="U1828" s="5">
        <f>ABS(Table2[[#This Row],[price]]-Table2[[#This Row],[Predicted Price]])</f>
        <v>7493.1791232542455</v>
      </c>
      <c r="V1828" s="5">
        <f>Table2[[#This Row],[Price Diff]]/Table2[[#This Row],[price]]</f>
        <v>6.7574301306311285E-2</v>
      </c>
    </row>
    <row r="1829" spans="1:22" x14ac:dyDescent="0.2">
      <c r="A1829" s="3">
        <v>7620</v>
      </c>
      <c r="B1829" s="3">
        <v>0.10846737400000001</v>
      </c>
      <c r="C1829" s="3">
        <v>4785</v>
      </c>
      <c r="D1829" s="3">
        <v>0.13290640100000001</v>
      </c>
      <c r="E1829" s="3">
        <v>1086</v>
      </c>
      <c r="F1829" s="3">
        <v>0.2208339</v>
      </c>
      <c r="G1829" s="3">
        <v>10</v>
      </c>
      <c r="H1829" s="3">
        <v>0.87250287000000004</v>
      </c>
      <c r="I1829" s="2" t="s">
        <v>18</v>
      </c>
      <c r="J1829" s="3">
        <v>86000</v>
      </c>
      <c r="K1829" s="3">
        <v>0.87472659900000005</v>
      </c>
      <c r="L1829" s="3">
        <v>3</v>
      </c>
      <c r="M1829" s="2" t="s">
        <v>67</v>
      </c>
      <c r="N1829" s="3">
        <v>8888</v>
      </c>
      <c r="O1829" s="3">
        <v>4.6074497999999998E-2</v>
      </c>
      <c r="P1829" s="3">
        <v>-0.99739376574709981</v>
      </c>
      <c r="Q1829" s="3">
        <v>-0.95860087657072746</v>
      </c>
      <c r="R1829" s="3">
        <v>0.47804020977988937</v>
      </c>
      <c r="S1829" s="3">
        <v>0.10265568400383888</v>
      </c>
      <c r="T1829" s="5">
        <f>POWER(10,Table2[[#This Row],[Predicted normalized_price]]*(N$7634-N$7635)+N$7635)</f>
        <v>12129.217783187383</v>
      </c>
      <c r="U1829" s="5">
        <f>ABS(Table2[[#This Row],[price]]-Table2[[#This Row],[Predicted Price]])</f>
        <v>3241.2177831873832</v>
      </c>
      <c r="V1829" s="5">
        <f>Table2[[#This Row],[Price Diff]]/Table2[[#This Row],[price]]</f>
        <v>0.36467346795537614</v>
      </c>
    </row>
    <row r="1830" spans="1:22" x14ac:dyDescent="0.2">
      <c r="A1830" s="3">
        <v>14130</v>
      </c>
      <c r="B1830" s="3">
        <v>0.245870809</v>
      </c>
      <c r="C1830" s="3">
        <v>31488</v>
      </c>
      <c r="D1830" s="3">
        <v>0.46263116100000001</v>
      </c>
      <c r="E1830" s="3">
        <v>3197</v>
      </c>
      <c r="F1830" s="3">
        <v>0.681216669</v>
      </c>
      <c r="G1830" s="3">
        <v>10</v>
      </c>
      <c r="H1830" s="3">
        <v>0.87250287000000004</v>
      </c>
      <c r="I1830" s="2" t="s">
        <v>19</v>
      </c>
      <c r="J1830" s="3">
        <v>145000</v>
      </c>
      <c r="K1830" s="3">
        <v>0.91924803399999999</v>
      </c>
      <c r="L1830" s="3">
        <v>4</v>
      </c>
      <c r="M1830" s="2" t="s">
        <v>62</v>
      </c>
      <c r="N1830" s="3">
        <v>43800</v>
      </c>
      <c r="O1830" s="3">
        <v>0.33632449599999997</v>
      </c>
      <c r="P1830" s="3">
        <v>9.23017860627251E-2</v>
      </c>
      <c r="Q1830" s="3">
        <v>0.22451792473232182</v>
      </c>
      <c r="R1830" s="3">
        <v>0.79690793054940068</v>
      </c>
      <c r="S1830" s="3">
        <v>0.33627197869397929</v>
      </c>
      <c r="T1830" s="5">
        <f>POWER(10,Table2[[#This Row],[Predicted normalized_price]]*(N$7634-N$7635)+N$7635)</f>
        <v>43787.361962443989</v>
      </c>
      <c r="U1830" s="5">
        <f>ABS(Table2[[#This Row],[price]]-Table2[[#This Row],[Predicted Price]])</f>
        <v>12.638037556011113</v>
      </c>
      <c r="V1830" s="5">
        <f>Table2[[#This Row],[Price Diff]]/Table2[[#This Row],[price]]</f>
        <v>2.8853967022856425E-4</v>
      </c>
    </row>
    <row r="1831" spans="1:22" x14ac:dyDescent="0.2">
      <c r="A1831" s="3">
        <v>7710</v>
      </c>
      <c r="B1831" s="3">
        <v>0.11108001100000001</v>
      </c>
      <c r="C1831" s="3">
        <v>49813</v>
      </c>
      <c r="D1831" s="3">
        <v>0.54289921200000002</v>
      </c>
      <c r="E1831" s="3">
        <v>1496</v>
      </c>
      <c r="F1831" s="3">
        <v>0.35740525400000001</v>
      </c>
      <c r="G1831" s="3">
        <v>3</v>
      </c>
      <c r="H1831" s="3">
        <v>0.416289664</v>
      </c>
      <c r="I1831" s="2" t="s">
        <v>22</v>
      </c>
      <c r="J1831" s="3">
        <v>50000</v>
      </c>
      <c r="K1831" s="3">
        <v>0.82850592099999998</v>
      </c>
      <c r="L1831" s="3">
        <v>1</v>
      </c>
      <c r="M1831" s="2" t="s">
        <v>64</v>
      </c>
      <c r="N1831" s="3">
        <v>66500</v>
      </c>
      <c r="O1831" s="3">
        <v>0.41231467399999999</v>
      </c>
      <c r="P1831" s="3">
        <v>0.57576509661762554</v>
      </c>
      <c r="Q1831" s="3">
        <v>-0.70717710502822817</v>
      </c>
      <c r="R1831" s="3">
        <v>-0.52365441044854844</v>
      </c>
      <c r="S1831" s="3">
        <v>0.42705440042762399</v>
      </c>
      <c r="T1831" s="5">
        <f>POWER(10,Table2[[#This Row],[Predicted normalized_price]]*(N$7634-N$7635)+N$7635)</f>
        <v>72110.318992859917</v>
      </c>
      <c r="U1831" s="5">
        <f>ABS(Table2[[#This Row],[price]]-Table2[[#This Row],[Predicted Price]])</f>
        <v>5610.3189928599168</v>
      </c>
      <c r="V1831" s="5">
        <f>Table2[[#This Row],[Price Diff]]/Table2[[#This Row],[price]]</f>
        <v>8.4365699140750622E-2</v>
      </c>
    </row>
    <row r="1832" spans="1:22" x14ac:dyDescent="0.2">
      <c r="A1832" s="3">
        <v>57770</v>
      </c>
      <c r="B1832" s="3">
        <v>0.55919850000000004</v>
      </c>
      <c r="C1832" s="3">
        <v>298435</v>
      </c>
      <c r="D1832" s="3">
        <v>0.85620103000000003</v>
      </c>
      <c r="E1832" s="3">
        <v>3993</v>
      </c>
      <c r="F1832" s="3">
        <v>0.77601686999999997</v>
      </c>
      <c r="G1832" s="3">
        <v>5</v>
      </c>
      <c r="H1832" s="3">
        <v>0.60985333500000005</v>
      </c>
      <c r="I1832" s="2" t="s">
        <v>9</v>
      </c>
      <c r="J1832" s="3">
        <v>20000</v>
      </c>
      <c r="K1832" s="3">
        <v>0.7504132</v>
      </c>
      <c r="L1832" s="3">
        <v>1</v>
      </c>
      <c r="M1832" s="2" t="s">
        <v>62</v>
      </c>
      <c r="N1832" s="3">
        <v>528000</v>
      </c>
      <c r="O1832" s="3">
        <v>0.78936360999999999</v>
      </c>
      <c r="P1832" s="3">
        <v>0.23467974976260839</v>
      </c>
      <c r="Q1832" s="3">
        <v>0.38033464313992194</v>
      </c>
      <c r="R1832" s="3">
        <v>-0.85336854508918347</v>
      </c>
      <c r="S1832" s="3">
        <v>0.79620313733653358</v>
      </c>
      <c r="T1832" s="5">
        <f>POWER(10,Table2[[#This Row],[Predicted normalized_price]]*(N$7634-N$7635)+N$7635)</f>
        <v>548221.64939905703</v>
      </c>
      <c r="U1832" s="5">
        <f>ABS(Table2[[#This Row],[price]]-Table2[[#This Row],[Predicted Price]])</f>
        <v>20221.649399057031</v>
      </c>
      <c r="V1832" s="5">
        <f>Table2[[#This Row],[Price Diff]]/Table2[[#This Row],[price]]</f>
        <v>3.8298578407304981E-2</v>
      </c>
    </row>
    <row r="1833" spans="1:22" x14ac:dyDescent="0.2">
      <c r="A1833" s="3">
        <v>8790</v>
      </c>
      <c r="B1833" s="3">
        <v>0.140249919</v>
      </c>
      <c r="C1833" s="3">
        <v>46417</v>
      </c>
      <c r="D1833" s="3">
        <v>0.53054228599999997</v>
      </c>
      <c r="E1833" s="3">
        <v>1395</v>
      </c>
      <c r="F1833" s="3">
        <v>0.327600102</v>
      </c>
      <c r="G1833" s="3">
        <v>5</v>
      </c>
      <c r="H1833" s="3">
        <v>0.60985333500000005</v>
      </c>
      <c r="I1833" s="2" t="s">
        <v>20</v>
      </c>
      <c r="J1833" s="3">
        <v>28000</v>
      </c>
      <c r="K1833" s="3">
        <v>0.77908972300000001</v>
      </c>
      <c r="L1833" s="3">
        <v>1</v>
      </c>
      <c r="M1833" s="2" t="s">
        <v>67</v>
      </c>
      <c r="N1833" s="3">
        <v>60500</v>
      </c>
      <c r="O1833" s="3">
        <v>0.39510664699999998</v>
      </c>
      <c r="P1833" s="3">
        <v>-0.46293674116359096</v>
      </c>
      <c r="Q1833" s="3">
        <v>0.43105931967222227</v>
      </c>
      <c r="R1833" s="3">
        <v>0.75348453412395222</v>
      </c>
      <c r="S1833" s="3">
        <v>0.40022072646632317</v>
      </c>
      <c r="T1833" s="5">
        <f>POWER(10,Table2[[#This Row],[Predicted normalized_price]]*(N$7634-N$7635)+N$7635)</f>
        <v>62224.286016096674</v>
      </c>
      <c r="U1833" s="5">
        <f>ABS(Table2[[#This Row],[price]]-Table2[[#This Row],[Predicted Price]])</f>
        <v>1724.2860160966738</v>
      </c>
      <c r="V1833" s="5">
        <f>Table2[[#This Row],[Price Diff]]/Table2[[#This Row],[price]]</f>
        <v>2.8500595307383039E-2</v>
      </c>
    </row>
    <row r="1834" spans="1:22" x14ac:dyDescent="0.2">
      <c r="A1834" s="3">
        <v>9220</v>
      </c>
      <c r="B1834" s="3">
        <v>0.15087692999999999</v>
      </c>
      <c r="C1834" s="3">
        <v>46738</v>
      </c>
      <c r="D1834" s="3">
        <v>0.53174835799999998</v>
      </c>
      <c r="E1834" s="3">
        <v>1395</v>
      </c>
      <c r="F1834" s="3">
        <v>0.327600102</v>
      </c>
      <c r="G1834" s="3">
        <v>4</v>
      </c>
      <c r="H1834" s="3">
        <v>0.52529906999999998</v>
      </c>
      <c r="I1834" s="2" t="s">
        <v>20</v>
      </c>
      <c r="J1834" s="3">
        <v>61000</v>
      </c>
      <c r="K1834" s="3">
        <v>0.845453385</v>
      </c>
      <c r="L1834" s="3">
        <v>1</v>
      </c>
      <c r="M1834" s="2" t="s">
        <v>67</v>
      </c>
      <c r="N1834" s="3">
        <v>69988</v>
      </c>
      <c r="O1834" s="3">
        <v>0.42161796600000001</v>
      </c>
      <c r="P1834" s="3">
        <v>-0.49331728799736491</v>
      </c>
      <c r="Q1834" s="3">
        <v>0.48817247213435561</v>
      </c>
      <c r="R1834" s="3">
        <v>0.7334769526223589</v>
      </c>
      <c r="S1834" s="3">
        <v>0.42025724073594117</v>
      </c>
      <c r="T1834" s="5">
        <f>POWER(10,Table2[[#This Row],[Predicted normalized_price]]*(N$7634-N$7635)+N$7635)</f>
        <v>69466.635607092539</v>
      </c>
      <c r="U1834" s="5">
        <f>ABS(Table2[[#This Row],[price]]-Table2[[#This Row],[Predicted Price]])</f>
        <v>521.36439290746057</v>
      </c>
      <c r="V1834" s="5">
        <f>Table2[[#This Row],[Price Diff]]/Table2[[#This Row],[price]]</f>
        <v>7.4493397854983791E-3</v>
      </c>
    </row>
    <row r="1835" spans="1:22" x14ac:dyDescent="0.2">
      <c r="A1835" s="3">
        <v>15190</v>
      </c>
      <c r="B1835" s="3">
        <v>0.26196633200000002</v>
      </c>
      <c r="C1835" s="3">
        <v>31848</v>
      </c>
      <c r="D1835" s="3">
        <v>0.464620594</v>
      </c>
      <c r="E1835" s="3">
        <v>1796</v>
      </c>
      <c r="F1835" s="3">
        <v>0.43533607800000002</v>
      </c>
      <c r="G1835" s="3">
        <v>10</v>
      </c>
      <c r="H1835" s="3">
        <v>0.87250287000000004</v>
      </c>
      <c r="I1835" s="2" t="s">
        <v>15</v>
      </c>
      <c r="J1835" s="3">
        <v>137210</v>
      </c>
      <c r="K1835" s="3">
        <v>0.91454170099999998</v>
      </c>
      <c r="L1835" s="3">
        <v>2</v>
      </c>
      <c r="M1835" s="2" t="s">
        <v>65</v>
      </c>
      <c r="N1835" s="3">
        <v>47800</v>
      </c>
      <c r="O1835" s="3">
        <v>0.352228296</v>
      </c>
      <c r="P1835" s="3">
        <v>-0.93575496949983383</v>
      </c>
      <c r="Q1835" s="3">
        <v>0.30180411719867056</v>
      </c>
      <c r="R1835" s="3">
        <v>0.77329465415493859</v>
      </c>
      <c r="S1835" s="3">
        <v>0.35990771978700453</v>
      </c>
      <c r="T1835" s="5">
        <f>POWER(10,Table2[[#This Row],[Predicted normalized_price]]*(N$7634-N$7635)+N$7635)</f>
        <v>49860.259724942589</v>
      </c>
      <c r="U1835" s="5">
        <f>ABS(Table2[[#This Row],[price]]-Table2[[#This Row],[Predicted Price]])</f>
        <v>2060.2597249425889</v>
      </c>
      <c r="V1835" s="5">
        <f>Table2[[#This Row],[Price Diff]]/Table2[[#This Row],[price]]</f>
        <v>4.310166788582822E-2</v>
      </c>
    </row>
    <row r="1836" spans="1:22" x14ac:dyDescent="0.2">
      <c r="A1836" s="3">
        <v>10860</v>
      </c>
      <c r="B1836" s="3">
        <v>0.18730385199999999</v>
      </c>
      <c r="C1836" s="3">
        <v>57391</v>
      </c>
      <c r="D1836" s="3">
        <v>0.56768150100000003</v>
      </c>
      <c r="E1836" s="3">
        <v>1797</v>
      </c>
      <c r="F1836" s="3">
        <v>0.43557342500000001</v>
      </c>
      <c r="G1836" s="3">
        <v>2</v>
      </c>
      <c r="H1836" s="3">
        <v>0.26264953499999999</v>
      </c>
      <c r="I1836" s="2" t="s">
        <v>10</v>
      </c>
      <c r="J1836" s="3">
        <v>8</v>
      </c>
      <c r="K1836" s="3">
        <v>8.3593144999999994E-2</v>
      </c>
      <c r="L1836" s="3">
        <v>1</v>
      </c>
      <c r="M1836" s="2" t="s">
        <v>64</v>
      </c>
      <c r="N1836" s="3">
        <v>103800</v>
      </c>
      <c r="O1836" s="3">
        <v>0.49334502499999999</v>
      </c>
      <c r="P1836" s="3">
        <v>0.93105120512704431</v>
      </c>
      <c r="Q1836" s="3">
        <v>-0.5658703088444319</v>
      </c>
      <c r="R1836" s="3">
        <v>-0.70421533246724777</v>
      </c>
      <c r="S1836" s="3">
        <v>0.5109989897741013</v>
      </c>
      <c r="T1836" s="5">
        <f>POWER(10,Table2[[#This Row],[Predicted normalized_price]]*(N$7634-N$7635)+N$7635)</f>
        <v>114374.13892579837</v>
      </c>
      <c r="U1836" s="5">
        <f>ABS(Table2[[#This Row],[price]]-Table2[[#This Row],[Predicted Price]])</f>
        <v>10574.138925798368</v>
      </c>
      <c r="V1836" s="5">
        <f>Table2[[#This Row],[Price Diff]]/Table2[[#This Row],[price]]</f>
        <v>0.1018703172042232</v>
      </c>
    </row>
    <row r="1837" spans="1:22" x14ac:dyDescent="0.2">
      <c r="A1837" s="3">
        <v>6810</v>
      </c>
      <c r="B1837" s="3">
        <v>8.3461080000000007E-2</v>
      </c>
      <c r="C1837" s="3">
        <v>13246</v>
      </c>
      <c r="D1837" s="3">
        <v>0.311095065</v>
      </c>
      <c r="E1837" s="3">
        <v>1595</v>
      </c>
      <c r="F1837" s="3">
        <v>0.38472810600000001</v>
      </c>
      <c r="G1837" s="3">
        <v>9</v>
      </c>
      <c r="H1837" s="3">
        <v>0.83257932800000001</v>
      </c>
      <c r="I1837" s="2" t="s">
        <v>20</v>
      </c>
      <c r="J1837" s="3">
        <v>94000</v>
      </c>
      <c r="K1837" s="3">
        <v>0.88230732700000003</v>
      </c>
      <c r="L1837" s="3">
        <v>2</v>
      </c>
      <c r="M1837" s="2" t="s">
        <v>63</v>
      </c>
      <c r="N1837" s="3">
        <v>20800</v>
      </c>
      <c r="O1837" s="3">
        <v>0.20080546299999999</v>
      </c>
      <c r="P1837" s="3">
        <v>-0.55980940201497842</v>
      </c>
      <c r="Q1837" s="3">
        <v>-0.20946179723211239</v>
      </c>
      <c r="R1837" s="3">
        <v>0.92891199915888023</v>
      </c>
      <c r="S1837" s="3">
        <v>0.18677497517564845</v>
      </c>
      <c r="T1837" s="5">
        <f>POWER(10,Table2[[#This Row],[Predicted normalized_price]]*(N$7634-N$7635)+N$7635)</f>
        <v>19256.623250875007</v>
      </c>
      <c r="U1837" s="5">
        <f>ABS(Table2[[#This Row],[price]]-Table2[[#This Row],[Predicted Price]])</f>
        <v>1543.3767491249928</v>
      </c>
      <c r="V1837" s="5">
        <f>Table2[[#This Row],[Price Diff]]/Table2[[#This Row],[price]]</f>
        <v>7.4200805246393886E-2</v>
      </c>
    </row>
    <row r="1838" spans="1:22" x14ac:dyDescent="0.2">
      <c r="A1838" s="3">
        <v>9640</v>
      </c>
      <c r="B1838" s="3">
        <v>0.16078874700000001</v>
      </c>
      <c r="C1838" s="3">
        <v>28214</v>
      </c>
      <c r="D1838" s="3">
        <v>0.443418009</v>
      </c>
      <c r="E1838" s="3">
        <v>2953</v>
      </c>
      <c r="F1838" s="3">
        <v>0.64736469399999996</v>
      </c>
      <c r="G1838" s="3">
        <v>11</v>
      </c>
      <c r="H1838" s="3">
        <v>0.90861810600000004</v>
      </c>
      <c r="I1838" s="2" t="s">
        <v>21</v>
      </c>
      <c r="J1838" s="3">
        <v>98000</v>
      </c>
      <c r="K1838" s="3">
        <v>0.885858967</v>
      </c>
      <c r="L1838" s="3">
        <v>3</v>
      </c>
      <c r="M1838" s="2" t="s">
        <v>65</v>
      </c>
      <c r="N1838" s="3">
        <v>34888</v>
      </c>
      <c r="O1838" s="3">
        <v>0.294925088</v>
      </c>
      <c r="P1838" s="3">
        <v>0.99999999845029774</v>
      </c>
      <c r="Q1838" s="3">
        <v>8.1634689278113542E-2</v>
      </c>
      <c r="R1838" s="3">
        <v>0.86676539854960688</v>
      </c>
      <c r="S1838" s="3">
        <v>0.28331438737592618</v>
      </c>
      <c r="T1838" s="5">
        <f>POWER(10,Table2[[#This Row],[Predicted normalized_price]]*(N$7634-N$7635)+N$7635)</f>
        <v>32731.627324398232</v>
      </c>
      <c r="U1838" s="5">
        <f>ABS(Table2[[#This Row],[price]]-Table2[[#This Row],[Predicted Price]])</f>
        <v>2156.3726756017677</v>
      </c>
      <c r="V1838" s="5">
        <f>Table2[[#This Row],[Price Diff]]/Table2[[#This Row],[price]]</f>
        <v>6.1808434865907119E-2</v>
      </c>
    </row>
    <row r="1839" spans="1:22" x14ac:dyDescent="0.2">
      <c r="A1839" s="3">
        <v>7390</v>
      </c>
      <c r="B1839" s="3">
        <v>0.10164783500000001</v>
      </c>
      <c r="C1839" s="3">
        <v>43022</v>
      </c>
      <c r="D1839" s="3">
        <v>0.51725016000000001</v>
      </c>
      <c r="E1839" s="3">
        <v>1496</v>
      </c>
      <c r="F1839" s="3">
        <v>0.35740525400000001</v>
      </c>
      <c r="G1839" s="3">
        <v>3</v>
      </c>
      <c r="H1839" s="3">
        <v>0.416289664</v>
      </c>
      <c r="I1839" s="2" t="s">
        <v>14</v>
      </c>
      <c r="J1839" s="3">
        <v>126500</v>
      </c>
      <c r="K1839" s="3">
        <v>0.907615277</v>
      </c>
      <c r="L1839" s="3">
        <v>2</v>
      </c>
      <c r="M1839" s="2" t="s">
        <v>63</v>
      </c>
      <c r="N1839" s="3">
        <v>63000</v>
      </c>
      <c r="O1839" s="3">
        <v>0.402475374</v>
      </c>
      <c r="P1839" s="3">
        <v>-0.84215020819729303</v>
      </c>
      <c r="Q1839" s="3">
        <v>-0.71219524354480412</v>
      </c>
      <c r="R1839" s="3">
        <v>-0.39097482920521354</v>
      </c>
      <c r="S1839" s="3">
        <v>0.38834910862799704</v>
      </c>
      <c r="T1839" s="5">
        <f>POWER(10,Table2[[#This Row],[Predicted normalized_price]]*(N$7634-N$7635)+N$7635)</f>
        <v>58294.66067590865</v>
      </c>
      <c r="U1839" s="5">
        <f>ABS(Table2[[#This Row],[price]]-Table2[[#This Row],[Predicted Price]])</f>
        <v>4705.3393240913501</v>
      </c>
      <c r="V1839" s="5">
        <f>Table2[[#This Row],[Price Diff]]/Table2[[#This Row],[price]]</f>
        <v>7.4687925779227782E-2</v>
      </c>
    </row>
    <row r="1840" spans="1:22" x14ac:dyDescent="0.2">
      <c r="A1840" s="3">
        <v>10760</v>
      </c>
      <c r="B1840" s="3">
        <v>0.18524549200000001</v>
      </c>
      <c r="C1840" s="3">
        <v>64401</v>
      </c>
      <c r="D1840" s="3">
        <v>0.58784901700000003</v>
      </c>
      <c r="E1840" s="3">
        <v>1596</v>
      </c>
      <c r="F1840" s="3">
        <v>0.38499535400000001</v>
      </c>
      <c r="G1840" s="3">
        <v>5</v>
      </c>
      <c r="H1840" s="3">
        <v>0.60985333500000005</v>
      </c>
      <c r="I1840" s="2" t="s">
        <v>21</v>
      </c>
      <c r="J1840" s="3">
        <v>53000</v>
      </c>
      <c r="K1840" s="3">
        <v>0.83347200499999996</v>
      </c>
      <c r="L1840" s="3">
        <v>1</v>
      </c>
      <c r="M1840" s="2" t="s">
        <v>65</v>
      </c>
      <c r="N1840" s="3">
        <v>77888</v>
      </c>
      <c r="O1840" s="3">
        <v>0.44108067099999998</v>
      </c>
      <c r="P1840" s="3">
        <v>0.99999999239280113</v>
      </c>
      <c r="Q1840" s="3">
        <v>0.53512233433185763</v>
      </c>
      <c r="R1840" s="3">
        <v>0.64783909143402241</v>
      </c>
      <c r="S1840" s="3">
        <v>0.4582752500449887</v>
      </c>
      <c r="T1840" s="5">
        <f>POWER(10,Table2[[#This Row],[Predicted normalized_price]]*(N$7634-N$7635)+N$7635)</f>
        <v>85606.103815190669</v>
      </c>
      <c r="U1840" s="5">
        <f>ABS(Table2[[#This Row],[price]]-Table2[[#This Row],[Predicted Price]])</f>
        <v>7718.1038151906687</v>
      </c>
      <c r="V1840" s="5">
        <f>Table2[[#This Row],[Price Diff]]/Table2[[#This Row],[price]]</f>
        <v>9.9092335342936891E-2</v>
      </c>
    </row>
    <row r="1841" spans="1:22" x14ac:dyDescent="0.2">
      <c r="A1841" s="3">
        <v>21790</v>
      </c>
      <c r="B1841" s="3">
        <v>0.34224997099999999</v>
      </c>
      <c r="C1841" s="3">
        <v>96686</v>
      </c>
      <c r="D1841" s="3">
        <v>0.65895921400000002</v>
      </c>
      <c r="E1841" s="3">
        <v>1998</v>
      </c>
      <c r="F1841" s="3">
        <v>0.480783179</v>
      </c>
      <c r="G1841" s="3">
        <v>4</v>
      </c>
      <c r="H1841" s="3">
        <v>0.52529906999999998</v>
      </c>
      <c r="I1841" s="2" t="s">
        <v>16</v>
      </c>
      <c r="J1841" s="3">
        <v>23000</v>
      </c>
      <c r="K1841" s="3">
        <v>0.76232469300000005</v>
      </c>
      <c r="L1841" s="3">
        <v>3</v>
      </c>
      <c r="M1841" s="2" t="s">
        <v>64</v>
      </c>
      <c r="N1841" s="3">
        <v>195000</v>
      </c>
      <c r="O1841" s="3">
        <v>0.60809123300000001</v>
      </c>
      <c r="P1841" s="3">
        <v>0.54216832981150131</v>
      </c>
      <c r="Q1841" s="3">
        <v>0.74852471183302693</v>
      </c>
      <c r="R1841" s="3">
        <v>0.3152807725829721</v>
      </c>
      <c r="S1841" s="3">
        <v>0.59761346497768653</v>
      </c>
      <c r="T1841" s="5">
        <f>POWER(10,Table2[[#This Row],[Predicted normalized_price]]*(N$7634-N$7635)+N$7635)</f>
        <v>184089.84603825829</v>
      </c>
      <c r="U1841" s="5">
        <f>ABS(Table2[[#This Row],[price]]-Table2[[#This Row],[Predicted Price]])</f>
        <v>10910.153961741715</v>
      </c>
      <c r="V1841" s="5">
        <f>Table2[[#This Row],[Price Diff]]/Table2[[#This Row],[price]]</f>
        <v>5.5949507496111356E-2</v>
      </c>
    </row>
    <row r="1842" spans="1:22" x14ac:dyDescent="0.2">
      <c r="A1842" s="3">
        <v>15070</v>
      </c>
      <c r="B1842" s="3">
        <v>0.26020156</v>
      </c>
      <c r="C1842" s="3">
        <v>43428</v>
      </c>
      <c r="D1842" s="3">
        <v>0.51889391500000004</v>
      </c>
      <c r="E1842" s="3">
        <v>3696</v>
      </c>
      <c r="F1842" s="3">
        <v>0.74306015000000003</v>
      </c>
      <c r="G1842" s="3">
        <v>10</v>
      </c>
      <c r="H1842" s="3">
        <v>0.87250287000000004</v>
      </c>
      <c r="I1842" s="2" t="s">
        <v>27</v>
      </c>
      <c r="J1842" s="3">
        <v>46000</v>
      </c>
      <c r="K1842" s="3">
        <v>0.82139955499999995</v>
      </c>
      <c r="L1842" s="3">
        <v>4</v>
      </c>
      <c r="M1842" s="2" t="s">
        <v>62</v>
      </c>
      <c r="N1842" s="3">
        <v>63888</v>
      </c>
      <c r="O1842" s="3">
        <v>0.40502255399999998</v>
      </c>
      <c r="P1842" s="3">
        <v>0.87413593572994108</v>
      </c>
      <c r="Q1842" s="3">
        <v>-0.75036857159945858</v>
      </c>
      <c r="R1842" s="3">
        <v>-0.39865385045069318</v>
      </c>
      <c r="S1842" s="3">
        <v>0.38476398074925278</v>
      </c>
      <c r="T1842" s="5">
        <f>POWER(10,Table2[[#This Row],[Predicted normalized_price]]*(N$7634-N$7635)+N$7635)</f>
        <v>57157.472191245899</v>
      </c>
      <c r="U1842" s="5">
        <f>ABS(Table2[[#This Row],[price]]-Table2[[#This Row],[Predicted Price]])</f>
        <v>6730.527808754101</v>
      </c>
      <c r="V1842" s="5">
        <f>Table2[[#This Row],[Price Diff]]/Table2[[#This Row],[price]]</f>
        <v>0.10534885751242958</v>
      </c>
    </row>
    <row r="1843" spans="1:22" x14ac:dyDescent="0.2">
      <c r="A1843" s="3">
        <v>9830</v>
      </c>
      <c r="B1843" s="3">
        <v>0.16513160199999999</v>
      </c>
      <c r="C1843" s="3">
        <v>52054</v>
      </c>
      <c r="D1843" s="3">
        <v>0.55060028699999997</v>
      </c>
      <c r="E1843" s="3">
        <v>1591</v>
      </c>
      <c r="F1843" s="3">
        <v>0.38365743499999999</v>
      </c>
      <c r="G1843" s="3">
        <v>5</v>
      </c>
      <c r="H1843" s="3">
        <v>0.60985333500000005</v>
      </c>
      <c r="I1843" s="2" t="s">
        <v>18</v>
      </c>
      <c r="J1843" s="3">
        <v>80000</v>
      </c>
      <c r="K1843" s="3">
        <v>0.86856292499999999</v>
      </c>
      <c r="L1843" s="3">
        <v>1</v>
      </c>
      <c r="M1843" s="2" t="s">
        <v>63</v>
      </c>
      <c r="N1843" s="3">
        <v>68000</v>
      </c>
      <c r="O1843" s="3">
        <v>0.416373936</v>
      </c>
      <c r="P1843" s="3">
        <v>-0.95805311214478706</v>
      </c>
      <c r="Q1843" s="3">
        <v>-0.71040916636859353</v>
      </c>
      <c r="R1843" s="3">
        <v>-0.5015959744254459</v>
      </c>
      <c r="S1843" s="3">
        <v>0.41656815162882654</v>
      </c>
      <c r="T1843" s="5">
        <f>POWER(10,Table2[[#This Row],[Predicted normalized_price]]*(N$7634-N$7635)+N$7635)</f>
        <v>68072.609850401175</v>
      </c>
      <c r="U1843" s="5">
        <f>ABS(Table2[[#This Row],[price]]-Table2[[#This Row],[Predicted Price]])</f>
        <v>72.609850401175208</v>
      </c>
      <c r="V1843" s="5">
        <f>Table2[[#This Row],[Price Diff]]/Table2[[#This Row],[price]]</f>
        <v>1.0677919176643412E-3</v>
      </c>
    </row>
    <row r="1844" spans="1:22" x14ac:dyDescent="0.2">
      <c r="A1844" s="3">
        <v>12980</v>
      </c>
      <c r="B1844" s="3">
        <v>0.22698207300000001</v>
      </c>
      <c r="C1844" s="3">
        <v>50638</v>
      </c>
      <c r="D1844" s="3">
        <v>0.54577384500000004</v>
      </c>
      <c r="E1844" s="3">
        <v>1999</v>
      </c>
      <c r="F1844" s="3">
        <v>0.48099653599999997</v>
      </c>
      <c r="G1844" s="3">
        <v>8</v>
      </c>
      <c r="H1844" s="3">
        <v>0.78794860499999997</v>
      </c>
      <c r="I1844" s="2" t="s">
        <v>21</v>
      </c>
      <c r="J1844" s="3">
        <v>78000</v>
      </c>
      <c r="K1844" s="3">
        <v>0.86640516400000001</v>
      </c>
      <c r="L1844" s="3">
        <v>1</v>
      </c>
      <c r="M1844" s="2" t="s">
        <v>64</v>
      </c>
      <c r="N1844" s="3">
        <v>61800</v>
      </c>
      <c r="O1844" s="3">
        <v>0.39897559900000001</v>
      </c>
      <c r="P1844" s="3">
        <v>0.99999999978010068</v>
      </c>
      <c r="Q1844" s="3">
        <v>0.41092983775067765</v>
      </c>
      <c r="R1844" s="3">
        <v>0.70045502659963366</v>
      </c>
      <c r="S1844" s="3">
        <v>0.4122216275733166</v>
      </c>
      <c r="T1844" s="5">
        <f>POWER(10,Table2[[#This Row],[Predicted normalized_price]]*(N$7634-N$7635)+N$7635)</f>
        <v>66466.007894638693</v>
      </c>
      <c r="U1844" s="5">
        <f>ABS(Table2[[#This Row],[price]]-Table2[[#This Row],[Predicted Price]])</f>
        <v>4666.007894638693</v>
      </c>
      <c r="V1844" s="5">
        <f>Table2[[#This Row],[Price Diff]]/Table2[[#This Row],[price]]</f>
        <v>7.5501745867940021E-2</v>
      </c>
    </row>
    <row r="1845" spans="1:22" x14ac:dyDescent="0.2">
      <c r="A1845" s="3">
        <v>11830</v>
      </c>
      <c r="B1845" s="3">
        <v>0.20633986000000001</v>
      </c>
      <c r="C1845" s="3">
        <v>22629</v>
      </c>
      <c r="D1845" s="3">
        <v>0.40481502200000002</v>
      </c>
      <c r="E1845" s="3">
        <v>1987</v>
      </c>
      <c r="F1845" s="3">
        <v>0.47842917699999998</v>
      </c>
      <c r="G1845" s="3">
        <v>9</v>
      </c>
      <c r="H1845" s="3">
        <v>0.83257932800000001</v>
      </c>
      <c r="I1845" s="2" t="s">
        <v>10</v>
      </c>
      <c r="J1845" s="3">
        <v>85000</v>
      </c>
      <c r="K1845" s="3">
        <v>0.87372978000000001</v>
      </c>
      <c r="L1845" s="3">
        <v>4</v>
      </c>
      <c r="M1845" s="2" t="s">
        <v>66</v>
      </c>
      <c r="N1845" s="3">
        <v>36666</v>
      </c>
      <c r="O1845" s="3">
        <v>0.30397089599999999</v>
      </c>
      <c r="P1845" s="3">
        <v>0.46187939126062638</v>
      </c>
      <c r="Q1845" s="3">
        <v>-0.83842996107163492</v>
      </c>
      <c r="R1845" s="3">
        <v>-0.15734041821617287</v>
      </c>
      <c r="S1845" s="3">
        <v>0.2992860740253146</v>
      </c>
      <c r="T1845" s="5">
        <f>POWER(10,Table2[[#This Row],[Predicted normalized_price]]*(N$7634-N$7635)+N$7635)</f>
        <v>35734.144735564725</v>
      </c>
      <c r="U1845" s="5">
        <f>ABS(Table2[[#This Row],[price]]-Table2[[#This Row],[Predicted Price]])</f>
        <v>931.85526443527488</v>
      </c>
      <c r="V1845" s="5">
        <f>Table2[[#This Row],[Price Diff]]/Table2[[#This Row],[price]]</f>
        <v>2.5414696569990586E-2</v>
      </c>
    </row>
    <row r="1846" spans="1:22" x14ac:dyDescent="0.2">
      <c r="A1846" s="3">
        <v>12490</v>
      </c>
      <c r="B1846" s="3">
        <v>0.218419692</v>
      </c>
      <c r="C1846" s="3">
        <v>62850</v>
      </c>
      <c r="D1846" s="3">
        <v>0.58358277999999997</v>
      </c>
      <c r="E1846" s="3">
        <v>1598</v>
      </c>
      <c r="F1846" s="3">
        <v>0.38552934799999999</v>
      </c>
      <c r="G1846" s="3">
        <v>5</v>
      </c>
      <c r="H1846" s="3">
        <v>0.60985333500000005</v>
      </c>
      <c r="I1846" s="2" t="s">
        <v>13</v>
      </c>
      <c r="J1846" s="3">
        <v>64000</v>
      </c>
      <c r="K1846" s="3">
        <v>0.84954506699999999</v>
      </c>
      <c r="L1846" s="3">
        <v>1</v>
      </c>
      <c r="M1846" s="2" t="s">
        <v>65</v>
      </c>
      <c r="N1846" s="3">
        <v>87800</v>
      </c>
      <c r="O1846" s="3">
        <v>0.46288030699999999</v>
      </c>
      <c r="P1846" s="3">
        <v>-0.87562514310760675</v>
      </c>
      <c r="Q1846" s="3">
        <v>0.55954800829332396</v>
      </c>
      <c r="R1846" s="3">
        <v>0.61162890782848323</v>
      </c>
      <c r="S1846" s="3">
        <v>0.46895019888918427</v>
      </c>
      <c r="T1846" s="5">
        <f>POWER(10,Table2[[#This Row],[Predicted normalized_price]]*(N$7634-N$7635)+N$7635)</f>
        <v>90777.887483731596</v>
      </c>
      <c r="U1846" s="5">
        <f>ABS(Table2[[#This Row],[price]]-Table2[[#This Row],[Predicted Price]])</f>
        <v>2977.8874837315961</v>
      </c>
      <c r="V1846" s="5">
        <f>Table2[[#This Row],[Price Diff]]/Table2[[#This Row],[price]]</f>
        <v>3.3916713937717495E-2</v>
      </c>
    </row>
    <row r="1847" spans="1:22" x14ac:dyDescent="0.2">
      <c r="A1847" s="3">
        <v>17460</v>
      </c>
      <c r="B1847" s="3">
        <v>0.29295606000000002</v>
      </c>
      <c r="C1847" s="3">
        <v>68824</v>
      </c>
      <c r="D1847" s="3">
        <v>0.59947323500000005</v>
      </c>
      <c r="E1847" s="3">
        <v>2995</v>
      </c>
      <c r="F1847" s="3">
        <v>0.65338650099999995</v>
      </c>
      <c r="G1847" s="3">
        <v>8</v>
      </c>
      <c r="H1847" s="3">
        <v>0.78794860499999997</v>
      </c>
      <c r="I1847" s="2" t="s">
        <v>19</v>
      </c>
      <c r="J1847" s="3">
        <v>95000</v>
      </c>
      <c r="K1847" s="3">
        <v>0.883209209</v>
      </c>
      <c r="L1847" s="3">
        <v>1</v>
      </c>
      <c r="M1847" s="2" t="s">
        <v>65</v>
      </c>
      <c r="N1847" s="3">
        <v>89900</v>
      </c>
      <c r="O1847" s="3">
        <v>0.46718173000000002</v>
      </c>
      <c r="P1847" s="3">
        <v>-0.45336422121500447</v>
      </c>
      <c r="Q1847" s="3">
        <v>0.56422718353570145</v>
      </c>
      <c r="R1847" s="3">
        <v>0.58698781851321291</v>
      </c>
      <c r="S1847" s="3">
        <v>0.47754414229757369</v>
      </c>
      <c r="T1847" s="5">
        <f>POWER(10,Table2[[#This Row],[Predicted normalized_price]]*(N$7634-N$7635)+N$7635)</f>
        <v>95167.612851737198</v>
      </c>
      <c r="U1847" s="5">
        <f>ABS(Table2[[#This Row],[price]]-Table2[[#This Row],[Predicted Price]])</f>
        <v>5267.6128517371981</v>
      </c>
      <c r="V1847" s="5">
        <f>Table2[[#This Row],[Price Diff]]/Table2[[#This Row],[price]]</f>
        <v>5.8594136281837579E-2</v>
      </c>
    </row>
    <row r="1848" spans="1:22" x14ac:dyDescent="0.2">
      <c r="A1848" s="3">
        <v>87200</v>
      </c>
      <c r="B1848" s="3">
        <v>0.65081239899999999</v>
      </c>
      <c r="C1848" s="3">
        <v>166929</v>
      </c>
      <c r="D1848" s="3">
        <v>0.75452777100000001</v>
      </c>
      <c r="E1848" s="3">
        <v>5204</v>
      </c>
      <c r="F1848" s="3">
        <v>0.88896218000000005</v>
      </c>
      <c r="G1848" s="3">
        <v>9</v>
      </c>
      <c r="H1848" s="3">
        <v>0.83257932800000001</v>
      </c>
      <c r="I1848" s="2" t="s">
        <v>40</v>
      </c>
      <c r="J1848" s="3">
        <v>50000</v>
      </c>
      <c r="K1848" s="3">
        <v>0.82850592099999998</v>
      </c>
      <c r="L1848" s="3">
        <v>3</v>
      </c>
      <c r="M1848" s="2" t="s">
        <v>62</v>
      </c>
      <c r="N1848" s="3">
        <v>330000</v>
      </c>
      <c r="O1848" s="3">
        <v>0.703831078</v>
      </c>
      <c r="P1848" s="3">
        <v>-0.23480179323717207</v>
      </c>
      <c r="Q1848" s="3">
        <v>0.48153960013928748</v>
      </c>
      <c r="R1848" s="3">
        <v>-0.44416753829602806</v>
      </c>
      <c r="S1848" s="3">
        <v>0.71784675590404745</v>
      </c>
      <c r="T1848" s="5">
        <f>POWER(10,Table2[[#This Row],[Predicted normalized_price]]*(N$7634-N$7635)+N$7635)</f>
        <v>356419.77929136943</v>
      </c>
      <c r="U1848" s="5">
        <f>ABS(Table2[[#This Row],[price]]-Table2[[#This Row],[Predicted Price]])</f>
        <v>26419.779291369428</v>
      </c>
      <c r="V1848" s="5">
        <f>Table2[[#This Row],[Price Diff]]/Table2[[#This Row],[price]]</f>
        <v>8.0059937246574023E-2</v>
      </c>
    </row>
    <row r="1849" spans="1:22" x14ac:dyDescent="0.2">
      <c r="A1849" s="3">
        <v>10750</v>
      </c>
      <c r="B1849" s="3">
        <v>0.18503860499999999</v>
      </c>
      <c r="C1849" s="3">
        <v>64219</v>
      </c>
      <c r="D1849" s="3">
        <v>0.58735375400000001</v>
      </c>
      <c r="E1849" s="3">
        <v>1998</v>
      </c>
      <c r="F1849" s="3">
        <v>0.480783179</v>
      </c>
      <c r="G1849" s="3">
        <v>5</v>
      </c>
      <c r="H1849" s="3">
        <v>0.60985333500000005</v>
      </c>
      <c r="I1849" s="2" t="s">
        <v>23</v>
      </c>
      <c r="J1849" s="3">
        <v>50000</v>
      </c>
      <c r="K1849" s="3">
        <v>0.82850592099999998</v>
      </c>
      <c r="L1849" s="3">
        <v>1</v>
      </c>
      <c r="M1849" s="2" t="s">
        <v>64</v>
      </c>
      <c r="N1849" s="3">
        <v>81800</v>
      </c>
      <c r="O1849" s="3">
        <v>0.44999879599999998</v>
      </c>
      <c r="P1849" s="3">
        <v>0.8530558213405709</v>
      </c>
      <c r="Q1849" s="3">
        <v>-0.63947675939639825</v>
      </c>
      <c r="R1849" s="3">
        <v>-0.57009549056264985</v>
      </c>
      <c r="S1849" s="3">
        <v>0.45739359436688187</v>
      </c>
      <c r="T1849" s="5">
        <f>POWER(10,Table2[[#This Row],[Predicted normalized_price]]*(N$7634-N$7635)+N$7635)</f>
        <v>85192.369036031218</v>
      </c>
      <c r="U1849" s="5">
        <f>ABS(Table2[[#This Row],[price]]-Table2[[#This Row],[Predicted Price]])</f>
        <v>3392.3690360312175</v>
      </c>
      <c r="V1849" s="5">
        <f>Table2[[#This Row],[Price Diff]]/Table2[[#This Row],[price]]</f>
        <v>4.1471504107961098E-2</v>
      </c>
    </row>
    <row r="1850" spans="1:22" x14ac:dyDescent="0.2">
      <c r="A1850" s="3">
        <v>7960</v>
      </c>
      <c r="B1850" s="3">
        <v>0.11818039399999999</v>
      </c>
      <c r="C1850" s="3">
        <v>45336</v>
      </c>
      <c r="D1850" s="3">
        <v>0.52641847799999997</v>
      </c>
      <c r="E1850" s="3">
        <v>1198</v>
      </c>
      <c r="F1850" s="3">
        <v>0.26268546100000001</v>
      </c>
      <c r="G1850" s="3">
        <v>3</v>
      </c>
      <c r="H1850" s="3">
        <v>0.416289664</v>
      </c>
      <c r="I1850" s="2" t="s">
        <v>27</v>
      </c>
      <c r="J1850" s="3">
        <v>12191</v>
      </c>
      <c r="K1850" s="3">
        <v>0.70822290700000001</v>
      </c>
      <c r="L1850" s="3">
        <v>1</v>
      </c>
      <c r="M1850" s="2" t="s">
        <v>67</v>
      </c>
      <c r="N1850" s="3">
        <v>66800</v>
      </c>
      <c r="O1850" s="3">
        <v>0.41313380199999999</v>
      </c>
      <c r="P1850" s="3">
        <v>-0.6179795359678667</v>
      </c>
      <c r="Q1850" s="3">
        <v>-0.68315385917380778</v>
      </c>
      <c r="R1850" s="3">
        <v>-0.47908561621703738</v>
      </c>
      <c r="S1850" s="3">
        <v>0.41893390798491664</v>
      </c>
      <c r="T1850" s="5">
        <f>POWER(10,Table2[[#This Row],[Predicted normalized_price]]*(N$7634-N$7635)+N$7635)</f>
        <v>68963.32379138477</v>
      </c>
      <c r="U1850" s="5">
        <f>ABS(Table2[[#This Row],[price]]-Table2[[#This Row],[Predicted Price]])</f>
        <v>2163.3237913847697</v>
      </c>
      <c r="V1850" s="5">
        <f>Table2[[#This Row],[Price Diff]]/Table2[[#This Row],[price]]</f>
        <v>3.2385086697376796E-2</v>
      </c>
    </row>
    <row r="1851" spans="1:22" x14ac:dyDescent="0.2">
      <c r="A1851" s="3">
        <v>23970</v>
      </c>
      <c r="B1851" s="3">
        <v>0.363466446</v>
      </c>
      <c r="C1851" s="3">
        <v>50469</v>
      </c>
      <c r="D1851" s="3">
        <v>0.54518881399999997</v>
      </c>
      <c r="E1851" s="3">
        <v>2497</v>
      </c>
      <c r="F1851" s="3">
        <v>0.57584491900000001</v>
      </c>
      <c r="G1851" s="3">
        <v>8</v>
      </c>
      <c r="H1851" s="3">
        <v>0.78794860499999997</v>
      </c>
      <c r="I1851" s="2" t="s">
        <v>13</v>
      </c>
      <c r="J1851" s="3">
        <v>103000</v>
      </c>
      <c r="K1851" s="3">
        <v>0.89009999100000003</v>
      </c>
      <c r="L1851" s="3">
        <v>3</v>
      </c>
      <c r="M1851" s="2" t="s">
        <v>65</v>
      </c>
      <c r="N1851" s="3">
        <v>102888</v>
      </c>
      <c r="O1851" s="3">
        <v>0.49173903600000002</v>
      </c>
      <c r="P1851" s="3">
        <v>-0.86007812385415616</v>
      </c>
      <c r="Q1851" s="3">
        <v>0.57252674634366341</v>
      </c>
      <c r="R1851" s="3">
        <v>0.61314575147509998</v>
      </c>
      <c r="S1851" s="3">
        <v>0.47202483976863352</v>
      </c>
      <c r="T1851" s="5">
        <f>POWER(10,Table2[[#This Row],[Predicted normalized_price]]*(N$7634-N$7635)+N$7635)</f>
        <v>92324.630883091391</v>
      </c>
      <c r="U1851" s="5">
        <f>ABS(Table2[[#This Row],[price]]-Table2[[#This Row],[Predicted Price]])</f>
        <v>10563.369116908609</v>
      </c>
      <c r="V1851" s="5">
        <f>Table2[[#This Row],[Price Diff]]/Table2[[#This Row],[price]]</f>
        <v>0.10266862138352975</v>
      </c>
    </row>
    <row r="1852" spans="1:22" x14ac:dyDescent="0.2">
      <c r="A1852" s="3">
        <v>9930</v>
      </c>
      <c r="B1852" s="3">
        <v>0.16738371699999999</v>
      </c>
      <c r="C1852" s="3">
        <v>65631</v>
      </c>
      <c r="D1852" s="3">
        <v>0.59115987699999994</v>
      </c>
      <c r="E1852" s="3">
        <v>2488</v>
      </c>
      <c r="F1852" s="3">
        <v>0.57430527899999995</v>
      </c>
      <c r="G1852" s="3">
        <v>5</v>
      </c>
      <c r="H1852" s="3">
        <v>0.60985333500000005</v>
      </c>
      <c r="I1852" s="2" t="s">
        <v>14</v>
      </c>
      <c r="J1852" s="3">
        <v>59339</v>
      </c>
      <c r="K1852" s="3">
        <v>0.84310051399999997</v>
      </c>
      <c r="L1852" s="3">
        <v>2</v>
      </c>
      <c r="M1852" s="2" t="s">
        <v>65</v>
      </c>
      <c r="N1852" s="3">
        <v>74800</v>
      </c>
      <c r="O1852" s="3">
        <v>0.43371873999999999</v>
      </c>
      <c r="P1852" s="3">
        <v>-0.18178562468052892</v>
      </c>
      <c r="Q1852" s="3">
        <v>-0.64995694784579816</v>
      </c>
      <c r="R1852" s="3">
        <v>-0.50706201814174534</v>
      </c>
      <c r="S1852" s="3">
        <v>0.43592145142181438</v>
      </c>
      <c r="T1852" s="5">
        <f>POWER(10,Table2[[#This Row],[Predicted normalized_price]]*(N$7634-N$7635)+N$7635)</f>
        <v>75710.877709934677</v>
      </c>
      <c r="U1852" s="5">
        <f>ABS(Table2[[#This Row],[price]]-Table2[[#This Row],[Predicted Price]])</f>
        <v>910.87770993467711</v>
      </c>
      <c r="V1852" s="5">
        <f>Table2[[#This Row],[Price Diff]]/Table2[[#This Row],[price]]</f>
        <v>1.2177509491105309E-2</v>
      </c>
    </row>
    <row r="1853" spans="1:22" x14ac:dyDescent="0.2">
      <c r="A1853" s="3">
        <v>16940</v>
      </c>
      <c r="B1853" s="3">
        <v>0.28622858899999998</v>
      </c>
      <c r="C1853" s="3">
        <v>108974</v>
      </c>
      <c r="D1853" s="3">
        <v>0.67989657100000001</v>
      </c>
      <c r="E1853" s="3">
        <v>2996</v>
      </c>
      <c r="F1853" s="3">
        <v>0.65352884600000005</v>
      </c>
      <c r="G1853" s="3">
        <v>7</v>
      </c>
      <c r="H1853" s="3">
        <v>0.73735046500000001</v>
      </c>
      <c r="I1853" s="2" t="s">
        <v>13</v>
      </c>
      <c r="J1853" s="3">
        <v>96000</v>
      </c>
      <c r="K1853" s="3">
        <v>0.88410164599999996</v>
      </c>
      <c r="L1853" s="3">
        <v>1</v>
      </c>
      <c r="M1853" s="2" t="s">
        <v>65</v>
      </c>
      <c r="N1853" s="3">
        <v>133800</v>
      </c>
      <c r="O1853" s="3">
        <v>0.53954682700000001</v>
      </c>
      <c r="P1853" s="3">
        <v>-0.27376921190500098</v>
      </c>
      <c r="Q1853" s="3">
        <v>0.68163728592765771</v>
      </c>
      <c r="R1853" s="3">
        <v>0.47544064470003256</v>
      </c>
      <c r="S1853" s="3">
        <v>0.53722975569238407</v>
      </c>
      <c r="T1853" s="5">
        <f>POWER(10,Table2[[#This Row],[Predicted normalized_price]]*(N$7634-N$7635)+N$7635)</f>
        <v>132107.2086038808</v>
      </c>
      <c r="U1853" s="5">
        <f>ABS(Table2[[#This Row],[price]]-Table2[[#This Row],[Predicted Price]])</f>
        <v>1692.7913961191953</v>
      </c>
      <c r="V1853" s="5">
        <f>Table2[[#This Row],[Price Diff]]/Table2[[#This Row],[price]]</f>
        <v>1.2651654679515659E-2</v>
      </c>
    </row>
    <row r="1854" spans="1:22" x14ac:dyDescent="0.2">
      <c r="A1854" s="3">
        <v>14060</v>
      </c>
      <c r="B1854" s="3">
        <v>0.24476576999999999</v>
      </c>
      <c r="C1854" s="3">
        <v>55262</v>
      </c>
      <c r="D1854" s="3">
        <v>0.56106608000000002</v>
      </c>
      <c r="E1854" s="3">
        <v>1595</v>
      </c>
      <c r="F1854" s="3">
        <v>0.38472810600000001</v>
      </c>
      <c r="G1854" s="3">
        <v>4</v>
      </c>
      <c r="H1854" s="3">
        <v>0.52529906999999998</v>
      </c>
      <c r="I1854" s="2" t="s">
        <v>15</v>
      </c>
      <c r="J1854" s="3">
        <v>28000</v>
      </c>
      <c r="K1854" s="3">
        <v>0.77908972300000001</v>
      </c>
      <c r="L1854" s="3">
        <v>1</v>
      </c>
      <c r="M1854" s="2" t="s">
        <v>65</v>
      </c>
      <c r="N1854" s="3">
        <v>118800</v>
      </c>
      <c r="O1854" s="3">
        <v>0.51790822000000003</v>
      </c>
      <c r="P1854" s="3">
        <v>-0.94938882647729383</v>
      </c>
      <c r="Q1854" s="3">
        <v>0.59765899308447235</v>
      </c>
      <c r="R1854" s="3">
        <v>0.58689652047924434</v>
      </c>
      <c r="S1854" s="3">
        <v>0.48506582971587497</v>
      </c>
      <c r="T1854" s="5">
        <f>POWER(10,Table2[[#This Row],[Predicted normalized_price]]*(N$7634-N$7635)+N$7635)</f>
        <v>99183.48942572964</v>
      </c>
      <c r="U1854" s="5">
        <f>ABS(Table2[[#This Row],[price]]-Table2[[#This Row],[Predicted Price]])</f>
        <v>19616.51057427036</v>
      </c>
      <c r="V1854" s="5">
        <f>Table2[[#This Row],[Price Diff]]/Table2[[#This Row],[price]]</f>
        <v>0.16512214288106364</v>
      </c>
    </row>
    <row r="1855" spans="1:22" x14ac:dyDescent="0.2">
      <c r="A1855" s="3">
        <v>14040</v>
      </c>
      <c r="B1855" s="3">
        <v>0.24444903400000001</v>
      </c>
      <c r="C1855" s="3">
        <v>31424</v>
      </c>
      <c r="D1855" s="3">
        <v>0.46227510399999999</v>
      </c>
      <c r="E1855" s="3">
        <v>1796</v>
      </c>
      <c r="F1855" s="3">
        <v>0.43533607800000002</v>
      </c>
      <c r="G1855" s="3">
        <v>9</v>
      </c>
      <c r="H1855" s="3">
        <v>0.83257932800000001</v>
      </c>
      <c r="I1855" s="2" t="s">
        <v>15</v>
      </c>
      <c r="J1855" s="3">
        <v>192000</v>
      </c>
      <c r="K1855" s="3">
        <v>0.94317650900000005</v>
      </c>
      <c r="L1855" s="3">
        <v>3</v>
      </c>
      <c r="M1855" s="2" t="s">
        <v>65</v>
      </c>
      <c r="N1855" s="3">
        <v>47688</v>
      </c>
      <c r="O1855" s="3">
        <v>0.35180139199999999</v>
      </c>
      <c r="P1855" s="3">
        <v>-0.94329358585802625</v>
      </c>
      <c r="Q1855" s="3">
        <v>0.29832080272130601</v>
      </c>
      <c r="R1855" s="3">
        <v>0.78569365005082725</v>
      </c>
      <c r="S1855" s="3">
        <v>0.35582598278919897</v>
      </c>
      <c r="T1855" s="5">
        <f>POWER(10,Table2[[#This Row],[Predicted normalized_price]]*(N$7634-N$7635)+N$7635)</f>
        <v>48754.379507450401</v>
      </c>
      <c r="U1855" s="5">
        <f>ABS(Table2[[#This Row],[price]]-Table2[[#This Row],[Predicted Price]])</f>
        <v>1066.3795074504014</v>
      </c>
      <c r="V1855" s="5">
        <f>Table2[[#This Row],[Price Diff]]/Table2[[#This Row],[price]]</f>
        <v>2.2361590074031233E-2</v>
      </c>
    </row>
    <row r="1856" spans="1:22" x14ac:dyDescent="0.2">
      <c r="A1856" s="3">
        <v>18320</v>
      </c>
      <c r="B1856" s="3">
        <v>0.30365438099999997</v>
      </c>
      <c r="C1856" s="3">
        <v>66395</v>
      </c>
      <c r="D1856" s="3">
        <v>0.59318528000000004</v>
      </c>
      <c r="E1856" s="3">
        <v>3597</v>
      </c>
      <c r="F1856" s="3">
        <v>0.73148312599999998</v>
      </c>
      <c r="G1856" s="3">
        <v>4</v>
      </c>
      <c r="H1856" s="3">
        <v>0.52529906999999998</v>
      </c>
      <c r="I1856" s="2" t="s">
        <v>20</v>
      </c>
      <c r="J1856" s="3">
        <v>13339</v>
      </c>
      <c r="K1856" s="3">
        <v>0.71589283500000001</v>
      </c>
      <c r="L1856" s="3">
        <v>1</v>
      </c>
      <c r="M1856" s="2" t="s">
        <v>64</v>
      </c>
      <c r="N1856" s="3">
        <v>159888</v>
      </c>
      <c r="O1856" s="3">
        <v>0.571962937</v>
      </c>
      <c r="P1856" s="3">
        <v>0.97627721295812209</v>
      </c>
      <c r="Q1856" s="3">
        <v>0.67218618296269139</v>
      </c>
      <c r="R1856" s="3">
        <v>0.54270278261489502</v>
      </c>
      <c r="S1856" s="3">
        <v>0.52097583068286524</v>
      </c>
      <c r="T1856" s="5">
        <f>POWER(10,Table2[[#This Row],[Predicted normalized_price]]*(N$7634-N$7635)+N$7635)</f>
        <v>120819.53811812194</v>
      </c>
      <c r="U1856" s="5">
        <f>ABS(Table2[[#This Row],[price]]-Table2[[#This Row],[Predicted Price]])</f>
        <v>39068.461881878058</v>
      </c>
      <c r="V1856" s="5">
        <f>Table2[[#This Row],[Price Diff]]/Table2[[#This Row],[price]]</f>
        <v>0.24434893101344729</v>
      </c>
    </row>
    <row r="1857" spans="1:22" x14ac:dyDescent="0.2">
      <c r="A1857" s="3">
        <v>9810</v>
      </c>
      <c r="B1857" s="3">
        <v>0.16467843099999999</v>
      </c>
      <c r="C1857" s="3">
        <v>61948</v>
      </c>
      <c r="D1857" s="3">
        <v>0.58105302000000003</v>
      </c>
      <c r="E1857" s="3">
        <v>1998</v>
      </c>
      <c r="F1857" s="3">
        <v>0.480783179</v>
      </c>
      <c r="G1857" s="3">
        <v>3</v>
      </c>
      <c r="H1857" s="3">
        <v>0.416289664</v>
      </c>
      <c r="I1857" s="2" t="s">
        <v>14</v>
      </c>
      <c r="J1857" s="3">
        <v>18478</v>
      </c>
      <c r="K1857" s="3">
        <v>0.74366736</v>
      </c>
      <c r="L1857" s="3">
        <v>1</v>
      </c>
      <c r="M1857" s="2" t="s">
        <v>66</v>
      </c>
      <c r="N1857" s="3">
        <v>88800</v>
      </c>
      <c r="O1857" s="3">
        <v>0.46494128800000001</v>
      </c>
      <c r="P1857" s="3">
        <v>-0.59863753434217348</v>
      </c>
      <c r="Q1857" s="3">
        <v>-0.57890649067547562</v>
      </c>
      <c r="R1857" s="3">
        <v>-0.56803148005897963</v>
      </c>
      <c r="S1857" s="3">
        <v>0.46899872685697402</v>
      </c>
      <c r="T1857" s="5">
        <f>POWER(10,Table2[[#This Row],[Predicted normalized_price]]*(N$7634-N$7635)+N$7635)</f>
        <v>90802.097772296562</v>
      </c>
      <c r="U1857" s="5">
        <f>ABS(Table2[[#This Row],[price]]-Table2[[#This Row],[Predicted Price]])</f>
        <v>2002.0977722965617</v>
      </c>
      <c r="V1857" s="5">
        <f>Table2[[#This Row],[Price Diff]]/Table2[[#This Row],[price]]</f>
        <v>2.2546146084420741E-2</v>
      </c>
    </row>
    <row r="1858" spans="1:22" x14ac:dyDescent="0.2">
      <c r="A1858" s="3">
        <v>9370</v>
      </c>
      <c r="B1858" s="3">
        <v>0.15446776300000001</v>
      </c>
      <c r="C1858" s="3">
        <v>54085</v>
      </c>
      <c r="D1858" s="3">
        <v>0.55729852800000002</v>
      </c>
      <c r="E1858" s="3">
        <v>1497</v>
      </c>
      <c r="F1858" s="3">
        <v>0.357690181</v>
      </c>
      <c r="G1858" s="3">
        <v>4</v>
      </c>
      <c r="H1858" s="3">
        <v>0.52529906999999998</v>
      </c>
      <c r="I1858" s="2" t="s">
        <v>22</v>
      </c>
      <c r="J1858" s="3">
        <v>75157</v>
      </c>
      <c r="K1858" s="3">
        <v>0.86324072200000002</v>
      </c>
      <c r="L1858" s="3">
        <v>1</v>
      </c>
      <c r="M1858" s="2" t="s">
        <v>66</v>
      </c>
      <c r="N1858" s="3">
        <v>69800</v>
      </c>
      <c r="O1858" s="3">
        <v>0.421128471</v>
      </c>
      <c r="P1858" s="3">
        <v>-0.75622386850859691</v>
      </c>
      <c r="Q1858" s="3">
        <v>-0.67107545966709314</v>
      </c>
      <c r="R1858" s="3">
        <v>-0.53363297577160396</v>
      </c>
      <c r="S1858" s="3">
        <v>0.43558435963826314</v>
      </c>
      <c r="T1858" s="5">
        <f>POWER(10,Table2[[#This Row],[Predicted normalized_price]]*(N$7634-N$7635)+N$7635)</f>
        <v>75570.766086605872</v>
      </c>
      <c r="U1858" s="5">
        <f>ABS(Table2[[#This Row],[price]]-Table2[[#This Row],[Predicted Price]])</f>
        <v>5770.7660866058723</v>
      </c>
      <c r="V1858" s="5">
        <f>Table2[[#This Row],[Price Diff]]/Table2[[#This Row],[price]]</f>
        <v>8.26757318997976E-2</v>
      </c>
    </row>
    <row r="1859" spans="1:22" x14ac:dyDescent="0.2">
      <c r="A1859" s="3">
        <v>11620</v>
      </c>
      <c r="B1859" s="3">
        <v>0.20235455199999999</v>
      </c>
      <c r="C1859" s="3">
        <v>22776</v>
      </c>
      <c r="D1859" s="3">
        <v>0.40594817399999999</v>
      </c>
      <c r="E1859" s="3">
        <v>1995</v>
      </c>
      <c r="F1859" s="3">
        <v>0.48014246599999999</v>
      </c>
      <c r="G1859" s="3">
        <v>11</v>
      </c>
      <c r="H1859" s="3">
        <v>0.90861810600000004</v>
      </c>
      <c r="I1859" s="2" t="s">
        <v>13</v>
      </c>
      <c r="J1859" s="3">
        <v>104000</v>
      </c>
      <c r="K1859" s="3">
        <v>0.89092344700000003</v>
      </c>
      <c r="L1859" s="3">
        <v>3</v>
      </c>
      <c r="M1859" s="2" t="s">
        <v>65</v>
      </c>
      <c r="N1859" s="3">
        <v>28500</v>
      </c>
      <c r="O1859" s="3">
        <v>0.25812111700000001</v>
      </c>
      <c r="P1859" s="3">
        <v>-0.8747028526288585</v>
      </c>
      <c r="Q1859" s="3">
        <v>7.0722749535837723E-2</v>
      </c>
      <c r="R1859" s="3">
        <v>0.85669035720488296</v>
      </c>
      <c r="S1859" s="3">
        <v>0.27805651360534761</v>
      </c>
      <c r="T1859" s="5">
        <f>POWER(10,Table2[[#This Row],[Predicted normalized_price]]*(N$7634-N$7635)+N$7635)</f>
        <v>31799.470704294432</v>
      </c>
      <c r="U1859" s="5">
        <f>ABS(Table2[[#This Row],[price]]-Table2[[#This Row],[Predicted Price]])</f>
        <v>3299.4707042944319</v>
      </c>
      <c r="V1859" s="5">
        <f>Table2[[#This Row],[Price Diff]]/Table2[[#This Row],[price]]</f>
        <v>0.11577090190506778</v>
      </c>
    </row>
    <row r="1860" spans="1:22" x14ac:dyDescent="0.2">
      <c r="A1860" s="3">
        <v>15220</v>
      </c>
      <c r="B1860" s="3">
        <v>0.26240534599999998</v>
      </c>
      <c r="C1860" s="3">
        <v>55511</v>
      </c>
      <c r="D1860" s="3">
        <v>0.56185283500000005</v>
      </c>
      <c r="E1860" s="3">
        <v>1796</v>
      </c>
      <c r="F1860" s="3">
        <v>0.43533607800000002</v>
      </c>
      <c r="G1860" s="3">
        <v>9</v>
      </c>
      <c r="H1860" s="3">
        <v>0.83257932800000001</v>
      </c>
      <c r="I1860" s="2" t="s">
        <v>15</v>
      </c>
      <c r="J1860" s="3">
        <v>78000</v>
      </c>
      <c r="K1860" s="3">
        <v>0.86640516400000001</v>
      </c>
      <c r="L1860" s="3">
        <v>1</v>
      </c>
      <c r="M1860" s="2" t="s">
        <v>65</v>
      </c>
      <c r="N1860" s="3">
        <v>77800</v>
      </c>
      <c r="O1860" s="3">
        <v>0.44087494500000002</v>
      </c>
      <c r="P1860" s="3">
        <v>-0.92179586192311369</v>
      </c>
      <c r="Q1860" s="3">
        <v>0.48473225632960187</v>
      </c>
      <c r="R1860" s="3">
        <v>0.65800830926382681</v>
      </c>
      <c r="S1860" s="3">
        <v>0.43736147068905118</v>
      </c>
      <c r="T1860" s="5">
        <f>POWER(10,Table2[[#This Row],[Predicted normalized_price]]*(N$7634-N$7635)+N$7635)</f>
        <v>76312.350346313673</v>
      </c>
      <c r="U1860" s="5">
        <f>ABS(Table2[[#This Row],[price]]-Table2[[#This Row],[Predicted Price]])</f>
        <v>1487.6496536863269</v>
      </c>
      <c r="V1860" s="5">
        <f>Table2[[#This Row],[Price Diff]]/Table2[[#This Row],[price]]</f>
        <v>1.912146084429726E-2</v>
      </c>
    </row>
    <row r="1861" spans="1:22" x14ac:dyDescent="0.2">
      <c r="A1861" s="3">
        <v>9540</v>
      </c>
      <c r="B1861" s="3">
        <v>0.158468527</v>
      </c>
      <c r="C1861" s="3">
        <v>39094</v>
      </c>
      <c r="D1861" s="3">
        <v>0.50049501699999999</v>
      </c>
      <c r="E1861" s="3">
        <v>1362</v>
      </c>
      <c r="F1861" s="3">
        <v>0.31739213700000002</v>
      </c>
      <c r="G1861" s="3">
        <v>7</v>
      </c>
      <c r="H1861" s="3">
        <v>0.73735046500000001</v>
      </c>
      <c r="I1861" s="2" t="s">
        <v>47</v>
      </c>
      <c r="J1861" s="3">
        <v>37000</v>
      </c>
      <c r="K1861" s="3">
        <v>0.80284363400000003</v>
      </c>
      <c r="L1861" s="3">
        <v>1</v>
      </c>
      <c r="M1861" s="2" t="s">
        <v>62</v>
      </c>
      <c r="N1861" s="3">
        <v>49800</v>
      </c>
      <c r="O1861" s="3">
        <v>0.35968764800000003</v>
      </c>
      <c r="P1861" s="3">
        <v>-0.98821444675578685</v>
      </c>
      <c r="Q1861" s="3">
        <v>0.35628427973902949</v>
      </c>
      <c r="R1861" s="3">
        <v>0.81788663334160694</v>
      </c>
      <c r="S1861" s="3">
        <v>0.36280987479528493</v>
      </c>
      <c r="T1861" s="5">
        <f>POWER(10,Table2[[#This Row],[Predicted normalized_price]]*(N$7634-N$7635)+N$7635)</f>
        <v>50661.776405756878</v>
      </c>
      <c r="U1861" s="5">
        <f>ABS(Table2[[#This Row],[price]]-Table2[[#This Row],[Predicted Price]])</f>
        <v>861.77640575687838</v>
      </c>
      <c r="V1861" s="5">
        <f>Table2[[#This Row],[Price Diff]]/Table2[[#This Row],[price]]</f>
        <v>1.7304747103551774E-2</v>
      </c>
    </row>
    <row r="1862" spans="1:22" x14ac:dyDescent="0.2">
      <c r="A1862" s="3">
        <v>8270</v>
      </c>
      <c r="B1862" s="3">
        <v>0.126681391</v>
      </c>
      <c r="C1862" s="3">
        <v>48646</v>
      </c>
      <c r="D1862" s="3">
        <v>0.53875054499999997</v>
      </c>
      <c r="E1862" s="3">
        <v>1598</v>
      </c>
      <c r="F1862" s="3">
        <v>0.38552934799999999</v>
      </c>
      <c r="G1862" s="3">
        <v>4</v>
      </c>
      <c r="H1862" s="3">
        <v>0.52529906999999998</v>
      </c>
      <c r="I1862" s="2" t="s">
        <v>10</v>
      </c>
      <c r="J1862" s="3">
        <v>15000</v>
      </c>
      <c r="K1862" s="3">
        <v>0.72589491699999997</v>
      </c>
      <c r="L1862" s="3">
        <v>2</v>
      </c>
      <c r="M1862" s="2" t="s">
        <v>63</v>
      </c>
      <c r="N1862" s="3">
        <v>71800</v>
      </c>
      <c r="O1862" s="3">
        <v>0.42626956799999999</v>
      </c>
      <c r="P1862" s="3">
        <v>0.20955324500784286</v>
      </c>
      <c r="Q1862" s="3">
        <v>-0.71842472207523622</v>
      </c>
      <c r="R1862" s="3">
        <v>-0.46940247509212468</v>
      </c>
      <c r="S1862" s="3">
        <v>0.40936868243020408</v>
      </c>
      <c r="T1862" s="5">
        <f>POWER(10,Table2[[#This Row],[Predicted normalized_price]]*(N$7634-N$7635)+N$7635)</f>
        <v>65432.144577878753</v>
      </c>
      <c r="U1862" s="5">
        <f>ABS(Table2[[#This Row],[price]]-Table2[[#This Row],[Predicted Price]])</f>
        <v>6367.8554221212471</v>
      </c>
      <c r="V1862" s="5">
        <f>Table2[[#This Row],[Price Diff]]/Table2[[#This Row],[price]]</f>
        <v>8.8688794179961658E-2</v>
      </c>
    </row>
    <row r="1863" spans="1:22" x14ac:dyDescent="0.2">
      <c r="A1863" s="3">
        <v>19210</v>
      </c>
      <c r="B1863" s="3">
        <v>0.31420958799999998</v>
      </c>
      <c r="C1863" s="3">
        <v>112003</v>
      </c>
      <c r="D1863" s="3">
        <v>0.68469448300000002</v>
      </c>
      <c r="E1863" s="3">
        <v>3456</v>
      </c>
      <c r="F1863" s="3">
        <v>0.71443234099999997</v>
      </c>
      <c r="G1863" s="3">
        <v>3</v>
      </c>
      <c r="H1863" s="3">
        <v>0.416289664</v>
      </c>
      <c r="I1863" s="2" t="s">
        <v>16</v>
      </c>
      <c r="J1863" s="3">
        <v>20000</v>
      </c>
      <c r="K1863" s="3">
        <v>0.7504132</v>
      </c>
      <c r="L1863" s="3">
        <v>2</v>
      </c>
      <c r="M1863" s="2" t="s">
        <v>64</v>
      </c>
      <c r="N1863" s="3">
        <v>198800</v>
      </c>
      <c r="O1863" s="3">
        <v>0.61160345100000002</v>
      </c>
      <c r="P1863" s="3">
        <v>0.94862841178264079</v>
      </c>
      <c r="Q1863" s="3">
        <v>0.77556667269609603</v>
      </c>
      <c r="R1863" s="3">
        <v>0.29636404719856307</v>
      </c>
      <c r="S1863" s="3">
        <v>0.61060400311279339</v>
      </c>
      <c r="T1863" s="5">
        <f>POWER(10,Table2[[#This Row],[Predicted normalized_price]]*(N$7634-N$7635)+N$7635)</f>
        <v>197711.18387378901</v>
      </c>
      <c r="U1863" s="5">
        <f>ABS(Table2[[#This Row],[price]]-Table2[[#This Row],[Predicted Price]])</f>
        <v>1088.8161262109934</v>
      </c>
      <c r="V1863" s="5">
        <f>Table2[[#This Row],[Price Diff]]/Table2[[#This Row],[price]]</f>
        <v>5.4769422847635481E-3</v>
      </c>
    </row>
    <row r="1864" spans="1:22" x14ac:dyDescent="0.2">
      <c r="A1864" s="3">
        <v>9610</v>
      </c>
      <c r="B1864" s="3">
        <v>0.16009521800000001</v>
      </c>
      <c r="C1864" s="3">
        <v>53641</v>
      </c>
      <c r="D1864" s="3">
        <v>0.55585595600000004</v>
      </c>
      <c r="E1864" s="3">
        <v>1390</v>
      </c>
      <c r="F1864" s="3">
        <v>0.32606906200000002</v>
      </c>
      <c r="G1864" s="3">
        <v>4</v>
      </c>
      <c r="H1864" s="3">
        <v>0.52529906999999998</v>
      </c>
      <c r="I1864" s="2" t="s">
        <v>20</v>
      </c>
      <c r="J1864" s="3">
        <v>61382</v>
      </c>
      <c r="K1864" s="3">
        <v>0.84598543699999995</v>
      </c>
      <c r="L1864" s="3">
        <v>1</v>
      </c>
      <c r="M1864" s="2" t="s">
        <v>62</v>
      </c>
      <c r="N1864" s="3">
        <v>76800</v>
      </c>
      <c r="O1864" s="3">
        <v>0.43852067300000003</v>
      </c>
      <c r="P1864" s="3">
        <v>-0.15660341030022321</v>
      </c>
      <c r="Q1864" s="3">
        <v>0.50928618026959382</v>
      </c>
      <c r="R1864" s="3">
        <v>0.68395179047653387</v>
      </c>
      <c r="S1864" s="3">
        <v>0.43926506283955546</v>
      </c>
      <c r="T1864" s="5">
        <f>POWER(10,Table2[[#This Row],[Predicted normalized_price]]*(N$7634-N$7635)+N$7635)</f>
        <v>77114.789333786757</v>
      </c>
      <c r="U1864" s="5">
        <f>ABS(Table2[[#This Row],[price]]-Table2[[#This Row],[Predicted Price]])</f>
        <v>314.7893337867572</v>
      </c>
      <c r="V1864" s="5">
        <f>Table2[[#This Row],[Price Diff]]/Table2[[#This Row],[price]]</f>
        <v>4.098819450348401E-3</v>
      </c>
    </row>
    <row r="1865" spans="1:22" x14ac:dyDescent="0.2">
      <c r="A1865" s="3">
        <v>14640</v>
      </c>
      <c r="B1865" s="3">
        <v>0.25376031300000002</v>
      </c>
      <c r="C1865" s="3">
        <v>78342</v>
      </c>
      <c r="D1865" s="3">
        <v>0.62214147099999995</v>
      </c>
      <c r="E1865" s="3">
        <v>2362</v>
      </c>
      <c r="F1865" s="3">
        <v>0.55214537900000005</v>
      </c>
      <c r="G1865" s="3">
        <v>5</v>
      </c>
      <c r="H1865" s="3">
        <v>0.60985333500000005</v>
      </c>
      <c r="I1865" s="2" t="s">
        <v>10</v>
      </c>
      <c r="J1865" s="3">
        <v>59000</v>
      </c>
      <c r="K1865" s="3">
        <v>0.84261222099999999</v>
      </c>
      <c r="L1865" s="3">
        <v>1</v>
      </c>
      <c r="M1865" s="2" t="s">
        <v>66</v>
      </c>
      <c r="N1865" s="3">
        <v>115800</v>
      </c>
      <c r="O1865" s="3">
        <v>0.51325367700000002</v>
      </c>
      <c r="P1865" s="3">
        <v>0.67321776907298514</v>
      </c>
      <c r="Q1865" s="3">
        <v>-0.52573371000858482</v>
      </c>
      <c r="R1865" s="3">
        <v>-0.66557848494109473</v>
      </c>
      <c r="S1865" s="3">
        <v>0.51109249907569643</v>
      </c>
      <c r="T1865" s="5">
        <f>POWER(10,Table2[[#This Row],[Predicted normalized_price]]*(N$7634-N$7635)+N$7635)</f>
        <v>114432.92360013933</v>
      </c>
      <c r="U1865" s="5">
        <f>ABS(Table2[[#This Row],[price]]-Table2[[#This Row],[Predicted Price]])</f>
        <v>1367.0763998606708</v>
      </c>
      <c r="V1865" s="5">
        <f>Table2[[#This Row],[Price Diff]]/Table2[[#This Row],[price]]</f>
        <v>1.180549568100752E-2</v>
      </c>
    </row>
    <row r="1866" spans="1:22" x14ac:dyDescent="0.2">
      <c r="A1866" s="3">
        <v>6140</v>
      </c>
      <c r="B1866" s="3">
        <v>6.0416602999999999E-2</v>
      </c>
      <c r="C1866" s="3">
        <v>7691</v>
      </c>
      <c r="D1866" s="3">
        <v>0.21595616400000001</v>
      </c>
      <c r="E1866" s="3">
        <v>1399</v>
      </c>
      <c r="F1866" s="3">
        <v>0.32882098799999998</v>
      </c>
      <c r="G1866" s="3">
        <v>10</v>
      </c>
      <c r="H1866" s="3">
        <v>0.87250287000000004</v>
      </c>
      <c r="I1866" s="2" t="s">
        <v>26</v>
      </c>
      <c r="J1866" s="3">
        <v>103000</v>
      </c>
      <c r="K1866" s="3">
        <v>0.89009999100000003</v>
      </c>
      <c r="L1866" s="3">
        <v>3</v>
      </c>
      <c r="M1866" s="2" t="s">
        <v>67</v>
      </c>
      <c r="N1866" s="3">
        <v>12888</v>
      </c>
      <c r="O1866" s="3">
        <v>0.113698287</v>
      </c>
      <c r="P1866" s="3">
        <v>-0.9644929790843586</v>
      </c>
      <c r="Q1866" s="3">
        <v>-0.39667417771807789</v>
      </c>
      <c r="R1866" s="3">
        <v>0.96468168014277667</v>
      </c>
      <c r="S1866" s="3">
        <v>0.12732921189584834</v>
      </c>
      <c r="T1866" s="5">
        <f>POWER(10,Table2[[#This Row],[Predicted normalized_price]]*(N$7634-N$7635)+N$7635)</f>
        <v>13890.413875825083</v>
      </c>
      <c r="U1866" s="5">
        <f>ABS(Table2[[#This Row],[price]]-Table2[[#This Row],[Predicted Price]])</f>
        <v>1002.4138758250829</v>
      </c>
      <c r="V1866" s="5">
        <f>Table2[[#This Row],[Price Diff]]/Table2[[#This Row],[price]]</f>
        <v>7.7778854424665034E-2</v>
      </c>
    </row>
    <row r="1867" spans="1:22" x14ac:dyDescent="0.2">
      <c r="A1867" s="3">
        <v>12830</v>
      </c>
      <c r="B1867" s="3">
        <v>0.224395755</v>
      </c>
      <c r="C1867" s="3">
        <v>71202</v>
      </c>
      <c r="D1867" s="3">
        <v>0.60541776899999999</v>
      </c>
      <c r="E1867" s="3">
        <v>1499</v>
      </c>
      <c r="F1867" s="3">
        <v>0.35825946600000003</v>
      </c>
      <c r="G1867" s="3">
        <v>2</v>
      </c>
      <c r="H1867" s="3">
        <v>0.26264953499999999</v>
      </c>
      <c r="I1867" s="2" t="s">
        <v>13</v>
      </c>
      <c r="J1867" s="3">
        <v>16000</v>
      </c>
      <c r="K1867" s="3">
        <v>0.731395342</v>
      </c>
      <c r="L1867" s="3">
        <v>1</v>
      </c>
      <c r="M1867" s="2" t="s">
        <v>65</v>
      </c>
      <c r="N1867" s="3">
        <v>127888</v>
      </c>
      <c r="O1867" s="3">
        <v>0.53132279800000004</v>
      </c>
      <c r="P1867" s="3">
        <v>-0.91321444967712806</v>
      </c>
      <c r="Q1867" s="3">
        <v>0.71338378038848249</v>
      </c>
      <c r="R1867" s="3">
        <v>0.45955657203918371</v>
      </c>
      <c r="S1867" s="3">
        <v>0.54793482956159434</v>
      </c>
      <c r="T1867" s="5">
        <f>POWER(10,Table2[[#This Row],[Predicted normalized_price]]*(N$7634-N$7635)+N$7635)</f>
        <v>140111.48909328436</v>
      </c>
      <c r="U1867" s="5">
        <f>ABS(Table2[[#This Row],[price]]-Table2[[#This Row],[Predicted Price]])</f>
        <v>12223.489093284355</v>
      </c>
      <c r="V1867" s="5">
        <f>Table2[[#This Row],[Price Diff]]/Table2[[#This Row],[price]]</f>
        <v>9.5579640726920087E-2</v>
      </c>
    </row>
    <row r="1868" spans="1:22" x14ac:dyDescent="0.2">
      <c r="A1868" s="3">
        <v>24820</v>
      </c>
      <c r="B1868" s="3">
        <v>0.37122009099999997</v>
      </c>
      <c r="C1868" s="3">
        <v>154735</v>
      </c>
      <c r="D1868" s="3">
        <v>0.74125306899999999</v>
      </c>
      <c r="E1868" s="3">
        <v>2995</v>
      </c>
      <c r="F1868" s="3">
        <v>0.65338650099999995</v>
      </c>
      <c r="G1868" s="3">
        <v>5</v>
      </c>
      <c r="H1868" s="3">
        <v>0.60985333500000005</v>
      </c>
      <c r="I1868" s="2" t="s">
        <v>12</v>
      </c>
      <c r="J1868" s="3">
        <v>21000</v>
      </c>
      <c r="K1868" s="3">
        <v>0.75457143999999998</v>
      </c>
      <c r="L1868" s="3">
        <v>1</v>
      </c>
      <c r="M1868" s="2" t="s">
        <v>62</v>
      </c>
      <c r="N1868" s="3">
        <v>222800</v>
      </c>
      <c r="O1868" s="3">
        <v>0.63234496900000003</v>
      </c>
      <c r="P1868" s="3">
        <v>0.33672464617598657</v>
      </c>
      <c r="Q1868" s="3">
        <v>0.82190997863231252</v>
      </c>
      <c r="R1868" s="3">
        <v>0.17369868843755676</v>
      </c>
      <c r="S1868" s="3">
        <v>0.65230633375268132</v>
      </c>
      <c r="T1868" s="5">
        <f>POWER(10,Table2[[#This Row],[Predicted normalized_price]]*(N$7634-N$7635)+N$7635)</f>
        <v>248629.23205897657</v>
      </c>
      <c r="U1868" s="5">
        <f>ABS(Table2[[#This Row],[price]]-Table2[[#This Row],[Predicted Price]])</f>
        <v>25829.232058976573</v>
      </c>
      <c r="V1868" s="5">
        <f>Table2[[#This Row],[Price Diff]]/Table2[[#This Row],[price]]</f>
        <v>0.11593012593795589</v>
      </c>
    </row>
    <row r="1869" spans="1:22" x14ac:dyDescent="0.2">
      <c r="A1869" s="3">
        <v>14550</v>
      </c>
      <c r="B1869" s="3">
        <v>0.25238821900000002</v>
      </c>
      <c r="C1869" s="3">
        <v>75304</v>
      </c>
      <c r="D1869" s="3">
        <v>0.615220039</v>
      </c>
      <c r="E1869" s="3">
        <v>1595</v>
      </c>
      <c r="F1869" s="3">
        <v>0.38472810600000001</v>
      </c>
      <c r="G1869" s="3">
        <v>3</v>
      </c>
      <c r="H1869" s="3">
        <v>0.416289664</v>
      </c>
      <c r="I1869" s="2" t="s">
        <v>15</v>
      </c>
      <c r="J1869" s="3">
        <v>30000</v>
      </c>
      <c r="K1869" s="3">
        <v>0.78496977999999995</v>
      </c>
      <c r="L1869" s="3">
        <v>1</v>
      </c>
      <c r="M1869" s="2" t="s">
        <v>65</v>
      </c>
      <c r="N1869" s="3">
        <v>145800</v>
      </c>
      <c r="O1869" s="3">
        <v>0.55517726099999998</v>
      </c>
      <c r="P1869" s="3">
        <v>-0.93711325809353652</v>
      </c>
      <c r="Q1869" s="3">
        <v>0.70359473721919885</v>
      </c>
      <c r="R1869" s="3">
        <v>0.46489446449954003</v>
      </c>
      <c r="S1869" s="3">
        <v>0.54393990346701704</v>
      </c>
      <c r="T1869" s="5">
        <f>POWER(10,Table2[[#This Row],[Predicted normalized_price]]*(N$7634-N$7635)+N$7635)</f>
        <v>137069.24374863342</v>
      </c>
      <c r="U1869" s="5">
        <f>ABS(Table2[[#This Row],[price]]-Table2[[#This Row],[Predicted Price]])</f>
        <v>8730.7562513665762</v>
      </c>
      <c r="V1869" s="5">
        <f>Table2[[#This Row],[Price Diff]]/Table2[[#This Row],[price]]</f>
        <v>5.9881730119112318E-2</v>
      </c>
    </row>
    <row r="1870" spans="1:22" x14ac:dyDescent="0.2">
      <c r="A1870" s="3">
        <v>5240</v>
      </c>
      <c r="B1870" s="3">
        <v>2.5148506000000001E-2</v>
      </c>
      <c r="C1870" s="3">
        <v>9313</v>
      </c>
      <c r="D1870" s="3">
        <v>0.24944461700000001</v>
      </c>
      <c r="E1870" s="3">
        <v>1399</v>
      </c>
      <c r="F1870" s="3">
        <v>0.32882098799999998</v>
      </c>
      <c r="G1870" s="3">
        <v>10</v>
      </c>
      <c r="H1870" s="3">
        <v>0.87250287000000004</v>
      </c>
      <c r="I1870" s="2" t="s">
        <v>26</v>
      </c>
      <c r="J1870" s="3">
        <v>88000</v>
      </c>
      <c r="K1870" s="3">
        <v>0.87668592700000003</v>
      </c>
      <c r="L1870" s="3">
        <v>4</v>
      </c>
      <c r="M1870" s="2" t="s">
        <v>67</v>
      </c>
      <c r="N1870" s="3">
        <v>13000</v>
      </c>
      <c r="O1870" s="3">
        <v>0.115272931</v>
      </c>
      <c r="P1870" s="3">
        <v>-0.88862803934649304</v>
      </c>
      <c r="Q1870" s="3">
        <v>-0.38528962362116809</v>
      </c>
      <c r="R1870" s="3">
        <v>0.96409087180060782</v>
      </c>
      <c r="S1870" s="3">
        <v>0.1306773920631579</v>
      </c>
      <c r="T1870" s="5">
        <f>POWER(10,Table2[[#This Row],[Predicted normalized_price]]*(N$7634-N$7635)+N$7635)</f>
        <v>14148.339899702001</v>
      </c>
      <c r="U1870" s="5">
        <f>ABS(Table2[[#This Row],[price]]-Table2[[#This Row],[Predicted Price]])</f>
        <v>1148.3398997020013</v>
      </c>
      <c r="V1870" s="5">
        <f>Table2[[#This Row],[Price Diff]]/Table2[[#This Row],[price]]</f>
        <v>8.8333838438615489E-2</v>
      </c>
    </row>
    <row r="1871" spans="1:22" x14ac:dyDescent="0.2">
      <c r="A1871" s="3">
        <v>11070</v>
      </c>
      <c r="B1871" s="3">
        <v>0.19156540399999999</v>
      </c>
      <c r="C1871" s="3">
        <v>32543</v>
      </c>
      <c r="D1871" s="3">
        <v>0.46839848499999998</v>
      </c>
      <c r="E1871" s="3">
        <v>1998</v>
      </c>
      <c r="F1871" s="3">
        <v>0.480783179</v>
      </c>
      <c r="G1871" s="3">
        <v>10</v>
      </c>
      <c r="H1871" s="3">
        <v>0.87250287000000004</v>
      </c>
      <c r="I1871" s="2" t="s">
        <v>22</v>
      </c>
      <c r="J1871" s="3">
        <v>88000</v>
      </c>
      <c r="K1871" s="3">
        <v>0.87668592700000003</v>
      </c>
      <c r="L1871" s="3">
        <v>2</v>
      </c>
      <c r="M1871" s="2" t="s">
        <v>63</v>
      </c>
      <c r="N1871" s="3">
        <v>45300</v>
      </c>
      <c r="O1871" s="3">
        <v>0.34245243800000003</v>
      </c>
      <c r="P1871" s="3">
        <v>-0.78992648786421338</v>
      </c>
      <c r="Q1871" s="3">
        <v>-0.82610155957799891</v>
      </c>
      <c r="R1871" s="3">
        <v>-0.28011405409798956</v>
      </c>
      <c r="S1871" s="3">
        <v>0.33037113234316995</v>
      </c>
      <c r="T1871" s="5">
        <f>POWER(10,Table2[[#This Row],[Predicted normalized_price]]*(N$7634-N$7635)+N$7635)</f>
        <v>42390.315246795813</v>
      </c>
      <c r="U1871" s="5">
        <f>ABS(Table2[[#This Row],[price]]-Table2[[#This Row],[Predicted Price]])</f>
        <v>2909.6847532041866</v>
      </c>
      <c r="V1871" s="5">
        <f>Table2[[#This Row],[Price Diff]]/Table2[[#This Row],[price]]</f>
        <v>6.4231451505611187E-2</v>
      </c>
    </row>
    <row r="1872" spans="1:22" x14ac:dyDescent="0.2">
      <c r="A1872" s="3">
        <v>78650</v>
      </c>
      <c r="B1872" s="3">
        <v>0.62785040000000003</v>
      </c>
      <c r="C1872" s="3">
        <v>214970</v>
      </c>
      <c r="D1872" s="3">
        <v>0.79879099899999995</v>
      </c>
      <c r="E1872" s="3">
        <v>5204</v>
      </c>
      <c r="F1872" s="3">
        <v>0.88896218000000005</v>
      </c>
      <c r="G1872" s="3">
        <v>7</v>
      </c>
      <c r="H1872" s="3">
        <v>0.73735046500000001</v>
      </c>
      <c r="I1872" s="2" t="s">
        <v>40</v>
      </c>
      <c r="J1872" s="3">
        <v>25433</v>
      </c>
      <c r="K1872" s="3">
        <v>0.77089455200000001</v>
      </c>
      <c r="L1872" s="3">
        <v>2</v>
      </c>
      <c r="M1872" s="2" t="s">
        <v>62</v>
      </c>
      <c r="N1872" s="3">
        <v>498000</v>
      </c>
      <c r="O1872" s="3">
        <v>0.77871831199999997</v>
      </c>
      <c r="P1872" s="3">
        <v>9.3065143088301397E-2</v>
      </c>
      <c r="Q1872" s="3">
        <v>0.56058621192484392</v>
      </c>
      <c r="R1872" s="3">
        <v>-0.53308551313249575</v>
      </c>
      <c r="S1872" s="3">
        <v>0.76207990367507672</v>
      </c>
      <c r="T1872" s="5">
        <f>POWER(10,Table2[[#This Row],[Predicted normalized_price]]*(N$7634-N$7635)+N$7635)</f>
        <v>454488.02336265735</v>
      </c>
      <c r="U1872" s="5">
        <f>ABS(Table2[[#This Row],[price]]-Table2[[#This Row],[Predicted Price]])</f>
        <v>43511.976637342654</v>
      </c>
      <c r="V1872" s="5">
        <f>Table2[[#This Row],[Price Diff]]/Table2[[#This Row],[price]]</f>
        <v>8.7373447062937051E-2</v>
      </c>
    </row>
    <row r="1873" spans="1:22" x14ac:dyDescent="0.2">
      <c r="A1873" s="3">
        <v>8850</v>
      </c>
      <c r="B1873" s="3">
        <v>0.141763578</v>
      </c>
      <c r="C1873" s="3">
        <v>32059</v>
      </c>
      <c r="D1873" s="3">
        <v>0.465776197</v>
      </c>
      <c r="E1873" s="3">
        <v>2982</v>
      </c>
      <c r="F1873" s="3">
        <v>0.65153167999999995</v>
      </c>
      <c r="G1873" s="3">
        <v>4</v>
      </c>
      <c r="H1873" s="3">
        <v>0.52529906999999998</v>
      </c>
      <c r="I1873" s="2" t="s">
        <v>10</v>
      </c>
      <c r="J1873" s="3">
        <v>17300</v>
      </c>
      <c r="K1873" s="3">
        <v>0.73805308700000005</v>
      </c>
      <c r="L1873" s="3">
        <v>1</v>
      </c>
      <c r="M1873" s="2" t="s">
        <v>69</v>
      </c>
      <c r="N1873" s="3">
        <v>64800</v>
      </c>
      <c r="O1873" s="3">
        <v>0.407601987</v>
      </c>
      <c r="P1873" s="3">
        <v>0.44497118185291595</v>
      </c>
      <c r="Q1873" s="3">
        <v>-0.76093004293235889</v>
      </c>
      <c r="R1873" s="3">
        <v>-0.64788733809836219</v>
      </c>
      <c r="S1873" s="3">
        <v>0.44405826628722433</v>
      </c>
      <c r="T1873" s="5">
        <f>POWER(10,Table2[[#This Row],[Predicted normalized_price]]*(N$7634-N$7635)+N$7635)</f>
        <v>79172.884110528656</v>
      </c>
      <c r="U1873" s="5">
        <f>ABS(Table2[[#This Row],[price]]-Table2[[#This Row],[Predicted Price]])</f>
        <v>14372.884110528656</v>
      </c>
      <c r="V1873" s="5">
        <f>Table2[[#This Row],[Price Diff]]/Table2[[#This Row],[price]]</f>
        <v>0.2218037671377879</v>
      </c>
    </row>
    <row r="1874" spans="1:22" x14ac:dyDescent="0.2">
      <c r="A1874" s="3">
        <v>13640</v>
      </c>
      <c r="B1874" s="3">
        <v>0.238017745</v>
      </c>
      <c r="C1874" s="3">
        <v>60687</v>
      </c>
      <c r="D1874" s="3">
        <v>0.57745396199999999</v>
      </c>
      <c r="E1874" s="3">
        <v>1595</v>
      </c>
      <c r="F1874" s="3">
        <v>0.38472810600000001</v>
      </c>
      <c r="G1874" s="3">
        <v>4</v>
      </c>
      <c r="H1874" s="3">
        <v>0.52529906999999998</v>
      </c>
      <c r="I1874" s="2" t="s">
        <v>15</v>
      </c>
      <c r="J1874" s="3">
        <v>37036</v>
      </c>
      <c r="K1874" s="3">
        <v>0.80292651699999995</v>
      </c>
      <c r="L1874" s="3">
        <v>1</v>
      </c>
      <c r="M1874" s="2" t="s">
        <v>64</v>
      </c>
      <c r="N1874" s="3">
        <v>113800</v>
      </c>
      <c r="O1874" s="3">
        <v>0.510083167</v>
      </c>
      <c r="P1874" s="3">
        <v>-7.0734496322435045E-2</v>
      </c>
      <c r="Q1874" s="3">
        <v>0.59540422340320787</v>
      </c>
      <c r="R1874" s="3">
        <v>0.55527125004549249</v>
      </c>
      <c r="S1874" s="3">
        <v>0.49480709444739007</v>
      </c>
      <c r="T1874" s="5">
        <f>POWER(10,Table2[[#This Row],[Predicted normalized_price]]*(N$7634-N$7635)+N$7635)</f>
        <v>104637.29976195825</v>
      </c>
      <c r="U1874" s="5">
        <f>ABS(Table2[[#This Row],[price]]-Table2[[#This Row],[Predicted Price]])</f>
        <v>9162.7002380417543</v>
      </c>
      <c r="V1874" s="5">
        <f>Table2[[#This Row],[Price Diff]]/Table2[[#This Row],[price]]</f>
        <v>8.0515819314953899E-2</v>
      </c>
    </row>
    <row r="1875" spans="1:22" x14ac:dyDescent="0.2">
      <c r="A1875" s="3">
        <v>8890</v>
      </c>
      <c r="B1875" s="3">
        <v>0.14276699400000001</v>
      </c>
      <c r="C1875" s="3">
        <v>58007</v>
      </c>
      <c r="D1875" s="3">
        <v>0.56954985700000005</v>
      </c>
      <c r="E1875" s="3">
        <v>1998</v>
      </c>
      <c r="F1875" s="3">
        <v>0.480783179</v>
      </c>
      <c r="G1875" s="3">
        <v>2</v>
      </c>
      <c r="H1875" s="3">
        <v>0.26264953499999999</v>
      </c>
      <c r="I1875" s="2" t="s">
        <v>28</v>
      </c>
      <c r="J1875" s="3">
        <v>17000</v>
      </c>
      <c r="K1875" s="3">
        <v>0.736562198</v>
      </c>
      <c r="L1875" s="3">
        <v>1</v>
      </c>
      <c r="M1875" s="2" t="s">
        <v>64</v>
      </c>
      <c r="N1875" s="3">
        <v>90288</v>
      </c>
      <c r="O1875" s="3">
        <v>0.46796546</v>
      </c>
      <c r="P1875" s="3">
        <v>0.70717751769849047</v>
      </c>
      <c r="Q1875" s="3">
        <v>-0.61414471540223603</v>
      </c>
      <c r="R1875" s="3">
        <v>-0.61391244062600958</v>
      </c>
      <c r="S1875" s="3">
        <v>0.47479342366603527</v>
      </c>
      <c r="T1875" s="5">
        <f>POWER(10,Table2[[#This Row],[Predicted normalized_price]]*(N$7634-N$7635)+N$7635)</f>
        <v>93739.945191798281</v>
      </c>
      <c r="U1875" s="5">
        <f>ABS(Table2[[#This Row],[price]]-Table2[[#This Row],[Predicted Price]])</f>
        <v>3451.9451917982806</v>
      </c>
      <c r="V1875" s="5">
        <f>Table2[[#This Row],[Price Diff]]/Table2[[#This Row],[price]]</f>
        <v>3.8232602248341754E-2</v>
      </c>
    </row>
    <row r="1876" spans="1:22" x14ac:dyDescent="0.2">
      <c r="A1876" s="3">
        <v>6330</v>
      </c>
      <c r="B1876" s="3">
        <v>6.7197617000000001E-2</v>
      </c>
      <c r="C1876" s="3">
        <v>16697</v>
      </c>
      <c r="D1876" s="3">
        <v>0.35161386900000002</v>
      </c>
      <c r="E1876" s="3">
        <v>1368</v>
      </c>
      <c r="F1876" s="3">
        <v>0.31926640000000001</v>
      </c>
      <c r="G1876" s="3">
        <v>9</v>
      </c>
      <c r="H1876" s="3">
        <v>0.83257932800000001</v>
      </c>
      <c r="I1876" s="2" t="s">
        <v>39</v>
      </c>
      <c r="J1876" s="3">
        <v>118000</v>
      </c>
      <c r="K1876" s="3">
        <v>0.90168708399999997</v>
      </c>
      <c r="L1876" s="3">
        <v>2</v>
      </c>
      <c r="M1876" s="2" t="s">
        <v>67</v>
      </c>
      <c r="N1876" s="3">
        <v>21800</v>
      </c>
      <c r="O1876" s="3">
        <v>0.20935082199999999</v>
      </c>
      <c r="P1876" s="3">
        <v>-0.90999960862523999</v>
      </c>
      <c r="Q1876" s="3">
        <v>-0.19028582169626923</v>
      </c>
      <c r="R1876" s="3">
        <v>0.87337405513044919</v>
      </c>
      <c r="S1876" s="3">
        <v>0.20498763775995552</v>
      </c>
      <c r="T1876" s="5">
        <f>POWER(10,Table2[[#This Row],[Predicted normalized_price]]*(N$7634-N$7635)+N$7635)</f>
        <v>21283.543132794657</v>
      </c>
      <c r="U1876" s="5">
        <f>ABS(Table2[[#This Row],[price]]-Table2[[#This Row],[Predicted Price]])</f>
        <v>516.45686720534286</v>
      </c>
      <c r="V1876" s="5">
        <f>Table2[[#This Row],[Price Diff]]/Table2[[#This Row],[price]]</f>
        <v>2.3690681981896462E-2</v>
      </c>
    </row>
    <row r="1877" spans="1:22" x14ac:dyDescent="0.2">
      <c r="A1877" s="3">
        <v>13300</v>
      </c>
      <c r="B1877" s="3">
        <v>0.23240108300000001</v>
      </c>
      <c r="C1877" s="3">
        <v>40056</v>
      </c>
      <c r="D1877" s="3">
        <v>0.50474922200000005</v>
      </c>
      <c r="E1877" s="3">
        <v>1798</v>
      </c>
      <c r="F1877" s="3">
        <v>0.435810641</v>
      </c>
      <c r="G1877" s="3">
        <v>8</v>
      </c>
      <c r="H1877" s="3">
        <v>0.78794860499999997</v>
      </c>
      <c r="I1877" s="2" t="s">
        <v>16</v>
      </c>
      <c r="J1877" s="3">
        <v>141517</v>
      </c>
      <c r="K1877" s="3">
        <v>0.91717583400000002</v>
      </c>
      <c r="L1877" s="3">
        <v>2</v>
      </c>
      <c r="M1877" s="2" t="s">
        <v>67</v>
      </c>
      <c r="N1877" s="3">
        <v>60800</v>
      </c>
      <c r="O1877" s="3">
        <v>0.39600680999999999</v>
      </c>
      <c r="P1877" s="3">
        <v>-0.77601198462100818</v>
      </c>
      <c r="Q1877" s="3">
        <v>0.37292466896431753</v>
      </c>
      <c r="R1877" s="3">
        <v>0.74335530298701824</v>
      </c>
      <c r="S1877" s="3">
        <v>0.38665314543449014</v>
      </c>
      <c r="T1877" s="5">
        <f>POWER(10,Table2[[#This Row],[Predicted normalized_price]]*(N$7634-N$7635)+N$7635)</f>
        <v>57753.915091647941</v>
      </c>
      <c r="U1877" s="5">
        <f>ABS(Table2[[#This Row],[price]]-Table2[[#This Row],[Predicted Price]])</f>
        <v>3046.0849083520588</v>
      </c>
      <c r="V1877" s="5">
        <f>Table2[[#This Row],[Price Diff]]/Table2[[#This Row],[price]]</f>
        <v>5.0100080729474653E-2</v>
      </c>
    </row>
    <row r="1878" spans="1:22" x14ac:dyDescent="0.2">
      <c r="A1878" s="3">
        <v>12060</v>
      </c>
      <c r="B1878" s="3">
        <v>0.21062434799999999</v>
      </c>
      <c r="C1878" s="3">
        <v>68224</v>
      </c>
      <c r="D1878" s="3">
        <v>0.59794089800000005</v>
      </c>
      <c r="E1878" s="3">
        <v>1986</v>
      </c>
      <c r="F1878" s="3">
        <v>0.47821453200000003</v>
      </c>
      <c r="G1878" s="3">
        <v>4</v>
      </c>
      <c r="H1878" s="3">
        <v>0.52529906999999998</v>
      </c>
      <c r="I1878" s="2" t="s">
        <v>10</v>
      </c>
      <c r="J1878" s="3">
        <v>33125</v>
      </c>
      <c r="K1878" s="3">
        <v>0.79341500099999995</v>
      </c>
      <c r="L1878" s="3">
        <v>1</v>
      </c>
      <c r="M1878" s="2" t="s">
        <v>64</v>
      </c>
      <c r="N1878" s="3">
        <v>103800</v>
      </c>
      <c r="O1878" s="3">
        <v>0.49334502499999999</v>
      </c>
      <c r="P1878" s="3">
        <v>0.97296531781750517</v>
      </c>
      <c r="Q1878" s="3">
        <v>-0.59426182491545954</v>
      </c>
      <c r="R1878" s="3">
        <v>-0.65038901669819138</v>
      </c>
      <c r="S1878" s="3">
        <v>0.48998104055696884</v>
      </c>
      <c r="T1878" s="5">
        <f>POWER(10,Table2[[#This Row],[Predicted normalized_price]]*(N$7634-N$7635)+N$7635)</f>
        <v>101898.86305706724</v>
      </c>
      <c r="U1878" s="5">
        <f>ABS(Table2[[#This Row],[price]]-Table2[[#This Row],[Predicted Price]])</f>
        <v>1901.1369429327606</v>
      </c>
      <c r="V1878" s="5">
        <f>Table2[[#This Row],[Price Diff]]/Table2[[#This Row],[price]]</f>
        <v>1.8315384806673995E-2</v>
      </c>
    </row>
    <row r="1879" spans="1:22" x14ac:dyDescent="0.2">
      <c r="A1879" s="3">
        <v>17150</v>
      </c>
      <c r="B1879" s="3">
        <v>0.28896998400000001</v>
      </c>
      <c r="C1879" s="3">
        <v>94285</v>
      </c>
      <c r="D1879" s="3">
        <v>0.65455852699999995</v>
      </c>
      <c r="E1879" s="3">
        <v>3498</v>
      </c>
      <c r="F1879" s="3">
        <v>0.71958298099999995</v>
      </c>
      <c r="G1879" s="3">
        <v>8</v>
      </c>
      <c r="H1879" s="3">
        <v>0.78794860499999997</v>
      </c>
      <c r="I1879" s="2" t="s">
        <v>15</v>
      </c>
      <c r="J1879" s="3">
        <v>85000</v>
      </c>
      <c r="K1879" s="3">
        <v>0.87372978000000001</v>
      </c>
      <c r="L1879" s="3">
        <v>1</v>
      </c>
      <c r="M1879" s="2" t="s">
        <v>65</v>
      </c>
      <c r="N1879" s="3">
        <v>112000</v>
      </c>
      <c r="O1879" s="3">
        <v>0.50718169800000001</v>
      </c>
      <c r="P1879" s="3">
        <v>-0.32895812929573703</v>
      </c>
      <c r="Q1879" s="3">
        <v>0.64427829441416318</v>
      </c>
      <c r="R1879" s="3">
        <v>0.53402853528292504</v>
      </c>
      <c r="S1879" s="3">
        <v>0.51238656464793331</v>
      </c>
      <c r="T1879" s="5">
        <f>POWER(10,Table2[[#This Row],[Predicted normalized_price]]*(N$7634-N$7635)+N$7635)</f>
        <v>115249.54770066169</v>
      </c>
      <c r="U1879" s="5">
        <f>ABS(Table2[[#This Row],[price]]-Table2[[#This Row],[Predicted Price]])</f>
        <v>3249.5477006616857</v>
      </c>
      <c r="V1879" s="5">
        <f>Table2[[#This Row],[Price Diff]]/Table2[[#This Row],[price]]</f>
        <v>2.9013818755907909E-2</v>
      </c>
    </row>
    <row r="1880" spans="1:22" x14ac:dyDescent="0.2">
      <c r="A1880" s="3">
        <v>12990</v>
      </c>
      <c r="B1880" s="3">
        <v>0.22715342999999999</v>
      </c>
      <c r="C1880" s="3">
        <v>41197</v>
      </c>
      <c r="D1880" s="3">
        <v>0.509664495</v>
      </c>
      <c r="E1880" s="3">
        <v>2792</v>
      </c>
      <c r="F1880" s="3">
        <v>0.62345957900000004</v>
      </c>
      <c r="G1880" s="3">
        <v>9</v>
      </c>
      <c r="H1880" s="3">
        <v>0.83257932800000001</v>
      </c>
      <c r="I1880" s="2" t="s">
        <v>48</v>
      </c>
      <c r="J1880" s="3">
        <v>78000</v>
      </c>
      <c r="K1880" s="3">
        <v>0.86640516400000001</v>
      </c>
      <c r="L1880" s="3">
        <v>2</v>
      </c>
      <c r="M1880" s="2" t="s">
        <v>65</v>
      </c>
      <c r="N1880" s="3">
        <v>56800</v>
      </c>
      <c r="O1880" s="3">
        <v>0.38362225700000002</v>
      </c>
      <c r="P1880" s="3">
        <v>4.1740425589526668E-2</v>
      </c>
      <c r="Q1880" s="3">
        <v>-0.53451367444485876</v>
      </c>
      <c r="R1880" s="3">
        <v>-0.36834900570931678</v>
      </c>
      <c r="S1880" s="3">
        <v>0.43173777576763128</v>
      </c>
      <c r="T1880" s="5">
        <f>POWER(10,Table2[[#This Row],[Predicted normalized_price]]*(N$7634-N$7635)+N$7635)</f>
        <v>73990.183696577515</v>
      </c>
      <c r="U1880" s="5">
        <f>ABS(Table2[[#This Row],[price]]-Table2[[#This Row],[Predicted Price]])</f>
        <v>17190.183696577515</v>
      </c>
      <c r="V1880" s="5">
        <f>Table2[[#This Row],[Price Diff]]/Table2[[#This Row],[price]]</f>
        <v>0.30264407916509711</v>
      </c>
    </row>
    <row r="1881" spans="1:22" x14ac:dyDescent="0.2">
      <c r="A1881" s="3">
        <v>12480</v>
      </c>
      <c r="B1881" s="3">
        <v>0.21824147199999999</v>
      </c>
      <c r="C1881" s="3">
        <v>74877</v>
      </c>
      <c r="D1881" s="3">
        <v>0.61422489199999997</v>
      </c>
      <c r="E1881" s="3">
        <v>1984</v>
      </c>
      <c r="F1881" s="3">
        <v>0.47778491499999998</v>
      </c>
      <c r="G1881" s="3">
        <v>6</v>
      </c>
      <c r="H1881" s="3">
        <v>0.67893919899999999</v>
      </c>
      <c r="I1881" s="2" t="s">
        <v>20</v>
      </c>
      <c r="J1881" s="3">
        <v>27500</v>
      </c>
      <c r="K1881" s="3">
        <v>0.77755406000000005</v>
      </c>
      <c r="L1881" s="3">
        <v>1</v>
      </c>
      <c r="M1881" s="2" t="s">
        <v>64</v>
      </c>
      <c r="N1881" s="3">
        <v>89900</v>
      </c>
      <c r="O1881" s="3">
        <v>0.46718173000000002</v>
      </c>
      <c r="P1881" s="3">
        <v>0.94012919590358912</v>
      </c>
      <c r="Q1881" s="3">
        <v>0.57151069868562054</v>
      </c>
      <c r="R1881" s="3">
        <v>0.60944315811801797</v>
      </c>
      <c r="S1881" s="3">
        <v>0.47743890634470154</v>
      </c>
      <c r="T1881" s="5">
        <f>POWER(10,Table2[[#This Row],[Predicted normalized_price]]*(N$7634-N$7635)+N$7635)</f>
        <v>95112.595759692369</v>
      </c>
      <c r="U1881" s="5">
        <f>ABS(Table2[[#This Row],[price]]-Table2[[#This Row],[Predicted Price]])</f>
        <v>5212.595759692369</v>
      </c>
      <c r="V1881" s="5">
        <f>Table2[[#This Row],[Price Diff]]/Table2[[#This Row],[price]]</f>
        <v>5.7982155280226572E-2</v>
      </c>
    </row>
    <row r="1882" spans="1:22" x14ac:dyDescent="0.2">
      <c r="A1882" s="3">
        <v>10200</v>
      </c>
      <c r="B1882" s="3">
        <v>0.173352969</v>
      </c>
      <c r="C1882" s="3">
        <v>26742</v>
      </c>
      <c r="D1882" s="3">
        <v>0.43404088899999999</v>
      </c>
      <c r="E1882" s="3">
        <v>1995</v>
      </c>
      <c r="F1882" s="3">
        <v>0.48014246599999999</v>
      </c>
      <c r="G1882" s="3">
        <v>10</v>
      </c>
      <c r="H1882" s="3">
        <v>0.87250287000000004</v>
      </c>
      <c r="I1882" s="2" t="s">
        <v>13</v>
      </c>
      <c r="J1882" s="3">
        <v>105489</v>
      </c>
      <c r="K1882" s="3">
        <v>0.892135016</v>
      </c>
      <c r="L1882" s="3">
        <v>2</v>
      </c>
      <c r="M1882" s="2" t="s">
        <v>65</v>
      </c>
      <c r="N1882" s="3">
        <v>34900</v>
      </c>
      <c r="O1882" s="3">
        <v>0.29498767199999998</v>
      </c>
      <c r="P1882" s="3">
        <v>-0.76500960054632827</v>
      </c>
      <c r="Q1882" s="3">
        <v>0.10437819416388161</v>
      </c>
      <c r="R1882" s="3">
        <v>0.84485075129745579</v>
      </c>
      <c r="S1882" s="3">
        <v>0.29021229672653043</v>
      </c>
      <c r="T1882" s="5">
        <f>POWER(10,Table2[[#This Row],[Predicted normalized_price]]*(N$7634-N$7635)+N$7635)</f>
        <v>33996.106712989393</v>
      </c>
      <c r="U1882" s="5">
        <f>ABS(Table2[[#This Row],[price]]-Table2[[#This Row],[Predicted Price]])</f>
        <v>903.89328701060731</v>
      </c>
      <c r="V1882" s="5">
        <f>Table2[[#This Row],[Price Diff]]/Table2[[#This Row],[price]]</f>
        <v>2.5899521117782445E-2</v>
      </c>
    </row>
    <row r="1883" spans="1:22" x14ac:dyDescent="0.2">
      <c r="A1883" s="3">
        <v>7250</v>
      </c>
      <c r="B1883" s="3">
        <v>9.7392105000000007E-2</v>
      </c>
      <c r="C1883" s="3">
        <v>54544</v>
      </c>
      <c r="D1883" s="3">
        <v>0.55877744100000004</v>
      </c>
      <c r="E1883" s="3">
        <v>1496</v>
      </c>
      <c r="F1883" s="3">
        <v>0.35740525400000001</v>
      </c>
      <c r="G1883" s="3">
        <v>3</v>
      </c>
      <c r="H1883" s="3">
        <v>0.416289664</v>
      </c>
      <c r="I1883" s="2" t="s">
        <v>14</v>
      </c>
      <c r="J1883" s="3">
        <v>26656</v>
      </c>
      <c r="K1883" s="3">
        <v>0.77489738600000002</v>
      </c>
      <c r="L1883" s="3">
        <v>2</v>
      </c>
      <c r="M1883" s="2" t="s">
        <v>63</v>
      </c>
      <c r="N1883" s="3">
        <v>64800</v>
      </c>
      <c r="O1883" s="3">
        <v>0.407601987</v>
      </c>
      <c r="P1883" s="3">
        <v>-0.81041848956905504</v>
      </c>
      <c r="Q1883" s="3">
        <v>-0.67574603684817225</v>
      </c>
      <c r="R1883" s="3">
        <v>-0.47012697138998816</v>
      </c>
      <c r="S1883" s="3">
        <v>0.41810605845791171</v>
      </c>
      <c r="T1883" s="5">
        <f>POWER(10,Table2[[#This Row],[Predicted normalized_price]]*(N$7634-N$7635)+N$7635)</f>
        <v>68650.318245733681</v>
      </c>
      <c r="U1883" s="5">
        <f>ABS(Table2[[#This Row],[price]]-Table2[[#This Row],[Predicted Price]])</f>
        <v>3850.3182457336807</v>
      </c>
      <c r="V1883" s="5">
        <f>Table2[[#This Row],[Price Diff]]/Table2[[#This Row],[price]]</f>
        <v>5.9418491446507418E-2</v>
      </c>
    </row>
    <row r="1884" spans="1:22" x14ac:dyDescent="0.2">
      <c r="A1884" s="3">
        <v>11110</v>
      </c>
      <c r="B1884" s="3">
        <v>0.19236795500000001</v>
      </c>
      <c r="C1884" s="3">
        <v>59824</v>
      </c>
      <c r="D1884" s="3">
        <v>0.57494748100000004</v>
      </c>
      <c r="E1884" s="3">
        <v>1560</v>
      </c>
      <c r="F1884" s="3">
        <v>0.37526730800000002</v>
      </c>
      <c r="G1884" s="3">
        <v>5</v>
      </c>
      <c r="H1884" s="3">
        <v>0.60985333500000005</v>
      </c>
      <c r="I1884" s="2" t="s">
        <v>21</v>
      </c>
      <c r="J1884" s="3">
        <v>44000</v>
      </c>
      <c r="K1884" s="3">
        <v>0.81761106400000005</v>
      </c>
      <c r="L1884" s="3">
        <v>1</v>
      </c>
      <c r="M1884" s="2" t="s">
        <v>68</v>
      </c>
      <c r="N1884" s="3">
        <v>83800</v>
      </c>
      <c r="O1884" s="3">
        <v>0.454394727</v>
      </c>
      <c r="P1884" s="3">
        <v>0.99999998396278433</v>
      </c>
      <c r="Q1884" s="3">
        <v>0.47799407480888617</v>
      </c>
      <c r="R1884" s="3">
        <v>0.60976681134361754</v>
      </c>
      <c r="S1884" s="3">
        <v>0.45288400751294861</v>
      </c>
      <c r="T1884" s="5">
        <f>POWER(10,Table2[[#This Row],[Predicted normalized_price]]*(N$7634-N$7635)+N$7635)</f>
        <v>83107.218226301673</v>
      </c>
      <c r="U1884" s="5">
        <f>ABS(Table2[[#This Row],[price]]-Table2[[#This Row],[Predicted Price]])</f>
        <v>692.78177369832702</v>
      </c>
      <c r="V1884" s="5">
        <f>Table2[[#This Row],[Price Diff]]/Table2[[#This Row],[price]]</f>
        <v>8.2670856049919684E-3</v>
      </c>
    </row>
    <row r="1885" spans="1:22" x14ac:dyDescent="0.2">
      <c r="A1885" s="3">
        <v>7370</v>
      </c>
      <c r="B1885" s="3">
        <v>0.101044834</v>
      </c>
      <c r="C1885" s="3">
        <v>45157</v>
      </c>
      <c r="D1885" s="3">
        <v>0.52572615099999997</v>
      </c>
      <c r="E1885" s="3">
        <v>1496</v>
      </c>
      <c r="F1885" s="3">
        <v>0.35740525400000001</v>
      </c>
      <c r="G1885" s="3">
        <v>2</v>
      </c>
      <c r="H1885" s="3">
        <v>0.26264953499999999</v>
      </c>
      <c r="I1885" s="2" t="s">
        <v>14</v>
      </c>
      <c r="J1885" s="3">
        <v>8</v>
      </c>
      <c r="K1885" s="3">
        <v>8.3593144999999994E-2</v>
      </c>
      <c r="L1885" s="3">
        <v>1</v>
      </c>
      <c r="M1885" s="2" t="s">
        <v>63</v>
      </c>
      <c r="N1885" s="3">
        <v>77700</v>
      </c>
      <c r="O1885" s="3">
        <v>0.44064088400000001</v>
      </c>
      <c r="P1885" s="3">
        <v>-0.93689433454393189</v>
      </c>
      <c r="Q1885" s="3">
        <v>-0.66923430949136264</v>
      </c>
      <c r="R1885" s="3">
        <v>-0.53737094136079377</v>
      </c>
      <c r="S1885" s="3">
        <v>0.43654126787417702</v>
      </c>
      <c r="T1885" s="5">
        <f>POWER(10,Table2[[#This Row],[Predicted normalized_price]]*(N$7634-N$7635)+N$7635)</f>
        <v>75969.181665808937</v>
      </c>
      <c r="U1885" s="5">
        <f>ABS(Table2[[#This Row],[price]]-Table2[[#This Row],[Predicted Price]])</f>
        <v>1730.8183341910626</v>
      </c>
      <c r="V1885" s="5">
        <f>Table2[[#This Row],[Price Diff]]/Table2[[#This Row],[price]]</f>
        <v>2.2275654236693213E-2</v>
      </c>
    </row>
    <row r="1886" spans="1:22" x14ac:dyDescent="0.2">
      <c r="A1886" s="3">
        <v>8900</v>
      </c>
      <c r="B1886" s="3">
        <v>0.14301714300000001</v>
      </c>
      <c r="C1886" s="3">
        <v>44604</v>
      </c>
      <c r="D1886" s="3">
        <v>0.52356981800000002</v>
      </c>
      <c r="E1886" s="3">
        <v>1496</v>
      </c>
      <c r="F1886" s="3">
        <v>0.35740525400000001</v>
      </c>
      <c r="G1886" s="3">
        <v>3</v>
      </c>
      <c r="H1886" s="3">
        <v>0.416289664</v>
      </c>
      <c r="I1886" s="2" t="s">
        <v>22</v>
      </c>
      <c r="J1886" s="3">
        <v>22300</v>
      </c>
      <c r="K1886" s="3">
        <v>0.75969053600000003</v>
      </c>
      <c r="L1886" s="3">
        <v>2</v>
      </c>
      <c r="M1886" s="2" t="s">
        <v>64</v>
      </c>
      <c r="N1886" s="3">
        <v>74800</v>
      </c>
      <c r="O1886" s="3">
        <v>0.43371873999999999</v>
      </c>
      <c r="P1886" s="3">
        <v>0.53826154897204004</v>
      </c>
      <c r="Q1886" s="3">
        <v>-0.70556043666824264</v>
      </c>
      <c r="R1886" s="3">
        <v>-0.52705726165560718</v>
      </c>
      <c r="S1886" s="3">
        <v>0.4282443740319069</v>
      </c>
      <c r="T1886" s="5">
        <f>POWER(10,Table2[[#This Row],[Predicted normalized_price]]*(N$7634-N$7635)+N$7635)</f>
        <v>72583.388890342932</v>
      </c>
      <c r="U1886" s="5">
        <f>ABS(Table2[[#This Row],[price]]-Table2[[#This Row],[Predicted Price]])</f>
        <v>2216.6111096570676</v>
      </c>
      <c r="V1886" s="5">
        <f>Table2[[#This Row],[Price Diff]]/Table2[[#This Row],[price]]</f>
        <v>2.9633838364399298E-2</v>
      </c>
    </row>
    <row r="1887" spans="1:22" x14ac:dyDescent="0.2">
      <c r="A1887" s="3">
        <v>10570</v>
      </c>
      <c r="B1887" s="3">
        <v>0.18128136</v>
      </c>
      <c r="C1887" s="3">
        <v>48658</v>
      </c>
      <c r="D1887" s="3">
        <v>0.53879370900000001</v>
      </c>
      <c r="E1887" s="3">
        <v>1496</v>
      </c>
      <c r="F1887" s="3">
        <v>0.35740525400000001</v>
      </c>
      <c r="G1887" s="3">
        <v>4</v>
      </c>
      <c r="H1887" s="3">
        <v>0.52529906999999998</v>
      </c>
      <c r="I1887" s="2" t="s">
        <v>13</v>
      </c>
      <c r="J1887" s="3">
        <v>88800</v>
      </c>
      <c r="K1887" s="3">
        <v>0.87745721700000001</v>
      </c>
      <c r="L1887" s="3">
        <v>1</v>
      </c>
      <c r="M1887" s="2" t="s">
        <v>67</v>
      </c>
      <c r="N1887" s="3">
        <v>79800</v>
      </c>
      <c r="O1887" s="3">
        <v>0.44549404399999998</v>
      </c>
      <c r="P1887" s="3">
        <v>-0.90799202450504934</v>
      </c>
      <c r="Q1887" s="3">
        <v>0.5068443497546089</v>
      </c>
      <c r="R1887" s="3">
        <v>0.68462426061135606</v>
      </c>
      <c r="S1887" s="3">
        <v>0.43647184040185816</v>
      </c>
      <c r="T1887" s="5">
        <f>POWER(10,Table2[[#This Row],[Predicted normalized_price]]*(N$7634-N$7635)+N$7635)</f>
        <v>75940.204504073234</v>
      </c>
      <c r="U1887" s="5">
        <f>ABS(Table2[[#This Row],[price]]-Table2[[#This Row],[Predicted Price]])</f>
        <v>3859.7954959267663</v>
      </c>
      <c r="V1887" s="5">
        <f>Table2[[#This Row],[Price Diff]]/Table2[[#This Row],[price]]</f>
        <v>4.8368364610611107E-2</v>
      </c>
    </row>
    <row r="1888" spans="1:22" x14ac:dyDescent="0.2">
      <c r="A1888" s="3">
        <v>8890</v>
      </c>
      <c r="B1888" s="3">
        <v>0.14276699400000001</v>
      </c>
      <c r="C1888" s="3">
        <v>59727</v>
      </c>
      <c r="D1888" s="3">
        <v>0.57466349900000002</v>
      </c>
      <c r="E1888" s="3">
        <v>1598</v>
      </c>
      <c r="F1888" s="3">
        <v>0.38552934799999999</v>
      </c>
      <c r="G1888" s="3">
        <v>3</v>
      </c>
      <c r="H1888" s="3">
        <v>0.416289664</v>
      </c>
      <c r="I1888" s="2" t="s">
        <v>10</v>
      </c>
      <c r="J1888" s="3">
        <v>3797</v>
      </c>
      <c r="K1888" s="3">
        <v>0.60880673299999999</v>
      </c>
      <c r="L1888" s="3">
        <v>1</v>
      </c>
      <c r="M1888" s="2" t="s">
        <v>63</v>
      </c>
      <c r="N1888" s="3">
        <v>86800</v>
      </c>
      <c r="O1888" s="3">
        <v>0.46079571699999999</v>
      </c>
      <c r="P1888" s="3">
        <v>1.1123884423746851E-2</v>
      </c>
      <c r="Q1888" s="3">
        <v>-0.63180932779216081</v>
      </c>
      <c r="R1888" s="3">
        <v>-0.59037269466843967</v>
      </c>
      <c r="S1888" s="3">
        <v>0.46233734898072393</v>
      </c>
      <c r="T1888" s="5">
        <f>POWER(10,Table2[[#This Row],[Predicted normalized_price]]*(N$7634-N$7635)+N$7635)</f>
        <v>87538.433144995273</v>
      </c>
      <c r="U1888" s="5">
        <f>ABS(Table2[[#This Row],[price]]-Table2[[#This Row],[Predicted Price]])</f>
        <v>738.43314499527332</v>
      </c>
      <c r="V1888" s="5">
        <f>Table2[[#This Row],[Price Diff]]/Table2[[#This Row],[price]]</f>
        <v>8.5072942971805687E-3</v>
      </c>
    </row>
    <row r="1889" spans="1:22" x14ac:dyDescent="0.2">
      <c r="A1889" s="3">
        <v>7280</v>
      </c>
      <c r="B1889" s="3">
        <v>9.8310923999999994E-2</v>
      </c>
      <c r="C1889" s="3">
        <v>46415</v>
      </c>
      <c r="D1889" s="3">
        <v>0.53053474499999997</v>
      </c>
      <c r="E1889" s="3">
        <v>1496</v>
      </c>
      <c r="F1889" s="3">
        <v>0.35740525400000001</v>
      </c>
      <c r="G1889" s="3">
        <v>2</v>
      </c>
      <c r="H1889" s="3">
        <v>0.26264953499999999</v>
      </c>
      <c r="I1889" s="2" t="s">
        <v>14</v>
      </c>
      <c r="J1889" s="3">
        <v>16</v>
      </c>
      <c r="K1889" s="3">
        <v>0.14266800800000001</v>
      </c>
      <c r="L1889" s="3">
        <v>1</v>
      </c>
      <c r="M1889" s="2" t="s">
        <v>63</v>
      </c>
      <c r="N1889" s="3">
        <v>77800</v>
      </c>
      <c r="O1889" s="3">
        <v>0.44087494500000002</v>
      </c>
      <c r="P1889" s="3">
        <v>-0.93063532799659276</v>
      </c>
      <c r="Q1889" s="3">
        <v>-0.66498262156579047</v>
      </c>
      <c r="R1889" s="3">
        <v>-0.53668669242567879</v>
      </c>
      <c r="S1889" s="3">
        <v>0.43750404503859419</v>
      </c>
      <c r="T1889" s="5">
        <f>POWER(10,Table2[[#This Row],[Predicted normalized_price]]*(N$7634-N$7635)+N$7635)</f>
        <v>76372.160682914371</v>
      </c>
      <c r="U1889" s="5">
        <f>ABS(Table2[[#This Row],[price]]-Table2[[#This Row],[Predicted Price]])</f>
        <v>1427.8393170856289</v>
      </c>
      <c r="V1889" s="5">
        <f>Table2[[#This Row],[Price Diff]]/Table2[[#This Row],[price]]</f>
        <v>1.8352690450972094E-2</v>
      </c>
    </row>
    <row r="1890" spans="1:22" x14ac:dyDescent="0.2">
      <c r="A1890" s="3">
        <v>12220</v>
      </c>
      <c r="B1890" s="3">
        <v>0.213556939</v>
      </c>
      <c r="C1890" s="3">
        <v>92446</v>
      </c>
      <c r="D1890" s="3">
        <v>0.65111143999999999</v>
      </c>
      <c r="E1890" s="3">
        <v>1999</v>
      </c>
      <c r="F1890" s="3">
        <v>0.48099653599999997</v>
      </c>
      <c r="G1890" s="3">
        <v>5</v>
      </c>
      <c r="H1890" s="3">
        <v>0.60985333500000005</v>
      </c>
      <c r="I1890" s="2" t="s">
        <v>12</v>
      </c>
      <c r="J1890" s="3">
        <v>60000</v>
      </c>
      <c r="K1890" s="3">
        <v>0.84404464199999996</v>
      </c>
      <c r="L1890" s="3">
        <v>1</v>
      </c>
      <c r="M1890" s="2" t="s">
        <v>65</v>
      </c>
      <c r="N1890" s="3">
        <v>106800</v>
      </c>
      <c r="O1890" s="3">
        <v>0.49853006799999999</v>
      </c>
      <c r="P1890" s="3">
        <v>-0.14892160001640051</v>
      </c>
      <c r="Q1890" s="3">
        <v>0.65444086797256529</v>
      </c>
      <c r="R1890" s="3">
        <v>0.53805955998015143</v>
      </c>
      <c r="S1890" s="3">
        <v>0.51451522422567375</v>
      </c>
      <c r="T1890" s="5">
        <f>POWER(10,Table2[[#This Row],[Predicted normalized_price]]*(N$7634-N$7635)+N$7635)</f>
        <v>116605.54174567586</v>
      </c>
      <c r="U1890" s="5">
        <f>ABS(Table2[[#This Row],[price]]-Table2[[#This Row],[Predicted Price]])</f>
        <v>9805.5417456758587</v>
      </c>
      <c r="V1890" s="5">
        <f>Table2[[#This Row],[Price Diff]]/Table2[[#This Row],[price]]</f>
        <v>9.1812188629923769E-2</v>
      </c>
    </row>
    <row r="1891" spans="1:22" x14ac:dyDescent="0.2">
      <c r="A1891" s="3">
        <v>12020</v>
      </c>
      <c r="B1891" s="3">
        <v>0.20988512100000001</v>
      </c>
      <c r="C1891" s="3">
        <v>67979</v>
      </c>
      <c r="D1891" s="3">
        <v>0.59731131599999998</v>
      </c>
      <c r="E1891" s="3">
        <v>1991</v>
      </c>
      <c r="F1891" s="3">
        <v>0.47928668200000002</v>
      </c>
      <c r="G1891" s="3">
        <v>4</v>
      </c>
      <c r="H1891" s="3">
        <v>0.52529906999999998</v>
      </c>
      <c r="I1891" s="2" t="s">
        <v>38</v>
      </c>
      <c r="J1891" s="3">
        <v>32000</v>
      </c>
      <c r="K1891" s="3">
        <v>0.79047020499999998</v>
      </c>
      <c r="L1891" s="3">
        <v>1</v>
      </c>
      <c r="M1891" s="2" t="s">
        <v>65</v>
      </c>
      <c r="N1891" s="3">
        <v>104800</v>
      </c>
      <c r="O1891" s="3">
        <v>0.49508983899999998</v>
      </c>
      <c r="P1891" s="3">
        <v>-0.8416094203990373</v>
      </c>
      <c r="Q1891" s="3">
        <v>0.81470155657411392</v>
      </c>
      <c r="R1891" s="3">
        <v>0.7494422244991743</v>
      </c>
      <c r="S1891" s="3">
        <v>0.5012925245157529</v>
      </c>
      <c r="T1891" s="5">
        <f>POWER(10,Table2[[#This Row],[Predicted normalized_price]]*(N$7634-N$7635)+N$7635)</f>
        <v>108433.5670242668</v>
      </c>
      <c r="U1891" s="5">
        <f>ABS(Table2[[#This Row],[price]]-Table2[[#This Row],[Predicted Price]])</f>
        <v>3633.5670242667984</v>
      </c>
      <c r="V1891" s="5">
        <f>Table2[[#This Row],[Price Diff]]/Table2[[#This Row],[price]]</f>
        <v>3.4671441071248074E-2</v>
      </c>
    </row>
    <row r="1892" spans="1:22" x14ac:dyDescent="0.2">
      <c r="A1892" s="3">
        <v>13360</v>
      </c>
      <c r="B1892" s="3">
        <v>0.23340261700000001</v>
      </c>
      <c r="C1892" s="3">
        <v>65104</v>
      </c>
      <c r="D1892" s="3">
        <v>0.58974898399999998</v>
      </c>
      <c r="E1892" s="3">
        <v>1499</v>
      </c>
      <c r="F1892" s="3">
        <v>0.35825946600000003</v>
      </c>
      <c r="G1892" s="3">
        <v>2</v>
      </c>
      <c r="H1892" s="3">
        <v>0.26264953499999999</v>
      </c>
      <c r="I1892" s="2" t="s">
        <v>13</v>
      </c>
      <c r="J1892" s="3">
        <v>4528</v>
      </c>
      <c r="K1892" s="3">
        <v>0.62381257199999995</v>
      </c>
      <c r="L1892" s="3">
        <v>1</v>
      </c>
      <c r="M1892" s="2" t="s">
        <v>67</v>
      </c>
      <c r="N1892" s="3">
        <v>134800</v>
      </c>
      <c r="O1892" s="3">
        <v>0.54090187899999997</v>
      </c>
      <c r="P1892" s="3">
        <v>-0.94033423617183398</v>
      </c>
      <c r="Q1892" s="3">
        <v>0.70995475083032988</v>
      </c>
      <c r="R1892" s="3">
        <v>0.47418557618392665</v>
      </c>
      <c r="S1892" s="3">
        <v>0.54325026407449495</v>
      </c>
      <c r="T1892" s="5">
        <f>POWER(10,Table2[[#This Row],[Predicted normalized_price]]*(N$7634-N$7635)+N$7635)</f>
        <v>136550.79083250856</v>
      </c>
      <c r="U1892" s="5">
        <f>ABS(Table2[[#This Row],[price]]-Table2[[#This Row],[Predicted Price]])</f>
        <v>1750.7908325085591</v>
      </c>
      <c r="V1892" s="5">
        <f>Table2[[#This Row],[Price Diff]]/Table2[[#This Row],[price]]</f>
        <v>1.2988062555701478E-2</v>
      </c>
    </row>
    <row r="1893" spans="1:22" x14ac:dyDescent="0.2">
      <c r="A1893" s="3">
        <v>8380</v>
      </c>
      <c r="B1893" s="3">
        <v>0.12962146699999999</v>
      </c>
      <c r="C1893" s="3">
        <v>51856</v>
      </c>
      <c r="D1893" s="3">
        <v>0.54993335499999996</v>
      </c>
      <c r="E1893" s="3">
        <v>1496</v>
      </c>
      <c r="F1893" s="3">
        <v>0.35740525400000001</v>
      </c>
      <c r="G1893" s="3">
        <v>3</v>
      </c>
      <c r="H1893" s="3">
        <v>0.416289664</v>
      </c>
      <c r="I1893" s="2" t="s">
        <v>22</v>
      </c>
      <c r="J1893" s="3">
        <v>18000</v>
      </c>
      <c r="K1893" s="3">
        <v>0.74143363900000003</v>
      </c>
      <c r="L1893" s="3">
        <v>2</v>
      </c>
      <c r="M1893" s="2" t="s">
        <v>64</v>
      </c>
      <c r="N1893" s="3">
        <v>71800</v>
      </c>
      <c r="O1893" s="3">
        <v>0.42626956799999999</v>
      </c>
      <c r="P1893" s="3">
        <v>0.62741605244981669</v>
      </c>
      <c r="Q1893" s="3">
        <v>-0.68941442123028895</v>
      </c>
      <c r="R1893" s="3">
        <v>-0.55378473156599617</v>
      </c>
      <c r="S1893" s="3">
        <v>0.43951001025721126</v>
      </c>
      <c r="T1893" s="5">
        <f>POWER(10,Table2[[#This Row],[Predicted normalized_price]]*(N$7634-N$7635)+N$7635)</f>
        <v>77218.655173394684</v>
      </c>
      <c r="U1893" s="5">
        <f>ABS(Table2[[#This Row],[price]]-Table2[[#This Row],[Predicted Price]])</f>
        <v>5418.6551733946835</v>
      </c>
      <c r="V1893" s="5">
        <f>Table2[[#This Row],[Price Diff]]/Table2[[#This Row],[price]]</f>
        <v>7.5468735005496987E-2</v>
      </c>
    </row>
    <row r="1894" spans="1:22" x14ac:dyDescent="0.2">
      <c r="A1894" s="3">
        <v>15990</v>
      </c>
      <c r="B1894" s="3">
        <v>0.273386778</v>
      </c>
      <c r="C1894" s="3">
        <v>81424</v>
      </c>
      <c r="D1894" s="3">
        <v>0.62889413400000005</v>
      </c>
      <c r="E1894" s="3">
        <v>1991</v>
      </c>
      <c r="F1894" s="3">
        <v>0.47928668200000002</v>
      </c>
      <c r="G1894" s="3">
        <v>6</v>
      </c>
      <c r="H1894" s="3">
        <v>0.67893919899999999</v>
      </c>
      <c r="I1894" s="2" t="s">
        <v>15</v>
      </c>
      <c r="J1894" s="3">
        <v>87476</v>
      </c>
      <c r="K1894" s="3">
        <v>0.87617692199999997</v>
      </c>
      <c r="L1894" s="3">
        <v>1</v>
      </c>
      <c r="M1894" s="2" t="s">
        <v>65</v>
      </c>
      <c r="N1894" s="3">
        <v>122500</v>
      </c>
      <c r="O1894" s="3">
        <v>0.52348956099999999</v>
      </c>
      <c r="P1894" s="3">
        <v>-0.86265902433923514</v>
      </c>
      <c r="Q1894" s="3">
        <v>0.6468848568723552</v>
      </c>
      <c r="R1894" s="3">
        <v>0.52217840052635145</v>
      </c>
      <c r="S1894" s="3">
        <v>0.51467228168859169</v>
      </c>
      <c r="T1894" s="5">
        <f>POWER(10,Table2[[#This Row],[Predicted normalized_price]]*(N$7634-N$7635)+N$7635)</f>
        <v>116706.2198595388</v>
      </c>
      <c r="U1894" s="5">
        <f>ABS(Table2[[#This Row],[price]]-Table2[[#This Row],[Predicted Price]])</f>
        <v>5793.7801404611964</v>
      </c>
      <c r="V1894" s="5">
        <f>Table2[[#This Row],[Price Diff]]/Table2[[#This Row],[price]]</f>
        <v>4.7296164411928132E-2</v>
      </c>
    </row>
    <row r="1895" spans="1:22" x14ac:dyDescent="0.2">
      <c r="A1895" s="3">
        <v>8320</v>
      </c>
      <c r="B1895" s="3">
        <v>0.12802260700000001</v>
      </c>
      <c r="C1895" s="3">
        <v>42771</v>
      </c>
      <c r="D1895" s="3">
        <v>0.51622616899999996</v>
      </c>
      <c r="E1895" s="3">
        <v>1496</v>
      </c>
      <c r="F1895" s="3">
        <v>0.35740525400000001</v>
      </c>
      <c r="G1895" s="3">
        <v>3</v>
      </c>
      <c r="H1895" s="3">
        <v>0.416289664</v>
      </c>
      <c r="I1895" s="2" t="s">
        <v>22</v>
      </c>
      <c r="J1895" s="3">
        <v>17415</v>
      </c>
      <c r="K1895" s="3">
        <v>0.73861775100000004</v>
      </c>
      <c r="L1895" s="3">
        <v>2</v>
      </c>
      <c r="M1895" s="2" t="s">
        <v>64</v>
      </c>
      <c r="N1895" s="3">
        <v>69800</v>
      </c>
      <c r="O1895" s="3">
        <v>0.421128471</v>
      </c>
      <c r="P1895" s="3">
        <v>0.56329451868680758</v>
      </c>
      <c r="Q1895" s="3">
        <v>-0.72379101192819495</v>
      </c>
      <c r="R1895" s="3">
        <v>-0.50078206407009052</v>
      </c>
      <c r="S1895" s="3">
        <v>0.41684523055836098</v>
      </c>
      <c r="T1895" s="5">
        <f>POWER(10,Table2[[#This Row],[Predicted normalized_price]]*(N$7634-N$7635)+N$7635)</f>
        <v>68176.333179240202</v>
      </c>
      <c r="U1895" s="5">
        <f>ABS(Table2[[#This Row],[price]]-Table2[[#This Row],[Predicted Price]])</f>
        <v>1623.6668207597977</v>
      </c>
      <c r="V1895" s="5">
        <f>Table2[[#This Row],[Price Diff]]/Table2[[#This Row],[price]]</f>
        <v>2.3261702303148963E-2</v>
      </c>
    </row>
    <row r="1896" spans="1:22" x14ac:dyDescent="0.2">
      <c r="A1896" s="3">
        <v>12960</v>
      </c>
      <c r="B1896" s="3">
        <v>0.226638963</v>
      </c>
      <c r="C1896" s="3">
        <v>62558</v>
      </c>
      <c r="D1896" s="3">
        <v>0.58276782999999999</v>
      </c>
      <c r="E1896" s="3">
        <v>1496</v>
      </c>
      <c r="F1896" s="3">
        <v>0.35740525400000001</v>
      </c>
      <c r="G1896" s="3">
        <v>4</v>
      </c>
      <c r="H1896" s="3">
        <v>0.52529906999999998</v>
      </c>
      <c r="I1896" s="2" t="s">
        <v>13</v>
      </c>
      <c r="J1896" s="3">
        <v>28000</v>
      </c>
      <c r="K1896" s="3">
        <v>0.77908972300000001</v>
      </c>
      <c r="L1896" s="3">
        <v>1</v>
      </c>
      <c r="M1896" s="2" t="s">
        <v>66</v>
      </c>
      <c r="N1896" s="3">
        <v>108888</v>
      </c>
      <c r="O1896" s="3">
        <v>0.50205359999999999</v>
      </c>
      <c r="P1896" s="3">
        <v>-0.88985977536888516</v>
      </c>
      <c r="Q1896" s="3">
        <v>0.61002034573735908</v>
      </c>
      <c r="R1896" s="3">
        <v>0.57929479898230651</v>
      </c>
      <c r="S1896" s="3">
        <v>0.49040623939669636</v>
      </c>
      <c r="T1896" s="5">
        <f>POWER(10,Table2[[#This Row],[Predicted normalized_price]]*(N$7634-N$7635)+N$7635)</f>
        <v>102137.22600664127</v>
      </c>
      <c r="U1896" s="5">
        <f>ABS(Table2[[#This Row],[price]]-Table2[[#This Row],[Predicted Price]])</f>
        <v>6750.7739933587291</v>
      </c>
      <c r="V1896" s="5">
        <f>Table2[[#This Row],[Price Diff]]/Table2[[#This Row],[price]]</f>
        <v>6.199741012194851E-2</v>
      </c>
    </row>
    <row r="1897" spans="1:22" x14ac:dyDescent="0.2">
      <c r="A1897" s="3">
        <v>14110</v>
      </c>
      <c r="B1897" s="3">
        <v>0.24555564299999999</v>
      </c>
      <c r="C1897" s="3">
        <v>74245</v>
      </c>
      <c r="D1897" s="3">
        <v>0.61274151799999999</v>
      </c>
      <c r="E1897" s="3">
        <v>2362</v>
      </c>
      <c r="F1897" s="3">
        <v>0.55214537900000005</v>
      </c>
      <c r="G1897" s="3">
        <v>6</v>
      </c>
      <c r="H1897" s="3">
        <v>0.67893919899999999</v>
      </c>
      <c r="I1897" s="2" t="s">
        <v>10</v>
      </c>
      <c r="J1897" s="3">
        <v>90886</v>
      </c>
      <c r="K1897" s="3">
        <v>0.87943613099999995</v>
      </c>
      <c r="L1897" s="3">
        <v>1</v>
      </c>
      <c r="M1897" s="2" t="s">
        <v>66</v>
      </c>
      <c r="N1897" s="3">
        <v>92000</v>
      </c>
      <c r="O1897" s="3">
        <v>0.47138382600000001</v>
      </c>
      <c r="P1897" s="3">
        <v>0.69301266689066054</v>
      </c>
      <c r="Q1897" s="3">
        <v>-0.57559056497631433</v>
      </c>
      <c r="R1897" s="3">
        <v>-0.62810737802226313</v>
      </c>
      <c r="S1897" s="3">
        <v>0.48851045032493945</v>
      </c>
      <c r="T1897" s="5">
        <f>POWER(10,Table2[[#This Row],[Predicted normalized_price]]*(N$7634-N$7635)+N$7635)</f>
        <v>101078.74319988981</v>
      </c>
      <c r="U1897" s="5">
        <f>ABS(Table2[[#This Row],[price]]-Table2[[#This Row],[Predicted Price]])</f>
        <v>9078.7431998898101</v>
      </c>
      <c r="V1897" s="5">
        <f>Table2[[#This Row],[Price Diff]]/Table2[[#This Row],[price]]</f>
        <v>9.8681991303150113E-2</v>
      </c>
    </row>
    <row r="1898" spans="1:22" x14ac:dyDescent="0.2">
      <c r="A1898" s="3">
        <v>12750</v>
      </c>
      <c r="B1898" s="3">
        <v>0.22300399400000001</v>
      </c>
      <c r="C1898" s="3">
        <v>80293</v>
      </c>
      <c r="D1898" s="3">
        <v>0.62644627200000003</v>
      </c>
      <c r="E1898" s="3">
        <v>1984</v>
      </c>
      <c r="F1898" s="3">
        <v>0.47778491499999998</v>
      </c>
      <c r="G1898" s="3">
        <v>6</v>
      </c>
      <c r="H1898" s="3">
        <v>0.67893919899999999</v>
      </c>
      <c r="I1898" s="2" t="s">
        <v>20</v>
      </c>
      <c r="J1898" s="3">
        <v>76000</v>
      </c>
      <c r="K1898" s="3">
        <v>0.864191351</v>
      </c>
      <c r="L1898" s="3">
        <v>1</v>
      </c>
      <c r="M1898" s="2" t="s">
        <v>66</v>
      </c>
      <c r="N1898" s="3">
        <v>95666</v>
      </c>
      <c r="O1898" s="3">
        <v>0.478494688</v>
      </c>
      <c r="P1898" s="3">
        <v>0.24724091060747877</v>
      </c>
      <c r="Q1898" s="3">
        <v>0.62090941625942431</v>
      </c>
      <c r="R1898" s="3">
        <v>0.61654540300871008</v>
      </c>
      <c r="S1898" s="3">
        <v>0.48682302915615505</v>
      </c>
      <c r="T1898" s="5">
        <f>POWER(10,Table2[[#This Row],[Predicted normalized_price]]*(N$7634-N$7635)+N$7635)</f>
        <v>100145.8299025158</v>
      </c>
      <c r="U1898" s="5">
        <f>ABS(Table2[[#This Row],[price]]-Table2[[#This Row],[Predicted Price]])</f>
        <v>4479.8299025158049</v>
      </c>
      <c r="V1898" s="5">
        <f>Table2[[#This Row],[Price Diff]]/Table2[[#This Row],[price]]</f>
        <v>4.6827816596448107E-2</v>
      </c>
    </row>
    <row r="1899" spans="1:22" x14ac:dyDescent="0.2">
      <c r="A1899" s="3">
        <v>8230</v>
      </c>
      <c r="B1899" s="3">
        <v>0.125602566</v>
      </c>
      <c r="C1899" s="3">
        <v>13918</v>
      </c>
      <c r="D1899" s="3">
        <v>0.31975544700000003</v>
      </c>
      <c r="E1899" s="3">
        <v>1497</v>
      </c>
      <c r="F1899" s="3">
        <v>0.357690181</v>
      </c>
      <c r="G1899" s="3">
        <v>11</v>
      </c>
      <c r="H1899" s="3">
        <v>0.90861810600000004</v>
      </c>
      <c r="I1899" s="2" t="s">
        <v>22</v>
      </c>
      <c r="J1899" s="3">
        <v>125000</v>
      </c>
      <c r="K1899" s="3">
        <v>0.90659864099999998</v>
      </c>
      <c r="L1899" s="3">
        <v>1</v>
      </c>
      <c r="M1899" s="2" t="s">
        <v>67</v>
      </c>
      <c r="N1899" s="3">
        <v>21800</v>
      </c>
      <c r="O1899" s="3">
        <v>0.20935082199999999</v>
      </c>
      <c r="P1899" s="3">
        <v>-0.93413980634386695</v>
      </c>
      <c r="Q1899" s="3">
        <v>-0.91495523656908506</v>
      </c>
      <c r="R1899" s="3">
        <v>0.11342392410030114</v>
      </c>
      <c r="S1899" s="3">
        <v>0.20678595371637465</v>
      </c>
      <c r="T1899" s="5">
        <f>POWER(10,Table2[[#This Row],[Predicted normalized_price]]*(N$7634-N$7635)+N$7635)</f>
        <v>21494.905361810281</v>
      </c>
      <c r="U1899" s="5">
        <f>ABS(Table2[[#This Row],[price]]-Table2[[#This Row],[Predicted Price]])</f>
        <v>305.09463818971926</v>
      </c>
      <c r="V1899" s="5">
        <f>Table2[[#This Row],[Price Diff]]/Table2[[#This Row],[price]]</f>
        <v>1.3995166889436663E-2</v>
      </c>
    </row>
    <row r="1900" spans="1:22" x14ac:dyDescent="0.2">
      <c r="A1900" s="3">
        <v>13700</v>
      </c>
      <c r="B1900" s="3">
        <v>0.23899436900000001</v>
      </c>
      <c r="C1900" s="3">
        <v>56823</v>
      </c>
      <c r="D1900" s="3">
        <v>0.56594087599999998</v>
      </c>
      <c r="E1900" s="3">
        <v>1595</v>
      </c>
      <c r="F1900" s="3">
        <v>0.38472810600000001</v>
      </c>
      <c r="G1900" s="3">
        <v>6</v>
      </c>
      <c r="H1900" s="3">
        <v>0.67893919899999999</v>
      </c>
      <c r="I1900" s="2" t="s">
        <v>15</v>
      </c>
      <c r="J1900" s="3">
        <v>65000</v>
      </c>
      <c r="K1900" s="3">
        <v>0.85086644300000003</v>
      </c>
      <c r="L1900" s="3">
        <v>1</v>
      </c>
      <c r="M1900" s="2" t="s">
        <v>65</v>
      </c>
      <c r="N1900" s="3">
        <v>82388</v>
      </c>
      <c r="O1900" s="3">
        <v>0.45130225699999998</v>
      </c>
      <c r="P1900" s="3">
        <v>-0.93803523899117935</v>
      </c>
      <c r="Q1900" s="3">
        <v>0.53624943780821166</v>
      </c>
      <c r="R1900" s="3">
        <v>0.63014560220794846</v>
      </c>
      <c r="S1900" s="3">
        <v>0.45795345660055797</v>
      </c>
      <c r="T1900" s="5">
        <f>POWER(10,Table2[[#This Row],[Predicted normalized_price]]*(N$7634-N$7635)+N$7635)</f>
        <v>85454.86338995822</v>
      </c>
      <c r="U1900" s="5">
        <f>ABS(Table2[[#This Row],[price]]-Table2[[#This Row],[Predicted Price]])</f>
        <v>3066.8633899582201</v>
      </c>
      <c r="V1900" s="5">
        <f>Table2[[#This Row],[Price Diff]]/Table2[[#This Row],[price]]</f>
        <v>3.7224636961186337E-2</v>
      </c>
    </row>
    <row r="1901" spans="1:22" x14ac:dyDescent="0.2">
      <c r="A1901" s="3">
        <v>17950</v>
      </c>
      <c r="B1901" s="3">
        <v>0.29911451500000003</v>
      </c>
      <c r="C1901" s="3">
        <v>94548</v>
      </c>
      <c r="D1901" s="3">
        <v>0.65504600000000002</v>
      </c>
      <c r="E1901" s="3">
        <v>1997</v>
      </c>
      <c r="F1901" s="3">
        <v>0.48056971500000001</v>
      </c>
      <c r="G1901" s="3">
        <v>5</v>
      </c>
      <c r="H1901" s="3">
        <v>0.60985333500000005</v>
      </c>
      <c r="I1901" s="2" t="s">
        <v>13</v>
      </c>
      <c r="J1901" s="3">
        <v>52949</v>
      </c>
      <c r="K1901" s="3">
        <v>0.83338995500000002</v>
      </c>
      <c r="L1901" s="3">
        <v>2</v>
      </c>
      <c r="M1901" s="2" t="s">
        <v>64</v>
      </c>
      <c r="N1901" s="3">
        <v>161800</v>
      </c>
      <c r="O1901" s="3">
        <v>0.57412624400000001</v>
      </c>
      <c r="P1901" s="3">
        <v>0.60848387598395648</v>
      </c>
      <c r="Q1901" s="3">
        <v>0.69450664945109908</v>
      </c>
      <c r="R1901" s="3">
        <v>0.41521876230097654</v>
      </c>
      <c r="S1901" s="3">
        <v>0.55821613546337823</v>
      </c>
      <c r="T1901" s="5">
        <f>POWER(10,Table2[[#This Row],[Predicted normalized_price]]*(N$7634-N$7635)+N$7635)</f>
        <v>148255.11156995653</v>
      </c>
      <c r="U1901" s="5">
        <f>ABS(Table2[[#This Row],[price]]-Table2[[#This Row],[Predicted Price]])</f>
        <v>13544.888430043473</v>
      </c>
      <c r="V1901" s="5">
        <f>Table2[[#This Row],[Price Diff]]/Table2[[#This Row],[price]]</f>
        <v>8.371377274439723E-2</v>
      </c>
    </row>
    <row r="1902" spans="1:22" x14ac:dyDescent="0.2">
      <c r="A1902" s="3">
        <v>32130</v>
      </c>
      <c r="B1902" s="3">
        <v>0.42865816099999998</v>
      </c>
      <c r="C1902" s="3">
        <v>170063</v>
      </c>
      <c r="D1902" s="3">
        <v>0.75778287499999997</v>
      </c>
      <c r="E1902" s="3">
        <v>2979</v>
      </c>
      <c r="F1902" s="3">
        <v>0.65110249600000003</v>
      </c>
      <c r="G1902" s="3">
        <v>4</v>
      </c>
      <c r="H1902" s="3">
        <v>0.52529906999999998</v>
      </c>
      <c r="I1902" s="2" t="s">
        <v>29</v>
      </c>
      <c r="J1902" s="3">
        <v>15000</v>
      </c>
      <c r="K1902" s="3">
        <v>0.72589491699999997</v>
      </c>
      <c r="L1902" s="3">
        <v>1</v>
      </c>
      <c r="M1902" s="2" t="s">
        <v>65</v>
      </c>
      <c r="N1902" s="3">
        <v>361000</v>
      </c>
      <c r="O1902" s="3">
        <v>0.72017045099999999</v>
      </c>
      <c r="P1902" s="3">
        <v>-0.72372807258203709</v>
      </c>
      <c r="Q1902" s="3">
        <v>0.80897452732910335</v>
      </c>
      <c r="R1902" s="3">
        <v>-7.6344887484890406E-2</v>
      </c>
      <c r="S1902" s="3">
        <v>0.70951765781929466</v>
      </c>
      <c r="T1902" s="5">
        <f>POWER(10,Table2[[#This Row],[Predicted normalized_price]]*(N$7634-N$7635)+N$7635)</f>
        <v>340474.6137950187</v>
      </c>
      <c r="U1902" s="5">
        <f>ABS(Table2[[#This Row],[price]]-Table2[[#This Row],[Predicted Price]])</f>
        <v>20525.386204981303</v>
      </c>
      <c r="V1902" s="5">
        <f>Table2[[#This Row],[Price Diff]]/Table2[[#This Row],[price]]</f>
        <v>5.6857025498563168E-2</v>
      </c>
    </row>
    <row r="1903" spans="1:22" x14ac:dyDescent="0.2">
      <c r="A1903" s="3">
        <v>14590</v>
      </c>
      <c r="B1903" s="3">
        <v>0.25299908300000001</v>
      </c>
      <c r="C1903" s="3">
        <v>62989</v>
      </c>
      <c r="D1903" s="3">
        <v>0.58396939000000003</v>
      </c>
      <c r="E1903" s="3">
        <v>1997</v>
      </c>
      <c r="F1903" s="3">
        <v>0.48056971500000001</v>
      </c>
      <c r="G1903" s="3">
        <v>7</v>
      </c>
      <c r="H1903" s="3">
        <v>0.73735046500000001</v>
      </c>
      <c r="I1903" s="2" t="s">
        <v>13</v>
      </c>
      <c r="J1903" s="3">
        <v>104200</v>
      </c>
      <c r="K1903" s="3">
        <v>0.89108718799999997</v>
      </c>
      <c r="L1903" s="3">
        <v>2</v>
      </c>
      <c r="M1903" s="2" t="s">
        <v>64</v>
      </c>
      <c r="N1903" s="3">
        <v>78888</v>
      </c>
      <c r="O1903" s="3">
        <v>0.44340226500000002</v>
      </c>
      <c r="P1903" s="3">
        <v>0.62957115746451697</v>
      </c>
      <c r="Q1903" s="3">
        <v>0.51748706681045142</v>
      </c>
      <c r="R1903" s="3">
        <v>0.6170860088789637</v>
      </c>
      <c r="S1903" s="3">
        <v>0.46045365113344894</v>
      </c>
      <c r="T1903" s="5">
        <f>POWER(10,Table2[[#This Row],[Predicted normalized_price]]*(N$7634-N$7635)+N$7635)</f>
        <v>86636.998703970254</v>
      </c>
      <c r="U1903" s="5">
        <f>ABS(Table2[[#This Row],[price]]-Table2[[#This Row],[Predicted Price]])</f>
        <v>7748.9987039702537</v>
      </c>
      <c r="V1903" s="5">
        <f>Table2[[#This Row],[Price Diff]]/Table2[[#This Row],[price]]</f>
        <v>9.8227850927520705E-2</v>
      </c>
    </row>
    <row r="1904" spans="1:22" x14ac:dyDescent="0.2">
      <c r="A1904" s="3">
        <v>24080</v>
      </c>
      <c r="B1904" s="3">
        <v>0.36448521</v>
      </c>
      <c r="C1904" s="3">
        <v>123612</v>
      </c>
      <c r="D1904" s="3">
        <v>0.70195352</v>
      </c>
      <c r="E1904" s="3">
        <v>2979</v>
      </c>
      <c r="F1904" s="3">
        <v>0.65110249600000003</v>
      </c>
      <c r="G1904" s="3">
        <v>2</v>
      </c>
      <c r="H1904" s="3">
        <v>0.26264953499999999</v>
      </c>
      <c r="I1904" s="2" t="s">
        <v>13</v>
      </c>
      <c r="J1904" s="3">
        <v>5600</v>
      </c>
      <c r="K1904" s="3">
        <v>0.641922141</v>
      </c>
      <c r="L1904" s="3">
        <v>1</v>
      </c>
      <c r="M1904" s="2" t="s">
        <v>64</v>
      </c>
      <c r="N1904" s="3">
        <v>282800</v>
      </c>
      <c r="O1904" s="3">
        <v>0.67574155199999997</v>
      </c>
      <c r="P1904" s="3">
        <v>0.71273125361429035</v>
      </c>
      <c r="Q1904" s="3">
        <v>0.8473273642413135</v>
      </c>
      <c r="R1904" s="3">
        <v>0.10615495625863081</v>
      </c>
      <c r="S1904" s="3">
        <v>0.67712076497431684</v>
      </c>
      <c r="T1904" s="5">
        <f>POWER(10,Table2[[#This Row],[Predicted normalized_price]]*(N$7634-N$7635)+N$7635)</f>
        <v>284951.43004058814</v>
      </c>
      <c r="U1904" s="5">
        <f>ABS(Table2[[#This Row],[price]]-Table2[[#This Row],[Predicted Price]])</f>
        <v>2151.4300405881368</v>
      </c>
      <c r="V1904" s="5">
        <f>Table2[[#This Row],[Price Diff]]/Table2[[#This Row],[price]]</f>
        <v>7.6076026894912902E-3</v>
      </c>
    </row>
    <row r="1905" spans="1:22" x14ac:dyDescent="0.2">
      <c r="A1905" s="3">
        <v>12470</v>
      </c>
      <c r="B1905" s="3">
        <v>0.21806311</v>
      </c>
      <c r="C1905" s="3">
        <v>59111</v>
      </c>
      <c r="D1905" s="3">
        <v>0.57284922800000004</v>
      </c>
      <c r="E1905" s="3">
        <v>1595</v>
      </c>
      <c r="F1905" s="3">
        <v>0.38472810600000001</v>
      </c>
      <c r="G1905" s="3">
        <v>2</v>
      </c>
      <c r="H1905" s="3">
        <v>0.26264953499999999</v>
      </c>
      <c r="I1905" s="2" t="s">
        <v>15</v>
      </c>
      <c r="J1905" s="3">
        <v>20</v>
      </c>
      <c r="K1905" s="3">
        <v>0.16168586600000001</v>
      </c>
      <c r="L1905" s="3">
        <v>1</v>
      </c>
      <c r="M1905" s="2" t="s">
        <v>64</v>
      </c>
      <c r="N1905" s="3">
        <v>139800</v>
      </c>
      <c r="O1905" s="3">
        <v>0.54752980399999995</v>
      </c>
      <c r="P1905" s="3">
        <v>-0.2866313082111141</v>
      </c>
      <c r="Q1905" s="3">
        <v>0.65548813147248408</v>
      </c>
      <c r="R1905" s="3">
        <v>0.44948761459175957</v>
      </c>
      <c r="S1905" s="3">
        <v>0.53689046025579412</v>
      </c>
      <c r="T1905" s="5">
        <f>POWER(10,Table2[[#This Row],[Predicted normalized_price]]*(N$7634-N$7635)+N$7635)</f>
        <v>131861.13239746055</v>
      </c>
      <c r="U1905" s="5">
        <f>ABS(Table2[[#This Row],[price]]-Table2[[#This Row],[Predicted Price]])</f>
        <v>7938.8676025394525</v>
      </c>
      <c r="V1905" s="5">
        <f>Table2[[#This Row],[Price Diff]]/Table2[[#This Row],[price]]</f>
        <v>5.6787321906576912E-2</v>
      </c>
    </row>
    <row r="1906" spans="1:22" x14ac:dyDescent="0.2">
      <c r="A1906" s="3">
        <v>8380</v>
      </c>
      <c r="B1906" s="3">
        <v>0.12962146699999999</v>
      </c>
      <c r="C1906" s="3">
        <v>49866</v>
      </c>
      <c r="D1906" s="3">
        <v>0.54308531199999999</v>
      </c>
      <c r="E1906" s="3">
        <v>1199</v>
      </c>
      <c r="F1906" s="3">
        <v>0.26304123400000001</v>
      </c>
      <c r="G1906" s="3">
        <v>3</v>
      </c>
      <c r="H1906" s="3">
        <v>0.416289664</v>
      </c>
      <c r="I1906" s="2" t="s">
        <v>31</v>
      </c>
      <c r="J1906" s="3">
        <v>18600</v>
      </c>
      <c r="K1906" s="3">
        <v>0.74422821699999997</v>
      </c>
      <c r="L1906" s="3">
        <v>1</v>
      </c>
      <c r="M1906" s="2" t="s">
        <v>67</v>
      </c>
      <c r="N1906" s="3">
        <v>76800</v>
      </c>
      <c r="O1906" s="3">
        <v>0.43852067300000003</v>
      </c>
      <c r="P1906" s="3">
        <v>-0.96395691449952325</v>
      </c>
      <c r="Q1906" s="3">
        <v>-0.5858552079638758</v>
      </c>
      <c r="R1906" s="3">
        <v>-0.46948600650507916</v>
      </c>
      <c r="S1906" s="3">
        <v>0.44121458959470972</v>
      </c>
      <c r="T1906" s="5">
        <f>POWER(10,Table2[[#This Row],[Predicted normalized_price]]*(N$7634-N$7635)+N$7635)</f>
        <v>77945.337970830369</v>
      </c>
      <c r="U1906" s="5">
        <f>ABS(Table2[[#This Row],[price]]-Table2[[#This Row],[Predicted Price]])</f>
        <v>1145.3379708303692</v>
      </c>
      <c r="V1906" s="5">
        <f>Table2[[#This Row],[Price Diff]]/Table2[[#This Row],[price]]</f>
        <v>1.4913254828520432E-2</v>
      </c>
    </row>
    <row r="1907" spans="1:22" x14ac:dyDescent="0.2">
      <c r="A1907" s="3">
        <v>10970</v>
      </c>
      <c r="B1907" s="3">
        <v>0.18954626899999999</v>
      </c>
      <c r="C1907" s="3">
        <v>59818</v>
      </c>
      <c r="D1907" s="3">
        <v>0.57492992899999995</v>
      </c>
      <c r="E1907" s="3">
        <v>1595</v>
      </c>
      <c r="F1907" s="3">
        <v>0.38472810600000001</v>
      </c>
      <c r="G1907" s="3">
        <v>3</v>
      </c>
      <c r="H1907" s="3">
        <v>0.416289664</v>
      </c>
      <c r="I1907" s="2" t="s">
        <v>15</v>
      </c>
      <c r="J1907" s="3">
        <v>18000</v>
      </c>
      <c r="K1907" s="3">
        <v>0.74143363900000003</v>
      </c>
      <c r="L1907" s="3">
        <v>1</v>
      </c>
      <c r="M1907" s="2" t="s">
        <v>67</v>
      </c>
      <c r="N1907" s="3">
        <v>99800</v>
      </c>
      <c r="O1907" s="3">
        <v>0.48619350700000002</v>
      </c>
      <c r="P1907" s="3">
        <v>-0.92779359692179098</v>
      </c>
      <c r="Q1907" s="3">
        <v>0.61431686253280615</v>
      </c>
      <c r="R1907" s="3">
        <v>0.59835424146152316</v>
      </c>
      <c r="S1907" s="3">
        <v>0.4866043730432873</v>
      </c>
      <c r="T1907" s="5">
        <f>POWER(10,Table2[[#This Row],[Predicted normalized_price]]*(N$7634-N$7635)+N$7635)</f>
        <v>100025.57480493085</v>
      </c>
      <c r="U1907" s="5">
        <f>ABS(Table2[[#This Row],[price]]-Table2[[#This Row],[Predicted Price]])</f>
        <v>225.57480493084586</v>
      </c>
      <c r="V1907" s="5">
        <f>Table2[[#This Row],[Price Diff]]/Table2[[#This Row],[price]]</f>
        <v>2.2602685864814213E-3</v>
      </c>
    </row>
    <row r="1908" spans="1:22" x14ac:dyDescent="0.2">
      <c r="A1908" s="3">
        <v>10340</v>
      </c>
      <c r="B1908" s="3">
        <v>0.17638621900000001</v>
      </c>
      <c r="C1908" s="3">
        <v>62000</v>
      </c>
      <c r="D1908" s="3">
        <v>0.58119985799999996</v>
      </c>
      <c r="E1908" s="3">
        <v>1998</v>
      </c>
      <c r="F1908" s="3">
        <v>0.480783179</v>
      </c>
      <c r="G1908" s="3">
        <v>3</v>
      </c>
      <c r="H1908" s="3">
        <v>0.416289664</v>
      </c>
      <c r="I1908" s="2" t="s">
        <v>14</v>
      </c>
      <c r="J1908" s="3">
        <v>24000</v>
      </c>
      <c r="K1908" s="3">
        <v>0.76595192199999995</v>
      </c>
      <c r="L1908" s="3">
        <v>2</v>
      </c>
      <c r="M1908" s="2" t="s">
        <v>65</v>
      </c>
      <c r="N1908" s="3">
        <v>92800</v>
      </c>
      <c r="O1908" s="3">
        <v>0.47295944400000001</v>
      </c>
      <c r="P1908" s="3">
        <v>-0.59801266865033764</v>
      </c>
      <c r="Q1908" s="3">
        <v>-0.57925116617635641</v>
      </c>
      <c r="R1908" s="3">
        <v>-0.57708406596133832</v>
      </c>
      <c r="S1908" s="3">
        <v>0.47120536448222794</v>
      </c>
      <c r="T1908" s="5">
        <f>POWER(10,Table2[[#This Row],[Predicted normalized_price]]*(N$7634-N$7635)+N$7635)</f>
        <v>91909.824082369567</v>
      </c>
      <c r="U1908" s="5">
        <f>ABS(Table2[[#This Row],[price]]-Table2[[#This Row],[Predicted Price]])</f>
        <v>890.1759176304331</v>
      </c>
      <c r="V1908" s="5">
        <f>Table2[[#This Row],[Price Diff]]/Table2[[#This Row],[price]]</f>
        <v>9.5924129055003568E-3</v>
      </c>
    </row>
    <row r="1909" spans="1:22" x14ac:dyDescent="0.2">
      <c r="A1909" s="3">
        <v>9720</v>
      </c>
      <c r="B1909" s="3">
        <v>0.16262765900000001</v>
      </c>
      <c r="C1909" s="3">
        <v>28007</v>
      </c>
      <c r="D1909" s="3">
        <v>0.44212932500000002</v>
      </c>
      <c r="E1909" s="3">
        <v>1390</v>
      </c>
      <c r="F1909" s="3">
        <v>0.32606906200000002</v>
      </c>
      <c r="G1909" s="3">
        <v>8</v>
      </c>
      <c r="H1909" s="3">
        <v>0.78794860499999997</v>
      </c>
      <c r="I1909" s="2" t="s">
        <v>20</v>
      </c>
      <c r="J1909" s="3">
        <v>156954</v>
      </c>
      <c r="K1909" s="3">
        <v>0.92599963500000004</v>
      </c>
      <c r="L1909" s="3">
        <v>2</v>
      </c>
      <c r="M1909" s="2" t="s">
        <v>67</v>
      </c>
      <c r="N1909" s="3">
        <v>39800</v>
      </c>
      <c r="O1909" s="3">
        <v>0.31889657500000002</v>
      </c>
      <c r="P1909" s="3">
        <v>-0.54646009295531828</v>
      </c>
      <c r="Q1909" s="3">
        <v>0.21012385511332679</v>
      </c>
      <c r="R1909" s="3">
        <v>0.8437313991350095</v>
      </c>
      <c r="S1909" s="3">
        <v>0.31892339413451976</v>
      </c>
      <c r="T1909" s="5">
        <f>POWER(10,Table2[[#This Row],[Predicted normalized_price]]*(N$7634-N$7635)+N$7635)</f>
        <v>39805.86582812055</v>
      </c>
      <c r="U1909" s="5">
        <f>ABS(Table2[[#This Row],[price]]-Table2[[#This Row],[Predicted Price]])</f>
        <v>5.8658281205498497</v>
      </c>
      <c r="V1909" s="5">
        <f>Table2[[#This Row],[Price Diff]]/Table2[[#This Row],[price]]</f>
        <v>1.4738261609421733E-4</v>
      </c>
    </row>
    <row r="1910" spans="1:22" x14ac:dyDescent="0.2">
      <c r="A1910" s="3">
        <v>13580</v>
      </c>
      <c r="B1910" s="3">
        <v>0.23703681600000001</v>
      </c>
      <c r="C1910" s="3">
        <v>62610</v>
      </c>
      <c r="D1910" s="3">
        <v>0.582913236</v>
      </c>
      <c r="E1910" s="3">
        <v>1595</v>
      </c>
      <c r="F1910" s="3">
        <v>0.38472810600000001</v>
      </c>
      <c r="G1910" s="3">
        <v>3</v>
      </c>
      <c r="H1910" s="3">
        <v>0.416289664</v>
      </c>
      <c r="I1910" s="2" t="s">
        <v>15</v>
      </c>
      <c r="J1910" s="3">
        <v>18800</v>
      </c>
      <c r="K1910" s="3">
        <v>0.74513974500000002</v>
      </c>
      <c r="L1910" s="3">
        <v>1</v>
      </c>
      <c r="M1910" s="2" t="s">
        <v>64</v>
      </c>
      <c r="N1910" s="3">
        <v>123800</v>
      </c>
      <c r="O1910" s="3">
        <v>0.52541063099999996</v>
      </c>
      <c r="P1910" s="3">
        <v>-9.6440096852110288E-2</v>
      </c>
      <c r="Q1910" s="3">
        <v>0.64113920333634866</v>
      </c>
      <c r="R1910" s="3">
        <v>0.51180111384961879</v>
      </c>
      <c r="S1910" s="3">
        <v>0.51780932384748257</v>
      </c>
      <c r="T1910" s="5">
        <f>POWER(10,Table2[[#This Row],[Predicted normalized_price]]*(N$7634-N$7635)+N$7635)</f>
        <v>118735.45713246436</v>
      </c>
      <c r="U1910" s="5">
        <f>ABS(Table2[[#This Row],[price]]-Table2[[#This Row],[Predicted Price]])</f>
        <v>5064.5428675356379</v>
      </c>
      <c r="V1910" s="5">
        <f>Table2[[#This Row],[Price Diff]]/Table2[[#This Row],[price]]</f>
        <v>4.0909070012404181E-2</v>
      </c>
    </row>
    <row r="1911" spans="1:22" x14ac:dyDescent="0.2">
      <c r="A1911" s="3">
        <v>24330</v>
      </c>
      <c r="B1911" s="3">
        <v>0.36678338300000002</v>
      </c>
      <c r="C1911" s="3">
        <v>133547</v>
      </c>
      <c r="D1911" s="3">
        <v>0.71548219400000002</v>
      </c>
      <c r="E1911" s="3">
        <v>2979</v>
      </c>
      <c r="F1911" s="3">
        <v>0.65110249600000003</v>
      </c>
      <c r="G1911" s="3">
        <v>6</v>
      </c>
      <c r="H1911" s="3">
        <v>0.67893919899999999</v>
      </c>
      <c r="I1911" s="2" t="s">
        <v>13</v>
      </c>
      <c r="J1911" s="3">
        <v>78500</v>
      </c>
      <c r="K1911" s="3">
        <v>0.86694974700000005</v>
      </c>
      <c r="L1911" s="3">
        <v>1</v>
      </c>
      <c r="M1911" s="2" t="s">
        <v>64</v>
      </c>
      <c r="N1911" s="3">
        <v>198888</v>
      </c>
      <c r="O1911" s="3">
        <v>0.61168398899999998</v>
      </c>
      <c r="P1911" s="3">
        <v>0.80309894861992159</v>
      </c>
      <c r="Q1911" s="3">
        <v>0.77359065777294611</v>
      </c>
      <c r="R1911" s="3">
        <v>0.2623667324690041</v>
      </c>
      <c r="S1911" s="3">
        <v>0.6183220141668897</v>
      </c>
      <c r="T1911" s="5">
        <f>POWER(10,Table2[[#This Row],[Predicted normalized_price]]*(N$7634-N$7635)+N$7635)</f>
        <v>206276.59920218494</v>
      </c>
      <c r="U1911" s="5">
        <f>ABS(Table2[[#This Row],[price]]-Table2[[#This Row],[Predicted Price]])</f>
        <v>7388.5992021849379</v>
      </c>
      <c r="V1911" s="5">
        <f>Table2[[#This Row],[Price Diff]]/Table2[[#This Row],[price]]</f>
        <v>3.7149547494996875E-2</v>
      </c>
    </row>
    <row r="1912" spans="1:22" x14ac:dyDescent="0.2">
      <c r="A1912" s="3">
        <v>8560</v>
      </c>
      <c r="B1912" s="3">
        <v>0.134350249</v>
      </c>
      <c r="C1912" s="3">
        <v>43144</v>
      </c>
      <c r="D1912" s="3">
        <v>0.51774572100000005</v>
      </c>
      <c r="E1912" s="3">
        <v>1390</v>
      </c>
      <c r="F1912" s="3">
        <v>0.32606906200000002</v>
      </c>
      <c r="G1912" s="3">
        <v>5</v>
      </c>
      <c r="H1912" s="3">
        <v>0.60985333500000005</v>
      </c>
      <c r="I1912" s="2" t="s">
        <v>20</v>
      </c>
      <c r="J1912" s="3">
        <v>46000</v>
      </c>
      <c r="K1912" s="3">
        <v>0.82139955499999995</v>
      </c>
      <c r="L1912" s="3">
        <v>1</v>
      </c>
      <c r="M1912" s="2" t="s">
        <v>63</v>
      </c>
      <c r="N1912" s="3">
        <v>54000</v>
      </c>
      <c r="O1912" s="3">
        <v>0.37442261700000001</v>
      </c>
      <c r="P1912" s="3">
        <v>-0.59588561131555395</v>
      </c>
      <c r="Q1912" s="3">
        <v>0.38745652171218048</v>
      </c>
      <c r="R1912" s="3">
        <v>0.76813462644391872</v>
      </c>
      <c r="S1912" s="3">
        <v>0.38467097621897151</v>
      </c>
      <c r="T1912" s="5">
        <f>POWER(10,Table2[[#This Row],[Predicted normalized_price]]*(N$7634-N$7635)+N$7635)</f>
        <v>57128.26861559174</v>
      </c>
      <c r="U1912" s="5">
        <f>ABS(Table2[[#This Row],[price]]-Table2[[#This Row],[Predicted Price]])</f>
        <v>3128.2686155917399</v>
      </c>
      <c r="V1912" s="5">
        <f>Table2[[#This Row],[Price Diff]]/Table2[[#This Row],[price]]</f>
        <v>5.7930900288735925E-2</v>
      </c>
    </row>
    <row r="1913" spans="1:22" x14ac:dyDescent="0.2">
      <c r="A1913" s="3">
        <v>12960</v>
      </c>
      <c r="B1913" s="3">
        <v>0.226638963</v>
      </c>
      <c r="C1913" s="3">
        <v>81369</v>
      </c>
      <c r="D1913" s="3">
        <v>0.62877588399999995</v>
      </c>
      <c r="E1913" s="3">
        <v>2362</v>
      </c>
      <c r="F1913" s="3">
        <v>0.55214537900000005</v>
      </c>
      <c r="G1913" s="3">
        <v>6</v>
      </c>
      <c r="H1913" s="3">
        <v>0.67893919899999999</v>
      </c>
      <c r="I1913" s="2" t="s">
        <v>10</v>
      </c>
      <c r="J1913" s="3">
        <v>35000</v>
      </c>
      <c r="K1913" s="3">
        <v>0.79810758100000001</v>
      </c>
      <c r="L1913" s="3">
        <v>1</v>
      </c>
      <c r="M1913" s="2" t="s">
        <v>66</v>
      </c>
      <c r="N1913" s="3">
        <v>91300</v>
      </c>
      <c r="O1913" s="3">
        <v>0.469993881</v>
      </c>
      <c r="P1913" s="3">
        <v>0.74347973050622451</v>
      </c>
      <c r="Q1913" s="3">
        <v>-0.57515664790365029</v>
      </c>
      <c r="R1913" s="3">
        <v>-0.63712210699789662</v>
      </c>
      <c r="S1913" s="3">
        <v>0.49104386443230941</v>
      </c>
      <c r="T1913" s="5">
        <f>POWER(10,Table2[[#This Row],[Predicted normalized_price]]*(N$7634-N$7635)+N$7635)</f>
        <v>102495.71874062336</v>
      </c>
      <c r="U1913" s="5">
        <f>ABS(Table2[[#This Row],[price]]-Table2[[#This Row],[Predicted Price]])</f>
        <v>11195.718740623357</v>
      </c>
      <c r="V1913" s="5">
        <f>Table2[[#This Row],[Price Diff]]/Table2[[#This Row],[price]]</f>
        <v>0.12262561599806525</v>
      </c>
    </row>
    <row r="1914" spans="1:22" x14ac:dyDescent="0.2">
      <c r="A1914" s="3">
        <v>7990</v>
      </c>
      <c r="B1914" s="3">
        <v>0.119017412</v>
      </c>
      <c r="C1914" s="3">
        <v>48081</v>
      </c>
      <c r="D1914" s="3">
        <v>0.53670608500000005</v>
      </c>
      <c r="E1914" s="3">
        <v>1591</v>
      </c>
      <c r="F1914" s="3">
        <v>0.38365743499999999</v>
      </c>
      <c r="G1914" s="3">
        <v>4</v>
      </c>
      <c r="H1914" s="3">
        <v>0.52529906999999998</v>
      </c>
      <c r="I1914" s="2" t="s">
        <v>18</v>
      </c>
      <c r="J1914" s="3">
        <v>34900</v>
      </c>
      <c r="K1914" s="3">
        <v>0.79786372699999997</v>
      </c>
      <c r="L1914" s="3">
        <v>1</v>
      </c>
      <c r="M1914" s="2" t="s">
        <v>63</v>
      </c>
      <c r="N1914" s="3">
        <v>68800</v>
      </c>
      <c r="O1914" s="3">
        <v>0.41850241300000002</v>
      </c>
      <c r="P1914" s="3">
        <v>-0.9474581427076072</v>
      </c>
      <c r="Q1914" s="3">
        <v>-0.73236665334927631</v>
      </c>
      <c r="R1914" s="3">
        <v>-0.45796591920162916</v>
      </c>
      <c r="S1914" s="3">
        <v>0.39974810891282964</v>
      </c>
      <c r="T1914" s="5">
        <f>POWER(10,Table2[[#This Row],[Predicted normalized_price]]*(N$7634-N$7635)+N$7635)</f>
        <v>62062.89630905175</v>
      </c>
      <c r="U1914" s="5">
        <f>ABS(Table2[[#This Row],[price]]-Table2[[#This Row],[Predicted Price]])</f>
        <v>6737.10369094825</v>
      </c>
      <c r="V1914" s="5">
        <f>Table2[[#This Row],[Price Diff]]/Table2[[#This Row],[price]]</f>
        <v>9.7923018763782704E-2</v>
      </c>
    </row>
    <row r="1915" spans="1:22" x14ac:dyDescent="0.2">
      <c r="A1915" s="3">
        <v>23280</v>
      </c>
      <c r="B1915" s="3">
        <v>0.35696736299999998</v>
      </c>
      <c r="C1915" s="3">
        <v>92709</v>
      </c>
      <c r="D1915" s="3">
        <v>0.65160859699999996</v>
      </c>
      <c r="E1915" s="3">
        <v>2979</v>
      </c>
      <c r="F1915" s="3">
        <v>0.65110249600000003</v>
      </c>
      <c r="G1915" s="3">
        <v>7</v>
      </c>
      <c r="H1915" s="3">
        <v>0.73735046500000001</v>
      </c>
      <c r="I1915" s="2" t="s">
        <v>13</v>
      </c>
      <c r="J1915" s="3">
        <v>135390</v>
      </c>
      <c r="K1915" s="3">
        <v>0.91340365700000004</v>
      </c>
      <c r="L1915" s="3">
        <v>1</v>
      </c>
      <c r="M1915" s="2" t="s">
        <v>65</v>
      </c>
      <c r="N1915" s="3">
        <v>138000</v>
      </c>
      <c r="O1915" s="3">
        <v>0.54517146400000005</v>
      </c>
      <c r="P1915" s="3">
        <v>-0.59326057726236503</v>
      </c>
      <c r="Q1915" s="3">
        <v>0.70729761142028325</v>
      </c>
      <c r="R1915" s="3">
        <v>0.44066327928610854</v>
      </c>
      <c r="S1915" s="3">
        <v>0.55196618581280732</v>
      </c>
      <c r="T1915" s="5">
        <f>POWER(10,Table2[[#This Row],[Predicted normalized_price]]*(N$7634-N$7635)+N$7635)</f>
        <v>143249.93050553885</v>
      </c>
      <c r="U1915" s="5">
        <f>ABS(Table2[[#This Row],[price]]-Table2[[#This Row],[Predicted Price]])</f>
        <v>5249.930505538854</v>
      </c>
      <c r="V1915" s="5">
        <f>Table2[[#This Row],[Price Diff]]/Table2[[#This Row],[price]]</f>
        <v>3.8042974677817781E-2</v>
      </c>
    </row>
    <row r="1916" spans="1:22" x14ac:dyDescent="0.2">
      <c r="A1916" s="3">
        <v>7230</v>
      </c>
      <c r="B1916" s="3">
        <v>9.6777444000000004E-2</v>
      </c>
      <c r="C1916" s="3">
        <v>9432</v>
      </c>
      <c r="D1916" s="3">
        <v>0.25166659800000002</v>
      </c>
      <c r="E1916" s="3">
        <v>1490</v>
      </c>
      <c r="F1916" s="3">
        <v>0.35569167800000001</v>
      </c>
      <c r="G1916" s="3">
        <v>10</v>
      </c>
      <c r="H1916" s="3">
        <v>0.87250287000000004</v>
      </c>
      <c r="I1916" s="2" t="s">
        <v>25</v>
      </c>
      <c r="J1916" s="3">
        <v>152209</v>
      </c>
      <c r="K1916" s="3">
        <v>0.92338332000000001</v>
      </c>
      <c r="L1916" s="3">
        <v>1</v>
      </c>
      <c r="M1916" s="2" t="s">
        <v>67</v>
      </c>
      <c r="N1916" s="3">
        <v>15300</v>
      </c>
      <c r="O1916" s="3">
        <v>0.14491854600000001</v>
      </c>
      <c r="P1916" s="3">
        <v>-0.93938076287813721</v>
      </c>
      <c r="Q1916" s="3">
        <v>-0.41148956114440577</v>
      </c>
      <c r="R1916" s="3">
        <v>0.90764411744419282</v>
      </c>
      <c r="S1916" s="3">
        <v>0.13795823003651045</v>
      </c>
      <c r="T1916" s="5">
        <f>POWER(10,Table2[[#This Row],[Predicted normalized_price]]*(N$7634-N$7635)+N$7635)</f>
        <v>14725.868390519547</v>
      </c>
      <c r="U1916" s="5">
        <f>ABS(Table2[[#This Row],[price]]-Table2[[#This Row],[Predicted Price]])</f>
        <v>574.13160948045333</v>
      </c>
      <c r="V1916" s="5">
        <f>Table2[[#This Row],[Price Diff]]/Table2[[#This Row],[price]]</f>
        <v>3.7524941796108061E-2</v>
      </c>
    </row>
    <row r="1917" spans="1:22" x14ac:dyDescent="0.2">
      <c r="A1917" s="3">
        <v>15660</v>
      </c>
      <c r="B1917" s="3">
        <v>0.268746651</v>
      </c>
      <c r="C1917" s="3">
        <v>48028</v>
      </c>
      <c r="D1917" s="3">
        <v>0.53651307299999995</v>
      </c>
      <c r="E1917" s="3">
        <v>2497</v>
      </c>
      <c r="F1917" s="3">
        <v>0.57584491900000001</v>
      </c>
      <c r="G1917" s="3">
        <v>8</v>
      </c>
      <c r="H1917" s="3">
        <v>0.78794860499999997</v>
      </c>
      <c r="I1917" s="2" t="s">
        <v>13</v>
      </c>
      <c r="J1917" s="3">
        <v>87267</v>
      </c>
      <c r="K1917" s="3">
        <v>0.875973051</v>
      </c>
      <c r="L1917" s="3">
        <v>4</v>
      </c>
      <c r="M1917" s="2" t="s">
        <v>65</v>
      </c>
      <c r="N1917" s="3">
        <v>70000</v>
      </c>
      <c r="O1917" s="3">
        <v>0.42164916600000002</v>
      </c>
      <c r="P1917" s="3">
        <v>-0.51560662069279517</v>
      </c>
      <c r="Q1917" s="3">
        <v>0.45769952638199679</v>
      </c>
      <c r="R1917" s="3">
        <v>0.70870030679083884</v>
      </c>
      <c r="S1917" s="3">
        <v>0.4184559665343317</v>
      </c>
      <c r="T1917" s="5">
        <f>POWER(10,Table2[[#This Row],[Predicted normalized_price]]*(N$7634-N$7635)+N$7635)</f>
        <v>68782.442939067289</v>
      </c>
      <c r="U1917" s="5">
        <f>ABS(Table2[[#This Row],[price]]-Table2[[#This Row],[Predicted Price]])</f>
        <v>1217.5570609327115</v>
      </c>
      <c r="V1917" s="5">
        <f>Table2[[#This Row],[Price Diff]]/Table2[[#This Row],[price]]</f>
        <v>1.7393672299038734E-2</v>
      </c>
    </row>
    <row r="1918" spans="1:22" x14ac:dyDescent="0.2">
      <c r="A1918" s="3">
        <v>9550</v>
      </c>
      <c r="B1918" s="3">
        <v>0.158701641</v>
      </c>
      <c r="C1918" s="3">
        <v>13706</v>
      </c>
      <c r="D1918" s="3">
        <v>0.317069294</v>
      </c>
      <c r="E1918" s="3">
        <v>1598</v>
      </c>
      <c r="F1918" s="3">
        <v>0.38552934799999999</v>
      </c>
      <c r="G1918" s="3">
        <v>9</v>
      </c>
      <c r="H1918" s="3">
        <v>0.83257932800000001</v>
      </c>
      <c r="I1918" s="2" t="s">
        <v>10</v>
      </c>
      <c r="J1918" s="3">
        <v>120671</v>
      </c>
      <c r="K1918" s="3">
        <v>0.90359473800000001</v>
      </c>
      <c r="L1918" s="3">
        <v>2</v>
      </c>
      <c r="M1918" s="2" t="s">
        <v>63</v>
      </c>
      <c r="N1918" s="3">
        <v>24900</v>
      </c>
      <c r="O1918" s="3">
        <v>0.233546848</v>
      </c>
      <c r="P1918" s="3">
        <v>-0.4503190503508821</v>
      </c>
      <c r="Q1918" s="3">
        <v>-0.90057923296292197</v>
      </c>
      <c r="R1918" s="3">
        <v>5.6508091520086727E-2</v>
      </c>
      <c r="S1918" s="3">
        <v>0.22628104905527982</v>
      </c>
      <c r="T1918" s="5">
        <f>POWER(10,Table2[[#This Row],[Predicted normalized_price]]*(N$7634-N$7635)+N$7635)</f>
        <v>23925.432997048014</v>
      </c>
      <c r="U1918" s="5">
        <f>ABS(Table2[[#This Row],[price]]-Table2[[#This Row],[Predicted Price]])</f>
        <v>974.56700295198607</v>
      </c>
      <c r="V1918" s="5">
        <f>Table2[[#This Row],[Price Diff]]/Table2[[#This Row],[price]]</f>
        <v>3.9139237066344819E-2</v>
      </c>
    </row>
    <row r="1919" spans="1:22" x14ac:dyDescent="0.2">
      <c r="A1919" s="3">
        <v>10520</v>
      </c>
      <c r="B1919" s="3">
        <v>0.18022632199999999</v>
      </c>
      <c r="C1919" s="3">
        <v>59513</v>
      </c>
      <c r="D1919" s="3">
        <v>0.57403534599999995</v>
      </c>
      <c r="E1919" s="3">
        <v>1797</v>
      </c>
      <c r="F1919" s="3">
        <v>0.43557342500000001</v>
      </c>
      <c r="G1919" s="3">
        <v>2</v>
      </c>
      <c r="H1919" s="3">
        <v>0.26264953499999999</v>
      </c>
      <c r="I1919" s="2" t="s">
        <v>10</v>
      </c>
      <c r="J1919" s="3">
        <v>7700</v>
      </c>
      <c r="K1919" s="3">
        <v>0.66906299999999996</v>
      </c>
      <c r="L1919" s="3">
        <v>1</v>
      </c>
      <c r="M1919" s="2" t="s">
        <v>66</v>
      </c>
      <c r="N1919" s="3">
        <v>110800</v>
      </c>
      <c r="O1919" s="3">
        <v>0.50522136299999998</v>
      </c>
      <c r="P1919" s="3">
        <v>0.37730455617540348</v>
      </c>
      <c r="Q1919" s="3">
        <v>-0.51890775077907225</v>
      </c>
      <c r="R1919" s="3">
        <v>-0.64964466018976474</v>
      </c>
      <c r="S1919" s="3">
        <v>0.50806985860604204</v>
      </c>
      <c r="T1919" s="5">
        <f>POWER(10,Table2[[#This Row],[Predicted normalized_price]]*(N$7634-N$7635)+N$7635)</f>
        <v>112547.94833421714</v>
      </c>
      <c r="U1919" s="5">
        <f>ABS(Table2[[#This Row],[price]]-Table2[[#This Row],[Predicted Price]])</f>
        <v>1747.9483342171443</v>
      </c>
      <c r="V1919" s="5">
        <f>Table2[[#This Row],[Price Diff]]/Table2[[#This Row],[price]]</f>
        <v>1.5775706987519351E-2</v>
      </c>
    </row>
    <row r="1920" spans="1:22" x14ac:dyDescent="0.2">
      <c r="A1920" s="3">
        <v>7380</v>
      </c>
      <c r="B1920" s="3">
        <v>0.101346539</v>
      </c>
      <c r="C1920" s="3">
        <v>45157</v>
      </c>
      <c r="D1920" s="3">
        <v>0.52572615099999997</v>
      </c>
      <c r="E1920" s="3">
        <v>1496</v>
      </c>
      <c r="F1920" s="3">
        <v>0.35740525400000001</v>
      </c>
      <c r="G1920" s="3">
        <v>2</v>
      </c>
      <c r="H1920" s="3">
        <v>0.26264953499999999</v>
      </c>
      <c r="I1920" s="2" t="s">
        <v>14</v>
      </c>
      <c r="J1920" s="3">
        <v>8</v>
      </c>
      <c r="K1920" s="3">
        <v>8.3593144999999994E-2</v>
      </c>
      <c r="L1920" s="3">
        <v>1</v>
      </c>
      <c r="M1920" s="2" t="s">
        <v>63</v>
      </c>
      <c r="N1920" s="3">
        <v>77800</v>
      </c>
      <c r="O1920" s="3">
        <v>0.44087494500000002</v>
      </c>
      <c r="P1920" s="3">
        <v>-0.9370581117593082</v>
      </c>
      <c r="Q1920" s="3">
        <v>-0.668989358864988</v>
      </c>
      <c r="R1920" s="3">
        <v>-0.53769515016096303</v>
      </c>
      <c r="S1920" s="3">
        <v>0.43668757253505586</v>
      </c>
      <c r="T1920" s="5">
        <f>POWER(10,Table2[[#This Row],[Predicted normalized_price]]*(N$7634-N$7635)+N$7635)</f>
        <v>76030.281506768093</v>
      </c>
      <c r="U1920" s="5">
        <f>ABS(Table2[[#This Row],[price]]-Table2[[#This Row],[Predicted Price]])</f>
        <v>1769.7184932319069</v>
      </c>
      <c r="V1920" s="5">
        <f>Table2[[#This Row],[Price Diff]]/Table2[[#This Row],[price]]</f>
        <v>2.2747024334600345E-2</v>
      </c>
    </row>
    <row r="1921" spans="1:22" x14ac:dyDescent="0.2">
      <c r="A1921" s="3">
        <v>128850</v>
      </c>
      <c r="B1921" s="3">
        <v>0.73768909599999999</v>
      </c>
      <c r="C1921" s="3">
        <v>265026</v>
      </c>
      <c r="D1921" s="3">
        <v>0.835424061</v>
      </c>
      <c r="E1921" s="3">
        <v>6498</v>
      </c>
      <c r="F1921" s="3">
        <v>0.983650205</v>
      </c>
      <c r="G1921" s="3">
        <v>7</v>
      </c>
      <c r="H1921" s="3">
        <v>0.73735046500000001</v>
      </c>
      <c r="I1921" s="2" t="s">
        <v>40</v>
      </c>
      <c r="J1921" s="3">
        <v>8000</v>
      </c>
      <c r="K1921" s="3">
        <v>0.67232048</v>
      </c>
      <c r="L1921" s="3">
        <v>2</v>
      </c>
      <c r="M1921" s="2" t="s">
        <v>62</v>
      </c>
      <c r="N1921" s="3">
        <v>638000</v>
      </c>
      <c r="O1921" s="3">
        <v>0.82380238100000003</v>
      </c>
      <c r="P1921" s="3">
        <v>4.8181259657656919E-2</v>
      </c>
      <c r="Q1921" s="3">
        <v>0.69585781948794412</v>
      </c>
      <c r="R1921" s="3">
        <v>-0.68032985308038596</v>
      </c>
      <c r="S1921" s="3">
        <v>0.83493145954840364</v>
      </c>
      <c r="T1921" s="5">
        <f>POWER(10,Table2[[#This Row],[Predicted normalized_price]]*(N$7634-N$7635)+N$7635)</f>
        <v>678234.34966343932</v>
      </c>
      <c r="U1921" s="5">
        <f>ABS(Table2[[#This Row],[price]]-Table2[[#This Row],[Predicted Price]])</f>
        <v>40234.349663439323</v>
      </c>
      <c r="V1921" s="5">
        <f>Table2[[#This Row],[Price Diff]]/Table2[[#This Row],[price]]</f>
        <v>6.3063243986582015E-2</v>
      </c>
    </row>
    <row r="1922" spans="1:22" x14ac:dyDescent="0.2">
      <c r="A1922" s="3">
        <v>8160</v>
      </c>
      <c r="B1922" s="3">
        <v>0.12370194499999999</v>
      </c>
      <c r="C1922" s="3">
        <v>8673</v>
      </c>
      <c r="D1922" s="3">
        <v>0.23698508700000001</v>
      </c>
      <c r="E1922" s="3">
        <v>1591</v>
      </c>
      <c r="F1922" s="3">
        <v>0.38365743499999999</v>
      </c>
      <c r="G1922" s="3">
        <v>10</v>
      </c>
      <c r="H1922" s="3">
        <v>0.87250287000000004</v>
      </c>
      <c r="I1922" s="2" t="s">
        <v>18</v>
      </c>
      <c r="J1922" s="3">
        <v>76000</v>
      </c>
      <c r="K1922" s="3">
        <v>0.864191351</v>
      </c>
      <c r="L1922" s="3">
        <v>1</v>
      </c>
      <c r="M1922" s="2" t="s">
        <v>63</v>
      </c>
      <c r="N1922" s="3">
        <v>18800</v>
      </c>
      <c r="O1922" s="3">
        <v>0.182407718</v>
      </c>
      <c r="P1922" s="3">
        <v>-0.99022949615814093</v>
      </c>
      <c r="Q1922" s="3">
        <v>-0.93870618342569656</v>
      </c>
      <c r="R1922" s="3">
        <v>0.27343959194872108</v>
      </c>
      <c r="S1922" s="3">
        <v>0.15980200061151117</v>
      </c>
      <c r="T1922" s="5">
        <f>POWER(10,Table2[[#This Row],[Predicted normalized_price]]*(N$7634-N$7635)+N$7635)</f>
        <v>16603.903614440122</v>
      </c>
      <c r="U1922" s="5">
        <f>ABS(Table2[[#This Row],[price]]-Table2[[#This Row],[Predicted Price]])</f>
        <v>2196.0963855598784</v>
      </c>
      <c r="V1922" s="5">
        <f>Table2[[#This Row],[Price Diff]]/Table2[[#This Row],[price]]</f>
        <v>0.11681363752978077</v>
      </c>
    </row>
    <row r="1923" spans="1:22" x14ac:dyDescent="0.2">
      <c r="A1923" s="3">
        <v>15640</v>
      </c>
      <c r="B1923" s="3">
        <v>0.26846229700000002</v>
      </c>
      <c r="C1923" s="3">
        <v>59596</v>
      </c>
      <c r="D1923" s="3">
        <v>0.57427924299999999</v>
      </c>
      <c r="E1923" s="3">
        <v>1997</v>
      </c>
      <c r="F1923" s="3">
        <v>0.48056971500000001</v>
      </c>
      <c r="G1923" s="3">
        <v>8</v>
      </c>
      <c r="H1923" s="3">
        <v>0.78794860499999997</v>
      </c>
      <c r="I1923" s="2" t="s">
        <v>13</v>
      </c>
      <c r="J1923" s="3">
        <v>101000</v>
      </c>
      <c r="K1923" s="3">
        <v>0.88842882000000001</v>
      </c>
      <c r="L1923" s="3">
        <v>1</v>
      </c>
      <c r="M1923" s="2" t="s">
        <v>65</v>
      </c>
      <c r="N1923" s="3">
        <v>80800</v>
      </c>
      <c r="O1923" s="3">
        <v>0.44776035800000002</v>
      </c>
      <c r="P1923" s="3">
        <v>-0.82910895714658039</v>
      </c>
      <c r="Q1923" s="3">
        <v>0.51917525145690013</v>
      </c>
      <c r="R1923" s="3">
        <v>0.63631333473222895</v>
      </c>
      <c r="S1923" s="3">
        <v>0.45217923800958149</v>
      </c>
      <c r="T1923" s="5">
        <f>POWER(10,Table2[[#This Row],[Predicted normalized_price]]*(N$7634-N$7635)+N$7635)</f>
        <v>82785.989000476708</v>
      </c>
      <c r="U1923" s="5">
        <f>ABS(Table2[[#This Row],[price]]-Table2[[#This Row],[Predicted Price]])</f>
        <v>1985.9890004767076</v>
      </c>
      <c r="V1923" s="5">
        <f>Table2[[#This Row],[Price Diff]]/Table2[[#This Row],[price]]</f>
        <v>2.4579071788078066E-2</v>
      </c>
    </row>
    <row r="1924" spans="1:22" x14ac:dyDescent="0.2">
      <c r="A1924" s="3">
        <v>33770</v>
      </c>
      <c r="B1924" s="3">
        <v>0.43973515600000002</v>
      </c>
      <c r="C1924" s="3">
        <v>111677</v>
      </c>
      <c r="D1924" s="3">
        <v>0.68418437300000001</v>
      </c>
      <c r="E1924" s="3">
        <v>3605</v>
      </c>
      <c r="F1924" s="3">
        <v>0.73243040599999998</v>
      </c>
      <c r="G1924" s="3">
        <v>7</v>
      </c>
      <c r="H1924" s="3">
        <v>0.73735046500000001</v>
      </c>
      <c r="I1924" s="2" t="s">
        <v>11</v>
      </c>
      <c r="J1924" s="3">
        <v>160000</v>
      </c>
      <c r="K1924" s="3">
        <v>0.92763778699999999</v>
      </c>
      <c r="L1924" s="3">
        <v>3</v>
      </c>
      <c r="M1924" s="2" t="s">
        <v>65</v>
      </c>
      <c r="N1924" s="3">
        <v>192000</v>
      </c>
      <c r="O1924" s="3">
        <v>0.60526973900000003</v>
      </c>
      <c r="P1924" s="3">
        <v>-0.61976997470288009</v>
      </c>
      <c r="Q1924" s="3">
        <v>0.7211874288828416</v>
      </c>
      <c r="R1924" s="3">
        <v>0.25799091274781699</v>
      </c>
      <c r="S1924" s="3">
        <v>0.60188112162808893</v>
      </c>
      <c r="T1924" s="5">
        <f>POWER(10,Table2[[#This Row],[Predicted normalized_price]]*(N$7634-N$7635)+N$7635)</f>
        <v>188457.93461800704</v>
      </c>
      <c r="U1924" s="5">
        <f>ABS(Table2[[#This Row],[price]]-Table2[[#This Row],[Predicted Price]])</f>
        <v>3542.0653819929576</v>
      </c>
      <c r="V1924" s="5">
        <f>Table2[[#This Row],[Price Diff]]/Table2[[#This Row],[price]]</f>
        <v>1.8448257197879986E-2</v>
      </c>
    </row>
    <row r="1925" spans="1:22" x14ac:dyDescent="0.2">
      <c r="A1925" s="3">
        <v>12930</v>
      </c>
      <c r="B1925" s="3">
        <v>0.226123303</v>
      </c>
      <c r="C1925" s="3">
        <v>66316</v>
      </c>
      <c r="D1925" s="3">
        <v>0.59297693100000004</v>
      </c>
      <c r="E1925" s="3">
        <v>1595</v>
      </c>
      <c r="F1925" s="3">
        <v>0.38472810600000001</v>
      </c>
      <c r="G1925" s="3">
        <v>6</v>
      </c>
      <c r="H1925" s="3">
        <v>0.67893919899999999</v>
      </c>
      <c r="I1925" s="2" t="s">
        <v>15</v>
      </c>
      <c r="J1925" s="3">
        <v>75000</v>
      </c>
      <c r="K1925" s="3">
        <v>0.86306249999999995</v>
      </c>
      <c r="L1925" s="3">
        <v>2</v>
      </c>
      <c r="M1925" s="2" t="s">
        <v>65</v>
      </c>
      <c r="N1925" s="3">
        <v>83800</v>
      </c>
      <c r="O1925" s="3">
        <v>0.454394727</v>
      </c>
      <c r="P1925" s="3">
        <v>-0.88570234266195558</v>
      </c>
      <c r="Q1925" s="3">
        <v>0.55835397675498621</v>
      </c>
      <c r="R1925" s="3">
        <v>0.61448191074941549</v>
      </c>
      <c r="S1925" s="3">
        <v>0.46788563134332467</v>
      </c>
      <c r="T1925" s="5">
        <f>POWER(10,Table2[[#This Row],[Predicted normalized_price]]*(N$7634-N$7635)+N$7635)</f>
        <v>90248.402653204452</v>
      </c>
      <c r="U1925" s="5">
        <f>ABS(Table2[[#This Row],[price]]-Table2[[#This Row],[Predicted Price]])</f>
        <v>6448.4026532044518</v>
      </c>
      <c r="V1925" s="5">
        <f>Table2[[#This Row],[Price Diff]]/Table2[[#This Row],[price]]</f>
        <v>7.6949912329408732E-2</v>
      </c>
    </row>
    <row r="1926" spans="1:22" x14ac:dyDescent="0.2">
      <c r="A1926" s="3">
        <v>12410</v>
      </c>
      <c r="B1926" s="3">
        <v>0.216989922</v>
      </c>
      <c r="C1926" s="3">
        <v>66377</v>
      </c>
      <c r="D1926" s="3">
        <v>0.59313782999999998</v>
      </c>
      <c r="E1926" s="3">
        <v>1595</v>
      </c>
      <c r="F1926" s="3">
        <v>0.38472810600000001</v>
      </c>
      <c r="G1926" s="3">
        <v>3</v>
      </c>
      <c r="H1926" s="3">
        <v>0.416289664</v>
      </c>
      <c r="I1926" s="2" t="s">
        <v>15</v>
      </c>
      <c r="J1926" s="3">
        <v>22500</v>
      </c>
      <c r="K1926" s="3">
        <v>0.76045149599999995</v>
      </c>
      <c r="L1926" s="3">
        <v>1</v>
      </c>
      <c r="M1926" s="2" t="s">
        <v>68</v>
      </c>
      <c r="N1926" s="3">
        <v>120800</v>
      </c>
      <c r="O1926" s="3">
        <v>0.52094639899999995</v>
      </c>
      <c r="P1926" s="3">
        <v>-0.95555575662583891</v>
      </c>
      <c r="Q1926" s="3">
        <v>0.61452040261529706</v>
      </c>
      <c r="R1926" s="3">
        <v>0.48174428085130583</v>
      </c>
      <c r="S1926" s="3">
        <v>0.5161576014875735</v>
      </c>
      <c r="T1926" s="5">
        <f>POWER(10,Table2[[#This Row],[Predicted normalized_price]]*(N$7634-N$7635)+N$7635)</f>
        <v>117662.65910724935</v>
      </c>
      <c r="U1926" s="5">
        <f>ABS(Table2[[#This Row],[price]]-Table2[[#This Row],[Predicted Price]])</f>
        <v>3137.3408927506534</v>
      </c>
      <c r="V1926" s="5">
        <f>Table2[[#This Row],[Price Diff]]/Table2[[#This Row],[price]]</f>
        <v>2.5971365006214019E-2</v>
      </c>
    </row>
    <row r="1927" spans="1:22" x14ac:dyDescent="0.2">
      <c r="A1927" s="3">
        <v>14790</v>
      </c>
      <c r="B1927" s="3">
        <v>0.25602849799999999</v>
      </c>
      <c r="C1927" s="3">
        <v>77695</v>
      </c>
      <c r="D1927" s="3">
        <v>0.62069018799999998</v>
      </c>
      <c r="E1927" s="3">
        <v>1595</v>
      </c>
      <c r="F1927" s="3">
        <v>0.38472810600000001</v>
      </c>
      <c r="G1927" s="3">
        <v>4</v>
      </c>
      <c r="H1927" s="3">
        <v>0.52529906999999998</v>
      </c>
      <c r="I1927" s="2" t="s">
        <v>15</v>
      </c>
      <c r="J1927" s="3">
        <v>78000</v>
      </c>
      <c r="K1927" s="3">
        <v>0.86640516400000001</v>
      </c>
      <c r="L1927" s="3">
        <v>2</v>
      </c>
      <c r="M1927" s="2" t="s">
        <v>65</v>
      </c>
      <c r="N1927" s="3">
        <v>121800</v>
      </c>
      <c r="O1927" s="3">
        <v>0.52244667700000003</v>
      </c>
      <c r="P1927" s="3">
        <v>-0.90210629148891286</v>
      </c>
      <c r="Q1927" s="3">
        <v>0.67693507752020676</v>
      </c>
      <c r="R1927" s="3">
        <v>0.50110246647869516</v>
      </c>
      <c r="S1927" s="3">
        <v>0.52782797213420707</v>
      </c>
      <c r="T1927" s="5">
        <f>POWER(10,Table2[[#This Row],[Predicted normalized_price]]*(N$7634-N$7635)+N$7635)</f>
        <v>125455.45039514954</v>
      </c>
      <c r="U1927" s="5">
        <f>ABS(Table2[[#This Row],[price]]-Table2[[#This Row],[Predicted Price]])</f>
        <v>3655.4503951495426</v>
      </c>
      <c r="V1927" s="5">
        <f>Table2[[#This Row],[Price Diff]]/Table2[[#This Row],[price]]</f>
        <v>3.001190800615388E-2</v>
      </c>
    </row>
    <row r="1928" spans="1:22" x14ac:dyDescent="0.2">
      <c r="A1928" s="3">
        <v>12850</v>
      </c>
      <c r="B1928" s="3">
        <v>0.22474233900000001</v>
      </c>
      <c r="C1928" s="3">
        <v>62327</v>
      </c>
      <c r="D1928" s="3">
        <v>0.58212042600000002</v>
      </c>
      <c r="E1928" s="3">
        <v>1999</v>
      </c>
      <c r="F1928" s="3">
        <v>0.48099653599999997</v>
      </c>
      <c r="G1928" s="3">
        <v>3</v>
      </c>
      <c r="H1928" s="3">
        <v>0.416289664</v>
      </c>
      <c r="I1928" s="2" t="s">
        <v>12</v>
      </c>
      <c r="J1928" s="3">
        <v>12791</v>
      </c>
      <c r="K1928" s="3">
        <v>0.71231753799999997</v>
      </c>
      <c r="L1928" s="3">
        <v>1</v>
      </c>
      <c r="M1928" s="2" t="s">
        <v>65</v>
      </c>
      <c r="N1928" s="3">
        <v>122800</v>
      </c>
      <c r="O1928" s="3">
        <v>0.52393468799999998</v>
      </c>
      <c r="P1928" s="3">
        <v>-0.47043146817691334</v>
      </c>
      <c r="Q1928" s="3">
        <v>0.65146258156936099</v>
      </c>
      <c r="R1928" s="3">
        <v>0.56293306286088585</v>
      </c>
      <c r="S1928" s="3">
        <v>0.50657575312520453</v>
      </c>
      <c r="T1928" s="5">
        <f>POWER(10,Table2[[#This Row],[Predicted normalized_price]]*(N$7634-N$7635)+N$7635)</f>
        <v>111627.695566123</v>
      </c>
      <c r="U1928" s="5">
        <f>ABS(Table2[[#This Row],[price]]-Table2[[#This Row],[Predicted Price]])</f>
        <v>11172.304433876998</v>
      </c>
      <c r="V1928" s="5">
        <f>Table2[[#This Row],[Price Diff]]/Table2[[#This Row],[price]]</f>
        <v>9.0979677800301278E-2</v>
      </c>
    </row>
    <row r="1929" spans="1:22" x14ac:dyDescent="0.2">
      <c r="A1929" s="3">
        <v>9880</v>
      </c>
      <c r="B1929" s="3">
        <v>0.166260509</v>
      </c>
      <c r="C1929" s="3">
        <v>59829</v>
      </c>
      <c r="D1929" s="3">
        <v>0.57496210699999994</v>
      </c>
      <c r="E1929" s="3">
        <v>1798</v>
      </c>
      <c r="F1929" s="3">
        <v>0.435810641</v>
      </c>
      <c r="G1929" s="3">
        <v>2</v>
      </c>
      <c r="H1929" s="3">
        <v>0.26264953499999999</v>
      </c>
      <c r="I1929" s="2" t="s">
        <v>10</v>
      </c>
      <c r="J1929" s="3">
        <v>60000</v>
      </c>
      <c r="K1929" s="3">
        <v>0.84404464199999996</v>
      </c>
      <c r="L1929" s="3">
        <v>1</v>
      </c>
      <c r="M1929" s="2" t="s">
        <v>66</v>
      </c>
      <c r="N1929" s="3">
        <v>99000</v>
      </c>
      <c r="O1929" s="3">
        <v>0.48472884999999999</v>
      </c>
      <c r="P1929" s="3">
        <v>0.48313112118750379</v>
      </c>
      <c r="Q1929" s="3">
        <v>-0.52771071099344302</v>
      </c>
      <c r="R1929" s="3">
        <v>-0.62594026381718448</v>
      </c>
      <c r="S1929" s="3">
        <v>0.50001859260906412</v>
      </c>
      <c r="T1929" s="5">
        <f>POWER(10,Table2[[#This Row],[Predicted normalized_price]]*(N$7634-N$7635)+N$7635)</f>
        <v>107677.15114845756</v>
      </c>
      <c r="U1929" s="5">
        <f>ABS(Table2[[#This Row],[price]]-Table2[[#This Row],[Predicted Price]])</f>
        <v>8677.1511484575603</v>
      </c>
      <c r="V1929" s="5">
        <f>Table2[[#This Row],[Price Diff]]/Table2[[#This Row],[price]]</f>
        <v>8.764799139856122E-2</v>
      </c>
    </row>
    <row r="1930" spans="1:22" x14ac:dyDescent="0.2">
      <c r="A1930" s="3">
        <v>13860</v>
      </c>
      <c r="B1930" s="3">
        <v>0.24157793399999999</v>
      </c>
      <c r="C1930" s="3">
        <v>54113</v>
      </c>
      <c r="D1930" s="3">
        <v>0.55738910399999997</v>
      </c>
      <c r="E1930" s="3">
        <v>1595</v>
      </c>
      <c r="F1930" s="3">
        <v>0.38472810600000001</v>
      </c>
      <c r="G1930" s="3">
        <v>5</v>
      </c>
      <c r="H1930" s="3">
        <v>0.60985333500000005</v>
      </c>
      <c r="I1930" s="2" t="s">
        <v>15</v>
      </c>
      <c r="J1930" s="3">
        <v>43000</v>
      </c>
      <c r="K1930" s="3">
        <v>0.81565173599999996</v>
      </c>
      <c r="L1930" s="3">
        <v>1</v>
      </c>
      <c r="M1930" s="2" t="s">
        <v>65</v>
      </c>
      <c r="N1930" s="3">
        <v>93800</v>
      </c>
      <c r="O1930" s="3">
        <v>0.47490997400000001</v>
      </c>
      <c r="P1930" s="3">
        <v>-0.9456756675086806</v>
      </c>
      <c r="Q1930" s="3">
        <v>0.55597899047878296</v>
      </c>
      <c r="R1930" s="3">
        <v>0.61931125133134468</v>
      </c>
      <c r="S1930" s="3">
        <v>0.46587736255755285</v>
      </c>
      <c r="T1930" s="5">
        <f>POWER(10,Table2[[#This Row],[Predicted normalized_price]]*(N$7634-N$7635)+N$7635)</f>
        <v>89257.942240963981</v>
      </c>
      <c r="U1930" s="5">
        <f>ABS(Table2[[#This Row],[price]]-Table2[[#This Row],[Predicted Price]])</f>
        <v>4542.057759036019</v>
      </c>
      <c r="V1930" s="5">
        <f>Table2[[#This Row],[Price Diff]]/Table2[[#This Row],[price]]</f>
        <v>4.8422790608059901E-2</v>
      </c>
    </row>
    <row r="1931" spans="1:22" x14ac:dyDescent="0.2">
      <c r="A1931" s="3">
        <v>15340</v>
      </c>
      <c r="B1931" s="3">
        <v>0.264152793</v>
      </c>
      <c r="C1931" s="3">
        <v>56705</v>
      </c>
      <c r="D1931" s="3">
        <v>0.56557708399999995</v>
      </c>
      <c r="E1931" s="3">
        <v>2362</v>
      </c>
      <c r="F1931" s="3">
        <v>0.55214537900000005</v>
      </c>
      <c r="G1931" s="3">
        <v>7</v>
      </c>
      <c r="H1931" s="3">
        <v>0.73735046500000001</v>
      </c>
      <c r="I1931" s="2" t="s">
        <v>10</v>
      </c>
      <c r="J1931" s="3">
        <v>96100</v>
      </c>
      <c r="K1931" s="3">
        <v>0.884190378</v>
      </c>
      <c r="L1931" s="3">
        <v>1</v>
      </c>
      <c r="M1931" s="2" t="s">
        <v>66</v>
      </c>
      <c r="N1931" s="3">
        <v>77000</v>
      </c>
      <c r="O1931" s="3">
        <v>0.43899397000000001</v>
      </c>
      <c r="P1931" s="3">
        <v>0.56425938652594254</v>
      </c>
      <c r="Q1931" s="3">
        <v>-0.63927527389091021</v>
      </c>
      <c r="R1931" s="3">
        <v>-0.56654988391675487</v>
      </c>
      <c r="S1931" s="3">
        <v>0.45578664171756234</v>
      </c>
      <c r="T1931" s="5">
        <f>POWER(10,Table2[[#This Row],[Predicted normalized_price]]*(N$7634-N$7635)+N$7635)</f>
        <v>84443.410793137926</v>
      </c>
      <c r="U1931" s="5">
        <f>ABS(Table2[[#This Row],[price]]-Table2[[#This Row],[Predicted Price]])</f>
        <v>7443.4107931379258</v>
      </c>
      <c r="V1931" s="5">
        <f>Table2[[#This Row],[Price Diff]]/Table2[[#This Row],[price]]</f>
        <v>9.6667672638154886E-2</v>
      </c>
    </row>
    <row r="1932" spans="1:22" x14ac:dyDescent="0.2">
      <c r="A1932" s="3">
        <v>13330</v>
      </c>
      <c r="B1932" s="3">
        <v>0.232902414</v>
      </c>
      <c r="C1932" s="3">
        <v>48514</v>
      </c>
      <c r="D1932" s="3">
        <v>0.53827503499999996</v>
      </c>
      <c r="E1932" s="3">
        <v>1796</v>
      </c>
      <c r="F1932" s="3">
        <v>0.43533607800000002</v>
      </c>
      <c r="G1932" s="3">
        <v>9</v>
      </c>
      <c r="H1932" s="3">
        <v>0.83257932800000001</v>
      </c>
      <c r="I1932" s="2" t="s">
        <v>15</v>
      </c>
      <c r="J1932" s="3">
        <v>138000</v>
      </c>
      <c r="K1932" s="3">
        <v>0.91503099700000001</v>
      </c>
      <c r="L1932" s="3">
        <v>1</v>
      </c>
      <c r="M1932" s="2" t="s">
        <v>65</v>
      </c>
      <c r="N1932" s="3">
        <v>61800</v>
      </c>
      <c r="O1932" s="3">
        <v>0.39897559900000001</v>
      </c>
      <c r="P1932" s="3">
        <v>-0.90967778198806448</v>
      </c>
      <c r="Q1932" s="3">
        <v>0.41468948658715349</v>
      </c>
      <c r="R1932" s="3">
        <v>0.71119186238780496</v>
      </c>
      <c r="S1932" s="3">
        <v>0.4054578602579581</v>
      </c>
      <c r="T1932" s="5">
        <f>POWER(10,Table2[[#This Row],[Predicted normalized_price]]*(N$7634-N$7635)+N$7635)</f>
        <v>64041.004211336665</v>
      </c>
      <c r="U1932" s="5">
        <f>ABS(Table2[[#This Row],[price]]-Table2[[#This Row],[Predicted Price]])</f>
        <v>2241.0042113366653</v>
      </c>
      <c r="V1932" s="5">
        <f>Table2[[#This Row],[Price Diff]]/Table2[[#This Row],[price]]</f>
        <v>3.6262204066936331E-2</v>
      </c>
    </row>
    <row r="1933" spans="1:22" x14ac:dyDescent="0.2">
      <c r="A1933" s="3">
        <v>14800</v>
      </c>
      <c r="B1933" s="3">
        <v>0.25617889199999999</v>
      </c>
      <c r="C1933" s="3">
        <v>73210</v>
      </c>
      <c r="D1933" s="3">
        <v>0.61028476799999998</v>
      </c>
      <c r="E1933" s="3">
        <v>1595</v>
      </c>
      <c r="F1933" s="3">
        <v>0.38472810600000001</v>
      </c>
      <c r="G1933" s="3">
        <v>3</v>
      </c>
      <c r="H1933" s="3">
        <v>0.416289664</v>
      </c>
      <c r="I1933" s="2" t="s">
        <v>15</v>
      </c>
      <c r="J1933" s="3">
        <v>26500</v>
      </c>
      <c r="K1933" s="3">
        <v>0.77439714299999995</v>
      </c>
      <c r="L1933" s="3">
        <v>1</v>
      </c>
      <c r="M1933" s="2" t="s">
        <v>65</v>
      </c>
      <c r="N1933" s="3">
        <v>135800</v>
      </c>
      <c r="O1933" s="3">
        <v>0.54224691599999997</v>
      </c>
      <c r="P1933" s="3">
        <v>-0.94137599262524974</v>
      </c>
      <c r="Q1933" s="3">
        <v>0.70130074056924363</v>
      </c>
      <c r="R1933" s="3">
        <v>0.467609264295335</v>
      </c>
      <c r="S1933" s="3">
        <v>0.54263599264417284</v>
      </c>
      <c r="T1933" s="5">
        <f>POWER(10,Table2[[#This Row],[Predicted normalized_price]]*(N$7634-N$7635)+N$7635)</f>
        <v>136090.64906282153</v>
      </c>
      <c r="U1933" s="5">
        <f>ABS(Table2[[#This Row],[price]]-Table2[[#This Row],[Predicted Price]])</f>
        <v>290.64906282152515</v>
      </c>
      <c r="V1933" s="5">
        <f>Table2[[#This Row],[Price Diff]]/Table2[[#This Row],[price]]</f>
        <v>2.1402729221025418E-3</v>
      </c>
    </row>
    <row r="1934" spans="1:22" x14ac:dyDescent="0.2">
      <c r="A1934" s="3">
        <v>21600</v>
      </c>
      <c r="B1934" s="3">
        <v>0.34030129100000001</v>
      </c>
      <c r="C1934" s="3">
        <v>96170</v>
      </c>
      <c r="D1934" s="3">
        <v>0.65802275099999996</v>
      </c>
      <c r="E1934" s="3">
        <v>1998</v>
      </c>
      <c r="F1934" s="3">
        <v>0.480783179</v>
      </c>
      <c r="G1934" s="3">
        <v>2</v>
      </c>
      <c r="H1934" s="3">
        <v>0.26264953499999999</v>
      </c>
      <c r="I1934" s="2" t="s">
        <v>13</v>
      </c>
      <c r="J1934" s="3">
        <v>2271</v>
      </c>
      <c r="K1934" s="3">
        <v>0.56500081400000002</v>
      </c>
      <c r="L1934" s="3">
        <v>1</v>
      </c>
      <c r="M1934" s="2" t="s">
        <v>62</v>
      </c>
      <c r="N1934" s="3">
        <v>238800</v>
      </c>
      <c r="O1934" s="3">
        <v>0.64496581100000006</v>
      </c>
      <c r="P1934" s="3">
        <v>-0.83314404067532377</v>
      </c>
      <c r="Q1934" s="3">
        <v>0.81368509777880837</v>
      </c>
      <c r="R1934" s="3">
        <v>0.191357878601217</v>
      </c>
      <c r="S1934" s="3">
        <v>0.64257956748192557</v>
      </c>
      <c r="T1934" s="5">
        <f>POWER(10,Table2[[#This Row],[Predicted normalized_price]]*(N$7634-N$7635)+N$7635)</f>
        <v>235689.18143807896</v>
      </c>
      <c r="U1934" s="5">
        <f>ABS(Table2[[#This Row],[price]]-Table2[[#This Row],[Predicted Price]])</f>
        <v>3110.8185619210417</v>
      </c>
      <c r="V1934" s="5">
        <f>Table2[[#This Row],[Price Diff]]/Table2[[#This Row],[price]]</f>
        <v>1.3026878400004362E-2</v>
      </c>
    </row>
    <row r="1935" spans="1:22" x14ac:dyDescent="0.2">
      <c r="A1935" s="3">
        <v>8500</v>
      </c>
      <c r="B1935" s="3">
        <v>0.132785129</v>
      </c>
      <c r="C1935" s="3">
        <v>9543</v>
      </c>
      <c r="D1935" s="3">
        <v>0.25371407499999998</v>
      </c>
      <c r="E1935" s="3">
        <v>1975</v>
      </c>
      <c r="F1935" s="3">
        <v>0.47584626699999999</v>
      </c>
      <c r="G1935" s="3">
        <v>10</v>
      </c>
      <c r="H1935" s="3">
        <v>0.87250287000000004</v>
      </c>
      <c r="I1935" s="2" t="s">
        <v>18</v>
      </c>
      <c r="J1935" s="3">
        <v>125588</v>
      </c>
      <c r="K1935" s="3">
        <v>0.90699860899999996</v>
      </c>
      <c r="L1935" s="3">
        <v>3</v>
      </c>
      <c r="M1935" s="2" t="s">
        <v>64</v>
      </c>
      <c r="N1935" s="3">
        <v>15800</v>
      </c>
      <c r="O1935" s="3">
        <v>0.15077058400000001</v>
      </c>
      <c r="P1935" s="3">
        <v>-0.31495229374604106</v>
      </c>
      <c r="Q1935" s="3">
        <v>-0.93623723720360041</v>
      </c>
      <c r="R1935" s="3">
        <v>0.24337328439198772</v>
      </c>
      <c r="S1935" s="3">
        <v>0.16985624437123381</v>
      </c>
      <c r="T1935" s="5">
        <f>POWER(10,Table2[[#This Row],[Predicted normalized_price]]*(N$7634-N$7635)+N$7635)</f>
        <v>17547.055758361326</v>
      </c>
      <c r="U1935" s="5">
        <f>ABS(Table2[[#This Row],[price]]-Table2[[#This Row],[Predicted Price]])</f>
        <v>1747.0557583613263</v>
      </c>
      <c r="V1935" s="5">
        <f>Table2[[#This Row],[Price Diff]]/Table2[[#This Row],[price]]</f>
        <v>0.11057314926337508</v>
      </c>
    </row>
    <row r="1936" spans="1:22" x14ac:dyDescent="0.2">
      <c r="A1936" s="3">
        <v>14380</v>
      </c>
      <c r="B1936" s="3">
        <v>0.24977317299999999</v>
      </c>
      <c r="C1936" s="3">
        <v>60939</v>
      </c>
      <c r="D1936" s="3">
        <v>0.57817914500000001</v>
      </c>
      <c r="E1936" s="3">
        <v>1595</v>
      </c>
      <c r="F1936" s="3">
        <v>0.38472810600000001</v>
      </c>
      <c r="G1936" s="3">
        <v>5</v>
      </c>
      <c r="H1936" s="3">
        <v>0.60985333500000005</v>
      </c>
      <c r="I1936" s="2" t="s">
        <v>15</v>
      </c>
      <c r="J1936" s="3">
        <v>39900</v>
      </c>
      <c r="K1936" s="3">
        <v>0.809274728</v>
      </c>
      <c r="L1936" s="3">
        <v>1</v>
      </c>
      <c r="M1936" s="2" t="s">
        <v>64</v>
      </c>
      <c r="N1936" s="3">
        <v>99800</v>
      </c>
      <c r="O1936" s="3">
        <v>0.48619350700000002</v>
      </c>
      <c r="P1936" s="3">
        <v>-9.7935971358393159E-2</v>
      </c>
      <c r="Q1936" s="3">
        <v>0.57367029266116676</v>
      </c>
      <c r="R1936" s="3">
        <v>0.56588206978852029</v>
      </c>
      <c r="S1936" s="3">
        <v>0.48632016907712616</v>
      </c>
      <c r="T1936" s="5">
        <f>POWER(10,Table2[[#This Row],[Predicted normalized_price]]*(N$7634-N$7635)+N$7635)</f>
        <v>99869.485913411205</v>
      </c>
      <c r="U1936" s="5">
        <f>ABS(Table2[[#This Row],[price]]-Table2[[#This Row],[Predicted Price]])</f>
        <v>69.48591341120482</v>
      </c>
      <c r="V1936" s="5">
        <f>Table2[[#This Row],[Price Diff]]/Table2[[#This Row],[price]]</f>
        <v>6.9625163738682187E-4</v>
      </c>
    </row>
    <row r="1937" spans="1:22" x14ac:dyDescent="0.2">
      <c r="A1937" s="3">
        <v>30230</v>
      </c>
      <c r="B1937" s="3">
        <v>0.41509515899999999</v>
      </c>
      <c r="C1937" s="3">
        <v>48311</v>
      </c>
      <c r="D1937" s="3">
        <v>0.53754122699999995</v>
      </c>
      <c r="E1937" s="3">
        <v>2995</v>
      </c>
      <c r="F1937" s="3">
        <v>0.65338650099999995</v>
      </c>
      <c r="G1937" s="3">
        <v>9</v>
      </c>
      <c r="H1937" s="3">
        <v>0.83257932800000001</v>
      </c>
      <c r="I1937" s="2" t="s">
        <v>19</v>
      </c>
      <c r="J1937" s="3">
        <v>95000</v>
      </c>
      <c r="K1937" s="3">
        <v>0.883209209</v>
      </c>
      <c r="L1937" s="3">
        <v>3</v>
      </c>
      <c r="M1937" s="2" t="s">
        <v>62</v>
      </c>
      <c r="N1937" s="3">
        <v>100000</v>
      </c>
      <c r="O1937" s="3">
        <v>0.48655783699999999</v>
      </c>
      <c r="P1937" s="3">
        <v>-0.71128869851377663</v>
      </c>
      <c r="Q1937" s="3">
        <v>0.57093746490842701</v>
      </c>
      <c r="R1937" s="3">
        <v>0.56399962708961682</v>
      </c>
      <c r="S1937" s="3">
        <v>0.48446189791312594</v>
      </c>
      <c r="T1937" s="5">
        <f>POWER(10,Table2[[#This Row],[Predicted normalized_price]]*(N$7634-N$7635)+N$7635)</f>
        <v>98854.8824822147</v>
      </c>
      <c r="U1937" s="5">
        <f>ABS(Table2[[#This Row],[price]]-Table2[[#This Row],[Predicted Price]])</f>
        <v>1145.1175177853002</v>
      </c>
      <c r="V1937" s="5">
        <f>Table2[[#This Row],[Price Diff]]/Table2[[#This Row],[price]]</f>
        <v>1.1451175177853002E-2</v>
      </c>
    </row>
    <row r="1938" spans="1:22" x14ac:dyDescent="0.2">
      <c r="A1938" s="3">
        <v>37670</v>
      </c>
      <c r="B1938" s="3">
        <v>0.46405322100000002</v>
      </c>
      <c r="C1938" s="3">
        <v>78038</v>
      </c>
      <c r="D1938" s="3">
        <v>0.62146106899999998</v>
      </c>
      <c r="E1938" s="3">
        <v>4691</v>
      </c>
      <c r="F1938" s="3">
        <v>0.84471023199999995</v>
      </c>
      <c r="G1938" s="3">
        <v>9</v>
      </c>
      <c r="H1938" s="3">
        <v>0.83257932800000001</v>
      </c>
      <c r="I1938" s="2" t="s">
        <v>29</v>
      </c>
      <c r="J1938" s="3">
        <v>22000</v>
      </c>
      <c r="K1938" s="3">
        <v>0.75853620200000005</v>
      </c>
      <c r="L1938" s="3">
        <v>3</v>
      </c>
      <c r="M1938" s="2" t="s">
        <v>62</v>
      </c>
      <c r="N1938" s="3">
        <v>125800</v>
      </c>
      <c r="O1938" s="3">
        <v>0.52832708299999998</v>
      </c>
      <c r="P1938" s="3">
        <v>-0.32996608379451403</v>
      </c>
      <c r="Q1938" s="3">
        <v>0.59884392741653303</v>
      </c>
      <c r="R1938" s="3">
        <v>0.3169394086637059</v>
      </c>
      <c r="S1938" s="3">
        <v>0.55547202125712869</v>
      </c>
      <c r="T1938" s="5">
        <f>POWER(10,Table2[[#This Row],[Predicted normalized_price]]*(N$7634-N$7635)+N$7635)</f>
        <v>146036.345602232</v>
      </c>
      <c r="U1938" s="5">
        <f>ABS(Table2[[#This Row],[price]]-Table2[[#This Row],[Predicted Price]])</f>
        <v>20236.345602232002</v>
      </c>
      <c r="V1938" s="5">
        <f>Table2[[#This Row],[Price Diff]]/Table2[[#This Row],[price]]</f>
        <v>0.16086125279993643</v>
      </c>
    </row>
    <row r="1939" spans="1:22" x14ac:dyDescent="0.2">
      <c r="A1939" s="3">
        <v>12970</v>
      </c>
      <c r="B1939" s="3">
        <v>0.22681058400000001</v>
      </c>
      <c r="C1939" s="3">
        <v>65642</v>
      </c>
      <c r="D1939" s="3">
        <v>0.59118920500000005</v>
      </c>
      <c r="E1939" s="3">
        <v>1395</v>
      </c>
      <c r="F1939" s="3">
        <v>0.327600102</v>
      </c>
      <c r="G1939" s="3">
        <v>2</v>
      </c>
      <c r="H1939" s="3">
        <v>0.26264953499999999</v>
      </c>
      <c r="I1939" s="2" t="s">
        <v>19</v>
      </c>
      <c r="J1939" s="3">
        <v>12000</v>
      </c>
      <c r="K1939" s="3">
        <v>0.70687705899999997</v>
      </c>
      <c r="L1939" s="3">
        <v>1</v>
      </c>
      <c r="M1939" s="2" t="s">
        <v>65</v>
      </c>
      <c r="N1939" s="3">
        <v>132000</v>
      </c>
      <c r="O1939" s="3">
        <v>0.53708201200000005</v>
      </c>
      <c r="P1939" s="3">
        <v>-0.93107401372637744</v>
      </c>
      <c r="Q1939" s="3">
        <v>0.69432263460515808</v>
      </c>
      <c r="R1939" s="3">
        <v>0.45376726406734735</v>
      </c>
      <c r="S1939" s="3">
        <v>0.54433561679715359</v>
      </c>
      <c r="T1939" s="5">
        <f>POWER(10,Table2[[#This Row],[Predicted normalized_price]]*(N$7634-N$7635)+N$7635)</f>
        <v>137367.61903063988</v>
      </c>
      <c r="U1939" s="5">
        <f>ABS(Table2[[#This Row],[price]]-Table2[[#This Row],[Predicted Price]])</f>
        <v>5367.6190306398785</v>
      </c>
      <c r="V1939" s="5">
        <f>Table2[[#This Row],[Price Diff]]/Table2[[#This Row],[price]]</f>
        <v>4.0663780535150594E-2</v>
      </c>
    </row>
    <row r="1940" spans="1:22" x14ac:dyDescent="0.2">
      <c r="A1940" s="3">
        <v>9210</v>
      </c>
      <c r="B1940" s="3">
        <v>0.15063546799999999</v>
      </c>
      <c r="C1940" s="3">
        <v>41945</v>
      </c>
      <c r="D1940" s="3">
        <v>0.51281344500000003</v>
      </c>
      <c r="E1940" s="3">
        <v>1390</v>
      </c>
      <c r="F1940" s="3">
        <v>0.32606906200000002</v>
      </c>
      <c r="G1940" s="3">
        <v>7</v>
      </c>
      <c r="H1940" s="3">
        <v>0.73735046500000001</v>
      </c>
      <c r="I1940" s="2" t="s">
        <v>20</v>
      </c>
      <c r="J1940" s="3">
        <v>98822</v>
      </c>
      <c r="K1940" s="3">
        <v>0.88657084799999997</v>
      </c>
      <c r="L1940" s="3">
        <v>1</v>
      </c>
      <c r="M1940" s="2" t="s">
        <v>63</v>
      </c>
      <c r="N1940" s="3">
        <v>47800</v>
      </c>
      <c r="O1940" s="3">
        <v>0.352228296</v>
      </c>
      <c r="P1940" s="3">
        <v>-0.61698079074150491</v>
      </c>
      <c r="Q1940" s="3">
        <v>0.3338411526438147</v>
      </c>
      <c r="R1940" s="3">
        <v>0.78590706913685482</v>
      </c>
      <c r="S1940" s="3">
        <v>0.36598693988588937</v>
      </c>
      <c r="T1940" s="5">
        <f>POWER(10,Table2[[#This Row],[Predicted normalized_price]]*(N$7634-N$7635)+N$7635)</f>
        <v>51553.998337100667</v>
      </c>
      <c r="U1940" s="5">
        <f>ABS(Table2[[#This Row],[price]]-Table2[[#This Row],[Predicted Price]])</f>
        <v>3753.9983371006674</v>
      </c>
      <c r="V1940" s="5">
        <f>Table2[[#This Row],[Price Diff]]/Table2[[#This Row],[price]]</f>
        <v>7.853553006486752E-2</v>
      </c>
    </row>
    <row r="1941" spans="1:22" x14ac:dyDescent="0.2">
      <c r="A1941" s="3">
        <v>13730</v>
      </c>
      <c r="B1941" s="3">
        <v>0.23948107799999999</v>
      </c>
      <c r="C1941" s="3">
        <v>60716</v>
      </c>
      <c r="D1941" s="3">
        <v>0.57753756899999997</v>
      </c>
      <c r="E1941" s="3">
        <v>2359</v>
      </c>
      <c r="F1941" s="3">
        <v>0.55160346699999996</v>
      </c>
      <c r="G1941" s="3">
        <v>7</v>
      </c>
      <c r="H1941" s="3">
        <v>0.73735046500000001</v>
      </c>
      <c r="I1941" s="2" t="s">
        <v>18</v>
      </c>
      <c r="J1941" s="3">
        <v>79500</v>
      </c>
      <c r="K1941" s="3">
        <v>0.86802858500000002</v>
      </c>
      <c r="L1941" s="3">
        <v>1</v>
      </c>
      <c r="M1941" s="2" t="s">
        <v>64</v>
      </c>
      <c r="N1941" s="3">
        <v>83800</v>
      </c>
      <c r="O1941" s="3">
        <v>0.454394727</v>
      </c>
      <c r="P1941" s="3">
        <v>0.39802201654844777</v>
      </c>
      <c r="Q1941" s="3">
        <v>-0.68196798261797942</v>
      </c>
      <c r="R1941" s="3">
        <v>-0.58193115236564108</v>
      </c>
      <c r="S1941" s="3">
        <v>0.44800496801981399</v>
      </c>
      <c r="T1941" s="5">
        <f>POWER(10,Table2[[#This Row],[Predicted normalized_price]]*(N$7634-N$7635)+N$7635)</f>
        <v>80908.679335095032</v>
      </c>
      <c r="U1941" s="5">
        <f>ABS(Table2[[#This Row],[price]]-Table2[[#This Row],[Predicted Price]])</f>
        <v>2891.320664904968</v>
      </c>
      <c r="V1941" s="5">
        <f>Table2[[#This Row],[Price Diff]]/Table2[[#This Row],[price]]</f>
        <v>3.450263323275618E-2</v>
      </c>
    </row>
    <row r="1942" spans="1:22" x14ac:dyDescent="0.2">
      <c r="A1942" s="3">
        <v>14570</v>
      </c>
      <c r="B1942" s="3">
        <v>0.25269386100000002</v>
      </c>
      <c r="C1942" s="3">
        <v>81707</v>
      </c>
      <c r="D1942" s="3">
        <v>0.62950132199999997</v>
      </c>
      <c r="E1942" s="3">
        <v>1998</v>
      </c>
      <c r="F1942" s="3">
        <v>0.480783179</v>
      </c>
      <c r="G1942" s="3">
        <v>2</v>
      </c>
      <c r="H1942" s="3">
        <v>0.26264953499999999</v>
      </c>
      <c r="I1942" s="2" t="s">
        <v>16</v>
      </c>
      <c r="J1942" s="3">
        <v>19000</v>
      </c>
      <c r="K1942" s="3">
        <v>0.74604162600000001</v>
      </c>
      <c r="L1942" s="3">
        <v>1</v>
      </c>
      <c r="M1942" s="2" t="s">
        <v>65</v>
      </c>
      <c r="N1942" s="3">
        <v>149800</v>
      </c>
      <c r="O1942" s="3">
        <v>0.56010266900000005</v>
      </c>
      <c r="P1942" s="3">
        <v>-0.6952015777837387</v>
      </c>
      <c r="Q1942" s="3">
        <v>0.74859128236272832</v>
      </c>
      <c r="R1942" s="3">
        <v>0.39537980662310768</v>
      </c>
      <c r="S1942" s="3">
        <v>0.57405768234845855</v>
      </c>
      <c r="T1942" s="5">
        <f>POWER(10,Table2[[#This Row],[Predicted normalized_price]]*(N$7634-N$7635)+N$7635)</f>
        <v>161739.05339219375</v>
      </c>
      <c r="U1942" s="5">
        <f>ABS(Table2[[#This Row],[price]]-Table2[[#This Row],[Predicted Price]])</f>
        <v>11939.053392193746</v>
      </c>
      <c r="V1942" s="5">
        <f>Table2[[#This Row],[Price Diff]]/Table2[[#This Row],[price]]</f>
        <v>7.9699955889143831E-2</v>
      </c>
    </row>
    <row r="1943" spans="1:22" x14ac:dyDescent="0.2">
      <c r="A1943" s="3">
        <v>9940</v>
      </c>
      <c r="B1943" s="3">
        <v>0.16760768000000001</v>
      </c>
      <c r="C1943" s="3">
        <v>54362</v>
      </c>
      <c r="D1943" s="3">
        <v>0.55819252500000005</v>
      </c>
      <c r="E1943" s="3">
        <v>1390</v>
      </c>
      <c r="F1943" s="3">
        <v>0.32606906200000002</v>
      </c>
      <c r="G1943" s="3">
        <v>4</v>
      </c>
      <c r="H1943" s="3">
        <v>0.52529906999999998</v>
      </c>
      <c r="I1943" s="2" t="s">
        <v>20</v>
      </c>
      <c r="J1943" s="3">
        <v>46100</v>
      </c>
      <c r="K1943" s="3">
        <v>0.82158463000000004</v>
      </c>
      <c r="L1943" s="3">
        <v>1</v>
      </c>
      <c r="M1943" s="2" t="s">
        <v>62</v>
      </c>
      <c r="N1943" s="3">
        <v>82800</v>
      </c>
      <c r="O1943" s="3">
        <v>0.45221003500000001</v>
      </c>
      <c r="P1943" s="3">
        <v>-0.19058781889790594</v>
      </c>
      <c r="Q1943" s="3">
        <v>0.52010442543162427</v>
      </c>
      <c r="R1943" s="3">
        <v>0.67359894765320727</v>
      </c>
      <c r="S1943" s="3">
        <v>0.44465037900804072</v>
      </c>
      <c r="T1943" s="5">
        <f>POWER(10,Table2[[#This Row],[Predicted normalized_price]]*(N$7634-N$7635)+N$7635)</f>
        <v>79430.906538963434</v>
      </c>
      <c r="U1943" s="5">
        <f>ABS(Table2[[#This Row],[price]]-Table2[[#This Row],[Predicted Price]])</f>
        <v>3369.0934610365657</v>
      </c>
      <c r="V1943" s="5">
        <f>Table2[[#This Row],[Price Diff]]/Table2[[#This Row],[price]]</f>
        <v>4.0689534553581715E-2</v>
      </c>
    </row>
    <row r="1944" spans="1:22" x14ac:dyDescent="0.2">
      <c r="A1944" s="3">
        <v>10620</v>
      </c>
      <c r="B1944" s="3">
        <v>0.18233141899999999</v>
      </c>
      <c r="C1944" s="3">
        <v>58962</v>
      </c>
      <c r="D1944" s="3">
        <v>0.57240754699999996</v>
      </c>
      <c r="E1944" s="3">
        <v>1998</v>
      </c>
      <c r="F1944" s="3">
        <v>0.480783179</v>
      </c>
      <c r="G1944" s="3">
        <v>4</v>
      </c>
      <c r="H1944" s="3">
        <v>0.52529906999999998</v>
      </c>
      <c r="I1944" s="2" t="s">
        <v>14</v>
      </c>
      <c r="J1944" s="3">
        <v>28548</v>
      </c>
      <c r="K1944" s="3">
        <v>0.78074162499999999</v>
      </c>
      <c r="L1944" s="3">
        <v>1</v>
      </c>
      <c r="M1944" s="2" t="s">
        <v>65</v>
      </c>
      <c r="N1944" s="3">
        <v>85800</v>
      </c>
      <c r="O1944" s="3">
        <v>0.458686971</v>
      </c>
      <c r="P1944" s="3">
        <v>-0.70934970090607563</v>
      </c>
      <c r="Q1944" s="3">
        <v>-0.62501397278996529</v>
      </c>
      <c r="R1944" s="3">
        <v>-0.54667102904255171</v>
      </c>
      <c r="S1944" s="3">
        <v>0.45114609792229388</v>
      </c>
      <c r="T1944" s="5">
        <f>POWER(10,Table2[[#This Row],[Predicted normalized_price]]*(N$7634-N$7635)+N$7635)</f>
        <v>82317.333469517587</v>
      </c>
      <c r="U1944" s="5">
        <f>ABS(Table2[[#This Row],[price]]-Table2[[#This Row],[Predicted Price]])</f>
        <v>3482.6665304824128</v>
      </c>
      <c r="V1944" s="5">
        <f>Table2[[#This Row],[Price Diff]]/Table2[[#This Row],[price]]</f>
        <v>4.0590519003291525E-2</v>
      </c>
    </row>
    <row r="1945" spans="1:22" x14ac:dyDescent="0.2">
      <c r="A1945" s="3">
        <v>9340</v>
      </c>
      <c r="B1945" s="3">
        <v>0.153754217</v>
      </c>
      <c r="C1945" s="3">
        <v>23033</v>
      </c>
      <c r="D1945" s="3">
        <v>0.40791180500000002</v>
      </c>
      <c r="E1945" s="3">
        <v>1591</v>
      </c>
      <c r="F1945" s="3">
        <v>0.38365743499999999</v>
      </c>
      <c r="G1945" s="3">
        <v>8</v>
      </c>
      <c r="H1945" s="3">
        <v>0.78794860499999997</v>
      </c>
      <c r="I1945" s="2" t="s">
        <v>17</v>
      </c>
      <c r="J1945" s="3">
        <v>79000</v>
      </c>
      <c r="K1945" s="3">
        <v>0.86749087300000005</v>
      </c>
      <c r="L1945" s="3">
        <v>2</v>
      </c>
      <c r="M1945" s="2" t="s">
        <v>63</v>
      </c>
      <c r="N1945" s="3">
        <v>32800</v>
      </c>
      <c r="O1945" s="3">
        <v>0.28369413199999999</v>
      </c>
      <c r="P1945" s="3">
        <v>-0.95869595300470656</v>
      </c>
      <c r="Q1945" s="3">
        <v>-0.84137616305126128</v>
      </c>
      <c r="R1945" s="3">
        <v>-0.1059129240595966</v>
      </c>
      <c r="S1945" s="3">
        <v>0.28172534343094346</v>
      </c>
      <c r="T1945" s="5">
        <f>POWER(10,Table2[[#This Row],[Predicted normalized_price]]*(N$7634-N$7635)+N$7635)</f>
        <v>32447.064165614654</v>
      </c>
      <c r="U1945" s="5">
        <f>ABS(Table2[[#This Row],[price]]-Table2[[#This Row],[Predicted Price]])</f>
        <v>352.93583438534552</v>
      </c>
      <c r="V1945" s="5">
        <f>Table2[[#This Row],[Price Diff]]/Table2[[#This Row],[price]]</f>
        <v>1.0760238853211753E-2</v>
      </c>
    </row>
    <row r="1946" spans="1:22" x14ac:dyDescent="0.2">
      <c r="A1946" s="3">
        <v>7420</v>
      </c>
      <c r="B1946" s="3">
        <v>0.102549283</v>
      </c>
      <c r="C1946" s="3">
        <v>55516</v>
      </c>
      <c r="D1946" s="3">
        <v>0.56186859700000003</v>
      </c>
      <c r="E1946" s="3">
        <v>1497</v>
      </c>
      <c r="F1946" s="3">
        <v>0.357690181</v>
      </c>
      <c r="G1946" s="3">
        <v>3</v>
      </c>
      <c r="H1946" s="3">
        <v>0.416289664</v>
      </c>
      <c r="I1946" s="2" t="s">
        <v>22</v>
      </c>
      <c r="J1946" s="3">
        <v>14000</v>
      </c>
      <c r="K1946" s="3">
        <v>0.72001486100000001</v>
      </c>
      <c r="L1946" s="3">
        <v>1</v>
      </c>
      <c r="M1946" s="2" t="s">
        <v>63</v>
      </c>
      <c r="N1946" s="3">
        <v>71666</v>
      </c>
      <c r="O1946" s="3">
        <v>0.42592961699999998</v>
      </c>
      <c r="P1946" s="3">
        <v>-0.83277861565453071</v>
      </c>
      <c r="Q1946" s="3">
        <v>-0.68566263591017118</v>
      </c>
      <c r="R1946" s="3">
        <v>-0.53005472121353769</v>
      </c>
      <c r="S1946" s="3">
        <v>0.43063322219855227</v>
      </c>
      <c r="T1946" s="5">
        <f>POWER(10,Table2[[#This Row],[Predicted normalized_price]]*(N$7634-N$7635)+N$7635)</f>
        <v>73542.456524712048</v>
      </c>
      <c r="U1946" s="5">
        <f>ABS(Table2[[#This Row],[price]]-Table2[[#This Row],[Predicted Price]])</f>
        <v>1876.4565247120481</v>
      </c>
      <c r="V1946" s="5">
        <f>Table2[[#This Row],[Price Diff]]/Table2[[#This Row],[price]]</f>
        <v>2.6183357864427319E-2</v>
      </c>
    </row>
    <row r="1947" spans="1:22" x14ac:dyDescent="0.2">
      <c r="A1947" s="3">
        <v>10380</v>
      </c>
      <c r="B1947" s="3">
        <v>0.17724532100000001</v>
      </c>
      <c r="C1947" s="3">
        <v>38012</v>
      </c>
      <c r="D1947" s="3">
        <v>0.49558321900000002</v>
      </c>
      <c r="E1947" s="3">
        <v>1600</v>
      </c>
      <c r="F1947" s="3">
        <v>0.38606267399999999</v>
      </c>
      <c r="G1947" s="3">
        <v>7</v>
      </c>
      <c r="H1947" s="3">
        <v>0.73735046500000001</v>
      </c>
      <c r="I1947" s="2" t="s">
        <v>23</v>
      </c>
      <c r="J1947" s="3">
        <v>101000</v>
      </c>
      <c r="K1947" s="3">
        <v>0.88842882000000001</v>
      </c>
      <c r="L1947" s="3">
        <v>1</v>
      </c>
      <c r="M1947" s="2" t="s">
        <v>64</v>
      </c>
      <c r="N1947" s="3">
        <v>51888</v>
      </c>
      <c r="O1947" s="3">
        <v>0.36716214400000002</v>
      </c>
      <c r="P1947" s="3">
        <v>0.60574900127183062</v>
      </c>
      <c r="Q1947" s="3">
        <v>-0.7702837011431749</v>
      </c>
      <c r="R1947" s="3">
        <v>-0.38260933873540276</v>
      </c>
      <c r="S1947" s="3">
        <v>0.3747426797370641</v>
      </c>
      <c r="T1947" s="5">
        <f>POWER(10,Table2[[#This Row],[Predicted normalized_price]]*(N$7634-N$7635)+N$7635)</f>
        <v>54095.056383190858</v>
      </c>
      <c r="U1947" s="5">
        <f>ABS(Table2[[#This Row],[price]]-Table2[[#This Row],[Predicted Price]])</f>
        <v>2207.0563831908585</v>
      </c>
      <c r="V1947" s="5">
        <f>Table2[[#This Row],[Price Diff]]/Table2[[#This Row],[price]]</f>
        <v>4.2535005843178743E-2</v>
      </c>
    </row>
    <row r="1948" spans="1:22" x14ac:dyDescent="0.2">
      <c r="A1948" s="3">
        <v>7700</v>
      </c>
      <c r="B1948" s="3">
        <v>0.110791229</v>
      </c>
      <c r="C1948" s="3">
        <v>45157</v>
      </c>
      <c r="D1948" s="3">
        <v>0.52572615099999997</v>
      </c>
      <c r="E1948" s="3">
        <v>1496</v>
      </c>
      <c r="F1948" s="3">
        <v>0.35740525400000001</v>
      </c>
      <c r="G1948" s="3">
        <v>2</v>
      </c>
      <c r="H1948" s="3">
        <v>0.26264953499999999</v>
      </c>
      <c r="I1948" s="2" t="s">
        <v>14</v>
      </c>
      <c r="J1948" s="3">
        <v>20</v>
      </c>
      <c r="K1948" s="3">
        <v>0.16168586600000001</v>
      </c>
      <c r="L1948" s="3">
        <v>1</v>
      </c>
      <c r="M1948" s="2" t="s">
        <v>63</v>
      </c>
      <c r="N1948" s="3">
        <v>80800</v>
      </c>
      <c r="O1948" s="3">
        <v>0.44776035800000002</v>
      </c>
      <c r="P1948" s="3">
        <v>-0.93866359696266832</v>
      </c>
      <c r="Q1948" s="3">
        <v>-0.65958786024983895</v>
      </c>
      <c r="R1948" s="3">
        <v>-0.54124035979040774</v>
      </c>
      <c r="S1948" s="3">
        <v>0.44005860334114388</v>
      </c>
      <c r="T1948" s="5">
        <f>POWER(10,Table2[[#This Row],[Predicted normalized_price]]*(N$7634-N$7635)+N$7635)</f>
        <v>77451.784659888901</v>
      </c>
      <c r="U1948" s="5">
        <f>ABS(Table2[[#This Row],[price]]-Table2[[#This Row],[Predicted Price]])</f>
        <v>3348.2153401110991</v>
      </c>
      <c r="V1948" s="5">
        <f>Table2[[#This Row],[Price Diff]]/Table2[[#This Row],[price]]</f>
        <v>4.1438308664741325E-2</v>
      </c>
    </row>
    <row r="1949" spans="1:22" x14ac:dyDescent="0.2">
      <c r="A1949" s="3">
        <v>14490</v>
      </c>
      <c r="B1949" s="3">
        <v>0.25146876699999998</v>
      </c>
      <c r="C1949" s="3">
        <v>66062</v>
      </c>
      <c r="D1949" s="3">
        <v>0.59230536</v>
      </c>
      <c r="E1949" s="3">
        <v>1984</v>
      </c>
      <c r="F1949" s="3">
        <v>0.47778491499999998</v>
      </c>
      <c r="G1949" s="3">
        <v>7</v>
      </c>
      <c r="H1949" s="3">
        <v>0.73735046500000001</v>
      </c>
      <c r="I1949" s="2" t="s">
        <v>19</v>
      </c>
      <c r="J1949" s="3">
        <v>91000</v>
      </c>
      <c r="K1949" s="3">
        <v>0.87954296600000004</v>
      </c>
      <c r="L1949" s="3">
        <v>2</v>
      </c>
      <c r="M1949" s="2" t="s">
        <v>68</v>
      </c>
      <c r="N1949" s="3">
        <v>83888</v>
      </c>
      <c r="O1949" s="3">
        <v>0.45458573099999999</v>
      </c>
      <c r="P1949" s="3">
        <v>-0.80083346058750571</v>
      </c>
      <c r="Q1949" s="3">
        <v>0.49128842536350392</v>
      </c>
      <c r="R1949" s="3">
        <v>0.55681056741878288</v>
      </c>
      <c r="S1949" s="3">
        <v>0.46507108068495517</v>
      </c>
      <c r="T1949" s="5">
        <f>POWER(10,Table2[[#This Row],[Predicted normalized_price]]*(N$7634-N$7635)+N$7635)</f>
        <v>88863.356011861688</v>
      </c>
      <c r="U1949" s="5">
        <f>ABS(Table2[[#This Row],[price]]-Table2[[#This Row],[Predicted Price]])</f>
        <v>4975.3560118616879</v>
      </c>
      <c r="V1949" s="5">
        <f>Table2[[#This Row],[Price Diff]]/Table2[[#This Row],[price]]</f>
        <v>5.9309508056714762E-2</v>
      </c>
    </row>
    <row r="1950" spans="1:22" x14ac:dyDescent="0.2">
      <c r="A1950" s="3">
        <v>104470</v>
      </c>
      <c r="B1950" s="3">
        <v>0.69101845699999997</v>
      </c>
      <c r="C1950" s="3">
        <v>285336</v>
      </c>
      <c r="D1950" s="3">
        <v>0.84834611699999996</v>
      </c>
      <c r="E1950" s="3">
        <v>4497</v>
      </c>
      <c r="F1950" s="3">
        <v>0.826701358</v>
      </c>
      <c r="G1950" s="3">
        <v>7</v>
      </c>
      <c r="H1950" s="3">
        <v>0.73735046500000001</v>
      </c>
      <c r="I1950" s="2" t="s">
        <v>33</v>
      </c>
      <c r="J1950" s="3">
        <v>12000</v>
      </c>
      <c r="K1950" s="3">
        <v>0.70687705899999997</v>
      </c>
      <c r="L1950" s="3">
        <v>1</v>
      </c>
      <c r="M1950" s="2" t="s">
        <v>62</v>
      </c>
      <c r="N1950" s="3">
        <v>640800</v>
      </c>
      <c r="O1950" s="3">
        <v>0.82459930400000003</v>
      </c>
      <c r="P1950" s="3">
        <v>-1.3904873130788356E-2</v>
      </c>
      <c r="Q1950" s="3">
        <v>0.37547140423990777</v>
      </c>
      <c r="R1950" s="3">
        <v>-0.91196861115537198</v>
      </c>
      <c r="S1950" s="3">
        <v>0.80912856378434705</v>
      </c>
      <c r="T1950" s="5">
        <f>POWER(10,Table2[[#This Row],[Predicted normalized_price]]*(N$7634-N$7635)+N$7635)</f>
        <v>588575.52354109916</v>
      </c>
      <c r="U1950" s="5">
        <f>ABS(Table2[[#This Row],[price]]-Table2[[#This Row],[Predicted Price]])</f>
        <v>52224.476458900841</v>
      </c>
      <c r="V1950" s="5">
        <f>Table2[[#This Row],[Price Diff]]/Table2[[#This Row],[price]]</f>
        <v>8.1498870878434521E-2</v>
      </c>
    </row>
    <row r="1951" spans="1:22" x14ac:dyDescent="0.2">
      <c r="A1951" s="3">
        <v>15030</v>
      </c>
      <c r="B1951" s="3">
        <v>0.259610179</v>
      </c>
      <c r="C1951" s="3">
        <v>42208</v>
      </c>
      <c r="D1951" s="3">
        <v>0.51390730100000004</v>
      </c>
      <c r="E1951" s="3">
        <v>2497</v>
      </c>
      <c r="F1951" s="3">
        <v>0.57584491900000001</v>
      </c>
      <c r="G1951" s="3">
        <v>8</v>
      </c>
      <c r="H1951" s="3">
        <v>0.78794860499999997</v>
      </c>
      <c r="I1951" s="2" t="s">
        <v>13</v>
      </c>
      <c r="J1951" s="3">
        <v>112000</v>
      </c>
      <c r="K1951" s="3">
        <v>0.89723944799999999</v>
      </c>
      <c r="L1951" s="3">
        <v>1</v>
      </c>
      <c r="M1951" s="2" t="s">
        <v>65</v>
      </c>
      <c r="N1951" s="3">
        <v>63800</v>
      </c>
      <c r="O1951" s="3">
        <v>0.40477171699999998</v>
      </c>
      <c r="P1951" s="3">
        <v>-0.74639080968974381</v>
      </c>
      <c r="Q1951" s="3">
        <v>0.41329785937544411</v>
      </c>
      <c r="R1951" s="3">
        <v>0.72322653936360559</v>
      </c>
      <c r="S1951" s="3">
        <v>0.40246947118870224</v>
      </c>
      <c r="T1951" s="5">
        <f>POWER(10,Table2[[#This Row],[Predicted normalized_price]]*(N$7634-N$7635)+N$7635)</f>
        <v>62997.956440327143</v>
      </c>
      <c r="U1951" s="5">
        <f>ABS(Table2[[#This Row],[price]]-Table2[[#This Row],[Predicted Price]])</f>
        <v>802.04355967285665</v>
      </c>
      <c r="V1951" s="5">
        <f>Table2[[#This Row],[Price Diff]]/Table2[[#This Row],[price]]</f>
        <v>1.2571215668853553E-2</v>
      </c>
    </row>
    <row r="1952" spans="1:22" x14ac:dyDescent="0.2">
      <c r="A1952" s="3">
        <v>8970</v>
      </c>
      <c r="B1952" s="3">
        <v>0.14476035200000001</v>
      </c>
      <c r="C1952" s="3">
        <v>45073</v>
      </c>
      <c r="D1952" s="3">
        <v>0.52540031300000001</v>
      </c>
      <c r="E1952" s="3">
        <v>1395</v>
      </c>
      <c r="F1952" s="3">
        <v>0.327600102</v>
      </c>
      <c r="G1952" s="3">
        <v>5</v>
      </c>
      <c r="H1952" s="3">
        <v>0.60985333500000005</v>
      </c>
      <c r="I1952" s="2" t="s">
        <v>20</v>
      </c>
      <c r="J1952" s="3">
        <v>45614</v>
      </c>
      <c r="K1952" s="3">
        <v>0.82068137200000002</v>
      </c>
      <c r="L1952" s="3">
        <v>1</v>
      </c>
      <c r="M1952" s="2" t="s">
        <v>67</v>
      </c>
      <c r="N1952" s="3">
        <v>71300</v>
      </c>
      <c r="O1952" s="3">
        <v>0.42499784499999999</v>
      </c>
      <c r="P1952" s="3">
        <v>-0.47919423267567696</v>
      </c>
      <c r="Q1952" s="3">
        <v>0.42950252734704669</v>
      </c>
      <c r="R1952" s="3">
        <v>0.75735412828653526</v>
      </c>
      <c r="S1952" s="3">
        <v>0.39878652066497056</v>
      </c>
      <c r="T1952" s="5">
        <f>POWER(10,Table2[[#This Row],[Predicted normalized_price]]*(N$7634-N$7635)+N$7635)</f>
        <v>61735.823697901731</v>
      </c>
      <c r="U1952" s="5">
        <f>ABS(Table2[[#This Row],[price]]-Table2[[#This Row],[Predicted Price]])</f>
        <v>9564.1763020982689</v>
      </c>
      <c r="V1952" s="5">
        <f>Table2[[#This Row],[Price Diff]]/Table2[[#This Row],[price]]</f>
        <v>0.13413992008552972</v>
      </c>
    </row>
    <row r="1953" spans="1:22" x14ac:dyDescent="0.2">
      <c r="A1953" s="3">
        <v>10850</v>
      </c>
      <c r="B1953" s="3">
        <v>0.18709887</v>
      </c>
      <c r="C1953" s="3">
        <v>32380</v>
      </c>
      <c r="D1953" s="3">
        <v>0.46751974000000002</v>
      </c>
      <c r="E1953" s="3">
        <v>1598</v>
      </c>
      <c r="F1953" s="3">
        <v>0.38552934799999999</v>
      </c>
      <c r="G1953" s="3">
        <v>7</v>
      </c>
      <c r="H1953" s="3">
        <v>0.73735046500000001</v>
      </c>
      <c r="I1953" s="2" t="s">
        <v>10</v>
      </c>
      <c r="J1953" s="3">
        <v>115000</v>
      </c>
      <c r="K1953" s="3">
        <v>0.89949227499999995</v>
      </c>
      <c r="L1953" s="3">
        <v>1</v>
      </c>
      <c r="M1953" s="2" t="s">
        <v>63</v>
      </c>
      <c r="N1953" s="3">
        <v>49800</v>
      </c>
      <c r="O1953" s="3">
        <v>0.35968764800000003</v>
      </c>
      <c r="P1953" s="3">
        <v>-0.3256101654469839</v>
      </c>
      <c r="Q1953" s="3">
        <v>-0.79180606998021974</v>
      </c>
      <c r="R1953" s="3">
        <v>-0.34045177044084829</v>
      </c>
      <c r="S1953" s="3">
        <v>0.35592907083533681</v>
      </c>
      <c r="T1953" s="5">
        <f>POWER(10,Table2[[#This Row],[Predicted normalized_price]]*(N$7634-N$7635)+N$7635)</f>
        <v>48782.005305864404</v>
      </c>
      <c r="U1953" s="5">
        <f>ABS(Table2[[#This Row],[price]]-Table2[[#This Row],[Predicted Price]])</f>
        <v>1017.9946941355956</v>
      </c>
      <c r="V1953" s="5">
        <f>Table2[[#This Row],[Price Diff]]/Table2[[#This Row],[price]]</f>
        <v>2.0441660524811157E-2</v>
      </c>
    </row>
    <row r="1954" spans="1:22" x14ac:dyDescent="0.2">
      <c r="A1954" s="3">
        <v>8710</v>
      </c>
      <c r="B1954" s="3">
        <v>0.13821555399999999</v>
      </c>
      <c r="C1954" s="3">
        <v>47611</v>
      </c>
      <c r="D1954" s="3">
        <v>0.53498699500000002</v>
      </c>
      <c r="E1954" s="3">
        <v>1496</v>
      </c>
      <c r="F1954" s="3">
        <v>0.35740525400000001</v>
      </c>
      <c r="G1954" s="3">
        <v>2</v>
      </c>
      <c r="H1954" s="3">
        <v>0.26264953499999999</v>
      </c>
      <c r="I1954" s="2" t="s">
        <v>22</v>
      </c>
      <c r="J1954" s="3">
        <v>12</v>
      </c>
      <c r="K1954" s="3">
        <v>0.118149725</v>
      </c>
      <c r="L1954" s="3">
        <v>1</v>
      </c>
      <c r="M1954" s="2" t="s">
        <v>64</v>
      </c>
      <c r="N1954" s="3">
        <v>91800</v>
      </c>
      <c r="O1954" s="3">
        <v>0.47098778099999999</v>
      </c>
      <c r="P1954" s="3">
        <v>0.20990851663668628</v>
      </c>
      <c r="Q1954" s="3">
        <v>-0.65814234158373375</v>
      </c>
      <c r="R1954" s="3">
        <v>-0.63620940588186092</v>
      </c>
      <c r="S1954" s="3">
        <v>0.46754979821568043</v>
      </c>
      <c r="T1954" s="5">
        <f>POWER(10,Table2[[#This Row],[Predicted normalized_price]]*(N$7634-N$7635)+N$7635)</f>
        <v>90082.010716649515</v>
      </c>
      <c r="U1954" s="5">
        <f>ABS(Table2[[#This Row],[price]]-Table2[[#This Row],[Predicted Price]])</f>
        <v>1717.9892833504855</v>
      </c>
      <c r="V1954" s="5">
        <f>Table2[[#This Row],[Price Diff]]/Table2[[#This Row],[price]]</f>
        <v>1.8714480210789603E-2</v>
      </c>
    </row>
    <row r="1955" spans="1:22" x14ac:dyDescent="0.2">
      <c r="A1955" s="3">
        <v>199790</v>
      </c>
      <c r="B1955" s="3">
        <v>0.83528468700000003</v>
      </c>
      <c r="C1955" s="3">
        <v>418218</v>
      </c>
      <c r="D1955" s="3">
        <v>0.91525555599999997</v>
      </c>
      <c r="E1955" s="3">
        <v>6749</v>
      </c>
      <c r="F1955" s="3">
        <v>0.99981050599999999</v>
      </c>
      <c r="G1955" s="3">
        <v>7</v>
      </c>
      <c r="H1955" s="3">
        <v>0.73735046500000001</v>
      </c>
      <c r="I1955" s="2" t="s">
        <v>44</v>
      </c>
      <c r="J1955" s="3">
        <v>22000</v>
      </c>
      <c r="K1955" s="3">
        <v>0.75853620200000005</v>
      </c>
      <c r="L1955" s="3">
        <v>3</v>
      </c>
      <c r="M1955" s="2" t="s">
        <v>65</v>
      </c>
      <c r="N1955" s="3">
        <v>1200000</v>
      </c>
      <c r="O1955" s="3">
        <v>0.938767872</v>
      </c>
      <c r="P1955" s="3">
        <v>-0.44171829249091443</v>
      </c>
      <c r="Q1955" s="3">
        <v>0.7402954821147032</v>
      </c>
      <c r="R1955" s="3">
        <v>-0.92339214150571391</v>
      </c>
      <c r="S1955" s="3">
        <v>0.90698645194861383</v>
      </c>
      <c r="T1955" s="5">
        <f>POWER(10,Table2[[#This Row],[Predicted normalized_price]]*(N$7634-N$7635)+N$7635)</f>
        <v>1007711.3545655487</v>
      </c>
      <c r="U1955" s="5">
        <f>ABS(Table2[[#This Row],[price]]-Table2[[#This Row],[Predicted Price]])</f>
        <v>192288.64543445129</v>
      </c>
      <c r="V1955" s="5">
        <f>Table2[[#This Row],[Price Diff]]/Table2[[#This Row],[price]]</f>
        <v>0.16024053786204273</v>
      </c>
    </row>
    <row r="1956" spans="1:22" x14ac:dyDescent="0.2">
      <c r="A1956" s="3">
        <v>49970</v>
      </c>
      <c r="B1956" s="3">
        <v>0.52692456099999996</v>
      </c>
      <c r="C1956" s="3">
        <v>68019</v>
      </c>
      <c r="D1956" s="3">
        <v>0.597414259</v>
      </c>
      <c r="E1956" s="3">
        <v>4244</v>
      </c>
      <c r="F1956" s="3">
        <v>0.80201130600000003</v>
      </c>
      <c r="G1956" s="3">
        <v>9</v>
      </c>
      <c r="H1956" s="3">
        <v>0.83257932800000001</v>
      </c>
      <c r="I1956" s="2" t="s">
        <v>29</v>
      </c>
      <c r="J1956" s="3">
        <v>69000</v>
      </c>
      <c r="K1956" s="3">
        <v>0.85595613400000004</v>
      </c>
      <c r="L1956" s="3">
        <v>2</v>
      </c>
      <c r="M1956" s="2" t="s">
        <v>62</v>
      </c>
      <c r="N1956" s="3">
        <v>158888</v>
      </c>
      <c r="O1956" s="3">
        <v>0.57082117399999999</v>
      </c>
      <c r="P1956" s="3">
        <v>-0.59834480495727493</v>
      </c>
      <c r="Q1956" s="3">
        <v>0.62984227454625141</v>
      </c>
      <c r="R1956" s="3">
        <v>0.2672271337110107</v>
      </c>
      <c r="S1956" s="3">
        <v>0.57553659859772821</v>
      </c>
      <c r="T1956" s="5">
        <f>POWER(10,Table2[[#This Row],[Predicted normalized_price]]*(N$7634-N$7635)+N$7635)</f>
        <v>163058.81120925795</v>
      </c>
      <c r="U1956" s="5">
        <f>ABS(Table2[[#This Row],[price]]-Table2[[#This Row],[Predicted Price]])</f>
        <v>4170.811209257954</v>
      </c>
      <c r="V1956" s="5">
        <f>Table2[[#This Row],[Price Diff]]/Table2[[#This Row],[price]]</f>
        <v>2.6250007610756975E-2</v>
      </c>
    </row>
    <row r="1957" spans="1:22" x14ac:dyDescent="0.2">
      <c r="A1957" s="3">
        <v>32770</v>
      </c>
      <c r="B1957" s="3">
        <v>0.43304673300000002</v>
      </c>
      <c r="C1957" s="3">
        <v>153999</v>
      </c>
      <c r="D1957" s="3">
        <v>0.74041868300000002</v>
      </c>
      <c r="E1957" s="3">
        <v>2996</v>
      </c>
      <c r="F1957" s="3">
        <v>0.65352884600000005</v>
      </c>
      <c r="G1957" s="3">
        <v>5</v>
      </c>
      <c r="H1957" s="3">
        <v>0.60985333500000005</v>
      </c>
      <c r="I1957" s="2" t="s">
        <v>15</v>
      </c>
      <c r="J1957" s="3">
        <v>49795</v>
      </c>
      <c r="K1957" s="3">
        <v>0.82815577200000001</v>
      </c>
      <c r="L1957" s="3">
        <v>1</v>
      </c>
      <c r="M1957" s="2" t="s">
        <v>65</v>
      </c>
      <c r="N1957" s="3">
        <v>289900</v>
      </c>
      <c r="O1957" s="3">
        <v>0.68025401399999996</v>
      </c>
      <c r="P1957" s="3">
        <v>-0.77282073620820457</v>
      </c>
      <c r="Q1957" s="3">
        <v>0.85016285399043212</v>
      </c>
      <c r="R1957" s="3">
        <v>0.1047621322186901</v>
      </c>
      <c r="S1957" s="3">
        <v>0.67430709009096312</v>
      </c>
      <c r="T1957" s="5">
        <f>POWER(10,Table2[[#This Row],[Predicted normalized_price]]*(N$7634-N$7635)+N$7635)</f>
        <v>280579.61679307738</v>
      </c>
      <c r="U1957" s="5">
        <f>ABS(Table2[[#This Row],[price]]-Table2[[#This Row],[Predicted Price]])</f>
        <v>9320.3832069226191</v>
      </c>
      <c r="V1957" s="5">
        <f>Table2[[#This Row],[Price Diff]]/Table2[[#This Row],[price]]</f>
        <v>3.2150338761375026E-2</v>
      </c>
    </row>
    <row r="1958" spans="1:22" x14ac:dyDescent="0.2">
      <c r="A1958" s="3">
        <v>15880</v>
      </c>
      <c r="B1958" s="3">
        <v>0.27185079600000001</v>
      </c>
      <c r="C1958" s="3">
        <v>82847</v>
      </c>
      <c r="D1958" s="3">
        <v>0.63192612400000003</v>
      </c>
      <c r="E1958" s="3">
        <v>1991</v>
      </c>
      <c r="F1958" s="3">
        <v>0.47928668200000002</v>
      </c>
      <c r="G1958" s="3">
        <v>5</v>
      </c>
      <c r="H1958" s="3">
        <v>0.60985333500000005</v>
      </c>
      <c r="I1958" s="2" t="s">
        <v>15</v>
      </c>
      <c r="J1958" s="3">
        <v>67000</v>
      </c>
      <c r="K1958" s="3">
        <v>0.85344927699999995</v>
      </c>
      <c r="L1958" s="3">
        <v>1</v>
      </c>
      <c r="M1958" s="2" t="s">
        <v>65</v>
      </c>
      <c r="N1958" s="3">
        <v>125800</v>
      </c>
      <c r="O1958" s="3">
        <v>0.52832708299999998</v>
      </c>
      <c r="P1958" s="3">
        <v>-0.864837976263366</v>
      </c>
      <c r="Q1958" s="3">
        <v>0.67246474829598757</v>
      </c>
      <c r="R1958" s="3">
        <v>0.49656259882357395</v>
      </c>
      <c r="S1958" s="3">
        <v>0.52790008305972069</v>
      </c>
      <c r="T1958" s="5">
        <f>POWER(10,Table2[[#This Row],[Predicted normalized_price]]*(N$7634-N$7635)+N$7635)</f>
        <v>125505.17215987065</v>
      </c>
      <c r="U1958" s="5">
        <f>ABS(Table2[[#This Row],[price]]-Table2[[#This Row],[Predicted Price]])</f>
        <v>294.82784012935008</v>
      </c>
      <c r="V1958" s="5">
        <f>Table2[[#This Row],[Price Diff]]/Table2[[#This Row],[price]]</f>
        <v>2.3436235304399849E-3</v>
      </c>
    </row>
    <row r="1959" spans="1:22" x14ac:dyDescent="0.2">
      <c r="A1959" s="3">
        <v>7850</v>
      </c>
      <c r="B1959" s="3">
        <v>0.11508410299999999</v>
      </c>
      <c r="C1959" s="3">
        <v>27829</v>
      </c>
      <c r="D1959" s="3">
        <v>0.44101354100000001</v>
      </c>
      <c r="E1959" s="3">
        <v>1498</v>
      </c>
      <c r="F1959" s="3">
        <v>0.357974919</v>
      </c>
      <c r="G1959" s="3">
        <v>7</v>
      </c>
      <c r="H1959" s="3">
        <v>0.73735046500000001</v>
      </c>
      <c r="I1959" s="2" t="s">
        <v>27</v>
      </c>
      <c r="J1959" s="3">
        <v>56077</v>
      </c>
      <c r="K1959" s="3">
        <v>0.83828169200000002</v>
      </c>
      <c r="L1959" s="3">
        <v>1</v>
      </c>
      <c r="M1959" s="2" t="s">
        <v>63</v>
      </c>
      <c r="N1959" s="3">
        <v>34800</v>
      </c>
      <c r="O1959" s="3">
        <v>0.29446548299999997</v>
      </c>
      <c r="P1959" s="3">
        <v>-0.58178182050023131</v>
      </c>
      <c r="Q1959" s="3">
        <v>-0.84093634961064045</v>
      </c>
      <c r="R1959" s="3">
        <v>-0.17555728250354632</v>
      </c>
      <c r="S1959" s="3">
        <v>0.30049626216282355</v>
      </c>
      <c r="T1959" s="5">
        <f>POWER(10,Table2[[#This Row],[Predicted normalized_price]]*(N$7634-N$7635)+N$7635)</f>
        <v>35972.569301006224</v>
      </c>
      <c r="U1959" s="5">
        <f>ABS(Table2[[#This Row],[price]]-Table2[[#This Row],[Predicted Price]])</f>
        <v>1172.5693010062241</v>
      </c>
      <c r="V1959" s="5">
        <f>Table2[[#This Row],[Price Diff]]/Table2[[#This Row],[price]]</f>
        <v>3.3694520143857015E-2</v>
      </c>
    </row>
    <row r="1960" spans="1:22" x14ac:dyDescent="0.2">
      <c r="A1960" s="3">
        <v>11020</v>
      </c>
      <c r="B1960" s="3">
        <v>0.19055812699999999</v>
      </c>
      <c r="C1960" s="3">
        <v>49623</v>
      </c>
      <c r="D1960" s="3">
        <v>0.54223043199999998</v>
      </c>
      <c r="E1960" s="3">
        <v>1496</v>
      </c>
      <c r="F1960" s="3">
        <v>0.35740525400000001</v>
      </c>
      <c r="G1960" s="3">
        <v>2</v>
      </c>
      <c r="H1960" s="3">
        <v>0.26264953499999999</v>
      </c>
      <c r="I1960" s="2" t="s">
        <v>13</v>
      </c>
      <c r="J1960" s="3">
        <v>3200</v>
      </c>
      <c r="K1960" s="3">
        <v>0.59422775999999999</v>
      </c>
      <c r="L1960" s="3">
        <v>1</v>
      </c>
      <c r="M1960" s="2" t="s">
        <v>67</v>
      </c>
      <c r="N1960" s="3">
        <v>109800</v>
      </c>
      <c r="O1960" s="3">
        <v>0.503571463</v>
      </c>
      <c r="P1960" s="3">
        <v>-0.9370623455843784</v>
      </c>
      <c r="Q1960" s="3">
        <v>0.62282905698232971</v>
      </c>
      <c r="R1960" s="3">
        <v>0.58966793761796177</v>
      </c>
      <c r="S1960" s="3">
        <v>0.49102479093019263</v>
      </c>
      <c r="T1960" s="5">
        <f>POWER(10,Table2[[#This Row],[Predicted normalized_price]]*(N$7634-N$7635)+N$7635)</f>
        <v>102484.97678655227</v>
      </c>
      <c r="U1960" s="5">
        <f>ABS(Table2[[#This Row],[price]]-Table2[[#This Row],[Predicted Price]])</f>
        <v>7315.0232134477264</v>
      </c>
      <c r="V1960" s="5">
        <f>Table2[[#This Row],[Price Diff]]/Table2[[#This Row],[price]]</f>
        <v>6.6621340741782567E-2</v>
      </c>
    </row>
    <row r="1961" spans="1:22" x14ac:dyDescent="0.2">
      <c r="A1961" s="3">
        <v>9200</v>
      </c>
      <c r="B1961" s="3">
        <v>0.150393744</v>
      </c>
      <c r="C1961" s="3">
        <v>41897</v>
      </c>
      <c r="D1961" s="3">
        <v>0.51261306600000001</v>
      </c>
      <c r="E1961" s="3">
        <v>1390</v>
      </c>
      <c r="F1961" s="3">
        <v>0.32606906200000002</v>
      </c>
      <c r="G1961" s="3">
        <v>7</v>
      </c>
      <c r="H1961" s="3">
        <v>0.73735046500000001</v>
      </c>
      <c r="I1961" s="2" t="s">
        <v>20</v>
      </c>
      <c r="J1961" s="3">
        <v>35500</v>
      </c>
      <c r="K1961" s="3">
        <v>0.79931649500000002</v>
      </c>
      <c r="L1961" s="3">
        <v>1</v>
      </c>
      <c r="M1961" s="2" t="s">
        <v>62</v>
      </c>
      <c r="N1961" s="3">
        <v>49800</v>
      </c>
      <c r="O1961" s="3">
        <v>0.35968764800000003</v>
      </c>
      <c r="P1961" s="3">
        <v>-0.21316902371973934</v>
      </c>
      <c r="Q1961" s="3">
        <v>0.31888611366791841</v>
      </c>
      <c r="R1961" s="3">
        <v>0.77089594354062885</v>
      </c>
      <c r="S1961" s="3">
        <v>0.36691879167183605</v>
      </c>
      <c r="T1961" s="5">
        <f>POWER(10,Table2[[#This Row],[Predicted normalized_price]]*(N$7634-N$7635)+N$7635)</f>
        <v>51818.660261543009</v>
      </c>
      <c r="U1961" s="5">
        <f>ABS(Table2[[#This Row],[price]]-Table2[[#This Row],[Predicted Price]])</f>
        <v>2018.6602615430093</v>
      </c>
      <c r="V1961" s="5">
        <f>Table2[[#This Row],[Price Diff]]/Table2[[#This Row],[price]]</f>
        <v>4.05353466173295E-2</v>
      </c>
    </row>
    <row r="1962" spans="1:22" x14ac:dyDescent="0.2">
      <c r="A1962" s="3">
        <v>15060</v>
      </c>
      <c r="B1962" s="3">
        <v>0.26005386200000002</v>
      </c>
      <c r="C1962" s="3">
        <v>62868</v>
      </c>
      <c r="D1962" s="3">
        <v>0.58363289299999999</v>
      </c>
      <c r="E1962" s="3">
        <v>1997</v>
      </c>
      <c r="F1962" s="3">
        <v>0.48056971500000001</v>
      </c>
      <c r="G1962" s="3">
        <v>6</v>
      </c>
      <c r="H1962" s="3">
        <v>0.67893919899999999</v>
      </c>
      <c r="I1962" s="2" t="s">
        <v>13</v>
      </c>
      <c r="J1962" s="3">
        <v>85500</v>
      </c>
      <c r="K1962" s="3">
        <v>0.87422964700000005</v>
      </c>
      <c r="L1962" s="3">
        <v>1</v>
      </c>
      <c r="M1962" s="2" t="s">
        <v>65</v>
      </c>
      <c r="N1962" s="3">
        <v>93800</v>
      </c>
      <c r="O1962" s="3">
        <v>0.47490997400000001</v>
      </c>
      <c r="P1962" s="3">
        <v>-0.81773485098144805</v>
      </c>
      <c r="Q1962" s="3">
        <v>0.57011898474427125</v>
      </c>
      <c r="R1962" s="3">
        <v>0.60392518504959869</v>
      </c>
      <c r="S1962" s="3">
        <v>0.47384060717425214</v>
      </c>
      <c r="T1962" s="5">
        <f>POWER(10,Table2[[#This Row],[Predicted normalized_price]]*(N$7634-N$7635)+N$7635)</f>
        <v>93250.4286068246</v>
      </c>
      <c r="U1962" s="5">
        <f>ABS(Table2[[#This Row],[price]]-Table2[[#This Row],[Predicted Price]])</f>
        <v>549.57139317539986</v>
      </c>
      <c r="V1962" s="5">
        <f>Table2[[#This Row],[Price Diff]]/Table2[[#This Row],[price]]</f>
        <v>5.8589700764968E-3</v>
      </c>
    </row>
    <row r="1963" spans="1:22" x14ac:dyDescent="0.2">
      <c r="A1963" s="3">
        <v>15940</v>
      </c>
      <c r="B1963" s="3">
        <v>0.27268991799999998</v>
      </c>
      <c r="C1963" s="3">
        <v>83374</v>
      </c>
      <c r="D1963" s="3">
        <v>0.63303580699999995</v>
      </c>
      <c r="E1963" s="3">
        <v>1991</v>
      </c>
      <c r="F1963" s="3">
        <v>0.47928668200000002</v>
      </c>
      <c r="G1963" s="3">
        <v>3</v>
      </c>
      <c r="H1963" s="3">
        <v>0.416289664</v>
      </c>
      <c r="I1963" s="2" t="s">
        <v>15</v>
      </c>
      <c r="J1963" s="3">
        <v>36000</v>
      </c>
      <c r="K1963" s="3">
        <v>0.80050850100000004</v>
      </c>
      <c r="L1963" s="3">
        <v>1</v>
      </c>
      <c r="M1963" s="2" t="s">
        <v>65</v>
      </c>
      <c r="N1963" s="3">
        <v>162800</v>
      </c>
      <c r="O1963" s="3">
        <v>0.57524752099999998</v>
      </c>
      <c r="P1963" s="3">
        <v>-0.88057612850831035</v>
      </c>
      <c r="Q1963" s="3">
        <v>0.73319937131220303</v>
      </c>
      <c r="R1963" s="3">
        <v>0.42759191195706797</v>
      </c>
      <c r="S1963" s="3">
        <v>0.5613462438234601</v>
      </c>
      <c r="T1963" s="5">
        <f>POWER(10,Table2[[#This Row],[Predicted normalized_price]]*(N$7634-N$7635)+N$7635)</f>
        <v>150827.16048845314</v>
      </c>
      <c r="U1963" s="5">
        <f>ABS(Table2[[#This Row],[price]]-Table2[[#This Row],[Predicted Price]])</f>
        <v>11972.839511546859</v>
      </c>
      <c r="V1963" s="5">
        <f>Table2[[#This Row],[Price Diff]]/Table2[[#This Row],[price]]</f>
        <v>7.3543240242916821E-2</v>
      </c>
    </row>
    <row r="1964" spans="1:22" x14ac:dyDescent="0.2">
      <c r="A1964" s="3">
        <v>10100</v>
      </c>
      <c r="B1964" s="3">
        <v>0.17116076299999999</v>
      </c>
      <c r="C1964" s="3">
        <v>14509</v>
      </c>
      <c r="D1964" s="3">
        <v>0.32703311000000002</v>
      </c>
      <c r="E1964" s="3">
        <v>1799</v>
      </c>
      <c r="F1964" s="3">
        <v>0.43604772400000003</v>
      </c>
      <c r="G1964" s="3">
        <v>11</v>
      </c>
      <c r="H1964" s="3">
        <v>0.90861810600000004</v>
      </c>
      <c r="I1964" s="2" t="s">
        <v>22</v>
      </c>
      <c r="J1964" s="3">
        <v>152000</v>
      </c>
      <c r="K1964" s="3">
        <v>0.923266213</v>
      </c>
      <c r="L1964" s="3">
        <v>2</v>
      </c>
      <c r="M1964" s="2" t="s">
        <v>63</v>
      </c>
      <c r="N1964" s="3">
        <v>21900</v>
      </c>
      <c r="O1964" s="3">
        <v>0.210183696</v>
      </c>
      <c r="P1964" s="3">
        <v>-0.91700028537051959</v>
      </c>
      <c r="Q1964" s="3">
        <v>-0.90552438389015633</v>
      </c>
      <c r="R1964" s="3">
        <v>5.3005696927435737E-2</v>
      </c>
      <c r="S1964" s="3">
        <v>0.22463732821482249</v>
      </c>
      <c r="T1964" s="5">
        <f>POWER(10,Table2[[#This Row],[Predicted normalized_price]]*(N$7634-N$7635)+N$7635)</f>
        <v>23710.304526396274</v>
      </c>
      <c r="U1964" s="5">
        <f>ABS(Table2[[#This Row],[price]]-Table2[[#This Row],[Predicted Price]])</f>
        <v>1810.304526396274</v>
      </c>
      <c r="V1964" s="5">
        <f>Table2[[#This Row],[Price Diff]]/Table2[[#This Row],[price]]</f>
        <v>8.2662307141382368E-2</v>
      </c>
    </row>
    <row r="1965" spans="1:22" x14ac:dyDescent="0.2">
      <c r="A1965" s="3">
        <v>8370</v>
      </c>
      <c r="B1965" s="3">
        <v>0.129355787</v>
      </c>
      <c r="C1965" s="3">
        <v>45079</v>
      </c>
      <c r="D1965" s="3">
        <v>0.52542360700000001</v>
      </c>
      <c r="E1965" s="3">
        <v>1496</v>
      </c>
      <c r="F1965" s="3">
        <v>0.35740525400000001</v>
      </c>
      <c r="G1965" s="3">
        <v>3</v>
      </c>
      <c r="H1965" s="3">
        <v>0.416289664</v>
      </c>
      <c r="I1965" s="2" t="s">
        <v>22</v>
      </c>
      <c r="J1965" s="3">
        <v>22000</v>
      </c>
      <c r="K1965" s="3">
        <v>0.75853620200000005</v>
      </c>
      <c r="L1965" s="3">
        <v>2</v>
      </c>
      <c r="M1965" s="2" t="s">
        <v>64</v>
      </c>
      <c r="N1965" s="3">
        <v>70800</v>
      </c>
      <c r="O1965" s="3">
        <v>0.42371717399999997</v>
      </c>
      <c r="P1965" s="3">
        <v>0.58355453589699791</v>
      </c>
      <c r="Q1965" s="3">
        <v>-0.71374147595788939</v>
      </c>
      <c r="R1965" s="3">
        <v>-0.5149768452877117</v>
      </c>
      <c r="S1965" s="3">
        <v>0.42314532214091072</v>
      </c>
      <c r="T1965" s="5">
        <f>POWER(10,Table2[[#This Row],[Predicted normalized_price]]*(N$7634-N$7635)+N$7635)</f>
        <v>70577.871554987782</v>
      </c>
      <c r="U1965" s="5">
        <f>ABS(Table2[[#This Row],[price]]-Table2[[#This Row],[Predicted Price]])</f>
        <v>222.12844501221844</v>
      </c>
      <c r="V1965" s="5">
        <f>Table2[[#This Row],[Price Diff]]/Table2[[#This Row],[price]]</f>
        <v>3.1374074154268141E-3</v>
      </c>
    </row>
    <row r="1966" spans="1:22" x14ac:dyDescent="0.2">
      <c r="A1966" s="3">
        <v>9560</v>
      </c>
      <c r="B1966" s="3">
        <v>0.158934511</v>
      </c>
      <c r="C1966" s="3">
        <v>67264</v>
      </c>
      <c r="D1966" s="3">
        <v>0.59546090500000004</v>
      </c>
      <c r="E1966" s="3">
        <v>1999</v>
      </c>
      <c r="F1966" s="3">
        <v>0.48099653599999997</v>
      </c>
      <c r="G1966" s="3">
        <v>2</v>
      </c>
      <c r="H1966" s="3">
        <v>0.26264953499999999</v>
      </c>
      <c r="I1966" s="2" t="s">
        <v>18</v>
      </c>
      <c r="J1966" s="3">
        <v>8000</v>
      </c>
      <c r="K1966" s="3">
        <v>0.67232048</v>
      </c>
      <c r="L1966" s="3">
        <v>1</v>
      </c>
      <c r="M1966" s="2" t="s">
        <v>64</v>
      </c>
      <c r="N1966" s="3">
        <v>99000</v>
      </c>
      <c r="O1966" s="3">
        <v>0.48472884999999999</v>
      </c>
      <c r="P1966" s="3">
        <v>0.36093240985602965</v>
      </c>
      <c r="Q1966" s="3">
        <v>-0.5569682700400953</v>
      </c>
      <c r="R1966" s="3">
        <v>-0.67001577514029131</v>
      </c>
      <c r="S1966" s="3">
        <v>0.5031684862348258</v>
      </c>
      <c r="T1966" s="5">
        <f>POWER(10,Table2[[#This Row],[Predicted normalized_price]]*(N$7634-N$7635)+N$7635)</f>
        <v>109557.13143997153</v>
      </c>
      <c r="U1966" s="5">
        <f>ABS(Table2[[#This Row],[price]]-Table2[[#This Row],[Predicted Price]])</f>
        <v>10557.131439971534</v>
      </c>
      <c r="V1966" s="5">
        <f>Table2[[#This Row],[Price Diff]]/Table2[[#This Row],[price]]</f>
        <v>0.10663769131284377</v>
      </c>
    </row>
    <row r="1967" spans="1:22" x14ac:dyDescent="0.2">
      <c r="A1967" s="3">
        <v>7750</v>
      </c>
      <c r="B1967" s="3">
        <v>0.112231409</v>
      </c>
      <c r="C1967" s="3">
        <v>51749</v>
      </c>
      <c r="D1967" s="3">
        <v>0.54957188199999996</v>
      </c>
      <c r="E1967" s="3">
        <v>1591</v>
      </c>
      <c r="F1967" s="3">
        <v>0.38365743499999999</v>
      </c>
      <c r="G1967" s="3">
        <v>4</v>
      </c>
      <c r="H1967" s="3">
        <v>0.52529906999999998</v>
      </c>
      <c r="I1967" s="2" t="s">
        <v>18</v>
      </c>
      <c r="J1967" s="3">
        <v>40000</v>
      </c>
      <c r="K1967" s="3">
        <v>0.80948806299999998</v>
      </c>
      <c r="L1967" s="3">
        <v>1</v>
      </c>
      <c r="M1967" s="2" t="s">
        <v>63</v>
      </c>
      <c r="N1967" s="3">
        <v>62800</v>
      </c>
      <c r="O1967" s="3">
        <v>0.40189673300000001</v>
      </c>
      <c r="P1967" s="3">
        <v>-0.93924425044152249</v>
      </c>
      <c r="Q1967" s="3">
        <v>-0.72497696383062005</v>
      </c>
      <c r="R1967" s="3">
        <v>-0.47021680550503858</v>
      </c>
      <c r="S1967" s="3">
        <v>0.40482293071098435</v>
      </c>
      <c r="T1967" s="5">
        <f>POWER(10,Table2[[#This Row],[Predicted normalized_price]]*(N$7634-N$7635)+N$7635)</f>
        <v>63817.957328955366</v>
      </c>
      <c r="U1967" s="5">
        <f>ABS(Table2[[#This Row],[price]]-Table2[[#This Row],[Predicted Price]])</f>
        <v>1017.9573289553664</v>
      </c>
      <c r="V1967" s="5">
        <f>Table2[[#This Row],[Price Diff]]/Table2[[#This Row],[price]]</f>
        <v>1.6209511607569529E-2</v>
      </c>
    </row>
    <row r="1968" spans="1:22" x14ac:dyDescent="0.2">
      <c r="A1968" s="3">
        <v>10800</v>
      </c>
      <c r="B1968" s="3">
        <v>0.18607112200000001</v>
      </c>
      <c r="C1968" s="3">
        <v>61532</v>
      </c>
      <c r="D1968" s="3">
        <v>0.57987386399999996</v>
      </c>
      <c r="E1968" s="3">
        <v>1499</v>
      </c>
      <c r="F1968" s="3">
        <v>0.35825946600000003</v>
      </c>
      <c r="G1968" s="3">
        <v>4</v>
      </c>
      <c r="H1968" s="3">
        <v>0.52529906999999998</v>
      </c>
      <c r="I1968" s="2" t="s">
        <v>13</v>
      </c>
      <c r="J1968" s="3">
        <v>29402</v>
      </c>
      <c r="K1968" s="3">
        <v>0.78325376099999999</v>
      </c>
      <c r="L1968" s="3">
        <v>1</v>
      </c>
      <c r="M1968" s="2" t="s">
        <v>67</v>
      </c>
      <c r="N1968" s="3">
        <v>90000</v>
      </c>
      <c r="O1968" s="3">
        <v>0.467384046</v>
      </c>
      <c r="P1968" s="3">
        <v>-0.89367481073834365</v>
      </c>
      <c r="Q1968" s="3">
        <v>0.56672641618383635</v>
      </c>
      <c r="R1968" s="3">
        <v>0.62460109679654452</v>
      </c>
      <c r="S1968" s="3">
        <v>0.46750350678924035</v>
      </c>
      <c r="T1968" s="5">
        <f>POWER(10,Table2[[#This Row],[Predicted normalized_price]]*(N$7634-N$7635)+N$7635)</f>
        <v>90059.099229329178</v>
      </c>
      <c r="U1968" s="5">
        <f>ABS(Table2[[#This Row],[price]]-Table2[[#This Row],[Predicted Price]])</f>
        <v>59.099229329178343</v>
      </c>
      <c r="V1968" s="5">
        <f>Table2[[#This Row],[Price Diff]]/Table2[[#This Row],[price]]</f>
        <v>6.5665810365753716E-4</v>
      </c>
    </row>
    <row r="1969" spans="1:22" x14ac:dyDescent="0.2">
      <c r="A1969" s="3">
        <v>8680</v>
      </c>
      <c r="B1969" s="3">
        <v>0.13744784600000001</v>
      </c>
      <c r="C1969" s="3">
        <v>41047</v>
      </c>
      <c r="D1969" s="3">
        <v>0.50902614300000004</v>
      </c>
      <c r="E1969" s="3">
        <v>1197</v>
      </c>
      <c r="F1969" s="3">
        <v>0.26232939100000002</v>
      </c>
      <c r="G1969" s="3">
        <v>5</v>
      </c>
      <c r="H1969" s="3">
        <v>0.60985333500000005</v>
      </c>
      <c r="I1969" s="2" t="s">
        <v>20</v>
      </c>
      <c r="J1969" s="3">
        <v>53000</v>
      </c>
      <c r="K1969" s="3">
        <v>0.83347200499999996</v>
      </c>
      <c r="L1969" s="3">
        <v>1</v>
      </c>
      <c r="M1969" s="2" t="s">
        <v>67</v>
      </c>
      <c r="N1969" s="3">
        <v>59151</v>
      </c>
      <c r="O1969" s="3">
        <v>0.39100296099999998</v>
      </c>
      <c r="P1969" s="3">
        <v>-0.65695884176880659</v>
      </c>
      <c r="Q1969" s="3">
        <v>0.39671683737869046</v>
      </c>
      <c r="R1969" s="3">
        <v>0.77126421291488145</v>
      </c>
      <c r="S1969" s="3">
        <v>0.38615539768165724</v>
      </c>
      <c r="T1969" s="5">
        <f>POWER(10,Table2[[#This Row],[Predicted normalized_price]]*(N$7634-N$7635)+N$7635)</f>
        <v>57596.166013961243</v>
      </c>
      <c r="U1969" s="5">
        <f>ABS(Table2[[#This Row],[price]]-Table2[[#This Row],[Predicted Price]])</f>
        <v>1554.8339860387568</v>
      </c>
      <c r="V1969" s="5">
        <f>Table2[[#This Row],[Price Diff]]/Table2[[#This Row],[price]]</f>
        <v>2.6285844466513785E-2</v>
      </c>
    </row>
    <row r="1970" spans="1:22" x14ac:dyDescent="0.2">
      <c r="A1970" s="3">
        <v>16970</v>
      </c>
      <c r="B1970" s="3">
        <v>0.28662229099999997</v>
      </c>
      <c r="C1970" s="3">
        <v>65704</v>
      </c>
      <c r="D1970" s="3">
        <v>0.59135441899999996</v>
      </c>
      <c r="E1970" s="3">
        <v>1997</v>
      </c>
      <c r="F1970" s="3">
        <v>0.48056971500000001</v>
      </c>
      <c r="G1970" s="3">
        <v>6</v>
      </c>
      <c r="H1970" s="3">
        <v>0.67893919899999999</v>
      </c>
      <c r="I1970" s="2" t="s">
        <v>13</v>
      </c>
      <c r="J1970" s="3">
        <v>40000</v>
      </c>
      <c r="K1970" s="3">
        <v>0.80948806299999998</v>
      </c>
      <c r="L1970" s="3">
        <v>1</v>
      </c>
      <c r="M1970" s="2" t="s">
        <v>65</v>
      </c>
      <c r="N1970" s="3">
        <v>109800</v>
      </c>
      <c r="O1970" s="3">
        <v>0.503571463</v>
      </c>
      <c r="P1970" s="3">
        <v>-0.85316345854626063</v>
      </c>
      <c r="Q1970" s="3">
        <v>0.60404740975487992</v>
      </c>
      <c r="R1970" s="3">
        <v>0.56156052760335706</v>
      </c>
      <c r="S1970" s="3">
        <v>0.49342723892392615</v>
      </c>
      <c r="T1970" s="5">
        <f>POWER(10,Table2[[#This Row],[Predicted normalized_price]]*(N$7634-N$7635)+N$7635)</f>
        <v>103846.9040447468</v>
      </c>
      <c r="U1970" s="5">
        <f>ABS(Table2[[#This Row],[price]]-Table2[[#This Row],[Predicted Price]])</f>
        <v>5953.0959552532004</v>
      </c>
      <c r="V1970" s="5">
        <f>Table2[[#This Row],[Price Diff]]/Table2[[#This Row],[price]]</f>
        <v>5.4217631650757742E-2</v>
      </c>
    </row>
    <row r="1971" spans="1:22" x14ac:dyDescent="0.2">
      <c r="A1971" s="3">
        <v>11980</v>
      </c>
      <c r="B1971" s="3">
        <v>0.20914342999999999</v>
      </c>
      <c r="C1971" s="3">
        <v>59584</v>
      </c>
      <c r="D1971" s="3">
        <v>0.57424400200000003</v>
      </c>
      <c r="E1971" s="3">
        <v>1986</v>
      </c>
      <c r="F1971" s="3">
        <v>0.47821453200000003</v>
      </c>
      <c r="G1971" s="3">
        <v>4</v>
      </c>
      <c r="H1971" s="3">
        <v>0.52529906999999998</v>
      </c>
      <c r="I1971" s="2" t="s">
        <v>10</v>
      </c>
      <c r="J1971" s="3">
        <v>44000</v>
      </c>
      <c r="K1971" s="3">
        <v>0.81761106400000005</v>
      </c>
      <c r="L1971" s="3">
        <v>1</v>
      </c>
      <c r="M1971" s="2" t="s">
        <v>64</v>
      </c>
      <c r="N1971" s="3">
        <v>101800</v>
      </c>
      <c r="O1971" s="3">
        <v>0.48980439399999998</v>
      </c>
      <c r="P1971" s="3">
        <v>0.96964552030625839</v>
      </c>
      <c r="Q1971" s="3">
        <v>-0.62433661383517736</v>
      </c>
      <c r="R1971" s="3">
        <v>-0.61732481853292742</v>
      </c>
      <c r="S1971" s="3">
        <v>0.47366593611953894</v>
      </c>
      <c r="T1971" s="5">
        <f>POWER(10,Table2[[#This Row],[Predicted normalized_price]]*(N$7634-N$7635)+N$7635)</f>
        <v>93160.967708239987</v>
      </c>
      <c r="U1971" s="5">
        <f>ABS(Table2[[#This Row],[price]]-Table2[[#This Row],[Predicted Price]])</f>
        <v>8639.0322917600133</v>
      </c>
      <c r="V1971" s="5">
        <f>Table2[[#This Row],[Price Diff]]/Table2[[#This Row],[price]]</f>
        <v>8.4862792649901903E-2</v>
      </c>
    </row>
    <row r="1972" spans="1:22" x14ac:dyDescent="0.2">
      <c r="A1972" s="3">
        <v>11220</v>
      </c>
      <c r="B1972" s="3">
        <v>0.19456016100000001</v>
      </c>
      <c r="C1972" s="3">
        <v>60266</v>
      </c>
      <c r="D1972" s="3">
        <v>0.57623570199999996</v>
      </c>
      <c r="E1972" s="3">
        <v>2360</v>
      </c>
      <c r="F1972" s="3">
        <v>0.55178418100000004</v>
      </c>
      <c r="G1972" s="3">
        <v>5</v>
      </c>
      <c r="H1972" s="3">
        <v>0.60985333500000005</v>
      </c>
      <c r="I1972" s="2" t="s">
        <v>28</v>
      </c>
      <c r="J1972" s="3">
        <v>110000</v>
      </c>
      <c r="K1972" s="3">
        <v>0.89570378500000003</v>
      </c>
      <c r="L1972" s="3">
        <v>1</v>
      </c>
      <c r="M1972" s="2" t="s">
        <v>64</v>
      </c>
      <c r="N1972" s="3">
        <v>78800</v>
      </c>
      <c r="O1972" s="3">
        <v>0.44319914900000001</v>
      </c>
      <c r="P1972" s="3">
        <v>0.79589656868207559</v>
      </c>
      <c r="Q1972" s="3">
        <v>-0.68412712951423449</v>
      </c>
      <c r="R1972" s="3">
        <v>-0.56080713915834302</v>
      </c>
      <c r="S1972" s="3">
        <v>0.44312736151356713</v>
      </c>
      <c r="T1972" s="5">
        <f>POWER(10,Table2[[#This Row],[Predicted normalized_price]]*(N$7634-N$7635)+N$7635)</f>
        <v>78768.921382972199</v>
      </c>
      <c r="U1972" s="5">
        <f>ABS(Table2[[#This Row],[price]]-Table2[[#This Row],[Predicted Price]])</f>
        <v>31.078617027800647</v>
      </c>
      <c r="V1972" s="5">
        <f>Table2[[#This Row],[Price Diff]]/Table2[[#This Row],[price]]</f>
        <v>3.9439869324620107E-4</v>
      </c>
    </row>
    <row r="1973" spans="1:22" x14ac:dyDescent="0.2">
      <c r="A1973" s="3">
        <v>8550</v>
      </c>
      <c r="B1973" s="3">
        <v>0.13409015899999999</v>
      </c>
      <c r="C1973" s="3">
        <v>50765</v>
      </c>
      <c r="D1973" s="3">
        <v>0.54621220000000004</v>
      </c>
      <c r="E1973" s="3">
        <v>1498</v>
      </c>
      <c r="F1973" s="3">
        <v>0.357974919</v>
      </c>
      <c r="G1973" s="3">
        <v>5</v>
      </c>
      <c r="H1973" s="3">
        <v>0.60985333500000005</v>
      </c>
      <c r="I1973" s="2" t="s">
        <v>22</v>
      </c>
      <c r="J1973" s="3">
        <v>59500</v>
      </c>
      <c r="K1973" s="3">
        <v>0.84333144100000001</v>
      </c>
      <c r="L1973" s="3">
        <v>1</v>
      </c>
      <c r="M1973" s="2" t="s">
        <v>67</v>
      </c>
      <c r="N1973" s="3">
        <v>60666</v>
      </c>
      <c r="O1973" s="3">
        <v>0.395605288</v>
      </c>
      <c r="P1973" s="3">
        <v>-0.80482672656105447</v>
      </c>
      <c r="Q1973" s="3">
        <v>-0.72506250825809648</v>
      </c>
      <c r="R1973" s="3">
        <v>-0.46699147179007255</v>
      </c>
      <c r="S1973" s="3">
        <v>0.40433656780111099</v>
      </c>
      <c r="T1973" s="5">
        <f>POWER(10,Table2[[#This Row],[Predicted normalized_price]]*(N$7634-N$7635)+N$7635)</f>
        <v>63647.626595419875</v>
      </c>
      <c r="U1973" s="5">
        <f>ABS(Table2[[#This Row],[price]]-Table2[[#This Row],[Predicted Price]])</f>
        <v>2981.6265954198752</v>
      </c>
      <c r="V1973" s="5">
        <f>Table2[[#This Row],[Price Diff]]/Table2[[#This Row],[price]]</f>
        <v>4.9148231223747653E-2</v>
      </c>
    </row>
    <row r="1974" spans="1:22" x14ac:dyDescent="0.2">
      <c r="A1974" s="3">
        <v>11330</v>
      </c>
      <c r="B1974" s="3">
        <v>0.196730979</v>
      </c>
      <c r="C1974" s="3">
        <v>33186</v>
      </c>
      <c r="D1974" s="3">
        <v>0.47182253899999999</v>
      </c>
      <c r="E1974" s="3">
        <v>1995</v>
      </c>
      <c r="F1974" s="3">
        <v>0.48014246599999999</v>
      </c>
      <c r="G1974" s="3">
        <v>9</v>
      </c>
      <c r="H1974" s="3">
        <v>0.83257932800000001</v>
      </c>
      <c r="I1974" s="2" t="s">
        <v>13</v>
      </c>
      <c r="J1974" s="3">
        <v>130000</v>
      </c>
      <c r="K1974" s="3">
        <v>0.90994130500000003</v>
      </c>
      <c r="L1974" s="3">
        <v>2</v>
      </c>
      <c r="M1974" s="2" t="s">
        <v>65</v>
      </c>
      <c r="N1974" s="3">
        <v>45000</v>
      </c>
      <c r="O1974" s="3">
        <v>0.341243246</v>
      </c>
      <c r="P1974" s="3">
        <v>-0.76026430460725114</v>
      </c>
      <c r="Q1974" s="3">
        <v>0.23418310971863748</v>
      </c>
      <c r="R1974" s="3">
        <v>0.80356037927215995</v>
      </c>
      <c r="S1974" s="3">
        <v>0.33488441937255498</v>
      </c>
      <c r="T1974" s="5">
        <f>POWER(10,Table2[[#This Row],[Predicted normalized_price]]*(N$7634-N$7635)+N$7635)</f>
        <v>43454.767052924552</v>
      </c>
      <c r="U1974" s="5">
        <f>ABS(Table2[[#This Row],[price]]-Table2[[#This Row],[Predicted Price]])</f>
        <v>1545.2329470754485</v>
      </c>
      <c r="V1974" s="5">
        <f>Table2[[#This Row],[Price Diff]]/Table2[[#This Row],[price]]</f>
        <v>3.4338509935009968E-2</v>
      </c>
    </row>
    <row r="1975" spans="1:22" x14ac:dyDescent="0.2">
      <c r="A1975" s="3">
        <v>14140</v>
      </c>
      <c r="B1975" s="3">
        <v>0.24602822499999999</v>
      </c>
      <c r="C1975" s="3">
        <v>70101</v>
      </c>
      <c r="D1975" s="3">
        <v>0.60269056499999996</v>
      </c>
      <c r="E1975" s="3">
        <v>2362</v>
      </c>
      <c r="F1975" s="3">
        <v>0.55214537900000005</v>
      </c>
      <c r="G1975" s="3">
        <v>4</v>
      </c>
      <c r="H1975" s="3">
        <v>0.52529906999999998</v>
      </c>
      <c r="I1975" s="2" t="s">
        <v>10</v>
      </c>
      <c r="J1975" s="3">
        <v>38000</v>
      </c>
      <c r="K1975" s="3">
        <v>0.80511648899999999</v>
      </c>
      <c r="L1975" s="3">
        <v>1</v>
      </c>
      <c r="M1975" s="2" t="s">
        <v>66</v>
      </c>
      <c r="N1975" s="3">
        <v>130888</v>
      </c>
      <c r="O1975" s="3">
        <v>0.53554245099999997</v>
      </c>
      <c r="P1975" s="3">
        <v>0.63873190673661373</v>
      </c>
      <c r="Q1975" s="3">
        <v>-0.52504794545075029</v>
      </c>
      <c r="R1975" s="3">
        <v>-0.65747555977345118</v>
      </c>
      <c r="S1975" s="3">
        <v>0.50912732835238617</v>
      </c>
      <c r="T1975" s="5">
        <f>POWER(10,Table2[[#This Row],[Predicted normalized_price]]*(N$7634-N$7635)+N$7635)</f>
        <v>113203.8486386478</v>
      </c>
      <c r="U1975" s="5">
        <f>ABS(Table2[[#This Row],[price]]-Table2[[#This Row],[Predicted Price]])</f>
        <v>17684.151361352197</v>
      </c>
      <c r="V1975" s="5">
        <f>Table2[[#This Row],[Price Diff]]/Table2[[#This Row],[price]]</f>
        <v>0.13510903491039819</v>
      </c>
    </row>
    <row r="1976" spans="1:22" x14ac:dyDescent="0.2">
      <c r="A1976" s="3">
        <v>17680</v>
      </c>
      <c r="B1976" s="3">
        <v>0.29574218400000002</v>
      </c>
      <c r="C1976" s="3">
        <v>75977</v>
      </c>
      <c r="D1976" s="3">
        <v>0.61677710200000002</v>
      </c>
      <c r="E1976" s="3">
        <v>1997</v>
      </c>
      <c r="F1976" s="3">
        <v>0.48056971500000001</v>
      </c>
      <c r="G1976" s="3">
        <v>3</v>
      </c>
      <c r="H1976" s="3">
        <v>0.416289664</v>
      </c>
      <c r="I1976" s="2" t="s">
        <v>13</v>
      </c>
      <c r="J1976" s="3">
        <v>53000</v>
      </c>
      <c r="K1976" s="3">
        <v>0.83347200499999996</v>
      </c>
      <c r="L1976" s="3">
        <v>1</v>
      </c>
      <c r="M1976" s="2" t="s">
        <v>64</v>
      </c>
      <c r="N1976" s="3">
        <v>169888</v>
      </c>
      <c r="O1976" s="3">
        <v>0.58300306800000001</v>
      </c>
      <c r="P1976" s="3">
        <v>0.3643100901810486</v>
      </c>
      <c r="Q1976" s="3">
        <v>0.71557226812917352</v>
      </c>
      <c r="R1976" s="3">
        <v>0.41313229331246343</v>
      </c>
      <c r="S1976" s="3">
        <v>0.56365028628366154</v>
      </c>
      <c r="T1976" s="5">
        <f>POWER(10,Table2[[#This Row],[Predicted normalized_price]]*(N$7634-N$7635)+N$7635)</f>
        <v>152748.88915941026</v>
      </c>
      <c r="U1976" s="5">
        <f>ABS(Table2[[#This Row],[price]]-Table2[[#This Row],[Predicted Price]])</f>
        <v>17139.110840589739</v>
      </c>
      <c r="V1976" s="5">
        <f>Table2[[#This Row],[Price Diff]]/Table2[[#This Row],[price]]</f>
        <v>0.10088476431878496</v>
      </c>
    </row>
    <row r="1977" spans="1:22" x14ac:dyDescent="0.2">
      <c r="A1977" s="3">
        <v>13290</v>
      </c>
      <c r="B1977" s="3">
        <v>0.232233722</v>
      </c>
      <c r="C1977" s="3">
        <v>72536</v>
      </c>
      <c r="D1977" s="3">
        <v>0.60866616900000003</v>
      </c>
      <c r="E1977" s="3">
        <v>2488</v>
      </c>
      <c r="F1977" s="3">
        <v>0.57430527899999995</v>
      </c>
      <c r="G1977" s="3">
        <v>4</v>
      </c>
      <c r="H1977" s="3">
        <v>0.52529906999999998</v>
      </c>
      <c r="I1977" s="2" t="s">
        <v>27</v>
      </c>
      <c r="J1977" s="3">
        <v>68500</v>
      </c>
      <c r="K1977" s="3">
        <v>0.85533629899999997</v>
      </c>
      <c r="L1977" s="3">
        <v>1</v>
      </c>
      <c r="M1977" s="2" t="s">
        <v>66</v>
      </c>
      <c r="N1977" s="3">
        <v>112800</v>
      </c>
      <c r="O1977" s="3">
        <v>0.50847695400000004</v>
      </c>
      <c r="P1977" s="3">
        <v>0.46528894038697277</v>
      </c>
      <c r="Q1977" s="3">
        <v>-0.5226439267044849</v>
      </c>
      <c r="R1977" s="3">
        <v>-0.63167165650145418</v>
      </c>
      <c r="S1977" s="3">
        <v>0.50275958880531069</v>
      </c>
      <c r="T1977" s="5">
        <f>POWER(10,Table2[[#This Row],[Predicted normalized_price]]*(N$7634-N$7635)+N$7635)</f>
        <v>109311.243573613</v>
      </c>
      <c r="U1977" s="5">
        <f>ABS(Table2[[#This Row],[price]]-Table2[[#This Row],[Predicted Price]])</f>
        <v>3488.7564263870008</v>
      </c>
      <c r="V1977" s="5">
        <f>Table2[[#This Row],[Price Diff]]/Table2[[#This Row],[price]]</f>
        <v>3.0928691723289013E-2</v>
      </c>
    </row>
    <row r="1978" spans="1:22" x14ac:dyDescent="0.2">
      <c r="A1978" s="3">
        <v>12720</v>
      </c>
      <c r="B1978" s="3">
        <v>0.22247983099999999</v>
      </c>
      <c r="C1978" s="3">
        <v>22952</v>
      </c>
      <c r="D1978" s="3">
        <v>0.40729529199999998</v>
      </c>
      <c r="E1978" s="3">
        <v>1597</v>
      </c>
      <c r="F1978" s="3">
        <v>0.38526243399999999</v>
      </c>
      <c r="G1978" s="3">
        <v>10</v>
      </c>
      <c r="H1978" s="3">
        <v>0.87250287000000004</v>
      </c>
      <c r="I1978" s="2" t="s">
        <v>15</v>
      </c>
      <c r="J1978" s="3">
        <v>140000</v>
      </c>
      <c r="K1978" s="3">
        <v>0.91625730599999999</v>
      </c>
      <c r="L1978" s="3">
        <v>4</v>
      </c>
      <c r="M1978" s="2" t="s">
        <v>65</v>
      </c>
      <c r="N1978" s="3">
        <v>36500</v>
      </c>
      <c r="O1978" s="3">
        <v>0.30314512500000002</v>
      </c>
      <c r="P1978" s="3">
        <v>-0.9354545861983945</v>
      </c>
      <c r="Q1978" s="3">
        <v>0.14294832678866917</v>
      </c>
      <c r="R1978" s="3">
        <v>0.84047587645090305</v>
      </c>
      <c r="S1978" s="3">
        <v>0.30103140191976463</v>
      </c>
      <c r="T1978" s="5">
        <f>POWER(10,Table2[[#This Row],[Predicted normalized_price]]*(N$7634-N$7635)+N$7635)</f>
        <v>36078.506200781092</v>
      </c>
      <c r="U1978" s="5">
        <f>ABS(Table2[[#This Row],[price]]-Table2[[#This Row],[Predicted Price]])</f>
        <v>421.49379921890795</v>
      </c>
      <c r="V1978" s="5">
        <f>Table2[[#This Row],[Price Diff]]/Table2[[#This Row],[price]]</f>
        <v>1.1547775321065972E-2</v>
      </c>
    </row>
    <row r="1979" spans="1:22" x14ac:dyDescent="0.2">
      <c r="A1979" s="3">
        <v>10720</v>
      </c>
      <c r="B1979" s="3">
        <v>0.184416787</v>
      </c>
      <c r="C1979" s="3">
        <v>62119</v>
      </c>
      <c r="D1979" s="3">
        <v>0.58153542599999997</v>
      </c>
      <c r="E1979" s="3">
        <v>1798</v>
      </c>
      <c r="F1979" s="3">
        <v>0.435810641</v>
      </c>
      <c r="G1979" s="3">
        <v>5</v>
      </c>
      <c r="H1979" s="3">
        <v>0.60985333500000005</v>
      </c>
      <c r="I1979" s="2" t="s">
        <v>10</v>
      </c>
      <c r="J1979" s="3">
        <v>69000</v>
      </c>
      <c r="K1979" s="3">
        <v>0.85595613400000004</v>
      </c>
      <c r="L1979" s="3">
        <v>1</v>
      </c>
      <c r="M1979" s="2" t="s">
        <v>66</v>
      </c>
      <c r="N1979" s="3">
        <v>78000</v>
      </c>
      <c r="O1979" s="3">
        <v>0.44134216700000001</v>
      </c>
      <c r="P1979" s="3">
        <v>0.50391129355962128</v>
      </c>
      <c r="Q1979" s="3">
        <v>-0.64124986687268004</v>
      </c>
      <c r="R1979" s="3">
        <v>-0.56145690316110552</v>
      </c>
      <c r="S1979" s="3">
        <v>0.45381598157017378</v>
      </c>
      <c r="T1979" s="5">
        <f>POWER(10,Table2[[#This Row],[Predicted normalized_price]]*(N$7634-N$7635)+N$7635)</f>
        <v>83533.920528610077</v>
      </c>
      <c r="U1979" s="5">
        <f>ABS(Table2[[#This Row],[price]]-Table2[[#This Row],[Predicted Price]])</f>
        <v>5533.9205286100769</v>
      </c>
      <c r="V1979" s="5">
        <f>Table2[[#This Row],[Price Diff]]/Table2[[#This Row],[price]]</f>
        <v>7.0947699084744575E-2</v>
      </c>
    </row>
    <row r="1980" spans="1:22" x14ac:dyDescent="0.2">
      <c r="A1980" s="3">
        <v>9410</v>
      </c>
      <c r="B1980" s="3">
        <v>0.15541561100000001</v>
      </c>
      <c r="C1980" s="3">
        <v>20757</v>
      </c>
      <c r="D1980" s="3">
        <v>0.38970382599999998</v>
      </c>
      <c r="E1980" s="3">
        <v>1995</v>
      </c>
      <c r="F1980" s="3">
        <v>0.48014246599999999</v>
      </c>
      <c r="G1980" s="3">
        <v>9</v>
      </c>
      <c r="H1980" s="3">
        <v>0.83257932800000001</v>
      </c>
      <c r="I1980" s="2" t="s">
        <v>13</v>
      </c>
      <c r="J1980" s="3">
        <v>135900</v>
      </c>
      <c r="K1980" s="3">
        <v>0.91372409499999996</v>
      </c>
      <c r="L1980" s="3">
        <v>2</v>
      </c>
      <c r="M1980" s="2" t="s">
        <v>65</v>
      </c>
      <c r="N1980" s="3">
        <v>29800</v>
      </c>
      <c r="O1980" s="3">
        <v>0.266238329</v>
      </c>
      <c r="P1980" s="3">
        <v>-0.78905987830146029</v>
      </c>
      <c r="Q1980" s="3">
        <v>1.657608836799181E-2</v>
      </c>
      <c r="R1980" s="3">
        <v>0.87296255010394352</v>
      </c>
      <c r="S1980" s="3">
        <v>0.25989421798904433</v>
      </c>
      <c r="T1980" s="5">
        <f>POWER(10,Table2[[#This Row],[Predicted normalized_price]]*(N$7634-N$7635)+N$7635)</f>
        <v>28779.03953746755</v>
      </c>
      <c r="U1980" s="5">
        <f>ABS(Table2[[#This Row],[price]]-Table2[[#This Row],[Predicted Price]])</f>
        <v>1020.96046253245</v>
      </c>
      <c r="V1980" s="5">
        <f>Table2[[#This Row],[Price Diff]]/Table2[[#This Row],[price]]</f>
        <v>3.4260418205786916E-2</v>
      </c>
    </row>
    <row r="1981" spans="1:22" x14ac:dyDescent="0.2">
      <c r="A1981" s="3">
        <v>10600</v>
      </c>
      <c r="B1981" s="3">
        <v>0.18191199</v>
      </c>
      <c r="C1981" s="3">
        <v>51466</v>
      </c>
      <c r="D1981" s="3">
        <v>0.54861222099999996</v>
      </c>
      <c r="E1981" s="3">
        <v>1560</v>
      </c>
      <c r="F1981" s="3">
        <v>0.37526730800000002</v>
      </c>
      <c r="G1981" s="3">
        <v>5</v>
      </c>
      <c r="H1981" s="3">
        <v>0.60985333500000005</v>
      </c>
      <c r="I1981" s="2" t="s">
        <v>21</v>
      </c>
      <c r="J1981" s="3">
        <v>39000</v>
      </c>
      <c r="K1981" s="3">
        <v>0.807330302</v>
      </c>
      <c r="L1981" s="3">
        <v>1</v>
      </c>
      <c r="M1981" s="2" t="s">
        <v>65</v>
      </c>
      <c r="N1981" s="3">
        <v>73800</v>
      </c>
      <c r="O1981" s="3">
        <v>0.43126940699999999</v>
      </c>
      <c r="P1981" s="3">
        <v>0.99999998962527126</v>
      </c>
      <c r="Q1981" s="3">
        <v>0.47360492485348493</v>
      </c>
      <c r="R1981" s="3">
        <v>0.69343819861196843</v>
      </c>
      <c r="S1981" s="3">
        <v>0.43050858286682936</v>
      </c>
      <c r="T1981" s="5">
        <f>POWER(10,Table2[[#This Row],[Predicted normalized_price]]*(N$7634-N$7635)+N$7635)</f>
        <v>73492.104792921469</v>
      </c>
      <c r="U1981" s="5">
        <f>ABS(Table2[[#This Row],[price]]-Table2[[#This Row],[Predicted Price]])</f>
        <v>307.8952070785308</v>
      </c>
      <c r="V1981" s="5">
        <f>Table2[[#This Row],[Price Diff]]/Table2[[#This Row],[price]]</f>
        <v>4.1720217761318538E-3</v>
      </c>
    </row>
    <row r="1982" spans="1:22" x14ac:dyDescent="0.2">
      <c r="A1982" s="3">
        <v>7250</v>
      </c>
      <c r="B1982" s="3">
        <v>9.7392105000000007E-2</v>
      </c>
      <c r="C1982" s="3">
        <v>11448</v>
      </c>
      <c r="D1982" s="3">
        <v>0.28556567900000002</v>
      </c>
      <c r="E1982" s="3">
        <v>1591</v>
      </c>
      <c r="F1982" s="3">
        <v>0.38365743499999999</v>
      </c>
      <c r="G1982" s="3">
        <v>10</v>
      </c>
      <c r="H1982" s="3">
        <v>0.87250287000000004</v>
      </c>
      <c r="I1982" s="2" t="s">
        <v>18</v>
      </c>
      <c r="J1982" s="3">
        <v>140460</v>
      </c>
      <c r="K1982" s="3">
        <v>0.91653687800000005</v>
      </c>
      <c r="L1982" s="3">
        <v>2</v>
      </c>
      <c r="M1982" s="2" t="s">
        <v>62</v>
      </c>
      <c r="N1982" s="3">
        <v>18800</v>
      </c>
      <c r="O1982" s="3">
        <v>0.182407718</v>
      </c>
      <c r="P1982" s="3">
        <v>-0.93039600517205545</v>
      </c>
      <c r="Q1982" s="3">
        <v>-0.93338814993790165</v>
      </c>
      <c r="R1982" s="3">
        <v>0.20306107828645506</v>
      </c>
      <c r="S1982" s="3">
        <v>0.17920858179988111</v>
      </c>
      <c r="T1982" s="5">
        <f>POWER(10,Table2[[#This Row],[Predicted normalized_price]]*(N$7634-N$7635)+N$7635)</f>
        <v>18472.396295021703</v>
      </c>
      <c r="U1982" s="5">
        <f>ABS(Table2[[#This Row],[price]]-Table2[[#This Row],[Predicted Price]])</f>
        <v>327.60370497829717</v>
      </c>
      <c r="V1982" s="5">
        <f>Table2[[#This Row],[Price Diff]]/Table2[[#This Row],[price]]</f>
        <v>1.7425728988207295E-2</v>
      </c>
    </row>
    <row r="1983" spans="1:22" x14ac:dyDescent="0.2">
      <c r="A1983" s="3">
        <v>7150</v>
      </c>
      <c r="B1983" s="3">
        <v>9.4301678999999999E-2</v>
      </c>
      <c r="C1983" s="3">
        <v>49232</v>
      </c>
      <c r="D1983" s="3">
        <v>0.54084605900000005</v>
      </c>
      <c r="E1983" s="3">
        <v>1590</v>
      </c>
      <c r="F1983" s="3">
        <v>0.38338934699999999</v>
      </c>
      <c r="G1983" s="3">
        <v>4</v>
      </c>
      <c r="H1983" s="3">
        <v>0.52529906999999998</v>
      </c>
      <c r="I1983" s="2" t="s">
        <v>28</v>
      </c>
      <c r="J1983" s="3">
        <v>70000</v>
      </c>
      <c r="K1983" s="3">
        <v>0.85718244399999999</v>
      </c>
      <c r="L1983" s="3">
        <v>2</v>
      </c>
      <c r="M1983" s="2" t="s">
        <v>63</v>
      </c>
      <c r="N1983" s="3">
        <v>62800</v>
      </c>
      <c r="O1983" s="3">
        <v>0.40189673300000001</v>
      </c>
      <c r="P1983" s="3">
        <v>-0.76127661860679341</v>
      </c>
      <c r="Q1983" s="3">
        <v>-0.7520830802567201</v>
      </c>
      <c r="R1983" s="3">
        <v>-0.41336981214948038</v>
      </c>
      <c r="S1983" s="3">
        <v>0.38373591159499065</v>
      </c>
      <c r="T1983" s="5">
        <f>POWER(10,Table2[[#This Row],[Predicted normalized_price]]*(N$7634-N$7635)+N$7635)</f>
        <v>56835.484640877439</v>
      </c>
      <c r="U1983" s="5">
        <f>ABS(Table2[[#This Row],[price]]-Table2[[#This Row],[Predicted Price]])</f>
        <v>5964.5153591225608</v>
      </c>
      <c r="V1983" s="5">
        <f>Table2[[#This Row],[Price Diff]]/Table2[[#This Row],[price]]</f>
        <v>9.4976359221696824E-2</v>
      </c>
    </row>
    <row r="1984" spans="1:22" x14ac:dyDescent="0.2">
      <c r="A1984" s="3">
        <v>10460</v>
      </c>
      <c r="B1984" s="3">
        <v>0.178953637</v>
      </c>
      <c r="C1984" s="3">
        <v>36969</v>
      </c>
      <c r="D1984" s="3">
        <v>0.490714284</v>
      </c>
      <c r="E1984" s="3">
        <v>2773</v>
      </c>
      <c r="F1984" s="3">
        <v>0.62054798099999997</v>
      </c>
      <c r="G1984" s="3">
        <v>9</v>
      </c>
      <c r="H1984" s="3">
        <v>0.83257932800000001</v>
      </c>
      <c r="I1984" s="2" t="s">
        <v>19</v>
      </c>
      <c r="J1984" s="3">
        <v>71500</v>
      </c>
      <c r="K1984" s="3">
        <v>0.85898944399999999</v>
      </c>
      <c r="L1984" s="3">
        <v>2</v>
      </c>
      <c r="M1984" s="2" t="s">
        <v>65</v>
      </c>
      <c r="N1984" s="3">
        <v>44800</v>
      </c>
      <c r="O1984" s="3">
        <v>0.34043263200000001</v>
      </c>
      <c r="P1984" s="3">
        <v>-0.26724905194471171</v>
      </c>
      <c r="Q1984" s="3">
        <v>0.22375819112683223</v>
      </c>
      <c r="R1984" s="3">
        <v>0.79856452342867223</v>
      </c>
      <c r="S1984" s="3">
        <v>0.33470451638221294</v>
      </c>
      <c r="T1984" s="5">
        <f>POWER(10,Table2[[#This Row],[Predicted normalized_price]]*(N$7634-N$7635)+N$7635)</f>
        <v>43411.830117560006</v>
      </c>
      <c r="U1984" s="5">
        <f>ABS(Table2[[#This Row],[price]]-Table2[[#This Row],[Predicted Price]])</f>
        <v>1388.1698824399937</v>
      </c>
      <c r="V1984" s="5">
        <f>Table2[[#This Row],[Price Diff]]/Table2[[#This Row],[price]]</f>
        <v>3.0985934875892716E-2</v>
      </c>
    </row>
    <row r="1985" spans="1:22" x14ac:dyDescent="0.2">
      <c r="A1985" s="3">
        <v>11060</v>
      </c>
      <c r="B1985" s="3">
        <v>0.19136431300000001</v>
      </c>
      <c r="C1985" s="3">
        <v>64653</v>
      </c>
      <c r="D1985" s="3">
        <v>0.58853246100000001</v>
      </c>
      <c r="E1985" s="3">
        <v>2360</v>
      </c>
      <c r="F1985" s="3">
        <v>0.55178418100000004</v>
      </c>
      <c r="G1985" s="3">
        <v>3</v>
      </c>
      <c r="H1985" s="3">
        <v>0.416289664</v>
      </c>
      <c r="I1985" s="2" t="s">
        <v>28</v>
      </c>
      <c r="J1985" s="3">
        <v>38000</v>
      </c>
      <c r="K1985" s="3">
        <v>0.80511648899999999</v>
      </c>
      <c r="L1985" s="3">
        <v>1</v>
      </c>
      <c r="M1985" s="2" t="s">
        <v>64</v>
      </c>
      <c r="N1985" s="3">
        <v>101800</v>
      </c>
      <c r="O1985" s="3">
        <v>0.48980439399999998</v>
      </c>
      <c r="P1985" s="3">
        <v>0.78580908211721578</v>
      </c>
      <c r="Q1985" s="3">
        <v>-0.60551327010293576</v>
      </c>
      <c r="R1985" s="3">
        <v>-0.63147398142536848</v>
      </c>
      <c r="S1985" s="3">
        <v>0.48172762129277313</v>
      </c>
      <c r="T1985" s="5">
        <f>POWER(10,Table2[[#This Row],[Predicted normalized_price]]*(N$7634-N$7635)+N$7635)</f>
        <v>97380.697712767098</v>
      </c>
      <c r="U1985" s="5">
        <f>ABS(Table2[[#This Row],[price]]-Table2[[#This Row],[Predicted Price]])</f>
        <v>4419.302287232902</v>
      </c>
      <c r="V1985" s="5">
        <f>Table2[[#This Row],[Price Diff]]/Table2[[#This Row],[price]]</f>
        <v>4.3411613823505911E-2</v>
      </c>
    </row>
    <row r="1986" spans="1:22" x14ac:dyDescent="0.2">
      <c r="A1986" s="3">
        <v>8910</v>
      </c>
      <c r="B1986" s="3">
        <v>0.14326701</v>
      </c>
      <c r="C1986" s="3">
        <v>50787</v>
      </c>
      <c r="D1986" s="3">
        <v>0.54628802399999998</v>
      </c>
      <c r="E1986" s="3">
        <v>1496</v>
      </c>
      <c r="F1986" s="3">
        <v>0.35740525400000001</v>
      </c>
      <c r="G1986" s="3">
        <v>4</v>
      </c>
      <c r="H1986" s="3">
        <v>0.52529906999999998</v>
      </c>
      <c r="I1986" s="2" t="s">
        <v>14</v>
      </c>
      <c r="J1986" s="3">
        <v>49618</v>
      </c>
      <c r="K1986" s="3">
        <v>0.82785228600000005</v>
      </c>
      <c r="L1986" s="3">
        <v>1</v>
      </c>
      <c r="M1986" s="2" t="s">
        <v>67</v>
      </c>
      <c r="N1986" s="3">
        <v>70000</v>
      </c>
      <c r="O1986" s="3">
        <v>0.42164916600000002</v>
      </c>
      <c r="P1986" s="3">
        <v>-0.86621423961641364</v>
      </c>
      <c r="Q1986" s="3">
        <v>-0.67507241752966995</v>
      </c>
      <c r="R1986" s="3">
        <v>-0.46825312344820819</v>
      </c>
      <c r="S1986" s="3">
        <v>0.4176612668682893</v>
      </c>
      <c r="T1986" s="5">
        <f>POWER(10,Table2[[#This Row],[Predicted normalized_price]]*(N$7634-N$7635)+N$7635)</f>
        <v>68482.731999263444</v>
      </c>
      <c r="U1986" s="5">
        <f>ABS(Table2[[#This Row],[price]]-Table2[[#This Row],[Predicted Price]])</f>
        <v>1517.2680007365561</v>
      </c>
      <c r="V1986" s="5">
        <f>Table2[[#This Row],[Price Diff]]/Table2[[#This Row],[price]]</f>
        <v>2.1675257153379375E-2</v>
      </c>
    </row>
    <row r="1987" spans="1:22" x14ac:dyDescent="0.2">
      <c r="A1987" s="3">
        <v>24390</v>
      </c>
      <c r="B1987" s="3">
        <v>0.36733143000000001</v>
      </c>
      <c r="C1987" s="3">
        <v>76088</v>
      </c>
      <c r="D1987" s="3">
        <v>0.61703258800000005</v>
      </c>
      <c r="E1987" s="3">
        <v>2979</v>
      </c>
      <c r="F1987" s="3">
        <v>0.65110249600000003</v>
      </c>
      <c r="G1987" s="3">
        <v>8</v>
      </c>
      <c r="H1987" s="3">
        <v>0.78794860499999997</v>
      </c>
      <c r="I1987" s="2" t="s">
        <v>13</v>
      </c>
      <c r="J1987" s="3">
        <v>69000</v>
      </c>
      <c r="K1987" s="3">
        <v>0.85595613400000004</v>
      </c>
      <c r="L1987" s="3">
        <v>2</v>
      </c>
      <c r="M1987" s="2" t="s">
        <v>62</v>
      </c>
      <c r="N1987" s="3">
        <v>118800</v>
      </c>
      <c r="O1987" s="3">
        <v>0.51790822000000003</v>
      </c>
      <c r="P1987" s="3">
        <v>-0.36673351989455971</v>
      </c>
      <c r="Q1987" s="3">
        <v>0.64946340469802732</v>
      </c>
      <c r="R1987" s="3">
        <v>0.48721778851585695</v>
      </c>
      <c r="S1987" s="3">
        <v>0.52552410235644675</v>
      </c>
      <c r="T1987" s="5">
        <f>POWER(10,Table2[[#This Row],[Predicted normalized_price]]*(N$7634-N$7635)+N$7635)</f>
        <v>123877.2171117632</v>
      </c>
      <c r="U1987" s="5">
        <f>ABS(Table2[[#This Row],[price]]-Table2[[#This Row],[Predicted Price]])</f>
        <v>5077.2171117631951</v>
      </c>
      <c r="V1987" s="5">
        <f>Table2[[#This Row],[Price Diff]]/Table2[[#This Row],[price]]</f>
        <v>4.2737517775784474E-2</v>
      </c>
    </row>
    <row r="1988" spans="1:22" x14ac:dyDescent="0.2">
      <c r="A1988" s="3">
        <v>7960</v>
      </c>
      <c r="B1988" s="3">
        <v>0.11818039399999999</v>
      </c>
      <c r="C1988" s="3">
        <v>11267</v>
      </c>
      <c r="D1988" s="3">
        <v>0.28277668299999997</v>
      </c>
      <c r="E1988" s="3">
        <v>1586</v>
      </c>
      <c r="F1988" s="3">
        <v>0.38231530600000002</v>
      </c>
      <c r="G1988" s="3">
        <v>10</v>
      </c>
      <c r="H1988" s="3">
        <v>0.87250287000000004</v>
      </c>
      <c r="I1988" s="2" t="s">
        <v>25</v>
      </c>
      <c r="J1988" s="3">
        <v>122370</v>
      </c>
      <c r="K1988" s="3">
        <v>0.90478633100000005</v>
      </c>
      <c r="L1988" s="3">
        <v>2</v>
      </c>
      <c r="M1988" s="2" t="s">
        <v>67</v>
      </c>
      <c r="N1988" s="3">
        <v>18800</v>
      </c>
      <c r="O1988" s="3">
        <v>0.182407718</v>
      </c>
      <c r="P1988" s="3">
        <v>-0.89791268187645557</v>
      </c>
      <c r="Q1988" s="3">
        <v>-0.33619684159603702</v>
      </c>
      <c r="R1988" s="3">
        <v>0.89165915920176686</v>
      </c>
      <c r="S1988" s="3">
        <v>0.1619520392233596</v>
      </c>
      <c r="T1988" s="5">
        <f>POWER(10,Table2[[#This Row],[Predicted normalized_price]]*(N$7634-N$7635)+N$7635)</f>
        <v>16801.23418086383</v>
      </c>
      <c r="U1988" s="5">
        <f>ABS(Table2[[#This Row],[price]]-Table2[[#This Row],[Predicted Price]])</f>
        <v>1998.7658191361697</v>
      </c>
      <c r="V1988" s="5">
        <f>Table2[[#This Row],[Price Diff]]/Table2[[#This Row],[price]]</f>
        <v>0.10631733080511541</v>
      </c>
    </row>
    <row r="1989" spans="1:22" x14ac:dyDescent="0.2">
      <c r="A1989" s="3">
        <v>11610</v>
      </c>
      <c r="B1989" s="3">
        <v>0.20216298299999999</v>
      </c>
      <c r="C1989" s="3">
        <v>56543</v>
      </c>
      <c r="D1989" s="3">
        <v>0.56507640699999995</v>
      </c>
      <c r="E1989" s="3">
        <v>1597</v>
      </c>
      <c r="F1989" s="3">
        <v>0.38526243399999999</v>
      </c>
      <c r="G1989" s="3">
        <v>3</v>
      </c>
      <c r="H1989" s="3">
        <v>0.416289664</v>
      </c>
      <c r="I1989" s="2" t="s">
        <v>49</v>
      </c>
      <c r="J1989" s="3">
        <v>37600</v>
      </c>
      <c r="K1989" s="3">
        <v>0.80421460700000003</v>
      </c>
      <c r="L1989" s="3">
        <v>1</v>
      </c>
      <c r="M1989" s="2" t="s">
        <v>64</v>
      </c>
      <c r="N1989" s="3">
        <v>107000</v>
      </c>
      <c r="O1989" s="3">
        <v>0.498870541</v>
      </c>
      <c r="P1989" s="3">
        <v>-0.46570659216451848</v>
      </c>
      <c r="Q1989" s="3">
        <v>-0.59945129938024699</v>
      </c>
      <c r="R1989" s="3">
        <v>-0.6956357848489495</v>
      </c>
      <c r="S1989" s="3">
        <v>0.49629878333796074</v>
      </c>
      <c r="T1989" s="5">
        <f>POWER(10,Table2[[#This Row],[Predicted normalized_price]]*(N$7634-N$7635)+N$7635)</f>
        <v>105498.52313141336</v>
      </c>
      <c r="U1989" s="5">
        <f>ABS(Table2[[#This Row],[price]]-Table2[[#This Row],[Predicted Price]])</f>
        <v>1501.4768685866438</v>
      </c>
      <c r="V1989" s="5">
        <f>Table2[[#This Row],[Price Diff]]/Table2[[#This Row],[price]]</f>
        <v>1.4032494098940597E-2</v>
      </c>
    </row>
    <row r="1990" spans="1:22" x14ac:dyDescent="0.2">
      <c r="A1990" s="3">
        <v>7920</v>
      </c>
      <c r="B1990" s="3">
        <v>0.117059449</v>
      </c>
      <c r="C1990" s="3">
        <v>50186</v>
      </c>
      <c r="D1990" s="3">
        <v>0.54420474600000002</v>
      </c>
      <c r="E1990" s="3">
        <v>1496</v>
      </c>
      <c r="F1990" s="3">
        <v>0.35740525400000001</v>
      </c>
      <c r="G1990" s="3">
        <v>3</v>
      </c>
      <c r="H1990" s="3">
        <v>0.416289664</v>
      </c>
      <c r="I1990" s="2" t="s">
        <v>22</v>
      </c>
      <c r="J1990" s="3">
        <v>24000</v>
      </c>
      <c r="K1990" s="3">
        <v>0.76595192199999995</v>
      </c>
      <c r="L1990" s="3">
        <v>2</v>
      </c>
      <c r="M1990" s="2" t="s">
        <v>64</v>
      </c>
      <c r="N1990" s="3">
        <v>68555</v>
      </c>
      <c r="O1990" s="3">
        <v>0.417853207</v>
      </c>
      <c r="P1990" s="3">
        <v>0.65503119939495302</v>
      </c>
      <c r="Q1990" s="3">
        <v>-0.70423009264657987</v>
      </c>
      <c r="R1990" s="3">
        <v>-0.52974796801835311</v>
      </c>
      <c r="S1990" s="3">
        <v>0.42958476808557156</v>
      </c>
      <c r="T1990" s="5">
        <f>POWER(10,Table2[[#This Row],[Predicted normalized_price]]*(N$7634-N$7635)+N$7635)</f>
        <v>73119.975705397752</v>
      </c>
      <c r="U1990" s="5">
        <f>ABS(Table2[[#This Row],[price]]-Table2[[#This Row],[Predicted Price]])</f>
        <v>4564.9757053977519</v>
      </c>
      <c r="V1990" s="5">
        <f>Table2[[#This Row],[Price Diff]]/Table2[[#This Row],[price]]</f>
        <v>6.6588515868977488E-2</v>
      </c>
    </row>
    <row r="1991" spans="1:22" x14ac:dyDescent="0.2">
      <c r="A1991" s="3">
        <v>10620</v>
      </c>
      <c r="B1991" s="3">
        <v>0.18233141899999999</v>
      </c>
      <c r="C1991" s="3">
        <v>52555</v>
      </c>
      <c r="D1991" s="3">
        <v>0.55227656000000003</v>
      </c>
      <c r="E1991" s="3">
        <v>1798</v>
      </c>
      <c r="F1991" s="3">
        <v>0.435810641</v>
      </c>
      <c r="G1991" s="3">
        <v>2</v>
      </c>
      <c r="H1991" s="3">
        <v>0.26264953499999999</v>
      </c>
      <c r="I1991" s="2" t="s">
        <v>10</v>
      </c>
      <c r="J1991" s="3">
        <v>20</v>
      </c>
      <c r="K1991" s="3">
        <v>0.16168586600000001</v>
      </c>
      <c r="L1991" s="3">
        <v>1</v>
      </c>
      <c r="M1991" s="2" t="s">
        <v>66</v>
      </c>
      <c r="N1991" s="3">
        <v>112888</v>
      </c>
      <c r="O1991" s="3">
        <v>0.50861887100000003</v>
      </c>
      <c r="P1991" s="3">
        <v>0.13328021588726127</v>
      </c>
      <c r="Q1991" s="3">
        <v>-0.56056845885339468</v>
      </c>
      <c r="R1991" s="3">
        <v>-0.65952694124192213</v>
      </c>
      <c r="S1991" s="3">
        <v>0.49896049793680636</v>
      </c>
      <c r="T1991" s="5">
        <f>POWER(10,Table2[[#This Row],[Predicted normalized_price]]*(N$7634-N$7635)+N$7635)</f>
        <v>107052.90477413163</v>
      </c>
      <c r="U1991" s="5">
        <f>ABS(Table2[[#This Row],[price]]-Table2[[#This Row],[Predicted Price]])</f>
        <v>5835.0952258683683</v>
      </c>
      <c r="V1991" s="5">
        <f>Table2[[#This Row],[Price Diff]]/Table2[[#This Row],[price]]</f>
        <v>5.1689242664130539E-2</v>
      </c>
    </row>
    <row r="1992" spans="1:22" x14ac:dyDescent="0.2">
      <c r="A1992" s="3">
        <v>10340</v>
      </c>
      <c r="B1992" s="3">
        <v>0.17638621900000001</v>
      </c>
      <c r="C1992" s="3">
        <v>23168</v>
      </c>
      <c r="D1992" s="3">
        <v>0.40893452400000002</v>
      </c>
      <c r="E1992" s="3">
        <v>1995</v>
      </c>
      <c r="F1992" s="3">
        <v>0.48014246599999999</v>
      </c>
      <c r="G1992" s="3">
        <v>10</v>
      </c>
      <c r="H1992" s="3">
        <v>0.87250287000000004</v>
      </c>
      <c r="I1992" s="2" t="s">
        <v>13</v>
      </c>
      <c r="J1992" s="3">
        <v>95250</v>
      </c>
      <c r="K1992" s="3">
        <v>0.88343319600000003</v>
      </c>
      <c r="L1992" s="3">
        <v>3</v>
      </c>
      <c r="M1992" s="2" t="s">
        <v>65</v>
      </c>
      <c r="N1992" s="3">
        <v>34000</v>
      </c>
      <c r="O1992" s="3">
        <v>0.290233136</v>
      </c>
      <c r="P1992" s="3">
        <v>-0.84526708676837858</v>
      </c>
      <c r="Q1992" s="3">
        <v>6.0377773470158484E-2</v>
      </c>
      <c r="R1992" s="3">
        <v>0.86127723318481375</v>
      </c>
      <c r="S1992" s="3">
        <v>0.27424613689183186</v>
      </c>
      <c r="T1992" s="5">
        <f>POWER(10,Table2[[#This Row],[Predicted normalized_price]]*(N$7634-N$7635)+N$7635)</f>
        <v>31140.57152650533</v>
      </c>
      <c r="U1992" s="5">
        <f>ABS(Table2[[#This Row],[price]]-Table2[[#This Row],[Predicted Price]])</f>
        <v>2859.4284734946705</v>
      </c>
      <c r="V1992" s="5">
        <f>Table2[[#This Row],[Price Diff]]/Table2[[#This Row],[price]]</f>
        <v>8.4100837455725608E-2</v>
      </c>
    </row>
    <row r="1993" spans="1:22" x14ac:dyDescent="0.2">
      <c r="A1993" s="3">
        <v>9300</v>
      </c>
      <c r="B1993" s="3">
        <v>0.15279925</v>
      </c>
      <c r="C1993" s="3">
        <v>44445</v>
      </c>
      <c r="D1993" s="3">
        <v>0.52294487300000003</v>
      </c>
      <c r="E1993" s="3">
        <v>1496</v>
      </c>
      <c r="F1993" s="3">
        <v>0.35740525400000001</v>
      </c>
      <c r="G1993" s="3">
        <v>1</v>
      </c>
      <c r="H1993" s="3">
        <v>0</v>
      </c>
      <c r="I1993" s="2" t="s">
        <v>10</v>
      </c>
      <c r="J1993" s="3">
        <v>60</v>
      </c>
      <c r="K1993" s="3">
        <v>0.25531730699999999</v>
      </c>
      <c r="L1993" s="3">
        <v>1</v>
      </c>
      <c r="M1993" s="2" t="s">
        <v>66</v>
      </c>
      <c r="N1993" s="3">
        <v>95888</v>
      </c>
      <c r="O1993" s="3">
        <v>0.47891650299999999</v>
      </c>
      <c r="P1993" s="3">
        <v>-0.15582710327737448</v>
      </c>
      <c r="Q1993" s="3">
        <v>-0.51262379710584327</v>
      </c>
      <c r="R1993" s="3">
        <v>-0.66199041348307885</v>
      </c>
      <c r="S1993" s="3">
        <v>0.5114513230437896</v>
      </c>
      <c r="T1993" s="5">
        <f>POWER(10,Table2[[#This Row],[Predicted normalized_price]]*(N$7634-N$7635)+N$7635)</f>
        <v>114658.77903783372</v>
      </c>
      <c r="U1993" s="5">
        <f>ABS(Table2[[#This Row],[price]]-Table2[[#This Row],[Predicted Price]])</f>
        <v>18770.779037833723</v>
      </c>
      <c r="V1993" s="5">
        <f>Table2[[#This Row],[Price Diff]]/Table2[[#This Row],[price]]</f>
        <v>0.19575733186461</v>
      </c>
    </row>
    <row r="1994" spans="1:22" x14ac:dyDescent="0.2">
      <c r="A1994" s="3">
        <v>8980</v>
      </c>
      <c r="B1994" s="3">
        <v>0.14500827099999999</v>
      </c>
      <c r="C1994" s="3">
        <v>23580</v>
      </c>
      <c r="D1994" s="3">
        <v>0.412019262</v>
      </c>
      <c r="E1994" s="3">
        <v>1197</v>
      </c>
      <c r="F1994" s="3">
        <v>0.26232939100000002</v>
      </c>
      <c r="G1994" s="3">
        <v>9</v>
      </c>
      <c r="H1994" s="3">
        <v>0.83257932800000001</v>
      </c>
      <c r="I1994" s="2" t="s">
        <v>20</v>
      </c>
      <c r="J1994" s="3">
        <v>140000</v>
      </c>
      <c r="K1994" s="3">
        <v>0.91625730599999999</v>
      </c>
      <c r="L1994" s="3">
        <v>1</v>
      </c>
      <c r="M1994" s="2" t="s">
        <v>67</v>
      </c>
      <c r="N1994" s="3">
        <v>31800</v>
      </c>
      <c r="O1994" s="3">
        <v>0.27805954300000002</v>
      </c>
      <c r="P1994" s="3">
        <v>-0.77832432550721997</v>
      </c>
      <c r="Q1994" s="3">
        <v>0.10598621008607655</v>
      </c>
      <c r="R1994" s="3">
        <v>0.86601681773400241</v>
      </c>
      <c r="S1994" s="3">
        <v>0.28523294005363653</v>
      </c>
      <c r="T1994" s="5">
        <f>POWER(10,Table2[[#This Row],[Predicted normalized_price]]*(N$7634-N$7635)+N$7635)</f>
        <v>33078.525882589449</v>
      </c>
      <c r="U1994" s="5">
        <f>ABS(Table2[[#This Row],[price]]-Table2[[#This Row],[Predicted Price]])</f>
        <v>1278.5258825894489</v>
      </c>
      <c r="V1994" s="5">
        <f>Table2[[#This Row],[Price Diff]]/Table2[[#This Row],[price]]</f>
        <v>4.0205216433630467E-2</v>
      </c>
    </row>
    <row r="1995" spans="1:22" x14ac:dyDescent="0.2">
      <c r="A1995" s="3">
        <v>7830</v>
      </c>
      <c r="B1995" s="3">
        <v>0.114516483</v>
      </c>
      <c r="C1995" s="3">
        <v>47373</v>
      </c>
      <c r="D1995" s="3">
        <v>0.53410999400000003</v>
      </c>
      <c r="E1995" s="3">
        <v>1198</v>
      </c>
      <c r="F1995" s="3">
        <v>0.26268546100000001</v>
      </c>
      <c r="G1995" s="3">
        <v>3</v>
      </c>
      <c r="H1995" s="3">
        <v>0.416289664</v>
      </c>
      <c r="I1995" s="2" t="s">
        <v>27</v>
      </c>
      <c r="J1995" s="3">
        <v>32000</v>
      </c>
      <c r="K1995" s="3">
        <v>0.79047020499999998</v>
      </c>
      <c r="L1995" s="3">
        <v>1</v>
      </c>
      <c r="M1995" s="2" t="s">
        <v>67</v>
      </c>
      <c r="N1995" s="3">
        <v>69800</v>
      </c>
      <c r="O1995" s="3">
        <v>0.421128471</v>
      </c>
      <c r="P1995" s="3">
        <v>-0.57244835591106091</v>
      </c>
      <c r="Q1995" s="3">
        <v>-0.67624864677251473</v>
      </c>
      <c r="R1995" s="3">
        <v>-0.47984612125963239</v>
      </c>
      <c r="S1995" s="3">
        <v>0.42106543324006118</v>
      </c>
      <c r="T1995" s="5">
        <f>POWER(10,Table2[[#This Row],[Predicted normalized_price]]*(N$7634-N$7635)+N$7635)</f>
        <v>69775.825780792453</v>
      </c>
      <c r="U1995" s="5">
        <f>ABS(Table2[[#This Row],[price]]-Table2[[#This Row],[Predicted Price]])</f>
        <v>24.174219207547139</v>
      </c>
      <c r="V1995" s="5">
        <f>Table2[[#This Row],[Price Diff]]/Table2[[#This Row],[price]]</f>
        <v>3.4633551873276705E-4</v>
      </c>
    </row>
    <row r="1996" spans="1:22" x14ac:dyDescent="0.2">
      <c r="A1996" s="3">
        <v>10770</v>
      </c>
      <c r="B1996" s="3">
        <v>0.18545218699999999</v>
      </c>
      <c r="C1996" s="3">
        <v>26514</v>
      </c>
      <c r="D1996" s="3">
        <v>0.432542441</v>
      </c>
      <c r="E1996" s="3">
        <v>1598</v>
      </c>
      <c r="F1996" s="3">
        <v>0.38552934799999999</v>
      </c>
      <c r="G1996" s="3">
        <v>9</v>
      </c>
      <c r="H1996" s="3">
        <v>0.83257932800000001</v>
      </c>
      <c r="I1996" s="2" t="s">
        <v>14</v>
      </c>
      <c r="J1996" s="3">
        <v>79000</v>
      </c>
      <c r="K1996" s="3">
        <v>0.86749087300000005</v>
      </c>
      <c r="L1996" s="3">
        <v>2</v>
      </c>
      <c r="M1996" s="2" t="s">
        <v>63</v>
      </c>
      <c r="N1996" s="3">
        <v>42000</v>
      </c>
      <c r="O1996" s="3">
        <v>0.32868773699999998</v>
      </c>
      <c r="P1996" s="3">
        <v>-0.93195572530241821</v>
      </c>
      <c r="Q1996" s="3">
        <v>-0.83168508754914217</v>
      </c>
      <c r="R1996" s="3">
        <v>-0.18920316725262662</v>
      </c>
      <c r="S1996" s="3">
        <v>0.30547098523824107</v>
      </c>
      <c r="T1996" s="5">
        <f>POWER(10,Table2[[#This Row],[Predicted normalized_price]]*(N$7634-N$7635)+N$7635)</f>
        <v>36969.488047008264</v>
      </c>
      <c r="U1996" s="5">
        <f>ABS(Table2[[#This Row],[price]]-Table2[[#This Row],[Predicted Price]])</f>
        <v>5030.5119529917356</v>
      </c>
      <c r="V1996" s="5">
        <f>Table2[[#This Row],[Price Diff]]/Table2[[#This Row],[price]]</f>
        <v>0.11977409411885084</v>
      </c>
    </row>
    <row r="1997" spans="1:22" x14ac:dyDescent="0.2">
      <c r="A1997" s="3">
        <v>15950</v>
      </c>
      <c r="B1997" s="3">
        <v>0.27282946499999999</v>
      </c>
      <c r="C1997" s="3">
        <v>71951</v>
      </c>
      <c r="D1997" s="3">
        <v>0.60724906300000003</v>
      </c>
      <c r="E1997" s="3">
        <v>1991</v>
      </c>
      <c r="F1997" s="3">
        <v>0.47928668200000002</v>
      </c>
      <c r="G1997" s="3">
        <v>6</v>
      </c>
      <c r="H1997" s="3">
        <v>0.67893919899999999</v>
      </c>
      <c r="I1997" s="2" t="s">
        <v>15</v>
      </c>
      <c r="J1997" s="3">
        <v>87000</v>
      </c>
      <c r="K1997" s="3">
        <v>0.87571189299999996</v>
      </c>
      <c r="L1997" s="3">
        <v>1</v>
      </c>
      <c r="M1997" s="2" t="s">
        <v>65</v>
      </c>
      <c r="N1997" s="3">
        <v>102800</v>
      </c>
      <c r="O1997" s="3">
        <v>0.49158331999999999</v>
      </c>
      <c r="P1997" s="3">
        <v>-0.87849451784929955</v>
      </c>
      <c r="Q1997" s="3">
        <v>0.6209400635188207</v>
      </c>
      <c r="R1997" s="3">
        <v>0.55526533614627149</v>
      </c>
      <c r="S1997" s="3">
        <v>0.49940620256889418</v>
      </c>
      <c r="T1997" s="5">
        <f>POWER(10,Table2[[#This Row],[Predicted normalized_price]]*(N$7634-N$7635)+N$7635)</f>
        <v>107315.41572385465</v>
      </c>
      <c r="U1997" s="5">
        <f>ABS(Table2[[#This Row],[price]]-Table2[[#This Row],[Predicted Price]])</f>
        <v>4515.4157238546468</v>
      </c>
      <c r="V1997" s="5">
        <f>Table2[[#This Row],[Price Diff]]/Table2[[#This Row],[price]]</f>
        <v>4.3924277469403181E-2</v>
      </c>
    </row>
    <row r="1998" spans="1:22" x14ac:dyDescent="0.2">
      <c r="A1998" s="3">
        <v>8990</v>
      </c>
      <c r="B1998" s="3">
        <v>0.14525591400000001</v>
      </c>
      <c r="C1998" s="3">
        <v>45915</v>
      </c>
      <c r="D1998" s="3">
        <v>0.52863932999999996</v>
      </c>
      <c r="E1998" s="3">
        <v>1598</v>
      </c>
      <c r="F1998" s="3">
        <v>0.38552934799999999</v>
      </c>
      <c r="G1998" s="3">
        <v>4</v>
      </c>
      <c r="H1998" s="3">
        <v>0.52529906999999998</v>
      </c>
      <c r="I1998" s="2" t="s">
        <v>10</v>
      </c>
      <c r="J1998" s="3">
        <v>28000</v>
      </c>
      <c r="K1998" s="3">
        <v>0.77908972300000001</v>
      </c>
      <c r="L1998" s="3">
        <v>1</v>
      </c>
      <c r="M1998" s="2" t="s">
        <v>63</v>
      </c>
      <c r="N1998" s="3">
        <v>77000</v>
      </c>
      <c r="O1998" s="3">
        <v>0.43899397000000001</v>
      </c>
      <c r="P1998" s="3">
        <v>-5.5396059168987252E-2</v>
      </c>
      <c r="Q1998" s="3">
        <v>-0.71229220378491687</v>
      </c>
      <c r="R1998" s="3">
        <v>-0.47803843560995263</v>
      </c>
      <c r="S1998" s="3">
        <v>0.41247597482459381</v>
      </c>
      <c r="T1998" s="5">
        <f>POWER(10,Table2[[#This Row],[Predicted normalized_price]]*(N$7634-N$7635)+N$7635)</f>
        <v>66558.968738292198</v>
      </c>
      <c r="U1998" s="5">
        <f>ABS(Table2[[#This Row],[price]]-Table2[[#This Row],[Predicted Price]])</f>
        <v>10441.031261707802</v>
      </c>
      <c r="V1998" s="5">
        <f>Table2[[#This Row],[Price Diff]]/Table2[[#This Row],[price]]</f>
        <v>0.13559780859360782</v>
      </c>
    </row>
    <row r="1999" spans="1:22" x14ac:dyDescent="0.2">
      <c r="A1999" s="3">
        <v>9640</v>
      </c>
      <c r="B1999" s="3">
        <v>0.16078874700000001</v>
      </c>
      <c r="C1999" s="3">
        <v>40480</v>
      </c>
      <c r="D1999" s="3">
        <v>0.50659191299999995</v>
      </c>
      <c r="E1999" s="3">
        <v>999</v>
      </c>
      <c r="F1999" s="3">
        <v>0.18522925200000001</v>
      </c>
      <c r="G1999" s="3">
        <v>3</v>
      </c>
      <c r="H1999" s="3">
        <v>0.416289664</v>
      </c>
      <c r="I1999" s="2" t="s">
        <v>19</v>
      </c>
      <c r="J1999" s="3">
        <v>9345</v>
      </c>
      <c r="K1999" s="3">
        <v>0.68556474899999997</v>
      </c>
      <c r="L1999" s="3">
        <v>1</v>
      </c>
      <c r="M1999" s="2" t="s">
        <v>67</v>
      </c>
      <c r="N1999" s="3">
        <v>77800</v>
      </c>
      <c r="O1999" s="3">
        <v>0.44087494500000002</v>
      </c>
      <c r="P1999" s="3">
        <v>-0.97681935858165814</v>
      </c>
      <c r="Q1999" s="3">
        <v>0.47669021289043922</v>
      </c>
      <c r="R1999" s="3">
        <v>0.66931572362240199</v>
      </c>
      <c r="S1999" s="3">
        <v>0.4322307784116437</v>
      </c>
      <c r="T1999" s="5">
        <f>POWER(10,Table2[[#This Row],[Predicted normalized_price]]*(N$7634-N$7635)+N$7635)</f>
        <v>74190.899531034855</v>
      </c>
      <c r="U1999" s="5">
        <f>ABS(Table2[[#This Row],[price]]-Table2[[#This Row],[Predicted Price]])</f>
        <v>3609.1004689651454</v>
      </c>
      <c r="V1999" s="5">
        <f>Table2[[#This Row],[Price Diff]]/Table2[[#This Row],[price]]</f>
        <v>4.6389466182071279E-2</v>
      </c>
    </row>
    <row r="2000" spans="1:22" x14ac:dyDescent="0.2">
      <c r="A2000" s="3">
        <v>65770</v>
      </c>
      <c r="B2000" s="3">
        <v>0.58805638000000005</v>
      </c>
      <c r="C2000" s="3">
        <v>215584</v>
      </c>
      <c r="D2000" s="3">
        <v>0.79929012899999996</v>
      </c>
      <c r="E2000" s="3">
        <v>3798</v>
      </c>
      <c r="F2000" s="3">
        <v>0.75466807400000002</v>
      </c>
      <c r="G2000" s="3">
        <v>7</v>
      </c>
      <c r="H2000" s="3">
        <v>0.73735046500000001</v>
      </c>
      <c r="I2000" s="2" t="s">
        <v>34</v>
      </c>
      <c r="J2000" s="3">
        <v>25000</v>
      </c>
      <c r="K2000" s="3">
        <v>0.769431058</v>
      </c>
      <c r="L2000" s="3">
        <v>3</v>
      </c>
      <c r="M2000" s="2" t="s">
        <v>62</v>
      </c>
      <c r="N2000" s="3">
        <v>390000</v>
      </c>
      <c r="O2000" s="3">
        <v>0.73423203199999998</v>
      </c>
      <c r="P2000" s="3">
        <v>0.31806014766194213</v>
      </c>
      <c r="Q2000" s="3">
        <v>0.18912588258116739</v>
      </c>
      <c r="R2000" s="3">
        <v>-0.83244934321681985</v>
      </c>
      <c r="S2000" s="3">
        <v>0.74075675751806647</v>
      </c>
      <c r="T2000" s="5">
        <f>POWER(10,Table2[[#This Row],[Predicted normalized_price]]*(N$7634-N$7635)+N$7635)</f>
        <v>404236.57331306452</v>
      </c>
      <c r="U2000" s="5">
        <f>ABS(Table2[[#This Row],[price]]-Table2[[#This Row],[Predicted Price]])</f>
        <v>14236.573313064524</v>
      </c>
      <c r="V2000" s="5">
        <f>Table2[[#This Row],[Price Diff]]/Table2[[#This Row],[price]]</f>
        <v>3.6504034136062881E-2</v>
      </c>
    </row>
    <row r="2001" spans="1:22" x14ac:dyDescent="0.2">
      <c r="A2001" s="3">
        <v>6500</v>
      </c>
      <c r="B2001" s="3">
        <v>7.3094487E-2</v>
      </c>
      <c r="C2001" s="3">
        <v>14774</v>
      </c>
      <c r="D2001" s="3">
        <v>0.33020059800000001</v>
      </c>
      <c r="E2001" s="3">
        <v>1339</v>
      </c>
      <c r="F2001" s="3">
        <v>0.31013015700000002</v>
      </c>
      <c r="G2001" s="3">
        <v>9</v>
      </c>
      <c r="H2001" s="3">
        <v>0.83257932800000001</v>
      </c>
      <c r="I2001" s="2" t="s">
        <v>22</v>
      </c>
      <c r="J2001" s="3">
        <v>135000</v>
      </c>
      <c r="K2001" s="3">
        <v>0.91315780000000002</v>
      </c>
      <c r="L2001" s="3">
        <v>1</v>
      </c>
      <c r="M2001" s="2" t="s">
        <v>67</v>
      </c>
      <c r="N2001" s="3">
        <v>21000</v>
      </c>
      <c r="O2001" s="3">
        <v>0.20254693800000001</v>
      </c>
      <c r="P2001" s="3">
        <v>-0.92502502838091138</v>
      </c>
      <c r="Q2001" s="3">
        <v>-0.91617603362321065</v>
      </c>
      <c r="R2001" s="3">
        <v>0.13053010407860796</v>
      </c>
      <c r="S2001" s="3">
        <v>0.20215023467337412</v>
      </c>
      <c r="T2001" s="5">
        <f>POWER(10,Table2[[#This Row],[Predicted normalized_price]]*(N$7634-N$7635)+N$7635)</f>
        <v>20954.272065121262</v>
      </c>
      <c r="U2001" s="5">
        <f>ABS(Table2[[#This Row],[price]]-Table2[[#This Row],[Predicted Price]])</f>
        <v>45.727934878737869</v>
      </c>
      <c r="V2001" s="5">
        <f>Table2[[#This Row],[Price Diff]]/Table2[[#This Row],[price]]</f>
        <v>2.1775207085113269E-3</v>
      </c>
    </row>
    <row r="2002" spans="1:22" x14ac:dyDescent="0.2">
      <c r="A2002" s="3">
        <v>16430</v>
      </c>
      <c r="B2002" s="3">
        <v>0.27942682299999999</v>
      </c>
      <c r="C2002" s="3">
        <v>49396</v>
      </c>
      <c r="D2002" s="3">
        <v>0.54142805100000002</v>
      </c>
      <c r="E2002" s="3">
        <v>2996</v>
      </c>
      <c r="F2002" s="3">
        <v>0.65352884600000005</v>
      </c>
      <c r="G2002" s="3">
        <v>10</v>
      </c>
      <c r="H2002" s="3">
        <v>0.87250287000000004</v>
      </c>
      <c r="I2002" s="2" t="s">
        <v>13</v>
      </c>
      <c r="J2002" s="3">
        <v>100000</v>
      </c>
      <c r="K2002" s="3">
        <v>0.88758078299999998</v>
      </c>
      <c r="L2002" s="3">
        <v>1</v>
      </c>
      <c r="M2002" s="2" t="s">
        <v>65</v>
      </c>
      <c r="N2002" s="3">
        <v>67800</v>
      </c>
      <c r="O2002" s="3">
        <v>0.41583790399999998</v>
      </c>
      <c r="P2002" s="3">
        <v>-0.57214043098877987</v>
      </c>
      <c r="Q2002" s="3">
        <v>0.43578332485826765</v>
      </c>
      <c r="R2002" s="3">
        <v>0.70412137420901055</v>
      </c>
      <c r="S2002" s="3">
        <v>0.41369594068308141</v>
      </c>
      <c r="T2002" s="5">
        <f>POWER(10,Table2[[#This Row],[Predicted normalized_price]]*(N$7634-N$7635)+N$7635)</f>
        <v>67006.662102607821</v>
      </c>
      <c r="U2002" s="5">
        <f>ABS(Table2[[#This Row],[price]]-Table2[[#This Row],[Predicted Price]])</f>
        <v>793.337897392179</v>
      </c>
      <c r="V2002" s="5">
        <f>Table2[[#This Row],[Price Diff]]/Table2[[#This Row],[price]]</f>
        <v>1.1701148929088186E-2</v>
      </c>
    </row>
    <row r="2003" spans="1:22" x14ac:dyDescent="0.2">
      <c r="A2003" s="3">
        <v>12300</v>
      </c>
      <c r="B2003" s="3">
        <v>0.21500886599999999</v>
      </c>
      <c r="C2003" s="3">
        <v>59614</v>
      </c>
      <c r="D2003" s="3">
        <v>0.57433209200000002</v>
      </c>
      <c r="E2003" s="3">
        <v>1998</v>
      </c>
      <c r="F2003" s="3">
        <v>0.480783179</v>
      </c>
      <c r="G2003" s="3">
        <v>3</v>
      </c>
      <c r="H2003" s="3">
        <v>0.416289664</v>
      </c>
      <c r="I2003" s="2" t="s">
        <v>23</v>
      </c>
      <c r="J2003" s="3">
        <v>34000</v>
      </c>
      <c r="K2003" s="3">
        <v>0.79563706000000001</v>
      </c>
      <c r="L2003" s="3">
        <v>1</v>
      </c>
      <c r="M2003" s="2" t="s">
        <v>64</v>
      </c>
      <c r="N2003" s="3">
        <v>107000</v>
      </c>
      <c r="O2003" s="3">
        <v>0.498870541</v>
      </c>
      <c r="P2003" s="3">
        <v>0.77580165170071003</v>
      </c>
      <c r="Q2003" s="3">
        <v>-0.55189796239432598</v>
      </c>
      <c r="R2003" s="3">
        <v>-0.6334529967659277</v>
      </c>
      <c r="S2003" s="3">
        <v>0.49632442368615337</v>
      </c>
      <c r="T2003" s="5">
        <f>POWER(10,Table2[[#This Row],[Predicted normalized_price]]*(N$7634-N$7635)+N$7635)</f>
        <v>105513.3883320974</v>
      </c>
      <c r="U2003" s="5">
        <f>ABS(Table2[[#This Row],[price]]-Table2[[#This Row],[Predicted Price]])</f>
        <v>1486.6116679026018</v>
      </c>
      <c r="V2003" s="5">
        <f>Table2[[#This Row],[Price Diff]]/Table2[[#This Row],[price]]</f>
        <v>1.3893566989743943E-2</v>
      </c>
    </row>
    <row r="2004" spans="1:22" x14ac:dyDescent="0.2">
      <c r="A2004" s="3">
        <v>14280</v>
      </c>
      <c r="B2004" s="3">
        <v>0.24822043099999999</v>
      </c>
      <c r="C2004" s="3">
        <v>78742</v>
      </c>
      <c r="D2004" s="3">
        <v>0.62303272600000004</v>
      </c>
      <c r="E2004" s="3">
        <v>1997</v>
      </c>
      <c r="F2004" s="3">
        <v>0.48056971500000001</v>
      </c>
      <c r="G2004" s="3">
        <v>6</v>
      </c>
      <c r="H2004" s="3">
        <v>0.67893919899999999</v>
      </c>
      <c r="I2004" s="2" t="s">
        <v>13</v>
      </c>
      <c r="J2004" s="3">
        <v>69000</v>
      </c>
      <c r="K2004" s="3">
        <v>0.85595613400000004</v>
      </c>
      <c r="L2004" s="3">
        <v>1</v>
      </c>
      <c r="M2004" s="2" t="s">
        <v>65</v>
      </c>
      <c r="N2004" s="3">
        <v>109888</v>
      </c>
      <c r="O2004" s="3">
        <v>0.50371725599999995</v>
      </c>
      <c r="P2004" s="3">
        <v>-0.75333671839354599</v>
      </c>
      <c r="Q2004" s="3">
        <v>0.60883771123632402</v>
      </c>
      <c r="R2004" s="3">
        <v>0.55913026743937955</v>
      </c>
      <c r="S2004" s="3">
        <v>0.49556823515811965</v>
      </c>
      <c r="T2004" s="5">
        <f>POWER(10,Table2[[#This Row],[Predicted normalized_price]]*(N$7634-N$7635)+N$7635)</f>
        <v>105075.86064309362</v>
      </c>
      <c r="U2004" s="5">
        <f>ABS(Table2[[#This Row],[price]]-Table2[[#This Row],[Predicted Price]])</f>
        <v>4812.1393569063803</v>
      </c>
      <c r="V2004" s="5">
        <f>Table2[[#This Row],[Price Diff]]/Table2[[#This Row],[price]]</f>
        <v>4.3791308940979726E-2</v>
      </c>
    </row>
    <row r="2005" spans="1:22" x14ac:dyDescent="0.2">
      <c r="A2005" s="3">
        <v>42790</v>
      </c>
      <c r="B2005" s="3">
        <v>0.49240961700000002</v>
      </c>
      <c r="C2005" s="3">
        <v>247890</v>
      </c>
      <c r="D2005" s="3">
        <v>0.82372643400000001</v>
      </c>
      <c r="E2005" s="3">
        <v>4663</v>
      </c>
      <c r="F2005" s="3">
        <v>0.842157512</v>
      </c>
      <c r="G2005" s="3">
        <v>3</v>
      </c>
      <c r="H2005" s="3">
        <v>0.416289664</v>
      </c>
      <c r="I2005" s="2" t="s">
        <v>15</v>
      </c>
      <c r="J2005" s="3">
        <v>3600</v>
      </c>
      <c r="K2005" s="3">
        <v>0.60426605600000005</v>
      </c>
      <c r="L2005" s="3">
        <v>1</v>
      </c>
      <c r="M2005" s="2" t="s">
        <v>62</v>
      </c>
      <c r="N2005" s="3">
        <v>500000</v>
      </c>
      <c r="O2005" s="3">
        <v>0.77944770299999999</v>
      </c>
      <c r="P2005" s="3">
        <v>-0.14335251361071413</v>
      </c>
      <c r="Q2005" s="3">
        <v>0.92039704586360138</v>
      </c>
      <c r="R2005" s="3">
        <v>-0.24320346564523229</v>
      </c>
      <c r="S2005" s="3">
        <v>0.78270931349198769</v>
      </c>
      <c r="T2005" s="5">
        <f>POWER(10,Table2[[#This Row],[Predicted normalized_price]]*(N$7634-N$7635)+N$7635)</f>
        <v>509042.10777524719</v>
      </c>
      <c r="U2005" s="5">
        <f>ABS(Table2[[#This Row],[price]]-Table2[[#This Row],[Predicted Price]])</f>
        <v>9042.1077752471901</v>
      </c>
      <c r="V2005" s="5">
        <f>Table2[[#This Row],[Price Diff]]/Table2[[#This Row],[price]]</f>
        <v>1.808421555049438E-2</v>
      </c>
    </row>
    <row r="2006" spans="1:22" x14ac:dyDescent="0.2">
      <c r="A2006" s="3">
        <v>12540</v>
      </c>
      <c r="B2006" s="3">
        <v>0.21930865399999999</v>
      </c>
      <c r="C2006" s="3">
        <v>57192</v>
      </c>
      <c r="D2006" s="3">
        <v>0.56707363799999999</v>
      </c>
      <c r="E2006" s="3">
        <v>1986</v>
      </c>
      <c r="F2006" s="3">
        <v>0.47821453200000003</v>
      </c>
      <c r="G2006" s="3">
        <v>4</v>
      </c>
      <c r="H2006" s="3">
        <v>0.52529906999999998</v>
      </c>
      <c r="I2006" s="2" t="s">
        <v>10</v>
      </c>
      <c r="J2006" s="3">
        <v>41000</v>
      </c>
      <c r="K2006" s="3">
        <v>0.81159254000000003</v>
      </c>
      <c r="L2006" s="3">
        <v>1</v>
      </c>
      <c r="M2006" s="2" t="s">
        <v>64</v>
      </c>
      <c r="N2006" s="3">
        <v>109800</v>
      </c>
      <c r="O2006" s="3">
        <v>0.503571463</v>
      </c>
      <c r="P2006" s="3">
        <v>0.96517242510304802</v>
      </c>
      <c r="Q2006" s="3">
        <v>-0.62395818750941667</v>
      </c>
      <c r="R2006" s="3">
        <v>-0.61787529576715572</v>
      </c>
      <c r="S2006" s="3">
        <v>0.47389342542200363</v>
      </c>
      <c r="T2006" s="5">
        <f>POWER(10,Table2[[#This Row],[Predicted normalized_price]]*(N$7634-N$7635)+N$7635)</f>
        <v>93277.497327759746</v>
      </c>
      <c r="U2006" s="5">
        <f>ABS(Table2[[#This Row],[price]]-Table2[[#This Row],[Predicted Price]])</f>
        <v>16522.502672240254</v>
      </c>
      <c r="V2006" s="5">
        <f>Table2[[#This Row],[Price Diff]]/Table2[[#This Row],[price]]</f>
        <v>0.15047816641384568</v>
      </c>
    </row>
    <row r="2007" spans="1:22" x14ac:dyDescent="0.2">
      <c r="A2007" s="3">
        <v>15070</v>
      </c>
      <c r="B2007" s="3">
        <v>0.26020156</v>
      </c>
      <c r="C2007" s="3">
        <v>48104</v>
      </c>
      <c r="D2007" s="3">
        <v>0.53678977900000002</v>
      </c>
      <c r="E2007" s="3">
        <v>2996</v>
      </c>
      <c r="F2007" s="3">
        <v>0.65352884600000005</v>
      </c>
      <c r="G2007" s="3">
        <v>9</v>
      </c>
      <c r="H2007" s="3">
        <v>0.83257932800000001</v>
      </c>
      <c r="I2007" s="2" t="s">
        <v>13</v>
      </c>
      <c r="J2007" s="3">
        <v>140000</v>
      </c>
      <c r="K2007" s="3">
        <v>0.91625730599999999</v>
      </c>
      <c r="L2007" s="3">
        <v>3</v>
      </c>
      <c r="M2007" s="2" t="s">
        <v>65</v>
      </c>
      <c r="N2007" s="3">
        <v>65000</v>
      </c>
      <c r="O2007" s="3">
        <v>0.40816279700000002</v>
      </c>
      <c r="P2007" s="3">
        <v>-0.49389942115295937</v>
      </c>
      <c r="Q2007" s="3">
        <v>0.42439567200746198</v>
      </c>
      <c r="R2007" s="3">
        <v>0.72838215381702531</v>
      </c>
      <c r="S2007" s="3">
        <v>0.40475013868705756</v>
      </c>
      <c r="T2007" s="5">
        <f>POWER(10,Table2[[#This Row],[Predicted normalized_price]]*(N$7634-N$7635)+N$7635)</f>
        <v>63792.435621735174</v>
      </c>
      <c r="U2007" s="5">
        <f>ABS(Table2[[#This Row],[price]]-Table2[[#This Row],[Predicted Price]])</f>
        <v>1207.5643782648258</v>
      </c>
      <c r="V2007" s="5">
        <f>Table2[[#This Row],[Price Diff]]/Table2[[#This Row],[price]]</f>
        <v>1.8577913511766551E-2</v>
      </c>
    </row>
    <row r="2008" spans="1:22" x14ac:dyDescent="0.2">
      <c r="A2008" s="3">
        <v>9460</v>
      </c>
      <c r="B2008" s="3">
        <v>0.15659477199999999</v>
      </c>
      <c r="C2008" s="3">
        <v>42614</v>
      </c>
      <c r="D2008" s="3">
        <v>0.51558260600000005</v>
      </c>
      <c r="E2008" s="3">
        <v>1598</v>
      </c>
      <c r="F2008" s="3">
        <v>0.38552934799999999</v>
      </c>
      <c r="G2008" s="3">
        <v>7</v>
      </c>
      <c r="H2008" s="3">
        <v>0.73735046500000001</v>
      </c>
      <c r="I2008" s="2" t="s">
        <v>37</v>
      </c>
      <c r="J2008" s="3">
        <v>98053</v>
      </c>
      <c r="K2008" s="3">
        <v>0.88590504599999997</v>
      </c>
      <c r="L2008" s="3">
        <v>1</v>
      </c>
      <c r="M2008" s="2" t="s">
        <v>65</v>
      </c>
      <c r="N2008" s="3">
        <v>51800</v>
      </c>
      <c r="O2008" s="3">
        <v>0.36685324699999999</v>
      </c>
      <c r="P2008" s="3">
        <v>-0.85976667277852825</v>
      </c>
      <c r="Q2008" s="3">
        <v>0.34924999503894427</v>
      </c>
      <c r="R2008" s="3">
        <v>0.77200300194768423</v>
      </c>
      <c r="S2008" s="3">
        <v>0.37293184778287602</v>
      </c>
      <c r="T2008" s="5">
        <f>POWER(10,Table2[[#This Row],[Predicted normalized_price]]*(N$7634-N$7635)+N$7635)</f>
        <v>53559.448867125357</v>
      </c>
      <c r="U2008" s="5">
        <f>ABS(Table2[[#This Row],[price]]-Table2[[#This Row],[Predicted Price]])</f>
        <v>1759.4488671253566</v>
      </c>
      <c r="V2008" s="5">
        <f>Table2[[#This Row],[Price Diff]]/Table2[[#This Row],[price]]</f>
        <v>3.3966194346049354E-2</v>
      </c>
    </row>
    <row r="2009" spans="1:22" x14ac:dyDescent="0.2">
      <c r="A2009" s="3">
        <v>27520</v>
      </c>
      <c r="B2009" s="3">
        <v>0.39419689299999999</v>
      </c>
      <c r="C2009" s="3">
        <v>146920</v>
      </c>
      <c r="D2009" s="3">
        <v>0.73218346099999998</v>
      </c>
      <c r="E2009" s="3">
        <v>2995</v>
      </c>
      <c r="F2009" s="3">
        <v>0.65338650099999995</v>
      </c>
      <c r="G2009" s="3">
        <v>6</v>
      </c>
      <c r="H2009" s="3">
        <v>0.67893919899999999</v>
      </c>
      <c r="I2009" s="2" t="s">
        <v>35</v>
      </c>
      <c r="J2009" s="3">
        <v>48000</v>
      </c>
      <c r="K2009" s="3">
        <v>0.82502678399999996</v>
      </c>
      <c r="L2009" s="3">
        <v>1</v>
      </c>
      <c r="M2009" s="2" t="s">
        <v>64</v>
      </c>
      <c r="N2009" s="3">
        <v>218800</v>
      </c>
      <c r="O2009" s="3">
        <v>0.62904809100000003</v>
      </c>
      <c r="P2009" s="3">
        <v>0.84688838046424941</v>
      </c>
      <c r="Q2009" s="3">
        <v>-0.21245814845428315</v>
      </c>
      <c r="R2009" s="3">
        <v>-0.82972806581126268</v>
      </c>
      <c r="S2009" s="3">
        <v>0.6356900295253336</v>
      </c>
      <c r="T2009" s="5">
        <f>POWER(10,Table2[[#This Row],[Predicted normalized_price]]*(N$7634-N$7635)+N$7635)</f>
        <v>226933.20147259647</v>
      </c>
      <c r="U2009" s="5">
        <f>ABS(Table2[[#This Row],[price]]-Table2[[#This Row],[Predicted Price]])</f>
        <v>8133.2014725964691</v>
      </c>
      <c r="V2009" s="5">
        <f>Table2[[#This Row],[Price Diff]]/Table2[[#This Row],[price]]</f>
        <v>3.7171853165431763E-2</v>
      </c>
    </row>
    <row r="2010" spans="1:22" x14ac:dyDescent="0.2">
      <c r="A2010" s="3">
        <v>12990</v>
      </c>
      <c r="B2010" s="3">
        <v>0.22715342999999999</v>
      </c>
      <c r="C2010" s="3">
        <v>62458</v>
      </c>
      <c r="D2010" s="3">
        <v>0.58248786200000002</v>
      </c>
      <c r="E2010" s="3">
        <v>1984</v>
      </c>
      <c r="F2010" s="3">
        <v>0.47778491499999998</v>
      </c>
      <c r="G2010" s="3">
        <v>7</v>
      </c>
      <c r="H2010" s="3">
        <v>0.73735046500000001</v>
      </c>
      <c r="I2010" s="2" t="s">
        <v>19</v>
      </c>
      <c r="J2010" s="3">
        <v>65000</v>
      </c>
      <c r="K2010" s="3">
        <v>0.85086644300000003</v>
      </c>
      <c r="L2010" s="3">
        <v>1</v>
      </c>
      <c r="M2010" s="2" t="s">
        <v>65</v>
      </c>
      <c r="N2010" s="3">
        <v>84800</v>
      </c>
      <c r="O2010" s="3">
        <v>0.456553504</v>
      </c>
      <c r="P2010" s="3">
        <v>-0.73976846420886666</v>
      </c>
      <c r="Q2010" s="3">
        <v>0.49798060046804615</v>
      </c>
      <c r="R2010" s="3">
        <v>0.63346146197257447</v>
      </c>
      <c r="S2010" s="3">
        <v>0.44755557459932238</v>
      </c>
      <c r="T2010" s="5">
        <f>POWER(10,Table2[[#This Row],[Predicted normalized_price]]*(N$7634-N$7635)+N$7635)</f>
        <v>80709.1275645469</v>
      </c>
      <c r="U2010" s="5">
        <f>ABS(Table2[[#This Row],[price]]-Table2[[#This Row],[Predicted Price]])</f>
        <v>4090.8724354531005</v>
      </c>
      <c r="V2010" s="5">
        <f>Table2[[#This Row],[Price Diff]]/Table2[[#This Row],[price]]</f>
        <v>4.824142022939977E-2</v>
      </c>
    </row>
    <row r="2011" spans="1:22" x14ac:dyDescent="0.2">
      <c r="A2011" s="3">
        <v>9560</v>
      </c>
      <c r="B2011" s="3">
        <v>0.158934511</v>
      </c>
      <c r="C2011" s="3">
        <v>60560</v>
      </c>
      <c r="D2011" s="3">
        <v>0.57708735099999997</v>
      </c>
      <c r="E2011" s="3">
        <v>1999</v>
      </c>
      <c r="F2011" s="3">
        <v>0.48099653599999997</v>
      </c>
      <c r="G2011" s="3">
        <v>3</v>
      </c>
      <c r="H2011" s="3">
        <v>0.416289664</v>
      </c>
      <c r="I2011" s="2" t="s">
        <v>17</v>
      </c>
      <c r="J2011" s="3">
        <v>47000</v>
      </c>
      <c r="K2011" s="3">
        <v>0.82323246500000002</v>
      </c>
      <c r="L2011" s="3">
        <v>1</v>
      </c>
      <c r="M2011" s="2" t="s">
        <v>65</v>
      </c>
      <c r="N2011" s="3">
        <v>87800</v>
      </c>
      <c r="O2011" s="3">
        <v>0.46288030699999999</v>
      </c>
      <c r="P2011" s="3">
        <v>-0.79292556799005753</v>
      </c>
      <c r="Q2011" s="3">
        <v>-0.57474503791184139</v>
      </c>
      <c r="R2011" s="3">
        <v>-0.55353567632175316</v>
      </c>
      <c r="S2011" s="3">
        <v>0.465906726173274</v>
      </c>
      <c r="T2011" s="5">
        <f>POWER(10,Table2[[#This Row],[Predicted normalized_price]]*(N$7634-N$7635)+N$7635)</f>
        <v>89272.345518300805</v>
      </c>
      <c r="U2011" s="5">
        <f>ABS(Table2[[#This Row],[price]]-Table2[[#This Row],[Predicted Price]])</f>
        <v>1472.3455183008045</v>
      </c>
      <c r="V2011" s="5">
        <f>Table2[[#This Row],[Price Diff]]/Table2[[#This Row],[price]]</f>
        <v>1.6769311142378184E-2</v>
      </c>
    </row>
    <row r="2012" spans="1:22" x14ac:dyDescent="0.2">
      <c r="A2012" s="3">
        <v>8040</v>
      </c>
      <c r="B2012" s="3">
        <v>0.12040548299999999</v>
      </c>
      <c r="C2012" s="3">
        <v>44449</v>
      </c>
      <c r="D2012" s="3">
        <v>0.52296062300000001</v>
      </c>
      <c r="E2012" s="3">
        <v>1496</v>
      </c>
      <c r="F2012" s="3">
        <v>0.35740525400000001</v>
      </c>
      <c r="G2012" s="3">
        <v>4</v>
      </c>
      <c r="H2012" s="3">
        <v>0.52529906999999998</v>
      </c>
      <c r="I2012" s="2" t="s">
        <v>22</v>
      </c>
      <c r="J2012" s="3">
        <v>23000</v>
      </c>
      <c r="K2012" s="3">
        <v>0.76232469300000005</v>
      </c>
      <c r="L2012" s="3">
        <v>2</v>
      </c>
      <c r="M2012" s="2" t="s">
        <v>64</v>
      </c>
      <c r="N2012" s="3">
        <v>68000</v>
      </c>
      <c r="O2012" s="3">
        <v>0.416373936</v>
      </c>
      <c r="P2012" s="3">
        <v>0.62150251000299028</v>
      </c>
      <c r="Q2012" s="3">
        <v>-0.75290240375183792</v>
      </c>
      <c r="R2012" s="3">
        <v>-0.46715546628813531</v>
      </c>
      <c r="S2012" s="3">
        <v>0.4008033364626149</v>
      </c>
      <c r="T2012" s="5">
        <f>POWER(10,Table2[[#This Row],[Predicted normalized_price]]*(N$7634-N$7635)+N$7635)</f>
        <v>62423.813676460122</v>
      </c>
      <c r="U2012" s="5">
        <f>ABS(Table2[[#This Row],[price]]-Table2[[#This Row],[Predicted Price]])</f>
        <v>5576.1863235398778</v>
      </c>
      <c r="V2012" s="5">
        <f>Table2[[#This Row],[Price Diff]]/Table2[[#This Row],[price]]</f>
        <v>8.200274005205703E-2</v>
      </c>
    </row>
    <row r="2013" spans="1:22" x14ac:dyDescent="0.2">
      <c r="A2013" s="3">
        <v>9960</v>
      </c>
      <c r="B2013" s="3">
        <v>0.16805493099999999</v>
      </c>
      <c r="C2013" s="3">
        <v>58086</v>
      </c>
      <c r="D2013" s="3">
        <v>0.56978803</v>
      </c>
      <c r="E2013" s="3">
        <v>1998</v>
      </c>
      <c r="F2013" s="3">
        <v>0.480783179</v>
      </c>
      <c r="G2013" s="3">
        <v>4</v>
      </c>
      <c r="H2013" s="3">
        <v>0.52529906999999998</v>
      </c>
      <c r="I2013" s="2" t="s">
        <v>14</v>
      </c>
      <c r="J2013" s="3">
        <v>41776</v>
      </c>
      <c r="K2013" s="3">
        <v>0.81319054199999996</v>
      </c>
      <c r="L2013" s="3">
        <v>1</v>
      </c>
      <c r="M2013" s="2" t="s">
        <v>65</v>
      </c>
      <c r="N2013" s="3">
        <v>81800</v>
      </c>
      <c r="O2013" s="3">
        <v>0.44999879599999998</v>
      </c>
      <c r="P2013" s="3">
        <v>-0.67435275350284196</v>
      </c>
      <c r="Q2013" s="3">
        <v>-0.63995949858018164</v>
      </c>
      <c r="R2013" s="3">
        <v>-0.52458482694452602</v>
      </c>
      <c r="S2013" s="3">
        <v>0.44170077231686478</v>
      </c>
      <c r="T2013" s="5">
        <f>POWER(10,Table2[[#This Row],[Predicted normalized_price]]*(N$7634-N$7635)+N$7635)</f>
        <v>78153.854172556821</v>
      </c>
      <c r="U2013" s="5">
        <f>ABS(Table2[[#This Row],[price]]-Table2[[#This Row],[Predicted Price]])</f>
        <v>3646.1458274431789</v>
      </c>
      <c r="V2013" s="5">
        <f>Table2[[#This Row],[Price Diff]]/Table2[[#This Row],[price]]</f>
        <v>4.4573909870943507E-2</v>
      </c>
    </row>
    <row r="2014" spans="1:22" x14ac:dyDescent="0.2">
      <c r="A2014" s="3">
        <v>9930</v>
      </c>
      <c r="B2014" s="3">
        <v>0.16738371699999999</v>
      </c>
      <c r="C2014" s="3">
        <v>31923</v>
      </c>
      <c r="D2014" s="3">
        <v>0.46503222799999999</v>
      </c>
      <c r="E2014" s="3">
        <v>2953</v>
      </c>
      <c r="F2014" s="3">
        <v>0.64736469399999996</v>
      </c>
      <c r="G2014" s="3">
        <v>9</v>
      </c>
      <c r="H2014" s="3">
        <v>0.83257932800000001</v>
      </c>
      <c r="I2014" s="2" t="s">
        <v>21</v>
      </c>
      <c r="J2014" s="3">
        <v>130000</v>
      </c>
      <c r="K2014" s="3">
        <v>0.90994130500000003</v>
      </c>
      <c r="L2014" s="3">
        <v>3</v>
      </c>
      <c r="M2014" s="2" t="s">
        <v>64</v>
      </c>
      <c r="N2014" s="3">
        <v>40500</v>
      </c>
      <c r="O2014" s="3">
        <v>0.322069455</v>
      </c>
      <c r="P2014" s="3">
        <v>0.99999999994761413</v>
      </c>
      <c r="Q2014" s="3">
        <v>0.15371965945398675</v>
      </c>
      <c r="R2014" s="3">
        <v>0.83703223218039913</v>
      </c>
      <c r="S2014" s="3">
        <v>0.30984068763002337</v>
      </c>
      <c r="T2014" s="5">
        <f>POWER(10,Table2[[#This Row],[Predicted normalized_price]]*(N$7634-N$7635)+N$7635)</f>
        <v>37867.929274116446</v>
      </c>
      <c r="U2014" s="5">
        <f>ABS(Table2[[#This Row],[price]]-Table2[[#This Row],[Predicted Price]])</f>
        <v>2632.0707258835537</v>
      </c>
      <c r="V2014" s="5">
        <f>Table2[[#This Row],[Price Diff]]/Table2[[#This Row],[price]]</f>
        <v>6.4989400639100095E-2</v>
      </c>
    </row>
    <row r="2015" spans="1:22" x14ac:dyDescent="0.2">
      <c r="A2015" s="3">
        <v>12240</v>
      </c>
      <c r="B2015" s="3">
        <v>0.21392080999999999</v>
      </c>
      <c r="C2015" s="3">
        <v>62750</v>
      </c>
      <c r="D2015" s="3">
        <v>0.58330411500000001</v>
      </c>
      <c r="E2015" s="3">
        <v>1595</v>
      </c>
      <c r="F2015" s="3">
        <v>0.38472810600000001</v>
      </c>
      <c r="G2015" s="3">
        <v>3</v>
      </c>
      <c r="H2015" s="3">
        <v>0.416289664</v>
      </c>
      <c r="I2015" s="2" t="s">
        <v>15</v>
      </c>
      <c r="J2015" s="3">
        <v>24000</v>
      </c>
      <c r="K2015" s="3">
        <v>0.76595192199999995</v>
      </c>
      <c r="L2015" s="3">
        <v>1</v>
      </c>
      <c r="M2015" s="2" t="s">
        <v>67</v>
      </c>
      <c r="N2015" s="3">
        <v>114800</v>
      </c>
      <c r="O2015" s="3">
        <v>0.51167532599999999</v>
      </c>
      <c r="P2015" s="3">
        <v>-0.93731408475346223</v>
      </c>
      <c r="Q2015" s="3">
        <v>0.64637345769849963</v>
      </c>
      <c r="R2015" s="3">
        <v>0.56416252155487756</v>
      </c>
      <c r="S2015" s="3">
        <v>0.503693564713808</v>
      </c>
      <c r="T2015" s="5">
        <f>POWER(10,Table2[[#This Row],[Predicted normalized_price]]*(N$7634-N$7635)+N$7635)</f>
        <v>109873.6953810272</v>
      </c>
      <c r="U2015" s="5">
        <f>ABS(Table2[[#This Row],[price]]-Table2[[#This Row],[Predicted Price]])</f>
        <v>4926.3046189728047</v>
      </c>
      <c r="V2015" s="5">
        <f>Table2[[#This Row],[Price Diff]]/Table2[[#This Row],[price]]</f>
        <v>4.2912061140878088E-2</v>
      </c>
    </row>
    <row r="2016" spans="1:22" x14ac:dyDescent="0.2">
      <c r="A2016" s="3">
        <v>12360</v>
      </c>
      <c r="B2016" s="3">
        <v>0.21609162800000001</v>
      </c>
      <c r="C2016" s="3">
        <v>74659</v>
      </c>
      <c r="D2016" s="3">
        <v>0.61371464099999995</v>
      </c>
      <c r="E2016" s="3">
        <v>1998</v>
      </c>
      <c r="F2016" s="3">
        <v>0.480783179</v>
      </c>
      <c r="G2016" s="3">
        <v>2</v>
      </c>
      <c r="H2016" s="3">
        <v>0.26264953499999999</v>
      </c>
      <c r="I2016" s="2" t="s">
        <v>10</v>
      </c>
      <c r="J2016" s="3">
        <v>7405</v>
      </c>
      <c r="K2016" s="3">
        <v>0.665733617</v>
      </c>
      <c r="L2016" s="3">
        <v>1</v>
      </c>
      <c r="M2016" s="2" t="s">
        <v>64</v>
      </c>
      <c r="N2016" s="3">
        <v>128800</v>
      </c>
      <c r="O2016" s="3">
        <v>0.53261595399999995</v>
      </c>
      <c r="P2016" s="3">
        <v>0.9686676709497114</v>
      </c>
      <c r="Q2016" s="3">
        <v>-0.45317367378466578</v>
      </c>
      <c r="R2016" s="3">
        <v>-0.73427553433539705</v>
      </c>
      <c r="S2016" s="3">
        <v>0.5484036906064973</v>
      </c>
      <c r="T2016" s="5">
        <f>POWER(10,Table2[[#This Row],[Predicted normalized_price]]*(N$7634-N$7635)+N$7635)</f>
        <v>140472.93837160952</v>
      </c>
      <c r="U2016" s="5">
        <f>ABS(Table2[[#This Row],[price]]-Table2[[#This Row],[Predicted Price]])</f>
        <v>11672.938371609518</v>
      </c>
      <c r="V2016" s="5">
        <f>Table2[[#This Row],[Price Diff]]/Table2[[#This Row],[price]]</f>
        <v>9.062840350628508E-2</v>
      </c>
    </row>
    <row r="2017" spans="1:22" x14ac:dyDescent="0.2">
      <c r="A2017" s="3">
        <v>12660</v>
      </c>
      <c r="B2017" s="3">
        <v>0.22142778599999999</v>
      </c>
      <c r="C2017" s="3">
        <v>50272</v>
      </c>
      <c r="D2017" s="3">
        <v>0.54450437699999998</v>
      </c>
      <c r="E2017" s="3">
        <v>1986</v>
      </c>
      <c r="F2017" s="3">
        <v>0.47821453200000003</v>
      </c>
      <c r="G2017" s="3">
        <v>4</v>
      </c>
      <c r="H2017" s="3">
        <v>0.52529906999999998</v>
      </c>
      <c r="I2017" s="2" t="s">
        <v>10</v>
      </c>
      <c r="J2017" s="3">
        <v>27000</v>
      </c>
      <c r="K2017" s="3">
        <v>0.77599021800000001</v>
      </c>
      <c r="L2017" s="3">
        <v>1</v>
      </c>
      <c r="M2017" s="2" t="s">
        <v>64</v>
      </c>
      <c r="N2017" s="3">
        <v>108800</v>
      </c>
      <c r="O2017" s="3">
        <v>0.50190646800000005</v>
      </c>
      <c r="P2017" s="3">
        <v>0.95818694369750967</v>
      </c>
      <c r="Q2017" s="3">
        <v>-0.64928252754248039</v>
      </c>
      <c r="R2017" s="3">
        <v>-0.59229178644885561</v>
      </c>
      <c r="S2017" s="3">
        <v>0.4607169771604479</v>
      </c>
      <c r="T2017" s="5">
        <f>POWER(10,Table2[[#This Row],[Predicted normalized_price]]*(N$7634-N$7635)+N$7635)</f>
        <v>86762.451780158575</v>
      </c>
      <c r="U2017" s="5">
        <f>ABS(Table2[[#This Row],[price]]-Table2[[#This Row],[Predicted Price]])</f>
        <v>22037.548219841425</v>
      </c>
      <c r="V2017" s="5">
        <f>Table2[[#This Row],[Price Diff]]/Table2[[#This Row],[price]]</f>
        <v>0.20255099466766016</v>
      </c>
    </row>
    <row r="2018" spans="1:22" x14ac:dyDescent="0.2">
      <c r="A2018" s="3">
        <v>10520</v>
      </c>
      <c r="B2018" s="3">
        <v>0.18022632199999999</v>
      </c>
      <c r="C2018" s="3">
        <v>48644</v>
      </c>
      <c r="D2018" s="3">
        <v>0.53874334999999995</v>
      </c>
      <c r="E2018" s="3">
        <v>1197</v>
      </c>
      <c r="F2018" s="3">
        <v>0.26232939100000002</v>
      </c>
      <c r="G2018" s="3">
        <v>4</v>
      </c>
      <c r="H2018" s="3">
        <v>0.52529906999999998</v>
      </c>
      <c r="I2018" s="2" t="s">
        <v>27</v>
      </c>
      <c r="J2018" s="3">
        <v>52000</v>
      </c>
      <c r="K2018" s="3">
        <v>0.83184858500000003</v>
      </c>
      <c r="L2018" s="3">
        <v>1</v>
      </c>
      <c r="M2018" s="2" t="s">
        <v>64</v>
      </c>
      <c r="N2018" s="3">
        <v>85800</v>
      </c>
      <c r="O2018" s="3">
        <v>0.458686971</v>
      </c>
      <c r="P2018" s="3">
        <v>0.68659668117515338</v>
      </c>
      <c r="Q2018" s="3">
        <v>-0.67683590850524022</v>
      </c>
      <c r="R2018" s="3">
        <v>-0.55139004355363053</v>
      </c>
      <c r="S2018" s="3">
        <v>0.4423715679009062</v>
      </c>
      <c r="T2018" s="5">
        <f>POWER(10,Table2[[#This Row],[Predicted normalized_price]]*(N$7634-N$7635)+N$7635)</f>
        <v>78442.4640147584</v>
      </c>
      <c r="U2018" s="5">
        <f>ABS(Table2[[#This Row],[price]]-Table2[[#This Row],[Predicted Price]])</f>
        <v>7357.5359852416004</v>
      </c>
      <c r="V2018" s="5">
        <f>Table2[[#This Row],[Price Diff]]/Table2[[#This Row],[price]]</f>
        <v>8.5752167660158515E-2</v>
      </c>
    </row>
    <row r="2019" spans="1:22" x14ac:dyDescent="0.2">
      <c r="A2019" s="3">
        <v>11600</v>
      </c>
      <c r="B2019" s="3">
        <v>0.20197124899999999</v>
      </c>
      <c r="C2019" s="3">
        <v>15257</v>
      </c>
      <c r="D2019" s="3">
        <v>0.33583032899999998</v>
      </c>
      <c r="E2019" s="3">
        <v>1591</v>
      </c>
      <c r="F2019" s="3">
        <v>0.38365743499999999</v>
      </c>
      <c r="G2019" s="3">
        <v>9</v>
      </c>
      <c r="H2019" s="3">
        <v>0.83257932800000001</v>
      </c>
      <c r="I2019" s="2" t="s">
        <v>18</v>
      </c>
      <c r="J2019" s="3">
        <v>108000</v>
      </c>
      <c r="K2019" s="3">
        <v>0.89413994200000002</v>
      </c>
      <c r="L2019" s="3">
        <v>4</v>
      </c>
      <c r="M2019" s="2" t="s">
        <v>62</v>
      </c>
      <c r="N2019" s="3">
        <v>31888</v>
      </c>
      <c r="O2019" s="3">
        <v>0.27856244699999999</v>
      </c>
      <c r="P2019" s="3">
        <v>-0.94555911654768154</v>
      </c>
      <c r="Q2019" s="3">
        <v>-0.88684592556125863</v>
      </c>
      <c r="R2019" s="3">
        <v>-5.364872378107631E-2</v>
      </c>
      <c r="S2019" s="3">
        <v>0.25652964436246034</v>
      </c>
      <c r="T2019" s="5">
        <f>POWER(10,Table2[[#This Row],[Predicted normalized_price]]*(N$7634-N$7635)+N$7635)</f>
        <v>28251.848898591845</v>
      </c>
      <c r="U2019" s="5">
        <f>ABS(Table2[[#This Row],[price]]-Table2[[#This Row],[Predicted Price]])</f>
        <v>3636.1511014081552</v>
      </c>
      <c r="V2019" s="5">
        <f>Table2[[#This Row],[Price Diff]]/Table2[[#This Row],[price]]</f>
        <v>0.11402882279880065</v>
      </c>
    </row>
    <row r="2020" spans="1:22" x14ac:dyDescent="0.2">
      <c r="A2020" s="3">
        <v>8450</v>
      </c>
      <c r="B2020" s="3">
        <v>0.13147239799999999</v>
      </c>
      <c r="C2020" s="3">
        <v>41698</v>
      </c>
      <c r="D2020" s="3">
        <v>0.511779871</v>
      </c>
      <c r="E2020" s="3">
        <v>1496</v>
      </c>
      <c r="F2020" s="3">
        <v>0.35740525400000001</v>
      </c>
      <c r="G2020" s="3">
        <v>4</v>
      </c>
      <c r="H2020" s="3">
        <v>0.52529906999999998</v>
      </c>
      <c r="I2020" s="2" t="s">
        <v>22</v>
      </c>
      <c r="J2020" s="3">
        <v>35000</v>
      </c>
      <c r="K2020" s="3">
        <v>0.79810758100000001</v>
      </c>
      <c r="L2020" s="3">
        <v>1</v>
      </c>
      <c r="M2020" s="2" t="s">
        <v>64</v>
      </c>
      <c r="N2020" s="3">
        <v>68888</v>
      </c>
      <c r="O2020" s="3">
        <v>0.41873503200000001</v>
      </c>
      <c r="P2020" s="3">
        <v>0.44859187744265183</v>
      </c>
      <c r="Q2020" s="3">
        <v>-0.75343690409073372</v>
      </c>
      <c r="R2020" s="3">
        <v>-0.46683583954583968</v>
      </c>
      <c r="S2020" s="3">
        <v>0.40012596381026722</v>
      </c>
      <c r="T2020" s="5">
        <f>POWER(10,Table2[[#This Row],[Predicted normalized_price]]*(N$7634-N$7635)+N$7635)</f>
        <v>62191.892807992306</v>
      </c>
      <c r="U2020" s="5">
        <f>ABS(Table2[[#This Row],[price]]-Table2[[#This Row],[Predicted Price]])</f>
        <v>6696.1071920076938</v>
      </c>
      <c r="V2020" s="5">
        <f>Table2[[#This Row],[Price Diff]]/Table2[[#This Row],[price]]</f>
        <v>9.7202810242824497E-2</v>
      </c>
    </row>
    <row r="2021" spans="1:22" x14ac:dyDescent="0.2">
      <c r="A2021" s="3">
        <v>8030</v>
      </c>
      <c r="B2021" s="3">
        <v>0.12012856099999999</v>
      </c>
      <c r="C2021" s="3">
        <v>12041</v>
      </c>
      <c r="D2021" s="3">
        <v>0.29440370700000001</v>
      </c>
      <c r="E2021" s="3">
        <v>1498</v>
      </c>
      <c r="F2021" s="3">
        <v>0.357974919</v>
      </c>
      <c r="G2021" s="3">
        <v>10</v>
      </c>
      <c r="H2021" s="3">
        <v>0.87250287000000004</v>
      </c>
      <c r="I2021" s="2" t="s">
        <v>27</v>
      </c>
      <c r="J2021" s="3">
        <v>117800</v>
      </c>
      <c r="K2021" s="3">
        <v>0.90154250899999999</v>
      </c>
      <c r="L2021" s="3">
        <v>1</v>
      </c>
      <c r="M2021" s="2" t="s">
        <v>63</v>
      </c>
      <c r="N2021" s="3">
        <v>17800</v>
      </c>
      <c r="O2021" s="3">
        <v>0.17246083300000001</v>
      </c>
      <c r="P2021" s="3">
        <v>-0.79729753830307015</v>
      </c>
      <c r="Q2021" s="3">
        <v>-0.91951093751549051</v>
      </c>
      <c r="R2021" s="3">
        <v>0.18523228303101127</v>
      </c>
      <c r="S2021" s="3">
        <v>0.18773568846056771</v>
      </c>
      <c r="T2021" s="5">
        <f>POWER(10,Table2[[#This Row],[Predicted normalized_price]]*(N$7634-N$7635)+N$7635)</f>
        <v>19358.550585846606</v>
      </c>
      <c r="U2021" s="5">
        <f>ABS(Table2[[#This Row],[price]]-Table2[[#This Row],[Predicted Price]])</f>
        <v>1558.5505858466058</v>
      </c>
      <c r="V2021" s="5">
        <f>Table2[[#This Row],[Price Diff]]/Table2[[#This Row],[price]]</f>
        <v>8.7559021676775609E-2</v>
      </c>
    </row>
    <row r="2022" spans="1:22" x14ac:dyDescent="0.2">
      <c r="A2022" s="3">
        <v>12150</v>
      </c>
      <c r="B2022" s="3">
        <v>0.212278684</v>
      </c>
      <c r="C2022" s="3">
        <v>49797</v>
      </c>
      <c r="D2022" s="3">
        <v>0.54284299300000005</v>
      </c>
      <c r="E2022" s="3">
        <v>1796</v>
      </c>
      <c r="F2022" s="3">
        <v>0.43533607800000002</v>
      </c>
      <c r="G2022" s="3">
        <v>9</v>
      </c>
      <c r="H2022" s="3">
        <v>0.83257932800000001</v>
      </c>
      <c r="I2022" s="2" t="s">
        <v>15</v>
      </c>
      <c r="J2022" s="3">
        <v>163000</v>
      </c>
      <c r="K2022" s="3">
        <v>0.92922099700000005</v>
      </c>
      <c r="L2022" s="3">
        <v>2</v>
      </c>
      <c r="M2022" s="2" t="s">
        <v>65</v>
      </c>
      <c r="N2022" s="3">
        <v>60800</v>
      </c>
      <c r="O2022" s="3">
        <v>0.39600680999999999</v>
      </c>
      <c r="P2022" s="3">
        <v>-0.8457438704369058</v>
      </c>
      <c r="Q2022" s="3">
        <v>0.39467959265649394</v>
      </c>
      <c r="R2022" s="3">
        <v>0.72757967576823712</v>
      </c>
      <c r="S2022" s="3">
        <v>0.39620004324715896</v>
      </c>
      <c r="T2022" s="5">
        <f>POWER(10,Table2[[#This Row],[Predicted normalized_price]]*(N$7634-N$7635)+N$7635)</f>
        <v>60864.592911445427</v>
      </c>
      <c r="U2022" s="5">
        <f>ABS(Table2[[#This Row],[price]]-Table2[[#This Row],[Predicted Price]])</f>
        <v>64.59291144542658</v>
      </c>
      <c r="V2022" s="5">
        <f>Table2[[#This Row],[Price Diff]]/Table2[[#This Row],[price]]</f>
        <v>1.0623834119313582E-3</v>
      </c>
    </row>
    <row r="2023" spans="1:22" x14ac:dyDescent="0.2">
      <c r="A2023" s="3">
        <v>15930</v>
      </c>
      <c r="B2023" s="3">
        <v>0.27255028399999998</v>
      </c>
      <c r="C2023" s="3">
        <v>77662</v>
      </c>
      <c r="D2023" s="3">
        <v>0.62061584299999994</v>
      </c>
      <c r="E2023" s="3">
        <v>1998</v>
      </c>
      <c r="F2023" s="3">
        <v>0.480783179</v>
      </c>
      <c r="G2023" s="3">
        <v>2</v>
      </c>
      <c r="H2023" s="3">
        <v>0.26264953499999999</v>
      </c>
      <c r="I2023" s="2" t="s">
        <v>16</v>
      </c>
      <c r="J2023" s="3">
        <v>27000</v>
      </c>
      <c r="K2023" s="3">
        <v>0.77599021800000001</v>
      </c>
      <c r="L2023" s="3">
        <v>1</v>
      </c>
      <c r="M2023" s="2" t="s">
        <v>64</v>
      </c>
      <c r="N2023" s="3">
        <v>164800</v>
      </c>
      <c r="O2023" s="3">
        <v>0.57746956000000005</v>
      </c>
      <c r="P2023" s="3">
        <v>0.60533516444046154</v>
      </c>
      <c r="Q2023" s="3">
        <v>0.74244094398737426</v>
      </c>
      <c r="R2023" s="3">
        <v>0.36726799225186946</v>
      </c>
      <c r="S2023" s="3">
        <v>0.58299335719005252</v>
      </c>
      <c r="T2023" s="5">
        <f>POWER(10,Table2[[#This Row],[Predicted normalized_price]]*(N$7634-N$7635)+N$7635)</f>
        <v>169878.93485177969</v>
      </c>
      <c r="U2023" s="5">
        <f>ABS(Table2[[#This Row],[price]]-Table2[[#This Row],[Predicted Price]])</f>
        <v>5078.9348517796898</v>
      </c>
      <c r="V2023" s="5">
        <f>Table2[[#This Row],[Price Diff]]/Table2[[#This Row],[price]]</f>
        <v>3.081877944041074E-2</v>
      </c>
    </row>
    <row r="2024" spans="1:22" x14ac:dyDescent="0.2">
      <c r="A2024" s="3">
        <v>11870</v>
      </c>
      <c r="B2024" s="3">
        <v>0.207090939</v>
      </c>
      <c r="C2024" s="3">
        <v>69801</v>
      </c>
      <c r="D2024" s="3">
        <v>0.60194002999999996</v>
      </c>
      <c r="E2024" s="3">
        <v>1600</v>
      </c>
      <c r="F2024" s="3">
        <v>0.38606267399999999</v>
      </c>
      <c r="G2024" s="3">
        <v>3</v>
      </c>
      <c r="H2024" s="3">
        <v>0.416289664</v>
      </c>
      <c r="I2024" s="2" t="s">
        <v>23</v>
      </c>
      <c r="J2024" s="3">
        <v>24333</v>
      </c>
      <c r="K2024" s="3">
        <v>0.76712631799999997</v>
      </c>
      <c r="L2024" s="3">
        <v>1</v>
      </c>
      <c r="M2024" s="2" t="s">
        <v>68</v>
      </c>
      <c r="N2024" s="3">
        <v>113800</v>
      </c>
      <c r="O2024" s="3">
        <v>0.510083167</v>
      </c>
      <c r="P2024" s="3">
        <v>-0.81477436675392834</v>
      </c>
      <c r="Q2024" s="3">
        <v>-0.54445932607820036</v>
      </c>
      <c r="R2024" s="3">
        <v>-0.7000715957350846</v>
      </c>
      <c r="S2024" s="3">
        <v>0.51098796610017416</v>
      </c>
      <c r="T2024" s="5">
        <f>POWER(10,Table2[[#This Row],[Predicted normalized_price]]*(N$7634-N$7635)+N$7635)</f>
        <v>114367.21087720315</v>
      </c>
      <c r="U2024" s="5">
        <f>ABS(Table2[[#This Row],[price]]-Table2[[#This Row],[Predicted Price]])</f>
        <v>567.21087720314972</v>
      </c>
      <c r="V2024" s="5">
        <f>Table2[[#This Row],[Price Diff]]/Table2[[#This Row],[price]]</f>
        <v>4.9842783585514038E-3</v>
      </c>
    </row>
    <row r="2025" spans="1:22" x14ac:dyDescent="0.2">
      <c r="A2025" s="3">
        <v>10900</v>
      </c>
      <c r="B2025" s="3">
        <v>0.18812189300000001</v>
      </c>
      <c r="C2025" s="3">
        <v>61691</v>
      </c>
      <c r="D2025" s="3">
        <v>0.58032549</v>
      </c>
      <c r="E2025" s="3">
        <v>1499</v>
      </c>
      <c r="F2025" s="3">
        <v>0.35825946600000003</v>
      </c>
      <c r="G2025" s="3">
        <v>4</v>
      </c>
      <c r="H2025" s="3">
        <v>0.52529906999999998</v>
      </c>
      <c r="I2025" s="2" t="s">
        <v>13</v>
      </c>
      <c r="J2025" s="3">
        <v>37300</v>
      </c>
      <c r="K2025" s="3">
        <v>0.80353187699999995</v>
      </c>
      <c r="L2025" s="3">
        <v>1</v>
      </c>
      <c r="M2025" s="2" t="s">
        <v>67</v>
      </c>
      <c r="N2025" s="3">
        <v>90800</v>
      </c>
      <c r="O2025" s="3">
        <v>0.468994523</v>
      </c>
      <c r="P2025" s="3">
        <v>-0.89372743942547705</v>
      </c>
      <c r="Q2025" s="3">
        <v>0.56988606923004648</v>
      </c>
      <c r="R2025" s="3">
        <v>0.62359502846260906</v>
      </c>
      <c r="S2025" s="3">
        <v>0.46859070535266756</v>
      </c>
      <c r="T2025" s="5">
        <f>POWER(10,Table2[[#This Row],[Predicted normalized_price]]*(N$7634-N$7635)+N$7635)</f>
        <v>90598.739405642962</v>
      </c>
      <c r="U2025" s="5">
        <f>ABS(Table2[[#This Row],[price]]-Table2[[#This Row],[Predicted Price]])</f>
        <v>201.26059435703792</v>
      </c>
      <c r="V2025" s="5">
        <f>Table2[[#This Row],[Price Diff]]/Table2[[#This Row],[price]]</f>
        <v>2.216526369570902E-3</v>
      </c>
    </row>
    <row r="2026" spans="1:22" x14ac:dyDescent="0.2">
      <c r="A2026" s="3">
        <v>9840</v>
      </c>
      <c r="B2026" s="3">
        <v>0.165357842</v>
      </c>
      <c r="C2026" s="3">
        <v>38230</v>
      </c>
      <c r="D2026" s="3">
        <v>0.496583993</v>
      </c>
      <c r="E2026" s="3">
        <v>1596</v>
      </c>
      <c r="F2026" s="3">
        <v>0.38499535400000001</v>
      </c>
      <c r="G2026" s="3">
        <v>8</v>
      </c>
      <c r="H2026" s="3">
        <v>0.78794860499999997</v>
      </c>
      <c r="I2026" s="2" t="s">
        <v>21</v>
      </c>
      <c r="J2026" s="3">
        <v>77000</v>
      </c>
      <c r="K2026" s="3">
        <v>0.86530544499999995</v>
      </c>
      <c r="L2026" s="3">
        <v>2</v>
      </c>
      <c r="M2026" s="2" t="s">
        <v>65</v>
      </c>
      <c r="N2026" s="3">
        <v>49000</v>
      </c>
      <c r="O2026" s="3">
        <v>0.35674049499999999</v>
      </c>
      <c r="P2026" s="3">
        <v>0.99999999284140806</v>
      </c>
      <c r="Q2026" s="3">
        <v>0.27036204597680136</v>
      </c>
      <c r="R2026" s="3">
        <v>0.79362774541910586</v>
      </c>
      <c r="S2026" s="3">
        <v>0.35156968996085014</v>
      </c>
      <c r="T2026" s="5">
        <f>POWER(10,Table2[[#This Row],[Predicted normalized_price]]*(N$7634-N$7635)+N$7635)</f>
        <v>47627.321736670565</v>
      </c>
      <c r="U2026" s="5">
        <f>ABS(Table2[[#This Row],[price]]-Table2[[#This Row],[Predicted Price]])</f>
        <v>1372.6782633294351</v>
      </c>
      <c r="V2026" s="5">
        <f>Table2[[#This Row],[Price Diff]]/Table2[[#This Row],[price]]</f>
        <v>2.8013842108763981E-2</v>
      </c>
    </row>
    <row r="2027" spans="1:22" x14ac:dyDescent="0.2">
      <c r="A2027" s="3">
        <v>12210</v>
      </c>
      <c r="B2027" s="3">
        <v>0.21337477999999999</v>
      </c>
      <c r="C2027" s="3">
        <v>72118</v>
      </c>
      <c r="D2027" s="3">
        <v>0.60765477599999995</v>
      </c>
      <c r="E2027" s="3">
        <v>1984</v>
      </c>
      <c r="F2027" s="3">
        <v>0.47778491499999998</v>
      </c>
      <c r="G2027" s="3">
        <v>3</v>
      </c>
      <c r="H2027" s="3">
        <v>0.416289664</v>
      </c>
      <c r="I2027" s="2" t="s">
        <v>20</v>
      </c>
      <c r="J2027" s="3">
        <v>41000</v>
      </c>
      <c r="K2027" s="3">
        <v>0.81159254000000003</v>
      </c>
      <c r="L2027" s="3">
        <v>1</v>
      </c>
      <c r="M2027" s="2" t="s">
        <v>65</v>
      </c>
      <c r="N2027" s="3">
        <v>112800</v>
      </c>
      <c r="O2027" s="3">
        <v>0.50847695400000004</v>
      </c>
      <c r="P2027" s="3">
        <v>2.5123679703451876E-2</v>
      </c>
      <c r="Q2027" s="3">
        <v>0.6745769392945995</v>
      </c>
      <c r="R2027" s="3">
        <v>0.57364179664145465</v>
      </c>
      <c r="S2027" s="3">
        <v>0.5112534191395679</v>
      </c>
      <c r="T2027" s="5">
        <f>POWER(10,Table2[[#This Row],[Predicted normalized_price]]*(N$7634-N$7635)+N$7635)</f>
        <v>114534.15683195736</v>
      </c>
      <c r="U2027" s="5">
        <f>ABS(Table2[[#This Row],[price]]-Table2[[#This Row],[Predicted Price]])</f>
        <v>1734.1568319573562</v>
      </c>
      <c r="V2027" s="5">
        <f>Table2[[#This Row],[Price Diff]]/Table2[[#This Row],[price]]</f>
        <v>1.5373730779763796E-2</v>
      </c>
    </row>
    <row r="2028" spans="1:22" x14ac:dyDescent="0.2">
      <c r="A2028" s="3">
        <v>12330</v>
      </c>
      <c r="B2028" s="3">
        <v>0.21555090599999999</v>
      </c>
      <c r="C2028" s="3">
        <v>35964</v>
      </c>
      <c r="D2028" s="3">
        <v>0.48589100499999999</v>
      </c>
      <c r="E2028" s="3">
        <v>1984</v>
      </c>
      <c r="F2028" s="3">
        <v>0.47778491499999998</v>
      </c>
      <c r="G2028" s="3">
        <v>9</v>
      </c>
      <c r="H2028" s="3">
        <v>0.83257932800000001</v>
      </c>
      <c r="I2028" s="2" t="s">
        <v>19</v>
      </c>
      <c r="J2028" s="3">
        <v>109000</v>
      </c>
      <c r="K2028" s="3">
        <v>0.89492545000000001</v>
      </c>
      <c r="L2028" s="3">
        <v>2</v>
      </c>
      <c r="M2028" s="2" t="s">
        <v>65</v>
      </c>
      <c r="N2028" s="3">
        <v>49988</v>
      </c>
      <c r="O2028" s="3">
        <v>0.36037335700000001</v>
      </c>
      <c r="P2028" s="3">
        <v>-0.75672204511507013</v>
      </c>
      <c r="Q2028" s="3">
        <v>0.27259351370555257</v>
      </c>
      <c r="R2028" s="3">
        <v>0.77134858742694257</v>
      </c>
      <c r="S2028" s="3">
        <v>0.35317938308920016</v>
      </c>
      <c r="T2028" s="5">
        <f>POWER(10,Table2[[#This Row],[Predicted normalized_price]]*(N$7634-N$7635)+N$7635)</f>
        <v>48050.468753305184</v>
      </c>
      <c r="U2028" s="5">
        <f>ABS(Table2[[#This Row],[price]]-Table2[[#This Row],[Predicted Price]])</f>
        <v>1937.5312466948162</v>
      </c>
      <c r="V2028" s="5">
        <f>Table2[[#This Row],[Price Diff]]/Table2[[#This Row],[price]]</f>
        <v>3.8759927316452274E-2</v>
      </c>
    </row>
    <row r="2029" spans="1:22" x14ac:dyDescent="0.2">
      <c r="A2029" s="3">
        <v>13420</v>
      </c>
      <c r="B2029" s="3">
        <v>0.23439966400000001</v>
      </c>
      <c r="C2029" s="3">
        <v>75817</v>
      </c>
      <c r="D2029" s="3">
        <v>0.61640817699999995</v>
      </c>
      <c r="E2029" s="3">
        <v>1984</v>
      </c>
      <c r="F2029" s="3">
        <v>0.47778491499999998</v>
      </c>
      <c r="G2029" s="3">
        <v>3</v>
      </c>
      <c r="H2029" s="3">
        <v>0.416289664</v>
      </c>
      <c r="I2029" s="2" t="s">
        <v>20</v>
      </c>
      <c r="J2029" s="3">
        <v>25140</v>
      </c>
      <c r="K2029" s="3">
        <v>0.76990699799999995</v>
      </c>
      <c r="L2029" s="3">
        <v>2</v>
      </c>
      <c r="M2029" s="2" t="s">
        <v>65</v>
      </c>
      <c r="N2029" s="3">
        <v>127800</v>
      </c>
      <c r="O2029" s="3">
        <v>0.53119753199999997</v>
      </c>
      <c r="P2029" s="3">
        <v>0.11663580302593889</v>
      </c>
      <c r="Q2029" s="3">
        <v>0.69754954608994924</v>
      </c>
      <c r="R2029" s="3">
        <v>0.54304685182020729</v>
      </c>
      <c r="S2029" s="3">
        <v>0.52530407186647565</v>
      </c>
      <c r="T2029" s="5">
        <f>POWER(10,Table2[[#This Row],[Predicted normalized_price]]*(N$7634-N$7635)+N$7635)</f>
        <v>123727.53094440151</v>
      </c>
      <c r="U2029" s="5">
        <f>ABS(Table2[[#This Row],[price]]-Table2[[#This Row],[Predicted Price]])</f>
        <v>4072.4690555984853</v>
      </c>
      <c r="V2029" s="5">
        <f>Table2[[#This Row],[Price Diff]]/Table2[[#This Row],[price]]</f>
        <v>3.1865955051631339E-2</v>
      </c>
    </row>
    <row r="2030" spans="1:22" x14ac:dyDescent="0.2">
      <c r="A2030" s="3">
        <v>9310</v>
      </c>
      <c r="B2030" s="3">
        <v>0.153038376</v>
      </c>
      <c r="C2030" s="3">
        <v>15061</v>
      </c>
      <c r="D2030" s="3">
        <v>0.33356759000000002</v>
      </c>
      <c r="E2030" s="3">
        <v>1584</v>
      </c>
      <c r="F2030" s="3">
        <v>0.38177726899999997</v>
      </c>
      <c r="G2030" s="3">
        <v>9</v>
      </c>
      <c r="H2030" s="3">
        <v>0.83257932800000001</v>
      </c>
      <c r="I2030" s="2" t="s">
        <v>28</v>
      </c>
      <c r="J2030" s="3">
        <v>98678</v>
      </c>
      <c r="K2030" s="3">
        <v>0.88644656799999999</v>
      </c>
      <c r="L2030" s="3">
        <v>1</v>
      </c>
      <c r="M2030" s="2" t="s">
        <v>63</v>
      </c>
      <c r="N2030" s="3">
        <v>28800</v>
      </c>
      <c r="O2030" s="3">
        <v>0.26002671199999999</v>
      </c>
      <c r="P2030" s="3">
        <v>-0.96436874612849188</v>
      </c>
      <c r="Q2030" s="3">
        <v>-0.9021094258487834</v>
      </c>
      <c r="R2030" s="3">
        <v>2.6554135593457876E-2</v>
      </c>
      <c r="S2030" s="3">
        <v>0.23212019528361158</v>
      </c>
      <c r="T2030" s="5">
        <f>POWER(10,Table2[[#This Row],[Predicted normalized_price]]*(N$7634-N$7635)+N$7635)</f>
        <v>24705.559649145373</v>
      </c>
      <c r="U2030" s="5">
        <f>ABS(Table2[[#This Row],[price]]-Table2[[#This Row],[Predicted Price]])</f>
        <v>4094.4403508546275</v>
      </c>
      <c r="V2030" s="5">
        <f>Table2[[#This Row],[Price Diff]]/Table2[[#This Row],[price]]</f>
        <v>0.14216806773800789</v>
      </c>
    </row>
    <row r="2031" spans="1:22" x14ac:dyDescent="0.2">
      <c r="A2031" s="3">
        <v>19820</v>
      </c>
      <c r="B2031" s="3">
        <v>0.32116528300000002</v>
      </c>
      <c r="C2031" s="3">
        <v>47676</v>
      </c>
      <c r="D2031" s="3">
        <v>0.53522574999999994</v>
      </c>
      <c r="E2031" s="3">
        <v>2996</v>
      </c>
      <c r="F2031" s="3">
        <v>0.65352884600000005</v>
      </c>
      <c r="G2031" s="3">
        <v>10</v>
      </c>
      <c r="H2031" s="3">
        <v>0.87250287000000004</v>
      </c>
      <c r="I2031" s="2" t="s">
        <v>13</v>
      </c>
      <c r="J2031" s="3">
        <v>106000</v>
      </c>
      <c r="K2031" s="3">
        <v>0.89254686800000005</v>
      </c>
      <c r="L2031" s="3">
        <v>1</v>
      </c>
      <c r="M2031" s="2" t="s">
        <v>65</v>
      </c>
      <c r="N2031" s="3">
        <v>71800</v>
      </c>
      <c r="O2031" s="3">
        <v>0.42626956799999999</v>
      </c>
      <c r="P2031" s="3">
        <v>-0.69310286964654921</v>
      </c>
      <c r="Q2031" s="3">
        <v>0.47488951161538123</v>
      </c>
      <c r="R2031" s="3">
        <v>0.67836374952584277</v>
      </c>
      <c r="S2031" s="3">
        <v>0.43020934760090063</v>
      </c>
      <c r="T2031" s="5">
        <f>POWER(10,Table2[[#This Row],[Predicted normalized_price]]*(N$7634-N$7635)+N$7635)</f>
        <v>73371.360576829524</v>
      </c>
      <c r="U2031" s="5">
        <f>ABS(Table2[[#This Row],[price]]-Table2[[#This Row],[Predicted Price]])</f>
        <v>1571.3605768295238</v>
      </c>
      <c r="V2031" s="5">
        <f>Table2[[#This Row],[Price Diff]]/Table2[[#This Row],[price]]</f>
        <v>2.1885244802639606E-2</v>
      </c>
    </row>
    <row r="2032" spans="1:22" x14ac:dyDescent="0.2">
      <c r="A2032" s="3">
        <v>10230</v>
      </c>
      <c r="B2032" s="3">
        <v>0.17400644100000001</v>
      </c>
      <c r="C2032" s="3">
        <v>36836</v>
      </c>
      <c r="D2032" s="3">
        <v>0.49008355999999997</v>
      </c>
      <c r="E2032" s="3">
        <v>1390</v>
      </c>
      <c r="F2032" s="3">
        <v>0.32606906200000002</v>
      </c>
      <c r="G2032" s="3">
        <v>7</v>
      </c>
      <c r="H2032" s="3">
        <v>0.73735046500000001</v>
      </c>
      <c r="I2032" s="2" t="s">
        <v>20</v>
      </c>
      <c r="J2032" s="3">
        <v>165668</v>
      </c>
      <c r="K2032" s="3">
        <v>0.93060470799999995</v>
      </c>
      <c r="L2032" s="3">
        <v>1</v>
      </c>
      <c r="M2032" s="2" t="s">
        <v>63</v>
      </c>
      <c r="N2032" s="3">
        <v>50000</v>
      </c>
      <c r="O2032" s="3">
        <v>0.36041703800000002</v>
      </c>
      <c r="P2032" s="3">
        <v>-0.70595255566777682</v>
      </c>
      <c r="Q2032" s="3">
        <v>0.32611573513221059</v>
      </c>
      <c r="R2032" s="3">
        <v>0.7927117705489759</v>
      </c>
      <c r="S2032" s="3">
        <v>0.3619921099299338</v>
      </c>
      <c r="T2032" s="5">
        <f>POWER(10,Table2[[#This Row],[Predicted normalized_price]]*(N$7634-N$7635)+N$7635)</f>
        <v>50434.631329093849</v>
      </c>
      <c r="U2032" s="5">
        <f>ABS(Table2[[#This Row],[price]]-Table2[[#This Row],[Predicted Price]])</f>
        <v>434.63132909384876</v>
      </c>
      <c r="V2032" s="5">
        <f>Table2[[#This Row],[Price Diff]]/Table2[[#This Row],[price]]</f>
        <v>8.6926265818769756E-3</v>
      </c>
    </row>
    <row r="2033" spans="1:22" x14ac:dyDescent="0.2">
      <c r="A2033" s="3">
        <v>16880</v>
      </c>
      <c r="B2033" s="3">
        <v>0.28543908899999998</v>
      </c>
      <c r="C2033" s="3">
        <v>82607</v>
      </c>
      <c r="D2033" s="3">
        <v>0.63141842400000003</v>
      </c>
      <c r="E2033" s="3">
        <v>1991</v>
      </c>
      <c r="F2033" s="3">
        <v>0.47928668200000002</v>
      </c>
      <c r="G2033" s="3">
        <v>3</v>
      </c>
      <c r="H2033" s="3">
        <v>0.416289664</v>
      </c>
      <c r="I2033" s="2" t="s">
        <v>15</v>
      </c>
      <c r="J2033" s="3">
        <v>36000</v>
      </c>
      <c r="K2033" s="3">
        <v>0.80050850100000004</v>
      </c>
      <c r="L2033" s="3">
        <v>1</v>
      </c>
      <c r="M2033" s="2" t="s">
        <v>64</v>
      </c>
      <c r="N2033" s="3">
        <v>166900</v>
      </c>
      <c r="O2033" s="3">
        <v>0.57977386399999997</v>
      </c>
      <c r="P2033" s="3">
        <v>0.2208284835593321</v>
      </c>
      <c r="Q2033" s="3">
        <v>0.72800840701383862</v>
      </c>
      <c r="R2033" s="3">
        <v>0.39341803289852978</v>
      </c>
      <c r="S2033" s="3">
        <v>0.57154734672905372</v>
      </c>
      <c r="T2033" s="5">
        <f>POWER(10,Table2[[#This Row],[Predicted normalized_price]]*(N$7634-N$7635)+N$7635)</f>
        <v>159523.28377203009</v>
      </c>
      <c r="U2033" s="5">
        <f>ABS(Table2[[#This Row],[price]]-Table2[[#This Row],[Predicted Price]])</f>
        <v>7376.7162279699114</v>
      </c>
      <c r="V2033" s="5">
        <f>Table2[[#This Row],[Price Diff]]/Table2[[#This Row],[price]]</f>
        <v>4.4198419580406899E-2</v>
      </c>
    </row>
    <row r="2034" spans="1:22" x14ac:dyDescent="0.2">
      <c r="A2034" s="3">
        <v>8300</v>
      </c>
      <c r="B2034" s="3">
        <v>0.12748709</v>
      </c>
      <c r="C2034" s="3">
        <v>46261</v>
      </c>
      <c r="D2034" s="3">
        <v>0.52995314199999999</v>
      </c>
      <c r="E2034" s="3">
        <v>1390</v>
      </c>
      <c r="F2034" s="3">
        <v>0.32606906200000002</v>
      </c>
      <c r="G2034" s="3">
        <v>5</v>
      </c>
      <c r="H2034" s="3">
        <v>0.60985333500000005</v>
      </c>
      <c r="I2034" s="2" t="s">
        <v>20</v>
      </c>
      <c r="J2034" s="3">
        <v>46000</v>
      </c>
      <c r="K2034" s="3">
        <v>0.82139955499999995</v>
      </c>
      <c r="L2034" s="3">
        <v>1</v>
      </c>
      <c r="M2034" s="2" t="s">
        <v>63</v>
      </c>
      <c r="N2034" s="3">
        <v>55800</v>
      </c>
      <c r="O2034" s="3">
        <v>0.38038979699999997</v>
      </c>
      <c r="P2034" s="3">
        <v>-0.54972682897401182</v>
      </c>
      <c r="Q2034" s="3">
        <v>0.39921413287866581</v>
      </c>
      <c r="R2034" s="3">
        <v>0.76171095988959026</v>
      </c>
      <c r="S2034" s="3">
        <v>0.38951838779562176</v>
      </c>
      <c r="T2034" s="5">
        <f>POWER(10,Table2[[#This Row],[Predicted normalized_price]]*(N$7634-N$7635)+N$7635)</f>
        <v>58670.422659633681</v>
      </c>
      <c r="U2034" s="5">
        <f>ABS(Table2[[#This Row],[price]]-Table2[[#This Row],[Predicted Price]])</f>
        <v>2870.4226596336812</v>
      </c>
      <c r="V2034" s="5">
        <f>Table2[[#This Row],[Price Diff]]/Table2[[#This Row],[price]]</f>
        <v>5.1441266301678876E-2</v>
      </c>
    </row>
    <row r="2035" spans="1:22" x14ac:dyDescent="0.2">
      <c r="A2035" s="3">
        <v>10130</v>
      </c>
      <c r="B2035" s="3">
        <v>0.17182069599999999</v>
      </c>
      <c r="C2035" s="3">
        <v>37504</v>
      </c>
      <c r="D2035" s="3">
        <v>0.493228689</v>
      </c>
      <c r="E2035" s="3">
        <v>1995</v>
      </c>
      <c r="F2035" s="3">
        <v>0.48014246599999999</v>
      </c>
      <c r="G2035" s="3">
        <v>8</v>
      </c>
      <c r="H2035" s="3">
        <v>0.78794860499999997</v>
      </c>
      <c r="I2035" s="2" t="s">
        <v>13</v>
      </c>
      <c r="J2035" s="3">
        <v>63000</v>
      </c>
      <c r="K2035" s="3">
        <v>0.84820288200000005</v>
      </c>
      <c r="L2035" s="3">
        <v>3</v>
      </c>
      <c r="M2035" s="2" t="s">
        <v>65</v>
      </c>
      <c r="N2035" s="3">
        <v>44800</v>
      </c>
      <c r="O2035" s="3">
        <v>0.34043263200000001</v>
      </c>
      <c r="P2035" s="3">
        <v>-0.75660548110927761</v>
      </c>
      <c r="Q2035" s="3">
        <v>0.26371367831179549</v>
      </c>
      <c r="R2035" s="3">
        <v>0.79630399387977324</v>
      </c>
      <c r="S2035" s="3">
        <v>0.34451211325041042</v>
      </c>
      <c r="T2035" s="5">
        <f>POWER(10,Table2[[#This Row],[Predicted normalized_price]]*(N$7634-N$7635)+N$7635)</f>
        <v>45815.616443857405</v>
      </c>
      <c r="U2035" s="5">
        <f>ABS(Table2[[#This Row],[price]]-Table2[[#This Row],[Predicted Price]])</f>
        <v>1015.6164438574051</v>
      </c>
      <c r="V2035" s="5">
        <f>Table2[[#This Row],[Price Diff]]/Table2[[#This Row],[price]]</f>
        <v>2.2670009907531364E-2</v>
      </c>
    </row>
    <row r="2036" spans="1:22" x14ac:dyDescent="0.2">
      <c r="A2036" s="3">
        <v>15000</v>
      </c>
      <c r="B2036" s="3">
        <v>0.25916560900000002</v>
      </c>
      <c r="C2036" s="3">
        <v>68857</v>
      </c>
      <c r="D2036" s="3">
        <v>0.59955712500000002</v>
      </c>
      <c r="E2036" s="3">
        <v>1997</v>
      </c>
      <c r="F2036" s="3">
        <v>0.48056971500000001</v>
      </c>
      <c r="G2036" s="3">
        <v>7</v>
      </c>
      <c r="H2036" s="3">
        <v>0.73735046500000001</v>
      </c>
      <c r="I2036" s="2" t="s">
        <v>13</v>
      </c>
      <c r="J2036" s="3">
        <v>98800</v>
      </c>
      <c r="K2036" s="3">
        <v>0.88655187300000005</v>
      </c>
      <c r="L2036" s="3">
        <v>2</v>
      </c>
      <c r="M2036" s="2" t="s">
        <v>65</v>
      </c>
      <c r="N2036" s="3">
        <v>85800</v>
      </c>
      <c r="O2036" s="3">
        <v>0.458686971</v>
      </c>
      <c r="P2036" s="3">
        <v>-0.71832251681012815</v>
      </c>
      <c r="Q2036" s="3">
        <v>0.56431159065099934</v>
      </c>
      <c r="R2036" s="3">
        <v>0.60606577658182381</v>
      </c>
      <c r="S2036" s="3">
        <v>0.47203008799976609</v>
      </c>
      <c r="T2036" s="5">
        <f>POWER(10,Table2[[#This Row],[Predicted normalized_price]]*(N$7634-N$7635)+N$7635)</f>
        <v>92327.293487694187</v>
      </c>
      <c r="U2036" s="5">
        <f>ABS(Table2[[#This Row],[price]]-Table2[[#This Row],[Predicted Price]])</f>
        <v>6527.2934876941872</v>
      </c>
      <c r="V2036" s="5">
        <f>Table2[[#This Row],[Price Diff]]/Table2[[#This Row],[price]]</f>
        <v>7.6075681674757423E-2</v>
      </c>
    </row>
    <row r="2037" spans="1:22" x14ac:dyDescent="0.2">
      <c r="A2037" s="3">
        <v>16410</v>
      </c>
      <c r="B2037" s="3">
        <v>0.27915580400000001</v>
      </c>
      <c r="C2037" s="3">
        <v>63713</v>
      </c>
      <c r="D2037" s="3">
        <v>0.58596940200000003</v>
      </c>
      <c r="E2037" s="3">
        <v>2362</v>
      </c>
      <c r="F2037" s="3">
        <v>0.55214537900000005</v>
      </c>
      <c r="G2037" s="3">
        <v>7</v>
      </c>
      <c r="H2037" s="3">
        <v>0.73735046500000001</v>
      </c>
      <c r="I2037" s="2" t="s">
        <v>10</v>
      </c>
      <c r="J2037" s="3">
        <v>126700</v>
      </c>
      <c r="K2037" s="3">
        <v>0.90774991699999996</v>
      </c>
      <c r="L2037" s="3">
        <v>2</v>
      </c>
      <c r="M2037" s="2" t="s">
        <v>66</v>
      </c>
      <c r="N2037" s="3">
        <v>86800</v>
      </c>
      <c r="O2037" s="3">
        <v>0.46079571699999999</v>
      </c>
      <c r="P2037" s="3">
        <v>0.6741331670598204</v>
      </c>
      <c r="Q2037" s="3">
        <v>-0.60248679259497617</v>
      </c>
      <c r="R2037" s="3">
        <v>-0.60099160523545225</v>
      </c>
      <c r="S2037" s="3">
        <v>0.47450007266512734</v>
      </c>
      <c r="T2037" s="5">
        <f>POWER(10,Table2[[#This Row],[Predicted normalized_price]]*(N$7634-N$7635)+N$7635)</f>
        <v>93588.960761607639</v>
      </c>
      <c r="U2037" s="5">
        <f>ABS(Table2[[#This Row],[price]]-Table2[[#This Row],[Predicted Price]])</f>
        <v>6788.9607616076391</v>
      </c>
      <c r="V2037" s="5">
        <f>Table2[[#This Row],[Price Diff]]/Table2[[#This Row],[price]]</f>
        <v>7.8213833659074181E-2</v>
      </c>
    </row>
    <row r="2038" spans="1:22" x14ac:dyDescent="0.2">
      <c r="A2038" s="3">
        <v>11770</v>
      </c>
      <c r="B2038" s="3">
        <v>0.20520846500000001</v>
      </c>
      <c r="C2038" s="3">
        <v>60862</v>
      </c>
      <c r="D2038" s="3">
        <v>0.57795788000000003</v>
      </c>
      <c r="E2038" s="3">
        <v>2494</v>
      </c>
      <c r="F2038" s="3">
        <v>0.57533232300000003</v>
      </c>
      <c r="G2038" s="3">
        <v>3</v>
      </c>
      <c r="H2038" s="3">
        <v>0.416289664</v>
      </c>
      <c r="I2038" s="2" t="s">
        <v>10</v>
      </c>
      <c r="J2038" s="3">
        <v>39000</v>
      </c>
      <c r="K2038" s="3">
        <v>0.807330302</v>
      </c>
      <c r="L2038" s="3">
        <v>2</v>
      </c>
      <c r="M2038" s="2" t="s">
        <v>65</v>
      </c>
      <c r="N2038" s="3">
        <v>105800</v>
      </c>
      <c r="O2038" s="3">
        <v>0.49681808300000002</v>
      </c>
      <c r="P2038" s="3">
        <v>0.74803093045881774</v>
      </c>
      <c r="Q2038" s="3">
        <v>-0.56811041751192848</v>
      </c>
      <c r="R2038" s="3">
        <v>-0.6113596726613012</v>
      </c>
      <c r="S2038" s="3">
        <v>0.48637824347557396</v>
      </c>
      <c r="T2038" s="5">
        <f>POWER(10,Table2[[#This Row],[Predicted normalized_price]]*(N$7634-N$7635)+N$7635)</f>
        <v>99901.361392073304</v>
      </c>
      <c r="U2038" s="5">
        <f>ABS(Table2[[#This Row],[price]]-Table2[[#This Row],[Predicted Price]])</f>
        <v>5898.6386079266958</v>
      </c>
      <c r="V2038" s="5">
        <f>Table2[[#This Row],[Price Diff]]/Table2[[#This Row],[price]]</f>
        <v>5.5752727863201283E-2</v>
      </c>
    </row>
    <row r="2039" spans="1:22" x14ac:dyDescent="0.2">
      <c r="A2039" s="3">
        <v>8880</v>
      </c>
      <c r="B2039" s="3">
        <v>0.14251656400000001</v>
      </c>
      <c r="C2039" s="3">
        <v>38534</v>
      </c>
      <c r="D2039" s="3">
        <v>0.49797008300000001</v>
      </c>
      <c r="E2039" s="3">
        <v>1390</v>
      </c>
      <c r="F2039" s="3">
        <v>0.32606906200000002</v>
      </c>
      <c r="G2039" s="3">
        <v>7</v>
      </c>
      <c r="H2039" s="3">
        <v>0.73735046500000001</v>
      </c>
      <c r="I2039" s="2" t="s">
        <v>20</v>
      </c>
      <c r="J2039" s="3">
        <v>55888</v>
      </c>
      <c r="K2039" s="3">
        <v>0.83799396100000001</v>
      </c>
      <c r="L2039" s="3">
        <v>2</v>
      </c>
      <c r="M2039" s="2" t="s">
        <v>62</v>
      </c>
      <c r="N2039" s="3">
        <v>45800</v>
      </c>
      <c r="O2039" s="3">
        <v>0.34445007300000002</v>
      </c>
      <c r="P2039" s="3">
        <v>-3.9688946091943046E-2</v>
      </c>
      <c r="Q2039" s="3">
        <v>0.28063358861225846</v>
      </c>
      <c r="R2039" s="3">
        <v>0.79351025635962569</v>
      </c>
      <c r="S2039" s="3">
        <v>0.35156573888743492</v>
      </c>
      <c r="T2039" s="5">
        <f>POWER(10,Table2[[#This Row],[Predicted normalized_price]]*(N$7634-N$7635)+N$7635)</f>
        <v>47626.287698839522</v>
      </c>
      <c r="U2039" s="5">
        <f>ABS(Table2[[#This Row],[price]]-Table2[[#This Row],[Predicted Price]])</f>
        <v>1826.2876988395219</v>
      </c>
      <c r="V2039" s="5">
        <f>Table2[[#This Row],[Price Diff]]/Table2[[#This Row],[price]]</f>
        <v>3.9875277267238468E-2</v>
      </c>
    </row>
    <row r="2040" spans="1:22" x14ac:dyDescent="0.2">
      <c r="A2040" s="3">
        <v>26080</v>
      </c>
      <c r="B2040" s="3">
        <v>0.38223840999999997</v>
      </c>
      <c r="C2040" s="3">
        <v>98112</v>
      </c>
      <c r="D2040" s="3">
        <v>0.66152142899999999</v>
      </c>
      <c r="E2040" s="3">
        <v>3598</v>
      </c>
      <c r="F2040" s="3">
        <v>0.73160165099999996</v>
      </c>
      <c r="G2040" s="3">
        <v>7</v>
      </c>
      <c r="H2040" s="3">
        <v>0.73735046500000001</v>
      </c>
      <c r="I2040" s="2" t="s">
        <v>11</v>
      </c>
      <c r="J2040" s="3">
        <v>70000</v>
      </c>
      <c r="K2040" s="3">
        <v>0.85718244399999999</v>
      </c>
      <c r="L2040" s="3">
        <v>3</v>
      </c>
      <c r="M2040" s="2" t="s">
        <v>64</v>
      </c>
      <c r="N2040" s="3">
        <v>155800</v>
      </c>
      <c r="O2040" s="3">
        <v>0.56724950500000004</v>
      </c>
      <c r="P2040" s="3">
        <v>0.79891957656067192</v>
      </c>
      <c r="Q2040" s="3">
        <v>0.63617577943282866</v>
      </c>
      <c r="R2040" s="3">
        <v>0.34964522539560861</v>
      </c>
      <c r="S2040" s="3">
        <v>0.5599842846731925</v>
      </c>
      <c r="T2040" s="5">
        <f>POWER(10,Table2[[#This Row],[Predicted normalized_price]]*(N$7634-N$7635)+N$7635)</f>
        <v>149702.58295608556</v>
      </c>
      <c r="U2040" s="5">
        <f>ABS(Table2[[#This Row],[price]]-Table2[[#This Row],[Predicted Price]])</f>
        <v>6097.4170439144364</v>
      </c>
      <c r="V2040" s="5">
        <f>Table2[[#This Row],[Price Diff]]/Table2[[#This Row],[price]]</f>
        <v>3.9136181283147858E-2</v>
      </c>
    </row>
    <row r="2041" spans="1:22" x14ac:dyDescent="0.2">
      <c r="A2041" s="3">
        <v>9170</v>
      </c>
      <c r="B2041" s="3">
        <v>0.149666992</v>
      </c>
      <c r="C2041" s="3">
        <v>57618</v>
      </c>
      <c r="D2041" s="3">
        <v>0.56837232599999998</v>
      </c>
      <c r="E2041" s="3">
        <v>1497</v>
      </c>
      <c r="F2041" s="3">
        <v>0.357690181</v>
      </c>
      <c r="G2041" s="3">
        <v>4</v>
      </c>
      <c r="H2041" s="3">
        <v>0.52529906999999998</v>
      </c>
      <c r="I2041" s="2" t="s">
        <v>22</v>
      </c>
      <c r="J2041" s="3">
        <v>93233</v>
      </c>
      <c r="K2041" s="3">
        <v>0.881609058</v>
      </c>
      <c r="L2041" s="3">
        <v>1</v>
      </c>
      <c r="M2041" s="2" t="s">
        <v>64</v>
      </c>
      <c r="N2041" s="3">
        <v>76800</v>
      </c>
      <c r="O2041" s="3">
        <v>0.43852067300000003</v>
      </c>
      <c r="P2041" s="3">
        <v>0.54485086228873059</v>
      </c>
      <c r="Q2041" s="3">
        <v>-0.68565998725291899</v>
      </c>
      <c r="R2041" s="3">
        <v>-0.56721140980932161</v>
      </c>
      <c r="S2041" s="3">
        <v>0.44368639926465819</v>
      </c>
      <c r="T2041" s="5">
        <f>POWER(10,Table2[[#This Row],[Predicted normalized_price]]*(N$7634-N$7635)+N$7635)</f>
        <v>79011.26587249001</v>
      </c>
      <c r="U2041" s="5">
        <f>ABS(Table2[[#This Row],[price]]-Table2[[#This Row],[Predicted Price]])</f>
        <v>2211.2658724900102</v>
      </c>
      <c r="V2041" s="5">
        <f>Table2[[#This Row],[Price Diff]]/Table2[[#This Row],[price]]</f>
        <v>2.879252438138034E-2</v>
      </c>
    </row>
    <row r="2042" spans="1:22" x14ac:dyDescent="0.2">
      <c r="A2042" s="3">
        <v>9520</v>
      </c>
      <c r="B2042" s="3">
        <v>0.15800156600000001</v>
      </c>
      <c r="C2042" s="3">
        <v>27016</v>
      </c>
      <c r="D2042" s="3">
        <v>0.43582484500000002</v>
      </c>
      <c r="E2042" s="3">
        <v>1984</v>
      </c>
      <c r="F2042" s="3">
        <v>0.47778491499999998</v>
      </c>
      <c r="G2042" s="3">
        <v>10</v>
      </c>
      <c r="H2042" s="3">
        <v>0.87250287000000004</v>
      </c>
      <c r="I2042" s="2" t="s">
        <v>19</v>
      </c>
      <c r="J2042" s="3">
        <v>117000</v>
      </c>
      <c r="K2042" s="3">
        <v>0.90096174299999998</v>
      </c>
      <c r="L2042" s="3">
        <v>2</v>
      </c>
      <c r="M2042" s="2" t="s">
        <v>65</v>
      </c>
      <c r="N2042" s="3">
        <v>35288</v>
      </c>
      <c r="O2042" s="3">
        <v>0.29699969700000001</v>
      </c>
      <c r="P2042" s="3">
        <v>-0.70522272254337626</v>
      </c>
      <c r="Q2042" s="3">
        <v>7.2201423359006894E-2</v>
      </c>
      <c r="R2042" s="3">
        <v>0.8435748063204439</v>
      </c>
      <c r="S2042" s="3">
        <v>0.28221862471394693</v>
      </c>
      <c r="T2042" s="5">
        <f>POWER(10,Table2[[#This Row],[Predicted normalized_price]]*(N$7634-N$7635)+N$7635)</f>
        <v>32535.134299898738</v>
      </c>
      <c r="U2042" s="5">
        <f>ABS(Table2[[#This Row],[price]]-Table2[[#This Row],[Predicted Price]])</f>
        <v>2752.8657001012616</v>
      </c>
      <c r="V2042" s="5">
        <f>Table2[[#This Row],[Price Diff]]/Table2[[#This Row],[price]]</f>
        <v>7.801138347600492E-2</v>
      </c>
    </row>
    <row r="2043" spans="1:22" x14ac:dyDescent="0.2">
      <c r="A2043" s="3">
        <v>15220</v>
      </c>
      <c r="B2043" s="3">
        <v>0.26240534599999998</v>
      </c>
      <c r="C2043" s="3">
        <v>37962</v>
      </c>
      <c r="D2043" s="3">
        <v>0.495352874</v>
      </c>
      <c r="E2043" s="3">
        <v>1984</v>
      </c>
      <c r="F2043" s="3">
        <v>0.47778491499999998</v>
      </c>
      <c r="G2043" s="3">
        <v>9</v>
      </c>
      <c r="H2043" s="3">
        <v>0.83257932800000001</v>
      </c>
      <c r="I2043" s="2" t="s">
        <v>19</v>
      </c>
      <c r="J2043" s="3">
        <v>104106</v>
      </c>
      <c r="K2043" s="3">
        <v>0.89101026900000002</v>
      </c>
      <c r="L2043" s="3">
        <v>2</v>
      </c>
      <c r="M2043" s="2" t="s">
        <v>65</v>
      </c>
      <c r="N2043" s="3">
        <v>56800</v>
      </c>
      <c r="O2043" s="3">
        <v>0.38362225700000002</v>
      </c>
      <c r="P2043" s="3">
        <v>-0.82383949348034191</v>
      </c>
      <c r="Q2043" s="3">
        <v>0.35136066702791696</v>
      </c>
      <c r="R2043" s="3">
        <v>0.73168055951476219</v>
      </c>
      <c r="S2043" s="3">
        <v>0.38380834583466938</v>
      </c>
      <c r="T2043" s="5">
        <f>POWER(10,Table2[[#This Row],[Predicted normalized_price]]*(N$7634-N$7635)+N$7635)</f>
        <v>56858.111266437096</v>
      </c>
      <c r="U2043" s="5">
        <f>ABS(Table2[[#This Row],[price]]-Table2[[#This Row],[Predicted Price]])</f>
        <v>58.111266437095765</v>
      </c>
      <c r="V2043" s="5">
        <f>Table2[[#This Row],[Price Diff]]/Table2[[#This Row],[price]]</f>
        <v>1.0230856767094324E-3</v>
      </c>
    </row>
    <row r="2044" spans="1:22" x14ac:dyDescent="0.2">
      <c r="A2044" s="3">
        <v>11290</v>
      </c>
      <c r="B2044" s="3">
        <v>0.19594403899999999</v>
      </c>
      <c r="C2044" s="3">
        <v>59241</v>
      </c>
      <c r="D2044" s="3">
        <v>0.573233679</v>
      </c>
      <c r="E2044" s="3">
        <v>1496</v>
      </c>
      <c r="F2044" s="3">
        <v>0.35740525400000001</v>
      </c>
      <c r="G2044" s="3">
        <v>3</v>
      </c>
      <c r="H2044" s="3">
        <v>0.416289664</v>
      </c>
      <c r="I2044" s="2" t="s">
        <v>13</v>
      </c>
      <c r="J2044" s="3">
        <v>39400</v>
      </c>
      <c r="K2044" s="3">
        <v>0.80819997200000004</v>
      </c>
      <c r="L2044" s="3">
        <v>1</v>
      </c>
      <c r="M2044" s="2" t="s">
        <v>67</v>
      </c>
      <c r="N2044" s="3">
        <v>103800</v>
      </c>
      <c r="O2044" s="3">
        <v>0.49334502499999999</v>
      </c>
      <c r="P2044" s="3">
        <v>-0.90954043000942275</v>
      </c>
      <c r="Q2044" s="3">
        <v>0.61200539500536921</v>
      </c>
      <c r="R2044" s="3">
        <v>0.59835330971687051</v>
      </c>
      <c r="S2044" s="3">
        <v>0.48604389985568225</v>
      </c>
      <c r="T2044" s="5">
        <f>POWER(10,Table2[[#This Row],[Predicted normalized_price]]*(N$7634-N$7635)+N$7635)</f>
        <v>99717.988370232299</v>
      </c>
      <c r="U2044" s="5">
        <f>ABS(Table2[[#This Row],[price]]-Table2[[#This Row],[Predicted Price]])</f>
        <v>4082.0116297677014</v>
      </c>
      <c r="V2044" s="5">
        <f>Table2[[#This Row],[Price Diff]]/Table2[[#This Row],[price]]</f>
        <v>3.9325738244390188E-2</v>
      </c>
    </row>
    <row r="2045" spans="1:22" x14ac:dyDescent="0.2">
      <c r="A2045" s="3">
        <v>27920</v>
      </c>
      <c r="B2045" s="3">
        <v>0.39740773000000001</v>
      </c>
      <c r="C2045" s="3">
        <v>135937</v>
      </c>
      <c r="D2045" s="3">
        <v>0.71858639099999999</v>
      </c>
      <c r="E2045" s="3">
        <v>2993</v>
      </c>
      <c r="F2045" s="3">
        <v>0.653101669</v>
      </c>
      <c r="G2045" s="3">
        <v>4</v>
      </c>
      <c r="H2045" s="3">
        <v>0.52529906999999998</v>
      </c>
      <c r="I2045" s="2" t="s">
        <v>13</v>
      </c>
      <c r="J2045" s="3">
        <v>35000</v>
      </c>
      <c r="K2045" s="3">
        <v>0.79810758100000001</v>
      </c>
      <c r="L2045" s="3">
        <v>1</v>
      </c>
      <c r="M2045" s="2" t="s">
        <v>64</v>
      </c>
      <c r="N2045" s="3">
        <v>290000</v>
      </c>
      <c r="O2045" s="3">
        <v>0.68031677800000001</v>
      </c>
      <c r="P2045" s="3">
        <v>0.72891918018220214</v>
      </c>
      <c r="Q2045" s="3">
        <v>0.8249352083890249</v>
      </c>
      <c r="R2045" s="3">
        <v>0.14518835283695908</v>
      </c>
      <c r="S2045" s="3">
        <v>0.66136670457576663</v>
      </c>
      <c r="T2045" s="5">
        <f>POWER(10,Table2[[#This Row],[Predicted normalized_price]]*(N$7634-N$7635)+N$7635)</f>
        <v>261321.05500394851</v>
      </c>
      <c r="U2045" s="5">
        <f>ABS(Table2[[#This Row],[price]]-Table2[[#This Row],[Predicted Price]])</f>
        <v>28678.94499605149</v>
      </c>
      <c r="V2045" s="5">
        <f>Table2[[#This Row],[Price Diff]]/Table2[[#This Row],[price]]</f>
        <v>9.8892913779487904E-2</v>
      </c>
    </row>
    <row r="2046" spans="1:22" x14ac:dyDescent="0.2">
      <c r="A2046" s="3">
        <v>8100</v>
      </c>
      <c r="B2046" s="3">
        <v>0.122059819</v>
      </c>
      <c r="C2046" s="3">
        <v>9839</v>
      </c>
      <c r="D2046" s="3">
        <v>0.259059716</v>
      </c>
      <c r="E2046" s="3">
        <v>1598</v>
      </c>
      <c r="F2046" s="3">
        <v>0.38552934799999999</v>
      </c>
      <c r="G2046" s="3">
        <v>11</v>
      </c>
      <c r="H2046" s="3">
        <v>0.90861810600000004</v>
      </c>
      <c r="I2046" s="2" t="s">
        <v>14</v>
      </c>
      <c r="J2046" s="3">
        <v>120000</v>
      </c>
      <c r="K2046" s="3">
        <v>0.90311950399999996</v>
      </c>
      <c r="L2046" s="3">
        <v>3</v>
      </c>
      <c r="M2046" s="2" t="s">
        <v>63</v>
      </c>
      <c r="N2046" s="3">
        <v>14800</v>
      </c>
      <c r="O2046" s="3">
        <v>0.138872052</v>
      </c>
      <c r="P2046" s="3">
        <v>-0.96668607478204926</v>
      </c>
      <c r="Q2046" s="3">
        <v>-0.93185447872837246</v>
      </c>
      <c r="R2046" s="3">
        <v>0.3089508892471246</v>
      </c>
      <c r="S2046" s="3">
        <v>0.15266282931902631</v>
      </c>
      <c r="T2046" s="5">
        <f>POWER(10,Table2[[#This Row],[Predicted normalized_price]]*(N$7634-N$7635)+N$7635)</f>
        <v>15965.144568832031</v>
      </c>
      <c r="U2046" s="5">
        <f>ABS(Table2[[#This Row],[price]]-Table2[[#This Row],[Predicted Price]])</f>
        <v>1165.1445688320309</v>
      </c>
      <c r="V2046" s="5">
        <f>Table2[[#This Row],[Price Diff]]/Table2[[#This Row],[price]]</f>
        <v>7.8725984380542624E-2</v>
      </c>
    </row>
    <row r="2047" spans="1:22" x14ac:dyDescent="0.2">
      <c r="A2047" s="3">
        <v>12010</v>
      </c>
      <c r="B2047" s="3">
        <v>0.20969993000000001</v>
      </c>
      <c r="C2047" s="3">
        <v>40913</v>
      </c>
      <c r="D2047" s="3">
        <v>0.50845390499999998</v>
      </c>
      <c r="E2047" s="3">
        <v>1984</v>
      </c>
      <c r="F2047" s="3">
        <v>0.47778491499999998</v>
      </c>
      <c r="G2047" s="3">
        <v>9</v>
      </c>
      <c r="H2047" s="3">
        <v>0.83257932800000001</v>
      </c>
      <c r="I2047" s="2" t="s">
        <v>20</v>
      </c>
      <c r="J2047" s="3">
        <v>109000</v>
      </c>
      <c r="K2047" s="3">
        <v>0.89492545000000001</v>
      </c>
      <c r="L2047" s="3">
        <v>3</v>
      </c>
      <c r="M2047" s="2" t="s">
        <v>62</v>
      </c>
      <c r="N2047" s="3">
        <v>53338</v>
      </c>
      <c r="O2047" s="3">
        <v>0.37217785599999997</v>
      </c>
      <c r="P2047" s="3">
        <v>0.18456478877567251</v>
      </c>
      <c r="Q2047" s="3">
        <v>0.3323758601425254</v>
      </c>
      <c r="R2047" s="3">
        <v>0.78066245867537531</v>
      </c>
      <c r="S2047" s="3">
        <v>0.36904275123789665</v>
      </c>
      <c r="T2047" s="5">
        <f>POWER(10,Table2[[#This Row],[Predicted normalized_price]]*(N$7634-N$7635)+N$7635)</f>
        <v>52426.990137065935</v>
      </c>
      <c r="U2047" s="5">
        <f>ABS(Table2[[#This Row],[price]]-Table2[[#This Row],[Predicted Price]])</f>
        <v>911.00986293406459</v>
      </c>
      <c r="V2047" s="5">
        <f>Table2[[#This Row],[Price Diff]]/Table2[[#This Row],[price]]</f>
        <v>1.7079940435225628E-2</v>
      </c>
    </row>
    <row r="2048" spans="1:22" x14ac:dyDescent="0.2">
      <c r="A2048" s="3">
        <v>12820</v>
      </c>
      <c r="B2048" s="3">
        <v>0.22422226000000001</v>
      </c>
      <c r="C2048" s="3">
        <v>48104</v>
      </c>
      <c r="D2048" s="3">
        <v>0.53678977900000002</v>
      </c>
      <c r="E2048" s="3">
        <v>3498</v>
      </c>
      <c r="F2048" s="3">
        <v>0.71958298099999995</v>
      </c>
      <c r="G2048" s="3">
        <v>11</v>
      </c>
      <c r="H2048" s="3">
        <v>0.90861810600000004</v>
      </c>
      <c r="I2048" s="2" t="s">
        <v>15</v>
      </c>
      <c r="J2048" s="3">
        <v>142000</v>
      </c>
      <c r="K2048" s="3">
        <v>0.91746622</v>
      </c>
      <c r="L2048" s="3">
        <v>2</v>
      </c>
      <c r="M2048" s="2" t="s">
        <v>65</v>
      </c>
      <c r="N2048" s="3">
        <v>57888</v>
      </c>
      <c r="O2048" s="3">
        <v>0.38707515799999997</v>
      </c>
      <c r="P2048" s="3">
        <v>-0.20140731835309725</v>
      </c>
      <c r="Q2048" s="3">
        <v>0.34794534095191204</v>
      </c>
      <c r="R2048" s="3">
        <v>0.76476454845353814</v>
      </c>
      <c r="S2048" s="3">
        <v>0.37615838805495638</v>
      </c>
      <c r="T2048" s="5">
        <f>POWER(10,Table2[[#This Row],[Predicted normalized_price]]*(N$7634-N$7635)+N$7635)</f>
        <v>54517.522230068615</v>
      </c>
      <c r="U2048" s="5">
        <f>ABS(Table2[[#This Row],[price]]-Table2[[#This Row],[Predicted Price]])</f>
        <v>3370.4777699313854</v>
      </c>
      <c r="V2048" s="5">
        <f>Table2[[#This Row],[Price Diff]]/Table2[[#This Row],[price]]</f>
        <v>5.8224118468963956E-2</v>
      </c>
    </row>
    <row r="2049" spans="1:22" x14ac:dyDescent="0.2">
      <c r="A2049" s="3">
        <v>12280</v>
      </c>
      <c r="B2049" s="3">
        <v>0.21464677200000001</v>
      </c>
      <c r="C2049" s="3">
        <v>57607</v>
      </c>
      <c r="D2049" s="3">
        <v>0.56833891199999997</v>
      </c>
      <c r="E2049" s="3">
        <v>1598</v>
      </c>
      <c r="F2049" s="3">
        <v>0.38552934799999999</v>
      </c>
      <c r="G2049" s="3">
        <v>6</v>
      </c>
      <c r="H2049" s="3">
        <v>0.67893919899999999</v>
      </c>
      <c r="I2049" s="2" t="s">
        <v>13</v>
      </c>
      <c r="J2049" s="3">
        <v>74500</v>
      </c>
      <c r="K2049" s="3">
        <v>0.86249241700000001</v>
      </c>
      <c r="L2049" s="3">
        <v>2</v>
      </c>
      <c r="M2049" s="2" t="s">
        <v>65</v>
      </c>
      <c r="N2049" s="3">
        <v>76800</v>
      </c>
      <c r="O2049" s="3">
        <v>0.43852067300000003</v>
      </c>
      <c r="P2049" s="3">
        <v>-0.83148590004328637</v>
      </c>
      <c r="Q2049" s="3">
        <v>0.50168891244889235</v>
      </c>
      <c r="R2049" s="3">
        <v>0.65820472529940754</v>
      </c>
      <c r="S2049" s="3">
        <v>0.44201565191325909</v>
      </c>
      <c r="T2049" s="5">
        <f>POWER(10,Table2[[#This Row],[Predicted normalized_price]]*(N$7634-N$7635)+N$7635)</f>
        <v>78289.19866294504</v>
      </c>
      <c r="U2049" s="5">
        <f>ABS(Table2[[#This Row],[price]]-Table2[[#This Row],[Predicted Price]])</f>
        <v>1489.1986629450403</v>
      </c>
      <c r="V2049" s="5">
        <f>Table2[[#This Row],[Price Diff]]/Table2[[#This Row],[price]]</f>
        <v>1.9390607590430212E-2</v>
      </c>
    </row>
    <row r="2050" spans="1:22" x14ac:dyDescent="0.2">
      <c r="A2050" s="3">
        <v>8570</v>
      </c>
      <c r="B2050" s="3">
        <v>0.13461003599999999</v>
      </c>
      <c r="C2050" s="3">
        <v>48112</v>
      </c>
      <c r="D2050" s="3">
        <v>0.53681888</v>
      </c>
      <c r="E2050" s="3">
        <v>1362</v>
      </c>
      <c r="F2050" s="3">
        <v>0.31739213700000002</v>
      </c>
      <c r="G2050" s="3">
        <v>4</v>
      </c>
      <c r="H2050" s="3">
        <v>0.52529906999999998</v>
      </c>
      <c r="I2050" s="2" t="s">
        <v>26</v>
      </c>
      <c r="J2050" s="3">
        <v>53600</v>
      </c>
      <c r="K2050" s="3">
        <v>0.83443141899999995</v>
      </c>
      <c r="L2050" s="3">
        <v>1</v>
      </c>
      <c r="M2050" s="2" t="s">
        <v>63</v>
      </c>
      <c r="N2050" s="3">
        <v>73000</v>
      </c>
      <c r="O2050" s="3">
        <v>0.42928592500000001</v>
      </c>
      <c r="P2050" s="3">
        <v>-0.93520349076568365</v>
      </c>
      <c r="Q2050" s="3">
        <v>0.47301941106560125</v>
      </c>
      <c r="R2050" s="3">
        <v>0.77763004939949143</v>
      </c>
      <c r="S2050" s="3">
        <v>0.40390464188803055</v>
      </c>
      <c r="T2050" s="5">
        <f>POWER(10,Table2[[#This Row],[Predicted normalized_price]]*(N$7634-N$7635)+N$7635)</f>
        <v>63496.741593957086</v>
      </c>
      <c r="U2050" s="5">
        <f>ABS(Table2[[#This Row],[price]]-Table2[[#This Row],[Predicted Price]])</f>
        <v>9503.2584060429144</v>
      </c>
      <c r="V2050" s="5">
        <f>Table2[[#This Row],[Price Diff]]/Table2[[#This Row],[price]]</f>
        <v>0.13018162200058786</v>
      </c>
    </row>
    <row r="2051" spans="1:22" x14ac:dyDescent="0.2">
      <c r="A2051" s="3">
        <v>19620</v>
      </c>
      <c r="B2051" s="3">
        <v>0.31890859900000001</v>
      </c>
      <c r="C2051" s="3">
        <v>38087</v>
      </c>
      <c r="D2051" s="3">
        <v>0.495928168</v>
      </c>
      <c r="E2051" s="3">
        <v>1796</v>
      </c>
      <c r="F2051" s="3">
        <v>0.43533607800000002</v>
      </c>
      <c r="G2051" s="3">
        <v>10</v>
      </c>
      <c r="H2051" s="3">
        <v>0.87250287000000004</v>
      </c>
      <c r="I2051" s="2" t="s">
        <v>15</v>
      </c>
      <c r="J2051" s="3">
        <v>49000</v>
      </c>
      <c r="K2051" s="3">
        <v>0.82678410400000002</v>
      </c>
      <c r="L2051" s="3">
        <v>3</v>
      </c>
      <c r="M2051" s="2" t="s">
        <v>62</v>
      </c>
      <c r="N2051" s="3">
        <v>65000</v>
      </c>
      <c r="O2051" s="3">
        <v>0.40816279700000002</v>
      </c>
      <c r="P2051" s="3">
        <v>-0.93999637751684195</v>
      </c>
      <c r="Q2051" s="3">
        <v>0.41041805108052709</v>
      </c>
      <c r="R2051" s="3">
        <v>0.69417263763610115</v>
      </c>
      <c r="S2051" s="3">
        <v>0.40856911270372787</v>
      </c>
      <c r="T2051" s="5">
        <f>POWER(10,Table2[[#This Row],[Predicted normalized_price]]*(N$7634-N$7635)+N$7635)</f>
        <v>65145.288762458295</v>
      </c>
      <c r="U2051" s="5">
        <f>ABS(Table2[[#This Row],[price]]-Table2[[#This Row],[Predicted Price]])</f>
        <v>145.28876245829451</v>
      </c>
      <c r="V2051" s="5">
        <f>Table2[[#This Row],[Price Diff]]/Table2[[#This Row],[price]]</f>
        <v>2.2352117301276081E-3</v>
      </c>
    </row>
    <row r="2052" spans="1:22" x14ac:dyDescent="0.2">
      <c r="A2052" s="3">
        <v>15840</v>
      </c>
      <c r="B2052" s="3">
        <v>0.27128961699999998</v>
      </c>
      <c r="C2052" s="3">
        <v>31864</v>
      </c>
      <c r="D2052" s="3">
        <v>0.464708491</v>
      </c>
      <c r="E2052" s="3">
        <v>2497</v>
      </c>
      <c r="F2052" s="3">
        <v>0.57584491900000001</v>
      </c>
      <c r="G2052" s="3">
        <v>10</v>
      </c>
      <c r="H2052" s="3">
        <v>0.87250287000000004</v>
      </c>
      <c r="I2052" s="2" t="s">
        <v>13</v>
      </c>
      <c r="J2052" s="3">
        <v>49000</v>
      </c>
      <c r="K2052" s="3">
        <v>0.82678410400000002</v>
      </c>
      <c r="L2052" s="3">
        <v>2</v>
      </c>
      <c r="M2052" s="2" t="s">
        <v>62</v>
      </c>
      <c r="N2052" s="3">
        <v>50000</v>
      </c>
      <c r="O2052" s="3">
        <v>0.36041703800000002</v>
      </c>
      <c r="P2052" s="3">
        <v>-0.61380200359628945</v>
      </c>
      <c r="Q2052" s="3">
        <v>0.27662462434539298</v>
      </c>
      <c r="R2052" s="3">
        <v>0.76775266393221453</v>
      </c>
      <c r="S2052" s="3">
        <v>0.35552956960766252</v>
      </c>
      <c r="T2052" s="5">
        <f>POWER(10,Table2[[#This Row],[Predicted normalized_price]]*(N$7634-N$7635)+N$7635)</f>
        <v>48675.033078045686</v>
      </c>
      <c r="U2052" s="5">
        <f>ABS(Table2[[#This Row],[price]]-Table2[[#This Row],[Predicted Price]])</f>
        <v>1324.9669219543139</v>
      </c>
      <c r="V2052" s="5">
        <f>Table2[[#This Row],[Price Diff]]/Table2[[#This Row],[price]]</f>
        <v>2.6499338439086279E-2</v>
      </c>
    </row>
    <row r="2053" spans="1:22" x14ac:dyDescent="0.2">
      <c r="A2053" s="3">
        <v>12680</v>
      </c>
      <c r="B2053" s="3">
        <v>0.22177901999999999</v>
      </c>
      <c r="C2053" s="3">
        <v>21697</v>
      </c>
      <c r="D2053" s="3">
        <v>0.39745474400000003</v>
      </c>
      <c r="E2053" s="3">
        <v>2362</v>
      </c>
      <c r="F2053" s="3">
        <v>0.55214537900000005</v>
      </c>
      <c r="G2053" s="3">
        <v>11</v>
      </c>
      <c r="H2053" s="3">
        <v>0.90861810600000004</v>
      </c>
      <c r="I2053" s="2" t="s">
        <v>10</v>
      </c>
      <c r="J2053" s="3">
        <v>149000</v>
      </c>
      <c r="K2053" s="3">
        <v>0.92156727999999999</v>
      </c>
      <c r="L2053" s="3">
        <v>2</v>
      </c>
      <c r="M2053" s="2" t="s">
        <v>64</v>
      </c>
      <c r="N2053" s="3">
        <v>34999</v>
      </c>
      <c r="O2053" s="3">
        <v>0.29550316700000001</v>
      </c>
      <c r="P2053" s="3">
        <v>0.96832505791868206</v>
      </c>
      <c r="Q2053" s="3">
        <v>-0.86150739739858673</v>
      </c>
      <c r="R2053" s="3">
        <v>-0.17064457892192017</v>
      </c>
      <c r="S2053" s="3">
        <v>0.29791613433347552</v>
      </c>
      <c r="T2053" s="5">
        <f>POWER(10,Table2[[#This Row],[Predicted normalized_price]]*(N$7634-N$7635)+N$7635)</f>
        <v>35466.153188348791</v>
      </c>
      <c r="U2053" s="5">
        <f>ABS(Table2[[#This Row],[price]]-Table2[[#This Row],[Predicted Price]])</f>
        <v>467.15318834879145</v>
      </c>
      <c r="V2053" s="5">
        <f>Table2[[#This Row],[Price Diff]]/Table2[[#This Row],[price]]</f>
        <v>1.3347615313260135E-2</v>
      </c>
    </row>
    <row r="2054" spans="1:22" x14ac:dyDescent="0.2">
      <c r="A2054" s="3">
        <v>10170</v>
      </c>
      <c r="B2054" s="3">
        <v>0.17269757199999999</v>
      </c>
      <c r="C2054" s="3">
        <v>11706</v>
      </c>
      <c r="D2054" s="3">
        <v>0.28946585800000002</v>
      </c>
      <c r="E2054" s="3">
        <v>1598</v>
      </c>
      <c r="F2054" s="3">
        <v>0.38552934799999999</v>
      </c>
      <c r="G2054" s="3">
        <v>10</v>
      </c>
      <c r="H2054" s="3">
        <v>0.87250287000000004</v>
      </c>
      <c r="I2054" s="2" t="s">
        <v>10</v>
      </c>
      <c r="J2054" s="3">
        <v>102000</v>
      </c>
      <c r="K2054" s="3">
        <v>0.88926850199999996</v>
      </c>
      <c r="L2054" s="3">
        <v>2</v>
      </c>
      <c r="M2054" s="2" t="s">
        <v>63</v>
      </c>
      <c r="N2054" s="3">
        <v>20800</v>
      </c>
      <c r="O2054" s="3">
        <v>0.20080546299999999</v>
      </c>
      <c r="P2054" s="3">
        <v>-0.55769325690785454</v>
      </c>
      <c r="Q2054" s="3">
        <v>-0.91111431335529203</v>
      </c>
      <c r="R2054" s="3">
        <v>0.10782331045956275</v>
      </c>
      <c r="S2054" s="3">
        <v>0.21020967618249814</v>
      </c>
      <c r="T2054" s="5">
        <f>POWER(10,Table2[[#This Row],[Predicted normalized_price]]*(N$7634-N$7635)+N$7635)</f>
        <v>21903.126666522479</v>
      </c>
      <c r="U2054" s="5">
        <f>ABS(Table2[[#This Row],[price]]-Table2[[#This Row],[Predicted Price]])</f>
        <v>1103.1266665224794</v>
      </c>
      <c r="V2054" s="5">
        <f>Table2[[#This Row],[Price Diff]]/Table2[[#This Row],[price]]</f>
        <v>5.3034935890503815E-2</v>
      </c>
    </row>
    <row r="2055" spans="1:22" x14ac:dyDescent="0.2">
      <c r="A2055" s="3">
        <v>10260</v>
      </c>
      <c r="B2055" s="3">
        <v>0.17465800000000001</v>
      </c>
      <c r="C2055" s="3">
        <v>59159</v>
      </c>
      <c r="D2055" s="3">
        <v>0.57299127699999997</v>
      </c>
      <c r="E2055" s="3">
        <v>1390</v>
      </c>
      <c r="F2055" s="3">
        <v>0.32606906200000002</v>
      </c>
      <c r="G2055" s="3">
        <v>5</v>
      </c>
      <c r="H2055" s="3">
        <v>0.60985333500000005</v>
      </c>
      <c r="I2055" s="2" t="s">
        <v>20</v>
      </c>
      <c r="J2055" s="3">
        <v>62000</v>
      </c>
      <c r="K2055" s="3">
        <v>0.84683922</v>
      </c>
      <c r="L2055" s="3">
        <v>1</v>
      </c>
      <c r="M2055" s="2" t="s">
        <v>65</v>
      </c>
      <c r="N2055" s="3">
        <v>78800</v>
      </c>
      <c r="O2055" s="3">
        <v>0.44319914900000001</v>
      </c>
      <c r="P2055" s="3">
        <v>-0.41062330545539499</v>
      </c>
      <c r="Q2055" s="3">
        <v>0.52497437701230498</v>
      </c>
      <c r="R2055" s="3">
        <v>0.68308509132167006</v>
      </c>
      <c r="S2055" s="3">
        <v>0.4429476217810665</v>
      </c>
      <c r="T2055" s="5">
        <f>POWER(10,Table2[[#This Row],[Predicted normalized_price]]*(N$7634-N$7635)+N$7635)</f>
        <v>78691.16171111005</v>
      </c>
      <c r="U2055" s="5">
        <f>ABS(Table2[[#This Row],[price]]-Table2[[#This Row],[Predicted Price]])</f>
        <v>108.83828888995049</v>
      </c>
      <c r="V2055" s="5">
        <f>Table2[[#This Row],[Price Diff]]/Table2[[#This Row],[price]]</f>
        <v>1.3811965595171382E-3</v>
      </c>
    </row>
    <row r="2056" spans="1:22" x14ac:dyDescent="0.2">
      <c r="A2056" s="3">
        <v>8000</v>
      </c>
      <c r="B2056" s="3">
        <v>0.11929571999999999</v>
      </c>
      <c r="C2056" s="3">
        <v>60262</v>
      </c>
      <c r="D2056" s="3">
        <v>0.57622408599999997</v>
      </c>
      <c r="E2056" s="3">
        <v>1496</v>
      </c>
      <c r="F2056" s="3">
        <v>0.35740525400000001</v>
      </c>
      <c r="G2056" s="3">
        <v>2</v>
      </c>
      <c r="H2056" s="3">
        <v>0.26264953499999999</v>
      </c>
      <c r="I2056" s="2" t="s">
        <v>22</v>
      </c>
      <c r="J2056" s="3">
        <v>12624</v>
      </c>
      <c r="K2056" s="3">
        <v>0.71119748199999999</v>
      </c>
      <c r="L2056" s="3">
        <v>1</v>
      </c>
      <c r="M2056" s="2" t="s">
        <v>64</v>
      </c>
      <c r="N2056" s="3">
        <v>86000</v>
      </c>
      <c r="O2056" s="3">
        <v>0.45911067999999999</v>
      </c>
      <c r="P2056" s="3">
        <v>0.56765034882700105</v>
      </c>
      <c r="Q2056" s="3">
        <v>-0.61312779788330984</v>
      </c>
      <c r="R2056" s="3">
        <v>-0.62921075186430975</v>
      </c>
      <c r="S2056" s="3">
        <v>0.47857338771160929</v>
      </c>
      <c r="T2056" s="5">
        <f>POWER(10,Table2[[#This Row],[Predicted normalized_price]]*(N$7634-N$7635)+N$7635)</f>
        <v>95707.380318261072</v>
      </c>
      <c r="U2056" s="5">
        <f>ABS(Table2[[#This Row],[price]]-Table2[[#This Row],[Predicted Price]])</f>
        <v>9707.3803182610718</v>
      </c>
      <c r="V2056" s="5">
        <f>Table2[[#This Row],[Price Diff]]/Table2[[#This Row],[price]]</f>
        <v>0.11287651532861712</v>
      </c>
    </row>
    <row r="2057" spans="1:22" x14ac:dyDescent="0.2">
      <c r="A2057" s="3">
        <v>11190</v>
      </c>
      <c r="B2057" s="3">
        <v>0.193964425</v>
      </c>
      <c r="C2057" s="3">
        <v>47528</v>
      </c>
      <c r="D2057" s="3">
        <v>0.53468164900000004</v>
      </c>
      <c r="E2057" s="3">
        <v>1560</v>
      </c>
      <c r="F2057" s="3">
        <v>0.37526730800000002</v>
      </c>
      <c r="G2057" s="3">
        <v>3</v>
      </c>
      <c r="H2057" s="3">
        <v>0.416289664</v>
      </c>
      <c r="I2057" s="2" t="s">
        <v>37</v>
      </c>
      <c r="J2057" s="3">
        <v>46000</v>
      </c>
      <c r="K2057" s="3">
        <v>0.82139955499999995</v>
      </c>
      <c r="L2057" s="3">
        <v>1</v>
      </c>
      <c r="M2057" s="2" t="s">
        <v>66</v>
      </c>
      <c r="N2057" s="3">
        <v>95000</v>
      </c>
      <c r="O2057" s="3">
        <v>0.47722334500000002</v>
      </c>
      <c r="P2057" s="3">
        <v>-0.88748802148585515</v>
      </c>
      <c r="Q2057" s="3">
        <v>0.58376225783984093</v>
      </c>
      <c r="R2057" s="3">
        <v>0.66304898932194578</v>
      </c>
      <c r="S2057" s="3">
        <v>0.46225619002088453</v>
      </c>
      <c r="T2057" s="5">
        <f>POWER(10,Table2[[#This Row],[Predicted normalized_price]]*(N$7634-N$7635)+N$7635)</f>
        <v>87499.402270089849</v>
      </c>
      <c r="U2057" s="5">
        <f>ABS(Table2[[#This Row],[price]]-Table2[[#This Row],[Predicted Price]])</f>
        <v>7500.5977299101505</v>
      </c>
      <c r="V2057" s="5">
        <f>Table2[[#This Row],[Price Diff]]/Table2[[#This Row],[price]]</f>
        <v>7.8953660314843688E-2</v>
      </c>
    </row>
    <row r="2058" spans="1:22" x14ac:dyDescent="0.2">
      <c r="A2058" s="3">
        <v>15020</v>
      </c>
      <c r="B2058" s="3">
        <v>0.25946208799999998</v>
      </c>
      <c r="C2058" s="3">
        <v>80065</v>
      </c>
      <c r="D2058" s="3">
        <v>0.62594862900000003</v>
      </c>
      <c r="E2058" s="3">
        <v>1997</v>
      </c>
      <c r="F2058" s="3">
        <v>0.48056971500000001</v>
      </c>
      <c r="G2058" s="3">
        <v>6</v>
      </c>
      <c r="H2058" s="3">
        <v>0.67893919899999999</v>
      </c>
      <c r="I2058" s="2" t="s">
        <v>13</v>
      </c>
      <c r="J2058" s="3">
        <v>62260</v>
      </c>
      <c r="K2058" s="3">
        <v>0.84719587699999999</v>
      </c>
      <c r="L2058" s="3">
        <v>1</v>
      </c>
      <c r="M2058" s="2" t="s">
        <v>65</v>
      </c>
      <c r="N2058" s="3">
        <v>106800</v>
      </c>
      <c r="O2058" s="3">
        <v>0.49853006799999999</v>
      </c>
      <c r="P2058" s="3">
        <v>-0.77177290924987763</v>
      </c>
      <c r="Q2058" s="3">
        <v>0.62245338827594388</v>
      </c>
      <c r="R2058" s="3">
        <v>0.54226738633590632</v>
      </c>
      <c r="S2058" s="3">
        <v>0.50338227740830432</v>
      </c>
      <c r="T2058" s="5">
        <f>POWER(10,Table2[[#This Row],[Predicted normalized_price]]*(N$7634-N$7635)+N$7635)</f>
        <v>109685.91351946384</v>
      </c>
      <c r="U2058" s="5">
        <f>ABS(Table2[[#This Row],[price]]-Table2[[#This Row],[Predicted Price]])</f>
        <v>2885.9135194638366</v>
      </c>
      <c r="V2058" s="5">
        <f>Table2[[#This Row],[Price Diff]]/Table2[[#This Row],[price]]</f>
        <v>2.7021662167264388E-2</v>
      </c>
    </row>
    <row r="2059" spans="1:22" x14ac:dyDescent="0.2">
      <c r="A2059" s="3">
        <v>9940</v>
      </c>
      <c r="B2059" s="3">
        <v>0.16760768000000001</v>
      </c>
      <c r="C2059" s="3">
        <v>47378</v>
      </c>
      <c r="D2059" s="3">
        <v>0.53412846300000005</v>
      </c>
      <c r="E2059" s="3">
        <v>1598</v>
      </c>
      <c r="F2059" s="3">
        <v>0.38552934799999999</v>
      </c>
      <c r="G2059" s="3">
        <v>7</v>
      </c>
      <c r="H2059" s="3">
        <v>0.73735046500000001</v>
      </c>
      <c r="I2059" s="2" t="s">
        <v>14</v>
      </c>
      <c r="J2059" s="3">
        <v>89010</v>
      </c>
      <c r="K2059" s="3">
        <v>0.87765853000000005</v>
      </c>
      <c r="L2059" s="3">
        <v>2</v>
      </c>
      <c r="M2059" s="2" t="s">
        <v>67</v>
      </c>
      <c r="N2059" s="3">
        <v>56800</v>
      </c>
      <c r="O2059" s="3">
        <v>0.38362225700000002</v>
      </c>
      <c r="P2059" s="3">
        <v>-0.80517423298529378</v>
      </c>
      <c r="Q2059" s="3">
        <v>-0.7356634213305655</v>
      </c>
      <c r="R2059" s="3">
        <v>-0.38922590745151725</v>
      </c>
      <c r="S2059" s="3">
        <v>0.38182190474835304</v>
      </c>
      <c r="T2059" s="5">
        <f>POWER(10,Table2[[#This Row],[Predicted normalized_price]]*(N$7634-N$7635)+N$7635)</f>
        <v>56240.848791175718</v>
      </c>
      <c r="U2059" s="5">
        <f>ABS(Table2[[#This Row],[price]]-Table2[[#This Row],[Predicted Price]])</f>
        <v>559.15120882428164</v>
      </c>
      <c r="V2059" s="5">
        <f>Table2[[#This Row],[Price Diff]]/Table2[[#This Row],[price]]</f>
        <v>9.8442114229627051E-3</v>
      </c>
    </row>
    <row r="2060" spans="1:22" x14ac:dyDescent="0.2">
      <c r="A2060" s="3">
        <v>7600</v>
      </c>
      <c r="B2060" s="3">
        <v>0.107882598</v>
      </c>
      <c r="C2060" s="3">
        <v>11753</v>
      </c>
      <c r="D2060" s="3">
        <v>0.29016709000000002</v>
      </c>
      <c r="E2060" s="3">
        <v>1591</v>
      </c>
      <c r="F2060" s="3">
        <v>0.38365743499999999</v>
      </c>
      <c r="G2060" s="3">
        <v>9</v>
      </c>
      <c r="H2060" s="3">
        <v>0.83257932800000001</v>
      </c>
      <c r="I2060" s="2" t="s">
        <v>18</v>
      </c>
      <c r="J2060" s="3">
        <v>141398</v>
      </c>
      <c r="K2060" s="3">
        <v>0.91710413700000004</v>
      </c>
      <c r="L2060" s="3">
        <v>3</v>
      </c>
      <c r="M2060" s="2" t="s">
        <v>62</v>
      </c>
      <c r="N2060" s="3">
        <v>19800</v>
      </c>
      <c r="O2060" s="3">
        <v>0.19183898399999999</v>
      </c>
      <c r="P2060" s="3">
        <v>-0.9506768451599884</v>
      </c>
      <c r="Q2060" s="3">
        <v>-0.92664743050661713</v>
      </c>
      <c r="R2060" s="3">
        <v>0.17532578021560358</v>
      </c>
      <c r="S2060" s="3">
        <v>0.18796431666145097</v>
      </c>
      <c r="T2060" s="5">
        <f>POWER(10,Table2[[#This Row],[Predicted normalized_price]]*(N$7634-N$7635)+N$7635)</f>
        <v>19382.886370519482</v>
      </c>
      <c r="U2060" s="5">
        <f>ABS(Table2[[#This Row],[price]]-Table2[[#This Row],[Predicted Price]])</f>
        <v>417.11362948051828</v>
      </c>
      <c r="V2060" s="5">
        <f>Table2[[#This Row],[Price Diff]]/Table2[[#This Row],[price]]</f>
        <v>2.1066344923258498E-2</v>
      </c>
    </row>
    <row r="2061" spans="1:22" x14ac:dyDescent="0.2">
      <c r="A2061" s="3">
        <v>29920</v>
      </c>
      <c r="B2061" s="3">
        <v>0.412801633</v>
      </c>
      <c r="C2061" s="3">
        <v>37084</v>
      </c>
      <c r="D2061" s="3">
        <v>0.49125782000000001</v>
      </c>
      <c r="E2061" s="3">
        <v>3597</v>
      </c>
      <c r="F2061" s="3">
        <v>0.73148312599999998</v>
      </c>
      <c r="G2061" s="3">
        <v>9</v>
      </c>
      <c r="H2061" s="3">
        <v>0.83257932800000001</v>
      </c>
      <c r="I2061" s="2" t="s">
        <v>19</v>
      </c>
      <c r="J2061" s="3">
        <v>95000</v>
      </c>
      <c r="K2061" s="3">
        <v>0.883209209</v>
      </c>
      <c r="L2061" s="3">
        <v>3</v>
      </c>
      <c r="M2061" s="2" t="s">
        <v>64</v>
      </c>
      <c r="N2061" s="3">
        <v>81888</v>
      </c>
      <c r="O2061" s="3">
        <v>0.45019446699999999</v>
      </c>
      <c r="P2061" s="3">
        <v>0.573648399169985</v>
      </c>
      <c r="Q2061" s="3">
        <v>0.49496739013066982</v>
      </c>
      <c r="R2061" s="3">
        <v>0.63750529195446171</v>
      </c>
      <c r="S2061" s="3">
        <v>0.44919664187126751</v>
      </c>
      <c r="T2061" s="5">
        <f>POWER(10,Table2[[#This Row],[Predicted normalized_price]]*(N$7634-N$7635)+N$7635)</f>
        <v>81440.230558548938</v>
      </c>
      <c r="U2061" s="5">
        <f>ABS(Table2[[#This Row],[price]]-Table2[[#This Row],[Predicted Price]])</f>
        <v>447.76944145106245</v>
      </c>
      <c r="V2061" s="5">
        <f>Table2[[#This Row],[Price Diff]]/Table2[[#This Row],[price]]</f>
        <v>5.4680715300295824E-3</v>
      </c>
    </row>
    <row r="2062" spans="1:22" x14ac:dyDescent="0.2">
      <c r="A2062" s="3">
        <v>14000</v>
      </c>
      <c r="B2062" s="3">
        <v>0.24381420500000001</v>
      </c>
      <c r="C2062" s="3">
        <v>62439</v>
      </c>
      <c r="D2062" s="3">
        <v>0.58243461799999996</v>
      </c>
      <c r="E2062" s="3">
        <v>1998</v>
      </c>
      <c r="F2062" s="3">
        <v>0.480783179</v>
      </c>
      <c r="G2062" s="3">
        <v>5</v>
      </c>
      <c r="H2062" s="3">
        <v>0.60985333500000005</v>
      </c>
      <c r="I2062" s="2" t="s">
        <v>24</v>
      </c>
      <c r="J2062" s="3">
        <v>26000</v>
      </c>
      <c r="K2062" s="3">
        <v>0.77277372200000005</v>
      </c>
      <c r="L2062" s="3">
        <v>1</v>
      </c>
      <c r="M2062" s="2" t="s">
        <v>62</v>
      </c>
      <c r="N2062" s="3">
        <v>100000</v>
      </c>
      <c r="O2062" s="3">
        <v>0.48655783699999999</v>
      </c>
      <c r="P2062" s="3">
        <v>0.15764247500663334</v>
      </c>
      <c r="Q2062" s="3">
        <v>-0.57348288891278243</v>
      </c>
      <c r="R2062" s="3">
        <v>-0.61076348552376214</v>
      </c>
      <c r="S2062" s="3">
        <v>0.48325664821069181</v>
      </c>
      <c r="T2062" s="5">
        <f>POWER(10,Table2[[#This Row],[Predicted normalized_price]]*(N$7634-N$7635)+N$7635)</f>
        <v>98202.341648475514</v>
      </c>
      <c r="U2062" s="5">
        <f>ABS(Table2[[#This Row],[price]]-Table2[[#This Row],[Predicted Price]])</f>
        <v>1797.6583515244856</v>
      </c>
      <c r="V2062" s="5">
        <f>Table2[[#This Row],[Price Diff]]/Table2[[#This Row],[price]]</f>
        <v>1.7976583515244855E-2</v>
      </c>
    </row>
    <row r="2063" spans="1:22" x14ac:dyDescent="0.2">
      <c r="A2063" s="3">
        <v>14140</v>
      </c>
      <c r="B2063" s="3">
        <v>0.24602822499999999</v>
      </c>
      <c r="C2063" s="3">
        <v>78921</v>
      </c>
      <c r="D2063" s="3">
        <v>0.62343009699999996</v>
      </c>
      <c r="E2063" s="3">
        <v>1796</v>
      </c>
      <c r="F2063" s="3">
        <v>0.43533607800000002</v>
      </c>
      <c r="G2063" s="3">
        <v>7</v>
      </c>
      <c r="H2063" s="3">
        <v>0.73735046500000001</v>
      </c>
      <c r="I2063" s="2" t="s">
        <v>15</v>
      </c>
      <c r="J2063" s="3">
        <v>120500</v>
      </c>
      <c r="K2063" s="3">
        <v>0.90347387899999998</v>
      </c>
      <c r="L2063" s="3">
        <v>2</v>
      </c>
      <c r="M2063" s="2" t="s">
        <v>65</v>
      </c>
      <c r="N2063" s="3">
        <v>88900</v>
      </c>
      <c r="O2063" s="3">
        <v>0.465146108</v>
      </c>
      <c r="P2063" s="3">
        <v>-0.82458174388908678</v>
      </c>
      <c r="Q2063" s="3">
        <v>0.59342093677708907</v>
      </c>
      <c r="R2063" s="3">
        <v>0.57869780772115076</v>
      </c>
      <c r="S2063" s="3">
        <v>0.4863576376405222</v>
      </c>
      <c r="T2063" s="5">
        <f>POWER(10,Table2[[#This Row],[Predicted normalized_price]]*(N$7634-N$7635)+N$7635)</f>
        <v>99890.050237919524</v>
      </c>
      <c r="U2063" s="5">
        <f>ABS(Table2[[#This Row],[price]]-Table2[[#This Row],[Predicted Price]])</f>
        <v>10990.050237919524</v>
      </c>
      <c r="V2063" s="5">
        <f>Table2[[#This Row],[Price Diff]]/Table2[[#This Row],[price]]</f>
        <v>0.12362261235005088</v>
      </c>
    </row>
    <row r="2064" spans="1:22" x14ac:dyDescent="0.2">
      <c r="A2064" s="3">
        <v>11770</v>
      </c>
      <c r="B2064" s="3">
        <v>0.20520846500000001</v>
      </c>
      <c r="C2064" s="3">
        <v>54824</v>
      </c>
      <c r="D2064" s="3">
        <v>0.55967350999999999</v>
      </c>
      <c r="E2064" s="3">
        <v>1797</v>
      </c>
      <c r="F2064" s="3">
        <v>0.43557342500000001</v>
      </c>
      <c r="G2064" s="3">
        <v>2</v>
      </c>
      <c r="H2064" s="3">
        <v>0.26264953499999999</v>
      </c>
      <c r="I2064" s="2" t="s">
        <v>10</v>
      </c>
      <c r="J2064" s="3">
        <v>50</v>
      </c>
      <c r="K2064" s="3">
        <v>0.23977858599999999</v>
      </c>
      <c r="L2064" s="3">
        <v>1</v>
      </c>
      <c r="M2064" s="2" t="s">
        <v>64</v>
      </c>
      <c r="N2064" s="3">
        <v>112800</v>
      </c>
      <c r="O2064" s="3">
        <v>0.50847695400000004</v>
      </c>
      <c r="P2064" s="3">
        <v>0.92445842516299281</v>
      </c>
      <c r="Q2064" s="3">
        <v>-0.55457357306077548</v>
      </c>
      <c r="R2064" s="3">
        <v>-0.69993132042158757</v>
      </c>
      <c r="S2064" s="3">
        <v>0.51287052946363176</v>
      </c>
      <c r="T2064" s="5">
        <f>POWER(10,Table2[[#This Row],[Predicted normalized_price]]*(N$7634-N$7635)+N$7635)</f>
        <v>115556.45026094072</v>
      </c>
      <c r="U2064" s="5">
        <f>ABS(Table2[[#This Row],[price]]-Table2[[#This Row],[Predicted Price]])</f>
        <v>2756.4502609407209</v>
      </c>
      <c r="V2064" s="5">
        <f>Table2[[#This Row],[Price Diff]]/Table2[[#This Row],[price]]</f>
        <v>2.443661578848157E-2</v>
      </c>
    </row>
    <row r="2065" spans="1:22" x14ac:dyDescent="0.2">
      <c r="A2065" s="3">
        <v>8730</v>
      </c>
      <c r="B2065" s="3">
        <v>0.13872589199999999</v>
      </c>
      <c r="C2065" s="3">
        <v>26057</v>
      </c>
      <c r="D2065" s="3">
        <v>0.429499778</v>
      </c>
      <c r="E2065" s="3">
        <v>1591</v>
      </c>
      <c r="F2065" s="3">
        <v>0.38365743499999999</v>
      </c>
      <c r="G2065" s="3">
        <v>8</v>
      </c>
      <c r="H2065" s="3">
        <v>0.78794860499999997</v>
      </c>
      <c r="I2065" s="2" t="s">
        <v>18</v>
      </c>
      <c r="J2065" s="3">
        <v>123331</v>
      </c>
      <c r="K2065" s="3">
        <v>0.90545302400000005</v>
      </c>
      <c r="L2065" s="3">
        <v>1</v>
      </c>
      <c r="M2065" s="2" t="s">
        <v>63</v>
      </c>
      <c r="N2065" s="3">
        <v>34800</v>
      </c>
      <c r="O2065" s="3">
        <v>0.29446548299999997</v>
      </c>
      <c r="P2065" s="3">
        <v>-0.97199914225884232</v>
      </c>
      <c r="Q2065" s="3">
        <v>-0.85460022069503183</v>
      </c>
      <c r="R2065" s="3">
        <v>-0.17711111545094563</v>
      </c>
      <c r="S2065" s="3">
        <v>0.29626347417332904</v>
      </c>
      <c r="T2065" s="5">
        <f>POWER(10,Table2[[#This Row],[Predicted normalized_price]]*(N$7634-N$7635)+N$7635)</f>
        <v>35145.528459683017</v>
      </c>
      <c r="U2065" s="5">
        <f>ABS(Table2[[#This Row],[price]]-Table2[[#This Row],[Predicted Price]])</f>
        <v>345.52845968301699</v>
      </c>
      <c r="V2065" s="5">
        <f>Table2[[#This Row],[Price Diff]]/Table2[[#This Row],[price]]</f>
        <v>9.9289787265234766E-3</v>
      </c>
    </row>
    <row r="2066" spans="1:22" x14ac:dyDescent="0.2">
      <c r="A2066" s="3">
        <v>8380</v>
      </c>
      <c r="B2066" s="3">
        <v>0.12962146699999999</v>
      </c>
      <c r="C2066" s="3">
        <v>56210</v>
      </c>
      <c r="D2066" s="3">
        <v>0.56404271800000005</v>
      </c>
      <c r="E2066" s="3">
        <v>1497</v>
      </c>
      <c r="F2066" s="3">
        <v>0.357690181</v>
      </c>
      <c r="G2066" s="3">
        <v>3</v>
      </c>
      <c r="H2066" s="3">
        <v>0.416289664</v>
      </c>
      <c r="I2066" s="2" t="s">
        <v>22</v>
      </c>
      <c r="J2066" s="3">
        <v>21000</v>
      </c>
      <c r="K2066" s="3">
        <v>0.75457143999999998</v>
      </c>
      <c r="L2066" s="3">
        <v>1</v>
      </c>
      <c r="M2066" s="2" t="s">
        <v>66</v>
      </c>
      <c r="N2066" s="3">
        <v>76555</v>
      </c>
      <c r="O2066" s="3">
        <v>0.437939201</v>
      </c>
      <c r="P2066" s="3">
        <v>-0.72672548327659003</v>
      </c>
      <c r="Q2066" s="3">
        <v>-0.64870725785107786</v>
      </c>
      <c r="R2066" s="3">
        <v>-0.55716391992869918</v>
      </c>
      <c r="S2066" s="3">
        <v>0.44752098757543912</v>
      </c>
      <c r="T2066" s="5">
        <f>POWER(10,Table2[[#This Row],[Predicted normalized_price]]*(N$7634-N$7635)+N$7635)</f>
        <v>80693.789715476276</v>
      </c>
      <c r="U2066" s="5">
        <f>ABS(Table2[[#This Row],[price]]-Table2[[#This Row],[Predicted Price]])</f>
        <v>4138.7897154762759</v>
      </c>
      <c r="V2066" s="5">
        <f>Table2[[#This Row],[Price Diff]]/Table2[[#This Row],[price]]</f>
        <v>5.4062957553083088E-2</v>
      </c>
    </row>
    <row r="2067" spans="1:22" x14ac:dyDescent="0.2">
      <c r="A2067" s="3">
        <v>7140</v>
      </c>
      <c r="B2067" s="3">
        <v>9.3990262000000005E-2</v>
      </c>
      <c r="C2067" s="3">
        <v>44116</v>
      </c>
      <c r="D2067" s="3">
        <v>0.52164461900000003</v>
      </c>
      <c r="E2067" s="3">
        <v>1398</v>
      </c>
      <c r="F2067" s="3">
        <v>0.32851609399999998</v>
      </c>
      <c r="G2067" s="3">
        <v>3</v>
      </c>
      <c r="H2067" s="3">
        <v>0.416289664</v>
      </c>
      <c r="I2067" s="2" t="s">
        <v>47</v>
      </c>
      <c r="J2067" s="3">
        <v>5000</v>
      </c>
      <c r="K2067" s="3">
        <v>0.63226347599999999</v>
      </c>
      <c r="L2067" s="3">
        <v>1</v>
      </c>
      <c r="M2067" s="2" t="s">
        <v>67</v>
      </c>
      <c r="N2067" s="3">
        <v>67111</v>
      </c>
      <c r="O2067" s="3">
        <v>0.41397909100000002</v>
      </c>
      <c r="P2067" s="3">
        <v>-0.99029234915427122</v>
      </c>
      <c r="Q2067" s="3">
        <v>0.4950573200403196</v>
      </c>
      <c r="R2067" s="3">
        <v>0.79703105076899317</v>
      </c>
      <c r="S2067" s="3">
        <v>0.40464371423276591</v>
      </c>
      <c r="T2067" s="5">
        <f>POWER(10,Table2[[#This Row],[Predicted normalized_price]]*(N$7634-N$7635)+N$7635)</f>
        <v>63755.14037229323</v>
      </c>
      <c r="U2067" s="5">
        <f>ABS(Table2[[#This Row],[price]]-Table2[[#This Row],[Predicted Price]])</f>
        <v>3355.85962770677</v>
      </c>
      <c r="V2067" s="5">
        <f>Table2[[#This Row],[Price Diff]]/Table2[[#This Row],[price]]</f>
        <v>5.000461366552085E-2</v>
      </c>
    </row>
    <row r="2068" spans="1:22" x14ac:dyDescent="0.2">
      <c r="A2068" s="3">
        <v>19430</v>
      </c>
      <c r="B2068" s="3">
        <v>0.31674333999999998</v>
      </c>
      <c r="C2068" s="3">
        <v>111211</v>
      </c>
      <c r="D2068" s="3">
        <v>0.68345260600000002</v>
      </c>
      <c r="E2068" s="3">
        <v>3456</v>
      </c>
      <c r="F2068" s="3">
        <v>0.71443234099999997</v>
      </c>
      <c r="G2068" s="3">
        <v>5</v>
      </c>
      <c r="H2068" s="3">
        <v>0.60985333500000005</v>
      </c>
      <c r="I2068" s="2" t="s">
        <v>16</v>
      </c>
      <c r="J2068" s="3">
        <v>19753</v>
      </c>
      <c r="K2068" s="3">
        <v>0.749354093</v>
      </c>
      <c r="L2068" s="3">
        <v>1</v>
      </c>
      <c r="M2068" s="2" t="s">
        <v>62</v>
      </c>
      <c r="N2068" s="3">
        <v>198800</v>
      </c>
      <c r="O2068" s="3">
        <v>0.61160345100000002</v>
      </c>
      <c r="P2068" s="3">
        <v>0.290114891621093</v>
      </c>
      <c r="Q2068" s="3">
        <v>0.72965878283900532</v>
      </c>
      <c r="R2068" s="3">
        <v>0.35749077250407424</v>
      </c>
      <c r="S2068" s="3">
        <v>0.58127586081405158</v>
      </c>
      <c r="T2068" s="5">
        <f>POWER(10,Table2[[#This Row],[Predicted normalized_price]]*(N$7634-N$7635)+N$7635)</f>
        <v>168283.21192471057</v>
      </c>
      <c r="U2068" s="5">
        <f>ABS(Table2[[#This Row],[price]]-Table2[[#This Row],[Predicted Price]])</f>
        <v>30516.788075289427</v>
      </c>
      <c r="V2068" s="5">
        <f>Table2[[#This Row],[Price Diff]]/Table2[[#This Row],[price]]</f>
        <v>0.15350497019763293</v>
      </c>
    </row>
    <row r="2069" spans="1:22" x14ac:dyDescent="0.2">
      <c r="A2069" s="3">
        <v>12350</v>
      </c>
      <c r="B2069" s="3">
        <v>0.21591153299999999</v>
      </c>
      <c r="C2069" s="3">
        <v>58627</v>
      </c>
      <c r="D2069" s="3">
        <v>0.57141041599999998</v>
      </c>
      <c r="E2069" s="3">
        <v>1499</v>
      </c>
      <c r="F2069" s="3">
        <v>0.35825946600000003</v>
      </c>
      <c r="G2069" s="3">
        <v>2</v>
      </c>
      <c r="H2069" s="3">
        <v>0.26264953499999999</v>
      </c>
      <c r="I2069" s="2" t="s">
        <v>24</v>
      </c>
      <c r="J2069" s="3">
        <v>5000</v>
      </c>
      <c r="K2069" s="3">
        <v>0.63226347599999999</v>
      </c>
      <c r="L2069" s="3">
        <v>1</v>
      </c>
      <c r="M2069" s="2" t="s">
        <v>67</v>
      </c>
      <c r="N2069" s="3">
        <v>123900</v>
      </c>
      <c r="O2069" s="3">
        <v>0.52555756899999995</v>
      </c>
      <c r="P2069" s="3">
        <v>-0.6119360541463863</v>
      </c>
      <c r="Q2069" s="3">
        <v>-0.43730314729775627</v>
      </c>
      <c r="R2069" s="3">
        <v>-0.65978675128018904</v>
      </c>
      <c r="S2069" s="3">
        <v>0.52952890391467733</v>
      </c>
      <c r="T2069" s="5">
        <f>POWER(10,Table2[[#This Row],[Predicted normalized_price]]*(N$7634-N$7635)+N$7635)</f>
        <v>126633.53775501279</v>
      </c>
      <c r="U2069" s="5">
        <f>ABS(Table2[[#This Row],[price]]-Table2[[#This Row],[Predicted Price]])</f>
        <v>2733.5377550127887</v>
      </c>
      <c r="V2069" s="5">
        <f>Table2[[#This Row],[Price Diff]]/Table2[[#This Row],[price]]</f>
        <v>2.2062451614308223E-2</v>
      </c>
    </row>
    <row r="2070" spans="1:22" x14ac:dyDescent="0.2">
      <c r="A2070" s="3">
        <v>10480</v>
      </c>
      <c r="B2070" s="3">
        <v>0.17937867499999999</v>
      </c>
      <c r="C2070" s="3">
        <v>52046</v>
      </c>
      <c r="D2070" s="3">
        <v>0.55057338899999997</v>
      </c>
      <c r="E2070" s="3">
        <v>1496</v>
      </c>
      <c r="F2070" s="3">
        <v>0.35740525400000001</v>
      </c>
      <c r="G2070" s="3">
        <v>2</v>
      </c>
      <c r="H2070" s="3">
        <v>0.26264953499999999</v>
      </c>
      <c r="I2070" s="2" t="s">
        <v>22</v>
      </c>
      <c r="J2070" s="3">
        <v>13000</v>
      </c>
      <c r="K2070" s="3">
        <v>0.71369886000000005</v>
      </c>
      <c r="L2070" s="3">
        <v>1</v>
      </c>
      <c r="M2070" s="2" t="s">
        <v>64</v>
      </c>
      <c r="N2070" s="3">
        <v>96800</v>
      </c>
      <c r="O2070" s="3">
        <v>0.48063917900000003</v>
      </c>
      <c r="P2070" s="3">
        <v>0.28898071964009237</v>
      </c>
      <c r="Q2070" s="3">
        <v>-0.58886513163060317</v>
      </c>
      <c r="R2070" s="3">
        <v>-0.65056834490722926</v>
      </c>
      <c r="S2070" s="3">
        <v>0.48964593711616056</v>
      </c>
      <c r="T2070" s="5">
        <f>POWER(10,Table2[[#This Row],[Predicted normalized_price]]*(N$7634-N$7635)+N$7635)</f>
        <v>101711.39886940384</v>
      </c>
      <c r="U2070" s="5">
        <f>ABS(Table2[[#This Row],[price]]-Table2[[#This Row],[Predicted Price]])</f>
        <v>4911.3988694038417</v>
      </c>
      <c r="V2070" s="5">
        <f>Table2[[#This Row],[Price Diff]]/Table2[[#This Row],[price]]</f>
        <v>5.0737591626072748E-2</v>
      </c>
    </row>
    <row r="2071" spans="1:22" x14ac:dyDescent="0.2">
      <c r="A2071" s="3">
        <v>16770</v>
      </c>
      <c r="B2071" s="3">
        <v>0.28398435700000002</v>
      </c>
      <c r="C2071" s="3">
        <v>79297</v>
      </c>
      <c r="D2071" s="3">
        <v>0.62426187200000005</v>
      </c>
      <c r="E2071" s="3">
        <v>2493</v>
      </c>
      <c r="F2071" s="3">
        <v>0.57516132099999995</v>
      </c>
      <c r="G2071" s="3">
        <v>1</v>
      </c>
      <c r="H2071" s="3">
        <v>0</v>
      </c>
      <c r="I2071" s="2" t="s">
        <v>10</v>
      </c>
      <c r="J2071" s="3">
        <v>400</v>
      </c>
      <c r="K2071" s="3">
        <v>0.417003173</v>
      </c>
      <c r="L2071" s="3">
        <v>1</v>
      </c>
      <c r="M2071" s="2" t="s">
        <v>66</v>
      </c>
      <c r="N2071" s="3">
        <v>192888</v>
      </c>
      <c r="O2071" s="3">
        <v>0.60610946899999996</v>
      </c>
      <c r="P2071" s="3">
        <v>0.44227703427134435</v>
      </c>
      <c r="Q2071" s="3">
        <v>-0.17603952444520965</v>
      </c>
      <c r="R2071" s="3">
        <v>-0.81575195598312344</v>
      </c>
      <c r="S2071" s="3">
        <v>0.64067166692553856</v>
      </c>
      <c r="T2071" s="5">
        <f>POWER(10,Table2[[#This Row],[Predicted normalized_price]]*(N$7634-N$7635)+N$7635)</f>
        <v>233231.13156563486</v>
      </c>
      <c r="U2071" s="5">
        <f>ABS(Table2[[#This Row],[price]]-Table2[[#This Row],[Predicted Price]])</f>
        <v>40343.13156563486</v>
      </c>
      <c r="V2071" s="5">
        <f>Table2[[#This Row],[Price Diff]]/Table2[[#This Row],[price]]</f>
        <v>0.20915314361512827</v>
      </c>
    </row>
    <row r="2072" spans="1:22" x14ac:dyDescent="0.2">
      <c r="A2072" s="3">
        <v>10730</v>
      </c>
      <c r="B2072" s="3">
        <v>0.18462425199999999</v>
      </c>
      <c r="C2072" s="3">
        <v>65454</v>
      </c>
      <c r="D2072" s="3">
        <v>0.59068727700000001</v>
      </c>
      <c r="E2072" s="3">
        <v>2360</v>
      </c>
      <c r="F2072" s="3">
        <v>0.55178418100000004</v>
      </c>
      <c r="G2072" s="3">
        <v>4</v>
      </c>
      <c r="H2072" s="3">
        <v>0.52529906999999998</v>
      </c>
      <c r="I2072" s="2" t="s">
        <v>28</v>
      </c>
      <c r="J2072" s="3">
        <v>71088</v>
      </c>
      <c r="K2072" s="3">
        <v>0.85849692600000005</v>
      </c>
      <c r="L2072" s="3">
        <v>1</v>
      </c>
      <c r="M2072" s="2" t="s">
        <v>64</v>
      </c>
      <c r="N2072" s="3">
        <v>81166</v>
      </c>
      <c r="O2072" s="3">
        <v>0.44858282399999999</v>
      </c>
      <c r="P2072" s="3">
        <v>0.81536528266289954</v>
      </c>
      <c r="Q2072" s="3">
        <v>-0.64835922939512669</v>
      </c>
      <c r="R2072" s="3">
        <v>-0.59672284022636091</v>
      </c>
      <c r="S2072" s="3">
        <v>0.46170762355133022</v>
      </c>
      <c r="T2072" s="5">
        <f>POWER(10,Table2[[#This Row],[Predicted normalized_price]]*(N$7634-N$7635)+N$7635)</f>
        <v>87236.042262563453</v>
      </c>
      <c r="U2072" s="5">
        <f>ABS(Table2[[#This Row],[price]]-Table2[[#This Row],[Predicted Price]])</f>
        <v>6070.0422625634528</v>
      </c>
      <c r="V2072" s="5">
        <f>Table2[[#This Row],[Price Diff]]/Table2[[#This Row],[price]]</f>
        <v>7.4785529194040024E-2</v>
      </c>
    </row>
    <row r="2073" spans="1:22" x14ac:dyDescent="0.2">
      <c r="A2073" s="3">
        <v>7950</v>
      </c>
      <c r="B2073" s="3">
        <v>0.117900686</v>
      </c>
      <c r="C2073" s="3">
        <v>23760</v>
      </c>
      <c r="D2073" s="3">
        <v>0.41335008200000001</v>
      </c>
      <c r="E2073" s="3">
        <v>1598</v>
      </c>
      <c r="F2073" s="3">
        <v>0.38552934799999999</v>
      </c>
      <c r="G2073" s="3">
        <v>9</v>
      </c>
      <c r="H2073" s="3">
        <v>0.83257932800000001</v>
      </c>
      <c r="I2073" s="2" t="s">
        <v>31</v>
      </c>
      <c r="J2073" s="3">
        <v>143000</v>
      </c>
      <c r="K2073" s="3">
        <v>0.91806430699999997</v>
      </c>
      <c r="L2073" s="3">
        <v>2</v>
      </c>
      <c r="M2073" s="2" t="s">
        <v>68</v>
      </c>
      <c r="N2073" s="3">
        <v>32000</v>
      </c>
      <c r="O2073" s="3">
        <v>0.27920050400000002</v>
      </c>
      <c r="P2073" s="3">
        <v>-0.93977356767646369</v>
      </c>
      <c r="Q2073" s="3">
        <v>-0.8559624091791852</v>
      </c>
      <c r="R2073" s="3">
        <v>-7.9477330945978711E-2</v>
      </c>
      <c r="S2073" s="3">
        <v>0.27122927346257075</v>
      </c>
      <c r="T2073" s="5">
        <f>POWER(10,Table2[[#This Row],[Predicted normalized_price]]*(N$7634-N$7635)+N$7635)</f>
        <v>30628.586484226733</v>
      </c>
      <c r="U2073" s="5">
        <f>ABS(Table2[[#This Row],[price]]-Table2[[#This Row],[Predicted Price]])</f>
        <v>1371.4135157732671</v>
      </c>
      <c r="V2073" s="5">
        <f>Table2[[#This Row],[Price Diff]]/Table2[[#This Row],[price]]</f>
        <v>4.28566723679146E-2</v>
      </c>
    </row>
    <row r="2074" spans="1:22" x14ac:dyDescent="0.2">
      <c r="A2074" s="3">
        <v>12510</v>
      </c>
      <c r="B2074" s="3">
        <v>0.21877570299999999</v>
      </c>
      <c r="C2074" s="3">
        <v>61787</v>
      </c>
      <c r="D2074" s="3">
        <v>0.58059760599999999</v>
      </c>
      <c r="E2074" s="3">
        <v>1595</v>
      </c>
      <c r="F2074" s="3">
        <v>0.38472810600000001</v>
      </c>
      <c r="G2074" s="3">
        <v>6</v>
      </c>
      <c r="H2074" s="3">
        <v>0.67893919899999999</v>
      </c>
      <c r="I2074" s="2" t="s">
        <v>15</v>
      </c>
      <c r="J2074" s="3">
        <v>101000</v>
      </c>
      <c r="K2074" s="3">
        <v>0.88842882000000001</v>
      </c>
      <c r="L2074" s="3">
        <v>2</v>
      </c>
      <c r="M2074" s="2" t="s">
        <v>65</v>
      </c>
      <c r="N2074" s="3">
        <v>81800</v>
      </c>
      <c r="O2074" s="3">
        <v>0.44999879599999998</v>
      </c>
      <c r="P2074" s="3">
        <v>-0.88500832126670703</v>
      </c>
      <c r="Q2074" s="3">
        <v>0.53438023565108628</v>
      </c>
      <c r="R2074" s="3">
        <v>0.63896719099201882</v>
      </c>
      <c r="S2074" s="3">
        <v>0.45536365302847742</v>
      </c>
      <c r="T2074" s="5">
        <f>POWER(10,Table2[[#This Row],[Predicted normalized_price]]*(N$7634-N$7635)+N$7635)</f>
        <v>84247.363983636664</v>
      </c>
      <c r="U2074" s="5">
        <f>ABS(Table2[[#This Row],[price]]-Table2[[#This Row],[Predicted Price]])</f>
        <v>2447.3639836366638</v>
      </c>
      <c r="V2074" s="5">
        <f>Table2[[#This Row],[Price Diff]]/Table2[[#This Row],[price]]</f>
        <v>2.9918875105582686E-2</v>
      </c>
    </row>
    <row r="2075" spans="1:22" x14ac:dyDescent="0.2">
      <c r="A2075" s="3">
        <v>12090</v>
      </c>
      <c r="B2075" s="3">
        <v>0.211177161</v>
      </c>
      <c r="C2075" s="3">
        <v>43861</v>
      </c>
      <c r="D2075" s="3">
        <v>0.52063013499999999</v>
      </c>
      <c r="E2075" s="3">
        <v>1984</v>
      </c>
      <c r="F2075" s="3">
        <v>0.47778491499999998</v>
      </c>
      <c r="G2075" s="3">
        <v>8</v>
      </c>
      <c r="H2075" s="3">
        <v>0.78794860499999997</v>
      </c>
      <c r="I2075" s="2" t="s">
        <v>19</v>
      </c>
      <c r="J2075" s="3">
        <v>105111</v>
      </c>
      <c r="K2075" s="3">
        <v>0.89182907199999994</v>
      </c>
      <c r="L2075" s="3">
        <v>1</v>
      </c>
      <c r="M2075" s="2" t="s">
        <v>65</v>
      </c>
      <c r="N2075" s="3">
        <v>56888</v>
      </c>
      <c r="O2075" s="3">
        <v>0.38390398399999998</v>
      </c>
      <c r="P2075" s="3">
        <v>-0.78005093200853604</v>
      </c>
      <c r="Q2075" s="3">
        <v>0.35571340380551836</v>
      </c>
      <c r="R2075" s="3">
        <v>0.72945382886319066</v>
      </c>
      <c r="S2075" s="3">
        <v>0.38563484600666276</v>
      </c>
      <c r="T2075" s="5">
        <f>POWER(10,Table2[[#This Row],[Predicted normalized_price]]*(N$7634-N$7635)+N$7635)</f>
        <v>57431.65070547982</v>
      </c>
      <c r="U2075" s="5">
        <f>ABS(Table2[[#This Row],[price]]-Table2[[#This Row],[Predicted Price]])</f>
        <v>543.65070547982032</v>
      </c>
      <c r="V2075" s="5">
        <f>Table2[[#This Row],[Price Diff]]/Table2[[#This Row],[price]]</f>
        <v>9.5565093777214942E-3</v>
      </c>
    </row>
    <row r="2076" spans="1:22" x14ac:dyDescent="0.2">
      <c r="A2076" s="3">
        <v>10330</v>
      </c>
      <c r="B2076" s="3">
        <v>0.17617092400000001</v>
      </c>
      <c r="C2076" s="3">
        <v>53348</v>
      </c>
      <c r="D2076" s="3">
        <v>0.55489743300000005</v>
      </c>
      <c r="E2076" s="3">
        <v>1395</v>
      </c>
      <c r="F2076" s="3">
        <v>0.327600102</v>
      </c>
      <c r="G2076" s="3">
        <v>3</v>
      </c>
      <c r="H2076" s="3">
        <v>0.416289664</v>
      </c>
      <c r="I2076" s="2" t="s">
        <v>19</v>
      </c>
      <c r="J2076" s="3">
        <v>22000</v>
      </c>
      <c r="K2076" s="3">
        <v>0.75853620200000005</v>
      </c>
      <c r="L2076" s="3">
        <v>1</v>
      </c>
      <c r="M2076" s="2" t="s">
        <v>67</v>
      </c>
      <c r="N2076" s="3">
        <v>89800</v>
      </c>
      <c r="O2076" s="3">
        <v>0.46697918999999999</v>
      </c>
      <c r="P2076" s="3">
        <v>-0.91620228093724709</v>
      </c>
      <c r="Q2076" s="3">
        <v>0.55987843606231424</v>
      </c>
      <c r="R2076" s="3">
        <v>0.61857267836666052</v>
      </c>
      <c r="S2076" s="3">
        <v>0.46716935776123442</v>
      </c>
      <c r="T2076" s="5">
        <f>POWER(10,Table2[[#This Row],[Predicted normalized_price]]*(N$7634-N$7635)+N$7635)</f>
        <v>89893.888203345821</v>
      </c>
      <c r="U2076" s="5">
        <f>ABS(Table2[[#This Row],[price]]-Table2[[#This Row],[Predicted Price]])</f>
        <v>93.888203345821239</v>
      </c>
      <c r="V2076" s="5">
        <f>Table2[[#This Row],[Price Diff]]/Table2[[#This Row],[price]]</f>
        <v>1.0455256497307489E-3</v>
      </c>
    </row>
    <row r="2077" spans="1:22" x14ac:dyDescent="0.2">
      <c r="A2077" s="3">
        <v>26270</v>
      </c>
      <c r="B2077" s="3">
        <v>0.38385355999999998</v>
      </c>
      <c r="C2077" s="3">
        <v>34964</v>
      </c>
      <c r="D2077" s="3">
        <v>0.48095604199999997</v>
      </c>
      <c r="E2077" s="3">
        <v>1796</v>
      </c>
      <c r="F2077" s="3">
        <v>0.43533607800000002</v>
      </c>
      <c r="G2077" s="3">
        <v>10</v>
      </c>
      <c r="H2077" s="3">
        <v>0.87250287000000004</v>
      </c>
      <c r="I2077" s="2" t="s">
        <v>15</v>
      </c>
      <c r="J2077" s="3">
        <v>107700</v>
      </c>
      <c r="K2077" s="3">
        <v>0.89390287099999999</v>
      </c>
      <c r="L2077" s="3">
        <v>3</v>
      </c>
      <c r="M2077" s="2" t="s">
        <v>65</v>
      </c>
      <c r="N2077" s="3">
        <v>68888</v>
      </c>
      <c r="O2077" s="3">
        <v>0.41873503200000001</v>
      </c>
      <c r="P2077" s="3">
        <v>-0.98150392959655008</v>
      </c>
      <c r="Q2077" s="3">
        <v>0.47996379377174053</v>
      </c>
      <c r="R2077" s="3">
        <v>0.67509638412482753</v>
      </c>
      <c r="S2077" s="3">
        <v>0.43161463851386994</v>
      </c>
      <c r="T2077" s="5">
        <f>POWER(10,Table2[[#This Row],[Predicted normalized_price]]*(N$7634-N$7635)+N$7635)</f>
        <v>73940.135719366968</v>
      </c>
      <c r="U2077" s="5">
        <f>ABS(Table2[[#This Row],[price]]-Table2[[#This Row],[Predicted Price]])</f>
        <v>5052.1357193669683</v>
      </c>
      <c r="V2077" s="5">
        <f>Table2[[#This Row],[Price Diff]]/Table2[[#This Row],[price]]</f>
        <v>7.3338400292750086E-2</v>
      </c>
    </row>
    <row r="2078" spans="1:22" x14ac:dyDescent="0.2">
      <c r="A2078" s="3">
        <v>8120</v>
      </c>
      <c r="B2078" s="3">
        <v>0.122608542</v>
      </c>
      <c r="C2078" s="3">
        <v>44908</v>
      </c>
      <c r="D2078" s="3">
        <v>0.52475850300000004</v>
      </c>
      <c r="E2078" s="3">
        <v>1591</v>
      </c>
      <c r="F2078" s="3">
        <v>0.38365743499999999</v>
      </c>
      <c r="G2078" s="3">
        <v>5</v>
      </c>
      <c r="H2078" s="3">
        <v>0.60985333500000005</v>
      </c>
      <c r="I2078" s="2" t="s">
        <v>17</v>
      </c>
      <c r="J2078" s="3">
        <v>51800</v>
      </c>
      <c r="K2078" s="3">
        <v>0.83152015700000004</v>
      </c>
      <c r="L2078" s="3">
        <v>1</v>
      </c>
      <c r="M2078" s="2" t="s">
        <v>63</v>
      </c>
      <c r="N2078" s="3">
        <v>53800</v>
      </c>
      <c r="O2078" s="3">
        <v>0.373747355</v>
      </c>
      <c r="P2078" s="3">
        <v>-0.92945761842985941</v>
      </c>
      <c r="Q2078" s="3">
        <v>-0.73092488091545138</v>
      </c>
      <c r="R2078" s="3">
        <v>-0.37433242089501617</v>
      </c>
      <c r="S2078" s="3">
        <v>0.37896547294428123</v>
      </c>
      <c r="T2078" s="5">
        <f>POWER(10,Table2[[#This Row],[Predicted normalized_price]]*(N$7634-N$7635)+N$7635)</f>
        <v>55364.974685349545</v>
      </c>
      <c r="U2078" s="5">
        <f>ABS(Table2[[#This Row],[price]]-Table2[[#This Row],[Predicted Price]])</f>
        <v>1564.9746853495453</v>
      </c>
      <c r="V2078" s="5">
        <f>Table2[[#This Row],[Price Diff]]/Table2[[#This Row],[price]]</f>
        <v>2.9088748798318687E-2</v>
      </c>
    </row>
    <row r="2079" spans="1:22" x14ac:dyDescent="0.2">
      <c r="A2079" s="3">
        <v>127390</v>
      </c>
      <c r="B2079" s="3">
        <v>0.73515347399999997</v>
      </c>
      <c r="C2079" s="3">
        <v>199853</v>
      </c>
      <c r="D2079" s="3">
        <v>0.78603048900000005</v>
      </c>
      <c r="E2079" s="3">
        <v>4497</v>
      </c>
      <c r="F2079" s="3">
        <v>0.826701358</v>
      </c>
      <c r="G2079" s="3">
        <v>9</v>
      </c>
      <c r="H2079" s="3">
        <v>0.83257932800000001</v>
      </c>
      <c r="I2079" s="2" t="s">
        <v>33</v>
      </c>
      <c r="J2079" s="3">
        <v>26000</v>
      </c>
      <c r="K2079" s="3">
        <v>0.77277372200000005</v>
      </c>
      <c r="L2079" s="3">
        <v>2</v>
      </c>
      <c r="M2079" s="2" t="s">
        <v>62</v>
      </c>
      <c r="N2079" s="3">
        <v>460000</v>
      </c>
      <c r="O2079" s="3">
        <v>0.76427369199999995</v>
      </c>
      <c r="P2079" s="3">
        <v>-0.18282298985457338</v>
      </c>
      <c r="Q2079" s="3">
        <v>0.271032605156238</v>
      </c>
      <c r="R2079" s="3">
        <v>-0.88894496102430276</v>
      </c>
      <c r="S2079" s="3">
        <v>0.77533740557265307</v>
      </c>
      <c r="T2079" s="5">
        <f>POWER(10,Table2[[#This Row],[Predicted normalized_price]]*(N$7634-N$7635)+N$7635)</f>
        <v>488833.48092380911</v>
      </c>
      <c r="U2079" s="5">
        <f>ABS(Table2[[#This Row],[price]]-Table2[[#This Row],[Predicted Price]])</f>
        <v>28833.480923809111</v>
      </c>
      <c r="V2079" s="5">
        <f>Table2[[#This Row],[Price Diff]]/Table2[[#This Row],[price]]</f>
        <v>6.2681480269150242E-2</v>
      </c>
    </row>
    <row r="2080" spans="1:22" x14ac:dyDescent="0.2">
      <c r="A2080" s="3">
        <v>23930</v>
      </c>
      <c r="B2080" s="3">
        <v>0.36309482599999998</v>
      </c>
      <c r="C2080" s="3">
        <v>140734</v>
      </c>
      <c r="D2080" s="3">
        <v>0.724655465</v>
      </c>
      <c r="E2080" s="3">
        <v>2979</v>
      </c>
      <c r="F2080" s="3">
        <v>0.65110249600000003</v>
      </c>
      <c r="G2080" s="3">
        <v>6</v>
      </c>
      <c r="H2080" s="3">
        <v>0.67893919899999999</v>
      </c>
      <c r="I2080" s="2" t="s">
        <v>13</v>
      </c>
      <c r="J2080" s="3">
        <v>26000</v>
      </c>
      <c r="K2080" s="3">
        <v>0.77277372200000005</v>
      </c>
      <c r="L2080" s="3">
        <v>2</v>
      </c>
      <c r="M2080" s="2" t="s">
        <v>62</v>
      </c>
      <c r="N2080" s="3">
        <v>238800</v>
      </c>
      <c r="O2080" s="3">
        <v>0.64496581100000006</v>
      </c>
      <c r="P2080" s="3">
        <v>-8.5185163056860011E-2</v>
      </c>
      <c r="Q2080" s="3">
        <v>0.77929904088504443</v>
      </c>
      <c r="R2080" s="3">
        <v>0.25160234952016219</v>
      </c>
      <c r="S2080" s="3">
        <v>0.62021518580936852</v>
      </c>
      <c r="T2080" s="5">
        <f>POWER(10,Table2[[#This Row],[Predicted normalized_price]]*(N$7634-N$7635)+N$7635)</f>
        <v>208433.70171145751</v>
      </c>
      <c r="U2080" s="5">
        <f>ABS(Table2[[#This Row],[price]]-Table2[[#This Row],[Predicted Price]])</f>
        <v>30366.298288542486</v>
      </c>
      <c r="V2080" s="5">
        <f>Table2[[#This Row],[Price Diff]]/Table2[[#This Row],[price]]</f>
        <v>0.12716205313460002</v>
      </c>
    </row>
    <row r="2081" spans="1:22" x14ac:dyDescent="0.2">
      <c r="A2081" s="3">
        <v>11240</v>
      </c>
      <c r="B2081" s="3">
        <v>0.19495643400000001</v>
      </c>
      <c r="C2081" s="3">
        <v>59506</v>
      </c>
      <c r="D2081" s="3">
        <v>0.57401476100000004</v>
      </c>
      <c r="E2081" s="3">
        <v>1197</v>
      </c>
      <c r="F2081" s="3">
        <v>0.26232939100000002</v>
      </c>
      <c r="G2081" s="3">
        <v>3</v>
      </c>
      <c r="H2081" s="3">
        <v>0.416289664</v>
      </c>
      <c r="I2081" s="2" t="s">
        <v>20</v>
      </c>
      <c r="J2081" s="3">
        <v>4600</v>
      </c>
      <c r="K2081" s="3">
        <v>0.62515710999999996</v>
      </c>
      <c r="L2081" s="3">
        <v>1</v>
      </c>
      <c r="M2081" s="2" t="s">
        <v>62</v>
      </c>
      <c r="N2081" s="3">
        <v>107800</v>
      </c>
      <c r="O2081" s="3">
        <v>0.50022609799999995</v>
      </c>
      <c r="P2081" s="3">
        <v>-0.54326582652327926</v>
      </c>
      <c r="Q2081" s="3">
        <v>0.61082357070981841</v>
      </c>
      <c r="R2081" s="3">
        <v>0.57956487392415335</v>
      </c>
      <c r="S2081" s="3">
        <v>0.49146241056190604</v>
      </c>
      <c r="T2081" s="5">
        <f>POWER(10,Table2[[#This Row],[Predicted normalized_price]]*(N$7634-N$7635)+N$7635)</f>
        <v>102731.72224726545</v>
      </c>
      <c r="U2081" s="5">
        <f>ABS(Table2[[#This Row],[price]]-Table2[[#This Row],[Predicted Price]])</f>
        <v>5068.2777527345461</v>
      </c>
      <c r="V2081" s="5">
        <f>Table2[[#This Row],[Price Diff]]/Table2[[#This Row],[price]]</f>
        <v>4.7015563568966107E-2</v>
      </c>
    </row>
    <row r="2082" spans="1:22" x14ac:dyDescent="0.2">
      <c r="A2082" s="3">
        <v>15390</v>
      </c>
      <c r="B2082" s="3">
        <v>0.26487686500000002</v>
      </c>
      <c r="C2082" s="3">
        <v>22353</v>
      </c>
      <c r="D2082" s="3">
        <v>0.40266744599999998</v>
      </c>
      <c r="E2082" s="3">
        <v>2362</v>
      </c>
      <c r="F2082" s="3">
        <v>0.55214537900000005</v>
      </c>
      <c r="G2082" s="3">
        <v>10</v>
      </c>
      <c r="H2082" s="3">
        <v>0.87250287000000004</v>
      </c>
      <c r="I2082" s="2" t="s">
        <v>10</v>
      </c>
      <c r="J2082" s="3">
        <v>126000</v>
      </c>
      <c r="K2082" s="3">
        <v>0.90727774400000005</v>
      </c>
      <c r="L2082" s="3">
        <v>3</v>
      </c>
      <c r="M2082" s="2" t="s">
        <v>66</v>
      </c>
      <c r="N2082" s="3">
        <v>38800</v>
      </c>
      <c r="O2082" s="3">
        <v>0.31426572200000003</v>
      </c>
      <c r="P2082" s="3">
        <v>0.2012682212421647</v>
      </c>
      <c r="Q2082" s="3">
        <v>-0.82122113406489683</v>
      </c>
      <c r="R2082" s="3">
        <v>-0.21435276173293766</v>
      </c>
      <c r="S2082" s="3">
        <v>0.31759053750988486</v>
      </c>
      <c r="T2082" s="5">
        <f>POWER(10,Table2[[#This Row],[Predicted normalized_price]]*(N$7634-N$7635)+N$7635)</f>
        <v>39515.389357816275</v>
      </c>
      <c r="U2082" s="5">
        <f>ABS(Table2[[#This Row],[price]]-Table2[[#This Row],[Predicted Price]])</f>
        <v>715.38935781627515</v>
      </c>
      <c r="V2082" s="5">
        <f>Table2[[#This Row],[Price Diff]]/Table2[[#This Row],[price]]</f>
        <v>1.8437870046811217E-2</v>
      </c>
    </row>
    <row r="2083" spans="1:22" x14ac:dyDescent="0.2">
      <c r="A2083" s="3">
        <v>11280</v>
      </c>
      <c r="B2083" s="3">
        <v>0.19574686799999999</v>
      </c>
      <c r="C2083" s="3">
        <v>63449</v>
      </c>
      <c r="D2083" s="3">
        <v>0.58524276099999994</v>
      </c>
      <c r="E2083" s="3">
        <v>1798</v>
      </c>
      <c r="F2083" s="3">
        <v>0.435810641</v>
      </c>
      <c r="G2083" s="3">
        <v>5</v>
      </c>
      <c r="H2083" s="3">
        <v>0.60985333500000005</v>
      </c>
      <c r="I2083" s="2" t="s">
        <v>10</v>
      </c>
      <c r="J2083" s="3">
        <v>40000</v>
      </c>
      <c r="K2083" s="3">
        <v>0.80948806299999998</v>
      </c>
      <c r="L2083" s="3">
        <v>1</v>
      </c>
      <c r="M2083" s="2" t="s">
        <v>66</v>
      </c>
      <c r="N2083" s="3">
        <v>74800</v>
      </c>
      <c r="O2083" s="3">
        <v>0.43371873999999999</v>
      </c>
      <c r="P2083" s="3">
        <v>0.46110042086298153</v>
      </c>
      <c r="Q2083" s="3">
        <v>-0.62799653234498642</v>
      </c>
      <c r="R2083" s="3">
        <v>-0.58197941662290487</v>
      </c>
      <c r="S2083" s="3">
        <v>0.46239847154936325</v>
      </c>
      <c r="T2083" s="5">
        <f>POWER(10,Table2[[#This Row],[Predicted normalized_price]]*(N$7634-N$7635)+N$7635)</f>
        <v>87567.839634618926</v>
      </c>
      <c r="U2083" s="5">
        <f>ABS(Table2[[#This Row],[price]]-Table2[[#This Row],[Predicted Price]])</f>
        <v>12767.839634618926</v>
      </c>
      <c r="V2083" s="5">
        <f>Table2[[#This Row],[Price Diff]]/Table2[[#This Row],[price]]</f>
        <v>0.17069304324356852</v>
      </c>
    </row>
    <row r="2084" spans="1:22" x14ac:dyDescent="0.2">
      <c r="A2084" s="3">
        <v>8920</v>
      </c>
      <c r="B2084" s="3">
        <v>0.143516598</v>
      </c>
      <c r="C2084" s="3">
        <v>10878</v>
      </c>
      <c r="D2084" s="3">
        <v>0.276627868</v>
      </c>
      <c r="E2084" s="3">
        <v>1498</v>
      </c>
      <c r="F2084" s="3">
        <v>0.357974919</v>
      </c>
      <c r="G2084" s="3">
        <v>10</v>
      </c>
      <c r="H2084" s="3">
        <v>0.87250287000000004</v>
      </c>
      <c r="I2084" s="2" t="s">
        <v>27</v>
      </c>
      <c r="J2084" s="3">
        <v>105334</v>
      </c>
      <c r="K2084" s="3">
        <v>0.89200969600000002</v>
      </c>
      <c r="L2084" s="3">
        <v>2</v>
      </c>
      <c r="M2084" s="2" t="s">
        <v>63</v>
      </c>
      <c r="N2084" s="3">
        <v>17800</v>
      </c>
      <c r="O2084" s="3">
        <v>0.17246083300000001</v>
      </c>
      <c r="P2084" s="3">
        <v>-0.79353556784728918</v>
      </c>
      <c r="Q2084" s="3">
        <v>-0.92013465458635191</v>
      </c>
      <c r="R2084" s="3">
        <v>0.19676410403085379</v>
      </c>
      <c r="S2084" s="3">
        <v>0.18465680725018957</v>
      </c>
      <c r="T2084" s="5">
        <f>POWER(10,Table2[[#This Row],[Predicted normalized_price]]*(N$7634-N$7635)+N$7635)</f>
        <v>19033.787230510559</v>
      </c>
      <c r="U2084" s="5">
        <f>ABS(Table2[[#This Row],[price]]-Table2[[#This Row],[Predicted Price]])</f>
        <v>1233.7872305105593</v>
      </c>
      <c r="V2084" s="5">
        <f>Table2[[#This Row],[Price Diff]]/Table2[[#This Row],[price]]</f>
        <v>6.9313889354525801E-2</v>
      </c>
    </row>
    <row r="2085" spans="1:22" x14ac:dyDescent="0.2">
      <c r="A2085" s="3">
        <v>10540</v>
      </c>
      <c r="B2085" s="3">
        <v>0.18064893800000001</v>
      </c>
      <c r="C2085" s="3">
        <v>54539</v>
      </c>
      <c r="D2085" s="3">
        <v>0.55876139800000002</v>
      </c>
      <c r="E2085" s="3">
        <v>1395</v>
      </c>
      <c r="F2085" s="3">
        <v>0.327600102</v>
      </c>
      <c r="G2085" s="3">
        <v>3</v>
      </c>
      <c r="H2085" s="3">
        <v>0.416289664</v>
      </c>
      <c r="I2085" s="2" t="s">
        <v>19</v>
      </c>
      <c r="J2085" s="3">
        <v>20000</v>
      </c>
      <c r="K2085" s="3">
        <v>0.7504132</v>
      </c>
      <c r="L2085" s="3">
        <v>1</v>
      </c>
      <c r="M2085" s="2" t="s">
        <v>65</v>
      </c>
      <c r="N2085" s="3">
        <v>94800</v>
      </c>
      <c r="O2085" s="3">
        <v>0.476839819</v>
      </c>
      <c r="P2085" s="3">
        <v>-0.90691725228164799</v>
      </c>
      <c r="Q2085" s="3">
        <v>0.55933057427101129</v>
      </c>
      <c r="R2085" s="3">
        <v>0.60109968947603887</v>
      </c>
      <c r="S2085" s="3">
        <v>0.47148074364954229</v>
      </c>
      <c r="T2085" s="5">
        <f>POWER(10,Table2[[#This Row],[Predicted normalized_price]]*(N$7634-N$7635)+N$7635)</f>
        <v>92049.008793459172</v>
      </c>
      <c r="U2085" s="5">
        <f>ABS(Table2[[#This Row],[price]]-Table2[[#This Row],[Predicted Price]])</f>
        <v>2750.991206540828</v>
      </c>
      <c r="V2085" s="5">
        <f>Table2[[#This Row],[Price Diff]]/Table2[[#This Row],[price]]</f>
        <v>2.9018894583764009E-2</v>
      </c>
    </row>
    <row r="2086" spans="1:22" x14ac:dyDescent="0.2">
      <c r="A2086" s="3">
        <v>10910</v>
      </c>
      <c r="B2086" s="3">
        <v>0.188325935</v>
      </c>
      <c r="C2086" s="3">
        <v>23889</v>
      </c>
      <c r="D2086" s="3">
        <v>0.41429764899999999</v>
      </c>
      <c r="E2086" s="3">
        <v>1995</v>
      </c>
      <c r="F2086" s="3">
        <v>0.48014246599999999</v>
      </c>
      <c r="G2086" s="3">
        <v>9</v>
      </c>
      <c r="H2086" s="3">
        <v>0.83257932800000001</v>
      </c>
      <c r="I2086" s="2" t="s">
        <v>13</v>
      </c>
      <c r="J2086" s="3">
        <v>120000</v>
      </c>
      <c r="K2086" s="3">
        <v>0.90311950399999996</v>
      </c>
      <c r="L2086" s="3">
        <v>1</v>
      </c>
      <c r="M2086" s="2" t="s">
        <v>65</v>
      </c>
      <c r="N2086" s="3">
        <v>32800</v>
      </c>
      <c r="O2086" s="3">
        <v>0.28369413199999999</v>
      </c>
      <c r="P2086" s="3">
        <v>-0.86567539752421341</v>
      </c>
      <c r="Q2086" s="3">
        <v>0.11551726313861396</v>
      </c>
      <c r="R2086" s="3">
        <v>0.8430184944052298</v>
      </c>
      <c r="S2086" s="3">
        <v>0.29334558330558502</v>
      </c>
      <c r="T2086" s="5">
        <f>POWER(10,Table2[[#This Row],[Predicted normalized_price]]*(N$7634-N$7635)+N$7635)</f>
        <v>34586.502542915696</v>
      </c>
      <c r="U2086" s="5">
        <f>ABS(Table2[[#This Row],[price]]-Table2[[#This Row],[Predicted Price]])</f>
        <v>1786.5025429156958</v>
      </c>
      <c r="V2086" s="5">
        <f>Table2[[#This Row],[Price Diff]]/Table2[[#This Row],[price]]</f>
        <v>5.4466540942551704E-2</v>
      </c>
    </row>
    <row r="2087" spans="1:22" x14ac:dyDescent="0.2">
      <c r="A2087" s="3">
        <v>12720</v>
      </c>
      <c r="B2087" s="3">
        <v>0.22247983099999999</v>
      </c>
      <c r="C2087" s="3">
        <v>63664</v>
      </c>
      <c r="D2087" s="3">
        <v>0.58583476099999998</v>
      </c>
      <c r="E2087" s="3">
        <v>1991</v>
      </c>
      <c r="F2087" s="3">
        <v>0.47928668200000002</v>
      </c>
      <c r="G2087" s="3">
        <v>4</v>
      </c>
      <c r="H2087" s="3">
        <v>0.52529906999999998</v>
      </c>
      <c r="I2087" s="2" t="s">
        <v>38</v>
      </c>
      <c r="J2087" s="3">
        <v>31129</v>
      </c>
      <c r="K2087" s="3">
        <v>0.78811827700000003</v>
      </c>
      <c r="L2087" s="3">
        <v>1</v>
      </c>
      <c r="M2087" s="2" t="s">
        <v>65</v>
      </c>
      <c r="N2087" s="3">
        <v>115688</v>
      </c>
      <c r="O2087" s="3">
        <v>0.513077581</v>
      </c>
      <c r="P2087" s="3">
        <v>-0.86665450784620901</v>
      </c>
      <c r="Q2087" s="3">
        <v>0.81330603991602535</v>
      </c>
      <c r="R2087" s="3">
        <v>0.75162330204017658</v>
      </c>
      <c r="S2087" s="3">
        <v>0.50030585932150995</v>
      </c>
      <c r="T2087" s="5">
        <f>POWER(10,Table2[[#This Row],[Predicted normalized_price]]*(N$7634-N$7635)+N$7635)</f>
        <v>107847.25790515696</v>
      </c>
      <c r="U2087" s="5">
        <f>ABS(Table2[[#This Row],[price]]-Table2[[#This Row],[Predicted Price]])</f>
        <v>7840.7420948430372</v>
      </c>
      <c r="V2087" s="5">
        <f>Table2[[#This Row],[Price Diff]]/Table2[[#This Row],[price]]</f>
        <v>6.7774895363763202E-2</v>
      </c>
    </row>
    <row r="2088" spans="1:22" x14ac:dyDescent="0.2">
      <c r="A2088" s="3">
        <v>13320</v>
      </c>
      <c r="B2088" s="3">
        <v>0.23273542899999999</v>
      </c>
      <c r="C2088" s="3">
        <v>67799</v>
      </c>
      <c r="D2088" s="3">
        <v>0.59684731700000004</v>
      </c>
      <c r="E2088" s="3">
        <v>1499</v>
      </c>
      <c r="F2088" s="3">
        <v>0.35825946600000003</v>
      </c>
      <c r="G2088" s="3">
        <v>2</v>
      </c>
      <c r="H2088" s="3">
        <v>0.26264953499999999</v>
      </c>
      <c r="I2088" s="2" t="s">
        <v>13</v>
      </c>
      <c r="J2088" s="3">
        <v>7321</v>
      </c>
      <c r="K2088" s="3">
        <v>0.664761304</v>
      </c>
      <c r="L2088" s="3">
        <v>1</v>
      </c>
      <c r="M2088" s="2" t="s">
        <v>67</v>
      </c>
      <c r="N2088" s="3">
        <v>133800</v>
      </c>
      <c r="O2088" s="3">
        <v>0.53954682700000001</v>
      </c>
      <c r="P2088" s="3">
        <v>-0.9354963437427527</v>
      </c>
      <c r="Q2088" s="3">
        <v>0.71708103536724355</v>
      </c>
      <c r="R2088" s="3">
        <v>0.46705147490800625</v>
      </c>
      <c r="S2088" s="3">
        <v>0.54694917826262224</v>
      </c>
      <c r="T2088" s="5">
        <f>POWER(10,Table2[[#This Row],[Predicted normalized_price]]*(N$7634-N$7635)+N$7635)</f>
        <v>139354.67126823784</v>
      </c>
      <c r="U2088" s="5">
        <f>ABS(Table2[[#This Row],[price]]-Table2[[#This Row],[Predicted Price]])</f>
        <v>5554.671268237842</v>
      </c>
      <c r="V2088" s="5">
        <f>Table2[[#This Row],[Price Diff]]/Table2[[#This Row],[price]]</f>
        <v>4.1514732946471164E-2</v>
      </c>
    </row>
    <row r="2089" spans="1:22" x14ac:dyDescent="0.2">
      <c r="A2089" s="3">
        <v>24780</v>
      </c>
      <c r="B2089" s="3">
        <v>0.370861208</v>
      </c>
      <c r="C2089" s="3">
        <v>61023</v>
      </c>
      <c r="D2089" s="3">
        <v>0.57842020699999996</v>
      </c>
      <c r="E2089" s="3">
        <v>3598</v>
      </c>
      <c r="F2089" s="3">
        <v>0.73160165099999996</v>
      </c>
      <c r="G2089" s="3">
        <v>9</v>
      </c>
      <c r="H2089" s="3">
        <v>0.83257932800000001</v>
      </c>
      <c r="I2089" s="2" t="s">
        <v>11</v>
      </c>
      <c r="J2089" s="3">
        <v>186000</v>
      </c>
      <c r="K2089" s="3">
        <v>0.94047066199999996</v>
      </c>
      <c r="L2089" s="3">
        <v>1</v>
      </c>
      <c r="M2089" s="2" t="s">
        <v>64</v>
      </c>
      <c r="N2089" s="3">
        <v>99000</v>
      </c>
      <c r="O2089" s="3">
        <v>0.48472884999999999</v>
      </c>
      <c r="P2089" s="3">
        <v>0.7171523889240744</v>
      </c>
      <c r="Q2089" s="3">
        <v>0.47650158711618051</v>
      </c>
      <c r="R2089" s="3">
        <v>0.52471507362309966</v>
      </c>
      <c r="S2089" s="3">
        <v>0.47331521241512081</v>
      </c>
      <c r="T2089" s="5">
        <f>POWER(10,Table2[[#This Row],[Predicted normalized_price]]*(N$7634-N$7635)+N$7635)</f>
        <v>92981.597394918586</v>
      </c>
      <c r="U2089" s="5">
        <f>ABS(Table2[[#This Row],[price]]-Table2[[#This Row],[Predicted Price]])</f>
        <v>6018.4026050814136</v>
      </c>
      <c r="V2089" s="5">
        <f>Table2[[#This Row],[Price Diff]]/Table2[[#This Row],[price]]</f>
        <v>6.0791945505872864E-2</v>
      </c>
    </row>
    <row r="2090" spans="1:22" x14ac:dyDescent="0.2">
      <c r="A2090" s="3">
        <v>11520</v>
      </c>
      <c r="B2090" s="3">
        <v>0.20043140100000001</v>
      </c>
      <c r="C2090" s="3">
        <v>69851</v>
      </c>
      <c r="D2090" s="3">
        <v>0.60206534300000003</v>
      </c>
      <c r="E2090" s="3">
        <v>2494</v>
      </c>
      <c r="F2090" s="3">
        <v>0.57533232300000003</v>
      </c>
      <c r="G2090" s="3">
        <v>4</v>
      </c>
      <c r="H2090" s="3">
        <v>0.52529906999999998</v>
      </c>
      <c r="I2090" s="2" t="s">
        <v>10</v>
      </c>
      <c r="J2090" s="3">
        <v>29888</v>
      </c>
      <c r="K2090" s="3">
        <v>0.78465100300000001</v>
      </c>
      <c r="L2090" s="3">
        <v>1</v>
      </c>
      <c r="M2090" s="2" t="s">
        <v>65</v>
      </c>
      <c r="N2090" s="3">
        <v>95999</v>
      </c>
      <c r="O2090" s="3">
        <v>0.47912704499999997</v>
      </c>
      <c r="P2090" s="3">
        <v>0.72094687917359057</v>
      </c>
      <c r="Q2090" s="3">
        <v>-0.5843746189402339</v>
      </c>
      <c r="R2090" s="3">
        <v>-0.61972488759309752</v>
      </c>
      <c r="S2090" s="3">
        <v>0.48414465251956867</v>
      </c>
      <c r="T2090" s="5">
        <f>POWER(10,Table2[[#This Row],[Predicted normalized_price]]*(N$7634-N$7635)+N$7635)</f>
        <v>98682.701635126039</v>
      </c>
      <c r="U2090" s="5">
        <f>ABS(Table2[[#This Row],[price]]-Table2[[#This Row],[Predicted Price]])</f>
        <v>2683.701635126039</v>
      </c>
      <c r="V2090" s="5">
        <f>Table2[[#This Row],[Price Diff]]/Table2[[#This Row],[price]]</f>
        <v>2.7955516569193834E-2</v>
      </c>
    </row>
    <row r="2091" spans="1:22" x14ac:dyDescent="0.2">
      <c r="A2091" s="3">
        <v>9230</v>
      </c>
      <c r="B2091" s="3">
        <v>0.15111812999999999</v>
      </c>
      <c r="C2091" s="3">
        <v>50077</v>
      </c>
      <c r="D2091" s="3">
        <v>0.54382424200000001</v>
      </c>
      <c r="E2091" s="3">
        <v>1598</v>
      </c>
      <c r="F2091" s="3">
        <v>0.38552934799999999</v>
      </c>
      <c r="G2091" s="3">
        <v>5</v>
      </c>
      <c r="H2091" s="3">
        <v>0.60985333500000005</v>
      </c>
      <c r="I2091" s="2" t="s">
        <v>10</v>
      </c>
      <c r="J2091" s="3">
        <v>39000</v>
      </c>
      <c r="K2091" s="3">
        <v>0.807330302</v>
      </c>
      <c r="L2091" s="3">
        <v>1</v>
      </c>
      <c r="M2091" s="2" t="s">
        <v>63</v>
      </c>
      <c r="N2091" s="3">
        <v>63800</v>
      </c>
      <c r="O2091" s="3">
        <v>0.40477171699999998</v>
      </c>
      <c r="P2091" s="3">
        <v>-3.3204827882354683E-3</v>
      </c>
      <c r="Q2091" s="3">
        <v>-0.71836243121505239</v>
      </c>
      <c r="R2091" s="3">
        <v>-0.48084670424726067</v>
      </c>
      <c r="S2091" s="3">
        <v>0.41172657161996451</v>
      </c>
      <c r="T2091" s="5">
        <f>POWER(10,Table2[[#This Row],[Predicted normalized_price]]*(N$7634-N$7635)+N$7635)</f>
        <v>66285.443056255521</v>
      </c>
      <c r="U2091" s="5">
        <f>ABS(Table2[[#This Row],[price]]-Table2[[#This Row],[Predicted Price]])</f>
        <v>2485.4430562555208</v>
      </c>
      <c r="V2091" s="5">
        <f>Table2[[#This Row],[Price Diff]]/Table2[[#This Row],[price]]</f>
        <v>3.8956787715603777E-2</v>
      </c>
    </row>
    <row r="2092" spans="1:22" x14ac:dyDescent="0.2">
      <c r="A2092" s="3">
        <v>16000</v>
      </c>
      <c r="B2092" s="3">
        <v>0.27352588799999999</v>
      </c>
      <c r="C2092" s="3">
        <v>78425</v>
      </c>
      <c r="D2092" s="3">
        <v>0.62232677999999997</v>
      </c>
      <c r="E2092" s="3">
        <v>1798</v>
      </c>
      <c r="F2092" s="3">
        <v>0.435810641</v>
      </c>
      <c r="G2092" s="3">
        <v>3</v>
      </c>
      <c r="H2092" s="3">
        <v>0.416289664</v>
      </c>
      <c r="I2092" s="2" t="s">
        <v>19</v>
      </c>
      <c r="J2092" s="3">
        <v>4380</v>
      </c>
      <c r="K2092" s="3">
        <v>0.62098034099999999</v>
      </c>
      <c r="L2092" s="3">
        <v>1</v>
      </c>
      <c r="M2092" s="2" t="s">
        <v>65</v>
      </c>
      <c r="N2092" s="3">
        <v>159000</v>
      </c>
      <c r="O2092" s="3">
        <v>0.57094940800000005</v>
      </c>
      <c r="P2092" s="3">
        <v>-0.8750998478907589</v>
      </c>
      <c r="Q2092" s="3">
        <v>0.70823829326268328</v>
      </c>
      <c r="R2092" s="3">
        <v>0.40311970380961548</v>
      </c>
      <c r="S2092" s="3">
        <v>0.56099263610196393</v>
      </c>
      <c r="T2092" s="5">
        <f>POWER(10,Table2[[#This Row],[Predicted normalized_price]]*(N$7634-N$7635)+N$7635)</f>
        <v>150534.37515975881</v>
      </c>
      <c r="U2092" s="5">
        <f>ABS(Table2[[#This Row],[price]]-Table2[[#This Row],[Predicted Price]])</f>
        <v>8465.6248402411875</v>
      </c>
      <c r="V2092" s="5">
        <f>Table2[[#This Row],[Price Diff]]/Table2[[#This Row],[price]]</f>
        <v>5.3242923523529481E-2</v>
      </c>
    </row>
    <row r="2093" spans="1:22" x14ac:dyDescent="0.2">
      <c r="A2093" s="3">
        <v>8440</v>
      </c>
      <c r="B2093" s="3">
        <v>0.13120892100000001</v>
      </c>
      <c r="C2093" s="3">
        <v>42835</v>
      </c>
      <c r="D2093" s="3">
        <v>0.51648783600000003</v>
      </c>
      <c r="E2093" s="3">
        <v>1496</v>
      </c>
      <c r="F2093" s="3">
        <v>0.35740525400000001</v>
      </c>
      <c r="G2093" s="3">
        <v>3</v>
      </c>
      <c r="H2093" s="3">
        <v>0.416289664</v>
      </c>
      <c r="I2093" s="2" t="s">
        <v>22</v>
      </c>
      <c r="J2093" s="3">
        <v>34000</v>
      </c>
      <c r="K2093" s="3">
        <v>0.79563706000000001</v>
      </c>
      <c r="L2093" s="3">
        <v>1</v>
      </c>
      <c r="M2093" s="2" t="s">
        <v>64</v>
      </c>
      <c r="N2093" s="3">
        <v>69988</v>
      </c>
      <c r="O2093" s="3">
        <v>0.42161796600000001</v>
      </c>
      <c r="P2093" s="3">
        <v>0.43965977168515907</v>
      </c>
      <c r="Q2093" s="3">
        <v>-0.71876536261616786</v>
      </c>
      <c r="R2093" s="3">
        <v>-0.50778797455567815</v>
      </c>
      <c r="S2093" s="3">
        <v>0.41961990283187101</v>
      </c>
      <c r="T2093" s="5">
        <f>POWER(10,Table2[[#This Row],[Predicted normalized_price]]*(N$7634-N$7635)+N$7635)</f>
        <v>69223.775810106905</v>
      </c>
      <c r="U2093" s="5">
        <f>ABS(Table2[[#This Row],[price]]-Table2[[#This Row],[Predicted Price]])</f>
        <v>764.22418989309517</v>
      </c>
      <c r="V2093" s="5">
        <f>Table2[[#This Row],[Price Diff]]/Table2[[#This Row],[price]]</f>
        <v>1.0919360317384341E-2</v>
      </c>
    </row>
    <row r="2094" spans="1:22" x14ac:dyDescent="0.2">
      <c r="A2094" s="3">
        <v>8470</v>
      </c>
      <c r="B2094" s="3">
        <v>0.13199842000000001</v>
      </c>
      <c r="C2094" s="3">
        <v>9881</v>
      </c>
      <c r="D2094" s="3">
        <v>0.25980516100000001</v>
      </c>
      <c r="E2094" s="3">
        <v>1598</v>
      </c>
      <c r="F2094" s="3">
        <v>0.38552934799999999</v>
      </c>
      <c r="G2094" s="3">
        <v>10</v>
      </c>
      <c r="H2094" s="3">
        <v>0.87250287000000004</v>
      </c>
      <c r="I2094" s="2" t="s">
        <v>26</v>
      </c>
      <c r="J2094" s="3">
        <v>117519</v>
      </c>
      <c r="K2094" s="3">
        <v>0.90133896499999999</v>
      </c>
      <c r="L2094" s="3">
        <v>4</v>
      </c>
      <c r="M2094" s="2" t="s">
        <v>63</v>
      </c>
      <c r="N2094" s="3">
        <v>18800</v>
      </c>
      <c r="O2094" s="3">
        <v>0.182407718</v>
      </c>
      <c r="P2094" s="3">
        <v>-0.94803857692751192</v>
      </c>
      <c r="Q2094" s="3">
        <v>-0.24552699596147923</v>
      </c>
      <c r="R2094" s="3">
        <v>0.94947847606758118</v>
      </c>
      <c r="S2094" s="3">
        <v>0.17103752900285832</v>
      </c>
      <c r="T2094" s="5">
        <f>POWER(10,Table2[[#This Row],[Predicted normalized_price]]*(N$7634-N$7635)+N$7635)</f>
        <v>17661.327540297258</v>
      </c>
      <c r="U2094" s="5">
        <f>ABS(Table2[[#This Row],[price]]-Table2[[#This Row],[Predicted Price]])</f>
        <v>1138.6724597027423</v>
      </c>
      <c r="V2094" s="5">
        <f>Table2[[#This Row],[Price Diff]]/Table2[[#This Row],[price]]</f>
        <v>6.0567684026741613E-2</v>
      </c>
    </row>
    <row r="2095" spans="1:22" x14ac:dyDescent="0.2">
      <c r="A2095" s="3">
        <v>14870</v>
      </c>
      <c r="B2095" s="3">
        <v>0.257228809</v>
      </c>
      <c r="C2095" s="3">
        <v>75793</v>
      </c>
      <c r="D2095" s="3">
        <v>0.61635277099999997</v>
      </c>
      <c r="E2095" s="3">
        <v>1798</v>
      </c>
      <c r="F2095" s="3">
        <v>0.435810641</v>
      </c>
      <c r="G2095" s="3">
        <v>2</v>
      </c>
      <c r="H2095" s="3">
        <v>0.26264953499999999</v>
      </c>
      <c r="I2095" s="2" t="s">
        <v>19</v>
      </c>
      <c r="J2095" s="3">
        <v>1800</v>
      </c>
      <c r="K2095" s="3">
        <v>0.54519119400000005</v>
      </c>
      <c r="L2095" s="3">
        <v>1</v>
      </c>
      <c r="M2095" s="2" t="s">
        <v>65</v>
      </c>
      <c r="N2095" s="3">
        <v>169999</v>
      </c>
      <c r="O2095" s="3">
        <v>0.58312193099999998</v>
      </c>
      <c r="P2095" s="3">
        <v>-0.8776284113301247</v>
      </c>
      <c r="Q2095" s="3">
        <v>0.73499591994893831</v>
      </c>
      <c r="R2095" s="3">
        <v>0.37465928076331118</v>
      </c>
      <c r="S2095" s="3">
        <v>0.57525111763775172</v>
      </c>
      <c r="T2095" s="5">
        <f>POWER(10,Table2[[#This Row],[Predicted normalized_price]]*(N$7634-N$7635)+N$7635)</f>
        <v>162803.21718069684</v>
      </c>
      <c r="U2095" s="5">
        <f>ABS(Table2[[#This Row],[price]]-Table2[[#This Row],[Predicted Price]])</f>
        <v>7195.7828193031601</v>
      </c>
      <c r="V2095" s="5">
        <f>Table2[[#This Row],[Price Diff]]/Table2[[#This Row],[price]]</f>
        <v>4.2328383221684598E-2</v>
      </c>
    </row>
    <row r="2096" spans="1:22" x14ac:dyDescent="0.2">
      <c r="A2096" s="3">
        <v>10970</v>
      </c>
      <c r="B2096" s="3">
        <v>0.18954626899999999</v>
      </c>
      <c r="C2096" s="3">
        <v>60843</v>
      </c>
      <c r="D2096" s="3">
        <v>0.57790323899999996</v>
      </c>
      <c r="E2096" s="3">
        <v>1595</v>
      </c>
      <c r="F2096" s="3">
        <v>0.38472810600000001</v>
      </c>
      <c r="G2096" s="3">
        <v>3</v>
      </c>
      <c r="H2096" s="3">
        <v>0.416289664</v>
      </c>
      <c r="I2096" s="2" t="s">
        <v>15</v>
      </c>
      <c r="J2096" s="3">
        <v>21500</v>
      </c>
      <c r="K2096" s="3">
        <v>0.75657687399999995</v>
      </c>
      <c r="L2096" s="3">
        <v>2</v>
      </c>
      <c r="M2096" s="2" t="s">
        <v>67</v>
      </c>
      <c r="N2096" s="3">
        <v>100800</v>
      </c>
      <c r="O2096" s="3">
        <v>0.48800790599999999</v>
      </c>
      <c r="P2096" s="3">
        <v>-0.89648353466756092</v>
      </c>
      <c r="Q2096" s="3">
        <v>0.61636006402181531</v>
      </c>
      <c r="R2096" s="3">
        <v>0.6023814147883898</v>
      </c>
      <c r="S2096" s="3">
        <v>0.48620369400911756</v>
      </c>
      <c r="T2096" s="5">
        <f>POWER(10,Table2[[#This Row],[Predicted normalized_price]]*(N$7634-N$7635)+N$7635)</f>
        <v>99805.586525840248</v>
      </c>
      <c r="U2096" s="5">
        <f>ABS(Table2[[#This Row],[price]]-Table2[[#This Row],[Predicted Price]])</f>
        <v>994.41347415975179</v>
      </c>
      <c r="V2096" s="5">
        <f>Table2[[#This Row],[Price Diff]]/Table2[[#This Row],[price]]</f>
        <v>9.865213037299125E-3</v>
      </c>
    </row>
    <row r="2097" spans="1:22" x14ac:dyDescent="0.2">
      <c r="A2097" s="3">
        <v>11530</v>
      </c>
      <c r="B2097" s="3">
        <v>0.200624466</v>
      </c>
      <c r="C2097" s="3">
        <v>34837</v>
      </c>
      <c r="D2097" s="3">
        <v>0.48031922300000002</v>
      </c>
      <c r="E2097" s="3">
        <v>1598</v>
      </c>
      <c r="F2097" s="3">
        <v>0.38552934799999999</v>
      </c>
      <c r="G2097" s="3">
        <v>8</v>
      </c>
      <c r="H2097" s="3">
        <v>0.78794860499999997</v>
      </c>
      <c r="I2097" s="2" t="s">
        <v>13</v>
      </c>
      <c r="J2097" s="3">
        <v>82000</v>
      </c>
      <c r="K2097" s="3">
        <v>0.87066740300000001</v>
      </c>
      <c r="L2097" s="3">
        <v>2</v>
      </c>
      <c r="M2097" s="2" t="s">
        <v>67</v>
      </c>
      <c r="N2097" s="3">
        <v>53800</v>
      </c>
      <c r="O2097" s="3">
        <v>0.373747355</v>
      </c>
      <c r="P2097" s="3">
        <v>-0.89427727178758265</v>
      </c>
      <c r="Q2097" s="3">
        <v>0.2966918570744278</v>
      </c>
      <c r="R2097" s="3">
        <v>0.78335526407868572</v>
      </c>
      <c r="S2097" s="3">
        <v>0.35611910725801466</v>
      </c>
      <c r="T2097" s="5">
        <f>POWER(10,Table2[[#This Row],[Predicted normalized_price]]*(N$7634-N$7635)+N$7635)</f>
        <v>48832.972785188787</v>
      </c>
      <c r="U2097" s="5">
        <f>ABS(Table2[[#This Row],[price]]-Table2[[#This Row],[Predicted Price]])</f>
        <v>4967.0272148112126</v>
      </c>
      <c r="V2097" s="5">
        <f>Table2[[#This Row],[Price Diff]]/Table2[[#This Row],[price]]</f>
        <v>9.2323925925858974E-2</v>
      </c>
    </row>
    <row r="2098" spans="1:22" x14ac:dyDescent="0.2">
      <c r="A2098" s="3">
        <v>13340</v>
      </c>
      <c r="B2098" s="3">
        <v>0.23306927299999999</v>
      </c>
      <c r="C2098" s="3">
        <v>57710</v>
      </c>
      <c r="D2098" s="3">
        <v>0.56865153199999996</v>
      </c>
      <c r="E2098" s="3">
        <v>1999</v>
      </c>
      <c r="F2098" s="3">
        <v>0.48099653599999997</v>
      </c>
      <c r="G2098" s="3">
        <v>3</v>
      </c>
      <c r="H2098" s="3">
        <v>0.416289664</v>
      </c>
      <c r="I2098" s="2" t="s">
        <v>18</v>
      </c>
      <c r="J2098" s="3">
        <v>31000</v>
      </c>
      <c r="K2098" s="3">
        <v>0.787764358</v>
      </c>
      <c r="L2098" s="3">
        <v>2</v>
      </c>
      <c r="M2098" s="2" t="s">
        <v>64</v>
      </c>
      <c r="N2098" s="3">
        <v>117000</v>
      </c>
      <c r="O2098" s="3">
        <v>0.51512980399999997</v>
      </c>
      <c r="P2098" s="3">
        <v>0.21361946963766823</v>
      </c>
      <c r="Q2098" s="3">
        <v>-0.58191546383794257</v>
      </c>
      <c r="R2098" s="3">
        <v>-0.65253581858005583</v>
      </c>
      <c r="S2098" s="3">
        <v>0.49177676973304218</v>
      </c>
      <c r="T2098" s="5">
        <f>POWER(10,Table2[[#This Row],[Predicted normalized_price]]*(N$7634-N$7635)+N$7635)</f>
        <v>102909.33565369813</v>
      </c>
      <c r="U2098" s="5">
        <f>ABS(Table2[[#This Row],[price]]-Table2[[#This Row],[Predicted Price]])</f>
        <v>14090.66434630187</v>
      </c>
      <c r="V2098" s="5">
        <f>Table2[[#This Row],[Price Diff]]/Table2[[#This Row],[price]]</f>
        <v>0.12043302860087068</v>
      </c>
    </row>
    <row r="2099" spans="1:22" x14ac:dyDescent="0.2">
      <c r="A2099" s="3">
        <v>11820</v>
      </c>
      <c r="B2099" s="3">
        <v>0.206151693</v>
      </c>
      <c r="C2099" s="3">
        <v>76384</v>
      </c>
      <c r="D2099" s="3">
        <v>0.61771206599999995</v>
      </c>
      <c r="E2099" s="3">
        <v>1984</v>
      </c>
      <c r="F2099" s="3">
        <v>0.47778491499999998</v>
      </c>
      <c r="G2099" s="3">
        <v>4</v>
      </c>
      <c r="H2099" s="3">
        <v>0.52529906999999998</v>
      </c>
      <c r="I2099" s="2" t="s">
        <v>20</v>
      </c>
      <c r="J2099" s="3">
        <v>32000</v>
      </c>
      <c r="K2099" s="3">
        <v>0.79047020499999998</v>
      </c>
      <c r="L2099" s="3">
        <v>2</v>
      </c>
      <c r="M2099" s="2" t="s">
        <v>65</v>
      </c>
      <c r="N2099" s="3">
        <v>107800</v>
      </c>
      <c r="O2099" s="3">
        <v>0.50022609799999995</v>
      </c>
      <c r="P2099" s="3">
        <v>0.27341404559177923</v>
      </c>
      <c r="Q2099" s="3">
        <v>0.63950054373663978</v>
      </c>
      <c r="R2099" s="3">
        <v>0.6009914452906</v>
      </c>
      <c r="S2099" s="3">
        <v>0.49573308893748824</v>
      </c>
      <c r="T2099" s="5">
        <f>POWER(10,Table2[[#This Row],[Predicted normalized_price]]*(N$7634-N$7635)+N$7635)</f>
        <v>105171.08947783471</v>
      </c>
      <c r="U2099" s="5">
        <f>ABS(Table2[[#This Row],[price]]-Table2[[#This Row],[Predicted Price]])</f>
        <v>2628.9105221652862</v>
      </c>
      <c r="V2099" s="5">
        <f>Table2[[#This Row],[Price Diff]]/Table2[[#This Row],[price]]</f>
        <v>2.4386925066468331E-2</v>
      </c>
    </row>
    <row r="2100" spans="1:22" x14ac:dyDescent="0.2">
      <c r="A2100" s="3">
        <v>9680</v>
      </c>
      <c r="B2100" s="3">
        <v>0.16171010299999999</v>
      </c>
      <c r="C2100" s="3">
        <v>62443</v>
      </c>
      <c r="D2100" s="3">
        <v>0.58244582899999997</v>
      </c>
      <c r="E2100" s="3">
        <v>1798</v>
      </c>
      <c r="F2100" s="3">
        <v>0.435810641</v>
      </c>
      <c r="G2100" s="3">
        <v>4</v>
      </c>
      <c r="H2100" s="3">
        <v>0.52529906999999998</v>
      </c>
      <c r="I2100" s="2" t="s">
        <v>10</v>
      </c>
      <c r="J2100" s="3">
        <v>90822</v>
      </c>
      <c r="K2100" s="3">
        <v>0.87937609500000002</v>
      </c>
      <c r="L2100" s="3">
        <v>1</v>
      </c>
      <c r="M2100" s="2" t="s">
        <v>66</v>
      </c>
      <c r="N2100" s="3">
        <v>73800</v>
      </c>
      <c r="O2100" s="3">
        <v>0.43126940699999999</v>
      </c>
      <c r="P2100" s="3">
        <v>0.56943067231019051</v>
      </c>
      <c r="Q2100" s="3">
        <v>-0.62856137356948849</v>
      </c>
      <c r="R2100" s="3">
        <v>-0.56067110386782426</v>
      </c>
      <c r="S2100" s="3">
        <v>0.45713122634294512</v>
      </c>
      <c r="T2100" s="5">
        <f>POWER(10,Table2[[#This Row],[Predicted normalized_price]]*(N$7634-N$7635)+N$7635)</f>
        <v>85069.634028169516</v>
      </c>
      <c r="U2100" s="5">
        <f>ABS(Table2[[#This Row],[price]]-Table2[[#This Row],[Predicted Price]])</f>
        <v>11269.634028169516</v>
      </c>
      <c r="V2100" s="5">
        <f>Table2[[#This Row],[Price Diff]]/Table2[[#This Row],[price]]</f>
        <v>0.15270506813237827</v>
      </c>
    </row>
    <row r="2101" spans="1:22" x14ac:dyDescent="0.2">
      <c r="A2101" s="3">
        <v>13620</v>
      </c>
      <c r="B2101" s="3">
        <v>0.23769124899999999</v>
      </c>
      <c r="C2101" s="3">
        <v>75933</v>
      </c>
      <c r="D2101" s="3">
        <v>0.61667572599999998</v>
      </c>
      <c r="E2101" s="3">
        <v>1984</v>
      </c>
      <c r="F2101" s="3">
        <v>0.47778491499999998</v>
      </c>
      <c r="G2101" s="3">
        <v>6</v>
      </c>
      <c r="H2101" s="3">
        <v>0.67893919899999999</v>
      </c>
      <c r="I2101" s="2" t="s">
        <v>19</v>
      </c>
      <c r="J2101" s="3">
        <v>56000</v>
      </c>
      <c r="K2101" s="3">
        <v>0.83816458599999999</v>
      </c>
      <c r="L2101" s="3">
        <v>1</v>
      </c>
      <c r="M2101" s="2" t="s">
        <v>65</v>
      </c>
      <c r="N2101" s="3">
        <v>104999</v>
      </c>
      <c r="O2101" s="3">
        <v>0.49543506999999998</v>
      </c>
      <c r="P2101" s="3">
        <v>-0.72037092823885485</v>
      </c>
      <c r="Q2101" s="3">
        <v>0.58150912837327473</v>
      </c>
      <c r="R2101" s="3">
        <v>0.56068384015752393</v>
      </c>
      <c r="S2101" s="3">
        <v>0.4880632483468817</v>
      </c>
      <c r="T2101" s="5">
        <f>POWER(10,Table2[[#This Row],[Predicted normalized_price]]*(N$7634-N$7635)+N$7635)</f>
        <v>100830.65853106997</v>
      </c>
      <c r="U2101" s="5">
        <f>ABS(Table2[[#This Row],[price]]-Table2[[#This Row],[Predicted Price]])</f>
        <v>4168.3414689300262</v>
      </c>
      <c r="V2101" s="5">
        <f>Table2[[#This Row],[Price Diff]]/Table2[[#This Row],[price]]</f>
        <v>3.9698868264745626E-2</v>
      </c>
    </row>
    <row r="2102" spans="1:22" x14ac:dyDescent="0.2">
      <c r="A2102" s="3">
        <v>16430</v>
      </c>
      <c r="B2102" s="3">
        <v>0.27942682299999999</v>
      </c>
      <c r="C2102" s="3">
        <v>83842</v>
      </c>
      <c r="D2102" s="3">
        <v>0.63401539200000001</v>
      </c>
      <c r="E2102" s="3">
        <v>1991</v>
      </c>
      <c r="F2102" s="3">
        <v>0.47928668200000002</v>
      </c>
      <c r="G2102" s="3">
        <v>4</v>
      </c>
      <c r="H2102" s="3">
        <v>0.52529906999999998</v>
      </c>
      <c r="I2102" s="2" t="s">
        <v>15</v>
      </c>
      <c r="J2102" s="3">
        <v>40000</v>
      </c>
      <c r="K2102" s="3">
        <v>0.80948806299999998</v>
      </c>
      <c r="L2102" s="3">
        <v>1</v>
      </c>
      <c r="M2102" s="2" t="s">
        <v>65</v>
      </c>
      <c r="N2102" s="3">
        <v>157800</v>
      </c>
      <c r="O2102" s="3">
        <v>0.56957074500000004</v>
      </c>
      <c r="P2102" s="3">
        <v>-0.88000341479040445</v>
      </c>
      <c r="Q2102" s="3">
        <v>0.70681125160520097</v>
      </c>
      <c r="R2102" s="3">
        <v>0.45391286315696472</v>
      </c>
      <c r="S2102" s="3">
        <v>0.5477225096210826</v>
      </c>
      <c r="T2102" s="5">
        <f>POWER(10,Table2[[#This Row],[Predicted normalized_price]]*(N$7634-N$7635)+N$7635)</f>
        <v>139948.11578874386</v>
      </c>
      <c r="U2102" s="5">
        <f>ABS(Table2[[#This Row],[price]]-Table2[[#This Row],[Predicted Price]])</f>
        <v>17851.88421125614</v>
      </c>
      <c r="V2102" s="5">
        <f>Table2[[#This Row],[Price Diff]]/Table2[[#This Row],[price]]</f>
        <v>0.11312981122469036</v>
      </c>
    </row>
    <row r="2103" spans="1:22" x14ac:dyDescent="0.2">
      <c r="A2103" s="3">
        <v>17050</v>
      </c>
      <c r="B2103" s="3">
        <v>0.28766876899999999</v>
      </c>
      <c r="C2103" s="3">
        <v>31194</v>
      </c>
      <c r="D2103" s="3">
        <v>0.46098951100000002</v>
      </c>
      <c r="E2103" s="3">
        <v>3498</v>
      </c>
      <c r="F2103" s="3">
        <v>0.71958298099999995</v>
      </c>
      <c r="G2103" s="3">
        <v>9</v>
      </c>
      <c r="H2103" s="3">
        <v>0.83257932800000001</v>
      </c>
      <c r="I2103" s="2" t="s">
        <v>27</v>
      </c>
      <c r="J2103" s="3">
        <v>72000</v>
      </c>
      <c r="K2103" s="3">
        <v>0.85958336300000004</v>
      </c>
      <c r="L2103" s="3">
        <v>3</v>
      </c>
      <c r="M2103" s="2" t="s">
        <v>64</v>
      </c>
      <c r="N2103" s="3">
        <v>52800</v>
      </c>
      <c r="O2103" s="3">
        <v>0.37033294500000002</v>
      </c>
      <c r="P2103" s="3">
        <v>0.96424161897909966</v>
      </c>
      <c r="Q2103" s="3">
        <v>-0.77335663653051312</v>
      </c>
      <c r="R2103" s="3">
        <v>-0.35477691482303542</v>
      </c>
      <c r="S2103" s="3">
        <v>0.36781936553932559</v>
      </c>
      <c r="T2103" s="5">
        <f>POWER(10,Table2[[#This Row],[Predicted normalized_price]]*(N$7634-N$7635)+N$7635)</f>
        <v>52075.729694098853</v>
      </c>
      <c r="U2103" s="5">
        <f>ABS(Table2[[#This Row],[price]]-Table2[[#This Row],[Predicted Price]])</f>
        <v>724.27030590114737</v>
      </c>
      <c r="V2103" s="5">
        <f>Table2[[#This Row],[Price Diff]]/Table2[[#This Row],[price]]</f>
        <v>1.3717240642067184E-2</v>
      </c>
    </row>
    <row r="2104" spans="1:22" x14ac:dyDescent="0.2">
      <c r="A2104" s="3">
        <v>8970</v>
      </c>
      <c r="B2104" s="3">
        <v>0.14476035200000001</v>
      </c>
      <c r="C2104" s="3">
        <v>52215</v>
      </c>
      <c r="D2104" s="3">
        <v>0.55114072199999997</v>
      </c>
      <c r="E2104" s="3">
        <v>1598</v>
      </c>
      <c r="F2104" s="3">
        <v>0.38552934799999999</v>
      </c>
      <c r="G2104" s="3">
        <v>4</v>
      </c>
      <c r="H2104" s="3">
        <v>0.52529906999999998</v>
      </c>
      <c r="I2104" s="2" t="s">
        <v>10</v>
      </c>
      <c r="J2104" s="3">
        <v>65000</v>
      </c>
      <c r="K2104" s="3">
        <v>0.85086644300000003</v>
      </c>
      <c r="L2104" s="3">
        <v>1</v>
      </c>
      <c r="M2104" s="2" t="s">
        <v>63</v>
      </c>
      <c r="N2104" s="3">
        <v>71300</v>
      </c>
      <c r="O2104" s="3">
        <v>0.42499784499999999</v>
      </c>
      <c r="P2104" s="3">
        <v>4.3545698486669913E-2</v>
      </c>
      <c r="Q2104" s="3">
        <v>-0.68876798801346828</v>
      </c>
      <c r="R2104" s="3">
        <v>-0.50710520950373783</v>
      </c>
      <c r="S2104" s="3">
        <v>0.42630393432248193</v>
      </c>
      <c r="T2104" s="5">
        <f>POWER(10,Table2[[#This Row],[Predicted normalized_price]]*(N$7634-N$7635)+N$7635)</f>
        <v>71813.560463134068</v>
      </c>
      <c r="U2104" s="5">
        <f>ABS(Table2[[#This Row],[price]]-Table2[[#This Row],[Predicted Price]])</f>
        <v>513.56046313406841</v>
      </c>
      <c r="V2104" s="5">
        <f>Table2[[#This Row],[Price Diff]]/Table2[[#This Row],[price]]</f>
        <v>7.2028115446573409E-3</v>
      </c>
    </row>
    <row r="2105" spans="1:22" x14ac:dyDescent="0.2">
      <c r="A2105" s="3">
        <v>11540</v>
      </c>
      <c r="B2105" s="3">
        <v>0.200817363</v>
      </c>
      <c r="C2105" s="3">
        <v>47440</v>
      </c>
      <c r="D2105" s="3">
        <v>0.53435732499999999</v>
      </c>
      <c r="E2105" s="3">
        <v>1595</v>
      </c>
      <c r="F2105" s="3">
        <v>0.38472810600000001</v>
      </c>
      <c r="G2105" s="3">
        <v>4</v>
      </c>
      <c r="H2105" s="3">
        <v>0.52529906999999998</v>
      </c>
      <c r="I2105" s="2" t="s">
        <v>15</v>
      </c>
      <c r="J2105" s="3">
        <v>22526</v>
      </c>
      <c r="K2105" s="3">
        <v>0.76054992399999999</v>
      </c>
      <c r="L2105" s="3">
        <v>1</v>
      </c>
      <c r="M2105" s="2" t="s">
        <v>67</v>
      </c>
      <c r="N2105" s="3">
        <v>97800</v>
      </c>
      <c r="O2105" s="3">
        <v>0.482509521</v>
      </c>
      <c r="P2105" s="3">
        <v>-0.94537329878733767</v>
      </c>
      <c r="Q2105" s="3">
        <v>0.52726930339047673</v>
      </c>
      <c r="R2105" s="3">
        <v>0.667161800073097</v>
      </c>
      <c r="S2105" s="3">
        <v>0.44618146480192122</v>
      </c>
      <c r="T2105" s="5">
        <f>POWER(10,Table2[[#This Row],[Predicted normalized_price]]*(N$7634-N$7635)+N$7635)</f>
        <v>80102.006397889912</v>
      </c>
      <c r="U2105" s="5">
        <f>ABS(Table2[[#This Row],[price]]-Table2[[#This Row],[Predicted Price]])</f>
        <v>17697.993602110088</v>
      </c>
      <c r="V2105" s="5">
        <f>Table2[[#This Row],[Price Diff]]/Table2[[#This Row],[price]]</f>
        <v>0.18096107977617676</v>
      </c>
    </row>
    <row r="2106" spans="1:22" x14ac:dyDescent="0.2">
      <c r="A2106" s="3">
        <v>9090</v>
      </c>
      <c r="B2106" s="3">
        <v>0.147717301</v>
      </c>
      <c r="C2106" s="3">
        <v>29135</v>
      </c>
      <c r="D2106" s="3">
        <v>0.449039403</v>
      </c>
      <c r="E2106" s="3">
        <v>1390</v>
      </c>
      <c r="F2106" s="3">
        <v>0.32606906200000002</v>
      </c>
      <c r="G2106" s="3">
        <v>8</v>
      </c>
      <c r="H2106" s="3">
        <v>0.78794860499999997</v>
      </c>
      <c r="I2106" s="2" t="s">
        <v>20</v>
      </c>
      <c r="J2106" s="3">
        <v>94000</v>
      </c>
      <c r="K2106" s="3">
        <v>0.88230732700000003</v>
      </c>
      <c r="L2106" s="3">
        <v>2</v>
      </c>
      <c r="M2106" s="2" t="s">
        <v>67</v>
      </c>
      <c r="N2106" s="3">
        <v>38000</v>
      </c>
      <c r="O2106" s="3">
        <v>0.31047427799999999</v>
      </c>
      <c r="P2106" s="3">
        <v>-0.49405641354434288</v>
      </c>
      <c r="Q2106" s="3">
        <v>0.20056380230195797</v>
      </c>
      <c r="R2106" s="3">
        <v>0.84451029483955053</v>
      </c>
      <c r="S2106" s="3">
        <v>0.31634598038739636</v>
      </c>
      <c r="T2106" s="5">
        <f>POWER(10,Table2[[#This Row],[Predicted normalized_price]]*(N$7634-N$7635)+N$7635)</f>
        <v>39246.070486108903</v>
      </c>
      <c r="U2106" s="5">
        <f>ABS(Table2[[#This Row],[price]]-Table2[[#This Row],[Predicted Price]])</f>
        <v>1246.0704861089034</v>
      </c>
      <c r="V2106" s="5">
        <f>Table2[[#This Row],[Price Diff]]/Table2[[#This Row],[price]]</f>
        <v>3.2791328581813245E-2</v>
      </c>
    </row>
    <row r="2107" spans="1:22" x14ac:dyDescent="0.2">
      <c r="A2107" s="3">
        <v>9200</v>
      </c>
      <c r="B2107" s="3">
        <v>0.150393744</v>
      </c>
      <c r="C2107" s="3">
        <v>17666</v>
      </c>
      <c r="D2107" s="3">
        <v>0.361486223</v>
      </c>
      <c r="E2107" s="3">
        <v>1390</v>
      </c>
      <c r="F2107" s="3">
        <v>0.32606906200000002</v>
      </c>
      <c r="G2107" s="3">
        <v>10</v>
      </c>
      <c r="H2107" s="3">
        <v>0.87250287000000004</v>
      </c>
      <c r="I2107" s="2" t="s">
        <v>50</v>
      </c>
      <c r="J2107" s="3">
        <v>146500</v>
      </c>
      <c r="K2107" s="3">
        <v>0.920125164</v>
      </c>
      <c r="L2107" s="3">
        <v>2</v>
      </c>
      <c r="M2107" s="2" t="s">
        <v>63</v>
      </c>
      <c r="N2107" s="3">
        <v>26000</v>
      </c>
      <c r="O2107" s="3">
        <v>0.24141372999999999</v>
      </c>
      <c r="P2107" s="3">
        <v>-0.95272433546871516</v>
      </c>
      <c r="Q2107" s="3">
        <v>-0.86860132112578903</v>
      </c>
      <c r="R2107" s="3">
        <v>0.10224764624633718</v>
      </c>
      <c r="S2107" s="3">
        <v>0.22178010622977323</v>
      </c>
      <c r="T2107" s="5">
        <f>POWER(10,Table2[[#This Row],[Predicted normalized_price]]*(N$7634-N$7635)+N$7635)</f>
        <v>23340.947695389521</v>
      </c>
      <c r="U2107" s="5">
        <f>ABS(Table2[[#This Row],[price]]-Table2[[#This Row],[Predicted Price]])</f>
        <v>2659.052304610479</v>
      </c>
      <c r="V2107" s="5">
        <f>Table2[[#This Row],[Price Diff]]/Table2[[#This Row],[price]]</f>
        <v>0.10227124248501843</v>
      </c>
    </row>
    <row r="2108" spans="1:22" x14ac:dyDescent="0.2">
      <c r="A2108" s="3">
        <v>15590</v>
      </c>
      <c r="B2108" s="3">
        <v>0.26774981799999997</v>
      </c>
      <c r="C2108" s="3">
        <v>80806</v>
      </c>
      <c r="D2108" s="3">
        <v>0.62756082000000002</v>
      </c>
      <c r="E2108" s="3">
        <v>1998</v>
      </c>
      <c r="F2108" s="3">
        <v>0.480783179</v>
      </c>
      <c r="G2108" s="3">
        <v>3</v>
      </c>
      <c r="H2108" s="3">
        <v>0.416289664</v>
      </c>
      <c r="I2108" s="2" t="s">
        <v>16</v>
      </c>
      <c r="J2108" s="3">
        <v>22545</v>
      </c>
      <c r="K2108" s="3">
        <v>0.76062178000000003</v>
      </c>
      <c r="L2108" s="3">
        <v>1</v>
      </c>
      <c r="M2108" s="2" t="s">
        <v>64</v>
      </c>
      <c r="N2108" s="3">
        <v>155800</v>
      </c>
      <c r="O2108" s="3">
        <v>0.56724950500000004</v>
      </c>
      <c r="P2108" s="3">
        <v>0.65030196400237827</v>
      </c>
      <c r="Q2108" s="3">
        <v>0.70009547159479713</v>
      </c>
      <c r="R2108" s="3">
        <v>0.41181973167804781</v>
      </c>
      <c r="S2108" s="3">
        <v>0.56066030645208398</v>
      </c>
      <c r="T2108" s="5">
        <f>POWER(10,Table2[[#This Row],[Predicted normalized_price]]*(N$7634-N$7635)+N$7635)</f>
        <v>150259.72606510419</v>
      </c>
      <c r="U2108" s="5">
        <f>ABS(Table2[[#This Row],[price]]-Table2[[#This Row],[Predicted Price]])</f>
        <v>5540.273934895813</v>
      </c>
      <c r="V2108" s="5">
        <f>Table2[[#This Row],[Price Diff]]/Table2[[#This Row],[price]]</f>
        <v>3.5560166462745908E-2</v>
      </c>
    </row>
    <row r="2109" spans="1:22" x14ac:dyDescent="0.2">
      <c r="A2109" s="3">
        <v>10000</v>
      </c>
      <c r="B2109" s="3">
        <v>0.16894674400000001</v>
      </c>
      <c r="C2109" s="3">
        <v>15306</v>
      </c>
      <c r="D2109" s="3">
        <v>0.33639147200000002</v>
      </c>
      <c r="E2109" s="3">
        <v>1997</v>
      </c>
      <c r="F2109" s="3">
        <v>0.48056971500000001</v>
      </c>
      <c r="G2109" s="3">
        <v>10</v>
      </c>
      <c r="H2109" s="3">
        <v>0.87250287000000004</v>
      </c>
      <c r="I2109" s="2" t="s">
        <v>27</v>
      </c>
      <c r="J2109" s="3">
        <v>133000</v>
      </c>
      <c r="K2109" s="3">
        <v>0.911885732</v>
      </c>
      <c r="L2109" s="3">
        <v>2</v>
      </c>
      <c r="M2109" s="2" t="s">
        <v>65</v>
      </c>
      <c r="N2109" s="3">
        <v>22000</v>
      </c>
      <c r="O2109" s="3">
        <v>0.21101277600000001</v>
      </c>
      <c r="P2109" s="3">
        <v>-0.27290991880189941</v>
      </c>
      <c r="Q2109" s="3">
        <v>-0.89252514929161086</v>
      </c>
      <c r="R2109" s="3">
        <v>5.6573473877462699E-2</v>
      </c>
      <c r="S2109" s="3">
        <v>0.22885315245269372</v>
      </c>
      <c r="T2109" s="5">
        <f>POWER(10,Table2[[#This Row],[Predicted normalized_price]]*(N$7634-N$7635)+N$7635)</f>
        <v>24265.990802241638</v>
      </c>
      <c r="U2109" s="5">
        <f>ABS(Table2[[#This Row],[price]]-Table2[[#This Row],[Predicted Price]])</f>
        <v>2265.9908022416384</v>
      </c>
      <c r="V2109" s="5">
        <f>Table2[[#This Row],[Price Diff]]/Table2[[#This Row],[price]]</f>
        <v>0.10299958192007448</v>
      </c>
    </row>
    <row r="2110" spans="1:22" x14ac:dyDescent="0.2">
      <c r="A2110" s="3">
        <v>11710</v>
      </c>
      <c r="B2110" s="3">
        <v>0.20407128899999999</v>
      </c>
      <c r="C2110" s="3">
        <v>55440</v>
      </c>
      <c r="D2110" s="3">
        <v>0.56162885900000004</v>
      </c>
      <c r="E2110" s="3">
        <v>1395</v>
      </c>
      <c r="F2110" s="3">
        <v>0.327600102</v>
      </c>
      <c r="G2110" s="3">
        <v>3</v>
      </c>
      <c r="H2110" s="3">
        <v>0.416289664</v>
      </c>
      <c r="I2110" s="2" t="s">
        <v>20</v>
      </c>
      <c r="J2110" s="3">
        <v>15000</v>
      </c>
      <c r="K2110" s="3">
        <v>0.72589491699999997</v>
      </c>
      <c r="L2110" s="3">
        <v>1</v>
      </c>
      <c r="M2110" s="2" t="s">
        <v>67</v>
      </c>
      <c r="N2110" s="3">
        <v>109000</v>
      </c>
      <c r="O2110" s="3">
        <v>0.50224068799999999</v>
      </c>
      <c r="P2110" s="3">
        <v>-0.63717992705183701</v>
      </c>
      <c r="Q2110" s="3">
        <v>0.62495153434224471</v>
      </c>
      <c r="R2110" s="3">
        <v>0.62579646165182146</v>
      </c>
      <c r="S2110" s="3">
        <v>0.48321151797141942</v>
      </c>
      <c r="T2110" s="5">
        <f>POWER(10,Table2[[#This Row],[Predicted normalized_price]]*(N$7634-N$7635)+N$7635)</f>
        <v>98177.99128136698</v>
      </c>
      <c r="U2110" s="5">
        <f>ABS(Table2[[#This Row],[price]]-Table2[[#This Row],[Predicted Price]])</f>
        <v>10822.00871863302</v>
      </c>
      <c r="V2110" s="5">
        <f>Table2[[#This Row],[Price Diff]]/Table2[[#This Row],[price]]</f>
        <v>9.9284483657183675E-2</v>
      </c>
    </row>
    <row r="2111" spans="1:22" x14ac:dyDescent="0.2">
      <c r="A2111" s="3">
        <v>9680</v>
      </c>
      <c r="B2111" s="3">
        <v>0.16171010299999999</v>
      </c>
      <c r="C2111" s="3">
        <v>49867</v>
      </c>
      <c r="D2111" s="3">
        <v>0.543088821</v>
      </c>
      <c r="E2111" s="3">
        <v>1598</v>
      </c>
      <c r="F2111" s="3">
        <v>0.38552934799999999</v>
      </c>
      <c r="G2111" s="3">
        <v>6</v>
      </c>
      <c r="H2111" s="3">
        <v>0.67893919899999999</v>
      </c>
      <c r="I2111" s="2" t="s">
        <v>24</v>
      </c>
      <c r="J2111" s="3">
        <v>49000</v>
      </c>
      <c r="K2111" s="3">
        <v>0.82678410400000002</v>
      </c>
      <c r="L2111" s="3">
        <v>2</v>
      </c>
      <c r="M2111" s="2" t="s">
        <v>67</v>
      </c>
      <c r="N2111" s="3">
        <v>63800</v>
      </c>
      <c r="O2111" s="3">
        <v>0.40477171699999998</v>
      </c>
      <c r="P2111" s="3">
        <v>-0.10957312811039298</v>
      </c>
      <c r="Q2111" s="3">
        <v>-0.69476643006890004</v>
      </c>
      <c r="R2111" s="3">
        <v>-0.41644517998325609</v>
      </c>
      <c r="S2111" s="3">
        <v>0.40132890921165892</v>
      </c>
      <c r="T2111" s="5">
        <f>POWER(10,Table2[[#This Row],[Predicted normalized_price]]*(N$7634-N$7635)+N$7635)</f>
        <v>62604.356528875978</v>
      </c>
      <c r="U2111" s="5">
        <f>ABS(Table2[[#This Row],[price]]-Table2[[#This Row],[Predicted Price]])</f>
        <v>1195.6434711240217</v>
      </c>
      <c r="V2111" s="5">
        <f>Table2[[#This Row],[Price Diff]]/Table2[[#This Row],[price]]</f>
        <v>1.8740493277805984E-2</v>
      </c>
    </row>
    <row r="2112" spans="1:22" x14ac:dyDescent="0.2">
      <c r="A2112" s="3">
        <v>9660</v>
      </c>
      <c r="B2112" s="3">
        <v>0.161249902</v>
      </c>
      <c r="C2112" s="3">
        <v>55831</v>
      </c>
      <c r="D2112" s="3">
        <v>0.56285875799999996</v>
      </c>
      <c r="E2112" s="3">
        <v>1598</v>
      </c>
      <c r="F2112" s="3">
        <v>0.38552934799999999</v>
      </c>
      <c r="G2112" s="3">
        <v>4</v>
      </c>
      <c r="H2112" s="3">
        <v>0.52529906999999998</v>
      </c>
      <c r="I2112" s="2" t="s">
        <v>10</v>
      </c>
      <c r="J2112" s="3">
        <v>45680</v>
      </c>
      <c r="K2112" s="3">
        <v>0.8208046</v>
      </c>
      <c r="L2112" s="3">
        <v>1</v>
      </c>
      <c r="M2112" s="2" t="s">
        <v>63</v>
      </c>
      <c r="N2112" s="3">
        <v>72500</v>
      </c>
      <c r="O2112" s="3">
        <v>0.42803517899999999</v>
      </c>
      <c r="P2112" s="3">
        <v>-4.084317731602876E-3</v>
      </c>
      <c r="Q2112" s="3">
        <v>-0.66373692508866688</v>
      </c>
      <c r="R2112" s="3">
        <v>-0.545627242540907</v>
      </c>
      <c r="S2112" s="3">
        <v>0.44254051537460648</v>
      </c>
      <c r="T2112" s="5">
        <f>POWER(10,Table2[[#This Row],[Predicted normalized_price]]*(N$7634-N$7635)+N$7635)</f>
        <v>78515.321540926205</v>
      </c>
      <c r="U2112" s="5">
        <f>ABS(Table2[[#This Row],[price]]-Table2[[#This Row],[Predicted Price]])</f>
        <v>6015.3215409262048</v>
      </c>
      <c r="V2112" s="5">
        <f>Table2[[#This Row],[Price Diff]]/Table2[[#This Row],[price]]</f>
        <v>8.2969952288637308E-2</v>
      </c>
    </row>
    <row r="2113" spans="1:22" x14ac:dyDescent="0.2">
      <c r="A2113" s="3">
        <v>18660</v>
      </c>
      <c r="B2113" s="3">
        <v>0.307746028</v>
      </c>
      <c r="C2113" s="3">
        <v>32357</v>
      </c>
      <c r="D2113" s="3">
        <v>0.46739538899999999</v>
      </c>
      <c r="E2113" s="3">
        <v>1984</v>
      </c>
      <c r="F2113" s="3">
        <v>0.47778491499999998</v>
      </c>
      <c r="G2113" s="3">
        <v>9</v>
      </c>
      <c r="H2113" s="3">
        <v>0.83257932800000001</v>
      </c>
      <c r="I2113" s="2" t="s">
        <v>20</v>
      </c>
      <c r="J2113" s="3">
        <v>130000</v>
      </c>
      <c r="K2113" s="3">
        <v>0.90994130500000003</v>
      </c>
      <c r="L2113" s="3">
        <v>2</v>
      </c>
      <c r="M2113" s="2" t="s">
        <v>62</v>
      </c>
      <c r="N2113" s="3">
        <v>65000</v>
      </c>
      <c r="O2113" s="3">
        <v>0.40816279700000002</v>
      </c>
      <c r="P2113" s="3">
        <v>-0.23221529983281683</v>
      </c>
      <c r="Q2113" s="3">
        <v>0.38724749282311766</v>
      </c>
      <c r="R2113" s="3">
        <v>0.75080985414564971</v>
      </c>
      <c r="S2113" s="3">
        <v>0.38996765118359833</v>
      </c>
      <c r="T2113" s="5">
        <f>POWER(10,Table2[[#This Row],[Predicted normalized_price]]*(N$7634-N$7635)+N$7635)</f>
        <v>58815.442129284245</v>
      </c>
      <c r="U2113" s="5">
        <f>ABS(Table2[[#This Row],[price]]-Table2[[#This Row],[Predicted Price]])</f>
        <v>6184.5578707157547</v>
      </c>
      <c r="V2113" s="5">
        <f>Table2[[#This Row],[Price Diff]]/Table2[[#This Row],[price]]</f>
        <v>9.5147044164857766E-2</v>
      </c>
    </row>
    <row r="2114" spans="1:22" x14ac:dyDescent="0.2">
      <c r="A2114" s="3">
        <v>16850</v>
      </c>
      <c r="B2114" s="3">
        <v>0.28504328600000001</v>
      </c>
      <c r="C2114" s="3">
        <v>28119</v>
      </c>
      <c r="D2114" s="3">
        <v>0.44282776200000001</v>
      </c>
      <c r="E2114" s="3">
        <v>2497</v>
      </c>
      <c r="F2114" s="3">
        <v>0.57584491900000001</v>
      </c>
      <c r="G2114" s="3">
        <v>10</v>
      </c>
      <c r="H2114" s="3">
        <v>0.87250287000000004</v>
      </c>
      <c r="I2114" s="2" t="s">
        <v>13</v>
      </c>
      <c r="J2114" s="3">
        <v>101000</v>
      </c>
      <c r="K2114" s="3">
        <v>0.88842882000000001</v>
      </c>
      <c r="M2114" s="2" t="s">
        <v>62</v>
      </c>
      <c r="N2114" s="3">
        <v>41888</v>
      </c>
      <c r="O2114" s="3">
        <v>0.32820180199999999</v>
      </c>
      <c r="T2114" s="5">
        <f>POWER(10,Table2[[#This Row],[Predicted normalized_price]]*(N$7634-N$7635)+N$7635)</f>
        <v>6899.9999999999991</v>
      </c>
      <c r="U2114" s="5">
        <f>ABS(Table2[[#This Row],[price]]-Table2[[#This Row],[Predicted Price]])</f>
        <v>34988</v>
      </c>
      <c r="V2114" s="5">
        <f>Table2[[#This Row],[Price Diff]]/Table2[[#This Row],[price]]</f>
        <v>0.83527501909854851</v>
      </c>
    </row>
    <row r="2115" spans="1:22" x14ac:dyDescent="0.2">
      <c r="A2115" s="3">
        <v>9320</v>
      </c>
      <c r="B2115" s="3">
        <v>0.15327724600000001</v>
      </c>
      <c r="C2115" s="3">
        <v>58190</v>
      </c>
      <c r="D2115" s="3">
        <v>0.57010108199999998</v>
      </c>
      <c r="E2115" s="3">
        <v>1395</v>
      </c>
      <c r="F2115" s="3">
        <v>0.327600102</v>
      </c>
      <c r="G2115" s="3">
        <v>3</v>
      </c>
      <c r="H2115" s="3">
        <v>0.416289664</v>
      </c>
      <c r="I2115" s="2" t="s">
        <v>20</v>
      </c>
      <c r="J2115" s="3">
        <v>15891</v>
      </c>
      <c r="K2115" s="3">
        <v>0.73081274699999998</v>
      </c>
      <c r="L2115" s="3">
        <v>1</v>
      </c>
      <c r="M2115" s="2" t="s">
        <v>66</v>
      </c>
      <c r="N2115" s="3">
        <v>88988</v>
      </c>
      <c r="O2115" s="3">
        <v>0.46532615900000002</v>
      </c>
      <c r="P2115" s="3">
        <v>-0.29535083876173435</v>
      </c>
      <c r="Q2115" s="3">
        <v>0.5891221915179129</v>
      </c>
      <c r="R2115" s="3">
        <v>0.65890615580433443</v>
      </c>
      <c r="S2115" s="3">
        <v>0.4662785340676201</v>
      </c>
      <c r="T2115" s="5">
        <f>POWER(10,Table2[[#This Row],[Predicted normalized_price]]*(N$7634-N$7635)+N$7635)</f>
        <v>89454.923819932621</v>
      </c>
      <c r="U2115" s="5">
        <f>ABS(Table2[[#This Row],[price]]-Table2[[#This Row],[Predicted Price]])</f>
        <v>466.92381993262097</v>
      </c>
      <c r="V2115" s="5">
        <f>Table2[[#This Row],[Price Diff]]/Table2[[#This Row],[price]]</f>
        <v>5.2470425218301454E-3</v>
      </c>
    </row>
    <row r="2116" spans="1:22" x14ac:dyDescent="0.2">
      <c r="A2116" s="3">
        <v>16450</v>
      </c>
      <c r="B2116" s="3">
        <v>0.27969751300000001</v>
      </c>
      <c r="C2116" s="3">
        <v>43660</v>
      </c>
      <c r="D2116" s="3">
        <v>0.51982631800000001</v>
      </c>
      <c r="E2116" s="3">
        <v>2996</v>
      </c>
      <c r="F2116" s="3">
        <v>0.65352884600000005</v>
      </c>
      <c r="G2116" s="3">
        <v>10</v>
      </c>
      <c r="H2116" s="3">
        <v>0.87250287000000004</v>
      </c>
      <c r="I2116" s="2" t="s">
        <v>13</v>
      </c>
      <c r="J2116" s="3">
        <v>114000</v>
      </c>
      <c r="K2116" s="3">
        <v>0.89874792999999997</v>
      </c>
      <c r="L2116" s="3">
        <v>4</v>
      </c>
      <c r="M2116" s="2" t="s">
        <v>65</v>
      </c>
      <c r="N2116" s="3">
        <v>60000</v>
      </c>
      <c r="O2116" s="3">
        <v>0.39359640800000001</v>
      </c>
      <c r="P2116" s="3">
        <v>-0.33052030267089094</v>
      </c>
      <c r="Q2116" s="3">
        <v>0.39954661527404034</v>
      </c>
      <c r="R2116" s="3">
        <v>0.74271176888454915</v>
      </c>
      <c r="S2116" s="3">
        <v>0.39500173348882228</v>
      </c>
      <c r="T2116" s="5">
        <f>POWER(10,Table2[[#This Row],[Predicted normalized_price]]*(N$7634-N$7635)+N$7635)</f>
        <v>60465.13168980975</v>
      </c>
      <c r="U2116" s="5">
        <f>ABS(Table2[[#This Row],[price]]-Table2[[#This Row],[Predicted Price]])</f>
        <v>465.13168980975024</v>
      </c>
      <c r="V2116" s="5">
        <f>Table2[[#This Row],[Price Diff]]/Table2[[#This Row],[price]]</f>
        <v>7.7521948301625043E-3</v>
      </c>
    </row>
    <row r="2117" spans="1:22" x14ac:dyDescent="0.2">
      <c r="A2117" s="3">
        <v>10600</v>
      </c>
      <c r="B2117" s="3">
        <v>0.18191199</v>
      </c>
      <c r="C2117" s="3">
        <v>14854</v>
      </c>
      <c r="D2117" s="3">
        <v>0.33114566299999998</v>
      </c>
      <c r="E2117" s="3">
        <v>2496</v>
      </c>
      <c r="F2117" s="3">
        <v>0.57567412200000001</v>
      </c>
      <c r="G2117" s="3">
        <v>11</v>
      </c>
      <c r="H2117" s="3">
        <v>0.90861810600000004</v>
      </c>
      <c r="I2117" s="2" t="s">
        <v>27</v>
      </c>
      <c r="J2117" s="3">
        <v>87000</v>
      </c>
      <c r="K2117" s="3">
        <v>0.87571189299999996</v>
      </c>
      <c r="L2117" s="3">
        <v>5</v>
      </c>
      <c r="M2117" s="2" t="s">
        <v>65</v>
      </c>
      <c r="N2117" s="3">
        <v>20999</v>
      </c>
      <c r="O2117" s="3">
        <v>0.20253827199999999</v>
      </c>
      <c r="P2117" s="3">
        <v>-0.13195189286012535</v>
      </c>
      <c r="Q2117" s="3">
        <v>-0.89696535538262467</v>
      </c>
      <c r="R2117" s="3">
        <v>0.10798344309578846</v>
      </c>
      <c r="S2117" s="3">
        <v>0.21501726394757942</v>
      </c>
      <c r="T2117" s="5">
        <f>POWER(10,Table2[[#This Row],[Predicted normalized_price]]*(N$7634-N$7635)+N$7635)</f>
        <v>22489.470559520756</v>
      </c>
      <c r="U2117" s="5">
        <f>ABS(Table2[[#This Row],[price]]-Table2[[#This Row],[Predicted Price]])</f>
        <v>1490.4705595207561</v>
      </c>
      <c r="V2117" s="5">
        <f>Table2[[#This Row],[Price Diff]]/Table2[[#This Row],[price]]</f>
        <v>7.0978168461391308E-2</v>
      </c>
    </row>
    <row r="2118" spans="1:22" x14ac:dyDescent="0.2">
      <c r="A2118" s="3">
        <v>6910</v>
      </c>
      <c r="B2118" s="3">
        <v>8.6704681000000006E-2</v>
      </c>
      <c r="C2118" s="3">
        <v>19444</v>
      </c>
      <c r="D2118" s="3">
        <v>0.37826832399999999</v>
      </c>
      <c r="E2118" s="3">
        <v>1497</v>
      </c>
      <c r="F2118" s="3">
        <v>0.357690181</v>
      </c>
      <c r="G2118" s="3">
        <v>11</v>
      </c>
      <c r="H2118" s="3">
        <v>0.90861810600000004</v>
      </c>
      <c r="I2118" s="2" t="s">
        <v>22</v>
      </c>
      <c r="J2118" s="3">
        <v>135888</v>
      </c>
      <c r="K2118" s="3">
        <v>0.91371656899999998</v>
      </c>
      <c r="L2118" s="3">
        <v>1</v>
      </c>
      <c r="M2118" s="2" t="s">
        <v>67</v>
      </c>
      <c r="N2118" s="3">
        <v>24800</v>
      </c>
      <c r="O2118" s="3">
        <v>0.232814523</v>
      </c>
      <c r="P2118" s="3">
        <v>-0.86951628837068817</v>
      </c>
      <c r="Q2118" s="3">
        <v>-0.90497032771907382</v>
      </c>
      <c r="R2118" s="3">
        <v>4.9571920602845695E-2</v>
      </c>
      <c r="S2118" s="3">
        <v>0.22577917352760257</v>
      </c>
      <c r="T2118" s="5">
        <f>POWER(10,Table2[[#This Row],[Predicted normalized_price]]*(N$7634-N$7635)+N$7635)</f>
        <v>23859.541861352965</v>
      </c>
      <c r="U2118" s="5">
        <f>ABS(Table2[[#This Row],[price]]-Table2[[#This Row],[Predicted Price]])</f>
        <v>940.4581386470345</v>
      </c>
      <c r="V2118" s="5">
        <f>Table2[[#This Row],[Price Diff]]/Table2[[#This Row],[price]]</f>
        <v>3.7921699138993327E-2</v>
      </c>
    </row>
    <row r="2119" spans="1:22" x14ac:dyDescent="0.2">
      <c r="A2119" s="3">
        <v>7340</v>
      </c>
      <c r="B2119" s="3">
        <v>0.10013725800000001</v>
      </c>
      <c r="C2119" s="3">
        <v>45478</v>
      </c>
      <c r="D2119" s="3">
        <v>0.52696575700000003</v>
      </c>
      <c r="E2119" s="3">
        <v>1198</v>
      </c>
      <c r="F2119" s="3">
        <v>0.26268546100000001</v>
      </c>
      <c r="G2119" s="3">
        <v>4</v>
      </c>
      <c r="H2119" s="3">
        <v>0.52529906999999998</v>
      </c>
      <c r="I2119" s="2" t="s">
        <v>27</v>
      </c>
      <c r="J2119" s="3">
        <v>19700</v>
      </c>
      <c r="K2119" s="3">
        <v>0.74912511000000004</v>
      </c>
      <c r="L2119" s="3">
        <v>1</v>
      </c>
      <c r="M2119" s="2" t="s">
        <v>67</v>
      </c>
      <c r="N2119" s="3">
        <v>56000</v>
      </c>
      <c r="O2119" s="3">
        <v>0.38104089899999999</v>
      </c>
      <c r="P2119" s="3">
        <v>-0.53607480624023707</v>
      </c>
      <c r="Q2119" s="3">
        <v>-0.7286798736913811</v>
      </c>
      <c r="R2119" s="3">
        <v>-0.41940536082916435</v>
      </c>
      <c r="S2119" s="3">
        <v>0.39202382185993129</v>
      </c>
      <c r="T2119" s="5">
        <f>POWER(10,Table2[[#This Row],[Predicted normalized_price]]*(N$7634-N$7635)+N$7635)</f>
        <v>59483.749429371564</v>
      </c>
      <c r="U2119" s="5">
        <f>ABS(Table2[[#This Row],[price]]-Table2[[#This Row],[Predicted Price]])</f>
        <v>3483.7494293715645</v>
      </c>
      <c r="V2119" s="5">
        <f>Table2[[#This Row],[Price Diff]]/Table2[[#This Row],[price]]</f>
        <v>6.2209811238777939E-2</v>
      </c>
    </row>
    <row r="2120" spans="1:22" x14ac:dyDescent="0.2">
      <c r="A2120" s="3">
        <v>8570</v>
      </c>
      <c r="B2120" s="3">
        <v>0.13461003599999999</v>
      </c>
      <c r="C2120" s="3">
        <v>61007</v>
      </c>
      <c r="D2120" s="3">
        <v>0.578374316</v>
      </c>
      <c r="E2120" s="3">
        <v>1597</v>
      </c>
      <c r="F2120" s="3">
        <v>0.38526243399999999</v>
      </c>
      <c r="G2120" s="3">
        <v>3</v>
      </c>
      <c r="H2120" s="3">
        <v>0.416289664</v>
      </c>
      <c r="I2120" s="2" t="s">
        <v>22</v>
      </c>
      <c r="J2120" s="3">
        <v>20000</v>
      </c>
      <c r="K2120" s="3">
        <v>0.7504132</v>
      </c>
      <c r="L2120" s="3">
        <v>1</v>
      </c>
      <c r="M2120" s="2" t="s">
        <v>63</v>
      </c>
      <c r="N2120" s="3">
        <v>85000</v>
      </c>
      <c r="O2120" s="3">
        <v>0.45698220299999998</v>
      </c>
      <c r="P2120" s="3">
        <v>-0.8244750222346412</v>
      </c>
      <c r="Q2120" s="3">
        <v>-0.64121276356734425</v>
      </c>
      <c r="R2120" s="3">
        <v>-0.58114998969377318</v>
      </c>
      <c r="S2120" s="3">
        <v>0.45532034043906278</v>
      </c>
      <c r="T2120" s="5">
        <f>POWER(10,Table2[[#This Row],[Predicted normalized_price]]*(N$7634-N$7635)+N$7635)</f>
        <v>84227.315170332819</v>
      </c>
      <c r="U2120" s="5">
        <f>ABS(Table2[[#This Row],[price]]-Table2[[#This Row],[Predicted Price]])</f>
        <v>772.68482966718148</v>
      </c>
      <c r="V2120" s="5">
        <f>Table2[[#This Row],[Price Diff]]/Table2[[#This Row],[price]]</f>
        <v>9.0904097607903706E-3</v>
      </c>
    </row>
    <row r="2121" spans="1:22" x14ac:dyDescent="0.2">
      <c r="A2121" s="3">
        <v>16090</v>
      </c>
      <c r="B2121" s="3">
        <v>0.27477398400000003</v>
      </c>
      <c r="C2121" s="3">
        <v>59680</v>
      </c>
      <c r="D2121" s="3">
        <v>0.57452573299999998</v>
      </c>
      <c r="E2121" s="3">
        <v>1997</v>
      </c>
      <c r="F2121" s="3">
        <v>0.48056971500000001</v>
      </c>
      <c r="G2121" s="3">
        <v>7</v>
      </c>
      <c r="H2121" s="3">
        <v>0.73735046500000001</v>
      </c>
      <c r="I2121" s="2" t="s">
        <v>13</v>
      </c>
      <c r="J2121" s="3">
        <v>94000</v>
      </c>
      <c r="K2121" s="3">
        <v>0.88230732700000003</v>
      </c>
      <c r="L2121" s="3">
        <v>1</v>
      </c>
      <c r="M2121" s="2" t="s">
        <v>65</v>
      </c>
      <c r="N2121" s="3">
        <v>81800</v>
      </c>
      <c r="O2121" s="3">
        <v>0.44999879599999998</v>
      </c>
      <c r="P2121" s="3">
        <v>-0.84169309625832867</v>
      </c>
      <c r="Q2121" s="3">
        <v>0.54822462053192567</v>
      </c>
      <c r="R2121" s="3">
        <v>0.61740949440225035</v>
      </c>
      <c r="S2121" s="3">
        <v>0.46459124230940441</v>
      </c>
      <c r="T2121" s="5">
        <f>POWER(10,Table2[[#This Row],[Predicted normalized_price]]*(N$7634-N$7635)+N$7635)</f>
        <v>88629.356398377684</v>
      </c>
      <c r="U2121" s="5">
        <f>ABS(Table2[[#This Row],[price]]-Table2[[#This Row],[Predicted Price]])</f>
        <v>6829.3563983776839</v>
      </c>
      <c r="V2121" s="5">
        <f>Table2[[#This Row],[Price Diff]]/Table2[[#This Row],[price]]</f>
        <v>8.3488464527844544E-2</v>
      </c>
    </row>
    <row r="2122" spans="1:22" x14ac:dyDescent="0.2">
      <c r="A2122" s="3">
        <v>13390</v>
      </c>
      <c r="B2122" s="3">
        <v>0.23390169899999999</v>
      </c>
      <c r="C2122" s="3">
        <v>56622</v>
      </c>
      <c r="D2122" s="3">
        <v>0.56532074399999999</v>
      </c>
      <c r="E2122" s="3">
        <v>1595</v>
      </c>
      <c r="F2122" s="3">
        <v>0.38472810600000001</v>
      </c>
      <c r="G2122" s="3">
        <v>6</v>
      </c>
      <c r="H2122" s="3">
        <v>0.67893919899999999</v>
      </c>
      <c r="I2122" s="2" t="s">
        <v>15</v>
      </c>
      <c r="J2122" s="3">
        <v>69337</v>
      </c>
      <c r="K2122" s="3">
        <v>0.85637137500000005</v>
      </c>
      <c r="L2122" s="3">
        <v>1</v>
      </c>
      <c r="M2122" s="2" t="s">
        <v>65</v>
      </c>
      <c r="N2122" s="3">
        <v>81000</v>
      </c>
      <c r="O2122" s="3">
        <v>0.44821025399999997</v>
      </c>
      <c r="P2122" s="3">
        <v>-0.93524735021091032</v>
      </c>
      <c r="Q2122" s="3">
        <v>0.53016753384219539</v>
      </c>
      <c r="R2122" s="3">
        <v>0.6359363977939918</v>
      </c>
      <c r="S2122" s="3">
        <v>0.45489037099909957</v>
      </c>
      <c r="T2122" s="5">
        <f>POWER(10,Table2[[#This Row],[Predicted normalized_price]]*(N$7634-N$7635)+N$7635)</f>
        <v>84028.54670800548</v>
      </c>
      <c r="U2122" s="5">
        <f>ABS(Table2[[#This Row],[price]]-Table2[[#This Row],[Predicted Price]])</f>
        <v>3028.5467080054805</v>
      </c>
      <c r="V2122" s="5">
        <f>Table2[[#This Row],[Price Diff]]/Table2[[#This Row],[price]]</f>
        <v>3.7389465530931858E-2</v>
      </c>
    </row>
    <row r="2123" spans="1:22" x14ac:dyDescent="0.2">
      <c r="A2123" s="3">
        <v>8900</v>
      </c>
      <c r="B2123" s="3">
        <v>0.14301714300000001</v>
      </c>
      <c r="C2123" s="3">
        <v>48594</v>
      </c>
      <c r="D2123" s="3">
        <v>0.53856337700000001</v>
      </c>
      <c r="E2123" s="3">
        <v>1496</v>
      </c>
      <c r="F2123" s="3">
        <v>0.35740525400000001</v>
      </c>
      <c r="G2123" s="3">
        <v>1</v>
      </c>
      <c r="H2123" s="3">
        <v>0</v>
      </c>
      <c r="I2123" s="2" t="s">
        <v>22</v>
      </c>
      <c r="J2123" s="3">
        <v>58</v>
      </c>
      <c r="K2123" s="3">
        <v>0.25242797900000002</v>
      </c>
      <c r="L2123" s="3">
        <v>1</v>
      </c>
      <c r="M2123" s="2" t="s">
        <v>64</v>
      </c>
      <c r="N2123" s="3">
        <v>92988</v>
      </c>
      <c r="O2123" s="3">
        <v>0.47332774300000002</v>
      </c>
      <c r="P2123" s="3">
        <v>0.18701056111323275</v>
      </c>
      <c r="Q2123" s="3">
        <v>-0.54339169694400202</v>
      </c>
      <c r="R2123" s="3">
        <v>-0.69437053954423689</v>
      </c>
      <c r="S2123" s="3">
        <v>0.51246257120662475</v>
      </c>
      <c r="T2123" s="5">
        <f>POWER(10,Table2[[#This Row],[Predicted normalized_price]]*(N$7634-N$7635)+N$7635)</f>
        <v>115297.69266603653</v>
      </c>
      <c r="U2123" s="5">
        <f>ABS(Table2[[#This Row],[price]]-Table2[[#This Row],[Predicted Price]])</f>
        <v>22309.692666036528</v>
      </c>
      <c r="V2123" s="5">
        <f>Table2[[#This Row],[Price Diff]]/Table2[[#This Row],[price]]</f>
        <v>0.23992012588760409</v>
      </c>
    </row>
    <row r="2124" spans="1:22" x14ac:dyDescent="0.2">
      <c r="A2124" s="3">
        <v>9720</v>
      </c>
      <c r="B2124" s="3">
        <v>0.16262765900000001</v>
      </c>
      <c r="C2124" s="3">
        <v>12457</v>
      </c>
      <c r="D2124" s="3">
        <v>0.30034768699999997</v>
      </c>
      <c r="E2124" s="3">
        <v>1498</v>
      </c>
      <c r="F2124" s="3">
        <v>0.357974919</v>
      </c>
      <c r="G2124" s="3">
        <v>10</v>
      </c>
      <c r="H2124" s="3">
        <v>0.87250287000000004</v>
      </c>
      <c r="I2124" s="2" t="s">
        <v>27</v>
      </c>
      <c r="J2124" s="3">
        <v>69380</v>
      </c>
      <c r="K2124" s="3">
        <v>0.85642421300000005</v>
      </c>
      <c r="L2124" s="3">
        <v>2</v>
      </c>
      <c r="M2124" s="2" t="s">
        <v>63</v>
      </c>
      <c r="N2124" s="3">
        <v>21388</v>
      </c>
      <c r="O2124" s="3">
        <v>0.20587860099999999</v>
      </c>
      <c r="P2124" s="3">
        <v>-0.80216659208471175</v>
      </c>
      <c r="Q2124" s="3">
        <v>-0.90808926222399067</v>
      </c>
      <c r="R2124" s="3">
        <v>0.11550025041982097</v>
      </c>
      <c r="S2124" s="3">
        <v>0.20841544569581597</v>
      </c>
      <c r="T2124" s="5">
        <f>POWER(10,Table2[[#This Row],[Predicted normalized_price]]*(N$7634-N$7635)+N$7635)</f>
        <v>21688.237234229426</v>
      </c>
      <c r="U2124" s="5">
        <f>ABS(Table2[[#This Row],[price]]-Table2[[#This Row],[Predicted Price]])</f>
        <v>300.23723422942567</v>
      </c>
      <c r="V2124" s="5">
        <f>Table2[[#This Row],[Price Diff]]/Table2[[#This Row],[price]]</f>
        <v>1.4037648879251246E-2</v>
      </c>
    </row>
    <row r="2125" spans="1:22" x14ac:dyDescent="0.2">
      <c r="A2125" s="3">
        <v>12260</v>
      </c>
      <c r="B2125" s="3">
        <v>0.21428408700000001</v>
      </c>
      <c r="C2125" s="3">
        <v>65483</v>
      </c>
      <c r="D2125" s="3">
        <v>0.59076479599999998</v>
      </c>
      <c r="E2125" s="3">
        <v>1986</v>
      </c>
      <c r="F2125" s="3">
        <v>0.47821453200000003</v>
      </c>
      <c r="G2125" s="3">
        <v>4</v>
      </c>
      <c r="H2125" s="3">
        <v>0.52529906999999998</v>
      </c>
      <c r="I2125" s="2" t="s">
        <v>10</v>
      </c>
      <c r="J2125" s="3">
        <v>39000</v>
      </c>
      <c r="K2125" s="3">
        <v>0.807330302</v>
      </c>
      <c r="L2125" s="3">
        <v>1</v>
      </c>
      <c r="M2125" s="2" t="s">
        <v>64</v>
      </c>
      <c r="N2125" s="3">
        <v>99800</v>
      </c>
      <c r="O2125" s="3">
        <v>0.48619350700000002</v>
      </c>
      <c r="P2125" s="3">
        <v>0.97111088828375647</v>
      </c>
      <c r="Q2125" s="3">
        <v>-0.5995422847248415</v>
      </c>
      <c r="R2125" s="3">
        <v>-0.64380891113259575</v>
      </c>
      <c r="S2125" s="3">
        <v>0.486916638032444</v>
      </c>
      <c r="T2125" s="5">
        <f>POWER(10,Table2[[#This Row],[Predicted normalized_price]]*(N$7634-N$7635)+N$7635)</f>
        <v>100197.35650251871</v>
      </c>
      <c r="U2125" s="5">
        <f>ABS(Table2[[#This Row],[price]]-Table2[[#This Row],[Predicted Price]])</f>
        <v>397.35650251871266</v>
      </c>
      <c r="V2125" s="5">
        <f>Table2[[#This Row],[Price Diff]]/Table2[[#This Row],[price]]</f>
        <v>3.981528081349826E-3</v>
      </c>
    </row>
    <row r="2126" spans="1:22" x14ac:dyDescent="0.2">
      <c r="A2126" s="3">
        <v>15590</v>
      </c>
      <c r="B2126" s="3">
        <v>0.26774981799999997</v>
      </c>
      <c r="C2126" s="3">
        <v>85834</v>
      </c>
      <c r="D2126" s="3">
        <v>0.63812463399999997</v>
      </c>
      <c r="E2126" s="3">
        <v>1984</v>
      </c>
      <c r="F2126" s="3">
        <v>0.47778491499999998</v>
      </c>
      <c r="G2126" s="3">
        <v>5</v>
      </c>
      <c r="H2126" s="3">
        <v>0.60985333500000005</v>
      </c>
      <c r="I2126" s="2" t="s">
        <v>19</v>
      </c>
      <c r="J2126" s="3">
        <v>53300</v>
      </c>
      <c r="K2126" s="3">
        <v>0.83395306199999997</v>
      </c>
      <c r="L2126" s="3">
        <v>2</v>
      </c>
      <c r="M2126" s="2" t="s">
        <v>64</v>
      </c>
      <c r="N2126" s="3">
        <v>131800</v>
      </c>
      <c r="O2126" s="3">
        <v>0.536806071</v>
      </c>
      <c r="P2126" s="3">
        <v>0.6884586994662053</v>
      </c>
      <c r="Q2126" s="3">
        <v>0.64317545405484822</v>
      </c>
      <c r="R2126" s="3">
        <v>0.46227954330574844</v>
      </c>
      <c r="S2126" s="3">
        <v>0.53297233760897622</v>
      </c>
      <c r="T2126" s="5">
        <f>POWER(10,Table2[[#This Row],[Predicted normalized_price]]*(N$7634-N$7635)+N$7635)</f>
        <v>129052.48075689783</v>
      </c>
      <c r="U2126" s="5">
        <f>ABS(Table2[[#This Row],[price]]-Table2[[#This Row],[Predicted Price]])</f>
        <v>2747.5192431021715</v>
      </c>
      <c r="V2126" s="5">
        <f>Table2[[#This Row],[Price Diff]]/Table2[[#This Row],[price]]</f>
        <v>2.084612475798309E-2</v>
      </c>
    </row>
    <row r="2127" spans="1:22" x14ac:dyDescent="0.2">
      <c r="A2127" s="3">
        <v>15440</v>
      </c>
      <c r="B2127" s="3">
        <v>0.26559858800000002</v>
      </c>
      <c r="C2127" s="3">
        <v>45836</v>
      </c>
      <c r="D2127" s="3">
        <v>0.52833796799999999</v>
      </c>
      <c r="E2127" s="3">
        <v>1598</v>
      </c>
      <c r="F2127" s="3">
        <v>0.38552934799999999</v>
      </c>
      <c r="G2127" s="3">
        <v>7</v>
      </c>
      <c r="H2127" s="3">
        <v>0.73735046500000001</v>
      </c>
      <c r="I2127" s="2" t="s">
        <v>13</v>
      </c>
      <c r="J2127" s="3">
        <v>138174</v>
      </c>
      <c r="K2127" s="3">
        <v>0.915138389</v>
      </c>
      <c r="L2127" s="3">
        <v>1</v>
      </c>
      <c r="M2127" s="2" t="s">
        <v>67</v>
      </c>
      <c r="N2127" s="3">
        <v>78000</v>
      </c>
      <c r="O2127" s="3">
        <v>0.44134216700000001</v>
      </c>
      <c r="P2127" s="3">
        <v>-0.94144803157803625</v>
      </c>
      <c r="Q2127" s="3">
        <v>0.48668426647489399</v>
      </c>
      <c r="R2127" s="3">
        <v>0.67952187199095282</v>
      </c>
      <c r="S2127" s="3">
        <v>0.43236789313978446</v>
      </c>
      <c r="T2127" s="5">
        <f>POWER(10,Table2[[#This Row],[Predicted normalized_price]]*(N$7634-N$7635)+N$7635)</f>
        <v>74246.819670549667</v>
      </c>
      <c r="U2127" s="5">
        <f>ABS(Table2[[#This Row],[price]]-Table2[[#This Row],[Predicted Price]])</f>
        <v>3753.1803294503334</v>
      </c>
      <c r="V2127" s="5">
        <f>Table2[[#This Row],[Price Diff]]/Table2[[#This Row],[price]]</f>
        <v>4.8117696531414532E-2</v>
      </c>
    </row>
    <row r="2128" spans="1:22" x14ac:dyDescent="0.2">
      <c r="A2128" s="3">
        <v>7900</v>
      </c>
      <c r="B2128" s="3">
        <v>0.116496851</v>
      </c>
      <c r="C2128" s="3">
        <v>33134</v>
      </c>
      <c r="D2128" s="3">
        <v>0.47154810899999999</v>
      </c>
      <c r="E2128" s="3">
        <v>1368</v>
      </c>
      <c r="F2128" s="3">
        <v>0.31926640000000001</v>
      </c>
      <c r="G2128" s="3">
        <v>8</v>
      </c>
      <c r="H2128" s="3">
        <v>0.78794860499999997</v>
      </c>
      <c r="I2128" s="2" t="s">
        <v>39</v>
      </c>
      <c r="J2128" s="3">
        <v>34000</v>
      </c>
      <c r="K2128" s="3">
        <v>0.79563706000000001</v>
      </c>
      <c r="L2128" s="3">
        <v>1</v>
      </c>
      <c r="M2128" s="2" t="s">
        <v>67</v>
      </c>
      <c r="N2128" s="3">
        <v>37500</v>
      </c>
      <c r="O2128" s="3">
        <v>0.30806387600000001</v>
      </c>
      <c r="P2128" s="3">
        <v>-0.92078251817485568</v>
      </c>
      <c r="Q2128" s="3">
        <v>0.14123133381110667</v>
      </c>
      <c r="R2128" s="3">
        <v>0.75187589622428253</v>
      </c>
      <c r="S2128" s="3">
        <v>0.32308714647031572</v>
      </c>
      <c r="T2128" s="5">
        <f>POWER(10,Table2[[#This Row],[Predicted normalized_price]]*(N$7634-N$7635)+N$7635)</f>
        <v>40727.120354124185</v>
      </c>
      <c r="U2128" s="5">
        <f>ABS(Table2[[#This Row],[price]]-Table2[[#This Row],[Predicted Price]])</f>
        <v>3227.1203541241848</v>
      </c>
      <c r="V2128" s="5">
        <f>Table2[[#This Row],[Price Diff]]/Table2[[#This Row],[price]]</f>
        <v>8.6056542776644929E-2</v>
      </c>
    </row>
    <row r="2129" spans="1:22" x14ac:dyDescent="0.2">
      <c r="A2129" s="3">
        <v>17070</v>
      </c>
      <c r="B2129" s="3">
        <v>0.287929622</v>
      </c>
      <c r="C2129" s="3">
        <v>95093</v>
      </c>
      <c r="D2129" s="3">
        <v>0.65605186199999999</v>
      </c>
      <c r="E2129" s="3">
        <v>1991</v>
      </c>
      <c r="F2129" s="3">
        <v>0.47928668200000002</v>
      </c>
      <c r="G2129" s="3">
        <v>5</v>
      </c>
      <c r="H2129" s="3">
        <v>0.60985333500000005</v>
      </c>
      <c r="I2129" s="2" t="s">
        <v>15</v>
      </c>
      <c r="J2129" s="3">
        <v>54590</v>
      </c>
      <c r="K2129" s="3">
        <v>0.83599121399999998</v>
      </c>
      <c r="L2129" s="3">
        <v>1</v>
      </c>
      <c r="M2129" s="2" t="s">
        <v>65</v>
      </c>
      <c r="N2129" s="3">
        <v>143800</v>
      </c>
      <c r="O2129" s="3">
        <v>0.55266364800000001</v>
      </c>
      <c r="P2129" s="3">
        <v>-0.86542734572454605</v>
      </c>
      <c r="Q2129" s="3">
        <v>0.70923217619349532</v>
      </c>
      <c r="R2129" s="3">
        <v>0.43598482140589317</v>
      </c>
      <c r="S2129" s="3">
        <v>0.5529451615616634</v>
      </c>
      <c r="T2129" s="5">
        <f>POWER(10,Table2[[#This Row],[Predicted normalized_price]]*(N$7634-N$7635)+N$7635)</f>
        <v>144022.61981475403</v>
      </c>
      <c r="U2129" s="5">
        <f>ABS(Table2[[#This Row],[price]]-Table2[[#This Row],[Predicted Price]])</f>
        <v>222.61981475402717</v>
      </c>
      <c r="V2129" s="5">
        <f>Table2[[#This Row],[Price Diff]]/Table2[[#This Row],[price]]</f>
        <v>1.548121103991844E-3</v>
      </c>
    </row>
    <row r="2130" spans="1:22" x14ac:dyDescent="0.2">
      <c r="A2130" s="3">
        <v>11070</v>
      </c>
      <c r="B2130" s="3">
        <v>0.19156540399999999</v>
      </c>
      <c r="C2130" s="3">
        <v>60365</v>
      </c>
      <c r="D2130" s="3">
        <v>0.57652294500000001</v>
      </c>
      <c r="E2130" s="3">
        <v>1998</v>
      </c>
      <c r="F2130" s="3">
        <v>0.480783179</v>
      </c>
      <c r="G2130" s="3">
        <v>3</v>
      </c>
      <c r="H2130" s="3">
        <v>0.416289664</v>
      </c>
      <c r="I2130" s="2" t="s">
        <v>23</v>
      </c>
      <c r="J2130" s="3">
        <v>25000</v>
      </c>
      <c r="K2130" s="3">
        <v>0.769431058</v>
      </c>
      <c r="L2130" s="3">
        <v>1</v>
      </c>
      <c r="M2130" s="2" t="s">
        <v>64</v>
      </c>
      <c r="N2130" s="3">
        <v>98888</v>
      </c>
      <c r="O2130" s="3">
        <v>0.484522854</v>
      </c>
      <c r="P2130" s="3">
        <v>0.81314002377841166</v>
      </c>
      <c r="Q2130" s="3">
        <v>-0.57318275529042095</v>
      </c>
      <c r="R2130" s="3">
        <v>-0.61659041079381838</v>
      </c>
      <c r="S2130" s="3">
        <v>0.48654035112132576</v>
      </c>
      <c r="T2130" s="5">
        <f>POWER(10,Table2[[#This Row],[Predicted normalized_price]]*(N$7634-N$7635)+N$7635)</f>
        <v>99990.391773547439</v>
      </c>
      <c r="U2130" s="5">
        <f>ABS(Table2[[#This Row],[price]]-Table2[[#This Row],[Predicted Price]])</f>
        <v>1102.3917735474388</v>
      </c>
      <c r="V2130" s="5">
        <f>Table2[[#This Row],[Price Diff]]/Table2[[#This Row],[price]]</f>
        <v>1.1147882185375766E-2</v>
      </c>
    </row>
    <row r="2131" spans="1:22" x14ac:dyDescent="0.2">
      <c r="A2131" s="3">
        <v>9460</v>
      </c>
      <c r="B2131" s="3">
        <v>0.15659477199999999</v>
      </c>
      <c r="C2131" s="3">
        <v>34980</v>
      </c>
      <c r="D2131" s="3">
        <v>0.48103610699999999</v>
      </c>
      <c r="E2131" s="3">
        <v>1591</v>
      </c>
      <c r="F2131" s="3">
        <v>0.38365743499999999</v>
      </c>
      <c r="G2131" s="3">
        <v>7</v>
      </c>
      <c r="H2131" s="3">
        <v>0.73735046500000001</v>
      </c>
      <c r="I2131" s="2" t="s">
        <v>17</v>
      </c>
      <c r="J2131" s="3">
        <v>110000</v>
      </c>
      <c r="K2131" s="3">
        <v>0.89570378500000003</v>
      </c>
      <c r="L2131" s="3">
        <v>1</v>
      </c>
      <c r="M2131" s="2" t="s">
        <v>67</v>
      </c>
      <c r="N2131" s="3">
        <v>44800</v>
      </c>
      <c r="O2131" s="3">
        <v>0.34043263200000001</v>
      </c>
      <c r="P2131" s="3">
        <v>-0.93625909508956773</v>
      </c>
      <c r="Q2131" s="3">
        <v>-0.77084942104928933</v>
      </c>
      <c r="R2131" s="3">
        <v>-0.27970518973980657</v>
      </c>
      <c r="S2131" s="3">
        <v>0.34443431832912597</v>
      </c>
      <c r="T2131" s="5">
        <f>POWER(10,Table2[[#This Row],[Predicted normalized_price]]*(N$7634-N$7635)+N$7635)</f>
        <v>45796.03512952751</v>
      </c>
      <c r="U2131" s="5">
        <f>ABS(Table2[[#This Row],[price]]-Table2[[#This Row],[Predicted Price]])</f>
        <v>996.03512952751043</v>
      </c>
      <c r="V2131" s="5">
        <f>Table2[[#This Row],[Price Diff]]/Table2[[#This Row],[price]]</f>
        <v>2.2232926998381929E-2</v>
      </c>
    </row>
    <row r="2132" spans="1:22" x14ac:dyDescent="0.2">
      <c r="A2132" s="3">
        <v>10630</v>
      </c>
      <c r="B2132" s="3">
        <v>0.18254083700000001</v>
      </c>
      <c r="C2132" s="3">
        <v>56452</v>
      </c>
      <c r="D2132" s="3">
        <v>0.56479453300000004</v>
      </c>
      <c r="E2132" s="3">
        <v>1197</v>
      </c>
      <c r="F2132" s="3">
        <v>0.26232939100000002</v>
      </c>
      <c r="G2132" s="3">
        <v>4</v>
      </c>
      <c r="H2132" s="3">
        <v>0.52529906999999998</v>
      </c>
      <c r="I2132" s="2" t="s">
        <v>20</v>
      </c>
      <c r="J2132" s="3">
        <v>18805</v>
      </c>
      <c r="K2132" s="3">
        <v>0.745162408</v>
      </c>
      <c r="L2132" s="3">
        <v>1</v>
      </c>
      <c r="M2132" s="2" t="s">
        <v>67</v>
      </c>
      <c r="N2132" s="3">
        <v>93988</v>
      </c>
      <c r="O2132" s="3">
        <v>0.47527435099999998</v>
      </c>
      <c r="P2132" s="3">
        <v>-0.69932563463026665</v>
      </c>
      <c r="Q2132" s="3">
        <v>0.56782699836102979</v>
      </c>
      <c r="R2132" s="3">
        <v>0.65991776234954069</v>
      </c>
      <c r="S2132" s="3">
        <v>0.45934894671185045</v>
      </c>
      <c r="T2132" s="5">
        <f>POWER(10,Table2[[#This Row],[Predicted normalized_price]]*(N$7634-N$7635)+N$7635)</f>
        <v>86112.672123744298</v>
      </c>
      <c r="U2132" s="5">
        <f>ABS(Table2[[#This Row],[price]]-Table2[[#This Row],[Predicted Price]])</f>
        <v>7875.327876255702</v>
      </c>
      <c r="V2132" s="5">
        <f>Table2[[#This Row],[Price Diff]]/Table2[[#This Row],[price]]</f>
        <v>8.3790780485335378E-2</v>
      </c>
    </row>
    <row r="2133" spans="1:22" x14ac:dyDescent="0.2">
      <c r="A2133" s="3">
        <v>11340</v>
      </c>
      <c r="B2133" s="3">
        <v>0.19692728000000001</v>
      </c>
      <c r="C2133" s="3">
        <v>56184</v>
      </c>
      <c r="D2133" s="3">
        <v>0.56396175100000001</v>
      </c>
      <c r="E2133" s="3">
        <v>1395</v>
      </c>
      <c r="F2133" s="3">
        <v>0.327600102</v>
      </c>
      <c r="G2133" s="3">
        <v>4</v>
      </c>
      <c r="H2133" s="3">
        <v>0.52529906999999998</v>
      </c>
      <c r="I2133" s="2" t="s">
        <v>19</v>
      </c>
      <c r="J2133" s="3">
        <v>44000</v>
      </c>
      <c r="K2133" s="3">
        <v>0.81761106400000005</v>
      </c>
      <c r="L2133" s="3">
        <v>1</v>
      </c>
      <c r="M2133" s="2" t="s">
        <v>67</v>
      </c>
      <c r="N2133" s="3">
        <v>84999</v>
      </c>
      <c r="O2133" s="3">
        <v>0.45698006200000002</v>
      </c>
      <c r="P2133" s="3">
        <v>-0.91874762542673061</v>
      </c>
      <c r="Q2133" s="3">
        <v>0.54849008657341536</v>
      </c>
      <c r="R2133" s="3">
        <v>0.61876362456400735</v>
      </c>
      <c r="S2133" s="3">
        <v>0.4641147465557029</v>
      </c>
      <c r="T2133" s="5">
        <f>POWER(10,Table2[[#This Row],[Predicted normalized_price]]*(N$7634-N$7635)+N$7635)</f>
        <v>88397.596619274394</v>
      </c>
      <c r="U2133" s="5">
        <f>ABS(Table2[[#This Row],[price]]-Table2[[#This Row],[Predicted Price]])</f>
        <v>3398.5966192743945</v>
      </c>
      <c r="V2133" s="5">
        <f>Table2[[#This Row],[Price Diff]]/Table2[[#This Row],[price]]</f>
        <v>3.9983960038052151E-2</v>
      </c>
    </row>
    <row r="2134" spans="1:22" x14ac:dyDescent="0.2">
      <c r="A2134" s="3">
        <v>10980</v>
      </c>
      <c r="B2134" s="3">
        <v>0.189749009</v>
      </c>
      <c r="C2134" s="3">
        <v>61110</v>
      </c>
      <c r="D2134" s="3">
        <v>0.57866952800000004</v>
      </c>
      <c r="E2134" s="3">
        <v>1798</v>
      </c>
      <c r="F2134" s="3">
        <v>0.435810641</v>
      </c>
      <c r="G2134" s="3">
        <v>5</v>
      </c>
      <c r="H2134" s="3">
        <v>0.60985333500000005</v>
      </c>
      <c r="I2134" s="2" t="s">
        <v>19</v>
      </c>
      <c r="J2134" s="3">
        <v>104000</v>
      </c>
      <c r="K2134" s="3">
        <v>0.89092344700000003</v>
      </c>
      <c r="L2134" s="3">
        <v>1</v>
      </c>
      <c r="M2134" s="2" t="s">
        <v>65</v>
      </c>
      <c r="N2134" s="3">
        <v>77800</v>
      </c>
      <c r="O2134" s="3">
        <v>0.44087494500000002</v>
      </c>
      <c r="P2134" s="3">
        <v>-0.75008865227716071</v>
      </c>
      <c r="Q2134" s="3">
        <v>0.51231965893640863</v>
      </c>
      <c r="R2134" s="3">
        <v>0.63893929603467303</v>
      </c>
      <c r="S2134" s="3">
        <v>0.4499158277952523</v>
      </c>
      <c r="T2134" s="5">
        <f>POWER(10,Table2[[#This Row],[Predicted normalized_price]]*(N$7634-N$7635)+N$7635)</f>
        <v>81762.714796899541</v>
      </c>
      <c r="U2134" s="5">
        <f>ABS(Table2[[#This Row],[price]]-Table2[[#This Row],[Predicted Price]])</f>
        <v>3962.7147968995414</v>
      </c>
      <c r="V2134" s="5">
        <f>Table2[[#This Row],[Price Diff]]/Table2[[#This Row],[price]]</f>
        <v>5.0934637492282026E-2</v>
      </c>
    </row>
    <row r="2135" spans="1:22" x14ac:dyDescent="0.2">
      <c r="A2135" s="3">
        <v>10730</v>
      </c>
      <c r="B2135" s="3">
        <v>0.18462425199999999</v>
      </c>
      <c r="C2135" s="3">
        <v>60251</v>
      </c>
      <c r="D2135" s="3">
        <v>0.57619213899999999</v>
      </c>
      <c r="E2135" s="3">
        <v>1798</v>
      </c>
      <c r="F2135" s="3">
        <v>0.435810641</v>
      </c>
      <c r="G2135" s="3">
        <v>5</v>
      </c>
      <c r="H2135" s="3">
        <v>0.60985333500000005</v>
      </c>
      <c r="I2135" s="2" t="s">
        <v>10</v>
      </c>
      <c r="J2135" s="3">
        <v>61234</v>
      </c>
      <c r="K2135" s="3">
        <v>0.84577969600000003</v>
      </c>
      <c r="L2135" s="3">
        <v>1</v>
      </c>
      <c r="M2135" s="2" t="s">
        <v>66</v>
      </c>
      <c r="N2135" s="3">
        <v>71888</v>
      </c>
      <c r="O2135" s="3">
        <v>0.42649247400000001</v>
      </c>
      <c r="P2135" s="3">
        <v>0.48777872445250336</v>
      </c>
      <c r="Q2135" s="3">
        <v>-0.64743900432197932</v>
      </c>
      <c r="R2135" s="3">
        <v>-0.55471255292763422</v>
      </c>
      <c r="S2135" s="3">
        <v>0.45043298099647133</v>
      </c>
      <c r="T2135" s="5">
        <f>POWER(10,Table2[[#This Row],[Predicted normalized_price]]*(N$7634-N$7635)+N$7635)</f>
        <v>81995.3961776215</v>
      </c>
      <c r="U2135" s="5">
        <f>ABS(Table2[[#This Row],[price]]-Table2[[#This Row],[Predicted Price]])</f>
        <v>10107.3961776215</v>
      </c>
      <c r="V2135" s="5">
        <f>Table2[[#This Row],[Price Diff]]/Table2[[#This Row],[price]]</f>
        <v>0.14059921235284747</v>
      </c>
    </row>
    <row r="2136" spans="1:22" x14ac:dyDescent="0.2">
      <c r="A2136" s="3">
        <v>16480</v>
      </c>
      <c r="B2136" s="3">
        <v>0.28010293200000003</v>
      </c>
      <c r="C2136" s="3">
        <v>86998</v>
      </c>
      <c r="D2136" s="3">
        <v>0.64048189799999999</v>
      </c>
      <c r="E2136" s="3">
        <v>1997</v>
      </c>
      <c r="F2136" s="3">
        <v>0.48056971500000001</v>
      </c>
      <c r="G2136" s="3">
        <v>4</v>
      </c>
      <c r="H2136" s="3">
        <v>0.52529906999999998</v>
      </c>
      <c r="I2136" s="2" t="s">
        <v>13</v>
      </c>
      <c r="J2136" s="3">
        <v>48000</v>
      </c>
      <c r="K2136" s="3">
        <v>0.82502678399999996</v>
      </c>
      <c r="L2136" s="3">
        <v>2</v>
      </c>
      <c r="M2136" s="2" t="s">
        <v>65</v>
      </c>
      <c r="N2136" s="3">
        <v>146800</v>
      </c>
      <c r="O2136" s="3">
        <v>0.55642116699999999</v>
      </c>
      <c r="P2136" s="3">
        <v>-0.736378680075922</v>
      </c>
      <c r="Q2136" s="3">
        <v>0.7056054592975548</v>
      </c>
      <c r="R2136" s="3">
        <v>0.45558968154141155</v>
      </c>
      <c r="S2136" s="3">
        <v>0.54735806048871549</v>
      </c>
      <c r="T2136" s="5">
        <f>POWER(10,Table2[[#This Row],[Predicted normalized_price]]*(N$7634-N$7635)+N$7635)</f>
        <v>139668.12801967369</v>
      </c>
      <c r="U2136" s="5">
        <f>ABS(Table2[[#This Row],[price]]-Table2[[#This Row],[Predicted Price]])</f>
        <v>7131.8719803263084</v>
      </c>
      <c r="V2136" s="5">
        <f>Table2[[#This Row],[Price Diff]]/Table2[[#This Row],[price]]</f>
        <v>4.8582234198408097E-2</v>
      </c>
    </row>
    <row r="2137" spans="1:22" x14ac:dyDescent="0.2">
      <c r="A2137" s="3">
        <v>9920</v>
      </c>
      <c r="B2137" s="3">
        <v>0.167159529</v>
      </c>
      <c r="C2137" s="3">
        <v>43417</v>
      </c>
      <c r="D2137" s="3">
        <v>0.51884958299999995</v>
      </c>
      <c r="E2137" s="3">
        <v>1999</v>
      </c>
      <c r="F2137" s="3">
        <v>0.48099653599999997</v>
      </c>
      <c r="G2137" s="3">
        <v>3</v>
      </c>
      <c r="H2137" s="3">
        <v>0.416289664</v>
      </c>
      <c r="I2137" s="2" t="s">
        <v>17</v>
      </c>
      <c r="J2137" s="3">
        <v>28789</v>
      </c>
      <c r="K2137" s="3">
        <v>0.78145808500000002</v>
      </c>
      <c r="L2137" s="3">
        <v>1</v>
      </c>
      <c r="M2137" s="2" t="s">
        <v>64</v>
      </c>
      <c r="N2137" s="3">
        <v>84666</v>
      </c>
      <c r="O2137" s="3">
        <v>0.45626570900000002</v>
      </c>
      <c r="P2137" s="3">
        <v>0.33729395895868314</v>
      </c>
      <c r="Q2137" s="3">
        <v>-0.6557108960310315</v>
      </c>
      <c r="R2137" s="3">
        <v>-0.49508442993995033</v>
      </c>
      <c r="S2137" s="3">
        <v>0.43273592832040469</v>
      </c>
      <c r="T2137" s="5">
        <f>POWER(10,Table2[[#This Row],[Predicted normalized_price]]*(N$7634-N$7635)+N$7635)</f>
        <v>74397.125663916901</v>
      </c>
      <c r="U2137" s="5">
        <f>ABS(Table2[[#This Row],[price]]-Table2[[#This Row],[Predicted Price]])</f>
        <v>10268.874336083099</v>
      </c>
      <c r="V2137" s="5">
        <f>Table2[[#This Row],[Price Diff]]/Table2[[#This Row],[price]]</f>
        <v>0.12128687237005527</v>
      </c>
    </row>
    <row r="2138" spans="1:22" x14ac:dyDescent="0.2">
      <c r="A2138" s="3">
        <v>11200</v>
      </c>
      <c r="B2138" s="3">
        <v>0.19416318099999999</v>
      </c>
      <c r="C2138" s="3">
        <v>26393</v>
      </c>
      <c r="D2138" s="3">
        <v>0.431741969</v>
      </c>
      <c r="E2138" s="3">
        <v>1498</v>
      </c>
      <c r="F2138" s="3">
        <v>0.357974919</v>
      </c>
      <c r="G2138" s="3">
        <v>8</v>
      </c>
      <c r="H2138" s="3">
        <v>0.78794860499999997</v>
      </c>
      <c r="I2138" s="2" t="s">
        <v>15</v>
      </c>
      <c r="J2138" s="3">
        <v>101888</v>
      </c>
      <c r="K2138" s="3">
        <v>0.88917486800000001</v>
      </c>
      <c r="L2138" s="3">
        <v>1</v>
      </c>
      <c r="M2138" s="2" t="s">
        <v>67</v>
      </c>
      <c r="N2138" s="3">
        <v>42800</v>
      </c>
      <c r="O2138" s="3">
        <v>0.332121475</v>
      </c>
      <c r="P2138" s="3">
        <v>-0.96871636678297357</v>
      </c>
      <c r="Q2138" s="3">
        <v>0.21600328836511409</v>
      </c>
      <c r="R2138" s="3">
        <v>0.81719296808304087</v>
      </c>
      <c r="S2138" s="3">
        <v>0.32608973951704889</v>
      </c>
      <c r="T2138" s="5">
        <f>POWER(10,Table2[[#This Row],[Predicted normalized_price]]*(N$7634-N$7635)+N$7635)</f>
        <v>41404.664772601187</v>
      </c>
      <c r="U2138" s="5">
        <f>ABS(Table2[[#This Row],[price]]-Table2[[#This Row],[Predicted Price]])</f>
        <v>1395.335227398813</v>
      </c>
      <c r="V2138" s="5">
        <f>Table2[[#This Row],[Price Diff]]/Table2[[#This Row],[price]]</f>
        <v>3.2601290359785352E-2</v>
      </c>
    </row>
    <row r="2139" spans="1:22" x14ac:dyDescent="0.2">
      <c r="A2139" s="3">
        <v>16450</v>
      </c>
      <c r="B2139" s="3">
        <v>0.27969751300000001</v>
      </c>
      <c r="C2139" s="3">
        <v>11917</v>
      </c>
      <c r="D2139" s="3">
        <v>0.29259216700000001</v>
      </c>
      <c r="E2139" s="3">
        <v>1998</v>
      </c>
      <c r="F2139" s="3">
        <v>0.480783179</v>
      </c>
      <c r="G2139" s="3">
        <v>11</v>
      </c>
      <c r="H2139" s="3">
        <v>0.90861810600000004</v>
      </c>
      <c r="I2139" s="2" t="s">
        <v>28</v>
      </c>
      <c r="J2139" s="3">
        <v>120000</v>
      </c>
      <c r="K2139" s="3">
        <v>0.90311950399999996</v>
      </c>
      <c r="L2139" s="3">
        <v>2</v>
      </c>
      <c r="M2139" s="2" t="s">
        <v>63</v>
      </c>
      <c r="N2139" s="3">
        <v>20000</v>
      </c>
      <c r="O2139" s="3">
        <v>0.19366797199999999</v>
      </c>
      <c r="P2139" s="3">
        <v>-0.97143993517599658</v>
      </c>
      <c r="Q2139" s="3">
        <v>-0.89196418614970274</v>
      </c>
      <c r="R2139" s="3">
        <v>-1.3776502777311553E-2</v>
      </c>
      <c r="S2139" s="3">
        <v>0.24500164839688496</v>
      </c>
      <c r="T2139" s="5">
        <f>POWER(10,Table2[[#This Row],[Predicted normalized_price]]*(N$7634-N$7635)+N$7635)</f>
        <v>26517.6950127126</v>
      </c>
      <c r="U2139" s="5">
        <f>ABS(Table2[[#This Row],[price]]-Table2[[#This Row],[Predicted Price]])</f>
        <v>6517.6950127126001</v>
      </c>
      <c r="V2139" s="5">
        <f>Table2[[#This Row],[Price Diff]]/Table2[[#This Row],[price]]</f>
        <v>0.32588475063562999</v>
      </c>
    </row>
    <row r="2140" spans="1:22" x14ac:dyDescent="0.2">
      <c r="A2140" s="3">
        <v>9490</v>
      </c>
      <c r="B2140" s="3">
        <v>0.15729928100000001</v>
      </c>
      <c r="C2140" s="3">
        <v>61661</v>
      </c>
      <c r="D2140" s="3">
        <v>0.58024036700000003</v>
      </c>
      <c r="E2140" s="3">
        <v>1997</v>
      </c>
      <c r="F2140" s="3">
        <v>0.48056971500000001</v>
      </c>
      <c r="G2140" s="3">
        <v>5</v>
      </c>
      <c r="H2140" s="3">
        <v>0.60985333500000005</v>
      </c>
      <c r="I2140" s="2" t="s">
        <v>27</v>
      </c>
      <c r="J2140" s="3">
        <v>58800</v>
      </c>
      <c r="K2140" s="3">
        <v>0.84232282599999997</v>
      </c>
      <c r="L2140" s="3">
        <v>1</v>
      </c>
      <c r="M2140" s="2" t="s">
        <v>65</v>
      </c>
      <c r="N2140" s="3">
        <v>79800</v>
      </c>
      <c r="O2140" s="3">
        <v>0.44549404399999998</v>
      </c>
      <c r="P2140" s="3">
        <v>0.26698452608697198</v>
      </c>
      <c r="Q2140" s="3">
        <v>-0.66959412991171352</v>
      </c>
      <c r="R2140" s="3">
        <v>-0.51313512387097027</v>
      </c>
      <c r="S2140" s="3">
        <v>0.43347183888912161</v>
      </c>
      <c r="T2140" s="5">
        <f>POWER(10,Table2[[#This Row],[Predicted normalized_price]]*(N$7634-N$7635)+N$7635)</f>
        <v>74698.585519249857</v>
      </c>
      <c r="U2140" s="5">
        <f>ABS(Table2[[#This Row],[price]]-Table2[[#This Row],[Predicted Price]])</f>
        <v>5101.4144807501434</v>
      </c>
      <c r="V2140" s="5">
        <f>Table2[[#This Row],[Price Diff]]/Table2[[#This Row],[price]]</f>
        <v>6.3927499758773723E-2</v>
      </c>
    </row>
    <row r="2141" spans="1:22" x14ac:dyDescent="0.2">
      <c r="A2141" s="3">
        <v>8610</v>
      </c>
      <c r="B2141" s="3">
        <v>0.13564615899999999</v>
      </c>
      <c r="C2141" s="3">
        <v>49858</v>
      </c>
      <c r="D2141" s="3">
        <v>0.54305723400000006</v>
      </c>
      <c r="E2141" s="3">
        <v>1496</v>
      </c>
      <c r="F2141" s="3">
        <v>0.35740525400000001</v>
      </c>
      <c r="G2141" s="3">
        <v>3</v>
      </c>
      <c r="H2141" s="3">
        <v>0.416289664</v>
      </c>
      <c r="I2141" s="2" t="s">
        <v>22</v>
      </c>
      <c r="J2141" s="3">
        <v>36888</v>
      </c>
      <c r="K2141" s="3">
        <v>0.80258525800000002</v>
      </c>
      <c r="L2141" s="3">
        <v>1</v>
      </c>
      <c r="M2141" s="2" t="s">
        <v>64</v>
      </c>
      <c r="N2141" s="3">
        <v>72800</v>
      </c>
      <c r="O2141" s="3">
        <v>0.42878665799999999</v>
      </c>
      <c r="P2141" s="3">
        <v>0.49135534010027354</v>
      </c>
      <c r="Q2141" s="3">
        <v>-0.68900940972377811</v>
      </c>
      <c r="R2141" s="3">
        <v>-0.55244944139632224</v>
      </c>
      <c r="S2141" s="3">
        <v>0.43891959313318485</v>
      </c>
      <c r="T2141" s="5">
        <f>POWER(10,Table2[[#This Row],[Predicted normalized_price]]*(N$7634-N$7635)+N$7635)</f>
        <v>76968.536135986011</v>
      </c>
      <c r="U2141" s="5">
        <f>ABS(Table2[[#This Row],[price]]-Table2[[#This Row],[Predicted Price]])</f>
        <v>4168.5361359860108</v>
      </c>
      <c r="V2141" s="5">
        <f>Table2[[#This Row],[Price Diff]]/Table2[[#This Row],[price]]</f>
        <v>5.7260111758049598E-2</v>
      </c>
    </row>
    <row r="2142" spans="1:22" x14ac:dyDescent="0.2">
      <c r="A2142" s="3">
        <v>10140</v>
      </c>
      <c r="B2142" s="3">
        <v>0.17204023900000001</v>
      </c>
      <c r="C2142" s="3">
        <v>66717</v>
      </c>
      <c r="D2142" s="3">
        <v>0.59403194699999995</v>
      </c>
      <c r="E2142" s="3">
        <v>1995</v>
      </c>
      <c r="F2142" s="3">
        <v>0.48014246599999999</v>
      </c>
      <c r="G2142" s="3">
        <v>3</v>
      </c>
      <c r="H2142" s="3">
        <v>0.416289664</v>
      </c>
      <c r="I2142" s="2" t="s">
        <v>17</v>
      </c>
      <c r="J2142" s="3">
        <v>52000</v>
      </c>
      <c r="K2142" s="3">
        <v>0.83184858500000003</v>
      </c>
      <c r="L2142" s="3">
        <v>1</v>
      </c>
      <c r="M2142" s="2" t="s">
        <v>64</v>
      </c>
      <c r="N2142" s="3">
        <v>97888</v>
      </c>
      <c r="O2142" s="3">
        <v>0.482673195</v>
      </c>
      <c r="P2142" s="3">
        <v>0.52267696790229434</v>
      </c>
      <c r="Q2142" s="3">
        <v>-0.55690503125691004</v>
      </c>
      <c r="R2142" s="3">
        <v>-0.60663768834744913</v>
      </c>
      <c r="S2142" s="3">
        <v>0.48753832115030404</v>
      </c>
      <c r="T2142" s="5">
        <f>POWER(10,Table2[[#This Row],[Predicted normalized_price]]*(N$7634-N$7635)+N$7635)</f>
        <v>100540.23262537961</v>
      </c>
      <c r="U2142" s="5">
        <f>ABS(Table2[[#This Row],[price]]-Table2[[#This Row],[Predicted Price]])</f>
        <v>2652.2326253796055</v>
      </c>
      <c r="V2142" s="5">
        <f>Table2[[#This Row],[Price Diff]]/Table2[[#This Row],[price]]</f>
        <v>2.7094563433511826E-2</v>
      </c>
    </row>
    <row r="2143" spans="1:22" x14ac:dyDescent="0.2">
      <c r="A2143" s="3">
        <v>8860</v>
      </c>
      <c r="B2143" s="3">
        <v>0.14201485699999999</v>
      </c>
      <c r="C2143" s="3">
        <v>54009</v>
      </c>
      <c r="D2143" s="3">
        <v>0.55705244399999998</v>
      </c>
      <c r="E2143" s="3">
        <v>1560</v>
      </c>
      <c r="F2143" s="3">
        <v>0.37526730800000002</v>
      </c>
      <c r="G2143" s="3">
        <v>4</v>
      </c>
      <c r="H2143" s="3">
        <v>0.52529906999999998</v>
      </c>
      <c r="I2143" s="2" t="s">
        <v>31</v>
      </c>
      <c r="J2143" s="3">
        <v>54000</v>
      </c>
      <c r="K2143" s="3">
        <v>0.83506508000000002</v>
      </c>
      <c r="L2143" s="3">
        <v>1</v>
      </c>
      <c r="M2143" s="2" t="s">
        <v>64</v>
      </c>
      <c r="N2143" s="3">
        <v>66800</v>
      </c>
      <c r="O2143" s="3">
        <v>0.41313380199999999</v>
      </c>
      <c r="P2143" s="3">
        <v>0.20869101765235842</v>
      </c>
      <c r="Q2143" s="3">
        <v>-0.62648635178726164</v>
      </c>
      <c r="R2143" s="3">
        <v>-0.47502330923225666</v>
      </c>
      <c r="S2143" s="3">
        <v>0.43500674427124614</v>
      </c>
      <c r="T2143" s="5">
        <f>POWER(10,Table2[[#This Row],[Predicted normalized_price]]*(N$7634-N$7635)+N$7635)</f>
        <v>75331.283797461409</v>
      </c>
      <c r="U2143" s="5">
        <f>ABS(Table2[[#This Row],[price]]-Table2[[#This Row],[Predicted Price]])</f>
        <v>8531.2837974614085</v>
      </c>
      <c r="V2143" s="5">
        <f>Table2[[#This Row],[Price Diff]]/Table2[[#This Row],[price]]</f>
        <v>0.12771382930331449</v>
      </c>
    </row>
    <row r="2144" spans="1:22" x14ac:dyDescent="0.2">
      <c r="A2144" s="3">
        <v>11670</v>
      </c>
      <c r="B2144" s="3">
        <v>0.203309929</v>
      </c>
      <c r="C2144" s="3">
        <v>52408</v>
      </c>
      <c r="D2144" s="3">
        <v>0.55178638199999996</v>
      </c>
      <c r="E2144" s="3">
        <v>1580</v>
      </c>
      <c r="F2144" s="3">
        <v>0.38069915399999998</v>
      </c>
      <c r="G2144" s="3">
        <v>2</v>
      </c>
      <c r="H2144" s="3">
        <v>0.26264953499999999</v>
      </c>
      <c r="I2144" s="2" t="s">
        <v>17</v>
      </c>
      <c r="J2144" s="3">
        <v>33000</v>
      </c>
      <c r="K2144" s="3">
        <v>0.79309278100000002</v>
      </c>
      <c r="L2144" s="3">
        <v>1</v>
      </c>
      <c r="M2144" s="2" t="s">
        <v>63</v>
      </c>
      <c r="N2144" s="3">
        <v>105000</v>
      </c>
      <c r="O2144" s="3">
        <v>0.49543680299999998</v>
      </c>
      <c r="P2144" s="3">
        <v>-0.96657331525521883</v>
      </c>
      <c r="Q2144" s="3">
        <v>-0.4981692787399854</v>
      </c>
      <c r="R2144" s="3">
        <v>-0.61538772471817738</v>
      </c>
      <c r="S2144" s="3">
        <v>0.5013038177315392</v>
      </c>
      <c r="T2144" s="5">
        <f>POWER(10,Table2[[#This Row],[Predicted normalized_price]]*(N$7634-N$7635)+N$7635)</f>
        <v>108440.29624430473</v>
      </c>
      <c r="U2144" s="5">
        <f>ABS(Table2[[#This Row],[price]]-Table2[[#This Row],[Predicted Price]])</f>
        <v>3440.296244304729</v>
      </c>
      <c r="V2144" s="5">
        <f>Table2[[#This Row],[Price Diff]]/Table2[[#This Row],[price]]</f>
        <v>3.2764726136235517E-2</v>
      </c>
    </row>
    <row r="2145" spans="1:22" x14ac:dyDescent="0.2">
      <c r="A2145" s="3">
        <v>15190</v>
      </c>
      <c r="B2145" s="3">
        <v>0.26196633200000002</v>
      </c>
      <c r="C2145" s="3">
        <v>80104</v>
      </c>
      <c r="D2145" s="3">
        <v>0.62603385300000003</v>
      </c>
      <c r="E2145" s="3">
        <v>1998</v>
      </c>
      <c r="F2145" s="3">
        <v>0.480783179</v>
      </c>
      <c r="G2145" s="3">
        <v>3</v>
      </c>
      <c r="H2145" s="3">
        <v>0.416289664</v>
      </c>
      <c r="I2145" s="2" t="s">
        <v>16</v>
      </c>
      <c r="J2145" s="3">
        <v>29999</v>
      </c>
      <c r="K2145" s="3">
        <v>0.78496693900000003</v>
      </c>
      <c r="L2145" s="3">
        <v>1</v>
      </c>
      <c r="M2145" s="2" t="s">
        <v>64</v>
      </c>
      <c r="N2145" s="3">
        <v>151800</v>
      </c>
      <c r="O2145" s="3">
        <v>0.56251626799999999</v>
      </c>
      <c r="P2145" s="3">
        <v>0.66720746725130375</v>
      </c>
      <c r="Q2145" s="3">
        <v>0.69465782529526865</v>
      </c>
      <c r="R2145" s="3">
        <v>0.42408787410429888</v>
      </c>
      <c r="S2145" s="3">
        <v>0.55616141807428132</v>
      </c>
      <c r="T2145" s="5">
        <f>POWER(10,Table2[[#This Row],[Predicted normalized_price]]*(N$7634-N$7635)+N$7635)</f>
        <v>146590.61765620176</v>
      </c>
      <c r="U2145" s="5">
        <f>ABS(Table2[[#This Row],[price]]-Table2[[#This Row],[Predicted Price]])</f>
        <v>5209.3823437982355</v>
      </c>
      <c r="V2145" s="5">
        <f>Table2[[#This Row],[Price Diff]]/Table2[[#This Row],[price]]</f>
        <v>3.4317406744388906E-2</v>
      </c>
    </row>
    <row r="2146" spans="1:22" x14ac:dyDescent="0.2">
      <c r="A2146" s="3">
        <v>9890</v>
      </c>
      <c r="B2146" s="3">
        <v>0.16648560500000001</v>
      </c>
      <c r="C2146" s="3">
        <v>54808</v>
      </c>
      <c r="D2146" s="3">
        <v>0.55962242900000003</v>
      </c>
      <c r="E2146" s="3">
        <v>1995</v>
      </c>
      <c r="F2146" s="3">
        <v>0.48014246599999999</v>
      </c>
      <c r="G2146" s="3">
        <v>4</v>
      </c>
      <c r="H2146" s="3">
        <v>0.52529906999999998</v>
      </c>
      <c r="I2146" s="2" t="s">
        <v>23</v>
      </c>
      <c r="J2146" s="3">
        <v>60789</v>
      </c>
      <c r="K2146" s="3">
        <v>0.84515807200000004</v>
      </c>
      <c r="L2146" s="3">
        <v>1</v>
      </c>
      <c r="M2146" s="2" t="s">
        <v>64</v>
      </c>
      <c r="N2146" s="3">
        <v>79800</v>
      </c>
      <c r="O2146" s="3">
        <v>0.44549404399999998</v>
      </c>
      <c r="P2146" s="3">
        <v>0.84723820157106233</v>
      </c>
      <c r="Q2146" s="3">
        <v>-0.65639726363816564</v>
      </c>
      <c r="R2146" s="3">
        <v>-0.53210005794428772</v>
      </c>
      <c r="S2146" s="3">
        <v>0.44328592367223141</v>
      </c>
      <c r="T2146" s="5">
        <f>POWER(10,Table2[[#This Row],[Predicted normalized_price]]*(N$7634-N$7635)+N$7635)</f>
        <v>78837.58292392896</v>
      </c>
      <c r="U2146" s="5">
        <f>ABS(Table2[[#This Row],[price]]-Table2[[#This Row],[Predicted Price]])</f>
        <v>962.41707607104036</v>
      </c>
      <c r="V2146" s="5">
        <f>Table2[[#This Row],[Price Diff]]/Table2[[#This Row],[price]]</f>
        <v>1.2060364361792485E-2</v>
      </c>
    </row>
    <row r="2147" spans="1:22" x14ac:dyDescent="0.2">
      <c r="A2147" s="3">
        <v>15360</v>
      </c>
      <c r="B2147" s="3">
        <v>0.264442705</v>
      </c>
      <c r="C2147" s="3">
        <v>35455</v>
      </c>
      <c r="D2147" s="3">
        <v>0.48339650099999998</v>
      </c>
      <c r="E2147" s="3">
        <v>2996</v>
      </c>
      <c r="F2147" s="3">
        <v>0.65352884600000005</v>
      </c>
      <c r="G2147" s="3">
        <v>10</v>
      </c>
      <c r="H2147" s="3">
        <v>0.87250287000000004</v>
      </c>
      <c r="I2147" s="2" t="s">
        <v>15</v>
      </c>
      <c r="J2147" s="3">
        <v>96000</v>
      </c>
      <c r="K2147" s="3">
        <v>0.88410164599999996</v>
      </c>
      <c r="L2147" s="3">
        <v>3</v>
      </c>
      <c r="M2147" s="2" t="s">
        <v>65</v>
      </c>
      <c r="N2147" s="3">
        <v>52000</v>
      </c>
      <c r="O2147" s="3">
        <v>0.36755452999999999</v>
      </c>
      <c r="P2147" s="3">
        <v>-0.74493500046533068</v>
      </c>
      <c r="Q2147" s="3">
        <v>0.32932568384819516</v>
      </c>
      <c r="R2147" s="3">
        <v>0.77799738631881477</v>
      </c>
      <c r="S2147" s="3">
        <v>0.36646647866542403</v>
      </c>
      <c r="T2147" s="5">
        <f>POWER(10,Table2[[#This Row],[Predicted normalized_price]]*(N$7634-N$7635)+N$7635)</f>
        <v>51690.026331697969</v>
      </c>
      <c r="U2147" s="5">
        <f>ABS(Table2[[#This Row],[price]]-Table2[[#This Row],[Predicted Price]])</f>
        <v>309.973668302031</v>
      </c>
      <c r="V2147" s="5">
        <f>Table2[[#This Row],[Price Diff]]/Table2[[#This Row],[price]]</f>
        <v>5.9610320827313658E-3</v>
      </c>
    </row>
    <row r="2148" spans="1:22" x14ac:dyDescent="0.2">
      <c r="A2148" s="3">
        <v>10330</v>
      </c>
      <c r="B2148" s="3">
        <v>0.17617092400000001</v>
      </c>
      <c r="C2148" s="3">
        <v>23569</v>
      </c>
      <c r="D2148" s="3">
        <v>0.41193760499999998</v>
      </c>
      <c r="E2148" s="3">
        <v>1339</v>
      </c>
      <c r="F2148" s="3">
        <v>0.31013015700000002</v>
      </c>
      <c r="G2148" s="3">
        <v>10</v>
      </c>
      <c r="H2148" s="3">
        <v>0.87250287000000004</v>
      </c>
      <c r="I2148" s="2" t="s">
        <v>22</v>
      </c>
      <c r="J2148" s="3">
        <v>88327</v>
      </c>
      <c r="K2148" s="3">
        <v>0.87700203600000004</v>
      </c>
      <c r="L2148" s="3">
        <v>2</v>
      </c>
      <c r="M2148" s="2" t="s">
        <v>67</v>
      </c>
      <c r="N2148" s="3">
        <v>37800</v>
      </c>
      <c r="O2148" s="3">
        <v>0.30951394500000001</v>
      </c>
      <c r="P2148" s="3">
        <v>-0.92959490407062706</v>
      </c>
      <c r="Q2148" s="3">
        <v>-0.8568826692678988</v>
      </c>
      <c r="R2148" s="3">
        <v>-0.17328273007066564</v>
      </c>
      <c r="S2148" s="3">
        <v>0.29480314014142339</v>
      </c>
      <c r="T2148" s="5">
        <f>POWER(10,Table2[[#This Row],[Predicted normalized_price]]*(N$7634-N$7635)+N$7635)</f>
        <v>34864.629055677484</v>
      </c>
      <c r="U2148" s="5">
        <f>ABS(Table2[[#This Row],[price]]-Table2[[#This Row],[Predicted Price]])</f>
        <v>2935.3709443225162</v>
      </c>
      <c r="V2148" s="5">
        <f>Table2[[#This Row],[Price Diff]]/Table2[[#This Row],[price]]</f>
        <v>7.7655315987368148E-2</v>
      </c>
    </row>
    <row r="2149" spans="1:22" x14ac:dyDescent="0.2">
      <c r="A2149" s="3">
        <v>15970</v>
      </c>
      <c r="B2149" s="3">
        <v>0.27310829599999997</v>
      </c>
      <c r="C2149" s="3">
        <v>75876</v>
      </c>
      <c r="D2149" s="3">
        <v>0.61654430900000001</v>
      </c>
      <c r="E2149" s="3">
        <v>1991</v>
      </c>
      <c r="F2149" s="3">
        <v>0.47928668200000002</v>
      </c>
      <c r="G2149" s="3">
        <v>4</v>
      </c>
      <c r="H2149" s="3">
        <v>0.52529906999999998</v>
      </c>
      <c r="I2149" s="2" t="s">
        <v>15</v>
      </c>
      <c r="J2149" s="3">
        <v>32000</v>
      </c>
      <c r="K2149" s="3">
        <v>0.79047020499999998</v>
      </c>
      <c r="L2149" s="3">
        <v>1</v>
      </c>
      <c r="M2149" s="2" t="s">
        <v>65</v>
      </c>
      <c r="N2149" s="3">
        <v>123500</v>
      </c>
      <c r="O2149" s="3">
        <v>0.52496910299999999</v>
      </c>
      <c r="P2149" s="3">
        <v>-0.88736396443757992</v>
      </c>
      <c r="Q2149" s="3">
        <v>0.68391368860135038</v>
      </c>
      <c r="R2149" s="3">
        <v>0.48836600781053641</v>
      </c>
      <c r="S2149" s="3">
        <v>0.53293486588738581</v>
      </c>
      <c r="T2149" s="5">
        <f>POWER(10,Table2[[#This Row],[Predicted normalized_price]]*(N$7634-N$7635)+N$7635)</f>
        <v>129025.91053537276</v>
      </c>
      <c r="U2149" s="5">
        <f>ABS(Table2[[#This Row],[price]]-Table2[[#This Row],[Predicted Price]])</f>
        <v>5525.9105353727646</v>
      </c>
      <c r="V2149" s="5">
        <f>Table2[[#This Row],[Price Diff]]/Table2[[#This Row],[price]]</f>
        <v>4.4744214861317931E-2</v>
      </c>
    </row>
    <row r="2150" spans="1:22" x14ac:dyDescent="0.2">
      <c r="A2150" s="3">
        <v>78600</v>
      </c>
      <c r="B2150" s="3">
        <v>0.62770890099999999</v>
      </c>
      <c r="C2150" s="3">
        <v>170799</v>
      </c>
      <c r="D2150" s="3">
        <v>0.75853861499999997</v>
      </c>
      <c r="E2150" s="3">
        <v>5204</v>
      </c>
      <c r="F2150" s="3">
        <v>0.88896218000000005</v>
      </c>
      <c r="G2150" s="3">
        <v>8</v>
      </c>
      <c r="H2150" s="3">
        <v>0.78794860499999997</v>
      </c>
      <c r="I2150" s="2" t="s">
        <v>40</v>
      </c>
      <c r="J2150" s="3">
        <v>20027</v>
      </c>
      <c r="K2150" s="3">
        <v>0.75052817900000002</v>
      </c>
      <c r="L2150" s="3">
        <v>3</v>
      </c>
      <c r="M2150" s="2" t="s">
        <v>62</v>
      </c>
      <c r="N2150" s="3">
        <v>338800</v>
      </c>
      <c r="O2150" s="3">
        <v>0.70862037300000003</v>
      </c>
      <c r="P2150" s="3">
        <v>-0.16185547071692347</v>
      </c>
      <c r="Q2150" s="3">
        <v>0.48031917085616926</v>
      </c>
      <c r="R2150" s="3">
        <v>-0.44480681076237949</v>
      </c>
      <c r="S2150" s="3">
        <v>0.71787961802705391</v>
      </c>
      <c r="T2150" s="5">
        <f>POWER(10,Table2[[#This Row],[Predicted normalized_price]]*(N$7634-N$7635)+N$7635)</f>
        <v>356484.14677176799</v>
      </c>
      <c r="U2150" s="5">
        <f>ABS(Table2[[#This Row],[price]]-Table2[[#This Row],[Predicted Price]])</f>
        <v>17684.146771767992</v>
      </c>
      <c r="V2150" s="5">
        <f>Table2[[#This Row],[Price Diff]]/Table2[[#This Row],[price]]</f>
        <v>5.2196419042998793E-2</v>
      </c>
    </row>
    <row r="2151" spans="1:22" x14ac:dyDescent="0.2">
      <c r="A2151" s="3">
        <v>14670</v>
      </c>
      <c r="B2151" s="3">
        <v>0.25421580300000002</v>
      </c>
      <c r="C2151" s="3">
        <v>16940</v>
      </c>
      <c r="D2151" s="3">
        <v>0.35414240600000002</v>
      </c>
      <c r="E2151" s="3">
        <v>2362</v>
      </c>
      <c r="F2151" s="3">
        <v>0.55214537900000005</v>
      </c>
      <c r="G2151" s="3">
        <v>10</v>
      </c>
      <c r="H2151" s="3">
        <v>0.87250287000000004</v>
      </c>
      <c r="I2151" s="2" t="s">
        <v>10</v>
      </c>
      <c r="J2151" s="3">
        <v>82000</v>
      </c>
      <c r="K2151" s="3">
        <v>0.87066740300000001</v>
      </c>
      <c r="L2151" s="3">
        <v>2</v>
      </c>
      <c r="M2151" s="2" t="s">
        <v>66</v>
      </c>
      <c r="N2151" s="3">
        <v>29500</v>
      </c>
      <c r="O2151" s="3">
        <v>0.26439700399999999</v>
      </c>
      <c r="P2151" s="3">
        <v>0.21830682593259643</v>
      </c>
      <c r="Q2151" s="3">
        <v>-0.85485764606346948</v>
      </c>
      <c r="R2151" s="3">
        <v>-0.11549920565888622</v>
      </c>
      <c r="S2151" s="3">
        <v>0.28370652725686452</v>
      </c>
      <c r="T2151" s="5">
        <f>POWER(10,Table2[[#This Row],[Predicted normalized_price]]*(N$7634-N$7635)+N$7635)</f>
        <v>32802.234118110558</v>
      </c>
      <c r="U2151" s="5">
        <f>ABS(Table2[[#This Row],[price]]-Table2[[#This Row],[Predicted Price]])</f>
        <v>3302.2341181105585</v>
      </c>
      <c r="V2151" s="5">
        <f>Table2[[#This Row],[Price Diff]]/Table2[[#This Row],[price]]</f>
        <v>0.11194013959696808</v>
      </c>
    </row>
    <row r="2152" spans="1:22" x14ac:dyDescent="0.2">
      <c r="A2152" s="3">
        <v>102320</v>
      </c>
      <c r="B2152" s="3">
        <v>0.68639146799999995</v>
      </c>
      <c r="C2152" s="3">
        <v>292919</v>
      </c>
      <c r="D2152" s="3">
        <v>0.85293618800000004</v>
      </c>
      <c r="E2152" s="3">
        <v>4497</v>
      </c>
      <c r="F2152" s="3">
        <v>0.826701358</v>
      </c>
      <c r="G2152" s="3">
        <v>7</v>
      </c>
      <c r="H2152" s="3">
        <v>0.73735046500000001</v>
      </c>
      <c r="I2152" s="2" t="s">
        <v>33</v>
      </c>
      <c r="J2152" s="3">
        <v>12000</v>
      </c>
      <c r="K2152" s="3">
        <v>0.70687705899999997</v>
      </c>
      <c r="L2152" s="3">
        <v>2</v>
      </c>
      <c r="M2152" s="2" t="s">
        <v>62</v>
      </c>
      <c r="N2152" s="3">
        <v>628000</v>
      </c>
      <c r="O2152" s="3">
        <v>0.82092739699999995</v>
      </c>
      <c r="P2152" s="3">
        <v>0.19204822947026728</v>
      </c>
      <c r="Q2152" s="3">
        <v>0.37469291871366794</v>
      </c>
      <c r="R2152" s="3">
        <v>-0.91060080458471038</v>
      </c>
      <c r="S2152" s="3">
        <v>0.80911923133589048</v>
      </c>
      <c r="T2152" s="5">
        <f>POWER(10,Table2[[#This Row],[Predicted normalized_price]]*(N$7634-N$7635)+N$7635)</f>
        <v>588545.34094828647</v>
      </c>
      <c r="U2152" s="5">
        <f>ABS(Table2[[#This Row],[price]]-Table2[[#This Row],[Predicted Price]])</f>
        <v>39454.659051713534</v>
      </c>
      <c r="V2152" s="5">
        <f>Table2[[#This Row],[Price Diff]]/Table2[[#This Row],[price]]</f>
        <v>6.2825890209734933E-2</v>
      </c>
    </row>
    <row r="2153" spans="1:22" x14ac:dyDescent="0.2">
      <c r="A2153" s="3">
        <v>23830</v>
      </c>
      <c r="B2153" s="3">
        <v>0.36216305300000001</v>
      </c>
      <c r="C2153" s="3">
        <v>103527</v>
      </c>
      <c r="D2153" s="3">
        <v>0.67092301799999998</v>
      </c>
      <c r="E2153" s="3">
        <v>2979</v>
      </c>
      <c r="F2153" s="3">
        <v>0.65110249600000003</v>
      </c>
      <c r="G2153" s="3">
        <v>6</v>
      </c>
      <c r="H2153" s="3">
        <v>0.67893919899999999</v>
      </c>
      <c r="I2153" s="2" t="s">
        <v>13</v>
      </c>
      <c r="J2153" s="3">
        <v>59898</v>
      </c>
      <c r="K2153" s="3">
        <v>0.84389963300000004</v>
      </c>
      <c r="L2153" s="3">
        <v>2</v>
      </c>
      <c r="M2153" s="2" t="s">
        <v>64</v>
      </c>
      <c r="N2153" s="3">
        <v>165888</v>
      </c>
      <c r="O2153" s="3">
        <v>0.57866705100000004</v>
      </c>
      <c r="P2153" s="3">
        <v>0.81881784406242475</v>
      </c>
      <c r="Q2153" s="3">
        <v>0.73097547123452722</v>
      </c>
      <c r="R2153" s="3">
        <v>0.36102778853133699</v>
      </c>
      <c r="S2153" s="3">
        <v>0.58211852901782557</v>
      </c>
      <c r="T2153" s="5">
        <f>POWER(10,Table2[[#This Row],[Predicted normalized_price]]*(N$7634-N$7635)+N$7635)</f>
        <v>169064.25172922734</v>
      </c>
      <c r="U2153" s="5">
        <f>ABS(Table2[[#This Row],[price]]-Table2[[#This Row],[Predicted Price]])</f>
        <v>3176.2517292273405</v>
      </c>
      <c r="V2153" s="5">
        <f>Table2[[#This Row],[Price Diff]]/Table2[[#This Row],[price]]</f>
        <v>1.9146964995824536E-2</v>
      </c>
    </row>
    <row r="2154" spans="1:22" x14ac:dyDescent="0.2">
      <c r="A2154" s="3">
        <v>8080</v>
      </c>
      <c r="B2154" s="3">
        <v>0.12150973900000001</v>
      </c>
      <c r="C2154" s="3">
        <v>49793</v>
      </c>
      <c r="D2154" s="3">
        <v>0.54282893499999996</v>
      </c>
      <c r="E2154" s="3">
        <v>1496</v>
      </c>
      <c r="F2154" s="3">
        <v>0.35740525400000001</v>
      </c>
      <c r="G2154" s="3">
        <v>3</v>
      </c>
      <c r="H2154" s="3">
        <v>0.416289664</v>
      </c>
      <c r="I2154" s="2" t="s">
        <v>10</v>
      </c>
      <c r="J2154" s="3">
        <v>9522</v>
      </c>
      <c r="K2154" s="3">
        <v>0.68716390299999996</v>
      </c>
      <c r="L2154" s="3">
        <v>1</v>
      </c>
      <c r="M2154" s="2" t="s">
        <v>63</v>
      </c>
      <c r="N2154" s="3">
        <v>77800</v>
      </c>
      <c r="O2154" s="3">
        <v>0.44087494500000002</v>
      </c>
      <c r="P2154" s="3">
        <v>-7.3502197277015582E-2</v>
      </c>
      <c r="Q2154" s="3">
        <v>-0.68264185880703876</v>
      </c>
      <c r="R2154" s="3">
        <v>-0.51925904214100249</v>
      </c>
      <c r="S2154" s="3">
        <v>0.43069133981573671</v>
      </c>
      <c r="T2154" s="5">
        <f>POWER(10,Table2[[#This Row],[Predicted normalized_price]]*(N$7634-N$7635)+N$7635)</f>
        <v>73565.946640896465</v>
      </c>
      <c r="U2154" s="5">
        <f>ABS(Table2[[#This Row],[price]]-Table2[[#This Row],[Predicted Price]])</f>
        <v>4234.0533591035346</v>
      </c>
      <c r="V2154" s="5">
        <f>Table2[[#This Row],[Price Diff]]/Table2[[#This Row],[price]]</f>
        <v>5.4422279679994016E-2</v>
      </c>
    </row>
    <row r="2155" spans="1:22" x14ac:dyDescent="0.2">
      <c r="A2155" s="3">
        <v>11870</v>
      </c>
      <c r="B2155" s="3">
        <v>0.207090939</v>
      </c>
      <c r="C2155" s="3">
        <v>68957</v>
      </c>
      <c r="D2155" s="3">
        <v>0.59981109399999999</v>
      </c>
      <c r="E2155" s="3">
        <v>2359</v>
      </c>
      <c r="F2155" s="3">
        <v>0.55160346699999996</v>
      </c>
      <c r="G2155" s="3">
        <v>4</v>
      </c>
      <c r="H2155" s="3">
        <v>0.52529906999999998</v>
      </c>
      <c r="I2155" s="2" t="s">
        <v>17</v>
      </c>
      <c r="J2155" s="3">
        <v>50000</v>
      </c>
      <c r="K2155" s="3">
        <v>0.82850592099999998</v>
      </c>
      <c r="L2155" s="3">
        <v>1</v>
      </c>
      <c r="M2155" s="2" t="s">
        <v>64</v>
      </c>
      <c r="N2155" s="3">
        <v>96800</v>
      </c>
      <c r="O2155" s="3">
        <v>0.48063917900000003</v>
      </c>
      <c r="P2155" s="3">
        <v>0.63061995266956261</v>
      </c>
      <c r="Q2155" s="3">
        <v>-0.56200934944845649</v>
      </c>
      <c r="R2155" s="3">
        <v>-0.61082212401041092</v>
      </c>
      <c r="S2155" s="3">
        <v>0.48753950592975737</v>
      </c>
      <c r="T2155" s="5">
        <f>POWER(10,Table2[[#This Row],[Predicted normalized_price]]*(N$7634-N$7635)+N$7635)</f>
        <v>100540.88718422544</v>
      </c>
      <c r="U2155" s="5">
        <f>ABS(Table2[[#This Row],[price]]-Table2[[#This Row],[Predicted Price]])</f>
        <v>3740.8871842254448</v>
      </c>
      <c r="V2155" s="5">
        <f>Table2[[#This Row],[Price Diff]]/Table2[[#This Row],[price]]</f>
        <v>3.8645528762659552E-2</v>
      </c>
    </row>
    <row r="2156" spans="1:22" x14ac:dyDescent="0.2">
      <c r="A2156" s="3">
        <v>14050</v>
      </c>
      <c r="B2156" s="3">
        <v>0.244607458</v>
      </c>
      <c r="C2156" s="3">
        <v>77237</v>
      </c>
      <c r="D2156" s="3">
        <v>0.61965552599999996</v>
      </c>
      <c r="E2156" s="3">
        <v>2494</v>
      </c>
      <c r="F2156" s="3">
        <v>0.57533232300000003</v>
      </c>
      <c r="G2156" s="3">
        <v>5</v>
      </c>
      <c r="H2156" s="3">
        <v>0.60985333500000005</v>
      </c>
      <c r="I2156" s="2" t="s">
        <v>16</v>
      </c>
      <c r="J2156" s="3">
        <v>67136</v>
      </c>
      <c r="K2156" s="3">
        <v>0.85362210000000005</v>
      </c>
      <c r="L2156" s="3">
        <v>1</v>
      </c>
      <c r="M2156" s="2" t="s">
        <v>65</v>
      </c>
      <c r="N2156" s="3">
        <v>99800</v>
      </c>
      <c r="O2156" s="3">
        <v>0.48619350700000002</v>
      </c>
      <c r="P2156" s="3">
        <v>-0.35037894265769215</v>
      </c>
      <c r="Q2156" s="3">
        <v>0.61995902326385055</v>
      </c>
      <c r="R2156" s="3">
        <v>0.55369024710506554</v>
      </c>
      <c r="S2156" s="3">
        <v>0.50093859468040614</v>
      </c>
      <c r="T2156" s="5">
        <f>POWER(10,Table2[[#This Row],[Predicted normalized_price]]*(N$7634-N$7635)+N$7635)</f>
        <v>108222.8844820261</v>
      </c>
      <c r="U2156" s="5">
        <f>ABS(Table2[[#This Row],[price]]-Table2[[#This Row],[Predicted Price]])</f>
        <v>8422.8844820261002</v>
      </c>
      <c r="V2156" s="5">
        <f>Table2[[#This Row],[Price Diff]]/Table2[[#This Row],[price]]</f>
        <v>8.4397640100461926E-2</v>
      </c>
    </row>
    <row r="2157" spans="1:22" x14ac:dyDescent="0.2">
      <c r="A2157" s="3">
        <v>14030</v>
      </c>
      <c r="B2157" s="3">
        <v>0.244290496</v>
      </c>
      <c r="C2157" s="3">
        <v>69731</v>
      </c>
      <c r="D2157" s="3">
        <v>0.60176444100000004</v>
      </c>
      <c r="E2157" s="3">
        <v>2356</v>
      </c>
      <c r="F2157" s="3">
        <v>0.55106086499999996</v>
      </c>
      <c r="G2157" s="3">
        <v>5</v>
      </c>
      <c r="H2157" s="3">
        <v>0.60985333500000005</v>
      </c>
      <c r="I2157" s="2" t="s">
        <v>22</v>
      </c>
      <c r="J2157" s="3">
        <v>40000</v>
      </c>
      <c r="K2157" s="3">
        <v>0.80948806299999998</v>
      </c>
      <c r="L2157" s="3">
        <v>1</v>
      </c>
      <c r="M2157" s="2" t="s">
        <v>66</v>
      </c>
      <c r="N2157" s="3">
        <v>99800</v>
      </c>
      <c r="O2157" s="3">
        <v>0.48619350700000002</v>
      </c>
      <c r="P2157" s="3">
        <v>-0.46372447328311733</v>
      </c>
      <c r="Q2157" s="3">
        <v>-0.57561145595663488</v>
      </c>
      <c r="R2157" s="3">
        <v>-0.63909368304563052</v>
      </c>
      <c r="S2157" s="3">
        <v>0.4882436725820547</v>
      </c>
      <c r="T2157" s="5">
        <f>POWER(10,Table2[[#This Row],[Predicted normalized_price]]*(N$7634-N$7635)+N$7635)</f>
        <v>100930.67526418257</v>
      </c>
      <c r="U2157" s="5">
        <f>ABS(Table2[[#This Row],[price]]-Table2[[#This Row],[Predicted Price]])</f>
        <v>1130.6752641825733</v>
      </c>
      <c r="V2157" s="5">
        <f>Table2[[#This Row],[Price Diff]]/Table2[[#This Row],[price]]</f>
        <v>1.1329411464755244E-2</v>
      </c>
    </row>
    <row r="2158" spans="1:22" x14ac:dyDescent="0.2">
      <c r="A2158" s="3">
        <v>8880</v>
      </c>
      <c r="B2158" s="3">
        <v>0.14251656400000001</v>
      </c>
      <c r="C2158" s="3">
        <v>36412</v>
      </c>
      <c r="D2158" s="3">
        <v>0.48805752099999999</v>
      </c>
      <c r="E2158" s="3">
        <v>1390</v>
      </c>
      <c r="F2158" s="3">
        <v>0.32606906200000002</v>
      </c>
      <c r="G2158" s="3">
        <v>8</v>
      </c>
      <c r="H2158" s="3">
        <v>0.78794860499999997</v>
      </c>
      <c r="I2158" s="2" t="s">
        <v>20</v>
      </c>
      <c r="J2158" s="3">
        <v>112000</v>
      </c>
      <c r="K2158" s="3">
        <v>0.89723944799999999</v>
      </c>
      <c r="L2158" s="3">
        <v>2</v>
      </c>
      <c r="M2158" s="2" t="s">
        <v>62</v>
      </c>
      <c r="N2158" s="3">
        <v>43800</v>
      </c>
      <c r="O2158" s="3">
        <v>0.33632449599999997</v>
      </c>
      <c r="P2158" s="3">
        <v>-3.6861263635050906E-2</v>
      </c>
      <c r="Q2158" s="3">
        <v>0.23551293047091418</v>
      </c>
      <c r="R2158" s="3">
        <v>0.8107549643105173</v>
      </c>
      <c r="S2158" s="3">
        <v>0.33531591329706978</v>
      </c>
      <c r="T2158" s="5">
        <f>POWER(10,Table2[[#This Row],[Predicted normalized_price]]*(N$7634-N$7635)+N$7635)</f>
        <v>43557.923640568137</v>
      </c>
      <c r="U2158" s="5">
        <f>ABS(Table2[[#This Row],[price]]-Table2[[#This Row],[Predicted Price]])</f>
        <v>242.07635943186324</v>
      </c>
      <c r="V2158" s="5">
        <f>Table2[[#This Row],[Price Diff]]/Table2[[#This Row],[price]]</f>
        <v>5.5268575212754165E-3</v>
      </c>
    </row>
    <row r="2159" spans="1:22" x14ac:dyDescent="0.2">
      <c r="A2159" s="3">
        <v>8500</v>
      </c>
      <c r="B2159" s="3">
        <v>0.132785129</v>
      </c>
      <c r="C2159" s="3">
        <v>9622</v>
      </c>
      <c r="D2159" s="3">
        <v>0.25515683300000003</v>
      </c>
      <c r="E2159" s="3">
        <v>1339</v>
      </c>
      <c r="F2159" s="3">
        <v>0.31013015700000002</v>
      </c>
      <c r="G2159" s="3">
        <v>10</v>
      </c>
      <c r="H2159" s="3">
        <v>0.87250287000000004</v>
      </c>
      <c r="I2159" s="2" t="s">
        <v>22</v>
      </c>
      <c r="J2159" s="3">
        <v>118100</v>
      </c>
      <c r="K2159" s="3">
        <v>0.90175927899999997</v>
      </c>
      <c r="L2159" s="3">
        <v>3</v>
      </c>
      <c r="M2159" s="2" t="s">
        <v>67</v>
      </c>
      <c r="N2159" s="3">
        <v>16800</v>
      </c>
      <c r="O2159" s="3">
        <v>0.16193867100000001</v>
      </c>
      <c r="P2159" s="3">
        <v>-0.96928122156731866</v>
      </c>
      <c r="Q2159" s="3">
        <v>-0.92908285495197618</v>
      </c>
      <c r="R2159" s="3">
        <v>0.23393738069914025</v>
      </c>
      <c r="S2159" s="3">
        <v>0.17240971730848487</v>
      </c>
      <c r="T2159" s="5">
        <f>POWER(10,Table2[[#This Row],[Predicted normalized_price]]*(N$7634-N$7635)+N$7635)</f>
        <v>17795.001036396345</v>
      </c>
      <c r="U2159" s="5">
        <f>ABS(Table2[[#This Row],[price]]-Table2[[#This Row],[Predicted Price]])</f>
        <v>995.00103639634472</v>
      </c>
      <c r="V2159" s="5">
        <f>Table2[[#This Row],[Price Diff]]/Table2[[#This Row],[price]]</f>
        <v>5.9226252166449091E-2</v>
      </c>
    </row>
    <row r="2160" spans="1:22" x14ac:dyDescent="0.2">
      <c r="A2160" s="3">
        <v>12760</v>
      </c>
      <c r="B2160" s="3">
        <v>0.22317844100000001</v>
      </c>
      <c r="C2160" s="3">
        <v>62946</v>
      </c>
      <c r="D2160" s="3">
        <v>0.58384988199999999</v>
      </c>
      <c r="E2160" s="3">
        <v>1395</v>
      </c>
      <c r="F2160" s="3">
        <v>0.327600102</v>
      </c>
      <c r="G2160" s="3">
        <v>3</v>
      </c>
      <c r="H2160" s="3">
        <v>0.416289664</v>
      </c>
      <c r="I2160" s="2" t="s">
        <v>19</v>
      </c>
      <c r="J2160" s="3">
        <v>14000</v>
      </c>
      <c r="K2160" s="3">
        <v>0.72001486100000001</v>
      </c>
      <c r="L2160" s="3">
        <v>1</v>
      </c>
      <c r="M2160" s="2" t="s">
        <v>65</v>
      </c>
      <c r="N2160" s="3">
        <v>120000</v>
      </c>
      <c r="O2160" s="3">
        <v>0.51973720700000003</v>
      </c>
      <c r="P2160" s="3">
        <v>-0.92628542663925961</v>
      </c>
      <c r="Q2160" s="3">
        <v>0.630686441485936</v>
      </c>
      <c r="R2160" s="3">
        <v>0.51817894473533599</v>
      </c>
      <c r="S2160" s="3">
        <v>0.51125257175543992</v>
      </c>
      <c r="T2160" s="5">
        <f>POWER(10,Table2[[#This Row],[Predicted normalized_price]]*(N$7634-N$7635)+N$7635)</f>
        <v>114533.62351644029</v>
      </c>
      <c r="U2160" s="5">
        <f>ABS(Table2[[#This Row],[price]]-Table2[[#This Row],[Predicted Price]])</f>
        <v>5466.3764835597103</v>
      </c>
      <c r="V2160" s="5">
        <f>Table2[[#This Row],[Price Diff]]/Table2[[#This Row],[price]]</f>
        <v>4.5553137362997584E-2</v>
      </c>
    </row>
    <row r="2161" spans="1:22" x14ac:dyDescent="0.2">
      <c r="A2161" s="3">
        <v>9300</v>
      </c>
      <c r="B2161" s="3">
        <v>0.15279925</v>
      </c>
      <c r="C2161" s="3">
        <v>51545</v>
      </c>
      <c r="D2161" s="3">
        <v>0.54888064199999997</v>
      </c>
      <c r="E2161" s="3">
        <v>1395</v>
      </c>
      <c r="F2161" s="3">
        <v>0.327600102</v>
      </c>
      <c r="G2161" s="3">
        <v>5</v>
      </c>
      <c r="H2161" s="3">
        <v>0.60985333500000005</v>
      </c>
      <c r="I2161" s="2" t="s">
        <v>20</v>
      </c>
      <c r="J2161" s="3">
        <v>64150</v>
      </c>
      <c r="K2161" s="3">
        <v>0.84974458399999997</v>
      </c>
      <c r="L2161" s="3">
        <v>1</v>
      </c>
      <c r="M2161" s="2" t="s">
        <v>67</v>
      </c>
      <c r="N2161" s="3">
        <v>73800</v>
      </c>
      <c r="O2161" s="3">
        <v>0.43126940699999999</v>
      </c>
      <c r="P2161" s="3">
        <v>-0.44100247789220537</v>
      </c>
      <c r="Q2161" s="3">
        <v>0.4764336273770739</v>
      </c>
      <c r="R2161" s="3">
        <v>0.73131631489531346</v>
      </c>
      <c r="S2161" s="3">
        <v>0.41785121696211769</v>
      </c>
      <c r="T2161" s="5">
        <f>POWER(10,Table2[[#This Row],[Predicted normalized_price]]*(N$7634-N$7635)+N$7635)</f>
        <v>68554.250293331163</v>
      </c>
      <c r="U2161" s="5">
        <f>ABS(Table2[[#This Row],[price]]-Table2[[#This Row],[Predicted Price]])</f>
        <v>5245.7497066688375</v>
      </c>
      <c r="V2161" s="5">
        <f>Table2[[#This Row],[Price Diff]]/Table2[[#This Row],[price]]</f>
        <v>7.1080619331556058E-2</v>
      </c>
    </row>
    <row r="2162" spans="1:22" x14ac:dyDescent="0.2">
      <c r="A2162" s="3">
        <v>6560</v>
      </c>
      <c r="B2162" s="3">
        <v>7.5138976999999996E-2</v>
      </c>
      <c r="C2162" s="3">
        <v>9298</v>
      </c>
      <c r="D2162" s="3">
        <v>0.249162523</v>
      </c>
      <c r="E2162" s="3">
        <v>1498</v>
      </c>
      <c r="F2162" s="3">
        <v>0.357974919</v>
      </c>
      <c r="G2162" s="3">
        <v>10</v>
      </c>
      <c r="H2162" s="3">
        <v>0.87250287000000004</v>
      </c>
      <c r="I2162" s="2" t="s">
        <v>23</v>
      </c>
      <c r="J2162" s="3">
        <v>128000</v>
      </c>
      <c r="K2162" s="3">
        <v>0.90861992899999999</v>
      </c>
      <c r="L2162" s="3">
        <v>3</v>
      </c>
      <c r="M2162" s="2" t="s">
        <v>67</v>
      </c>
      <c r="N2162" s="3">
        <v>13800</v>
      </c>
      <c r="O2162" s="3">
        <v>0.126140799</v>
      </c>
      <c r="P2162" s="3">
        <v>-0.88022491191917807</v>
      </c>
      <c r="Q2162" s="3">
        <v>-0.93509116990105789</v>
      </c>
      <c r="R2162" s="3">
        <v>0.36683468958427995</v>
      </c>
      <c r="S2162" s="3">
        <v>0.13735856145235087</v>
      </c>
      <c r="T2162" s="5">
        <f>POWER(10,Table2[[#This Row],[Predicted normalized_price]]*(N$7634-N$7635)+N$7635)</f>
        <v>14677.423637196034</v>
      </c>
      <c r="U2162" s="5">
        <f>ABS(Table2[[#This Row],[price]]-Table2[[#This Row],[Predicted Price]])</f>
        <v>877.42363719603418</v>
      </c>
      <c r="V2162" s="5">
        <f>Table2[[#This Row],[Price Diff]]/Table2[[#This Row],[price]]</f>
        <v>6.3581422985219863E-2</v>
      </c>
    </row>
    <row r="2163" spans="1:22" x14ac:dyDescent="0.2">
      <c r="A2163" s="3">
        <v>15950</v>
      </c>
      <c r="B2163" s="3">
        <v>0.27282946499999999</v>
      </c>
      <c r="C2163" s="3">
        <v>83512</v>
      </c>
      <c r="D2163" s="3">
        <v>0.63332522899999999</v>
      </c>
      <c r="E2163" s="3">
        <v>1997</v>
      </c>
      <c r="F2163" s="3">
        <v>0.48056971500000001</v>
      </c>
      <c r="G2163" s="3">
        <v>6</v>
      </c>
      <c r="H2163" s="3">
        <v>0.67893919899999999</v>
      </c>
      <c r="I2163" s="2" t="s">
        <v>13</v>
      </c>
      <c r="J2163" s="3">
        <v>15161</v>
      </c>
      <c r="K2163" s="3">
        <v>0.72680481299999999</v>
      </c>
      <c r="L2163" s="3">
        <v>1</v>
      </c>
      <c r="M2163" s="2" t="s">
        <v>62</v>
      </c>
      <c r="N2163" s="3">
        <v>125588</v>
      </c>
      <c r="O2163" s="3">
        <v>0.52802014399999997</v>
      </c>
      <c r="P2163" s="3">
        <v>-0.67358026791460379</v>
      </c>
      <c r="Q2163" s="3">
        <v>0.62936193213044234</v>
      </c>
      <c r="R2163" s="3">
        <v>0.48895780092794078</v>
      </c>
      <c r="S2163" s="3">
        <v>0.51898007802421042</v>
      </c>
      <c r="T2163" s="5">
        <f>POWER(10,Table2[[#This Row],[Predicted normalized_price]]*(N$7634-N$7635)+N$7635)</f>
        <v>119501.78347621195</v>
      </c>
      <c r="U2163" s="5">
        <f>ABS(Table2[[#This Row],[price]]-Table2[[#This Row],[Predicted Price]])</f>
        <v>6086.2165237880545</v>
      </c>
      <c r="V2163" s="5">
        <f>Table2[[#This Row],[Price Diff]]/Table2[[#This Row],[price]]</f>
        <v>4.8461768033474968E-2</v>
      </c>
    </row>
    <row r="2164" spans="1:22" x14ac:dyDescent="0.2">
      <c r="A2164" s="3">
        <v>11170</v>
      </c>
      <c r="B2164" s="3">
        <v>0.19356638000000001</v>
      </c>
      <c r="C2164" s="3">
        <v>28014</v>
      </c>
      <c r="D2164" s="3">
        <v>0.44217305899999998</v>
      </c>
      <c r="E2164" s="3">
        <v>1798</v>
      </c>
      <c r="F2164" s="3">
        <v>0.435810641</v>
      </c>
      <c r="G2164" s="3">
        <v>10</v>
      </c>
      <c r="H2164" s="3">
        <v>0.87250287000000004</v>
      </c>
      <c r="I2164" s="2" t="s">
        <v>19</v>
      </c>
      <c r="J2164" s="3">
        <v>139872</v>
      </c>
      <c r="K2164" s="3">
        <v>0.916179348</v>
      </c>
      <c r="L2164" s="3">
        <v>2</v>
      </c>
      <c r="M2164" s="2" t="s">
        <v>65</v>
      </c>
      <c r="N2164" s="3">
        <v>39200</v>
      </c>
      <c r="O2164" s="3">
        <v>0.31613222800000002</v>
      </c>
      <c r="P2164" s="3">
        <v>-0.824907783849545</v>
      </c>
      <c r="Q2164" s="3">
        <v>0.13864076441787648</v>
      </c>
      <c r="R2164" s="3">
        <v>0.82077485201769462</v>
      </c>
      <c r="S2164" s="3">
        <v>0.30518436720638531</v>
      </c>
      <c r="T2164" s="5">
        <f>POWER(10,Table2[[#This Row],[Predicted normalized_price]]*(N$7634-N$7635)+N$7635)</f>
        <v>36911.30789219794</v>
      </c>
      <c r="U2164" s="5">
        <f>ABS(Table2[[#This Row],[price]]-Table2[[#This Row],[Predicted Price]])</f>
        <v>2288.6921078020605</v>
      </c>
      <c r="V2164" s="5">
        <f>Table2[[#This Row],[Price Diff]]/Table2[[#This Row],[price]]</f>
        <v>5.8385002750052567E-2</v>
      </c>
    </row>
    <row r="2165" spans="1:22" x14ac:dyDescent="0.2">
      <c r="A2165" s="3">
        <v>11100</v>
      </c>
      <c r="B2165" s="3">
        <v>0.192167588</v>
      </c>
      <c r="C2165" s="3">
        <v>55189</v>
      </c>
      <c r="D2165" s="3">
        <v>0.56083475299999996</v>
      </c>
      <c r="E2165" s="3">
        <v>1998</v>
      </c>
      <c r="F2165" s="3">
        <v>0.480783179</v>
      </c>
      <c r="G2165" s="3">
        <v>4</v>
      </c>
      <c r="H2165" s="3">
        <v>0.52529906999999998</v>
      </c>
      <c r="I2165" s="2" t="s">
        <v>23</v>
      </c>
      <c r="J2165" s="3">
        <v>50000</v>
      </c>
      <c r="K2165" s="3">
        <v>0.82850592099999998</v>
      </c>
      <c r="L2165" s="3">
        <v>1</v>
      </c>
      <c r="M2165" s="2" t="s">
        <v>64</v>
      </c>
      <c r="N2165" s="3">
        <v>86000</v>
      </c>
      <c r="O2165" s="3">
        <v>0.45911067999999999</v>
      </c>
      <c r="P2165" s="3">
        <v>0.81178284486095864</v>
      </c>
      <c r="Q2165" s="3">
        <v>-0.63334167739888081</v>
      </c>
      <c r="R2165" s="3">
        <v>-0.56236933134768874</v>
      </c>
      <c r="S2165" s="3">
        <v>0.45694134170179967</v>
      </c>
      <c r="T2165" s="5">
        <f>POWER(10,Table2[[#This Row],[Predicted normalized_price]]*(N$7634-N$7635)+N$7635)</f>
        <v>84980.916848072884</v>
      </c>
      <c r="U2165" s="5">
        <f>ABS(Table2[[#This Row],[price]]-Table2[[#This Row],[Predicted Price]])</f>
        <v>1019.083151927116</v>
      </c>
      <c r="V2165" s="5">
        <f>Table2[[#This Row],[Price Diff]]/Table2[[#This Row],[price]]</f>
        <v>1.1849804092175767E-2</v>
      </c>
    </row>
    <row r="2166" spans="1:22" x14ac:dyDescent="0.2">
      <c r="A2166" s="3">
        <v>11670</v>
      </c>
      <c r="B2166" s="3">
        <v>0.203309929</v>
      </c>
      <c r="C2166" s="3">
        <v>53228</v>
      </c>
      <c r="D2166" s="3">
        <v>0.55450334300000004</v>
      </c>
      <c r="E2166" s="3">
        <v>1496</v>
      </c>
      <c r="F2166" s="3">
        <v>0.35740525400000001</v>
      </c>
      <c r="G2166" s="3">
        <v>3</v>
      </c>
      <c r="H2166" s="3">
        <v>0.416289664</v>
      </c>
      <c r="I2166" s="2" t="s">
        <v>13</v>
      </c>
      <c r="J2166" s="3">
        <v>15000</v>
      </c>
      <c r="K2166" s="3">
        <v>0.72589491699999997</v>
      </c>
      <c r="L2166" s="3">
        <v>2</v>
      </c>
      <c r="M2166" s="2" t="s">
        <v>67</v>
      </c>
      <c r="N2166" s="3">
        <v>99900</v>
      </c>
      <c r="O2166" s="3">
        <v>0.48637576399999999</v>
      </c>
      <c r="P2166" s="3">
        <v>-0.90016151046177728</v>
      </c>
      <c r="Q2166" s="3">
        <v>0.59145212167345729</v>
      </c>
      <c r="R2166" s="3">
        <v>0.61699655652741925</v>
      </c>
      <c r="S2166" s="3">
        <v>0.47592725346354514</v>
      </c>
      <c r="T2166" s="5">
        <f>POWER(10,Table2[[#This Row],[Predicted normalized_price]]*(N$7634-N$7635)+N$7635)</f>
        <v>94325.808185795438</v>
      </c>
      <c r="U2166" s="5">
        <f>ABS(Table2[[#This Row],[price]]-Table2[[#This Row],[Predicted Price]])</f>
        <v>5574.1918142045615</v>
      </c>
      <c r="V2166" s="5">
        <f>Table2[[#This Row],[Price Diff]]/Table2[[#This Row],[price]]</f>
        <v>5.5797715857903517E-2</v>
      </c>
    </row>
    <row r="2167" spans="1:22" x14ac:dyDescent="0.2">
      <c r="A2167" s="3">
        <v>16710</v>
      </c>
      <c r="B2167" s="3">
        <v>0.28318684</v>
      </c>
      <c r="C2167" s="3">
        <v>79443</v>
      </c>
      <c r="D2167" s="3">
        <v>0.62458378599999997</v>
      </c>
      <c r="E2167" s="3">
        <v>1998</v>
      </c>
      <c r="F2167" s="3">
        <v>0.480783179</v>
      </c>
      <c r="G2167" s="3">
        <v>2</v>
      </c>
      <c r="H2167" s="3">
        <v>0.26264953499999999</v>
      </c>
      <c r="I2167" s="2" t="s">
        <v>24</v>
      </c>
      <c r="J2167" s="3">
        <v>8000</v>
      </c>
      <c r="K2167" s="3">
        <v>0.67232048</v>
      </c>
      <c r="L2167" s="3">
        <v>1</v>
      </c>
      <c r="M2167" s="2" t="s">
        <v>62</v>
      </c>
      <c r="N2167" s="3">
        <v>166900</v>
      </c>
      <c r="O2167" s="3">
        <v>0.57977386399999997</v>
      </c>
      <c r="P2167" s="3">
        <v>-4.2201084795638558E-3</v>
      </c>
      <c r="Q2167" s="3">
        <v>-0.29346422954836021</v>
      </c>
      <c r="R2167" s="3">
        <v>-0.7659862286165775</v>
      </c>
      <c r="S2167" s="3">
        <v>0.59594707425344673</v>
      </c>
      <c r="T2167" s="5">
        <f>POWER(10,Table2[[#This Row],[Predicted normalized_price]]*(N$7634-N$7635)+N$7635)</f>
        <v>182411.85480837463</v>
      </c>
      <c r="U2167" s="5">
        <f>ABS(Table2[[#This Row],[price]]-Table2[[#This Row],[Predicted Price]])</f>
        <v>15511.854808374628</v>
      </c>
      <c r="V2167" s="5">
        <f>Table2[[#This Row],[Price Diff]]/Table2[[#This Row],[price]]</f>
        <v>9.2941011434239829E-2</v>
      </c>
    </row>
    <row r="2168" spans="1:22" x14ac:dyDescent="0.2">
      <c r="A2168" s="3">
        <v>11670</v>
      </c>
      <c r="B2168" s="3">
        <v>0.203309929</v>
      </c>
      <c r="C2168" s="3">
        <v>20606</v>
      </c>
      <c r="D2168" s="3">
        <v>0.388426094</v>
      </c>
      <c r="E2168" s="3">
        <v>1390</v>
      </c>
      <c r="F2168" s="3">
        <v>0.32606906200000002</v>
      </c>
      <c r="G2168" s="3">
        <v>9</v>
      </c>
      <c r="H2168" s="3">
        <v>0.83257932800000001</v>
      </c>
      <c r="I2168" s="2" t="s">
        <v>20</v>
      </c>
      <c r="J2168" s="3">
        <v>113000</v>
      </c>
      <c r="K2168" s="3">
        <v>0.89799702599999998</v>
      </c>
      <c r="L2168" s="3">
        <v>3</v>
      </c>
      <c r="M2168" s="2" t="s">
        <v>63</v>
      </c>
      <c r="N2168" s="3">
        <v>34800</v>
      </c>
      <c r="O2168" s="3">
        <v>0.29446548299999997</v>
      </c>
      <c r="P2168" s="3">
        <v>-0.8563063696157539</v>
      </c>
      <c r="Q2168" s="3">
        <v>0.11916567342210233</v>
      </c>
      <c r="R2168" s="3">
        <v>0.86371367524459874</v>
      </c>
      <c r="S2168" s="3">
        <v>0.28908280808461295</v>
      </c>
      <c r="T2168" s="5">
        <f>POWER(10,Table2[[#This Row],[Predicted normalized_price]]*(N$7634-N$7635)+N$7635)</f>
        <v>33785.760890149839</v>
      </c>
      <c r="U2168" s="5">
        <f>ABS(Table2[[#This Row],[price]]-Table2[[#This Row],[Predicted Price]])</f>
        <v>1014.2391098501612</v>
      </c>
      <c r="V2168" s="5">
        <f>Table2[[#This Row],[Price Diff]]/Table2[[#This Row],[price]]</f>
        <v>2.9144802007188539E-2</v>
      </c>
    </row>
    <row r="2169" spans="1:22" x14ac:dyDescent="0.2">
      <c r="A2169" s="3">
        <v>23440</v>
      </c>
      <c r="B2169" s="3">
        <v>0.35849139099999999</v>
      </c>
      <c r="C2169" s="3">
        <v>107969</v>
      </c>
      <c r="D2169" s="3">
        <v>0.67827514799999999</v>
      </c>
      <c r="E2169" s="3">
        <v>1995</v>
      </c>
      <c r="F2169" s="3">
        <v>0.48014246599999999</v>
      </c>
      <c r="G2169" s="3">
        <v>3</v>
      </c>
      <c r="H2169" s="3">
        <v>0.416289664</v>
      </c>
      <c r="I2169" s="2" t="s">
        <v>13</v>
      </c>
      <c r="J2169" s="3">
        <v>10111</v>
      </c>
      <c r="K2169" s="3">
        <v>0.69227914599999996</v>
      </c>
      <c r="L2169" s="3">
        <v>1</v>
      </c>
      <c r="M2169" s="2" t="s">
        <v>64</v>
      </c>
      <c r="N2169" s="3">
        <v>242888</v>
      </c>
      <c r="O2169" s="3">
        <v>0.64805479399999999</v>
      </c>
      <c r="P2169" s="3">
        <v>0.23734731954424892</v>
      </c>
      <c r="Q2169" s="3">
        <v>0.8027696772966878</v>
      </c>
      <c r="R2169" s="3">
        <v>0.1949165050896331</v>
      </c>
      <c r="S2169" s="3">
        <v>0.64162239619559946</v>
      </c>
      <c r="T2169" s="5">
        <f>POWER(10,Table2[[#This Row],[Predicted normalized_price]]*(N$7634-N$7635)+N$7635)</f>
        <v>234452.78550467038</v>
      </c>
      <c r="U2169" s="5">
        <f>ABS(Table2[[#This Row],[price]]-Table2[[#This Row],[Predicted Price]])</f>
        <v>8435.2144953296229</v>
      </c>
      <c r="V2169" s="5">
        <f>Table2[[#This Row],[Price Diff]]/Table2[[#This Row],[price]]</f>
        <v>3.4728823553776322E-2</v>
      </c>
    </row>
    <row r="2170" spans="1:22" x14ac:dyDescent="0.2">
      <c r="A2170" s="3">
        <v>24860</v>
      </c>
      <c r="B2170" s="3">
        <v>0.37157839500000001</v>
      </c>
      <c r="C2170" s="3">
        <v>26353</v>
      </c>
      <c r="D2170" s="3">
        <v>0.43147654299999999</v>
      </c>
      <c r="E2170" s="3">
        <v>3696</v>
      </c>
      <c r="F2170" s="3">
        <v>0.74306015000000003</v>
      </c>
      <c r="G2170" s="3">
        <v>10</v>
      </c>
      <c r="H2170" s="3">
        <v>0.87250287000000004</v>
      </c>
      <c r="I2170" s="2" t="s">
        <v>27</v>
      </c>
      <c r="J2170" s="3">
        <v>88000</v>
      </c>
      <c r="K2170" s="3">
        <v>0.87668592700000003</v>
      </c>
      <c r="L2170" s="3">
        <v>2</v>
      </c>
      <c r="M2170" s="2" t="s">
        <v>62</v>
      </c>
      <c r="N2170" s="3">
        <v>42800</v>
      </c>
      <c r="O2170" s="3">
        <v>0.332121475</v>
      </c>
      <c r="P2170" s="3">
        <v>0.38246902461298171</v>
      </c>
      <c r="Q2170" s="3">
        <v>-0.75337531428025761</v>
      </c>
      <c r="R2170" s="3">
        <v>-0.3988295147858486</v>
      </c>
      <c r="S2170" s="3">
        <v>0.38272130323605691</v>
      </c>
      <c r="T2170" s="5">
        <f>POWER(10,Table2[[#This Row],[Predicted normalized_price]]*(N$7634-N$7635)+N$7635)</f>
        <v>56519.491403913533</v>
      </c>
      <c r="U2170" s="5">
        <f>ABS(Table2[[#This Row],[price]]-Table2[[#This Row],[Predicted Price]])</f>
        <v>13719.491403913533</v>
      </c>
      <c r="V2170" s="5">
        <f>Table2[[#This Row],[Price Diff]]/Table2[[#This Row],[price]]</f>
        <v>0.32054886457741899</v>
      </c>
    </row>
    <row r="2171" spans="1:22" x14ac:dyDescent="0.2">
      <c r="A2171" s="3">
        <v>7420</v>
      </c>
      <c r="B2171" s="3">
        <v>0.102549283</v>
      </c>
      <c r="C2171" s="3">
        <v>45009</v>
      </c>
      <c r="D2171" s="3">
        <v>0.52515164800000003</v>
      </c>
      <c r="E2171" s="3">
        <v>1496</v>
      </c>
      <c r="F2171" s="3">
        <v>0.35740525400000001</v>
      </c>
      <c r="G2171" s="3">
        <v>2</v>
      </c>
      <c r="H2171" s="3">
        <v>0.26264953499999999</v>
      </c>
      <c r="I2171" s="2" t="s">
        <v>14</v>
      </c>
      <c r="J2171" s="3">
        <v>9</v>
      </c>
      <c r="K2171" s="3">
        <v>9.3631441999999995E-2</v>
      </c>
      <c r="L2171" s="3">
        <v>1</v>
      </c>
      <c r="M2171" s="2" t="s">
        <v>63</v>
      </c>
      <c r="N2171" s="3">
        <v>77800</v>
      </c>
      <c r="O2171" s="3">
        <v>0.44087494500000002</v>
      </c>
      <c r="P2171" s="3">
        <v>-0.9374789639622304</v>
      </c>
      <c r="Q2171" s="3">
        <v>-0.66842711267265964</v>
      </c>
      <c r="R2171" s="3">
        <v>-0.53727480195013011</v>
      </c>
      <c r="S2171" s="3">
        <v>0.43672794703025475</v>
      </c>
      <c r="T2171" s="5">
        <f>POWER(10,Table2[[#This Row],[Predicted normalized_price]]*(N$7634-N$7635)+N$7635)</f>
        <v>76047.151377849979</v>
      </c>
      <c r="U2171" s="5">
        <f>ABS(Table2[[#This Row],[price]]-Table2[[#This Row],[Predicted Price]])</f>
        <v>1752.8486221500207</v>
      </c>
      <c r="V2171" s="5">
        <f>Table2[[#This Row],[Price Diff]]/Table2[[#This Row],[price]]</f>
        <v>2.2530187945373016E-2</v>
      </c>
    </row>
    <row r="2172" spans="1:22" x14ac:dyDescent="0.2">
      <c r="A2172" s="3">
        <v>11770</v>
      </c>
      <c r="B2172" s="3">
        <v>0.20520846500000001</v>
      </c>
      <c r="C2172" s="3">
        <v>63024</v>
      </c>
      <c r="D2172" s="3">
        <v>0.58406660300000002</v>
      </c>
      <c r="E2172" s="3">
        <v>2359</v>
      </c>
      <c r="F2172" s="3">
        <v>0.55160346699999996</v>
      </c>
      <c r="G2172" s="3">
        <v>5</v>
      </c>
      <c r="H2172" s="3">
        <v>0.60985333500000005</v>
      </c>
      <c r="I2172" s="2" t="s">
        <v>18</v>
      </c>
      <c r="J2172" s="3">
        <v>99000</v>
      </c>
      <c r="K2172" s="3">
        <v>0.88672422299999998</v>
      </c>
      <c r="L2172" s="3">
        <v>1</v>
      </c>
      <c r="M2172" s="2" t="s">
        <v>64</v>
      </c>
      <c r="N2172" s="3">
        <v>83800</v>
      </c>
      <c r="O2172" s="3">
        <v>0.454394727</v>
      </c>
      <c r="P2172" s="3">
        <v>0.51568200144561893</v>
      </c>
      <c r="Q2172" s="3">
        <v>-0.65912608596176692</v>
      </c>
      <c r="R2172" s="3">
        <v>-0.58923396044349574</v>
      </c>
      <c r="S2172" s="3">
        <v>0.45618310067743695</v>
      </c>
      <c r="T2172" s="5">
        <f>POWER(10,Table2[[#This Row],[Predicted normalized_price]]*(N$7634-N$7635)+N$7635)</f>
        <v>84627.575768640614</v>
      </c>
      <c r="U2172" s="5">
        <f>ABS(Table2[[#This Row],[price]]-Table2[[#This Row],[Predicted Price]])</f>
        <v>827.57576864061411</v>
      </c>
      <c r="V2172" s="5">
        <f>Table2[[#This Row],[Price Diff]]/Table2[[#This Row],[price]]</f>
        <v>9.8756058310335813E-3</v>
      </c>
    </row>
    <row r="2173" spans="1:22" x14ac:dyDescent="0.2">
      <c r="A2173" s="3">
        <v>12360</v>
      </c>
      <c r="B2173" s="3">
        <v>0.21609162800000001</v>
      </c>
      <c r="C2173" s="3">
        <v>28083</v>
      </c>
      <c r="D2173" s="3">
        <v>0.442603568</v>
      </c>
      <c r="E2173" s="3">
        <v>1984</v>
      </c>
      <c r="F2173" s="3">
        <v>0.47778491499999998</v>
      </c>
      <c r="G2173" s="3">
        <v>10</v>
      </c>
      <c r="H2173" s="3">
        <v>0.87250287000000004</v>
      </c>
      <c r="I2173" s="2" t="s">
        <v>19</v>
      </c>
      <c r="J2173" s="3">
        <v>130000</v>
      </c>
      <c r="K2173" s="3">
        <v>0.90994130500000003</v>
      </c>
      <c r="L2173" s="3">
        <v>2</v>
      </c>
      <c r="M2173" s="2" t="s">
        <v>65</v>
      </c>
      <c r="N2173" s="3">
        <v>38800</v>
      </c>
      <c r="O2173" s="3">
        <v>0.31426572200000003</v>
      </c>
      <c r="P2173" s="3">
        <v>-0.80455664271303962</v>
      </c>
      <c r="Q2173" s="3">
        <v>0.16972848852882857</v>
      </c>
      <c r="R2173" s="3">
        <v>0.81182609341623924</v>
      </c>
      <c r="S2173" s="3">
        <v>0.31569535602362975</v>
      </c>
      <c r="T2173" s="5">
        <f>POWER(10,Table2[[#This Row],[Predicted normalized_price]]*(N$7634-N$7635)+N$7635)</f>
        <v>39106.008502944205</v>
      </c>
      <c r="U2173" s="5">
        <f>ABS(Table2[[#This Row],[price]]-Table2[[#This Row],[Predicted Price]])</f>
        <v>306.00850294420525</v>
      </c>
      <c r="V2173" s="5">
        <f>Table2[[#This Row],[Price Diff]]/Table2[[#This Row],[price]]</f>
        <v>7.8868170861908574E-3</v>
      </c>
    </row>
    <row r="2174" spans="1:22" x14ac:dyDescent="0.2">
      <c r="A2174" s="3">
        <v>8770</v>
      </c>
      <c r="B2174" s="3">
        <v>0.139743069</v>
      </c>
      <c r="C2174" s="3">
        <v>47190</v>
      </c>
      <c r="D2174" s="3">
        <v>0.53343265900000003</v>
      </c>
      <c r="E2174" s="3">
        <v>1496</v>
      </c>
      <c r="F2174" s="3">
        <v>0.35740525400000001</v>
      </c>
      <c r="G2174" s="3">
        <v>4</v>
      </c>
      <c r="H2174" s="3">
        <v>0.52529906999999998</v>
      </c>
      <c r="I2174" s="2" t="s">
        <v>22</v>
      </c>
      <c r="J2174" s="3">
        <v>28200</v>
      </c>
      <c r="K2174" s="3">
        <v>0.779696324</v>
      </c>
      <c r="L2174" s="3">
        <v>1</v>
      </c>
      <c r="M2174" s="2" t="s">
        <v>64</v>
      </c>
      <c r="N2174" s="3">
        <v>67800</v>
      </c>
      <c r="O2174" s="3">
        <v>0.41583790399999998</v>
      </c>
      <c r="P2174" s="3">
        <v>0.46777520446736393</v>
      </c>
      <c r="Q2174" s="3">
        <v>-0.72911030300547575</v>
      </c>
      <c r="R2174" s="3">
        <v>-0.5128306364928169</v>
      </c>
      <c r="S2174" s="3">
        <v>0.41824814700463009</v>
      </c>
      <c r="T2174" s="5">
        <f>POWER(10,Table2[[#This Row],[Predicted normalized_price]]*(N$7634-N$7635)+N$7635)</f>
        <v>68703.940005849276</v>
      </c>
      <c r="U2174" s="5">
        <f>ABS(Table2[[#This Row],[price]]-Table2[[#This Row],[Predicted Price]])</f>
        <v>903.94000584927562</v>
      </c>
      <c r="V2174" s="5">
        <f>Table2[[#This Row],[Price Diff]]/Table2[[#This Row],[price]]</f>
        <v>1.3332448463853622E-2</v>
      </c>
    </row>
    <row r="2175" spans="1:22" x14ac:dyDescent="0.2">
      <c r="A2175" s="3">
        <v>8180</v>
      </c>
      <c r="B2175" s="3">
        <v>0.12424663800000001</v>
      </c>
      <c r="C2175" s="3">
        <v>52365</v>
      </c>
      <c r="D2175" s="3">
        <v>0.55164273600000002</v>
      </c>
      <c r="E2175" s="3">
        <v>1598</v>
      </c>
      <c r="F2175" s="3">
        <v>0.38552934799999999</v>
      </c>
      <c r="G2175" s="3">
        <v>4</v>
      </c>
      <c r="H2175" s="3">
        <v>0.52529906999999998</v>
      </c>
      <c r="I2175" s="2" t="s">
        <v>27</v>
      </c>
      <c r="J2175" s="3">
        <v>56988</v>
      </c>
      <c r="K2175" s="3">
        <v>0.839655123</v>
      </c>
      <c r="L2175" s="3">
        <v>1</v>
      </c>
      <c r="M2175" s="2" t="s">
        <v>63</v>
      </c>
      <c r="N2175" s="3">
        <v>68666</v>
      </c>
      <c r="O2175" s="3">
        <v>0.418147624</v>
      </c>
      <c r="P2175" s="3">
        <v>-0.29459673691352811</v>
      </c>
      <c r="Q2175" s="3">
        <v>-0.69844494278120506</v>
      </c>
      <c r="R2175" s="3">
        <v>-0.46595638297958902</v>
      </c>
      <c r="S2175" s="3">
        <v>0.41242885079598568</v>
      </c>
      <c r="T2175" s="5">
        <f>POWER(10,Table2[[#This Row],[Predicted normalized_price]]*(N$7634-N$7635)+N$7635)</f>
        <v>66541.735668388399</v>
      </c>
      <c r="U2175" s="5">
        <f>ABS(Table2[[#This Row],[price]]-Table2[[#This Row],[Predicted Price]])</f>
        <v>2124.2643316116009</v>
      </c>
      <c r="V2175" s="5">
        <f>Table2[[#This Row],[Price Diff]]/Table2[[#This Row],[price]]</f>
        <v>3.0936188675787159E-2</v>
      </c>
    </row>
    <row r="2176" spans="1:22" x14ac:dyDescent="0.2">
      <c r="A2176" s="3">
        <v>12360</v>
      </c>
      <c r="B2176" s="3">
        <v>0.21609162800000001</v>
      </c>
      <c r="C2176" s="3">
        <v>36295</v>
      </c>
      <c r="D2176" s="3">
        <v>0.48749429500000002</v>
      </c>
      <c r="E2176" s="3">
        <v>2359</v>
      </c>
      <c r="F2176" s="3">
        <v>0.55160346699999996</v>
      </c>
      <c r="G2176" s="3">
        <v>8</v>
      </c>
      <c r="H2176" s="3">
        <v>0.78794860499999997</v>
      </c>
      <c r="I2176" s="2" t="s">
        <v>17</v>
      </c>
      <c r="J2176" s="3">
        <v>71000</v>
      </c>
      <c r="K2176" s="3">
        <v>0.85839135799999999</v>
      </c>
      <c r="L2176" s="3">
        <v>1</v>
      </c>
      <c r="M2176" s="2" t="s">
        <v>64</v>
      </c>
      <c r="N2176" s="3">
        <v>52366</v>
      </c>
      <c r="O2176" s="3">
        <v>0.36883092099999998</v>
      </c>
      <c r="P2176" s="3">
        <v>0.400783702062114</v>
      </c>
      <c r="Q2176" s="3">
        <v>-0.76311778804810948</v>
      </c>
      <c r="R2176" s="3">
        <v>-0.35985247808768878</v>
      </c>
      <c r="S2176" s="3">
        <v>0.37031883129988097</v>
      </c>
      <c r="T2176" s="5">
        <f>POWER(10,Table2[[#This Row],[Predicted normalized_price]]*(N$7634-N$7635)+N$7635)</f>
        <v>52795.905106787715</v>
      </c>
      <c r="U2176" s="5">
        <f>ABS(Table2[[#This Row],[price]]-Table2[[#This Row],[Predicted Price]])</f>
        <v>429.90510678771534</v>
      </c>
      <c r="V2176" s="5">
        <f>Table2[[#This Row],[Price Diff]]/Table2[[#This Row],[price]]</f>
        <v>8.2096227855424381E-3</v>
      </c>
    </row>
    <row r="2177" spans="1:22" x14ac:dyDescent="0.2">
      <c r="A2177" s="3">
        <v>9300</v>
      </c>
      <c r="B2177" s="3">
        <v>0.15279925</v>
      </c>
      <c r="C2177" s="3">
        <v>45352</v>
      </c>
      <c r="D2177" s="3">
        <v>0.52648022900000002</v>
      </c>
      <c r="E2177" s="3">
        <v>999</v>
      </c>
      <c r="F2177" s="3">
        <v>0.18522925200000001</v>
      </c>
      <c r="G2177" s="3">
        <v>2</v>
      </c>
      <c r="H2177" s="3">
        <v>0.26264953499999999</v>
      </c>
      <c r="I2177" s="2" t="s">
        <v>19</v>
      </c>
      <c r="J2177" s="3">
        <v>2902</v>
      </c>
      <c r="K2177" s="3">
        <v>0.58589676400000001</v>
      </c>
      <c r="L2177" s="3">
        <v>1</v>
      </c>
      <c r="M2177" s="2" t="s">
        <v>67</v>
      </c>
      <c r="N2177" s="3">
        <v>90666</v>
      </c>
      <c r="O2177" s="3">
        <v>0.46872575900000002</v>
      </c>
      <c r="P2177" s="3">
        <v>-0.97567437570870796</v>
      </c>
      <c r="Q2177" s="3">
        <v>0.56265931607620612</v>
      </c>
      <c r="R2177" s="3">
        <v>0.60803590179160671</v>
      </c>
      <c r="S2177" s="3">
        <v>0.47041727907024705</v>
      </c>
      <c r="T2177" s="5">
        <f>POWER(10,Table2[[#This Row],[Predicted normalized_price]]*(N$7634-N$7635)+N$7635)</f>
        <v>91512.664469794574</v>
      </c>
      <c r="U2177" s="5">
        <f>ABS(Table2[[#This Row],[price]]-Table2[[#This Row],[Predicted Price]])</f>
        <v>846.66446979457396</v>
      </c>
      <c r="V2177" s="5">
        <f>Table2[[#This Row],[Price Diff]]/Table2[[#This Row],[price]]</f>
        <v>9.33827972773227E-3</v>
      </c>
    </row>
    <row r="2178" spans="1:22" x14ac:dyDescent="0.2">
      <c r="A2178" s="3">
        <v>10940</v>
      </c>
      <c r="B2178" s="3">
        <v>0.188936939</v>
      </c>
      <c r="C2178" s="3">
        <v>63526</v>
      </c>
      <c r="D2178" s="3">
        <v>0.58545501</v>
      </c>
      <c r="E2178" s="3">
        <v>2494</v>
      </c>
      <c r="F2178" s="3">
        <v>0.57533232300000003</v>
      </c>
      <c r="G2178" s="3">
        <v>3</v>
      </c>
      <c r="H2178" s="3">
        <v>0.416289664</v>
      </c>
      <c r="I2178" s="2" t="s">
        <v>10</v>
      </c>
      <c r="J2178" s="3">
        <v>29000</v>
      </c>
      <c r="K2178" s="3">
        <v>0.78208045199999998</v>
      </c>
      <c r="L2178" s="3">
        <v>1</v>
      </c>
      <c r="M2178" s="2" t="s">
        <v>65</v>
      </c>
      <c r="N2178" s="3">
        <v>107800</v>
      </c>
      <c r="O2178" s="3">
        <v>0.50022609799999995</v>
      </c>
      <c r="P2178" s="3">
        <v>0.70723044583516037</v>
      </c>
      <c r="Q2178" s="3">
        <v>-0.57283554414415316</v>
      </c>
      <c r="R2178" s="3">
        <v>-0.61453301764269286</v>
      </c>
      <c r="S2178" s="3">
        <v>0.48583101596546802</v>
      </c>
      <c r="T2178" s="5">
        <f>POWER(10,Table2[[#This Row],[Predicted normalized_price]]*(N$7634-N$7635)+N$7635)</f>
        <v>99601.406184100852</v>
      </c>
      <c r="U2178" s="5">
        <f>ABS(Table2[[#This Row],[price]]-Table2[[#This Row],[Predicted Price]])</f>
        <v>8198.5938158991485</v>
      </c>
      <c r="V2178" s="5">
        <f>Table2[[#This Row],[Price Diff]]/Table2[[#This Row],[price]]</f>
        <v>7.6053745973090434E-2</v>
      </c>
    </row>
    <row r="2179" spans="1:22" x14ac:dyDescent="0.2">
      <c r="A2179" s="3">
        <v>5470</v>
      </c>
      <c r="B2179" s="3">
        <v>3.4706769999999998E-2</v>
      </c>
      <c r="C2179" s="3">
        <v>9160</v>
      </c>
      <c r="D2179" s="3">
        <v>0.24654569400000001</v>
      </c>
      <c r="E2179" s="3">
        <v>998</v>
      </c>
      <c r="F2179" s="3">
        <v>0.18480221699999999</v>
      </c>
      <c r="G2179" s="3">
        <v>10</v>
      </c>
      <c r="H2179" s="3">
        <v>0.87250287000000004</v>
      </c>
      <c r="I2179" s="2" t="s">
        <v>31</v>
      </c>
      <c r="J2179" s="3">
        <v>140000</v>
      </c>
      <c r="K2179" s="3">
        <v>0.91625730599999999</v>
      </c>
      <c r="L2179" s="3">
        <v>2</v>
      </c>
      <c r="M2179" s="2" t="s">
        <v>67</v>
      </c>
      <c r="N2179" s="3">
        <v>13700</v>
      </c>
      <c r="O2179" s="3">
        <v>0.124817283</v>
      </c>
      <c r="P2179" s="3">
        <v>-0.98554094639310341</v>
      </c>
      <c r="Q2179" s="3">
        <v>-0.93120309594962114</v>
      </c>
      <c r="R2179" s="3">
        <v>0.43037785989387173</v>
      </c>
      <c r="S2179" s="3">
        <v>0.1219903449405407</v>
      </c>
      <c r="T2179" s="5">
        <f>POWER(10,Table2[[#This Row],[Predicted normalized_price]]*(N$7634-N$7635)+N$7635)</f>
        <v>13488.827246319859</v>
      </c>
      <c r="U2179" s="5">
        <f>ABS(Table2[[#This Row],[price]]-Table2[[#This Row],[Predicted Price]])</f>
        <v>211.17275368014089</v>
      </c>
      <c r="V2179" s="5">
        <f>Table2[[#This Row],[Price Diff]]/Table2[[#This Row],[price]]</f>
        <v>1.5414069611689115E-2</v>
      </c>
    </row>
    <row r="2180" spans="1:22" x14ac:dyDescent="0.2">
      <c r="A2180" s="3">
        <v>11660</v>
      </c>
      <c r="B2180" s="3">
        <v>0.20311918100000001</v>
      </c>
      <c r="C2180" s="3">
        <v>54473</v>
      </c>
      <c r="D2180" s="3">
        <v>0.55854949200000004</v>
      </c>
      <c r="E2180" s="3">
        <v>1598</v>
      </c>
      <c r="F2180" s="3">
        <v>0.38552934799999999</v>
      </c>
      <c r="G2180" s="3">
        <v>6</v>
      </c>
      <c r="H2180" s="3">
        <v>0.67893919899999999</v>
      </c>
      <c r="I2180" s="2" t="s">
        <v>13</v>
      </c>
      <c r="J2180" s="3">
        <v>45000</v>
      </c>
      <c r="K2180" s="3">
        <v>0.81952635900000004</v>
      </c>
      <c r="L2180" s="3">
        <v>2</v>
      </c>
      <c r="M2180" s="2" t="s">
        <v>67</v>
      </c>
      <c r="N2180" s="3">
        <v>68800</v>
      </c>
      <c r="O2180" s="3">
        <v>0.41850241300000002</v>
      </c>
      <c r="P2180" s="3">
        <v>-0.84936416469391374</v>
      </c>
      <c r="Q2180" s="3">
        <v>0.48417254653479957</v>
      </c>
      <c r="R2180" s="3">
        <v>0.68293803187740099</v>
      </c>
      <c r="S2180" s="3">
        <v>0.43108259729920445</v>
      </c>
      <c r="T2180" s="5">
        <f>POWER(10,Table2[[#This Row],[Predicted normalized_price]]*(N$7634-N$7635)+N$7635)</f>
        <v>73724.28141683554</v>
      </c>
      <c r="U2180" s="5">
        <f>ABS(Table2[[#This Row],[price]]-Table2[[#This Row],[Predicted Price]])</f>
        <v>4924.2814168355399</v>
      </c>
      <c r="V2180" s="5">
        <f>Table2[[#This Row],[Price Diff]]/Table2[[#This Row],[price]]</f>
        <v>7.1573857802842145E-2</v>
      </c>
    </row>
    <row r="2181" spans="1:22" x14ac:dyDescent="0.2">
      <c r="A2181" s="3">
        <v>9410</v>
      </c>
      <c r="B2181" s="3">
        <v>0.15541561100000001</v>
      </c>
      <c r="C2181" s="3">
        <v>47084</v>
      </c>
      <c r="D2181" s="3">
        <v>0.53303912099999995</v>
      </c>
      <c r="E2181" s="3">
        <v>1600</v>
      </c>
      <c r="F2181" s="3">
        <v>0.38606267399999999</v>
      </c>
      <c r="G2181" s="3">
        <v>3</v>
      </c>
      <c r="H2181" s="3">
        <v>0.416289664</v>
      </c>
      <c r="I2181" s="2" t="s">
        <v>23</v>
      </c>
      <c r="J2181" s="3">
        <v>21748</v>
      </c>
      <c r="K2181" s="3">
        <v>0.75755433100000003</v>
      </c>
      <c r="L2181" s="3">
        <v>1</v>
      </c>
      <c r="M2181" s="2" t="s">
        <v>64</v>
      </c>
      <c r="N2181" s="3">
        <v>80000</v>
      </c>
      <c r="O2181" s="3">
        <v>0.44594957000000002</v>
      </c>
      <c r="P2181" s="3">
        <v>0.65928299235863053</v>
      </c>
      <c r="Q2181" s="3">
        <v>-0.65675806667260861</v>
      </c>
      <c r="R2181" s="3">
        <v>-0.53289360142618691</v>
      </c>
      <c r="S2181" s="3">
        <v>0.44289696893275576</v>
      </c>
      <c r="T2181" s="5">
        <f>POWER(10,Table2[[#This Row],[Predicted normalized_price]]*(N$7634-N$7635)+N$7635)</f>
        <v>78669.26195530426</v>
      </c>
      <c r="U2181" s="5">
        <f>ABS(Table2[[#This Row],[price]]-Table2[[#This Row],[Predicted Price]])</f>
        <v>1330.7380446957395</v>
      </c>
      <c r="V2181" s="5">
        <f>Table2[[#This Row],[Price Diff]]/Table2[[#This Row],[price]]</f>
        <v>1.6634225558696744E-2</v>
      </c>
    </row>
    <row r="2182" spans="1:22" x14ac:dyDescent="0.2">
      <c r="A2182" s="3">
        <v>12970</v>
      </c>
      <c r="B2182" s="3">
        <v>0.22681058400000001</v>
      </c>
      <c r="C2182" s="3">
        <v>72382</v>
      </c>
      <c r="D2182" s="3">
        <v>0.60829423100000002</v>
      </c>
      <c r="E2182" s="3">
        <v>2356</v>
      </c>
      <c r="F2182" s="3">
        <v>0.55106086499999996</v>
      </c>
      <c r="G2182" s="3">
        <v>3</v>
      </c>
      <c r="H2182" s="3">
        <v>0.416289664</v>
      </c>
      <c r="I2182" s="2" t="s">
        <v>22</v>
      </c>
      <c r="J2182" s="3">
        <v>51000</v>
      </c>
      <c r="K2182" s="3">
        <v>0.83019363899999998</v>
      </c>
      <c r="L2182" s="3">
        <v>1</v>
      </c>
      <c r="M2182" s="2" t="s">
        <v>66</v>
      </c>
      <c r="N2182" s="3">
        <v>128000</v>
      </c>
      <c r="O2182" s="3">
        <v>0.53148210200000001</v>
      </c>
      <c r="P2182" s="3">
        <v>-0.41586037839341106</v>
      </c>
      <c r="Q2182" s="3">
        <v>-0.49976314043294001</v>
      </c>
      <c r="R2182" s="3">
        <v>-0.67478555548293306</v>
      </c>
      <c r="S2182" s="3">
        <v>0.51739841939782583</v>
      </c>
      <c r="T2182" s="5">
        <f>POWER(10,Table2[[#This Row],[Predicted normalized_price]]*(N$7634-N$7635)+N$7635)</f>
        <v>118467.66306946395</v>
      </c>
      <c r="U2182" s="5">
        <f>ABS(Table2[[#This Row],[price]]-Table2[[#This Row],[Predicted Price]])</f>
        <v>9532.3369305360538</v>
      </c>
      <c r="V2182" s="5">
        <f>Table2[[#This Row],[Price Diff]]/Table2[[#This Row],[price]]</f>
        <v>7.4471382269812925E-2</v>
      </c>
    </row>
    <row r="2183" spans="1:22" x14ac:dyDescent="0.2">
      <c r="A2183" s="3">
        <v>20910</v>
      </c>
      <c r="B2183" s="3">
        <v>0.33307741899999999</v>
      </c>
      <c r="C2183" s="3">
        <v>34036</v>
      </c>
      <c r="D2183" s="3">
        <v>0.47624845900000001</v>
      </c>
      <c r="E2183" s="3">
        <v>2979</v>
      </c>
      <c r="F2183" s="3">
        <v>0.65110249600000003</v>
      </c>
      <c r="G2183" s="3">
        <v>11</v>
      </c>
      <c r="H2183" s="3">
        <v>0.90861810600000004</v>
      </c>
      <c r="I2183" s="2" t="s">
        <v>13</v>
      </c>
      <c r="J2183" s="3">
        <v>113000</v>
      </c>
      <c r="K2183" s="3">
        <v>0.89799702599999998</v>
      </c>
      <c r="L2183" s="3">
        <v>4</v>
      </c>
      <c r="M2183" s="2" t="s">
        <v>62</v>
      </c>
      <c r="N2183" s="3">
        <v>44666</v>
      </c>
      <c r="O2183" s="3">
        <v>0.33988749299999998</v>
      </c>
      <c r="P2183" s="3">
        <v>-0.40555027194271553</v>
      </c>
      <c r="Q2183" s="3">
        <v>0.35882499202408757</v>
      </c>
      <c r="R2183" s="3">
        <v>0.74405667575427203</v>
      </c>
      <c r="S2183" s="3">
        <v>0.3837376689715164</v>
      </c>
      <c r="T2183" s="5">
        <f>POWER(10,Table2[[#This Row],[Predicted normalized_price]]*(N$7634-N$7635)+N$7635)</f>
        <v>56836.033494289622</v>
      </c>
      <c r="U2183" s="5">
        <f>ABS(Table2[[#This Row],[price]]-Table2[[#This Row],[Predicted Price]])</f>
        <v>12170.033494289622</v>
      </c>
      <c r="V2183" s="5">
        <f>Table2[[#This Row],[Price Diff]]/Table2[[#This Row],[price]]</f>
        <v>0.27246750311847096</v>
      </c>
    </row>
    <row r="2184" spans="1:22" x14ac:dyDescent="0.2">
      <c r="A2184" s="3">
        <v>7730</v>
      </c>
      <c r="B2184" s="3">
        <v>0.111656455</v>
      </c>
      <c r="C2184" s="3">
        <v>55571</v>
      </c>
      <c r="D2184" s="3">
        <v>0.56204188600000005</v>
      </c>
      <c r="E2184" s="3">
        <v>1390</v>
      </c>
      <c r="F2184" s="3">
        <v>0.32606906200000002</v>
      </c>
      <c r="G2184" s="3">
        <v>3</v>
      </c>
      <c r="H2184" s="3">
        <v>0.416289664</v>
      </c>
      <c r="I2184" s="2" t="s">
        <v>20</v>
      </c>
      <c r="J2184" s="3">
        <v>27331</v>
      </c>
      <c r="K2184" s="3">
        <v>0.777028685</v>
      </c>
      <c r="L2184" s="3">
        <v>1</v>
      </c>
      <c r="M2184" s="2" t="s">
        <v>63</v>
      </c>
      <c r="N2184" s="3">
        <v>70800</v>
      </c>
      <c r="O2184" s="3">
        <v>0.42371717399999997</v>
      </c>
      <c r="P2184" s="3">
        <v>-0.46978052534010001</v>
      </c>
      <c r="Q2184" s="3">
        <v>0.52253228190620815</v>
      </c>
      <c r="R2184" s="3">
        <v>0.70293891571438993</v>
      </c>
      <c r="S2184" s="3">
        <v>0.43711355768700288</v>
      </c>
      <c r="T2184" s="5">
        <f>POWER(10,Table2[[#This Row],[Predicted normalized_price]]*(N$7634-N$7635)+N$7635)</f>
        <v>76208.461665111128</v>
      </c>
      <c r="U2184" s="5">
        <f>ABS(Table2[[#This Row],[price]]-Table2[[#This Row],[Predicted Price]])</f>
        <v>5408.4616651111282</v>
      </c>
      <c r="V2184" s="5">
        <f>Table2[[#This Row],[Price Diff]]/Table2[[#This Row],[price]]</f>
        <v>7.639070148462046E-2</v>
      </c>
    </row>
    <row r="2185" spans="1:22" x14ac:dyDescent="0.2">
      <c r="A2185" s="3">
        <v>11000</v>
      </c>
      <c r="B2185" s="3">
        <v>0.190153936</v>
      </c>
      <c r="C2185" s="3">
        <v>54574</v>
      </c>
      <c r="D2185" s="3">
        <v>0.55887366800000005</v>
      </c>
      <c r="E2185" s="3">
        <v>1395</v>
      </c>
      <c r="F2185" s="3">
        <v>0.327600102</v>
      </c>
      <c r="G2185" s="3">
        <v>3</v>
      </c>
      <c r="H2185" s="3">
        <v>0.416289664</v>
      </c>
      <c r="I2185" s="2" t="s">
        <v>19</v>
      </c>
      <c r="J2185" s="3">
        <v>34000</v>
      </c>
      <c r="K2185" s="3">
        <v>0.79563706000000001</v>
      </c>
      <c r="L2185" s="3">
        <v>1</v>
      </c>
      <c r="M2185" s="2" t="s">
        <v>67</v>
      </c>
      <c r="N2185" s="3">
        <v>95999</v>
      </c>
      <c r="O2185" s="3">
        <v>0.47912704499999997</v>
      </c>
      <c r="P2185" s="3">
        <v>-0.92181205817203948</v>
      </c>
      <c r="Q2185" s="3">
        <v>0.5799764636602176</v>
      </c>
      <c r="R2185" s="3">
        <v>0.60280503033324606</v>
      </c>
      <c r="S2185" s="3">
        <v>0.47644676719251039</v>
      </c>
      <c r="T2185" s="5">
        <f>POWER(10,Table2[[#This Row],[Predicted normalized_price]]*(N$7634-N$7635)+N$7635)</f>
        <v>94595.468784051656</v>
      </c>
      <c r="U2185" s="5">
        <f>ABS(Table2[[#This Row],[price]]-Table2[[#This Row],[Predicted Price]])</f>
        <v>1403.5312159483437</v>
      </c>
      <c r="V2185" s="5">
        <f>Table2[[#This Row],[Price Diff]]/Table2[[#This Row],[price]]</f>
        <v>1.4620269127265323E-2</v>
      </c>
    </row>
    <row r="2186" spans="1:22" x14ac:dyDescent="0.2">
      <c r="A2186" s="3">
        <v>9640</v>
      </c>
      <c r="B2186" s="3">
        <v>0.16078874700000001</v>
      </c>
      <c r="C2186" s="3">
        <v>23668</v>
      </c>
      <c r="D2186" s="3">
        <v>0.41267114999999999</v>
      </c>
      <c r="E2186" s="3">
        <v>1598</v>
      </c>
      <c r="F2186" s="3">
        <v>0.38552934799999999</v>
      </c>
      <c r="G2186" s="3">
        <v>9</v>
      </c>
      <c r="H2186" s="3">
        <v>0.83257932800000001</v>
      </c>
      <c r="I2186" s="2" t="s">
        <v>14</v>
      </c>
      <c r="J2186" s="3">
        <v>100838</v>
      </c>
      <c r="K2186" s="3">
        <v>0.88829200900000005</v>
      </c>
      <c r="L2186" s="3">
        <v>1</v>
      </c>
      <c r="M2186" s="2" t="s">
        <v>63</v>
      </c>
      <c r="N2186" s="3">
        <v>35800</v>
      </c>
      <c r="O2186" s="3">
        <v>0.29962114499999998</v>
      </c>
      <c r="P2186" s="3">
        <v>-0.94590949207937158</v>
      </c>
      <c r="Q2186" s="3">
        <v>-0.85243329560198478</v>
      </c>
      <c r="R2186" s="3">
        <v>-0.11989696541047955</v>
      </c>
      <c r="S2186" s="3">
        <v>0.28239319501507859</v>
      </c>
      <c r="T2186" s="5">
        <f>POWER(10,Table2[[#This Row],[Predicted normalized_price]]*(N$7634-N$7635)+N$7635)</f>
        <v>32566.359207861427</v>
      </c>
      <c r="U2186" s="5">
        <f>ABS(Table2[[#This Row],[price]]-Table2[[#This Row],[Predicted Price]])</f>
        <v>3233.6407921385726</v>
      </c>
      <c r="V2186" s="5">
        <f>Table2[[#This Row],[Price Diff]]/Table2[[#This Row],[price]]</f>
        <v>9.0325161791580233E-2</v>
      </c>
    </row>
    <row r="2187" spans="1:22" x14ac:dyDescent="0.2">
      <c r="A2187" s="3">
        <v>8530</v>
      </c>
      <c r="B2187" s="3">
        <v>0.13356906499999999</v>
      </c>
      <c r="C2187" s="3">
        <v>41688</v>
      </c>
      <c r="D2187" s="3">
        <v>0.51173789700000005</v>
      </c>
      <c r="E2187" s="3">
        <v>1560</v>
      </c>
      <c r="F2187" s="3">
        <v>0.37526730800000002</v>
      </c>
      <c r="G2187" s="3">
        <v>5</v>
      </c>
      <c r="H2187" s="3">
        <v>0.60985333500000005</v>
      </c>
      <c r="I2187" s="2" t="s">
        <v>31</v>
      </c>
      <c r="J2187" s="3">
        <v>89000</v>
      </c>
      <c r="K2187" s="3">
        <v>0.87764895399999998</v>
      </c>
      <c r="L2187" s="3">
        <v>3</v>
      </c>
      <c r="M2187" s="2" t="s">
        <v>64</v>
      </c>
      <c r="N2187" s="3">
        <v>51800</v>
      </c>
      <c r="O2187" s="3">
        <v>0.36685324699999999</v>
      </c>
      <c r="P2187" s="3">
        <v>0.17896494901930712</v>
      </c>
      <c r="Q2187" s="3">
        <v>-0.71123746397742027</v>
      </c>
      <c r="R2187" s="3">
        <v>-0.33201741576255561</v>
      </c>
      <c r="S2187" s="3">
        <v>0.37633967872268359</v>
      </c>
      <c r="T2187" s="5">
        <f>POWER(10,Table2[[#This Row],[Predicted normalized_price]]*(N$7634-N$7635)+N$7635)</f>
        <v>54571.85949573126</v>
      </c>
      <c r="U2187" s="5">
        <f>ABS(Table2[[#This Row],[price]]-Table2[[#This Row],[Predicted Price]])</f>
        <v>2771.8594957312598</v>
      </c>
      <c r="V2187" s="5">
        <f>Table2[[#This Row],[Price Diff]]/Table2[[#This Row],[price]]</f>
        <v>5.3510801075893046E-2</v>
      </c>
    </row>
    <row r="2188" spans="1:22" x14ac:dyDescent="0.2">
      <c r="A2188" s="3">
        <v>10040</v>
      </c>
      <c r="B2188" s="3">
        <v>0.16983499699999999</v>
      </c>
      <c r="C2188" s="3">
        <v>47213</v>
      </c>
      <c r="D2188" s="3">
        <v>0.53351793300000006</v>
      </c>
      <c r="E2188" s="3">
        <v>1390</v>
      </c>
      <c r="F2188" s="3">
        <v>0.32606906200000002</v>
      </c>
      <c r="G2188" s="3">
        <v>7</v>
      </c>
      <c r="H2188" s="3">
        <v>0.73735046500000001</v>
      </c>
      <c r="I2188" s="2" t="s">
        <v>20</v>
      </c>
      <c r="J2188" s="3">
        <v>72000</v>
      </c>
      <c r="K2188" s="3">
        <v>0.85958336300000004</v>
      </c>
      <c r="L2188" s="3">
        <v>3</v>
      </c>
      <c r="M2188" s="2" t="s">
        <v>62</v>
      </c>
      <c r="N2188" s="3">
        <v>56800</v>
      </c>
      <c r="O2188" s="3">
        <v>0.38362225700000002</v>
      </c>
      <c r="P2188" s="3">
        <v>-0.17591454146959548</v>
      </c>
      <c r="Q2188" s="3">
        <v>0.38007371446799665</v>
      </c>
      <c r="R2188" s="3">
        <v>0.75291698325253631</v>
      </c>
      <c r="S2188" s="3">
        <v>0.38769215955766206</v>
      </c>
      <c r="T2188" s="5">
        <f>POWER(10,Table2[[#This Row],[Predicted normalized_price]]*(N$7634-N$7635)+N$7635)</f>
        <v>58084.599056899926</v>
      </c>
      <c r="U2188" s="5">
        <f>ABS(Table2[[#This Row],[price]]-Table2[[#This Row],[Predicted Price]])</f>
        <v>1284.5990568999259</v>
      </c>
      <c r="V2188" s="5">
        <f>Table2[[#This Row],[Price Diff]]/Table2[[#This Row],[price]]</f>
        <v>2.2616180579224047E-2</v>
      </c>
    </row>
    <row r="2189" spans="1:22" x14ac:dyDescent="0.2">
      <c r="A2189" s="3">
        <v>14740</v>
      </c>
      <c r="B2189" s="3">
        <v>0.255275003</v>
      </c>
      <c r="C2189" s="3">
        <v>70520</v>
      </c>
      <c r="D2189" s="3">
        <v>0.603733454</v>
      </c>
      <c r="E2189" s="3">
        <v>1999</v>
      </c>
      <c r="F2189" s="3">
        <v>0.48099653599999997</v>
      </c>
      <c r="G2189" s="3">
        <v>6</v>
      </c>
      <c r="H2189" s="3">
        <v>0.67893919899999999</v>
      </c>
      <c r="I2189" s="2" t="s">
        <v>35</v>
      </c>
      <c r="J2189" s="3">
        <v>109300</v>
      </c>
      <c r="K2189" s="3">
        <v>0.89515969799999995</v>
      </c>
      <c r="L2189" s="3">
        <v>1</v>
      </c>
      <c r="M2189" s="2" t="s">
        <v>64</v>
      </c>
      <c r="N2189" s="3">
        <v>95500</v>
      </c>
      <c r="O2189" s="3">
        <v>0.47817863700000002</v>
      </c>
      <c r="P2189" s="3">
        <v>0.67623830956981168</v>
      </c>
      <c r="Q2189" s="3">
        <v>-0.57978530473034262</v>
      </c>
      <c r="R2189" s="3">
        <v>-0.62511261400504026</v>
      </c>
      <c r="S2189" s="3">
        <v>0.48660195672522832</v>
      </c>
      <c r="T2189" s="5">
        <f>POWER(10,Table2[[#This Row],[Predicted normalized_price]]*(N$7634-N$7635)+N$7635)</f>
        <v>100024.24670071562</v>
      </c>
      <c r="U2189" s="5">
        <f>ABS(Table2[[#This Row],[price]]-Table2[[#This Row],[Predicted Price]])</f>
        <v>4524.2467007156229</v>
      </c>
      <c r="V2189" s="5">
        <f>Table2[[#This Row],[Price Diff]]/Table2[[#This Row],[price]]</f>
        <v>4.7374311002257828E-2</v>
      </c>
    </row>
    <row r="2190" spans="1:22" x14ac:dyDescent="0.2">
      <c r="A2190" s="3">
        <v>13130</v>
      </c>
      <c r="B2190" s="3">
        <v>0.229538675</v>
      </c>
      <c r="C2190" s="3">
        <v>65808</v>
      </c>
      <c r="D2190" s="3">
        <v>0.59163120300000005</v>
      </c>
      <c r="E2190" s="3">
        <v>1499</v>
      </c>
      <c r="F2190" s="3">
        <v>0.35825946600000003</v>
      </c>
      <c r="G2190" s="3">
        <v>3</v>
      </c>
      <c r="H2190" s="3">
        <v>0.416289664</v>
      </c>
      <c r="I2190" s="2" t="s">
        <v>13</v>
      </c>
      <c r="J2190" s="3">
        <v>18500</v>
      </c>
      <c r="K2190" s="3">
        <v>0.74376877100000005</v>
      </c>
      <c r="L2190" s="3">
        <v>2</v>
      </c>
      <c r="M2190" s="2" t="s">
        <v>64</v>
      </c>
      <c r="N2190" s="3">
        <v>118000</v>
      </c>
      <c r="O2190" s="3">
        <v>0.51667860300000001</v>
      </c>
      <c r="P2190" s="3">
        <v>0.26065421716246384</v>
      </c>
      <c r="Q2190" s="3">
        <v>0.63557429239412322</v>
      </c>
      <c r="R2190" s="3">
        <v>0.513148521847831</v>
      </c>
      <c r="S2190" s="3">
        <v>0.51694269312516461</v>
      </c>
      <c r="T2190" s="5">
        <f>POWER(10,Table2[[#This Row],[Predicted normalized_price]]*(N$7634-N$7635)+N$7635)</f>
        <v>118171.36412932012</v>
      </c>
      <c r="U2190" s="5">
        <f>ABS(Table2[[#This Row],[price]]-Table2[[#This Row],[Predicted Price]])</f>
        <v>171.36412932012172</v>
      </c>
      <c r="V2190" s="5">
        <f>Table2[[#This Row],[Price Diff]]/Table2[[#This Row],[price]]</f>
        <v>1.4522383840688282E-3</v>
      </c>
    </row>
    <row r="2191" spans="1:22" x14ac:dyDescent="0.2">
      <c r="A2191" s="3">
        <v>13820</v>
      </c>
      <c r="B2191" s="3">
        <v>0.24093485000000001</v>
      </c>
      <c r="C2191" s="3">
        <v>65362</v>
      </c>
      <c r="D2191" s="3">
        <v>0.59044112699999995</v>
      </c>
      <c r="E2191" s="3">
        <v>1595</v>
      </c>
      <c r="F2191" s="3">
        <v>0.38472810600000001</v>
      </c>
      <c r="G2191" s="3">
        <v>4</v>
      </c>
      <c r="H2191" s="3">
        <v>0.52529906999999998</v>
      </c>
      <c r="I2191" s="2" t="s">
        <v>15</v>
      </c>
      <c r="J2191" s="3">
        <v>77000</v>
      </c>
      <c r="K2191" s="3">
        <v>0.86530544499999995</v>
      </c>
      <c r="L2191" s="3">
        <v>1</v>
      </c>
      <c r="M2191" s="2" t="s">
        <v>65</v>
      </c>
      <c r="N2191" s="3">
        <v>108800</v>
      </c>
      <c r="O2191" s="3">
        <v>0.50190646800000005</v>
      </c>
      <c r="P2191" s="3">
        <v>-0.93348977104904551</v>
      </c>
      <c r="Q2191" s="3">
        <v>0.63207559929080115</v>
      </c>
      <c r="R2191" s="3">
        <v>0.55579555833645322</v>
      </c>
      <c r="S2191" s="3">
        <v>0.50205974423228761</v>
      </c>
      <c r="T2191" s="5">
        <f>POWER(10,Table2[[#This Row],[Predicted normalized_price]]*(N$7634-N$7635)+N$7635)</f>
        <v>108891.67639327803</v>
      </c>
      <c r="U2191" s="5">
        <f>ABS(Table2[[#This Row],[price]]-Table2[[#This Row],[Predicted Price]])</f>
        <v>91.676393278030446</v>
      </c>
      <c r="V2191" s="5">
        <f>Table2[[#This Row],[Price Diff]]/Table2[[#This Row],[price]]</f>
        <v>8.4261390880542694E-4</v>
      </c>
    </row>
    <row r="2192" spans="1:22" x14ac:dyDescent="0.2">
      <c r="A2192" s="3">
        <v>12880</v>
      </c>
      <c r="B2192" s="3">
        <v>0.22526120599999999</v>
      </c>
      <c r="C2192" s="3">
        <v>53465</v>
      </c>
      <c r="D2192" s="3">
        <v>0.55528081699999998</v>
      </c>
      <c r="E2192" s="3">
        <v>1595</v>
      </c>
      <c r="F2192" s="3">
        <v>0.38472810600000001</v>
      </c>
      <c r="G2192" s="3">
        <v>4</v>
      </c>
      <c r="H2192" s="3">
        <v>0.52529906999999998</v>
      </c>
      <c r="I2192" s="2" t="s">
        <v>15</v>
      </c>
      <c r="J2192" s="3">
        <v>47999</v>
      </c>
      <c r="K2192" s="3">
        <v>0.825025008</v>
      </c>
      <c r="L2192" s="3">
        <v>1</v>
      </c>
      <c r="M2192" s="2" t="s">
        <v>65</v>
      </c>
      <c r="N2192" s="3">
        <v>110300</v>
      </c>
      <c r="O2192" s="3">
        <v>0.504398283</v>
      </c>
      <c r="P2192" s="3">
        <v>-0.94023549998929112</v>
      </c>
      <c r="Q2192" s="3">
        <v>0.57246573479481444</v>
      </c>
      <c r="R2192" s="3">
        <v>0.61697292606865961</v>
      </c>
      <c r="S2192" s="3">
        <v>0.47082700722718696</v>
      </c>
      <c r="T2192" s="5">
        <f>POWER(10,Table2[[#This Row],[Predicted normalized_price]]*(N$7634-N$7635)+N$7635)</f>
        <v>91718.934382666892</v>
      </c>
      <c r="U2192" s="5">
        <f>ABS(Table2[[#This Row],[price]]-Table2[[#This Row],[Predicted Price]])</f>
        <v>18581.065617333108</v>
      </c>
      <c r="V2192" s="5">
        <f>Table2[[#This Row],[Price Diff]]/Table2[[#This Row],[price]]</f>
        <v>0.16845934376548602</v>
      </c>
    </row>
    <row r="2193" spans="1:22" x14ac:dyDescent="0.2">
      <c r="A2193" s="3">
        <v>20690</v>
      </c>
      <c r="B2193" s="3">
        <v>0.33072395700000001</v>
      </c>
      <c r="C2193" s="3">
        <v>103476</v>
      </c>
      <c r="D2193" s="3">
        <v>0.67083678599999996</v>
      </c>
      <c r="E2193" s="3">
        <v>2979</v>
      </c>
      <c r="F2193" s="3">
        <v>0.65110249600000003</v>
      </c>
      <c r="G2193" s="3">
        <v>6</v>
      </c>
      <c r="H2193" s="3">
        <v>0.67893919899999999</v>
      </c>
      <c r="I2193" s="2" t="s">
        <v>13</v>
      </c>
      <c r="J2193" s="3">
        <v>79000</v>
      </c>
      <c r="K2193" s="3">
        <v>0.86749087300000005</v>
      </c>
      <c r="L2193" s="3">
        <v>4</v>
      </c>
      <c r="M2193" s="2" t="s">
        <v>64</v>
      </c>
      <c r="N2193" s="3">
        <v>150800</v>
      </c>
      <c r="O2193" s="3">
        <v>0.56131346999999998</v>
      </c>
      <c r="P2193" s="3">
        <v>0.90515605978852309</v>
      </c>
      <c r="Q2193" s="3">
        <v>0.70950886577910144</v>
      </c>
      <c r="R2193" s="3">
        <v>0.42368118575802949</v>
      </c>
      <c r="S2193" s="3">
        <v>0.56080292570102586</v>
      </c>
      <c r="T2193" s="5">
        <f>POWER(10,Table2[[#This Row],[Predicted normalized_price]]*(N$7634-N$7635)+N$7635)</f>
        <v>150377.53027461038</v>
      </c>
      <c r="U2193" s="5">
        <f>ABS(Table2[[#This Row],[price]]-Table2[[#This Row],[Predicted Price]])</f>
        <v>422.46972538961563</v>
      </c>
      <c r="V2193" s="5">
        <f>Table2[[#This Row],[Price Diff]]/Table2[[#This Row],[price]]</f>
        <v>2.8015233779152232E-3</v>
      </c>
    </row>
    <row r="2194" spans="1:22" x14ac:dyDescent="0.2">
      <c r="A2194" s="3">
        <v>10530</v>
      </c>
      <c r="B2194" s="3">
        <v>0.18043772999999999</v>
      </c>
      <c r="C2194" s="3">
        <v>59476</v>
      </c>
      <c r="D2194" s="3">
        <v>0.57392651100000003</v>
      </c>
      <c r="E2194" s="3">
        <v>1797</v>
      </c>
      <c r="F2194" s="3">
        <v>0.43557342500000001</v>
      </c>
      <c r="G2194" s="3">
        <v>2</v>
      </c>
      <c r="H2194" s="3">
        <v>0.26264953499999999</v>
      </c>
      <c r="I2194" s="2" t="s">
        <v>10</v>
      </c>
      <c r="J2194" s="3">
        <v>11400</v>
      </c>
      <c r="K2194" s="3">
        <v>0.70250548499999999</v>
      </c>
      <c r="L2194" s="3">
        <v>1</v>
      </c>
      <c r="M2194" s="2" t="s">
        <v>66</v>
      </c>
      <c r="N2194" s="3">
        <v>110800</v>
      </c>
      <c r="O2194" s="3">
        <v>0.50522136299999998</v>
      </c>
      <c r="P2194" s="3">
        <v>0.38669451633509355</v>
      </c>
      <c r="Q2194" s="3">
        <v>-0.51791514040943432</v>
      </c>
      <c r="R2194" s="3">
        <v>-0.64739533787155989</v>
      </c>
      <c r="S2194" s="3">
        <v>0.50778559458629335</v>
      </c>
      <c r="T2194" s="5">
        <f>POWER(10,Table2[[#This Row],[Predicted normalized_price]]*(N$7634-N$7635)+N$7635)</f>
        <v>112372.28132382197</v>
      </c>
      <c r="U2194" s="5">
        <f>ABS(Table2[[#This Row],[price]]-Table2[[#This Row],[Predicted Price]])</f>
        <v>1572.2813238219678</v>
      </c>
      <c r="V2194" s="5">
        <f>Table2[[#This Row],[Price Diff]]/Table2[[#This Row],[price]]</f>
        <v>1.4190264655432923E-2</v>
      </c>
    </row>
    <row r="2195" spans="1:22" x14ac:dyDescent="0.2">
      <c r="A2195" s="3">
        <v>12580</v>
      </c>
      <c r="B2195" s="3">
        <v>0.22001727600000001</v>
      </c>
      <c r="C2195" s="3">
        <v>48660</v>
      </c>
      <c r="D2195" s="3">
        <v>0.53880090199999997</v>
      </c>
      <c r="E2195" s="3">
        <v>1798</v>
      </c>
      <c r="F2195" s="3">
        <v>0.435810641</v>
      </c>
      <c r="G2195" s="3">
        <v>8</v>
      </c>
      <c r="H2195" s="3">
        <v>0.78794860499999997</v>
      </c>
      <c r="I2195" s="2" t="s">
        <v>19</v>
      </c>
      <c r="J2195" s="3">
        <v>61000</v>
      </c>
      <c r="K2195" s="3">
        <v>0.845453385</v>
      </c>
      <c r="L2195" s="3">
        <v>2</v>
      </c>
      <c r="M2195" s="2" t="s">
        <v>65</v>
      </c>
      <c r="N2195" s="3">
        <v>61800</v>
      </c>
      <c r="O2195" s="3">
        <v>0.39897559900000001</v>
      </c>
      <c r="P2195" s="3">
        <v>-0.7751866639316416</v>
      </c>
      <c r="Q2195" s="3">
        <v>0.39498115439782649</v>
      </c>
      <c r="R2195" s="3">
        <v>0.70245695740587399</v>
      </c>
      <c r="S2195" s="3">
        <v>0.40283657683213592</v>
      </c>
      <c r="T2195" s="5">
        <f>POWER(10,Table2[[#This Row],[Predicted normalized_price]]*(N$7634-N$7635)+N$7635)</f>
        <v>63125.167690515183</v>
      </c>
      <c r="U2195" s="5">
        <f>ABS(Table2[[#This Row],[price]]-Table2[[#This Row],[Predicted Price]])</f>
        <v>1325.1676905151835</v>
      </c>
      <c r="V2195" s="5">
        <f>Table2[[#This Row],[Price Diff]]/Table2[[#This Row],[price]]</f>
        <v>2.1442842888595201E-2</v>
      </c>
    </row>
    <row r="2196" spans="1:22" x14ac:dyDescent="0.2">
      <c r="A2196" s="3">
        <v>8860</v>
      </c>
      <c r="B2196" s="3">
        <v>0.14201485699999999</v>
      </c>
      <c r="C2196" s="3">
        <v>27507</v>
      </c>
      <c r="D2196" s="3">
        <v>0.43897684599999998</v>
      </c>
      <c r="E2196" s="3">
        <v>1499</v>
      </c>
      <c r="F2196" s="3">
        <v>0.35825946600000003</v>
      </c>
      <c r="G2196" s="3">
        <v>8</v>
      </c>
      <c r="H2196" s="3">
        <v>0.78794860499999997</v>
      </c>
      <c r="I2196" s="2" t="s">
        <v>28</v>
      </c>
      <c r="J2196" s="3">
        <v>90118</v>
      </c>
      <c r="K2196" s="3">
        <v>0.87871288999999997</v>
      </c>
      <c r="L2196" s="3">
        <v>1</v>
      </c>
      <c r="M2196" s="2" t="s">
        <v>63</v>
      </c>
      <c r="N2196" s="3">
        <v>39000</v>
      </c>
      <c r="O2196" s="3">
        <v>0.31520136799999998</v>
      </c>
      <c r="P2196" s="3">
        <v>-0.93903433060744301</v>
      </c>
      <c r="Q2196" s="3">
        <v>-0.85222373109350602</v>
      </c>
      <c r="R2196" s="3">
        <v>-0.2011049808326543</v>
      </c>
      <c r="S2196" s="3">
        <v>0.30306118578212504</v>
      </c>
      <c r="T2196" s="5">
        <f>POWER(10,Table2[[#This Row],[Predicted normalized_price]]*(N$7634-N$7635)+N$7635)</f>
        <v>36483.168249844472</v>
      </c>
      <c r="U2196" s="5">
        <f>ABS(Table2[[#This Row],[price]]-Table2[[#This Row],[Predicted Price]])</f>
        <v>2516.8317501555284</v>
      </c>
      <c r="V2196" s="5">
        <f>Table2[[#This Row],[Price Diff]]/Table2[[#This Row],[price]]</f>
        <v>6.453414743988535E-2</v>
      </c>
    </row>
    <row r="2197" spans="1:22" x14ac:dyDescent="0.2">
      <c r="A2197" s="3">
        <v>14830</v>
      </c>
      <c r="B2197" s="3">
        <v>0.256629463</v>
      </c>
      <c r="C2197" s="3">
        <v>71143</v>
      </c>
      <c r="D2197" s="3">
        <v>0.60527269699999997</v>
      </c>
      <c r="E2197" s="3">
        <v>2500</v>
      </c>
      <c r="F2197" s="3">
        <v>0.57635689899999998</v>
      </c>
      <c r="G2197" s="3">
        <v>7</v>
      </c>
      <c r="H2197" s="3">
        <v>0.73735046500000001</v>
      </c>
      <c r="I2197" s="2" t="s">
        <v>16</v>
      </c>
      <c r="J2197" s="3">
        <v>112063</v>
      </c>
      <c r="K2197" s="3">
        <v>0.897287375</v>
      </c>
      <c r="L2197" s="3">
        <v>2</v>
      </c>
      <c r="M2197" s="2" t="s">
        <v>62</v>
      </c>
      <c r="N2197" s="3">
        <v>88000</v>
      </c>
      <c r="O2197" s="3">
        <v>0.46329437400000001</v>
      </c>
      <c r="P2197" s="3">
        <v>4.7501106852969301E-2</v>
      </c>
      <c r="Q2197" s="3">
        <v>0.54847191559202413</v>
      </c>
      <c r="R2197" s="3">
        <v>0.59212257615448394</v>
      </c>
      <c r="S2197" s="3">
        <v>0.47341184027961491</v>
      </c>
      <c r="T2197" s="5">
        <f>POWER(10,Table2[[#This Row],[Predicted normalized_price]]*(N$7634-N$7635)+N$7635)</f>
        <v>93030.981202507392</v>
      </c>
      <c r="U2197" s="5">
        <f>ABS(Table2[[#This Row],[price]]-Table2[[#This Row],[Predicted Price]])</f>
        <v>5030.9812025073916</v>
      </c>
      <c r="V2197" s="5">
        <f>Table2[[#This Row],[Price Diff]]/Table2[[#This Row],[price]]</f>
        <v>5.7170240937583994E-2</v>
      </c>
    </row>
    <row r="2198" spans="1:22" x14ac:dyDescent="0.2">
      <c r="A2198" s="3">
        <v>10630</v>
      </c>
      <c r="B2198" s="3">
        <v>0.18254083700000001</v>
      </c>
      <c r="C2198" s="3">
        <v>43522</v>
      </c>
      <c r="D2198" s="3">
        <v>0.51927229799999997</v>
      </c>
      <c r="E2198" s="3">
        <v>1197</v>
      </c>
      <c r="F2198" s="3">
        <v>0.26232939100000002</v>
      </c>
      <c r="G2198" s="3">
        <v>4</v>
      </c>
      <c r="H2198" s="3">
        <v>0.52529906999999998</v>
      </c>
      <c r="I2198" s="2" t="s">
        <v>27</v>
      </c>
      <c r="J2198" s="3">
        <v>57320</v>
      </c>
      <c r="K2198" s="3">
        <v>0.84015019700000004</v>
      </c>
      <c r="L2198" s="3">
        <v>1</v>
      </c>
      <c r="M2198" s="2" t="s">
        <v>64</v>
      </c>
      <c r="N2198" s="3">
        <v>85800</v>
      </c>
      <c r="O2198" s="3">
        <v>0.458686971</v>
      </c>
      <c r="P2198" s="3">
        <v>0.64882041550523928</v>
      </c>
      <c r="Q2198" s="3">
        <v>-0.69513040135382576</v>
      </c>
      <c r="R2198" s="3">
        <v>-0.52386252912465336</v>
      </c>
      <c r="S2198" s="3">
        <v>0.43047252489618992</v>
      </c>
      <c r="T2198" s="5">
        <f>POWER(10,Table2[[#This Row],[Predicted normalized_price]]*(N$7634-N$7635)+N$7635)</f>
        <v>73477.544543167402</v>
      </c>
      <c r="U2198" s="5">
        <f>ABS(Table2[[#This Row],[price]]-Table2[[#This Row],[Predicted Price]])</f>
        <v>12322.455456832598</v>
      </c>
      <c r="V2198" s="5">
        <f>Table2[[#This Row],[Price Diff]]/Table2[[#This Row],[price]]</f>
        <v>0.14361836196774591</v>
      </c>
    </row>
    <row r="2199" spans="1:22" x14ac:dyDescent="0.2">
      <c r="A2199" s="3">
        <v>15990</v>
      </c>
      <c r="B2199" s="3">
        <v>0.273386778</v>
      </c>
      <c r="C2199" s="3">
        <v>102490</v>
      </c>
      <c r="D2199" s="3">
        <v>0.66916123599999999</v>
      </c>
      <c r="E2199" s="3">
        <v>1999</v>
      </c>
      <c r="F2199" s="3">
        <v>0.48099653599999997</v>
      </c>
      <c r="G2199" s="3">
        <v>5</v>
      </c>
      <c r="H2199" s="3">
        <v>0.60985333500000005</v>
      </c>
      <c r="I2199" s="2" t="s">
        <v>35</v>
      </c>
      <c r="J2199" s="3">
        <v>80000</v>
      </c>
      <c r="K2199" s="3">
        <v>0.86856292499999999</v>
      </c>
      <c r="L2199" s="3">
        <v>1</v>
      </c>
      <c r="M2199" s="2" t="s">
        <v>64</v>
      </c>
      <c r="N2199" s="3">
        <v>136800</v>
      </c>
      <c r="O2199" s="3">
        <v>0.54358208500000005</v>
      </c>
      <c r="P2199" s="3">
        <v>0.72599608926465498</v>
      </c>
      <c r="Q2199" s="3">
        <v>-0.43449946060468203</v>
      </c>
      <c r="R2199" s="3">
        <v>-0.73071398105592411</v>
      </c>
      <c r="S2199" s="3">
        <v>0.55177958562535012</v>
      </c>
      <c r="T2199" s="5">
        <f>POWER(10,Table2[[#This Row],[Predicted normalized_price]]*(N$7634-N$7635)+N$7635)</f>
        <v>143103.12114715436</v>
      </c>
      <c r="U2199" s="5">
        <f>ABS(Table2[[#This Row],[price]]-Table2[[#This Row],[Predicted Price]])</f>
        <v>6303.1211471543647</v>
      </c>
      <c r="V2199" s="5">
        <f>Table2[[#This Row],[Price Diff]]/Table2[[#This Row],[price]]</f>
        <v>4.6075446982122549E-2</v>
      </c>
    </row>
    <row r="2200" spans="1:22" x14ac:dyDescent="0.2">
      <c r="A2200" s="3">
        <v>8620</v>
      </c>
      <c r="B2200" s="3">
        <v>0.13590443799999999</v>
      </c>
      <c r="C2200" s="3">
        <v>48949</v>
      </c>
      <c r="D2200" s="3">
        <v>0.53983719399999996</v>
      </c>
      <c r="E2200" s="3">
        <v>1390</v>
      </c>
      <c r="F2200" s="3">
        <v>0.32606906200000002</v>
      </c>
      <c r="G2200" s="3">
        <v>5</v>
      </c>
      <c r="H2200" s="3">
        <v>0.60985333500000005</v>
      </c>
      <c r="I2200" s="2" t="s">
        <v>20</v>
      </c>
      <c r="J2200" s="3">
        <v>37000</v>
      </c>
      <c r="K2200" s="3">
        <v>0.80284363400000003</v>
      </c>
      <c r="L2200" s="3">
        <v>1</v>
      </c>
      <c r="M2200" s="2" t="s">
        <v>63</v>
      </c>
      <c r="N2200" s="3">
        <v>63800</v>
      </c>
      <c r="O2200" s="3">
        <v>0.40477171699999998</v>
      </c>
      <c r="P2200" s="3">
        <v>-0.55892823133658054</v>
      </c>
      <c r="Q2200" s="3">
        <v>0.42503362346823798</v>
      </c>
      <c r="R2200" s="3">
        <v>0.7462417176964582</v>
      </c>
      <c r="S2200" s="3">
        <v>0.40021758566224441</v>
      </c>
      <c r="T2200" s="5">
        <f>POWER(10,Table2[[#This Row],[Predicted normalized_price]]*(N$7634-N$7635)+N$7635)</f>
        <v>62223.212108527121</v>
      </c>
      <c r="U2200" s="5">
        <f>ABS(Table2[[#This Row],[price]]-Table2[[#This Row],[Predicted Price]])</f>
        <v>1576.787891472879</v>
      </c>
      <c r="V2200" s="5">
        <f>Table2[[#This Row],[Price Diff]]/Table2[[#This Row],[price]]</f>
        <v>2.4714543753493402E-2</v>
      </c>
    </row>
    <row r="2201" spans="1:22" x14ac:dyDescent="0.2">
      <c r="A2201" s="3">
        <v>11350</v>
      </c>
      <c r="B2201" s="3">
        <v>0.197123408</v>
      </c>
      <c r="C2201" s="3">
        <v>54949</v>
      </c>
      <c r="D2201" s="3">
        <v>0.56007206399999998</v>
      </c>
      <c r="E2201" s="3">
        <v>1595</v>
      </c>
      <c r="F2201" s="3">
        <v>0.38472810600000001</v>
      </c>
      <c r="G2201" s="3">
        <v>4</v>
      </c>
      <c r="H2201" s="3">
        <v>0.52529906999999998</v>
      </c>
      <c r="I2201" s="2" t="s">
        <v>15</v>
      </c>
      <c r="J2201" s="3">
        <v>59010</v>
      </c>
      <c r="K2201" s="3">
        <v>0.84262666500000005</v>
      </c>
      <c r="L2201" s="3">
        <v>2</v>
      </c>
      <c r="M2201" s="2" t="s">
        <v>67</v>
      </c>
      <c r="N2201" s="3">
        <v>89800</v>
      </c>
      <c r="O2201" s="3">
        <v>0.46697918999999999</v>
      </c>
      <c r="P2201" s="3">
        <v>-0.90255496358471077</v>
      </c>
      <c r="Q2201" s="3">
        <v>0.55904621896198681</v>
      </c>
      <c r="R2201" s="3">
        <v>0.65113760040749269</v>
      </c>
      <c r="S2201" s="3">
        <v>0.45872752477481282</v>
      </c>
      <c r="T2201" s="5">
        <f>POWER(10,Table2[[#This Row],[Predicted normalized_price]]*(N$7634-N$7635)+N$7635)</f>
        <v>85819.122018264243</v>
      </c>
      <c r="U2201" s="5">
        <f>ABS(Table2[[#This Row],[price]]-Table2[[#This Row],[Predicted Price]])</f>
        <v>3980.8779817357572</v>
      </c>
      <c r="V2201" s="5">
        <f>Table2[[#This Row],[Price Diff]]/Table2[[#This Row],[price]]</f>
        <v>4.433048977434028E-2</v>
      </c>
    </row>
    <row r="2202" spans="1:22" x14ac:dyDescent="0.2">
      <c r="A2202" s="3">
        <v>13000</v>
      </c>
      <c r="B2202" s="3">
        <v>0.22732465600000001</v>
      </c>
      <c r="C2202" s="3">
        <v>36880</v>
      </c>
      <c r="D2202" s="3">
        <v>0.49029247199999998</v>
      </c>
      <c r="E2202" s="3">
        <v>1798</v>
      </c>
      <c r="F2202" s="3">
        <v>0.435810641</v>
      </c>
      <c r="G2202" s="3">
        <v>8</v>
      </c>
      <c r="H2202" s="3">
        <v>0.78794860499999997</v>
      </c>
      <c r="I2202" s="2" t="s">
        <v>19</v>
      </c>
      <c r="J2202" s="3">
        <v>73000</v>
      </c>
      <c r="K2202" s="3">
        <v>0.86075892700000001</v>
      </c>
      <c r="L2202" s="3">
        <v>1</v>
      </c>
      <c r="M2202" s="2" t="s">
        <v>65</v>
      </c>
      <c r="N2202" s="3">
        <v>52800</v>
      </c>
      <c r="O2202" s="3">
        <v>0.37033294500000002</v>
      </c>
      <c r="P2202" s="3">
        <v>-0.88215928513183817</v>
      </c>
      <c r="Q2202" s="3">
        <v>0.32459127519152842</v>
      </c>
      <c r="R2202" s="3">
        <v>0.74197266070765866</v>
      </c>
      <c r="S2202" s="3">
        <v>0.373994019599449</v>
      </c>
      <c r="T2202" s="5">
        <f>POWER(10,Table2[[#This Row],[Predicted normalized_price]]*(N$7634-N$7635)+N$7635)</f>
        <v>53872.971420852744</v>
      </c>
      <c r="U2202" s="5">
        <f>ABS(Table2[[#This Row],[price]]-Table2[[#This Row],[Predicted Price]])</f>
        <v>1072.9714208527439</v>
      </c>
      <c r="V2202" s="5">
        <f>Table2[[#This Row],[Price Diff]]/Table2[[#This Row],[price]]</f>
        <v>2.0321428425241362E-2</v>
      </c>
    </row>
    <row r="2203" spans="1:22" x14ac:dyDescent="0.2">
      <c r="A2203" s="3">
        <v>8750</v>
      </c>
      <c r="B2203" s="3">
        <v>0.13923506099999999</v>
      </c>
      <c r="C2203" s="3">
        <v>26976</v>
      </c>
      <c r="D2203" s="3">
        <v>0.435565545</v>
      </c>
      <c r="E2203" s="3">
        <v>2261</v>
      </c>
      <c r="F2203" s="3">
        <v>0.53351130300000005</v>
      </c>
      <c r="G2203" s="3">
        <v>9</v>
      </c>
      <c r="H2203" s="3">
        <v>0.83257932800000001</v>
      </c>
      <c r="I2203" s="2" t="s">
        <v>32</v>
      </c>
      <c r="J2203" s="3">
        <v>83000</v>
      </c>
      <c r="K2203" s="3">
        <v>0.87170046999999995</v>
      </c>
      <c r="L2203" s="3">
        <v>1</v>
      </c>
      <c r="M2203" s="2" t="s">
        <v>65</v>
      </c>
      <c r="N2203" s="3">
        <v>33800</v>
      </c>
      <c r="O2203" s="3">
        <v>0.28915948899999999</v>
      </c>
      <c r="P2203" s="3">
        <v>7.3259034721718602E-2</v>
      </c>
      <c r="Q2203" s="3">
        <v>-0.82541859253292604</v>
      </c>
      <c r="R2203" s="3">
        <v>-7.7416908847975974E-2</v>
      </c>
      <c r="S2203" s="3">
        <v>0.2814202732369111</v>
      </c>
      <c r="T2203" s="5">
        <f>POWER(10,Table2[[#This Row],[Predicted normalized_price]]*(N$7634-N$7635)+N$7635)</f>
        <v>32392.716474211229</v>
      </c>
      <c r="U2203" s="5">
        <f>ABS(Table2[[#This Row],[price]]-Table2[[#This Row],[Predicted Price]])</f>
        <v>1407.2835257887709</v>
      </c>
      <c r="V2203" s="5">
        <f>Table2[[#This Row],[Price Diff]]/Table2[[#This Row],[price]]</f>
        <v>4.1635607271857125E-2</v>
      </c>
    </row>
    <row r="2204" spans="1:22" x14ac:dyDescent="0.2">
      <c r="A2204" s="3">
        <v>10210</v>
      </c>
      <c r="B2204" s="3">
        <v>0.173571007</v>
      </c>
      <c r="C2204" s="3">
        <v>54178</v>
      </c>
      <c r="D2204" s="3">
        <v>0.55759918900000005</v>
      </c>
      <c r="E2204" s="3">
        <v>999</v>
      </c>
      <c r="F2204" s="3">
        <v>0.18522925200000001</v>
      </c>
      <c r="G2204" s="3">
        <v>2</v>
      </c>
      <c r="H2204" s="3">
        <v>0.26264953499999999</v>
      </c>
      <c r="I2204" s="2" t="s">
        <v>19</v>
      </c>
      <c r="J2204" s="3">
        <v>16662</v>
      </c>
      <c r="K2204" s="3">
        <v>0.73485061200000001</v>
      </c>
      <c r="L2204" s="3">
        <v>1</v>
      </c>
      <c r="M2204" s="2" t="s">
        <v>65</v>
      </c>
      <c r="N2204" s="3">
        <v>99800</v>
      </c>
      <c r="O2204" s="3">
        <v>0.48619350700000002</v>
      </c>
      <c r="P2204" s="3">
        <v>-0.96883985888787905</v>
      </c>
      <c r="Q2204" s="3">
        <v>0.61652100541804822</v>
      </c>
      <c r="R2204" s="3">
        <v>0.5471312298788551</v>
      </c>
      <c r="S2204" s="3">
        <v>0.50006713015489179</v>
      </c>
      <c r="T2204" s="5">
        <f>POWER(10,Table2[[#This Row],[Predicted normalized_price]]*(N$7634-N$7635)+N$7635)</f>
        <v>107705.87410697562</v>
      </c>
      <c r="U2204" s="5">
        <f>ABS(Table2[[#This Row],[price]]-Table2[[#This Row],[Predicted Price]])</f>
        <v>7905.8741069756215</v>
      </c>
      <c r="V2204" s="5">
        <f>Table2[[#This Row],[Price Diff]]/Table2[[#This Row],[price]]</f>
        <v>7.9217175420597405E-2</v>
      </c>
    </row>
    <row r="2205" spans="1:22" x14ac:dyDescent="0.2">
      <c r="A2205" s="3">
        <v>62850</v>
      </c>
      <c r="B2205" s="3">
        <v>0.57795169400000002</v>
      </c>
      <c r="C2205" s="3">
        <v>273182</v>
      </c>
      <c r="D2205" s="3">
        <v>0.84072842299999995</v>
      </c>
      <c r="E2205" s="3">
        <v>3993</v>
      </c>
      <c r="F2205" s="3">
        <v>0.77601686999999997</v>
      </c>
      <c r="G2205" s="3">
        <v>4</v>
      </c>
      <c r="H2205" s="3">
        <v>0.52529906999999998</v>
      </c>
      <c r="I2205" s="2" t="s">
        <v>9</v>
      </c>
      <c r="J2205" s="3">
        <v>5300</v>
      </c>
      <c r="K2205" s="3">
        <v>0.63722956100000006</v>
      </c>
      <c r="L2205" s="3">
        <v>2</v>
      </c>
      <c r="M2205" s="2" t="s">
        <v>65</v>
      </c>
      <c r="N2205" s="3">
        <v>680000</v>
      </c>
      <c r="O2205" s="3">
        <v>0.83540460000000005</v>
      </c>
      <c r="P2205" s="3">
        <v>-6.8965246814135781E-2</v>
      </c>
      <c r="Q2205" s="3">
        <v>0.4304334839691592</v>
      </c>
      <c r="R2205" s="3">
        <v>-0.85597831946252823</v>
      </c>
      <c r="S2205" s="3">
        <v>0.80926013640271854</v>
      </c>
      <c r="T2205" s="5">
        <f>POWER(10,Table2[[#This Row],[Predicted normalized_price]]*(N$7634-N$7635)+N$7635)</f>
        <v>589001.21467390261</v>
      </c>
      <c r="U2205" s="5">
        <f>ABS(Table2[[#This Row],[price]]-Table2[[#This Row],[Predicted Price]])</f>
        <v>90998.785326097393</v>
      </c>
      <c r="V2205" s="5">
        <f>Table2[[#This Row],[Price Diff]]/Table2[[#This Row],[price]]</f>
        <v>0.13382174312661382</v>
      </c>
    </row>
    <row r="2206" spans="1:22" x14ac:dyDescent="0.2">
      <c r="A2206" s="3">
        <v>9240</v>
      </c>
      <c r="B2206" s="3">
        <v>0.15135906900000001</v>
      </c>
      <c r="C2206" s="3">
        <v>17672</v>
      </c>
      <c r="D2206" s="3">
        <v>0.36154565</v>
      </c>
      <c r="E2206" s="3">
        <v>1998</v>
      </c>
      <c r="F2206" s="3">
        <v>0.480783179</v>
      </c>
      <c r="G2206" s="3">
        <v>10</v>
      </c>
      <c r="H2206" s="3">
        <v>0.87250287000000004</v>
      </c>
      <c r="I2206" s="2" t="s">
        <v>10</v>
      </c>
      <c r="J2206" s="3">
        <v>160000</v>
      </c>
      <c r="K2206" s="3">
        <v>0.92763778699999999</v>
      </c>
      <c r="L2206" s="3">
        <v>2</v>
      </c>
      <c r="M2206" s="2" t="s">
        <v>65</v>
      </c>
      <c r="N2206" s="3">
        <v>25888</v>
      </c>
      <c r="O2206" s="3">
        <v>0.24062811200000001</v>
      </c>
      <c r="P2206" s="3">
        <v>0.30899495947880368</v>
      </c>
      <c r="Q2206" s="3">
        <v>-0.88980021237450757</v>
      </c>
      <c r="R2206" s="3">
        <v>6.526388676997872E-3</v>
      </c>
      <c r="S2206" s="3">
        <v>0.24379603455953675</v>
      </c>
      <c r="T2206" s="5">
        <f>POWER(10,Table2[[#This Row],[Predicted normalized_price]]*(N$7634-N$7635)+N$7635)</f>
        <v>26342.599064008704</v>
      </c>
      <c r="U2206" s="5">
        <f>ABS(Table2[[#This Row],[price]]-Table2[[#This Row],[Predicted Price]])</f>
        <v>454.59906400870386</v>
      </c>
      <c r="V2206" s="5">
        <f>Table2[[#This Row],[Price Diff]]/Table2[[#This Row],[price]]</f>
        <v>1.7560223424316436E-2</v>
      </c>
    </row>
    <row r="2207" spans="1:22" x14ac:dyDescent="0.2">
      <c r="A2207" s="3">
        <v>11280</v>
      </c>
      <c r="B2207" s="3">
        <v>0.19574686799999999</v>
      </c>
      <c r="C2207" s="3">
        <v>52918</v>
      </c>
      <c r="D2207" s="3">
        <v>0.55348115200000003</v>
      </c>
      <c r="E2207" s="3">
        <v>1560</v>
      </c>
      <c r="F2207" s="3">
        <v>0.37526730800000002</v>
      </c>
      <c r="G2207" s="3">
        <v>3</v>
      </c>
      <c r="H2207" s="3">
        <v>0.416289664</v>
      </c>
      <c r="I2207" s="2" t="s">
        <v>37</v>
      </c>
      <c r="J2207" s="3">
        <v>56000</v>
      </c>
      <c r="K2207" s="3">
        <v>0.83816458599999999</v>
      </c>
      <c r="L2207" s="3">
        <v>1</v>
      </c>
      <c r="M2207" s="2" t="s">
        <v>66</v>
      </c>
      <c r="N2207" s="3">
        <v>95888</v>
      </c>
      <c r="O2207" s="3">
        <v>0.47891650299999999</v>
      </c>
      <c r="P2207" s="3">
        <v>-0.87472713214534348</v>
      </c>
      <c r="Q2207" s="3">
        <v>0.60964856211752394</v>
      </c>
      <c r="R2207" s="3">
        <v>0.63972878611034623</v>
      </c>
      <c r="S2207" s="3">
        <v>0.47502188107954851</v>
      </c>
      <c r="T2207" s="5">
        <f>POWER(10,Table2[[#This Row],[Predicted normalized_price]]*(N$7634-N$7635)+N$7635)</f>
        <v>93857.698323047807</v>
      </c>
      <c r="U2207" s="5">
        <f>ABS(Table2[[#This Row],[price]]-Table2[[#This Row],[Predicted Price]])</f>
        <v>2030.3016769521928</v>
      </c>
      <c r="V2207" s="5">
        <f>Table2[[#This Row],[Price Diff]]/Table2[[#This Row],[price]]</f>
        <v>2.1173678426416161E-2</v>
      </c>
    </row>
    <row r="2208" spans="1:22" x14ac:dyDescent="0.2">
      <c r="A2208" s="3">
        <v>16140</v>
      </c>
      <c r="B2208" s="3">
        <v>0.27546435699999999</v>
      </c>
      <c r="C2208" s="3">
        <v>62837</v>
      </c>
      <c r="D2208" s="3">
        <v>0.58354657899999995</v>
      </c>
      <c r="E2208" s="3">
        <v>2979</v>
      </c>
      <c r="F2208" s="3">
        <v>0.65110249600000003</v>
      </c>
      <c r="G2208" s="3">
        <v>6</v>
      </c>
      <c r="H2208" s="3">
        <v>0.67893919899999999</v>
      </c>
      <c r="I2208" s="2" t="s">
        <v>13</v>
      </c>
      <c r="J2208" s="3">
        <v>89000</v>
      </c>
      <c r="K2208" s="3">
        <v>0.87764895399999998</v>
      </c>
      <c r="L2208" s="3">
        <v>1</v>
      </c>
      <c r="M2208" s="2" t="s">
        <v>62</v>
      </c>
      <c r="N2208" s="3">
        <v>97800</v>
      </c>
      <c r="O2208" s="3">
        <v>0.482509521</v>
      </c>
      <c r="P2208" s="3">
        <v>-0.26604898083796547</v>
      </c>
      <c r="Q2208" s="3">
        <v>0.56790984318439497</v>
      </c>
      <c r="R2208" s="3">
        <v>0.59803485350619701</v>
      </c>
      <c r="S2208" s="3">
        <v>0.47620599954616527</v>
      </c>
      <c r="T2208" s="5">
        <f>POWER(10,Table2[[#This Row],[Predicted normalized_price]]*(N$7634-N$7635)+N$7635)</f>
        <v>94470.39937885743</v>
      </c>
      <c r="U2208" s="5">
        <f>ABS(Table2[[#This Row],[price]]-Table2[[#This Row],[Predicted Price]])</f>
        <v>3329.6006211425702</v>
      </c>
      <c r="V2208" s="5">
        <f>Table2[[#This Row],[Price Diff]]/Table2[[#This Row],[price]]</f>
        <v>3.4044996126202147E-2</v>
      </c>
    </row>
    <row r="2209" spans="1:22" x14ac:dyDescent="0.2">
      <c r="A2209" s="3">
        <v>11410</v>
      </c>
      <c r="B2209" s="3">
        <v>0.19829655900000001</v>
      </c>
      <c r="C2209" s="3">
        <v>56568</v>
      </c>
      <c r="D2209" s="3">
        <v>0.565153766</v>
      </c>
      <c r="E2209" s="3">
        <v>1998</v>
      </c>
      <c r="F2209" s="3">
        <v>0.480783179</v>
      </c>
      <c r="G2209" s="3">
        <v>4</v>
      </c>
      <c r="H2209" s="3">
        <v>0.52529906999999998</v>
      </c>
      <c r="I2209" s="2" t="s">
        <v>23</v>
      </c>
      <c r="J2209" s="3">
        <v>41000</v>
      </c>
      <c r="K2209" s="3">
        <v>0.81159254000000003</v>
      </c>
      <c r="L2209" s="3">
        <v>2</v>
      </c>
      <c r="M2209" s="2" t="s">
        <v>64</v>
      </c>
      <c r="N2209" s="3">
        <v>88800</v>
      </c>
      <c r="O2209" s="3">
        <v>0.46494128800000001</v>
      </c>
      <c r="P2209" s="3">
        <v>0.85800084306143065</v>
      </c>
      <c r="Q2209" s="3">
        <v>-0.62504422465231468</v>
      </c>
      <c r="R2209" s="3">
        <v>-0.5689128387461343</v>
      </c>
      <c r="S2209" s="3">
        <v>0.46090795965051323</v>
      </c>
      <c r="T2209" s="5">
        <f>POWER(10,Table2[[#This Row],[Predicted normalized_price]]*(N$7634-N$7635)+N$7635)</f>
        <v>86853.552782721425</v>
      </c>
      <c r="U2209" s="5">
        <f>ABS(Table2[[#This Row],[price]]-Table2[[#This Row],[Predicted Price]])</f>
        <v>1946.4472172785754</v>
      </c>
      <c r="V2209" s="5">
        <f>Table2[[#This Row],[Price Diff]]/Table2[[#This Row],[price]]</f>
        <v>2.1919450645029002E-2</v>
      </c>
    </row>
    <row r="2210" spans="1:22" x14ac:dyDescent="0.2">
      <c r="A2210" s="3">
        <v>9620</v>
      </c>
      <c r="B2210" s="3">
        <v>0.160326635</v>
      </c>
      <c r="C2210" s="3">
        <v>37914</v>
      </c>
      <c r="D2210" s="3">
        <v>0.49513145800000002</v>
      </c>
      <c r="E2210" s="3">
        <v>1339</v>
      </c>
      <c r="F2210" s="3">
        <v>0.31013015700000002</v>
      </c>
      <c r="G2210" s="3">
        <v>7</v>
      </c>
      <c r="H2210" s="3">
        <v>0.73735046500000001</v>
      </c>
      <c r="I2210" s="2" t="s">
        <v>22</v>
      </c>
      <c r="J2210" s="3">
        <v>75000</v>
      </c>
      <c r="K2210" s="3">
        <v>0.86306249999999995</v>
      </c>
      <c r="L2210" s="3">
        <v>2</v>
      </c>
      <c r="M2210" s="2" t="s">
        <v>67</v>
      </c>
      <c r="N2210" s="3">
        <v>51666</v>
      </c>
      <c r="O2210" s="3">
        <v>0.36638187100000003</v>
      </c>
      <c r="P2210" s="3">
        <v>-0.87683240835829968</v>
      </c>
      <c r="Q2210" s="3">
        <v>-0.78516358327746638</v>
      </c>
      <c r="R2210" s="3">
        <v>-0.36560944241673898</v>
      </c>
      <c r="S2210" s="3">
        <v>0.36260646086574494</v>
      </c>
      <c r="T2210" s="5">
        <f>POWER(10,Table2[[#This Row],[Predicted normalized_price]]*(N$7634-N$7635)+N$7635)</f>
        <v>50605.18007326714</v>
      </c>
      <c r="U2210" s="5">
        <f>ABS(Table2[[#This Row],[price]]-Table2[[#This Row],[Predicted Price]])</f>
        <v>1060.81992673286</v>
      </c>
      <c r="V2210" s="5">
        <f>Table2[[#This Row],[Price Diff]]/Table2[[#This Row],[price]]</f>
        <v>2.0532263514358766E-2</v>
      </c>
    </row>
    <row r="2211" spans="1:22" x14ac:dyDescent="0.2">
      <c r="A2211" s="3">
        <v>10280</v>
      </c>
      <c r="B2211" s="3">
        <v>0.175091315</v>
      </c>
      <c r="C2211" s="3">
        <v>58380</v>
      </c>
      <c r="D2211" s="3">
        <v>0.57067156200000002</v>
      </c>
      <c r="E2211" s="3">
        <v>1798</v>
      </c>
      <c r="F2211" s="3">
        <v>0.435810641</v>
      </c>
      <c r="G2211" s="3">
        <v>4</v>
      </c>
      <c r="H2211" s="3">
        <v>0.52529906999999998</v>
      </c>
      <c r="I2211" s="2" t="s">
        <v>10</v>
      </c>
      <c r="J2211" s="3">
        <v>50000</v>
      </c>
      <c r="K2211" s="3">
        <v>0.82850592099999998</v>
      </c>
      <c r="L2211" s="3">
        <v>1</v>
      </c>
      <c r="M2211" s="2" t="s">
        <v>66</v>
      </c>
      <c r="N2211" s="3">
        <v>84500</v>
      </c>
      <c r="O2211" s="3">
        <v>0.45590855499999999</v>
      </c>
      <c r="P2211" s="3">
        <v>0.48662359608474887</v>
      </c>
      <c r="Q2211" s="3">
        <v>-0.63181326751577571</v>
      </c>
      <c r="R2211" s="3">
        <v>-0.56157869536182903</v>
      </c>
      <c r="S2211" s="3">
        <v>0.45628674959545662</v>
      </c>
      <c r="T2211" s="5">
        <f>POWER(10,Table2[[#This Row],[Predicted normalized_price]]*(N$7634-N$7635)+N$7635)</f>
        <v>84675.789443966933</v>
      </c>
      <c r="U2211" s="5">
        <f>ABS(Table2[[#This Row],[price]]-Table2[[#This Row],[Predicted Price]])</f>
        <v>175.78944396693259</v>
      </c>
      <c r="V2211" s="5">
        <f>Table2[[#This Row],[Price Diff]]/Table2[[#This Row],[price]]</f>
        <v>2.0803484493128119E-3</v>
      </c>
    </row>
    <row r="2212" spans="1:22" x14ac:dyDescent="0.2">
      <c r="A2212" s="3">
        <v>8650</v>
      </c>
      <c r="B2212" s="3">
        <v>0.13667747999999999</v>
      </c>
      <c r="C2212" s="3">
        <v>51202</v>
      </c>
      <c r="D2212" s="3">
        <v>0.54771222100000005</v>
      </c>
      <c r="E2212" s="3">
        <v>1497</v>
      </c>
      <c r="F2212" s="3">
        <v>0.357690181</v>
      </c>
      <c r="G2212" s="3">
        <v>4</v>
      </c>
      <c r="H2212" s="3">
        <v>0.52529906999999998</v>
      </c>
      <c r="I2212" s="2" t="s">
        <v>22</v>
      </c>
      <c r="J2212" s="3">
        <v>46600</v>
      </c>
      <c r="K2212" s="3">
        <v>0.822504024</v>
      </c>
      <c r="L2212" s="3">
        <v>1</v>
      </c>
      <c r="M2212" s="2" t="s">
        <v>63</v>
      </c>
      <c r="N2212" s="3">
        <v>61800</v>
      </c>
      <c r="O2212" s="3">
        <v>0.39897559900000001</v>
      </c>
      <c r="P2212" s="3">
        <v>-0.86912121972253054</v>
      </c>
      <c r="Q2212" s="3">
        <v>-0.70667843775388461</v>
      </c>
      <c r="R2212" s="3">
        <v>-0.50484208607291003</v>
      </c>
      <c r="S2212" s="3">
        <v>0.41860827651589971</v>
      </c>
      <c r="T2212" s="5">
        <f>POWER(10,Table2[[#This Row],[Predicted normalized_price]]*(N$7634-N$7635)+N$7635)</f>
        <v>68840.034334102122</v>
      </c>
      <c r="U2212" s="5">
        <f>ABS(Table2[[#This Row],[price]]-Table2[[#This Row],[Predicted Price]])</f>
        <v>7040.0343341021216</v>
      </c>
      <c r="V2212" s="5">
        <f>Table2[[#This Row],[Price Diff]]/Table2[[#This Row],[price]]</f>
        <v>0.11391641317317348</v>
      </c>
    </row>
    <row r="2213" spans="1:22" x14ac:dyDescent="0.2">
      <c r="A2213" s="3">
        <v>10780</v>
      </c>
      <c r="B2213" s="3">
        <v>0.18565868999999999</v>
      </c>
      <c r="C2213" s="3">
        <v>44326</v>
      </c>
      <c r="D2213" s="3">
        <v>0.52247568300000002</v>
      </c>
      <c r="E2213" s="3">
        <v>1997</v>
      </c>
      <c r="F2213" s="3">
        <v>0.48056971500000001</v>
      </c>
      <c r="G2213" s="3">
        <v>6</v>
      </c>
      <c r="H2213" s="3">
        <v>0.67893919899999999</v>
      </c>
      <c r="I2213" s="2" t="s">
        <v>27</v>
      </c>
      <c r="J2213" s="3">
        <v>87000</v>
      </c>
      <c r="K2213" s="3">
        <v>0.87571189299999996</v>
      </c>
      <c r="L2213" s="3">
        <v>1</v>
      </c>
      <c r="M2213" s="2" t="s">
        <v>64</v>
      </c>
      <c r="N2213" s="3">
        <v>60800</v>
      </c>
      <c r="O2213" s="3">
        <v>0.39600680999999999</v>
      </c>
      <c r="P2213" s="3">
        <v>0.93021940169742934</v>
      </c>
      <c r="Q2213" s="3">
        <v>-0.73968212855823212</v>
      </c>
      <c r="R2213" s="3">
        <v>-0.44703821261015209</v>
      </c>
      <c r="S2213" s="3">
        <v>0.39999681608272286</v>
      </c>
      <c r="T2213" s="5">
        <f>POWER(10,Table2[[#This Row],[Predicted normalized_price]]*(N$7634-N$7635)+N$7635)</f>
        <v>62147.77272378662</v>
      </c>
      <c r="U2213" s="5">
        <f>ABS(Table2[[#This Row],[price]]-Table2[[#This Row],[Predicted Price]])</f>
        <v>1347.7727237866202</v>
      </c>
      <c r="V2213" s="5">
        <f>Table2[[#This Row],[Price Diff]]/Table2[[#This Row],[price]]</f>
        <v>2.2167314535964149E-2</v>
      </c>
    </row>
    <row r="2214" spans="1:22" x14ac:dyDescent="0.2">
      <c r="A2214" s="3">
        <v>11830</v>
      </c>
      <c r="B2214" s="3">
        <v>0.20633986000000001</v>
      </c>
      <c r="C2214" s="3">
        <v>65206</v>
      </c>
      <c r="D2214" s="3">
        <v>0.59002294899999996</v>
      </c>
      <c r="E2214" s="3">
        <v>1598</v>
      </c>
      <c r="F2214" s="3">
        <v>0.38552934799999999</v>
      </c>
      <c r="G2214" s="3">
        <v>4</v>
      </c>
      <c r="H2214" s="3">
        <v>0.52529906999999998</v>
      </c>
      <c r="I2214" s="2" t="s">
        <v>13</v>
      </c>
      <c r="J2214" s="3">
        <v>66000</v>
      </c>
      <c r="K2214" s="3">
        <v>0.852167644</v>
      </c>
      <c r="L2214" s="3">
        <v>1</v>
      </c>
      <c r="M2214" s="2" t="s">
        <v>65</v>
      </c>
      <c r="N2214" s="3">
        <v>89688</v>
      </c>
      <c r="O2214" s="3">
        <v>0.46675207600000002</v>
      </c>
      <c r="P2214" s="3">
        <v>-0.86226862836559603</v>
      </c>
      <c r="Q2214" s="3">
        <v>0.59096219943076178</v>
      </c>
      <c r="R2214" s="3">
        <v>0.59309363475553523</v>
      </c>
      <c r="S2214" s="3">
        <v>0.48195992461613346</v>
      </c>
      <c r="T2214" s="5">
        <f>POWER(10,Table2[[#This Row],[Predicted normalized_price]]*(N$7634-N$7635)+N$7635)</f>
        <v>97505.084831619679</v>
      </c>
      <c r="U2214" s="5">
        <f>ABS(Table2[[#This Row],[price]]-Table2[[#This Row],[Predicted Price]])</f>
        <v>7817.0848316196789</v>
      </c>
      <c r="V2214" s="5">
        <f>Table2[[#This Row],[Price Diff]]/Table2[[#This Row],[price]]</f>
        <v>8.71586481092195E-2</v>
      </c>
    </row>
    <row r="2215" spans="1:22" x14ac:dyDescent="0.2">
      <c r="A2215" s="3">
        <v>15070</v>
      </c>
      <c r="B2215" s="3">
        <v>0.26020156</v>
      </c>
      <c r="C2215" s="3">
        <v>66187</v>
      </c>
      <c r="D2215" s="3">
        <v>0.59263617999999996</v>
      </c>
      <c r="E2215" s="3">
        <v>1595</v>
      </c>
      <c r="F2215" s="3">
        <v>0.38472810600000001</v>
      </c>
      <c r="G2215" s="3">
        <v>3</v>
      </c>
      <c r="H2215" s="3">
        <v>0.416289664</v>
      </c>
      <c r="I2215" s="2" t="s">
        <v>15</v>
      </c>
      <c r="J2215" s="3">
        <v>40000</v>
      </c>
      <c r="K2215" s="3">
        <v>0.80948806299999998</v>
      </c>
      <c r="L2215" s="3">
        <v>1</v>
      </c>
      <c r="M2215" s="2" t="s">
        <v>65</v>
      </c>
      <c r="N2215" s="3">
        <v>134800</v>
      </c>
      <c r="O2215" s="3">
        <v>0.54090187899999997</v>
      </c>
      <c r="P2215" s="3">
        <v>-0.94786110896121345</v>
      </c>
      <c r="Q2215" s="3">
        <v>0.68707591447455407</v>
      </c>
      <c r="R2215" s="3">
        <v>0.49485813140068491</v>
      </c>
      <c r="S2215" s="3">
        <v>0.53196192787372909</v>
      </c>
      <c r="T2215" s="5">
        <f>POWER(10,Table2[[#This Row],[Predicted normalized_price]]*(N$7634-N$7635)+N$7635)</f>
        <v>128337.93726375626</v>
      </c>
      <c r="U2215" s="5">
        <f>ABS(Table2[[#This Row],[price]]-Table2[[#This Row],[Predicted Price]])</f>
        <v>6462.0627362437372</v>
      </c>
      <c r="V2215" s="5">
        <f>Table2[[#This Row],[Price Diff]]/Table2[[#This Row],[price]]</f>
        <v>4.7938150862342266E-2</v>
      </c>
    </row>
    <row r="2216" spans="1:22" x14ac:dyDescent="0.2">
      <c r="A2216" s="3">
        <v>9980</v>
      </c>
      <c r="B2216" s="3">
        <v>0.168501284</v>
      </c>
      <c r="C2216" s="3">
        <v>62018</v>
      </c>
      <c r="D2216" s="3">
        <v>0.581250657</v>
      </c>
      <c r="E2216" s="3">
        <v>1999</v>
      </c>
      <c r="F2216" s="3">
        <v>0.48099653599999997</v>
      </c>
      <c r="G2216" s="3">
        <v>5</v>
      </c>
      <c r="H2216" s="3">
        <v>0.60985333500000005</v>
      </c>
      <c r="I2216" s="2" t="s">
        <v>18</v>
      </c>
      <c r="J2216" s="3">
        <v>67339</v>
      </c>
      <c r="K2216" s="3">
        <v>0.85387941300000003</v>
      </c>
      <c r="L2216" s="3">
        <v>1</v>
      </c>
      <c r="M2216" s="2" t="s">
        <v>65</v>
      </c>
      <c r="N2216" s="3">
        <v>73800</v>
      </c>
      <c r="O2216" s="3">
        <v>0.43126940699999999</v>
      </c>
      <c r="P2216" s="3">
        <v>-0.84077447720569709</v>
      </c>
      <c r="Q2216" s="3">
        <v>-0.67623761249324754</v>
      </c>
      <c r="R2216" s="3">
        <v>-0.54314442028551602</v>
      </c>
      <c r="S2216" s="3">
        <v>0.4364141347237136</v>
      </c>
      <c r="T2216" s="5">
        <f>POWER(10,Table2[[#This Row],[Predicted normalized_price]]*(N$7634-N$7635)+N$7635)</f>
        <v>75916.12811571169</v>
      </c>
      <c r="U2216" s="5">
        <f>ABS(Table2[[#This Row],[price]]-Table2[[#This Row],[Predicted Price]])</f>
        <v>2116.12811571169</v>
      </c>
      <c r="V2216" s="5">
        <f>Table2[[#This Row],[Price Diff]]/Table2[[#This Row],[price]]</f>
        <v>2.8673822706120462E-2</v>
      </c>
    </row>
    <row r="2217" spans="1:22" x14ac:dyDescent="0.2">
      <c r="A2217" s="3">
        <v>13450</v>
      </c>
      <c r="B2217" s="3">
        <v>0.234896516</v>
      </c>
      <c r="C2217" s="3">
        <v>57159</v>
      </c>
      <c r="D2217" s="3">
        <v>0.56697263200000003</v>
      </c>
      <c r="E2217" s="3">
        <v>2362</v>
      </c>
      <c r="F2217" s="3">
        <v>0.55214537900000005</v>
      </c>
      <c r="G2217" s="3">
        <v>6</v>
      </c>
      <c r="H2217" s="3">
        <v>0.67893919899999999</v>
      </c>
      <c r="I2217" s="2" t="s">
        <v>10</v>
      </c>
      <c r="J2217" s="3">
        <v>103984</v>
      </c>
      <c r="K2217" s="3">
        <v>0.89091033399999997</v>
      </c>
      <c r="L2217" s="3">
        <v>1</v>
      </c>
      <c r="M2217" s="2" t="s">
        <v>66</v>
      </c>
      <c r="N2217" s="3">
        <v>81388</v>
      </c>
      <c r="O2217" s="3">
        <v>0.44907989199999998</v>
      </c>
      <c r="P2217" s="3">
        <v>0.64224628288333518</v>
      </c>
      <c r="Q2217" s="3">
        <v>-0.64170037800547219</v>
      </c>
      <c r="R2217" s="3">
        <v>-0.55381943458513605</v>
      </c>
      <c r="S2217" s="3">
        <v>0.45212487849410998</v>
      </c>
      <c r="T2217" s="5">
        <f>POWER(10,Table2[[#This Row],[Predicted normalized_price]]*(N$7634-N$7635)+N$7635)</f>
        <v>82761.263935613621</v>
      </c>
      <c r="U2217" s="5">
        <f>ABS(Table2[[#This Row],[price]]-Table2[[#This Row],[Predicted Price]])</f>
        <v>1373.2639356136206</v>
      </c>
      <c r="V2217" s="5">
        <f>Table2[[#This Row],[Price Diff]]/Table2[[#This Row],[price]]</f>
        <v>1.6873051747353672E-2</v>
      </c>
    </row>
    <row r="2218" spans="1:22" x14ac:dyDescent="0.2">
      <c r="A2218" s="3">
        <v>13870</v>
      </c>
      <c r="B2218" s="3">
        <v>0.24173841600000001</v>
      </c>
      <c r="C2218" s="3">
        <v>73735</v>
      </c>
      <c r="D2218" s="3">
        <v>0.61153525500000006</v>
      </c>
      <c r="E2218" s="3">
        <v>1595</v>
      </c>
      <c r="F2218" s="3">
        <v>0.38472810600000001</v>
      </c>
      <c r="G2218" s="3">
        <v>3</v>
      </c>
      <c r="H2218" s="3">
        <v>0.416289664</v>
      </c>
      <c r="I2218" s="2" t="s">
        <v>15</v>
      </c>
      <c r="J2218" s="3">
        <v>27700</v>
      </c>
      <c r="K2218" s="3">
        <v>0.77817164999999999</v>
      </c>
      <c r="L2218" s="3">
        <v>2</v>
      </c>
      <c r="M2218" s="2" t="s">
        <v>65</v>
      </c>
      <c r="N2218" s="3">
        <v>129555</v>
      </c>
      <c r="O2218" s="3">
        <v>0.53367958599999998</v>
      </c>
      <c r="P2218" s="3">
        <v>-0.90641797387706924</v>
      </c>
      <c r="Q2218" s="3">
        <v>0.6900756976493001</v>
      </c>
      <c r="R2218" s="3">
        <v>0.49103650278528133</v>
      </c>
      <c r="S2218" s="3">
        <v>0.53383037860945215</v>
      </c>
      <c r="T2218" s="5">
        <f>POWER(10,Table2[[#This Row],[Predicted normalized_price]]*(N$7634-N$7635)+N$7635)</f>
        <v>129662.39464620002</v>
      </c>
      <c r="U2218" s="5">
        <f>ABS(Table2[[#This Row],[price]]-Table2[[#This Row],[Predicted Price]])</f>
        <v>107.39464620001672</v>
      </c>
      <c r="V2218" s="5">
        <f>Table2[[#This Row],[Price Diff]]/Table2[[#This Row],[price]]</f>
        <v>8.2895022345734807E-4</v>
      </c>
    </row>
    <row r="2219" spans="1:22" x14ac:dyDescent="0.2">
      <c r="A2219" s="3">
        <v>11580</v>
      </c>
      <c r="B2219" s="3">
        <v>0.201587285</v>
      </c>
      <c r="C2219" s="3">
        <v>59703</v>
      </c>
      <c r="D2219" s="3">
        <v>0.57459316400000005</v>
      </c>
      <c r="E2219" s="3">
        <v>2488</v>
      </c>
      <c r="F2219" s="3">
        <v>0.57430527899999995</v>
      </c>
      <c r="G2219" s="3">
        <v>5</v>
      </c>
      <c r="H2219" s="3">
        <v>0.60985333500000005</v>
      </c>
      <c r="I2219" s="2" t="s">
        <v>14</v>
      </c>
      <c r="J2219" s="3">
        <v>49000</v>
      </c>
      <c r="K2219" s="3">
        <v>0.82678410400000002</v>
      </c>
      <c r="L2219" s="3">
        <v>1</v>
      </c>
      <c r="M2219" s="2" t="s">
        <v>65</v>
      </c>
      <c r="N2219" s="3">
        <v>86000</v>
      </c>
      <c r="O2219" s="3">
        <v>0.45911067999999999</v>
      </c>
      <c r="P2219" s="3">
        <v>-0.51331316485327982</v>
      </c>
      <c r="Q2219" s="3">
        <v>-0.63812231995202218</v>
      </c>
      <c r="R2219" s="3">
        <v>-0.52852940761596767</v>
      </c>
      <c r="S2219" s="3">
        <v>0.4436092748877869</v>
      </c>
      <c r="T2219" s="5">
        <f>POWER(10,Table2[[#This Row],[Predicted normalized_price]]*(N$7634-N$7635)+N$7635)</f>
        <v>78977.787946335928</v>
      </c>
      <c r="U2219" s="5">
        <f>ABS(Table2[[#This Row],[price]]-Table2[[#This Row],[Predicted Price]])</f>
        <v>7022.2120536640723</v>
      </c>
      <c r="V2219" s="5">
        <f>Table2[[#This Row],[Price Diff]]/Table2[[#This Row],[price]]</f>
        <v>8.1653628530977587E-2</v>
      </c>
    </row>
    <row r="2220" spans="1:22" x14ac:dyDescent="0.2">
      <c r="A2220" s="3">
        <v>12350</v>
      </c>
      <c r="B2220" s="3">
        <v>0.21591153299999999</v>
      </c>
      <c r="C2220" s="3">
        <v>62858</v>
      </c>
      <c r="D2220" s="3">
        <v>0.58360505399999996</v>
      </c>
      <c r="E2220" s="3">
        <v>2179</v>
      </c>
      <c r="F2220" s="3">
        <v>0.51775981699999996</v>
      </c>
      <c r="G2220" s="3">
        <v>6</v>
      </c>
      <c r="H2220" s="3">
        <v>0.67893919899999999</v>
      </c>
      <c r="I2220" s="2" t="s">
        <v>12</v>
      </c>
      <c r="J2220" s="3">
        <v>86761</v>
      </c>
      <c r="K2220" s="3">
        <v>0.87547744199999999</v>
      </c>
      <c r="L2220" s="3">
        <v>2</v>
      </c>
      <c r="M2220" s="2" t="s">
        <v>65</v>
      </c>
      <c r="N2220" s="3">
        <v>82800</v>
      </c>
      <c r="O2220" s="3">
        <v>0.45221003500000001</v>
      </c>
      <c r="P2220" s="3">
        <v>-2.879691489145584E-2</v>
      </c>
      <c r="Q2220" s="3">
        <v>0.54252640174033684</v>
      </c>
      <c r="R2220" s="3">
        <v>0.65893860441467522</v>
      </c>
      <c r="S2220" s="3">
        <v>0.45470007699955906</v>
      </c>
      <c r="T2220" s="5">
        <f>POWER(10,Table2[[#This Row],[Predicted normalized_price]]*(N$7634-N$7635)+N$7635)</f>
        <v>83940.726434638986</v>
      </c>
      <c r="U2220" s="5">
        <f>ABS(Table2[[#This Row],[price]]-Table2[[#This Row],[Predicted Price]])</f>
        <v>1140.7264346389857</v>
      </c>
      <c r="V2220" s="5">
        <f>Table2[[#This Row],[Price Diff]]/Table2[[#This Row],[price]]</f>
        <v>1.3776889307234126E-2</v>
      </c>
    </row>
    <row r="2221" spans="1:22" x14ac:dyDescent="0.2">
      <c r="A2221" s="3">
        <v>7970</v>
      </c>
      <c r="B2221" s="3">
        <v>0.11845975</v>
      </c>
      <c r="C2221" s="3">
        <v>12738</v>
      </c>
      <c r="D2221" s="3">
        <v>0.30425144399999998</v>
      </c>
      <c r="E2221" s="3">
        <v>1998</v>
      </c>
      <c r="F2221" s="3">
        <v>0.480783179</v>
      </c>
      <c r="G2221" s="3">
        <v>10</v>
      </c>
      <c r="H2221" s="3">
        <v>0.87250287000000004</v>
      </c>
      <c r="I2221" s="2" t="s">
        <v>18</v>
      </c>
      <c r="J2221" s="3">
        <v>117000</v>
      </c>
      <c r="K2221" s="3">
        <v>0.90096174299999998</v>
      </c>
      <c r="L2221" s="3">
        <v>2</v>
      </c>
      <c r="M2221" s="2" t="s">
        <v>66</v>
      </c>
      <c r="N2221" s="3">
        <v>21800</v>
      </c>
      <c r="O2221" s="3">
        <v>0.20935082199999999</v>
      </c>
      <c r="P2221" s="3">
        <v>-0.90277027452706515</v>
      </c>
      <c r="Q2221" s="3">
        <v>-0.91973605045653106</v>
      </c>
      <c r="R2221" s="3">
        <v>0.18256717170120243</v>
      </c>
      <c r="S2221" s="3">
        <v>0.18807441090961038</v>
      </c>
      <c r="T2221" s="5">
        <f>POWER(10,Table2[[#This Row],[Predicted normalized_price]]*(N$7634-N$7635)+N$7635)</f>
        <v>19394.616001171285</v>
      </c>
      <c r="U2221" s="5">
        <f>ABS(Table2[[#This Row],[price]]-Table2[[#This Row],[Predicted Price]])</f>
        <v>2405.3839988287145</v>
      </c>
      <c r="V2221" s="5">
        <f>Table2[[#This Row],[Price Diff]]/Table2[[#This Row],[price]]</f>
        <v>0.11033871554260158</v>
      </c>
    </row>
    <row r="2222" spans="1:22" x14ac:dyDescent="0.2">
      <c r="A2222" s="3">
        <v>16660</v>
      </c>
      <c r="B2222" s="3">
        <v>0.28252005099999999</v>
      </c>
      <c r="C2222" s="3">
        <v>76623</v>
      </c>
      <c r="D2222" s="3">
        <v>0.61825877900000004</v>
      </c>
      <c r="E2222" s="3">
        <v>3498</v>
      </c>
      <c r="F2222" s="3">
        <v>0.71958298099999995</v>
      </c>
      <c r="G2222" s="3">
        <v>9</v>
      </c>
      <c r="H2222" s="3">
        <v>0.83257932800000001</v>
      </c>
      <c r="I2222" s="2" t="s">
        <v>15</v>
      </c>
      <c r="J2222" s="3">
        <v>138000</v>
      </c>
      <c r="K2222" s="3">
        <v>0.91503099700000001</v>
      </c>
      <c r="L2222" s="3">
        <v>1</v>
      </c>
      <c r="M2222" s="2" t="s">
        <v>65</v>
      </c>
      <c r="N2222" s="3">
        <v>95900</v>
      </c>
      <c r="O2222" s="3">
        <v>0.47893927600000002</v>
      </c>
      <c r="P2222" s="3">
        <v>-0.38064230863532084</v>
      </c>
      <c r="Q2222" s="3">
        <v>0.57752188467309873</v>
      </c>
      <c r="R2222" s="3">
        <v>0.60769394093479834</v>
      </c>
      <c r="S2222" s="3">
        <v>0.4759861513583129</v>
      </c>
      <c r="T2222" s="5">
        <f>POWER(10,Table2[[#This Row],[Predicted normalized_price]]*(N$7634-N$7635)+N$7635)</f>
        <v>94356.341255573861</v>
      </c>
      <c r="U2222" s="5">
        <f>ABS(Table2[[#This Row],[price]]-Table2[[#This Row],[Predicted Price]])</f>
        <v>1543.6587444261386</v>
      </c>
      <c r="V2222" s="5">
        <f>Table2[[#This Row],[Price Diff]]/Table2[[#This Row],[price]]</f>
        <v>1.6096545823004575E-2</v>
      </c>
    </row>
    <row r="2223" spans="1:22" x14ac:dyDescent="0.2">
      <c r="A2223" s="3">
        <v>11690</v>
      </c>
      <c r="B2223" s="3">
        <v>0.20369093499999999</v>
      </c>
      <c r="C2223" s="3">
        <v>70657</v>
      </c>
      <c r="D2223" s="3">
        <v>0.60407310199999997</v>
      </c>
      <c r="E2223" s="3">
        <v>1986</v>
      </c>
      <c r="F2223" s="3">
        <v>0.47821453200000003</v>
      </c>
      <c r="G2223" s="3">
        <v>3</v>
      </c>
      <c r="H2223" s="3">
        <v>0.416289664</v>
      </c>
      <c r="I2223" s="2" t="s">
        <v>10</v>
      </c>
      <c r="J2223" s="3">
        <v>24800</v>
      </c>
      <c r="K2223" s="3">
        <v>0.7687465</v>
      </c>
      <c r="L2223" s="3">
        <v>1</v>
      </c>
      <c r="M2223" s="2" t="s">
        <v>64</v>
      </c>
      <c r="N2223" s="3">
        <v>116800</v>
      </c>
      <c r="O2223" s="3">
        <v>0.51481845699999995</v>
      </c>
      <c r="P2223" s="3">
        <v>0.97374581392302961</v>
      </c>
      <c r="Q2223" s="3">
        <v>-0.54854618890185591</v>
      </c>
      <c r="R2223" s="3">
        <v>-0.67792964635292385</v>
      </c>
      <c r="S2223" s="3">
        <v>0.50900816570643093</v>
      </c>
      <c r="T2223" s="5">
        <f>POWER(10,Table2[[#This Row],[Predicted normalized_price]]*(N$7634-N$7635)+N$7635)</f>
        <v>113129.74679178285</v>
      </c>
      <c r="U2223" s="5">
        <f>ABS(Table2[[#This Row],[price]]-Table2[[#This Row],[Predicted Price]])</f>
        <v>3670.2532082171529</v>
      </c>
      <c r="V2223" s="5">
        <f>Table2[[#This Row],[Price Diff]]/Table2[[#This Row],[price]]</f>
        <v>3.142340075528384E-2</v>
      </c>
    </row>
    <row r="2224" spans="1:22" x14ac:dyDescent="0.2">
      <c r="A2224" s="3">
        <v>7750</v>
      </c>
      <c r="B2224" s="3">
        <v>0.112231409</v>
      </c>
      <c r="C2224" s="3">
        <v>53964</v>
      </c>
      <c r="D2224" s="3">
        <v>0.55690657200000004</v>
      </c>
      <c r="E2224" s="3">
        <v>1497</v>
      </c>
      <c r="F2224" s="3">
        <v>0.357690181</v>
      </c>
      <c r="G2224" s="3">
        <v>4</v>
      </c>
      <c r="H2224" s="3">
        <v>0.52529906999999998</v>
      </c>
      <c r="I2224" s="2" t="s">
        <v>10</v>
      </c>
      <c r="J2224" s="3">
        <v>21000</v>
      </c>
      <c r="K2224" s="3">
        <v>0.75457143999999998</v>
      </c>
      <c r="L2224" s="3">
        <v>2</v>
      </c>
      <c r="M2224" s="2" t="s">
        <v>63</v>
      </c>
      <c r="N2224" s="3">
        <v>70800</v>
      </c>
      <c r="O2224" s="3">
        <v>0.42371717399999997</v>
      </c>
      <c r="P2224" s="3">
        <v>0.23276473332086664</v>
      </c>
      <c r="Q2224" s="3">
        <v>-0.71020855388562287</v>
      </c>
      <c r="R2224" s="3">
        <v>-0.48415539949204223</v>
      </c>
      <c r="S2224" s="3">
        <v>0.4153352219214213</v>
      </c>
      <c r="T2224" s="5">
        <f>POWER(10,Table2[[#This Row],[Predicted normalized_price]]*(N$7634-N$7635)+N$7635)</f>
        <v>67612.977843967528</v>
      </c>
      <c r="U2224" s="5">
        <f>ABS(Table2[[#This Row],[price]]-Table2[[#This Row],[Predicted Price]])</f>
        <v>3187.0221560324717</v>
      </c>
      <c r="V2224" s="5">
        <f>Table2[[#This Row],[Price Diff]]/Table2[[#This Row],[price]]</f>
        <v>4.5014437232097054E-2</v>
      </c>
    </row>
    <row r="2225" spans="1:22" x14ac:dyDescent="0.2">
      <c r="A2225" s="3">
        <v>15390</v>
      </c>
      <c r="B2225" s="3">
        <v>0.26487686500000002</v>
      </c>
      <c r="C2225" s="3">
        <v>75099</v>
      </c>
      <c r="D2225" s="3">
        <v>0.61474298100000002</v>
      </c>
      <c r="E2225" s="3">
        <v>1984</v>
      </c>
      <c r="F2225" s="3">
        <v>0.47778491499999998</v>
      </c>
      <c r="G2225" s="3">
        <v>7</v>
      </c>
      <c r="H2225" s="3">
        <v>0.73735046500000001</v>
      </c>
      <c r="I2225" s="2" t="s">
        <v>19</v>
      </c>
      <c r="J2225" s="3">
        <v>70000</v>
      </c>
      <c r="K2225" s="3">
        <v>0.85718244399999999</v>
      </c>
      <c r="L2225" s="3">
        <v>1</v>
      </c>
      <c r="M2225" s="2" t="s">
        <v>65</v>
      </c>
      <c r="N2225" s="3">
        <v>91888</v>
      </c>
      <c r="O2225" s="3">
        <v>0.47116214699999998</v>
      </c>
      <c r="P2225" s="3">
        <v>-0.76756367099187583</v>
      </c>
      <c r="Q2225" s="3">
        <v>0.58215872319094231</v>
      </c>
      <c r="R2225" s="3">
        <v>0.55293564939074091</v>
      </c>
      <c r="S2225" s="3">
        <v>0.49007498204572936</v>
      </c>
      <c r="T2225" s="5">
        <f>POWER(10,Table2[[#This Row],[Predicted normalized_price]]*(N$7634-N$7635)+N$7635)</f>
        <v>101951.47795816783</v>
      </c>
      <c r="U2225" s="5">
        <f>ABS(Table2[[#This Row],[price]]-Table2[[#This Row],[Predicted Price]])</f>
        <v>10063.47795816783</v>
      </c>
      <c r="V2225" s="5">
        <f>Table2[[#This Row],[Price Diff]]/Table2[[#This Row],[price]]</f>
        <v>0.10951895740649302</v>
      </c>
    </row>
    <row r="2226" spans="1:22" x14ac:dyDescent="0.2">
      <c r="A2226" s="3">
        <v>7900</v>
      </c>
      <c r="B2226" s="3">
        <v>0.116496851</v>
      </c>
      <c r="C2226" s="3">
        <v>49248</v>
      </c>
      <c r="D2226" s="3">
        <v>0.54090292399999995</v>
      </c>
      <c r="E2226" s="3">
        <v>1496</v>
      </c>
      <c r="F2226" s="3">
        <v>0.35740525400000001</v>
      </c>
      <c r="G2226" s="3">
        <v>4</v>
      </c>
      <c r="H2226" s="3">
        <v>0.52529906999999998</v>
      </c>
      <c r="I2226" s="2" t="s">
        <v>14</v>
      </c>
      <c r="J2226" s="3">
        <v>73000</v>
      </c>
      <c r="K2226" s="3">
        <v>0.86075892700000001</v>
      </c>
      <c r="L2226" s="3">
        <v>1</v>
      </c>
      <c r="M2226" s="2" t="s">
        <v>67</v>
      </c>
      <c r="N2226" s="3">
        <v>62000</v>
      </c>
      <c r="O2226" s="3">
        <v>0.399563589</v>
      </c>
      <c r="P2226" s="3">
        <v>-0.83470736607815066</v>
      </c>
      <c r="Q2226" s="3">
        <v>-0.70071520905614926</v>
      </c>
      <c r="R2226" s="3">
        <v>-0.42359162288383062</v>
      </c>
      <c r="S2226" s="3">
        <v>0.39966409716629586</v>
      </c>
      <c r="T2226" s="5">
        <f>POWER(10,Table2[[#This Row],[Predicted normalized_price]]*(N$7634-N$7635)+N$7635)</f>
        <v>62034.251779500773</v>
      </c>
      <c r="U2226" s="5">
        <f>ABS(Table2[[#This Row],[price]]-Table2[[#This Row],[Predicted Price]])</f>
        <v>34.251779500773409</v>
      </c>
      <c r="V2226" s="5">
        <f>Table2[[#This Row],[Price Diff]]/Table2[[#This Row],[price]]</f>
        <v>5.5244805646408729E-4</v>
      </c>
    </row>
    <row r="2227" spans="1:22" x14ac:dyDescent="0.2">
      <c r="A2227" s="3">
        <v>21000</v>
      </c>
      <c r="B2227" s="3">
        <v>0.33403307100000001</v>
      </c>
      <c r="C2227" s="3">
        <v>101901</v>
      </c>
      <c r="D2227" s="3">
        <v>0.66815261599999998</v>
      </c>
      <c r="E2227" s="3">
        <v>2143</v>
      </c>
      <c r="F2227" s="3">
        <v>0.51065637100000005</v>
      </c>
      <c r="G2227" s="3">
        <v>2</v>
      </c>
      <c r="H2227" s="3">
        <v>0.26264953499999999</v>
      </c>
      <c r="I2227" s="2" t="s">
        <v>15</v>
      </c>
      <c r="J2227" s="3">
        <v>100</v>
      </c>
      <c r="K2227" s="3">
        <v>0.29885344800000002</v>
      </c>
      <c r="L2227" s="3">
        <v>1</v>
      </c>
      <c r="M2227" s="2" t="s">
        <v>64</v>
      </c>
      <c r="N2227" s="3">
        <v>230988</v>
      </c>
      <c r="O2227" s="3">
        <v>0.63891295299999995</v>
      </c>
      <c r="P2227" s="3">
        <v>2.3356461646723236E-2</v>
      </c>
      <c r="Q2227" s="3">
        <v>0.81516802328166682</v>
      </c>
      <c r="R2227" s="3">
        <v>0.14872671006011098</v>
      </c>
      <c r="S2227" s="3">
        <v>0.65603804779279173</v>
      </c>
      <c r="T2227" s="5">
        <f>POWER(10,Table2[[#This Row],[Predicted normalized_price]]*(N$7634-N$7635)+N$7635)</f>
        <v>253780.22352677956</v>
      </c>
      <c r="U2227" s="5">
        <f>ABS(Table2[[#This Row],[price]]-Table2[[#This Row],[Predicted Price]])</f>
        <v>22792.223526779562</v>
      </c>
      <c r="V2227" s="5">
        <f>Table2[[#This Row],[Price Diff]]/Table2[[#This Row],[price]]</f>
        <v>9.8672760172734353E-2</v>
      </c>
    </row>
    <row r="2228" spans="1:22" x14ac:dyDescent="0.2">
      <c r="A2228" s="3">
        <v>12580</v>
      </c>
      <c r="B2228" s="3">
        <v>0.22001727600000001</v>
      </c>
      <c r="C2228" s="3">
        <v>24899</v>
      </c>
      <c r="D2228" s="3">
        <v>0.42154439900000001</v>
      </c>
      <c r="E2228" s="3">
        <v>2354</v>
      </c>
      <c r="F2228" s="3">
        <v>0.55069874699999999</v>
      </c>
      <c r="G2228" s="3">
        <v>10</v>
      </c>
      <c r="H2228" s="3">
        <v>0.87250287000000004</v>
      </c>
      <c r="I2228" s="2" t="s">
        <v>22</v>
      </c>
      <c r="J2228" s="3">
        <v>102000</v>
      </c>
      <c r="K2228" s="3">
        <v>0.88926850199999996</v>
      </c>
      <c r="L2228" s="3">
        <v>1</v>
      </c>
      <c r="M2228" s="2" t="s">
        <v>66</v>
      </c>
      <c r="N2228" s="3">
        <v>37800</v>
      </c>
      <c r="O2228" s="3">
        <v>0.30951394500000001</v>
      </c>
      <c r="P2228" s="3">
        <v>-0.70020678698173866</v>
      </c>
      <c r="Q2228" s="3">
        <v>-0.83494877615351792</v>
      </c>
      <c r="R2228" s="3">
        <v>-0.21953858028694886</v>
      </c>
      <c r="S2228" s="3">
        <v>0.31291512116588571</v>
      </c>
      <c r="T2228" s="5">
        <f>POWER(10,Table2[[#This Row],[Predicted normalized_price]]*(N$7634-N$7635)+N$7635)</f>
        <v>38513.108269984667</v>
      </c>
      <c r="U2228" s="5">
        <f>ABS(Table2[[#This Row],[price]]-Table2[[#This Row],[Predicted Price]])</f>
        <v>713.10826998466655</v>
      </c>
      <c r="V2228" s="5">
        <f>Table2[[#This Row],[Price Diff]]/Table2[[#This Row],[price]]</f>
        <v>1.8865298147742501E-2</v>
      </c>
    </row>
    <row r="2229" spans="1:22" x14ac:dyDescent="0.2">
      <c r="A2229" s="3">
        <v>114070</v>
      </c>
      <c r="B2229" s="3">
        <v>0.71057957800000005</v>
      </c>
      <c r="C2229" s="3">
        <v>508197</v>
      </c>
      <c r="D2229" s="3">
        <v>0.949357546</v>
      </c>
      <c r="E2229" s="3">
        <v>6498</v>
      </c>
      <c r="F2229" s="3">
        <v>0.983650205</v>
      </c>
      <c r="G2229" s="3">
        <v>5</v>
      </c>
      <c r="H2229" s="3">
        <v>0.60985333500000005</v>
      </c>
      <c r="I2229" s="2" t="s">
        <v>40</v>
      </c>
      <c r="J2229" s="3">
        <v>2818</v>
      </c>
      <c r="K2229" s="3">
        <v>0.58339341300000003</v>
      </c>
      <c r="L2229" s="3">
        <v>3</v>
      </c>
      <c r="M2229" s="2" t="s">
        <v>62</v>
      </c>
      <c r="N2229" s="3">
        <v>998000</v>
      </c>
      <c r="O2229" s="3">
        <v>0.90522417200000005</v>
      </c>
      <c r="P2229" s="3">
        <v>0.31543122575971672</v>
      </c>
      <c r="Q2229" s="3">
        <v>0.80731955030351421</v>
      </c>
      <c r="R2229" s="3">
        <v>-0.7928658271435558</v>
      </c>
      <c r="S2229" s="3">
        <v>0.89353207432958914</v>
      </c>
      <c r="T2229" s="5">
        <f>POWER(10,Table2[[#This Row],[Predicted normalized_price]]*(N$7634-N$7635)+N$7635)</f>
        <v>935896.48353813554</v>
      </c>
      <c r="U2229" s="5">
        <f>ABS(Table2[[#This Row],[price]]-Table2[[#This Row],[Predicted Price]])</f>
        <v>62103.516461864463</v>
      </c>
      <c r="V2229" s="5">
        <f>Table2[[#This Row],[Price Diff]]/Table2[[#This Row],[price]]</f>
        <v>6.2227972406677816E-2</v>
      </c>
    </row>
    <row r="2230" spans="1:22" x14ac:dyDescent="0.2">
      <c r="A2230" s="3">
        <v>65110</v>
      </c>
      <c r="B2230" s="3">
        <v>0.58581224899999995</v>
      </c>
      <c r="C2230" s="3">
        <v>267592</v>
      </c>
      <c r="D2230" s="3">
        <v>0.83711029199999998</v>
      </c>
      <c r="E2230" s="3">
        <v>3996</v>
      </c>
      <c r="F2230" s="3">
        <v>0.77633710600000005</v>
      </c>
      <c r="G2230" s="3">
        <v>2</v>
      </c>
      <c r="H2230" s="3">
        <v>0.26264953499999999</v>
      </c>
      <c r="I2230" s="2" t="s">
        <v>11</v>
      </c>
      <c r="J2230" s="3">
        <v>3800</v>
      </c>
      <c r="K2230" s="3">
        <v>0.608874044</v>
      </c>
      <c r="L2230" s="3">
        <v>1</v>
      </c>
      <c r="M2230" s="2" t="s">
        <v>62</v>
      </c>
      <c r="N2230" s="3">
        <v>778800</v>
      </c>
      <c r="O2230" s="3">
        <v>0.86009264299999999</v>
      </c>
      <c r="P2230" s="3">
        <v>-0.60849969851840502</v>
      </c>
      <c r="Q2230" s="3">
        <v>0.93379222584173882</v>
      </c>
      <c r="R2230" s="3">
        <v>-0.497859252309794</v>
      </c>
      <c r="S2230" s="3">
        <v>0.84959365871364534</v>
      </c>
      <c r="T2230" s="5">
        <f>POWER(10,Table2[[#This Row],[Predicted normalized_price]]*(N$7634-N$7635)+N$7635)</f>
        <v>735140.81556838821</v>
      </c>
      <c r="U2230" s="5">
        <f>ABS(Table2[[#This Row],[price]]-Table2[[#This Row],[Predicted Price]])</f>
        <v>43659.184431611793</v>
      </c>
      <c r="V2230" s="5">
        <f>Table2[[#This Row],[Price Diff]]/Table2[[#This Row],[price]]</f>
        <v>5.6059558849013605E-2</v>
      </c>
    </row>
    <row r="2231" spans="1:22" x14ac:dyDescent="0.2">
      <c r="A2231" s="3">
        <v>14080</v>
      </c>
      <c r="B2231" s="3">
        <v>0.24508205599999999</v>
      </c>
      <c r="C2231" s="3">
        <v>65243</v>
      </c>
      <c r="D2231" s="3">
        <v>0.59012222299999995</v>
      </c>
      <c r="E2231" s="3">
        <v>1499</v>
      </c>
      <c r="F2231" s="3">
        <v>0.35825946600000003</v>
      </c>
      <c r="G2231" s="3">
        <v>2</v>
      </c>
      <c r="H2231" s="3">
        <v>0.26264953499999999</v>
      </c>
      <c r="I2231" s="2" t="s">
        <v>24</v>
      </c>
      <c r="J2231" s="3">
        <v>3000</v>
      </c>
      <c r="K2231" s="3">
        <v>0.58872733499999996</v>
      </c>
      <c r="L2231" s="3">
        <v>1</v>
      </c>
      <c r="M2231" s="2" t="s">
        <v>62</v>
      </c>
      <c r="N2231" s="3">
        <v>145900</v>
      </c>
      <c r="O2231" s="3">
        <v>0.55530203499999997</v>
      </c>
      <c r="P2231" s="3">
        <v>-0.41809286303997217</v>
      </c>
      <c r="Q2231" s="3">
        <v>-0.40011924090944956</v>
      </c>
      <c r="R2231" s="3">
        <v>-0.72389472702380364</v>
      </c>
      <c r="S2231" s="3">
        <v>0.55609118423979775</v>
      </c>
      <c r="T2231" s="5">
        <f>POWER(10,Table2[[#This Row],[Predicted normalized_price]]*(N$7634-N$7635)+N$7635)</f>
        <v>146534.05384877845</v>
      </c>
      <c r="U2231" s="5">
        <f>ABS(Table2[[#This Row],[price]]-Table2[[#This Row],[Predicted Price]])</f>
        <v>634.05384877845063</v>
      </c>
      <c r="V2231" s="5">
        <f>Table2[[#This Row],[Price Diff]]/Table2[[#This Row],[price]]</f>
        <v>4.3458111636631297E-3</v>
      </c>
    </row>
    <row r="2232" spans="1:22" x14ac:dyDescent="0.2">
      <c r="A2232" s="3">
        <v>15150</v>
      </c>
      <c r="B2232" s="3">
        <v>0.26137962799999997</v>
      </c>
      <c r="C2232" s="3">
        <v>63472</v>
      </c>
      <c r="D2232" s="3">
        <v>0.58530618700000003</v>
      </c>
      <c r="E2232" s="3">
        <v>1997</v>
      </c>
      <c r="F2232" s="3">
        <v>0.48056971500000001</v>
      </c>
      <c r="G2232" s="3">
        <v>7</v>
      </c>
      <c r="H2232" s="3">
        <v>0.73735046500000001</v>
      </c>
      <c r="I2232" s="2" t="s">
        <v>13</v>
      </c>
      <c r="J2232" s="3">
        <v>135000</v>
      </c>
      <c r="K2232" s="3">
        <v>0.91315780000000002</v>
      </c>
      <c r="L2232" s="3">
        <v>1</v>
      </c>
      <c r="M2232" s="2" t="s">
        <v>65</v>
      </c>
      <c r="N2232" s="3">
        <v>81800</v>
      </c>
      <c r="O2232" s="3">
        <v>0.44999879599999998</v>
      </c>
      <c r="P2232" s="3">
        <v>-0.80836814040278815</v>
      </c>
      <c r="Q2232" s="3">
        <v>0.55008688642637948</v>
      </c>
      <c r="R2232" s="3">
        <v>0.6180725984515687</v>
      </c>
      <c r="S2232" s="3">
        <v>0.46500135809653226</v>
      </c>
      <c r="T2232" s="5">
        <f>POWER(10,Table2[[#This Row],[Predicted normalized_price]]*(N$7634-N$7635)+N$7635)</f>
        <v>88829.316532960816</v>
      </c>
      <c r="U2232" s="5">
        <f>ABS(Table2[[#This Row],[price]]-Table2[[#This Row],[Predicted Price]])</f>
        <v>7029.3165329608164</v>
      </c>
      <c r="V2232" s="5">
        <f>Table2[[#This Row],[Price Diff]]/Table2[[#This Row],[price]]</f>
        <v>8.5932964950621221E-2</v>
      </c>
    </row>
    <row r="2233" spans="1:22" x14ac:dyDescent="0.2">
      <c r="A2233" s="3">
        <v>8560</v>
      </c>
      <c r="B2233" s="3">
        <v>0.134350249</v>
      </c>
      <c r="C2233" s="3">
        <v>26032</v>
      </c>
      <c r="D2233" s="3">
        <v>0.42933179500000002</v>
      </c>
      <c r="E2233" s="3">
        <v>1390</v>
      </c>
      <c r="F2233" s="3">
        <v>0.32606906200000002</v>
      </c>
      <c r="G2233" s="3">
        <v>8</v>
      </c>
      <c r="H2233" s="3">
        <v>0.78794860499999997</v>
      </c>
      <c r="I2233" s="2" t="s">
        <v>20</v>
      </c>
      <c r="J2233" s="3">
        <v>109261</v>
      </c>
      <c r="K2233" s="3">
        <v>0.89512928199999997</v>
      </c>
      <c r="L2233" s="3">
        <v>2</v>
      </c>
      <c r="M2233" s="2" t="s">
        <v>67</v>
      </c>
      <c r="N2233" s="3">
        <v>35800</v>
      </c>
      <c r="O2233" s="3">
        <v>0.29962114499999998</v>
      </c>
      <c r="P2233" s="3">
        <v>-0.49222446660933866</v>
      </c>
      <c r="Q2233" s="3">
        <v>0.144392911057632</v>
      </c>
      <c r="R2233" s="3">
        <v>0.86176416841357162</v>
      </c>
      <c r="S2233" s="3">
        <v>0.29718077996437342</v>
      </c>
      <c r="T2233" s="5">
        <f>POWER(10,Table2[[#This Row],[Predicted normalized_price]]*(N$7634-N$7635)+N$7635)</f>
        <v>35323.130975196647</v>
      </c>
      <c r="U2233" s="5">
        <f>ABS(Table2[[#This Row],[price]]-Table2[[#This Row],[Predicted Price]])</f>
        <v>476.86902480335266</v>
      </c>
      <c r="V2233" s="5">
        <f>Table2[[#This Row],[Price Diff]]/Table2[[#This Row],[price]]</f>
        <v>1.3320363821322701E-2</v>
      </c>
    </row>
    <row r="2234" spans="1:22" x14ac:dyDescent="0.2">
      <c r="A2234" s="3">
        <v>10500</v>
      </c>
      <c r="B2234" s="3">
        <v>0.17980290199999999</v>
      </c>
      <c r="C2234" s="3">
        <v>19135</v>
      </c>
      <c r="D2234" s="3">
        <v>0.37546489399999999</v>
      </c>
      <c r="E2234" s="3">
        <v>1798</v>
      </c>
      <c r="F2234" s="3">
        <v>0.435810641</v>
      </c>
      <c r="G2234" s="3">
        <v>10</v>
      </c>
      <c r="H2234" s="3">
        <v>0.87250287000000004</v>
      </c>
      <c r="I2234" s="2" t="s">
        <v>20</v>
      </c>
      <c r="J2234" s="3">
        <v>125339</v>
      </c>
      <c r="K2234" s="3">
        <v>0.90682946399999997</v>
      </c>
      <c r="L2234" s="3">
        <v>3</v>
      </c>
      <c r="M2234" s="2" t="s">
        <v>65</v>
      </c>
      <c r="N2234" s="3">
        <v>29800</v>
      </c>
      <c r="O2234" s="3">
        <v>0.266238329</v>
      </c>
      <c r="P2234" s="3">
        <v>-0.48735807722272995</v>
      </c>
      <c r="Q2234" s="3">
        <v>3.6127367306662383E-2</v>
      </c>
      <c r="R2234" s="3">
        <v>0.88644467556480577</v>
      </c>
      <c r="S2234" s="3">
        <v>0.26241938102492829</v>
      </c>
      <c r="T2234" s="5">
        <f>POWER(10,Table2[[#This Row],[Predicted normalized_price]]*(N$7634-N$7635)+N$7635)</f>
        <v>29181.15630868572</v>
      </c>
      <c r="U2234" s="5">
        <f>ABS(Table2[[#This Row],[price]]-Table2[[#This Row],[Predicted Price]])</f>
        <v>618.84369131427957</v>
      </c>
      <c r="V2234" s="5">
        <f>Table2[[#This Row],[Price Diff]]/Table2[[#This Row],[price]]</f>
        <v>2.0766566822626831E-2</v>
      </c>
    </row>
    <row r="2235" spans="1:22" x14ac:dyDescent="0.2">
      <c r="A2235" s="3">
        <v>13050</v>
      </c>
      <c r="B2235" s="3">
        <v>0.22817881100000001</v>
      </c>
      <c r="C2235" s="3">
        <v>41661</v>
      </c>
      <c r="D2235" s="3">
        <v>0.511624517</v>
      </c>
      <c r="E2235" s="3">
        <v>1598</v>
      </c>
      <c r="F2235" s="3">
        <v>0.38552934799999999</v>
      </c>
      <c r="G2235" s="3">
        <v>7</v>
      </c>
      <c r="H2235" s="3">
        <v>0.73735046500000001</v>
      </c>
      <c r="I2235" s="2" t="s">
        <v>13</v>
      </c>
      <c r="J2235" s="3">
        <v>59000</v>
      </c>
      <c r="K2235" s="3">
        <v>0.84261222099999999</v>
      </c>
      <c r="L2235" s="3">
        <v>2</v>
      </c>
      <c r="M2235" s="2" t="s">
        <v>67</v>
      </c>
      <c r="N2235" s="3">
        <v>63800</v>
      </c>
      <c r="O2235" s="3">
        <v>0.40477171699999998</v>
      </c>
      <c r="P2235" s="3">
        <v>-0.90328665675293029</v>
      </c>
      <c r="Q2235" s="3">
        <v>0.41196723508974969</v>
      </c>
      <c r="R2235" s="3">
        <v>0.72701182196464653</v>
      </c>
      <c r="S2235" s="3">
        <v>0.40074570107415408</v>
      </c>
      <c r="T2235" s="5">
        <f>POWER(10,Table2[[#This Row],[Predicted normalized_price]]*(N$7634-N$7635)+N$7635)</f>
        <v>62404.046682266227</v>
      </c>
      <c r="U2235" s="5">
        <f>ABS(Table2[[#This Row],[price]]-Table2[[#This Row],[Predicted Price]])</f>
        <v>1395.9533177337726</v>
      </c>
      <c r="V2235" s="5">
        <f>Table2[[#This Row],[Price Diff]]/Table2[[#This Row],[price]]</f>
        <v>2.1880146045983897E-2</v>
      </c>
    </row>
    <row r="2236" spans="1:22" x14ac:dyDescent="0.2">
      <c r="A2236" s="3">
        <v>11590</v>
      </c>
      <c r="B2236" s="3">
        <v>0.20177935</v>
      </c>
      <c r="C2236" s="3">
        <v>30377</v>
      </c>
      <c r="D2236" s="3">
        <v>0.45634495400000002</v>
      </c>
      <c r="E2236" s="3">
        <v>1998</v>
      </c>
      <c r="F2236" s="3">
        <v>0.480783179</v>
      </c>
      <c r="G2236" s="3">
        <v>8</v>
      </c>
      <c r="H2236" s="3">
        <v>0.78794860499999997</v>
      </c>
      <c r="I2236" s="2" t="s">
        <v>10</v>
      </c>
      <c r="J2236" s="3">
        <v>108218</v>
      </c>
      <c r="K2236" s="3">
        <v>0.89431180099999996</v>
      </c>
      <c r="L2236" s="3">
        <v>1</v>
      </c>
      <c r="M2236" s="2" t="s">
        <v>65</v>
      </c>
      <c r="N2236" s="3">
        <v>43800</v>
      </c>
      <c r="O2236" s="3">
        <v>0.33632449599999997</v>
      </c>
      <c r="P2236" s="3">
        <v>0.18409932456144865</v>
      </c>
      <c r="Q2236" s="3">
        <v>-0.80287077123831718</v>
      </c>
      <c r="R2236" s="3">
        <v>-0.30881290737705541</v>
      </c>
      <c r="S2236" s="3">
        <v>0.34633392868431145</v>
      </c>
      <c r="T2236" s="5">
        <f>POWER(10,Table2[[#This Row],[Predicted normalized_price]]*(N$7634-N$7635)+N$7635)</f>
        <v>46276.576668651411</v>
      </c>
      <c r="U2236" s="5">
        <f>ABS(Table2[[#This Row],[price]]-Table2[[#This Row],[Predicted Price]])</f>
        <v>2476.5766686514107</v>
      </c>
      <c r="V2236" s="5">
        <f>Table2[[#This Row],[Price Diff]]/Table2[[#This Row],[price]]</f>
        <v>5.6542846316242255E-2</v>
      </c>
    </row>
    <row r="2237" spans="1:22" x14ac:dyDescent="0.2">
      <c r="A2237" s="3">
        <v>36960</v>
      </c>
      <c r="B2237" s="3">
        <v>0.45981940599999999</v>
      </c>
      <c r="C2237" s="3">
        <v>181074</v>
      </c>
      <c r="D2237" s="3">
        <v>0.76876194200000003</v>
      </c>
      <c r="E2237" s="3">
        <v>4244</v>
      </c>
      <c r="F2237" s="3">
        <v>0.80201130600000003</v>
      </c>
      <c r="G2237" s="3">
        <v>5</v>
      </c>
      <c r="H2237" s="3">
        <v>0.60985333500000005</v>
      </c>
      <c r="I2237" s="2" t="s">
        <v>29</v>
      </c>
      <c r="J2237" s="3">
        <v>9000</v>
      </c>
      <c r="K2237" s="3">
        <v>0.68235877599999994</v>
      </c>
      <c r="L2237" s="3">
        <v>1</v>
      </c>
      <c r="M2237" s="2" t="s">
        <v>62</v>
      </c>
      <c r="N2237" s="3">
        <v>385000</v>
      </c>
      <c r="O2237" s="3">
        <v>0.73188383599999995</v>
      </c>
      <c r="P2237" s="3">
        <v>-0.14500358222474671</v>
      </c>
      <c r="Q2237" s="3">
        <v>0.80506276562849022</v>
      </c>
      <c r="R2237" s="3">
        <v>-0.10822932213709599</v>
      </c>
      <c r="S2237" s="3">
        <v>0.71809805545011718</v>
      </c>
      <c r="T2237" s="5">
        <f>POWER(10,Table2[[#This Row],[Predicted normalized_price]]*(N$7634-N$7635)+N$7635)</f>
        <v>356912.29861755628</v>
      </c>
      <c r="U2237" s="5">
        <f>ABS(Table2[[#This Row],[price]]-Table2[[#This Row],[Predicted Price]])</f>
        <v>28087.701382443716</v>
      </c>
      <c r="V2237" s="5">
        <f>Table2[[#This Row],[Price Diff]]/Table2[[#This Row],[price]]</f>
        <v>7.2955068525827838E-2</v>
      </c>
    </row>
    <row r="2238" spans="1:22" x14ac:dyDescent="0.2">
      <c r="A2238" s="3">
        <v>11270</v>
      </c>
      <c r="B2238" s="3">
        <v>0.195549523</v>
      </c>
      <c r="C2238" s="3">
        <v>69130</v>
      </c>
      <c r="D2238" s="3">
        <v>0.60024959099999997</v>
      </c>
      <c r="E2238" s="3">
        <v>2494</v>
      </c>
      <c r="F2238" s="3">
        <v>0.57533232300000003</v>
      </c>
      <c r="G2238" s="3">
        <v>4</v>
      </c>
      <c r="H2238" s="3">
        <v>0.52529906999999998</v>
      </c>
      <c r="I2238" s="2" t="s">
        <v>10</v>
      </c>
      <c r="J2238" s="3">
        <v>33500</v>
      </c>
      <c r="K2238" s="3">
        <v>0.79437441499999994</v>
      </c>
      <c r="L2238" s="3">
        <v>2</v>
      </c>
      <c r="M2238" s="2" t="s">
        <v>65</v>
      </c>
      <c r="N2238" s="3">
        <v>99800</v>
      </c>
      <c r="O2238" s="3">
        <v>0.48619350700000002</v>
      </c>
      <c r="P2238" s="3">
        <v>0.80143873099186413</v>
      </c>
      <c r="Q2238" s="3">
        <v>-0.59319925088607861</v>
      </c>
      <c r="R2238" s="3">
        <v>-0.60524549315010756</v>
      </c>
      <c r="S2238" s="3">
        <v>0.47836043174661802</v>
      </c>
      <c r="T2238" s="5">
        <f>POWER(10,Table2[[#This Row],[Predicted normalized_price]]*(N$7634-N$7635)+N$7635)</f>
        <v>95595.449148992338</v>
      </c>
      <c r="U2238" s="5">
        <f>ABS(Table2[[#This Row],[price]]-Table2[[#This Row],[Predicted Price]])</f>
        <v>4204.5508510076615</v>
      </c>
      <c r="V2238" s="5">
        <f>Table2[[#This Row],[Price Diff]]/Table2[[#This Row],[price]]</f>
        <v>4.2129768046168956E-2</v>
      </c>
    </row>
    <row r="2239" spans="1:22" x14ac:dyDescent="0.2">
      <c r="A2239" s="3">
        <v>11580</v>
      </c>
      <c r="B2239" s="3">
        <v>0.201587285</v>
      </c>
      <c r="C2239" s="3">
        <v>15658</v>
      </c>
      <c r="D2239" s="3">
        <v>0.34037050200000002</v>
      </c>
      <c r="E2239" s="3">
        <v>1987</v>
      </c>
      <c r="F2239" s="3">
        <v>0.47842917699999998</v>
      </c>
      <c r="G2239" s="3">
        <v>9</v>
      </c>
      <c r="H2239" s="3">
        <v>0.83257932800000001</v>
      </c>
      <c r="I2239" s="2" t="s">
        <v>10</v>
      </c>
      <c r="J2239" s="3">
        <v>73000</v>
      </c>
      <c r="K2239" s="3">
        <v>0.86075892700000001</v>
      </c>
      <c r="L2239" s="3">
        <v>2</v>
      </c>
      <c r="M2239" s="2" t="s">
        <v>66</v>
      </c>
      <c r="N2239" s="3">
        <v>28800</v>
      </c>
      <c r="O2239" s="3">
        <v>0.26002671199999999</v>
      </c>
      <c r="P2239" s="3">
        <v>0.11508030938529434</v>
      </c>
      <c r="Q2239" s="3">
        <v>-0.8742669566057103</v>
      </c>
      <c r="R2239" s="3">
        <v>-4.0106697898201434E-2</v>
      </c>
      <c r="S2239" s="3">
        <v>0.25920267514316003</v>
      </c>
      <c r="T2239" s="5">
        <f>POWER(10,Table2[[#This Row],[Predicted normalized_price]]*(N$7634-N$7635)+N$7635)</f>
        <v>28669.885359547938</v>
      </c>
      <c r="U2239" s="5">
        <f>ABS(Table2[[#This Row],[price]]-Table2[[#This Row],[Predicted Price]])</f>
        <v>130.1146404520623</v>
      </c>
      <c r="V2239" s="5">
        <f>Table2[[#This Row],[Price Diff]]/Table2[[#This Row],[price]]</f>
        <v>4.5178694601410519E-3</v>
      </c>
    </row>
    <row r="2240" spans="1:22" x14ac:dyDescent="0.2">
      <c r="A2240" s="3">
        <v>16900</v>
      </c>
      <c r="B2240" s="3">
        <v>0.28570256700000002</v>
      </c>
      <c r="C2240" s="3">
        <v>55237</v>
      </c>
      <c r="D2240" s="3">
        <v>0.56098689300000004</v>
      </c>
      <c r="E2240" s="3">
        <v>1595</v>
      </c>
      <c r="F2240" s="3">
        <v>0.38472810600000001</v>
      </c>
      <c r="G2240" s="3">
        <v>7</v>
      </c>
      <c r="H2240" s="3">
        <v>0.73735046500000001</v>
      </c>
      <c r="I2240" s="2" t="s">
        <v>15</v>
      </c>
      <c r="J2240" s="3">
        <v>61000</v>
      </c>
      <c r="K2240" s="3">
        <v>0.845453385</v>
      </c>
      <c r="L2240" s="3">
        <v>2</v>
      </c>
      <c r="M2240" s="2" t="s">
        <v>62</v>
      </c>
      <c r="N2240" s="3">
        <v>91000</v>
      </c>
      <c r="O2240" s="3">
        <v>0.46939492500000002</v>
      </c>
      <c r="P2240" s="3">
        <v>-0.8998165629489322</v>
      </c>
      <c r="Q2240" s="3">
        <v>0.53727224549365893</v>
      </c>
      <c r="R2240" s="3">
        <v>0.5996924592589411</v>
      </c>
      <c r="S2240" s="3">
        <v>0.4660465738595827</v>
      </c>
      <c r="T2240" s="5">
        <f>POWER(10,Table2[[#This Row],[Predicted normalized_price]]*(N$7634-N$7635)+N$7635)</f>
        <v>89340.974727585199</v>
      </c>
      <c r="U2240" s="5">
        <f>ABS(Table2[[#This Row],[price]]-Table2[[#This Row],[Predicted Price]])</f>
        <v>1659.0252724148013</v>
      </c>
      <c r="V2240" s="5">
        <f>Table2[[#This Row],[Price Diff]]/Table2[[#This Row],[price]]</f>
        <v>1.8231046949613201E-2</v>
      </c>
    </row>
    <row r="2241" spans="1:22" x14ac:dyDescent="0.2">
      <c r="A2241" s="3">
        <v>6840</v>
      </c>
      <c r="B2241" s="3">
        <v>8.4439134999999998E-2</v>
      </c>
      <c r="C2241" s="3">
        <v>14741</v>
      </c>
      <c r="D2241" s="3">
        <v>0.32980926700000002</v>
      </c>
      <c r="E2241" s="3">
        <v>2261</v>
      </c>
      <c r="F2241" s="3">
        <v>0.53351130300000005</v>
      </c>
      <c r="G2241" s="3">
        <v>10</v>
      </c>
      <c r="H2241" s="3">
        <v>0.87250287000000004</v>
      </c>
      <c r="I2241" s="2" t="s">
        <v>32</v>
      </c>
      <c r="J2241" s="3">
        <v>101000</v>
      </c>
      <c r="K2241" s="3">
        <v>0.88842882000000001</v>
      </c>
      <c r="L2241" s="3">
        <v>1</v>
      </c>
      <c r="M2241" s="2" t="s">
        <v>65</v>
      </c>
      <c r="N2241" s="3">
        <v>19800</v>
      </c>
      <c r="O2241" s="3">
        <v>0.19183898399999999</v>
      </c>
      <c r="P2241" s="3">
        <v>1.5303762166123279E-3</v>
      </c>
      <c r="Q2241" s="3">
        <v>-0.90257782984460821</v>
      </c>
      <c r="R2241" s="3">
        <v>0.24236200268895883</v>
      </c>
      <c r="S2241" s="3">
        <v>0.17981175503555694</v>
      </c>
      <c r="T2241" s="5">
        <f>POWER(10,Table2[[#This Row],[Predicted normalized_price]]*(N$7634-N$7635)+N$7635)</f>
        <v>18533.723773083704</v>
      </c>
      <c r="U2241" s="5">
        <f>ABS(Table2[[#This Row],[price]]-Table2[[#This Row],[Predicted Price]])</f>
        <v>1266.2762269162959</v>
      </c>
      <c r="V2241" s="5">
        <f>Table2[[#This Row],[Price Diff]]/Table2[[#This Row],[price]]</f>
        <v>6.3953344793752309E-2</v>
      </c>
    </row>
    <row r="2242" spans="1:22" x14ac:dyDescent="0.2">
      <c r="A2242" s="3">
        <v>30280</v>
      </c>
      <c r="B2242" s="3">
        <v>0.41546287900000001</v>
      </c>
      <c r="C2242" s="3">
        <v>92710</v>
      </c>
      <c r="D2242" s="3">
        <v>0.65161048399999999</v>
      </c>
      <c r="E2242" s="3">
        <v>3598</v>
      </c>
      <c r="F2242" s="3">
        <v>0.73160165099999996</v>
      </c>
      <c r="G2242" s="3">
        <v>7</v>
      </c>
      <c r="H2242" s="3">
        <v>0.73735046500000001</v>
      </c>
      <c r="I2242" s="2" t="s">
        <v>11</v>
      </c>
      <c r="J2242" s="3">
        <v>88926</v>
      </c>
      <c r="K2242" s="3">
        <v>0.87757806199999999</v>
      </c>
      <c r="L2242" s="3">
        <v>1</v>
      </c>
      <c r="M2242" s="2" t="s">
        <v>64</v>
      </c>
      <c r="N2242" s="3">
        <v>163800</v>
      </c>
      <c r="O2242" s="3">
        <v>0.57636193199999997</v>
      </c>
      <c r="P2242" s="3">
        <v>0.70978161002067985</v>
      </c>
      <c r="Q2242" s="3">
        <v>0.65503005848019258</v>
      </c>
      <c r="R2242" s="3">
        <v>0.3046316439386455</v>
      </c>
      <c r="S2242" s="3">
        <v>0.57613094457326186</v>
      </c>
      <c r="T2242" s="5">
        <f>POWER(10,Table2[[#This Row],[Predicted normalized_price]]*(N$7634-N$7635)+N$7635)</f>
        <v>163592.22331226314</v>
      </c>
      <c r="U2242" s="5">
        <f>ABS(Table2[[#This Row],[price]]-Table2[[#This Row],[Predicted Price]])</f>
        <v>207.77668773685582</v>
      </c>
      <c r="V2242" s="5">
        <f>Table2[[#This Row],[Price Diff]]/Table2[[#This Row],[price]]</f>
        <v>1.2684779471114518E-3</v>
      </c>
    </row>
    <row r="2243" spans="1:22" x14ac:dyDescent="0.2">
      <c r="A2243" s="3">
        <v>10860</v>
      </c>
      <c r="B2243" s="3">
        <v>0.18730385199999999</v>
      </c>
      <c r="C2243" s="3">
        <v>65404</v>
      </c>
      <c r="D2243" s="3">
        <v>0.59055354299999996</v>
      </c>
      <c r="E2243" s="3">
        <v>1798</v>
      </c>
      <c r="F2243" s="3">
        <v>0.435810641</v>
      </c>
      <c r="G2243" s="3">
        <v>4</v>
      </c>
      <c r="H2243" s="3">
        <v>0.52529906999999998</v>
      </c>
      <c r="I2243" s="2" t="s">
        <v>20</v>
      </c>
      <c r="J2243" s="3">
        <v>61210</v>
      </c>
      <c r="K2243" s="3">
        <v>0.84574628500000004</v>
      </c>
      <c r="L2243" s="3">
        <v>1</v>
      </c>
      <c r="M2243" s="2" t="s">
        <v>65</v>
      </c>
      <c r="N2243" s="3">
        <v>90800</v>
      </c>
      <c r="O2243" s="3">
        <v>0.468994523</v>
      </c>
      <c r="P2243" s="3">
        <v>-3.5505236100277796E-2</v>
      </c>
      <c r="Q2243" s="3">
        <v>0.59367169871026715</v>
      </c>
      <c r="R2243" s="3">
        <v>0.64553322753810205</v>
      </c>
      <c r="S2243" s="3">
        <v>0.47155278750005969</v>
      </c>
      <c r="T2243" s="5">
        <f>POWER(10,Table2[[#This Row],[Predicted normalized_price]]*(N$7634-N$7635)+N$7635)</f>
        <v>92085.456640796809</v>
      </c>
      <c r="U2243" s="5">
        <f>ABS(Table2[[#This Row],[price]]-Table2[[#This Row],[Predicted Price]])</f>
        <v>1285.4566407968086</v>
      </c>
      <c r="V2243" s="5">
        <f>Table2[[#This Row],[Price Diff]]/Table2[[#This Row],[price]]</f>
        <v>1.4157011462519919E-2</v>
      </c>
    </row>
    <row r="2244" spans="1:22" x14ac:dyDescent="0.2">
      <c r="A2244" s="3">
        <v>9840</v>
      </c>
      <c r="B2244" s="3">
        <v>0.165357842</v>
      </c>
      <c r="C2244" s="3">
        <v>53207</v>
      </c>
      <c r="D2244" s="3">
        <v>0.554434286</v>
      </c>
      <c r="E2244" s="3">
        <v>1496</v>
      </c>
      <c r="F2244" s="3">
        <v>0.35740525400000001</v>
      </c>
      <c r="G2244" s="3">
        <v>4</v>
      </c>
      <c r="H2244" s="3">
        <v>0.52529906999999998</v>
      </c>
      <c r="I2244" s="2" t="s">
        <v>22</v>
      </c>
      <c r="J2244" s="3">
        <v>40862</v>
      </c>
      <c r="K2244" s="3">
        <v>0.81130519499999998</v>
      </c>
      <c r="L2244" s="3">
        <v>1</v>
      </c>
      <c r="M2244" s="2" t="s">
        <v>64</v>
      </c>
      <c r="N2244" s="3">
        <v>71988</v>
      </c>
      <c r="O2244" s="3">
        <v>0.426745445</v>
      </c>
      <c r="P2244" s="3">
        <v>0.43876244614859705</v>
      </c>
      <c r="Q2244" s="3">
        <v>-0.68933686904672586</v>
      </c>
      <c r="R2244" s="3">
        <v>-0.56897231550644878</v>
      </c>
      <c r="S2244" s="3">
        <v>0.44288505736982198</v>
      </c>
      <c r="T2244" s="5">
        <f>POWER(10,Table2[[#This Row],[Predicted normalized_price]]*(N$7634-N$7635)+N$7635)</f>
        <v>78664.112877013962</v>
      </c>
      <c r="U2244" s="5">
        <f>ABS(Table2[[#This Row],[price]]-Table2[[#This Row],[Predicted Price]])</f>
        <v>6676.1128770139621</v>
      </c>
      <c r="V2244" s="5">
        <f>Table2[[#This Row],[Price Diff]]/Table2[[#This Row],[price]]</f>
        <v>9.2739246499610517E-2</v>
      </c>
    </row>
    <row r="2245" spans="1:22" x14ac:dyDescent="0.2">
      <c r="A2245" s="3">
        <v>9990</v>
      </c>
      <c r="B2245" s="3">
        <v>0.168724126</v>
      </c>
      <c r="C2245" s="3">
        <v>46538</v>
      </c>
      <c r="D2245" s="3">
        <v>0.53099788800000003</v>
      </c>
      <c r="E2245" s="3">
        <v>1390</v>
      </c>
      <c r="F2245" s="3">
        <v>0.32606906200000002</v>
      </c>
      <c r="G2245" s="3">
        <v>7</v>
      </c>
      <c r="H2245" s="3">
        <v>0.73735046500000001</v>
      </c>
      <c r="I2245" s="2" t="s">
        <v>19</v>
      </c>
      <c r="J2245" s="3">
        <v>73000</v>
      </c>
      <c r="K2245" s="3">
        <v>0.86075892700000001</v>
      </c>
      <c r="L2245" s="3">
        <v>1</v>
      </c>
      <c r="M2245" s="2" t="s">
        <v>67</v>
      </c>
      <c r="N2245" s="3">
        <v>55800</v>
      </c>
      <c r="O2245" s="3">
        <v>0.38038979699999997</v>
      </c>
      <c r="P2245" s="3">
        <v>-0.90478304820810684</v>
      </c>
      <c r="Q2245" s="3">
        <v>0.36385679174896896</v>
      </c>
      <c r="R2245" s="3">
        <v>0.72851738058145377</v>
      </c>
      <c r="S2245" s="3">
        <v>0.38768854168485301</v>
      </c>
      <c r="T2245" s="5">
        <f>POWER(10,Table2[[#This Row],[Predicted normalized_price]]*(N$7634-N$7635)+N$7635)</f>
        <v>58083.444328475241</v>
      </c>
      <c r="U2245" s="5">
        <f>ABS(Table2[[#This Row],[price]]-Table2[[#This Row],[Predicted Price]])</f>
        <v>2283.4443284752415</v>
      </c>
      <c r="V2245" s="5">
        <f>Table2[[#This Row],[Price Diff]]/Table2[[#This Row],[price]]</f>
        <v>4.0921941370524038E-2</v>
      </c>
    </row>
    <row r="2246" spans="1:22" x14ac:dyDescent="0.2">
      <c r="A2246" s="3">
        <v>11600</v>
      </c>
      <c r="B2246" s="3">
        <v>0.20197124899999999</v>
      </c>
      <c r="C2246" s="3">
        <v>60891</v>
      </c>
      <c r="D2246" s="3">
        <v>0.57804124700000004</v>
      </c>
      <c r="E2246" s="3">
        <v>1986</v>
      </c>
      <c r="F2246" s="3">
        <v>0.47821453200000003</v>
      </c>
      <c r="G2246" s="3">
        <v>4</v>
      </c>
      <c r="H2246" s="3">
        <v>0.52529906999999998</v>
      </c>
      <c r="I2246" s="2" t="s">
        <v>10</v>
      </c>
      <c r="J2246" s="3">
        <v>57596</v>
      </c>
      <c r="K2246" s="3">
        <v>0.840559587</v>
      </c>
      <c r="L2246" s="3">
        <v>1</v>
      </c>
      <c r="M2246" s="2" t="s">
        <v>64</v>
      </c>
      <c r="N2246" s="3">
        <v>95800</v>
      </c>
      <c r="O2246" s="3">
        <v>0.47874941399999998</v>
      </c>
      <c r="P2246" s="3">
        <v>0.97261402979898492</v>
      </c>
      <c r="Q2246" s="3">
        <v>-0.62568525583297963</v>
      </c>
      <c r="R2246" s="3">
        <v>-0.6138959878295287</v>
      </c>
      <c r="S2246" s="3">
        <v>0.47244898395245671</v>
      </c>
      <c r="T2246" s="5">
        <f>POWER(10,Table2[[#This Row],[Predicted normalized_price]]*(N$7634-N$7635)+N$7635)</f>
        <v>92540.0613778392</v>
      </c>
      <c r="U2246" s="5">
        <f>ABS(Table2[[#This Row],[price]]-Table2[[#This Row],[Predicted Price]])</f>
        <v>3259.9386221608002</v>
      </c>
      <c r="V2246" s="5">
        <f>Table2[[#This Row],[Price Diff]]/Table2[[#This Row],[price]]</f>
        <v>3.402858687015449E-2</v>
      </c>
    </row>
    <row r="2247" spans="1:22" x14ac:dyDescent="0.2">
      <c r="A2247" s="3">
        <v>7700</v>
      </c>
      <c r="B2247" s="3">
        <v>0.110791229</v>
      </c>
      <c r="C2247" s="3">
        <v>45157</v>
      </c>
      <c r="D2247" s="3">
        <v>0.52572615099999997</v>
      </c>
      <c r="E2247" s="3">
        <v>1496</v>
      </c>
      <c r="F2247" s="3">
        <v>0.35740525400000001</v>
      </c>
      <c r="G2247" s="3">
        <v>2</v>
      </c>
      <c r="H2247" s="3">
        <v>0.26264953499999999</v>
      </c>
      <c r="I2247" s="2" t="s">
        <v>14</v>
      </c>
      <c r="J2247" s="3">
        <v>15</v>
      </c>
      <c r="K2247" s="3">
        <v>0.13716758300000001</v>
      </c>
      <c r="L2247" s="3">
        <v>1</v>
      </c>
      <c r="M2247" s="2" t="s">
        <v>63</v>
      </c>
      <c r="N2247" s="3">
        <v>80800</v>
      </c>
      <c r="O2247" s="3">
        <v>0.44776035800000002</v>
      </c>
      <c r="P2247" s="3">
        <v>-0.93972476227608337</v>
      </c>
      <c r="Q2247" s="3">
        <v>-0.66010966726627207</v>
      </c>
      <c r="R2247" s="3">
        <v>-0.54329559673170336</v>
      </c>
      <c r="S2247" s="3">
        <v>0.44043958979600795</v>
      </c>
      <c r="T2247" s="5">
        <f>POWER(10,Table2[[#This Row],[Predicted normalized_price]]*(N$7634-N$7635)+N$7635)</f>
        <v>77614.102229590222</v>
      </c>
      <c r="U2247" s="5">
        <f>ABS(Table2[[#This Row],[price]]-Table2[[#This Row],[Predicted Price]])</f>
        <v>3185.8977704097779</v>
      </c>
      <c r="V2247" s="5">
        <f>Table2[[#This Row],[Price Diff]]/Table2[[#This Row],[price]]</f>
        <v>3.9429427851606164E-2</v>
      </c>
    </row>
    <row r="2248" spans="1:22" x14ac:dyDescent="0.2">
      <c r="A2248" s="3">
        <v>10860</v>
      </c>
      <c r="B2248" s="3">
        <v>0.18730385199999999</v>
      </c>
      <c r="C2248" s="3">
        <v>37149</v>
      </c>
      <c r="D2248" s="3">
        <v>0.49156429099999999</v>
      </c>
      <c r="E2248" s="3">
        <v>1596</v>
      </c>
      <c r="F2248" s="3">
        <v>0.38499535400000001</v>
      </c>
      <c r="G2248" s="3">
        <v>8</v>
      </c>
      <c r="H2248" s="3">
        <v>0.78794860499999997</v>
      </c>
      <c r="I2248" s="2" t="s">
        <v>21</v>
      </c>
      <c r="J2248" s="3">
        <v>49000</v>
      </c>
      <c r="K2248" s="3">
        <v>0.82678410400000002</v>
      </c>
      <c r="L2248" s="3">
        <v>2</v>
      </c>
      <c r="M2248" s="2" t="s">
        <v>65</v>
      </c>
      <c r="N2248" s="3">
        <v>50800</v>
      </c>
      <c r="O2248" s="3">
        <v>0.36330571299999997</v>
      </c>
      <c r="P2248" s="3">
        <v>0.99999999076303359</v>
      </c>
      <c r="Q2248" s="3">
        <v>0.28966031625943783</v>
      </c>
      <c r="R2248" s="3">
        <v>0.78337544475122645</v>
      </c>
      <c r="S2248" s="3">
        <v>0.35925252266839625</v>
      </c>
      <c r="T2248" s="5">
        <f>POWER(10,Table2[[#This Row],[Predicted normalized_price]]*(N$7634-N$7635)+N$7635)</f>
        <v>49681.069286611149</v>
      </c>
      <c r="U2248" s="5">
        <f>ABS(Table2[[#This Row],[price]]-Table2[[#This Row],[Predicted Price]])</f>
        <v>1118.9307133888506</v>
      </c>
      <c r="V2248" s="5">
        <f>Table2[[#This Row],[Price Diff]]/Table2[[#This Row],[price]]</f>
        <v>2.2026195145449814E-2</v>
      </c>
    </row>
    <row r="2249" spans="1:22" x14ac:dyDescent="0.2">
      <c r="A2249" s="3">
        <v>10780</v>
      </c>
      <c r="B2249" s="3">
        <v>0.18565868999999999</v>
      </c>
      <c r="C2249" s="3">
        <v>65096</v>
      </c>
      <c r="D2249" s="3">
        <v>0.58972747800000003</v>
      </c>
      <c r="E2249" s="3">
        <v>1496</v>
      </c>
      <c r="F2249" s="3">
        <v>0.35740525400000001</v>
      </c>
      <c r="G2249" s="3">
        <v>4</v>
      </c>
      <c r="H2249" s="3">
        <v>0.52529906999999998</v>
      </c>
      <c r="I2249" s="2" t="s">
        <v>22</v>
      </c>
      <c r="J2249" s="3">
        <v>13800</v>
      </c>
      <c r="K2249" s="3">
        <v>0.71878855200000003</v>
      </c>
      <c r="L2249" s="3">
        <v>1</v>
      </c>
      <c r="M2249" s="2" t="s">
        <v>66</v>
      </c>
      <c r="N2249" s="3">
        <v>104500</v>
      </c>
      <c r="O2249" s="3">
        <v>0.49456814900000001</v>
      </c>
      <c r="P2249" s="3">
        <v>-0.79267338151812938</v>
      </c>
      <c r="Q2249" s="3">
        <v>-0.60975055778829623</v>
      </c>
      <c r="R2249" s="3">
        <v>-0.62199106157478201</v>
      </c>
      <c r="S2249" s="3">
        <v>0.4740481475765192</v>
      </c>
      <c r="T2249" s="5">
        <f>POWER(10,Table2[[#This Row],[Predicted normalized_price]]*(N$7634-N$7635)+N$7635)</f>
        <v>93356.8358130462</v>
      </c>
      <c r="U2249" s="5">
        <f>ABS(Table2[[#This Row],[price]]-Table2[[#This Row],[Predicted Price]])</f>
        <v>11143.1641869538</v>
      </c>
      <c r="V2249" s="5">
        <f>Table2[[#This Row],[Price Diff]]/Table2[[#This Row],[price]]</f>
        <v>0.10663315011439042</v>
      </c>
    </row>
    <row r="2250" spans="1:22" x14ac:dyDescent="0.2">
      <c r="A2250" s="3">
        <v>27770</v>
      </c>
      <c r="B2250" s="3">
        <v>0.39620908900000001</v>
      </c>
      <c r="C2250" s="3">
        <v>147851</v>
      </c>
      <c r="D2250" s="3">
        <v>0.73328891100000004</v>
      </c>
      <c r="E2250" s="3">
        <v>3498</v>
      </c>
      <c r="F2250" s="3">
        <v>0.71958298099999995</v>
      </c>
      <c r="G2250" s="3">
        <v>5</v>
      </c>
      <c r="H2250" s="3">
        <v>0.60985333500000005</v>
      </c>
      <c r="I2250" s="2" t="s">
        <v>15</v>
      </c>
      <c r="J2250" s="3">
        <v>59000</v>
      </c>
      <c r="K2250" s="3">
        <v>0.84261222099999999</v>
      </c>
      <c r="L2250" s="3">
        <v>1</v>
      </c>
      <c r="M2250" s="2" t="s">
        <v>65</v>
      </c>
      <c r="N2250" s="3">
        <v>235800</v>
      </c>
      <c r="O2250" s="3">
        <v>0.64266511400000004</v>
      </c>
      <c r="P2250" s="3">
        <v>-0.55533303784265153</v>
      </c>
      <c r="Q2250" s="3">
        <v>0.8293848134883276</v>
      </c>
      <c r="R2250" s="3">
        <v>0.18928235549220426</v>
      </c>
      <c r="S2250" s="3">
        <v>0.64797284206198291</v>
      </c>
      <c r="T2250" s="5">
        <f>POWER(10,Table2[[#This Row],[Predicted normalized_price]]*(N$7634-N$7635)+N$7635)</f>
        <v>242778.64497759129</v>
      </c>
      <c r="U2250" s="5">
        <f>ABS(Table2[[#This Row],[price]]-Table2[[#This Row],[Predicted Price]])</f>
        <v>6978.6449775912915</v>
      </c>
      <c r="V2250" s="5">
        <f>Table2[[#This Row],[Price Diff]]/Table2[[#This Row],[price]]</f>
        <v>2.9595610591990212E-2</v>
      </c>
    </row>
    <row r="2251" spans="1:22" x14ac:dyDescent="0.2">
      <c r="A2251" s="3">
        <v>13550</v>
      </c>
      <c r="B2251" s="3">
        <v>0.23654472400000001</v>
      </c>
      <c r="C2251" s="3">
        <v>57362</v>
      </c>
      <c r="D2251" s="3">
        <v>0.56759305000000004</v>
      </c>
      <c r="E2251" s="3">
        <v>1595</v>
      </c>
      <c r="F2251" s="3">
        <v>0.38472810600000001</v>
      </c>
      <c r="G2251" s="3">
        <v>1</v>
      </c>
      <c r="H2251" s="3">
        <v>0</v>
      </c>
      <c r="I2251" s="2" t="s">
        <v>15</v>
      </c>
      <c r="J2251" s="3">
        <v>50</v>
      </c>
      <c r="K2251" s="3">
        <v>0.23977858599999999</v>
      </c>
      <c r="L2251" s="3">
        <v>1</v>
      </c>
      <c r="M2251" s="2" t="s">
        <v>65</v>
      </c>
      <c r="N2251" s="3">
        <v>146888</v>
      </c>
      <c r="O2251" s="3">
        <v>0.55653022500000005</v>
      </c>
      <c r="P2251" s="3">
        <v>-0.97000981014792675</v>
      </c>
      <c r="Q2251" s="3">
        <v>0.75853650682324314</v>
      </c>
      <c r="R2251" s="3">
        <v>0.37662409022070864</v>
      </c>
      <c r="S2251" s="3">
        <v>0.58070960871964494</v>
      </c>
      <c r="T2251" s="5">
        <f>POWER(10,Table2[[#This Row],[Predicted normalized_price]]*(N$7634-N$7635)+N$7635)</f>
        <v>167760.40057997231</v>
      </c>
      <c r="U2251" s="5">
        <f>ABS(Table2[[#This Row],[price]]-Table2[[#This Row],[Predicted Price]])</f>
        <v>20872.400579972309</v>
      </c>
      <c r="V2251" s="5">
        <f>Table2[[#This Row],[Price Diff]]/Table2[[#This Row],[price]]</f>
        <v>0.14209738426537435</v>
      </c>
    </row>
    <row r="2252" spans="1:22" x14ac:dyDescent="0.2">
      <c r="A2252" s="3">
        <v>12720</v>
      </c>
      <c r="B2252" s="3">
        <v>0.22247983099999999</v>
      </c>
      <c r="C2252" s="3">
        <v>52603</v>
      </c>
      <c r="D2252" s="3">
        <v>0.55243632099999995</v>
      </c>
      <c r="E2252" s="3">
        <v>1598</v>
      </c>
      <c r="F2252" s="3">
        <v>0.38552934799999999</v>
      </c>
      <c r="G2252" s="3">
        <v>6</v>
      </c>
      <c r="H2252" s="3">
        <v>0.67893919899999999</v>
      </c>
      <c r="I2252" s="2" t="s">
        <v>13</v>
      </c>
      <c r="J2252" s="3">
        <v>33000</v>
      </c>
      <c r="K2252" s="3">
        <v>0.79309278100000002</v>
      </c>
      <c r="L2252" s="3">
        <v>2</v>
      </c>
      <c r="M2252" s="2" t="s">
        <v>67</v>
      </c>
      <c r="N2252" s="3">
        <v>72900</v>
      </c>
      <c r="O2252" s="3">
        <v>0.42903646200000001</v>
      </c>
      <c r="P2252" s="3">
        <v>-0.878420142220671</v>
      </c>
      <c r="Q2252" s="3">
        <v>0.49590925706331818</v>
      </c>
      <c r="R2252" s="3">
        <v>0.67242134005568277</v>
      </c>
      <c r="S2252" s="3">
        <v>0.43676435708649075</v>
      </c>
      <c r="T2252" s="5">
        <f>POWER(10,Table2[[#This Row],[Predicted normalized_price]]*(N$7634-N$7635)+N$7635)</f>
        <v>76062.367978028735</v>
      </c>
      <c r="U2252" s="5">
        <f>ABS(Table2[[#This Row],[price]]-Table2[[#This Row],[Predicted Price]])</f>
        <v>3162.3679780287348</v>
      </c>
      <c r="V2252" s="5">
        <f>Table2[[#This Row],[Price Diff]]/Table2[[#This Row],[price]]</f>
        <v>4.3379533306292656E-2</v>
      </c>
    </row>
    <row r="2253" spans="1:22" x14ac:dyDescent="0.2">
      <c r="A2253" s="3">
        <v>9650</v>
      </c>
      <c r="B2253" s="3">
        <v>0.16101944400000001</v>
      </c>
      <c r="C2253" s="3">
        <v>21930</v>
      </c>
      <c r="D2253" s="3">
        <v>0.39932403799999999</v>
      </c>
      <c r="E2253" s="3">
        <v>1598</v>
      </c>
      <c r="F2253" s="3">
        <v>0.38552934799999999</v>
      </c>
      <c r="G2253" s="3">
        <v>8</v>
      </c>
      <c r="H2253" s="3">
        <v>0.78794860499999997</v>
      </c>
      <c r="I2253" s="2" t="s">
        <v>10</v>
      </c>
      <c r="J2253" s="3">
        <v>104300</v>
      </c>
      <c r="K2253" s="3">
        <v>0.89116894000000002</v>
      </c>
      <c r="L2253" s="3">
        <v>1</v>
      </c>
      <c r="M2253" s="2" t="s">
        <v>63</v>
      </c>
      <c r="N2253" s="3">
        <v>35800</v>
      </c>
      <c r="O2253" s="3">
        <v>0.29962114499999998</v>
      </c>
      <c r="P2253" s="3">
        <v>-0.40235737090856832</v>
      </c>
      <c r="Q2253" s="3">
        <v>-0.85650413344727216</v>
      </c>
      <c r="R2253" s="3">
        <v>-0.15023490285722255</v>
      </c>
      <c r="S2253" s="3">
        <v>0.29044683464975835</v>
      </c>
      <c r="T2253" s="5">
        <f>POWER(10,Table2[[#This Row],[Predicted normalized_price]]*(N$7634-N$7635)+N$7635)</f>
        <v>34039.948881780641</v>
      </c>
      <c r="U2253" s="5">
        <f>ABS(Table2[[#This Row],[price]]-Table2[[#This Row],[Predicted Price]])</f>
        <v>1760.0511182193586</v>
      </c>
      <c r="V2253" s="5">
        <f>Table2[[#This Row],[Price Diff]]/Table2[[#This Row],[price]]</f>
        <v>4.9163439056406667E-2</v>
      </c>
    </row>
    <row r="2254" spans="1:22" x14ac:dyDescent="0.2">
      <c r="A2254" s="3">
        <v>12620</v>
      </c>
      <c r="B2254" s="3">
        <v>0.22072364899999999</v>
      </c>
      <c r="C2254" s="3">
        <v>25023</v>
      </c>
      <c r="D2254" s="3">
        <v>0.422413767</v>
      </c>
      <c r="E2254" s="3">
        <v>2996</v>
      </c>
      <c r="F2254" s="3">
        <v>0.65352884600000005</v>
      </c>
      <c r="G2254" s="3">
        <v>9</v>
      </c>
      <c r="H2254" s="3">
        <v>0.83257932800000001</v>
      </c>
      <c r="I2254" s="2" t="s">
        <v>13</v>
      </c>
      <c r="J2254" s="3">
        <v>106000</v>
      </c>
      <c r="K2254" s="3">
        <v>0.89254686800000005</v>
      </c>
      <c r="L2254" s="3">
        <v>3</v>
      </c>
      <c r="M2254" s="2" t="s">
        <v>62</v>
      </c>
      <c r="N2254" s="3">
        <v>39488</v>
      </c>
      <c r="O2254" s="3">
        <v>0.317464356</v>
      </c>
      <c r="P2254" s="3">
        <v>-0.41748046738102057</v>
      </c>
      <c r="Q2254" s="3">
        <v>0.14986373146335355</v>
      </c>
      <c r="R2254" s="3">
        <v>0.83420799692455683</v>
      </c>
      <c r="S2254" s="3">
        <v>0.30580696450203354</v>
      </c>
      <c r="T2254" s="5">
        <f>POWER(10,Table2[[#This Row],[Predicted normalized_price]]*(N$7634-N$7635)+N$7635)</f>
        <v>37037.804727495175</v>
      </c>
      <c r="U2254" s="5">
        <f>ABS(Table2[[#This Row],[price]]-Table2[[#This Row],[Predicted Price]])</f>
        <v>2450.195272504825</v>
      </c>
      <c r="V2254" s="5">
        <f>Table2[[#This Row],[Price Diff]]/Table2[[#This Row],[price]]</f>
        <v>6.2049110426074375E-2</v>
      </c>
    </row>
    <row r="2255" spans="1:22" x14ac:dyDescent="0.2">
      <c r="A2255" s="3">
        <v>10400</v>
      </c>
      <c r="B2255" s="3">
        <v>0.177673631</v>
      </c>
      <c r="C2255" s="3">
        <v>28894</v>
      </c>
      <c r="D2255" s="3">
        <v>0.44758579500000001</v>
      </c>
      <c r="E2255" s="3">
        <v>1390</v>
      </c>
      <c r="F2255" s="3">
        <v>0.32606906200000002</v>
      </c>
      <c r="G2255" s="3">
        <v>9</v>
      </c>
      <c r="H2255" s="3">
        <v>0.83257932800000001</v>
      </c>
      <c r="I2255" s="2" t="s">
        <v>20</v>
      </c>
      <c r="J2255" s="3">
        <v>143565</v>
      </c>
      <c r="K2255" s="3">
        <v>0.91840037900000004</v>
      </c>
      <c r="L2255" s="3">
        <v>1</v>
      </c>
      <c r="M2255" s="2" t="s">
        <v>66</v>
      </c>
      <c r="N2255" s="3">
        <v>39800</v>
      </c>
      <c r="O2255" s="3">
        <v>0.31889657500000002</v>
      </c>
      <c r="P2255" s="3">
        <v>-0.5607023227505944</v>
      </c>
      <c r="Q2255" s="3">
        <v>0.21901150689644355</v>
      </c>
      <c r="R2255" s="3">
        <v>0.83455168638172927</v>
      </c>
      <c r="S2255" s="3">
        <v>0.3235547283106246</v>
      </c>
      <c r="T2255" s="5">
        <f>POWER(10,Table2[[#This Row],[Predicted normalized_price]]*(N$7634-N$7635)+N$7635)</f>
        <v>40831.898154032584</v>
      </c>
      <c r="U2255" s="5">
        <f>ABS(Table2[[#This Row],[price]]-Table2[[#This Row],[Predicted Price]])</f>
        <v>1031.898154032584</v>
      </c>
      <c r="V2255" s="5">
        <f>Table2[[#This Row],[Price Diff]]/Table2[[#This Row],[price]]</f>
        <v>2.5927089297301104E-2</v>
      </c>
    </row>
    <row r="2256" spans="1:22" x14ac:dyDescent="0.2">
      <c r="A2256" s="3">
        <v>8360</v>
      </c>
      <c r="B2256" s="3">
        <v>0.12908978900000001</v>
      </c>
      <c r="C2256" s="3">
        <v>46595</v>
      </c>
      <c r="D2256" s="3">
        <v>0.53121209999999996</v>
      </c>
      <c r="E2256" s="3">
        <v>1197</v>
      </c>
      <c r="F2256" s="3">
        <v>0.26232939100000002</v>
      </c>
      <c r="G2256" s="3">
        <v>4</v>
      </c>
      <c r="H2256" s="3">
        <v>0.52529906999999998</v>
      </c>
      <c r="I2256" s="2" t="s">
        <v>20</v>
      </c>
      <c r="J2256" s="3">
        <v>41000</v>
      </c>
      <c r="K2256" s="3">
        <v>0.81159254000000003</v>
      </c>
      <c r="L2256" s="3">
        <v>1</v>
      </c>
      <c r="M2256" s="2" t="s">
        <v>67</v>
      </c>
      <c r="N2256" s="3">
        <v>61800</v>
      </c>
      <c r="O2256" s="3">
        <v>0.39897559900000001</v>
      </c>
      <c r="P2256" s="3">
        <v>-0.61010902716021564</v>
      </c>
      <c r="Q2256" s="3">
        <v>0.46385950300367346</v>
      </c>
      <c r="R2256" s="3">
        <v>0.7408956836477768</v>
      </c>
      <c r="S2256" s="3">
        <v>0.41166454366523136</v>
      </c>
      <c r="T2256" s="5">
        <f>POWER(10,Table2[[#This Row],[Predicted normalized_price]]*(N$7634-N$7635)+N$7635)</f>
        <v>66262.853822677542</v>
      </c>
      <c r="U2256" s="5">
        <f>ABS(Table2[[#This Row],[price]]-Table2[[#This Row],[Predicted Price]])</f>
        <v>4462.8538226775418</v>
      </c>
      <c r="V2256" s="5">
        <f>Table2[[#This Row],[Price Diff]]/Table2[[#This Row],[price]]</f>
        <v>7.2214463150122032E-2</v>
      </c>
    </row>
    <row r="2257" spans="1:22" x14ac:dyDescent="0.2">
      <c r="A2257" s="3">
        <v>8840</v>
      </c>
      <c r="B2257" s="3">
        <v>0.14151201599999999</v>
      </c>
      <c r="C2257" s="3">
        <v>50920</v>
      </c>
      <c r="D2257" s="3">
        <v>0.54674571699999996</v>
      </c>
      <c r="E2257" s="3">
        <v>1497</v>
      </c>
      <c r="F2257" s="3">
        <v>0.357690181</v>
      </c>
      <c r="G2257" s="3">
        <v>3</v>
      </c>
      <c r="H2257" s="3">
        <v>0.416289664</v>
      </c>
      <c r="I2257" s="2" t="s">
        <v>22</v>
      </c>
      <c r="J2257" s="3">
        <v>17999</v>
      </c>
      <c r="K2257" s="3">
        <v>0.74142890400000006</v>
      </c>
      <c r="L2257" s="3">
        <v>1</v>
      </c>
      <c r="M2257" s="2" t="s">
        <v>66</v>
      </c>
      <c r="N2257" s="3">
        <v>78000</v>
      </c>
      <c r="O2257" s="3">
        <v>0.44134216700000001</v>
      </c>
      <c r="P2257" s="3">
        <v>-0.77535873931898425</v>
      </c>
      <c r="Q2257" s="3">
        <v>-0.65845668389590006</v>
      </c>
      <c r="R2257" s="3">
        <v>-0.54525642608313163</v>
      </c>
      <c r="S2257" s="3">
        <v>0.4418052549054618</v>
      </c>
      <c r="T2257" s="5">
        <f>POWER(10,Table2[[#This Row],[Predicted normalized_price]]*(N$7634-N$7635)+N$7635)</f>
        <v>78198.737896721563</v>
      </c>
      <c r="U2257" s="5">
        <f>ABS(Table2[[#This Row],[price]]-Table2[[#This Row],[Predicted Price]])</f>
        <v>198.73789672156272</v>
      </c>
      <c r="V2257" s="5">
        <f>Table2[[#This Row],[Price Diff]]/Table2[[#This Row],[price]]</f>
        <v>2.5479217528405476E-3</v>
      </c>
    </row>
    <row r="2258" spans="1:22" x14ac:dyDescent="0.2">
      <c r="A2258" s="3">
        <v>10690</v>
      </c>
      <c r="B2258" s="3">
        <v>0.183793226</v>
      </c>
      <c r="C2258" s="3">
        <v>37241</v>
      </c>
      <c r="D2258" s="3">
        <v>0.49199714999999999</v>
      </c>
      <c r="E2258" s="3">
        <v>1597</v>
      </c>
      <c r="F2258" s="3">
        <v>0.38526243399999999</v>
      </c>
      <c r="G2258" s="3">
        <v>8</v>
      </c>
      <c r="H2258" s="3">
        <v>0.78794860499999997</v>
      </c>
      <c r="I2258" s="2" t="s">
        <v>15</v>
      </c>
      <c r="J2258" s="3">
        <v>99000</v>
      </c>
      <c r="K2258" s="3">
        <v>0.88672422299999998</v>
      </c>
      <c r="L2258" s="3">
        <v>3</v>
      </c>
      <c r="M2258" s="2" t="s">
        <v>65</v>
      </c>
      <c r="N2258" s="3">
        <v>52000</v>
      </c>
      <c r="O2258" s="3">
        <v>0.36755452999999999</v>
      </c>
      <c r="P2258" s="3">
        <v>-0.9258658944788607</v>
      </c>
      <c r="Q2258" s="3">
        <v>0.29540802297249763</v>
      </c>
      <c r="R2258" s="3">
        <v>0.78318330833319305</v>
      </c>
      <c r="S2258" s="3">
        <v>0.35574135691055675</v>
      </c>
      <c r="T2258" s="5">
        <f>POWER(10,Table2[[#This Row],[Predicted normalized_price]]*(N$7634-N$7635)+N$7635)</f>
        <v>48731.712941246406</v>
      </c>
      <c r="U2258" s="5">
        <f>ABS(Table2[[#This Row],[price]]-Table2[[#This Row],[Predicted Price]])</f>
        <v>3268.2870587535945</v>
      </c>
      <c r="V2258" s="5">
        <f>Table2[[#This Row],[Price Diff]]/Table2[[#This Row],[price]]</f>
        <v>6.2851674206799893E-2</v>
      </c>
    </row>
    <row r="2259" spans="1:22" x14ac:dyDescent="0.2">
      <c r="A2259" s="3">
        <v>11980</v>
      </c>
      <c r="B2259" s="3">
        <v>0.20914342999999999</v>
      </c>
      <c r="C2259" s="3">
        <v>32495</v>
      </c>
      <c r="D2259" s="3">
        <v>0.46814017099999999</v>
      </c>
      <c r="E2259" s="3">
        <v>3456</v>
      </c>
      <c r="F2259" s="3">
        <v>0.71443234099999997</v>
      </c>
      <c r="G2259" s="3">
        <v>10</v>
      </c>
      <c r="H2259" s="3">
        <v>0.87250287000000004</v>
      </c>
      <c r="I2259" s="2" t="s">
        <v>16</v>
      </c>
      <c r="J2259" s="3">
        <v>193000</v>
      </c>
      <c r="K2259" s="3">
        <v>0.94361924699999999</v>
      </c>
      <c r="L2259" s="3">
        <v>3</v>
      </c>
      <c r="M2259" s="2" t="s">
        <v>64</v>
      </c>
      <c r="N2259" s="3">
        <v>41000</v>
      </c>
      <c r="O2259" s="3">
        <v>0.32430239900000002</v>
      </c>
      <c r="P2259" s="3">
        <v>0.92903622356758153</v>
      </c>
      <c r="Q2259" s="3">
        <v>0.17980347593172427</v>
      </c>
      <c r="R2259" s="3">
        <v>0.81519019594429265</v>
      </c>
      <c r="S2259" s="3">
        <v>0.3220629563020535</v>
      </c>
      <c r="T2259" s="5">
        <f>POWER(10,Table2[[#This Row],[Predicted normalized_price]]*(N$7634-N$7635)+N$7635)</f>
        <v>40498.553806770011</v>
      </c>
      <c r="U2259" s="5">
        <f>ABS(Table2[[#This Row],[price]]-Table2[[#This Row],[Predicted Price]])</f>
        <v>501.44619322998915</v>
      </c>
      <c r="V2259" s="5">
        <f>Table2[[#This Row],[Price Diff]]/Table2[[#This Row],[price]]</f>
        <v>1.2230394956829004E-2</v>
      </c>
    </row>
    <row r="2260" spans="1:22" x14ac:dyDescent="0.2">
      <c r="A2260" s="3">
        <v>8930</v>
      </c>
      <c r="B2260" s="3">
        <v>0.143765905</v>
      </c>
      <c r="C2260" s="3">
        <v>23535</v>
      </c>
      <c r="D2260" s="3">
        <v>0.41168496999999998</v>
      </c>
      <c r="E2260" s="3">
        <v>1390</v>
      </c>
      <c r="F2260" s="3">
        <v>0.32606906200000002</v>
      </c>
      <c r="G2260" s="3">
        <v>9</v>
      </c>
      <c r="H2260" s="3">
        <v>0.83257932800000001</v>
      </c>
      <c r="I2260" s="2" t="s">
        <v>20</v>
      </c>
      <c r="J2260" s="3">
        <v>128000</v>
      </c>
      <c r="K2260" s="3">
        <v>0.90861992899999999</v>
      </c>
      <c r="L2260" s="3">
        <v>2</v>
      </c>
      <c r="M2260" s="2" t="s">
        <v>62</v>
      </c>
      <c r="N2260" s="3">
        <v>33800</v>
      </c>
      <c r="O2260" s="3">
        <v>0.28915948899999999</v>
      </c>
      <c r="P2260" s="3">
        <v>-0.26060701775812367</v>
      </c>
      <c r="Q2260" s="3">
        <v>6.4620033741288635E-2</v>
      </c>
      <c r="R2260" s="3">
        <v>0.86387192250828604</v>
      </c>
      <c r="S2260" s="3">
        <v>0.27624574465904272</v>
      </c>
      <c r="T2260" s="5">
        <f>POWER(10,Table2[[#This Row],[Predicted normalized_price]]*(N$7634-N$7635)+N$7635)</f>
        <v>31484.62777836332</v>
      </c>
      <c r="U2260" s="5">
        <f>ABS(Table2[[#This Row],[price]]-Table2[[#This Row],[Predicted Price]])</f>
        <v>2315.3722216366805</v>
      </c>
      <c r="V2260" s="5">
        <f>Table2[[#This Row],[Price Diff]]/Table2[[#This Row],[price]]</f>
        <v>6.8502136734813035E-2</v>
      </c>
    </row>
    <row r="2261" spans="1:22" x14ac:dyDescent="0.2">
      <c r="A2261" s="3">
        <v>10180</v>
      </c>
      <c r="B2261" s="3">
        <v>0.17291625299999999</v>
      </c>
      <c r="C2261" s="3">
        <v>53974</v>
      </c>
      <c r="D2261" s="3">
        <v>0.55693899899999999</v>
      </c>
      <c r="E2261" s="3">
        <v>1496</v>
      </c>
      <c r="F2261" s="3">
        <v>0.35740525400000001</v>
      </c>
      <c r="G2261" s="3">
        <v>3</v>
      </c>
      <c r="H2261" s="3">
        <v>0.416289664</v>
      </c>
      <c r="I2261" s="2" t="s">
        <v>22</v>
      </c>
      <c r="J2261" s="3">
        <v>12000</v>
      </c>
      <c r="K2261" s="3">
        <v>0.70687705899999997</v>
      </c>
      <c r="L2261" s="3">
        <v>1</v>
      </c>
      <c r="M2261" s="2" t="s">
        <v>64</v>
      </c>
      <c r="N2261" s="3">
        <v>93900</v>
      </c>
      <c r="O2261" s="3">
        <v>0.47510388199999998</v>
      </c>
      <c r="P2261" s="3">
        <v>0.3631093557773224</v>
      </c>
      <c r="Q2261" s="3">
        <v>-0.64552929095432743</v>
      </c>
      <c r="R2261" s="3">
        <v>-0.61628374191099311</v>
      </c>
      <c r="S2261" s="3">
        <v>0.46622222390263351</v>
      </c>
      <c r="T2261" s="5">
        <f>POWER(10,Table2[[#This Row],[Predicted normalized_price]]*(N$7634-N$7635)+N$7635)</f>
        <v>89427.248430313441</v>
      </c>
      <c r="U2261" s="5">
        <f>ABS(Table2[[#This Row],[price]]-Table2[[#This Row],[Predicted Price]])</f>
        <v>4472.7515696865594</v>
      </c>
      <c r="V2261" s="5">
        <f>Table2[[#This Row],[Price Diff]]/Table2[[#This Row],[price]]</f>
        <v>4.7633137057364848E-2</v>
      </c>
    </row>
    <row r="2262" spans="1:22" x14ac:dyDescent="0.2">
      <c r="A2262" s="3">
        <v>8640</v>
      </c>
      <c r="B2262" s="3">
        <v>0.13642009799999999</v>
      </c>
      <c r="C2262" s="3">
        <v>12995</v>
      </c>
      <c r="D2262" s="3">
        <v>0.30774711100000002</v>
      </c>
      <c r="E2262" s="3">
        <v>1498</v>
      </c>
      <c r="F2262" s="3">
        <v>0.357974919</v>
      </c>
      <c r="G2262" s="3">
        <v>10</v>
      </c>
      <c r="H2262" s="3">
        <v>0.87250287000000004</v>
      </c>
      <c r="I2262" s="2" t="s">
        <v>27</v>
      </c>
      <c r="J2262" s="3">
        <v>163000</v>
      </c>
      <c r="K2262" s="3">
        <v>0.92922099700000005</v>
      </c>
      <c r="L2262" s="3">
        <v>1</v>
      </c>
      <c r="M2262" s="2" t="s">
        <v>63</v>
      </c>
      <c r="N2262" s="3">
        <v>21300</v>
      </c>
      <c r="O2262" s="3">
        <v>0.20512829599999999</v>
      </c>
      <c r="P2262" s="3">
        <v>-0.80464213581843935</v>
      </c>
      <c r="Q2262" s="3">
        <v>-0.91121312591875481</v>
      </c>
      <c r="R2262" s="3">
        <v>0.13693424076358582</v>
      </c>
      <c r="S2262" s="3">
        <v>0.20215040885987146</v>
      </c>
      <c r="T2262" s="5">
        <f>POWER(10,Table2[[#This Row],[Predicted normalized_price]]*(N$7634-N$7635)+N$7635)</f>
        <v>20954.292121713966</v>
      </c>
      <c r="U2262" s="5">
        <f>ABS(Table2[[#This Row],[price]]-Table2[[#This Row],[Predicted Price]])</f>
        <v>345.70787828603352</v>
      </c>
      <c r="V2262" s="5">
        <f>Table2[[#This Row],[Price Diff]]/Table2[[#This Row],[price]]</f>
        <v>1.6230416820940542E-2</v>
      </c>
    </row>
    <row r="2263" spans="1:22" x14ac:dyDescent="0.2">
      <c r="A2263" s="3">
        <v>6150</v>
      </c>
      <c r="B2263" s="3">
        <v>6.0778697999999999E-2</v>
      </c>
      <c r="C2263" s="3">
        <v>7419</v>
      </c>
      <c r="D2263" s="3">
        <v>0.20965495000000001</v>
      </c>
      <c r="E2263" s="3">
        <v>1399</v>
      </c>
      <c r="F2263" s="3">
        <v>0.32882098799999998</v>
      </c>
      <c r="G2263" s="3">
        <v>10</v>
      </c>
      <c r="H2263" s="3">
        <v>0.87250287000000004</v>
      </c>
      <c r="I2263" s="2" t="s">
        <v>26</v>
      </c>
      <c r="J2263" s="3">
        <v>124812</v>
      </c>
      <c r="K2263" s="3">
        <v>0.90647036299999995</v>
      </c>
      <c r="L2263" s="3">
        <v>1</v>
      </c>
      <c r="M2263" s="2" t="s">
        <v>67</v>
      </c>
      <c r="N2263" s="3">
        <v>11999</v>
      </c>
      <c r="O2263" s="3">
        <v>0.100691377</v>
      </c>
      <c r="P2263" s="3">
        <v>-0.96800166691100165</v>
      </c>
      <c r="Q2263" s="3">
        <v>-0.40425487201632232</v>
      </c>
      <c r="R2263" s="3">
        <v>0.96406002409984881</v>
      </c>
      <c r="S2263" s="3">
        <v>0.12548100795551936</v>
      </c>
      <c r="T2263" s="5">
        <f>POWER(10,Table2[[#This Row],[Predicted normalized_price]]*(N$7634-N$7635)+N$7635)</f>
        <v>13750.057710390971</v>
      </c>
      <c r="U2263" s="5">
        <f>ABS(Table2[[#This Row],[price]]-Table2[[#This Row],[Predicted Price]])</f>
        <v>1751.0577103909709</v>
      </c>
      <c r="V2263" s="5">
        <f>Table2[[#This Row],[Price Diff]]/Table2[[#This Row],[price]]</f>
        <v>0.14593363700233111</v>
      </c>
    </row>
    <row r="2264" spans="1:22" x14ac:dyDescent="0.2">
      <c r="A2264" s="3">
        <v>8700</v>
      </c>
      <c r="B2264" s="3">
        <v>0.137959945</v>
      </c>
      <c r="C2264" s="3">
        <v>38049</v>
      </c>
      <c r="D2264" s="3">
        <v>0.495753479</v>
      </c>
      <c r="E2264" s="3">
        <v>1496</v>
      </c>
      <c r="F2264" s="3">
        <v>0.35740525400000001</v>
      </c>
      <c r="G2264" s="3">
        <v>4</v>
      </c>
      <c r="H2264" s="3">
        <v>0.52529906999999998</v>
      </c>
      <c r="I2264" s="2" t="s">
        <v>10</v>
      </c>
      <c r="J2264" s="3">
        <v>10520</v>
      </c>
      <c r="K2264" s="3">
        <v>0.69565876100000001</v>
      </c>
      <c r="L2264" s="3">
        <v>2</v>
      </c>
      <c r="M2264" s="2" t="s">
        <v>63</v>
      </c>
      <c r="N2264" s="3">
        <v>68800</v>
      </c>
      <c r="O2264" s="3">
        <v>0.41850241300000002</v>
      </c>
      <c r="P2264" s="3">
        <v>-9.1300967339572756E-2</v>
      </c>
      <c r="Q2264" s="3">
        <v>-0.74967551285535816</v>
      </c>
      <c r="R2264" s="3">
        <v>-0.41762547106602183</v>
      </c>
      <c r="S2264" s="3">
        <v>0.38721433692101315</v>
      </c>
      <c r="T2264" s="5">
        <f>POWER(10,Table2[[#This Row],[Predicted normalized_price]]*(N$7634-N$7635)+N$7635)</f>
        <v>57932.289353776425</v>
      </c>
      <c r="U2264" s="5">
        <f>ABS(Table2[[#This Row],[price]]-Table2[[#This Row],[Predicted Price]])</f>
        <v>10867.710646223575</v>
      </c>
      <c r="V2264" s="5">
        <f>Table2[[#This Row],[Price Diff]]/Table2[[#This Row],[price]]</f>
        <v>0.15796091055557521</v>
      </c>
    </row>
    <row r="2265" spans="1:22" x14ac:dyDescent="0.2">
      <c r="A2265" s="3">
        <v>8040</v>
      </c>
      <c r="B2265" s="3">
        <v>0.12040548299999999</v>
      </c>
      <c r="C2265" s="3">
        <v>11582</v>
      </c>
      <c r="D2265" s="3">
        <v>0.287602199</v>
      </c>
      <c r="E2265" s="3">
        <v>1390</v>
      </c>
      <c r="F2265" s="3">
        <v>0.32606906200000002</v>
      </c>
      <c r="G2265" s="3">
        <v>9</v>
      </c>
      <c r="H2265" s="3">
        <v>0.83257932800000001</v>
      </c>
      <c r="I2265" s="2" t="s">
        <v>20</v>
      </c>
      <c r="J2265" s="3">
        <v>117000</v>
      </c>
      <c r="K2265" s="3">
        <v>0.90096174299999998</v>
      </c>
      <c r="L2265" s="3">
        <v>2</v>
      </c>
      <c r="M2265" s="2" t="s">
        <v>67</v>
      </c>
      <c r="N2265" s="3">
        <v>20800</v>
      </c>
      <c r="O2265" s="3">
        <v>0.20080546299999999</v>
      </c>
      <c r="P2265" s="3">
        <v>-0.72019440541721591</v>
      </c>
      <c r="Q2265" s="3">
        <v>-0.17898310279145996</v>
      </c>
      <c r="R2265" s="3">
        <v>0.92748225536390905</v>
      </c>
      <c r="S2265" s="3">
        <v>0.19474255116644365</v>
      </c>
      <c r="T2265" s="5">
        <f>POWER(10,Table2[[#This Row],[Predicted normalized_price]]*(N$7634-N$7635)+N$7635)</f>
        <v>20118.446227907905</v>
      </c>
      <c r="U2265" s="5">
        <f>ABS(Table2[[#This Row],[price]]-Table2[[#This Row],[Predicted Price]])</f>
        <v>681.55377209209473</v>
      </c>
      <c r="V2265" s="5">
        <f>Table2[[#This Row],[Price Diff]]/Table2[[#This Row],[price]]</f>
        <v>3.2767008273658402E-2</v>
      </c>
    </row>
    <row r="2266" spans="1:22" x14ac:dyDescent="0.2">
      <c r="A2266" s="3">
        <v>10530</v>
      </c>
      <c r="B2266" s="3">
        <v>0.18043772999999999</v>
      </c>
      <c r="C2266" s="3">
        <v>9271</v>
      </c>
      <c r="D2266" s="3">
        <v>0.248653604</v>
      </c>
      <c r="E2266" s="3">
        <v>1498</v>
      </c>
      <c r="F2266" s="3">
        <v>0.357974919</v>
      </c>
      <c r="G2266" s="3">
        <v>11</v>
      </c>
      <c r="H2266" s="3">
        <v>0.90861810600000004</v>
      </c>
      <c r="I2266" s="2" t="s">
        <v>23</v>
      </c>
      <c r="J2266" s="3">
        <v>105618</v>
      </c>
      <c r="K2266" s="3">
        <v>0.89223917399999997</v>
      </c>
      <c r="L2266" s="3">
        <v>4</v>
      </c>
      <c r="M2266" s="2" t="s">
        <v>63</v>
      </c>
      <c r="N2266" s="3">
        <v>17000</v>
      </c>
      <c r="O2266" s="3">
        <v>0.164092337</v>
      </c>
      <c r="P2266" s="3">
        <v>-0.9342701018506081</v>
      </c>
      <c r="Q2266" s="3">
        <v>-0.91965047013472434</v>
      </c>
      <c r="R2266" s="3">
        <v>0.2394059201889798</v>
      </c>
      <c r="S2266" s="3">
        <v>0.17359942675100898</v>
      </c>
      <c r="T2266" s="5">
        <f>POWER(10,Table2[[#This Row],[Predicted normalized_price]]*(N$7634-N$7635)+N$7635)</f>
        <v>17911.716709658427</v>
      </c>
      <c r="U2266" s="5">
        <f>ABS(Table2[[#This Row],[price]]-Table2[[#This Row],[Predicted Price]])</f>
        <v>911.71670965842713</v>
      </c>
      <c r="V2266" s="5">
        <f>Table2[[#This Row],[Price Diff]]/Table2[[#This Row],[price]]</f>
        <v>5.3630394685789833E-2</v>
      </c>
    </row>
    <row r="2267" spans="1:22" x14ac:dyDescent="0.2">
      <c r="A2267" s="3">
        <v>8730</v>
      </c>
      <c r="B2267" s="3">
        <v>0.13872589199999999</v>
      </c>
      <c r="C2267" s="3">
        <v>15154</v>
      </c>
      <c r="D2267" s="3">
        <v>0.334644885</v>
      </c>
      <c r="E2267" s="3">
        <v>1591</v>
      </c>
      <c r="F2267" s="3">
        <v>0.38365743499999999</v>
      </c>
      <c r="G2267" s="3">
        <v>9</v>
      </c>
      <c r="H2267" s="3">
        <v>0.83257932800000001</v>
      </c>
      <c r="I2267" s="2" t="s">
        <v>18</v>
      </c>
      <c r="J2267" s="3">
        <v>145678</v>
      </c>
      <c r="K2267" s="3">
        <v>0.91964561499999997</v>
      </c>
      <c r="L2267" s="3">
        <v>1</v>
      </c>
      <c r="M2267" s="2" t="s">
        <v>63</v>
      </c>
      <c r="N2267" s="3">
        <v>25800</v>
      </c>
      <c r="O2267" s="3">
        <v>0.24000845200000001</v>
      </c>
      <c r="P2267" s="3">
        <v>-0.98394674585202113</v>
      </c>
      <c r="Q2267" s="3">
        <v>-0.90264950611708439</v>
      </c>
      <c r="R2267" s="3">
        <v>4.1524642688372387E-2</v>
      </c>
      <c r="S2267" s="3">
        <v>0.22812978808203707</v>
      </c>
      <c r="T2267" s="5">
        <f>POWER(10,Table2[[#This Row],[Predicted normalized_price]]*(N$7634-N$7635)+N$7635)</f>
        <v>24169.727186283137</v>
      </c>
      <c r="U2267" s="5">
        <f>ABS(Table2[[#This Row],[price]]-Table2[[#This Row],[Predicted Price]])</f>
        <v>1630.2728137168633</v>
      </c>
      <c r="V2267" s="5">
        <f>Table2[[#This Row],[Price Diff]]/Table2[[#This Row],[price]]</f>
        <v>6.3188868748715626E-2</v>
      </c>
    </row>
    <row r="2268" spans="1:22" x14ac:dyDescent="0.2">
      <c r="A2268" s="3">
        <v>8630</v>
      </c>
      <c r="B2268" s="3">
        <v>0.13616241700000001</v>
      </c>
      <c r="C2268" s="3">
        <v>48696</v>
      </c>
      <c r="D2268" s="3">
        <v>0.53893032500000004</v>
      </c>
      <c r="E2268" s="3">
        <v>1496</v>
      </c>
      <c r="F2268" s="3">
        <v>0.35740525400000001</v>
      </c>
      <c r="G2268" s="3">
        <v>4</v>
      </c>
      <c r="H2268" s="3">
        <v>0.52529906999999998</v>
      </c>
      <c r="I2268" s="2" t="s">
        <v>22</v>
      </c>
      <c r="J2268" s="3">
        <v>41000</v>
      </c>
      <c r="K2268" s="3">
        <v>0.81159254000000003</v>
      </c>
      <c r="L2268" s="3">
        <v>1</v>
      </c>
      <c r="M2268" s="2" t="s">
        <v>64</v>
      </c>
      <c r="N2268" s="3">
        <v>67800</v>
      </c>
      <c r="O2268" s="3">
        <v>0.41583790399999998</v>
      </c>
      <c r="P2268" s="3">
        <v>0.50206834544984802</v>
      </c>
      <c r="Q2268" s="3">
        <v>-0.72593459154523809</v>
      </c>
      <c r="R2268" s="3">
        <v>-0.51463070927820054</v>
      </c>
      <c r="S2268" s="3">
        <v>0.41963142242585172</v>
      </c>
      <c r="T2268" s="5">
        <f>POWER(10,Table2[[#This Row],[Predicted normalized_price]]*(N$7634-N$7635)+N$7635)</f>
        <v>69228.157847557959</v>
      </c>
      <c r="U2268" s="5">
        <f>ABS(Table2[[#This Row],[price]]-Table2[[#This Row],[Predicted Price]])</f>
        <v>1428.157847557959</v>
      </c>
      <c r="V2268" s="5">
        <f>Table2[[#This Row],[Price Diff]]/Table2[[#This Row],[price]]</f>
        <v>2.1064275037728009E-2</v>
      </c>
    </row>
    <row r="2269" spans="1:22" x14ac:dyDescent="0.2">
      <c r="A2269" s="3">
        <v>8390</v>
      </c>
      <c r="B2269" s="3">
        <v>0.12988683100000001</v>
      </c>
      <c r="C2269" s="3">
        <v>15870</v>
      </c>
      <c r="D2269" s="3">
        <v>0.34272402699999999</v>
      </c>
      <c r="E2269" s="3">
        <v>1495</v>
      </c>
      <c r="F2269" s="3">
        <v>0.35712013599999998</v>
      </c>
      <c r="G2269" s="3">
        <v>10</v>
      </c>
      <c r="H2269" s="3">
        <v>0.87250287000000004</v>
      </c>
      <c r="I2269" s="2" t="s">
        <v>41</v>
      </c>
      <c r="J2269" s="3">
        <v>133000</v>
      </c>
      <c r="K2269" s="3">
        <v>0.911885732</v>
      </c>
      <c r="L2269" s="3">
        <v>2</v>
      </c>
      <c r="M2269" s="2" t="s">
        <v>64</v>
      </c>
      <c r="N2269" s="3">
        <v>23800</v>
      </c>
      <c r="O2269" s="3">
        <v>0.225324465</v>
      </c>
      <c r="P2269" s="3">
        <v>0.79951340005584381</v>
      </c>
      <c r="Q2269" s="3">
        <v>-0.18650166702276177</v>
      </c>
      <c r="R2269" s="3">
        <v>0.81251756094189509</v>
      </c>
      <c r="S2269" s="3">
        <v>0.22592151434361107</v>
      </c>
      <c r="T2269" s="5">
        <f>POWER(10,Table2[[#This Row],[Predicted normalized_price]]*(N$7634-N$7635)+N$7635)</f>
        <v>23878.211301336141</v>
      </c>
      <c r="U2269" s="5">
        <f>ABS(Table2[[#This Row],[price]]-Table2[[#This Row],[Predicted Price]])</f>
        <v>78.211301336141332</v>
      </c>
      <c r="V2269" s="5">
        <f>Table2[[#This Row],[Price Diff]]/Table2[[#This Row],[price]]</f>
        <v>3.286189131770644E-3</v>
      </c>
    </row>
    <row r="2270" spans="1:22" x14ac:dyDescent="0.2">
      <c r="A2270" s="3">
        <v>10850</v>
      </c>
      <c r="B2270" s="3">
        <v>0.18709887</v>
      </c>
      <c r="C2270" s="3">
        <v>22447</v>
      </c>
      <c r="D2270" s="3">
        <v>0.40340183000000002</v>
      </c>
      <c r="E2270" s="3">
        <v>1995</v>
      </c>
      <c r="F2270" s="3">
        <v>0.48014246599999999</v>
      </c>
      <c r="G2270" s="3">
        <v>10</v>
      </c>
      <c r="H2270" s="3">
        <v>0.87250287000000004</v>
      </c>
      <c r="I2270" s="2" t="s">
        <v>13</v>
      </c>
      <c r="J2270" s="3">
        <v>96000</v>
      </c>
      <c r="K2270" s="3">
        <v>0.88410164599999996</v>
      </c>
      <c r="L2270" s="3">
        <v>3</v>
      </c>
      <c r="M2270" s="2" t="s">
        <v>65</v>
      </c>
      <c r="N2270" s="3">
        <v>33300</v>
      </c>
      <c r="O2270" s="3">
        <v>0.28644732699999997</v>
      </c>
      <c r="P2270" s="3">
        <v>-0.86276451542953703</v>
      </c>
      <c r="Q2270" s="3">
        <v>6.5254731004722205E-2</v>
      </c>
      <c r="R2270" s="3">
        <v>0.86013896205086748</v>
      </c>
      <c r="S2270" s="3">
        <v>0.27577321020309808</v>
      </c>
      <c r="T2270" s="5">
        <f>POWER(10,Table2[[#This Row],[Predicted normalized_price]]*(N$7634-N$7635)+N$7635)</f>
        <v>31402.981158944498</v>
      </c>
      <c r="U2270" s="5">
        <f>ABS(Table2[[#This Row],[price]]-Table2[[#This Row],[Predicted Price]])</f>
        <v>1897.018841055502</v>
      </c>
      <c r="V2270" s="5">
        <f>Table2[[#This Row],[Price Diff]]/Table2[[#This Row],[price]]</f>
        <v>5.6967532764429486E-2</v>
      </c>
    </row>
    <row r="2271" spans="1:22" x14ac:dyDescent="0.2">
      <c r="A2271" s="3">
        <v>14140</v>
      </c>
      <c r="B2271" s="3">
        <v>0.24602822499999999</v>
      </c>
      <c r="C2271" s="3">
        <v>77441</v>
      </c>
      <c r="D2271" s="3">
        <v>0.62011713599999996</v>
      </c>
      <c r="E2271" s="3">
        <v>1998</v>
      </c>
      <c r="F2271" s="3">
        <v>0.480783179</v>
      </c>
      <c r="G2271" s="3">
        <v>3</v>
      </c>
      <c r="H2271" s="3">
        <v>0.416289664</v>
      </c>
      <c r="I2271" s="2" t="s">
        <v>16</v>
      </c>
      <c r="J2271" s="3">
        <v>49000</v>
      </c>
      <c r="K2271" s="3">
        <v>0.82678410400000002</v>
      </c>
      <c r="L2271" s="3">
        <v>1</v>
      </c>
      <c r="M2271" s="2" t="s">
        <v>65</v>
      </c>
      <c r="N2271" s="3">
        <v>139800</v>
      </c>
      <c r="O2271" s="3">
        <v>0.54752980399999995</v>
      </c>
      <c r="P2271" s="3">
        <v>-0.65910447680896522</v>
      </c>
      <c r="Q2271" s="3">
        <v>0.69112843413663305</v>
      </c>
      <c r="R2271" s="3">
        <v>0.47732668862556216</v>
      </c>
      <c r="S2271" s="3">
        <v>0.538236066834066</v>
      </c>
      <c r="T2271" s="5">
        <f>POWER(10,Table2[[#This Row],[Predicted normalized_price]]*(N$7634-N$7635)+N$7635)</f>
        <v>132839.74632696941</v>
      </c>
      <c r="U2271" s="5">
        <f>ABS(Table2[[#This Row],[price]]-Table2[[#This Row],[Predicted Price]])</f>
        <v>6960.2536730305874</v>
      </c>
      <c r="V2271" s="5">
        <f>Table2[[#This Row],[Price Diff]]/Table2[[#This Row],[price]]</f>
        <v>4.9787222267743826E-2</v>
      </c>
    </row>
    <row r="2272" spans="1:22" x14ac:dyDescent="0.2">
      <c r="A2272" s="3">
        <v>62020</v>
      </c>
      <c r="B2272" s="3">
        <v>0.57499367999999995</v>
      </c>
      <c r="C2272" s="3">
        <v>208912</v>
      </c>
      <c r="D2272" s="3">
        <v>0.79378850300000003</v>
      </c>
      <c r="E2272" s="3">
        <v>3798</v>
      </c>
      <c r="F2272" s="3">
        <v>0.75466807400000002</v>
      </c>
      <c r="G2272" s="3">
        <v>7</v>
      </c>
      <c r="H2272" s="3">
        <v>0.73735046500000001</v>
      </c>
      <c r="I2272" s="2" t="s">
        <v>34</v>
      </c>
      <c r="J2272" s="3">
        <v>19000</v>
      </c>
      <c r="K2272" s="3">
        <v>0.74604162600000001</v>
      </c>
      <c r="L2272" s="3">
        <v>3</v>
      </c>
      <c r="M2272" s="2" t="s">
        <v>62</v>
      </c>
      <c r="N2272" s="3">
        <v>379800</v>
      </c>
      <c r="O2272" s="3">
        <v>0.72940913799999996</v>
      </c>
      <c r="P2272" s="3">
        <v>0.34676082875967246</v>
      </c>
      <c r="Q2272" s="3">
        <v>0.15916536150553676</v>
      </c>
      <c r="R2272" s="3">
        <v>-0.8234514496012233</v>
      </c>
      <c r="S2272" s="3">
        <v>0.7306594203043657</v>
      </c>
      <c r="T2272" s="5">
        <f>POWER(10,Table2[[#This Row],[Predicted normalized_price]]*(N$7634-N$7635)+N$7635)</f>
        <v>382418.33866812993</v>
      </c>
      <c r="U2272" s="5">
        <f>ABS(Table2[[#This Row],[price]]-Table2[[#This Row],[Predicted Price]])</f>
        <v>2618.3386681299307</v>
      </c>
      <c r="V2272" s="5">
        <f>Table2[[#This Row],[Price Diff]]/Table2[[#This Row],[price]]</f>
        <v>6.8939933336754364E-3</v>
      </c>
    </row>
    <row r="2273" spans="1:22" x14ac:dyDescent="0.2">
      <c r="A2273" s="3">
        <v>9640</v>
      </c>
      <c r="B2273" s="3">
        <v>0.16078874700000001</v>
      </c>
      <c r="C2273" s="3">
        <v>34256</v>
      </c>
      <c r="D2273" s="3">
        <v>0.477375987</v>
      </c>
      <c r="E2273" s="3">
        <v>1995</v>
      </c>
      <c r="F2273" s="3">
        <v>0.48014246599999999</v>
      </c>
      <c r="G2273" s="3">
        <v>8</v>
      </c>
      <c r="H2273" s="3">
        <v>0.78794860499999997</v>
      </c>
      <c r="I2273" s="2" t="s">
        <v>13</v>
      </c>
      <c r="J2273" s="3">
        <v>124035</v>
      </c>
      <c r="K2273" s="3">
        <v>0.90593813499999998</v>
      </c>
      <c r="L2273" s="3">
        <v>2</v>
      </c>
      <c r="M2273" s="2" t="s">
        <v>65</v>
      </c>
      <c r="N2273" s="3">
        <v>42300</v>
      </c>
      <c r="O2273" s="3">
        <v>0.329982993</v>
      </c>
      <c r="P2273" s="3">
        <v>-0.68143699379329781</v>
      </c>
      <c r="Q2273" s="3">
        <v>0.22029939184907793</v>
      </c>
      <c r="R2273" s="3">
        <v>0.81194263984367732</v>
      </c>
      <c r="S2273" s="3">
        <v>0.3293096015486548</v>
      </c>
      <c r="T2273" s="5">
        <f>POWER(10,Table2[[#This Row],[Predicted normalized_price]]*(N$7634-N$7635)+N$7635)</f>
        <v>42143.766333968102</v>
      </c>
      <c r="U2273" s="5">
        <f>ABS(Table2[[#This Row],[price]]-Table2[[#This Row],[Predicted Price]])</f>
        <v>156.23366603189788</v>
      </c>
      <c r="V2273" s="5">
        <f>Table2[[#This Row],[Price Diff]]/Table2[[#This Row],[price]]</f>
        <v>3.693467282077964E-3</v>
      </c>
    </row>
    <row r="2274" spans="1:22" x14ac:dyDescent="0.2">
      <c r="A2274" s="3">
        <v>25080</v>
      </c>
      <c r="B2274" s="3">
        <v>0.37353882300000002</v>
      </c>
      <c r="C2274" s="3">
        <v>74674</v>
      </c>
      <c r="D2274" s="3">
        <v>0.61374979799999996</v>
      </c>
      <c r="E2274" s="3">
        <v>3999</v>
      </c>
      <c r="F2274" s="3">
        <v>0.77665710200000004</v>
      </c>
      <c r="G2274" s="3">
        <v>8</v>
      </c>
      <c r="H2274" s="3">
        <v>0.78794860499999997</v>
      </c>
      <c r="I2274" s="2" t="s">
        <v>13</v>
      </c>
      <c r="J2274" s="3">
        <v>59000</v>
      </c>
      <c r="K2274" s="3">
        <v>0.84261222099999999</v>
      </c>
      <c r="L2274" s="3">
        <v>3</v>
      </c>
      <c r="M2274" s="2" t="s">
        <v>62</v>
      </c>
      <c r="N2274" s="3">
        <v>128888</v>
      </c>
      <c r="O2274" s="3">
        <v>0.53274024799999997</v>
      </c>
      <c r="P2274" s="3">
        <v>-7.9441086303531361E-2</v>
      </c>
      <c r="Q2274" s="3">
        <v>0.64800001353447823</v>
      </c>
      <c r="R2274" s="3">
        <v>0.51370489400526709</v>
      </c>
      <c r="S2274" s="3">
        <v>0.51917831226518751</v>
      </c>
      <c r="T2274" s="5">
        <f>POWER(10,Table2[[#This Row],[Predicted normalized_price]]*(N$7634-N$7635)+N$7635)</f>
        <v>119632.02800911457</v>
      </c>
      <c r="U2274" s="5">
        <f>ABS(Table2[[#This Row],[price]]-Table2[[#This Row],[Predicted Price]])</f>
        <v>9255.9719908854313</v>
      </c>
      <c r="V2274" s="5">
        <f>Table2[[#This Row],[Price Diff]]/Table2[[#This Row],[price]]</f>
        <v>7.1814071060808074E-2</v>
      </c>
    </row>
    <row r="2275" spans="1:22" x14ac:dyDescent="0.2">
      <c r="A2275" s="3">
        <v>13190</v>
      </c>
      <c r="B2275" s="3">
        <v>0.23055314700000001</v>
      </c>
      <c r="C2275" s="3">
        <v>27889</v>
      </c>
      <c r="D2275" s="3">
        <v>0.44139044300000002</v>
      </c>
      <c r="E2275" s="3">
        <v>1796</v>
      </c>
      <c r="F2275" s="3">
        <v>0.43533607800000002</v>
      </c>
      <c r="G2275" s="3">
        <v>9</v>
      </c>
      <c r="H2275" s="3">
        <v>0.83257932800000001</v>
      </c>
      <c r="I2275" s="2" t="s">
        <v>15</v>
      </c>
      <c r="J2275" s="3">
        <v>119124</v>
      </c>
      <c r="K2275" s="3">
        <v>0.90249506499999999</v>
      </c>
      <c r="L2275" s="3">
        <v>1</v>
      </c>
      <c r="M2275" s="2" t="s">
        <v>65</v>
      </c>
      <c r="N2275" s="3">
        <v>44888</v>
      </c>
      <c r="O2275" s="3">
        <v>0.34078974699999998</v>
      </c>
      <c r="P2275" s="3">
        <v>-0.94916225383710595</v>
      </c>
      <c r="Q2275" s="3">
        <v>0.24197048378397706</v>
      </c>
      <c r="R2275" s="3">
        <v>0.79936699539969602</v>
      </c>
      <c r="S2275" s="3">
        <v>0.33750127350865833</v>
      </c>
      <c r="T2275" s="5">
        <f>POWER(10,Table2[[#This Row],[Predicted normalized_price]]*(N$7634-N$7635)+N$7635)</f>
        <v>44084.147252145529</v>
      </c>
      <c r="U2275" s="5">
        <f>ABS(Table2[[#This Row],[price]]-Table2[[#This Row],[Predicted Price]])</f>
        <v>803.85274785447109</v>
      </c>
      <c r="V2275" s="5">
        <f>Table2[[#This Row],[Price Diff]]/Table2[[#This Row],[price]]</f>
        <v>1.7907965332705202E-2</v>
      </c>
    </row>
    <row r="2276" spans="1:22" x14ac:dyDescent="0.2">
      <c r="A2276" s="3">
        <v>14090</v>
      </c>
      <c r="B2276" s="3">
        <v>0.24524003</v>
      </c>
      <c r="C2276" s="3">
        <v>71384</v>
      </c>
      <c r="D2276" s="3">
        <v>0.60586452199999996</v>
      </c>
      <c r="E2276" s="3">
        <v>1499</v>
      </c>
      <c r="F2276" s="3">
        <v>0.35825946600000003</v>
      </c>
      <c r="G2276" s="3">
        <v>3</v>
      </c>
      <c r="H2276" s="3">
        <v>0.416289664</v>
      </c>
      <c r="I2276" s="2" t="s">
        <v>24</v>
      </c>
      <c r="J2276" s="3">
        <v>9000</v>
      </c>
      <c r="K2276" s="3">
        <v>0.68235877599999994</v>
      </c>
      <c r="L2276" s="3">
        <v>1</v>
      </c>
      <c r="M2276" s="2" t="s">
        <v>62</v>
      </c>
      <c r="N2276" s="3">
        <v>138900</v>
      </c>
      <c r="O2276" s="3">
        <v>0.54635445400000004</v>
      </c>
      <c r="P2276" s="3">
        <v>-0.31453274167095102</v>
      </c>
      <c r="Q2276" s="3">
        <v>-0.44904778788439537</v>
      </c>
      <c r="R2276" s="3">
        <v>-0.70462329773934607</v>
      </c>
      <c r="S2276" s="3">
        <v>0.53858982798170274</v>
      </c>
      <c r="T2276" s="5">
        <f>POWER(10,Table2[[#This Row],[Predicted normalized_price]]*(N$7634-N$7635)+N$7635)</f>
        <v>133098.22828893363</v>
      </c>
      <c r="U2276" s="5">
        <f>ABS(Table2[[#This Row],[price]]-Table2[[#This Row],[Predicted Price]])</f>
        <v>5801.7717110663652</v>
      </c>
      <c r="V2276" s="5">
        <f>Table2[[#This Row],[Price Diff]]/Table2[[#This Row],[price]]</f>
        <v>4.176941476649651E-2</v>
      </c>
    </row>
    <row r="2277" spans="1:22" x14ac:dyDescent="0.2">
      <c r="A2277" s="3">
        <v>15940</v>
      </c>
      <c r="B2277" s="3">
        <v>0.27268991799999998</v>
      </c>
      <c r="C2277" s="3">
        <v>80575</v>
      </c>
      <c r="D2277" s="3">
        <v>0.62705982599999999</v>
      </c>
      <c r="E2277" s="3">
        <v>1991</v>
      </c>
      <c r="F2277" s="3">
        <v>0.47928668200000002</v>
      </c>
      <c r="G2277" s="3">
        <v>6</v>
      </c>
      <c r="H2277" s="3">
        <v>0.67893919899999999</v>
      </c>
      <c r="I2277" s="2" t="s">
        <v>15</v>
      </c>
      <c r="J2277" s="3">
        <v>50000</v>
      </c>
      <c r="K2277" s="3">
        <v>0.82850592099999998</v>
      </c>
      <c r="L2277" s="3">
        <v>1</v>
      </c>
      <c r="M2277" s="2" t="s">
        <v>65</v>
      </c>
      <c r="N2277" s="3">
        <v>106800</v>
      </c>
      <c r="O2277" s="3">
        <v>0.49853006799999999</v>
      </c>
      <c r="P2277" s="3">
        <v>-0.86772369438387675</v>
      </c>
      <c r="Q2277" s="3">
        <v>0.64313145889302514</v>
      </c>
      <c r="R2277" s="3">
        <v>0.52165286449760295</v>
      </c>
      <c r="S2277" s="3">
        <v>0.51380364114939625</v>
      </c>
      <c r="T2277" s="5">
        <f>POWER(10,Table2[[#This Row],[Predicted normalized_price]]*(N$7634-N$7635)+N$7635)</f>
        <v>116150.48466237505</v>
      </c>
      <c r="U2277" s="5">
        <f>ABS(Table2[[#This Row],[price]]-Table2[[#This Row],[Predicted Price]])</f>
        <v>9350.4846623750491</v>
      </c>
      <c r="V2277" s="5">
        <f>Table2[[#This Row],[Price Diff]]/Table2[[#This Row],[price]]</f>
        <v>8.7551354516620314E-2</v>
      </c>
    </row>
    <row r="2278" spans="1:22" x14ac:dyDescent="0.2">
      <c r="A2278" s="3">
        <v>9330</v>
      </c>
      <c r="B2278" s="3">
        <v>0.153515859</v>
      </c>
      <c r="C2278" s="3">
        <v>17589</v>
      </c>
      <c r="D2278" s="3">
        <v>0.36072178300000002</v>
      </c>
      <c r="E2278" s="3">
        <v>2488</v>
      </c>
      <c r="F2278" s="3">
        <v>0.57430527899999995</v>
      </c>
      <c r="G2278" s="3">
        <v>10</v>
      </c>
      <c r="H2278" s="3">
        <v>0.87250287000000004</v>
      </c>
      <c r="I2278" s="2" t="s">
        <v>42</v>
      </c>
      <c r="J2278" s="3">
        <v>125000</v>
      </c>
      <c r="K2278" s="3">
        <v>0.90659864099999998</v>
      </c>
      <c r="L2278" s="3">
        <v>4</v>
      </c>
      <c r="M2278" s="2" t="s">
        <v>64</v>
      </c>
      <c r="N2278" s="3">
        <v>26800</v>
      </c>
      <c r="O2278" s="3">
        <v>0.24692877999999999</v>
      </c>
      <c r="P2278" s="3">
        <v>0.88499015644348245</v>
      </c>
      <c r="Q2278" s="3">
        <v>-0.88830788629484669</v>
      </c>
      <c r="R2278" s="3">
        <v>4.6837033237919955E-2</v>
      </c>
      <c r="S2278" s="3">
        <v>0.23548361326148515</v>
      </c>
      <c r="T2278" s="5">
        <f>POWER(10,Table2[[#This Row],[Predicted normalized_price]]*(N$7634-N$7635)+N$7635)</f>
        <v>25166.415317145787</v>
      </c>
      <c r="U2278" s="5">
        <f>ABS(Table2[[#This Row],[price]]-Table2[[#This Row],[Predicted Price]])</f>
        <v>1633.5846828542126</v>
      </c>
      <c r="V2278" s="5">
        <f>Table2[[#This Row],[Price Diff]]/Table2[[#This Row],[price]]</f>
        <v>6.0954652345306441E-2</v>
      </c>
    </row>
    <row r="2279" spans="1:22" x14ac:dyDescent="0.2">
      <c r="A2279" s="3">
        <v>9040</v>
      </c>
      <c r="B2279" s="3">
        <v>0.146490011</v>
      </c>
      <c r="C2279" s="3">
        <v>34271</v>
      </c>
      <c r="D2279" s="3">
        <v>0.4774526</v>
      </c>
      <c r="E2279" s="3">
        <v>1591</v>
      </c>
      <c r="F2279" s="3">
        <v>0.38365743499999999</v>
      </c>
      <c r="G2279" s="3">
        <v>7</v>
      </c>
      <c r="H2279" s="3">
        <v>0.73735046500000001</v>
      </c>
      <c r="I2279" s="2" t="s">
        <v>17</v>
      </c>
      <c r="J2279" s="3">
        <v>53010</v>
      </c>
      <c r="K2279" s="3">
        <v>0.83348808399999996</v>
      </c>
      <c r="L2279" s="3">
        <v>1</v>
      </c>
      <c r="M2279" s="2" t="s">
        <v>63</v>
      </c>
      <c r="N2279" s="3">
        <v>43800</v>
      </c>
      <c r="O2279" s="3">
        <v>0.33632449599999997</v>
      </c>
      <c r="P2279" s="3">
        <v>-0.95426547368499171</v>
      </c>
      <c r="Q2279" s="3">
        <v>-0.78828615674335101</v>
      </c>
      <c r="R2279" s="3">
        <v>-0.27088132014726812</v>
      </c>
      <c r="S2279" s="3">
        <v>0.33755659717208475</v>
      </c>
      <c r="T2279" s="5">
        <f>POWER(10,Table2[[#This Row],[Predicted normalized_price]]*(N$7634-N$7635)+N$7635)</f>
        <v>44097.55109332694</v>
      </c>
      <c r="U2279" s="5">
        <f>ABS(Table2[[#This Row],[price]]-Table2[[#This Row],[Predicted Price]])</f>
        <v>297.55109332693974</v>
      </c>
      <c r="V2279" s="5">
        <f>Table2[[#This Row],[Price Diff]]/Table2[[#This Row],[price]]</f>
        <v>6.7934039572360673E-3</v>
      </c>
    </row>
    <row r="2280" spans="1:22" x14ac:dyDescent="0.2">
      <c r="A2280" s="3">
        <v>9150</v>
      </c>
      <c r="B2280" s="3">
        <v>0.149181168</v>
      </c>
      <c r="C2280" s="3">
        <v>26395</v>
      </c>
      <c r="D2280" s="3">
        <v>0.43175522999999999</v>
      </c>
      <c r="E2280" s="3">
        <v>1598</v>
      </c>
      <c r="F2280" s="3">
        <v>0.38552934799999999</v>
      </c>
      <c r="G2280" s="3">
        <v>9</v>
      </c>
      <c r="H2280" s="3">
        <v>0.83257932800000001</v>
      </c>
      <c r="I2280" s="2" t="s">
        <v>37</v>
      </c>
      <c r="J2280" s="3">
        <v>128110</v>
      </c>
      <c r="K2280" s="3">
        <v>0.90869314000000001</v>
      </c>
      <c r="L2280" s="3">
        <v>2</v>
      </c>
      <c r="M2280" s="2" t="s">
        <v>65</v>
      </c>
      <c r="N2280" s="3">
        <v>36800</v>
      </c>
      <c r="O2280" s="3">
        <v>0.30463476</v>
      </c>
      <c r="P2280" s="3">
        <v>-0.86614124747944088</v>
      </c>
      <c r="Q2280" s="3">
        <v>0.12739953623893202</v>
      </c>
      <c r="R2280" s="3">
        <v>0.85266530635846383</v>
      </c>
      <c r="S2280" s="3">
        <v>0.29402745637661021</v>
      </c>
      <c r="T2280" s="5">
        <f>POWER(10,Table2[[#This Row],[Predicted normalized_price]]*(N$7634-N$7635)+N$7635)</f>
        <v>34716.338192547082</v>
      </c>
      <c r="U2280" s="5">
        <f>ABS(Table2[[#This Row],[price]]-Table2[[#This Row],[Predicted Price]])</f>
        <v>2083.6618074529179</v>
      </c>
      <c r="V2280" s="5">
        <f>Table2[[#This Row],[Price Diff]]/Table2[[#This Row],[price]]</f>
        <v>5.6621244767742336E-2</v>
      </c>
    </row>
    <row r="2281" spans="1:22" x14ac:dyDescent="0.2">
      <c r="A2281" s="3">
        <v>11990</v>
      </c>
      <c r="B2281" s="3">
        <v>0.209329085</v>
      </c>
      <c r="C2281" s="3">
        <v>57427</v>
      </c>
      <c r="D2281" s="3">
        <v>0.56779124199999997</v>
      </c>
      <c r="E2281" s="3">
        <v>1986</v>
      </c>
      <c r="F2281" s="3">
        <v>0.47821453200000003</v>
      </c>
      <c r="G2281" s="3">
        <v>3</v>
      </c>
      <c r="H2281" s="3">
        <v>0.416289664</v>
      </c>
      <c r="I2281" s="2" t="s">
        <v>10</v>
      </c>
      <c r="J2281" s="3">
        <v>21718</v>
      </c>
      <c r="K2281" s="3">
        <v>0.75743668500000005</v>
      </c>
      <c r="L2281" s="3">
        <v>1</v>
      </c>
      <c r="M2281" s="2" t="s">
        <v>64</v>
      </c>
      <c r="N2281" s="3">
        <v>105800</v>
      </c>
      <c r="O2281" s="3">
        <v>0.49681808300000002</v>
      </c>
      <c r="P2281" s="3">
        <v>0.96521402963140179</v>
      </c>
      <c r="Q2281" s="3">
        <v>-0.59136682263776619</v>
      </c>
      <c r="R2281" s="3">
        <v>-0.64006921931433458</v>
      </c>
      <c r="S2281" s="3">
        <v>0.48810596717418353</v>
      </c>
      <c r="T2281" s="5">
        <f>POWER(10,Table2[[#This Row],[Predicted normalized_price]]*(N$7634-N$7635)+N$7635)</f>
        <v>100854.33041283813</v>
      </c>
      <c r="U2281" s="5">
        <f>ABS(Table2[[#This Row],[price]]-Table2[[#This Row],[Predicted Price]])</f>
        <v>4945.6695871618722</v>
      </c>
      <c r="V2281" s="5">
        <f>Table2[[#This Row],[Price Diff]]/Table2[[#This Row],[price]]</f>
        <v>4.6745459235934518E-2</v>
      </c>
    </row>
    <row r="2282" spans="1:22" x14ac:dyDescent="0.2">
      <c r="A2282" s="3">
        <v>9530</v>
      </c>
      <c r="B2282" s="3">
        <v>0.15823516900000001</v>
      </c>
      <c r="C2282" s="3">
        <v>53470</v>
      </c>
      <c r="D2282" s="3">
        <v>0.55529718299999997</v>
      </c>
      <c r="E2282" s="3">
        <v>1798</v>
      </c>
      <c r="F2282" s="3">
        <v>0.435810641</v>
      </c>
      <c r="G2282" s="3">
        <v>5</v>
      </c>
      <c r="H2282" s="3">
        <v>0.60985333500000005</v>
      </c>
      <c r="I2282" s="2" t="s">
        <v>27</v>
      </c>
      <c r="J2282" s="3">
        <v>21000</v>
      </c>
      <c r="K2282" s="3">
        <v>0.75457143999999998</v>
      </c>
      <c r="L2282" s="3">
        <v>2</v>
      </c>
      <c r="M2282" s="2" t="s">
        <v>63</v>
      </c>
      <c r="N2282" s="3">
        <v>78888</v>
      </c>
      <c r="O2282" s="3">
        <v>0.44340226500000002</v>
      </c>
      <c r="P2282" s="3">
        <v>-8.6913187674249048E-2</v>
      </c>
      <c r="Q2282" s="3">
        <v>-0.70018247734918471</v>
      </c>
      <c r="R2282" s="3">
        <v>-0.47666501608026896</v>
      </c>
      <c r="S2282" s="3">
        <v>0.41523411561488549</v>
      </c>
      <c r="T2282" s="5">
        <f>POWER(10,Table2[[#This Row],[Predicted normalized_price]]*(N$7634-N$7635)+N$7635)</f>
        <v>67575.423726978494</v>
      </c>
      <c r="U2282" s="5">
        <f>ABS(Table2[[#This Row],[price]]-Table2[[#This Row],[Predicted Price]])</f>
        <v>11312.576273021506</v>
      </c>
      <c r="V2282" s="5">
        <f>Table2[[#This Row],[Price Diff]]/Table2[[#This Row],[price]]</f>
        <v>0.14340046994500438</v>
      </c>
    </row>
    <row r="2283" spans="1:22" x14ac:dyDescent="0.2">
      <c r="A2283" s="3">
        <v>15220</v>
      </c>
      <c r="B2283" s="3">
        <v>0.26240534599999998</v>
      </c>
      <c r="C2283" s="3">
        <v>70107</v>
      </c>
      <c r="D2283" s="3">
        <v>0.60270554300000001</v>
      </c>
      <c r="E2283" s="3">
        <v>1796</v>
      </c>
      <c r="F2283" s="3">
        <v>0.43533607800000002</v>
      </c>
      <c r="G2283" s="3">
        <v>7</v>
      </c>
      <c r="H2283" s="3">
        <v>0.73735046500000001</v>
      </c>
      <c r="I2283" s="2" t="s">
        <v>15</v>
      </c>
      <c r="J2283" s="3">
        <v>105000</v>
      </c>
      <c r="K2283" s="3">
        <v>0.89173902299999996</v>
      </c>
      <c r="L2283" s="3">
        <v>2</v>
      </c>
      <c r="M2283" s="2" t="s">
        <v>65</v>
      </c>
      <c r="N2283" s="3">
        <v>90000</v>
      </c>
      <c r="O2283" s="3">
        <v>0.467384046</v>
      </c>
      <c r="P2283" s="3">
        <v>-0.86503496151238812</v>
      </c>
      <c r="Q2283" s="3">
        <v>0.58222324617957588</v>
      </c>
      <c r="R2283" s="3">
        <v>0.59038326586756462</v>
      </c>
      <c r="S2283" s="3">
        <v>0.48033831849149733</v>
      </c>
      <c r="T2283" s="5">
        <f>POWER(10,Table2[[#This Row],[Predicted normalized_price]]*(N$7634-N$7635)+N$7635)</f>
        <v>96640.098965867088</v>
      </c>
      <c r="U2283" s="5">
        <f>ABS(Table2[[#This Row],[price]]-Table2[[#This Row],[Predicted Price]])</f>
        <v>6640.0989658670878</v>
      </c>
      <c r="V2283" s="5">
        <f>Table2[[#This Row],[Price Diff]]/Table2[[#This Row],[price]]</f>
        <v>7.3778877398523193E-2</v>
      </c>
    </row>
    <row r="2284" spans="1:22" x14ac:dyDescent="0.2">
      <c r="A2284" s="3">
        <v>18820</v>
      </c>
      <c r="B2284" s="3">
        <v>0.30964577999999998</v>
      </c>
      <c r="C2284" s="3">
        <v>40287</v>
      </c>
      <c r="D2284" s="3">
        <v>0.50575554599999994</v>
      </c>
      <c r="E2284" s="3">
        <v>2979</v>
      </c>
      <c r="F2284" s="3">
        <v>0.65110249600000003</v>
      </c>
      <c r="G2284" s="3">
        <v>10</v>
      </c>
      <c r="H2284" s="3">
        <v>0.87250287000000004</v>
      </c>
      <c r="I2284" s="2" t="s">
        <v>13</v>
      </c>
      <c r="J2284" s="3">
        <v>105000</v>
      </c>
      <c r="K2284" s="3">
        <v>0.89173902299999996</v>
      </c>
      <c r="L2284" s="3">
        <v>1</v>
      </c>
      <c r="M2284" s="2" t="s">
        <v>62</v>
      </c>
      <c r="N2284" s="3">
        <v>59988</v>
      </c>
      <c r="O2284" s="3">
        <v>0.39356000800000002</v>
      </c>
      <c r="P2284" s="3">
        <v>-0.54880336727935419</v>
      </c>
      <c r="Q2284" s="3">
        <v>0.39972042795057644</v>
      </c>
      <c r="R2284" s="3">
        <v>0.70779127589115232</v>
      </c>
      <c r="S2284" s="3">
        <v>0.40332842033404392</v>
      </c>
      <c r="T2284" s="5">
        <f>POWER(10,Table2[[#This Row],[Predicted normalized_price]]*(N$7634-N$7635)+N$7635)</f>
        <v>63296.0064386546</v>
      </c>
      <c r="U2284" s="5">
        <f>ABS(Table2[[#This Row],[price]]-Table2[[#This Row],[Predicted Price]])</f>
        <v>3308.0064386546001</v>
      </c>
      <c r="V2284" s="5">
        <f>Table2[[#This Row],[Price Diff]]/Table2[[#This Row],[price]]</f>
        <v>5.5144469538150963E-2</v>
      </c>
    </row>
    <row r="2285" spans="1:22" x14ac:dyDescent="0.2">
      <c r="A2285" s="3">
        <v>10430</v>
      </c>
      <c r="B2285" s="3">
        <v>0.17831455500000001</v>
      </c>
      <c r="C2285" s="3">
        <v>9459</v>
      </c>
      <c r="D2285" s="3">
        <v>0.252166842</v>
      </c>
      <c r="E2285" s="3">
        <v>1496</v>
      </c>
      <c r="F2285" s="3">
        <v>0.35740525400000001</v>
      </c>
      <c r="G2285" s="3">
        <v>11</v>
      </c>
      <c r="H2285" s="3">
        <v>0.90861810600000004</v>
      </c>
      <c r="I2285" s="2" t="s">
        <v>10</v>
      </c>
      <c r="J2285" s="3">
        <v>160000</v>
      </c>
      <c r="K2285" s="3">
        <v>0.92763778699999999</v>
      </c>
      <c r="L2285" s="3">
        <v>2</v>
      </c>
      <c r="M2285" s="2" t="s">
        <v>63</v>
      </c>
      <c r="N2285" s="3">
        <v>17800</v>
      </c>
      <c r="O2285" s="3">
        <v>0.17246083300000001</v>
      </c>
      <c r="P2285" s="3">
        <v>-0.69464394251290174</v>
      </c>
      <c r="Q2285" s="3">
        <v>-0.9244220510157436</v>
      </c>
      <c r="R2285" s="3">
        <v>0.18957910919600071</v>
      </c>
      <c r="S2285" s="3">
        <v>0.18561026212739243</v>
      </c>
      <c r="T2285" s="5">
        <f>POWER(10,Table2[[#This Row],[Predicted normalized_price]]*(N$7634-N$7635)+N$7635)</f>
        <v>19133.771902352964</v>
      </c>
      <c r="U2285" s="5">
        <f>ABS(Table2[[#This Row],[price]]-Table2[[#This Row],[Predicted Price]])</f>
        <v>1333.7719023529644</v>
      </c>
      <c r="V2285" s="5">
        <f>Table2[[#This Row],[Price Diff]]/Table2[[#This Row],[price]]</f>
        <v>7.4931005750166535E-2</v>
      </c>
    </row>
    <row r="2286" spans="1:22" x14ac:dyDescent="0.2">
      <c r="A2286" s="3">
        <v>8880</v>
      </c>
      <c r="B2286" s="3">
        <v>0.14251656400000001</v>
      </c>
      <c r="C2286" s="3">
        <v>43539</v>
      </c>
      <c r="D2286" s="3">
        <v>0.51934064199999996</v>
      </c>
      <c r="E2286" s="3">
        <v>1560</v>
      </c>
      <c r="F2286" s="3">
        <v>0.37526730800000002</v>
      </c>
      <c r="G2286" s="3">
        <v>4</v>
      </c>
      <c r="H2286" s="3">
        <v>0.52529906999999998</v>
      </c>
      <c r="I2286" s="2" t="s">
        <v>37</v>
      </c>
      <c r="J2286" s="3">
        <v>60455</v>
      </c>
      <c r="K2286" s="3">
        <v>0.84468850799999995</v>
      </c>
      <c r="L2286" s="3">
        <v>1</v>
      </c>
      <c r="M2286" s="2" t="s">
        <v>67</v>
      </c>
      <c r="N2286" s="3">
        <v>64800</v>
      </c>
      <c r="O2286" s="3">
        <v>0.407601987</v>
      </c>
      <c r="P2286" s="3">
        <v>-0.88302626222206992</v>
      </c>
      <c r="Q2286" s="3">
        <v>0.45832028823505239</v>
      </c>
      <c r="R2286" s="3">
        <v>0.74343079178677185</v>
      </c>
      <c r="S2286" s="3">
        <v>0.4088436972890005</v>
      </c>
      <c r="T2286" s="5">
        <f>POWER(10,Table2[[#This Row],[Predicted normalized_price]]*(N$7634-N$7635)+N$7635)</f>
        <v>65243.657417431124</v>
      </c>
      <c r="U2286" s="5">
        <f>ABS(Table2[[#This Row],[price]]-Table2[[#This Row],[Predicted Price]])</f>
        <v>443.65741743112449</v>
      </c>
      <c r="V2286" s="5">
        <f>Table2[[#This Row],[Price Diff]]/Table2[[#This Row],[price]]</f>
        <v>6.8465650838136494E-3</v>
      </c>
    </row>
    <row r="2287" spans="1:22" x14ac:dyDescent="0.2">
      <c r="A2287" s="3">
        <v>11500</v>
      </c>
      <c r="B2287" s="3">
        <v>0.20004476900000001</v>
      </c>
      <c r="C2287" s="3">
        <v>62241</v>
      </c>
      <c r="D2287" s="3">
        <v>0.58187878800000004</v>
      </c>
      <c r="E2287" s="3">
        <v>1598</v>
      </c>
      <c r="F2287" s="3">
        <v>0.38552934799999999</v>
      </c>
      <c r="G2287" s="3">
        <v>6</v>
      </c>
      <c r="H2287" s="3">
        <v>0.67893919899999999</v>
      </c>
      <c r="I2287" s="2" t="s">
        <v>13</v>
      </c>
      <c r="J2287" s="3">
        <v>79000</v>
      </c>
      <c r="K2287" s="3">
        <v>0.86749087300000005</v>
      </c>
      <c r="L2287" s="3">
        <v>2</v>
      </c>
      <c r="M2287" s="2" t="s">
        <v>65</v>
      </c>
      <c r="N2287" s="3">
        <v>76000</v>
      </c>
      <c r="O2287" s="3">
        <v>0.43661507799999999</v>
      </c>
      <c r="P2287" s="3">
        <v>-0.79458841830410742</v>
      </c>
      <c r="Q2287" s="3">
        <v>0.50567524786808726</v>
      </c>
      <c r="R2287" s="3">
        <v>0.65478106216351639</v>
      </c>
      <c r="S2287" s="3">
        <v>0.444031040994807</v>
      </c>
      <c r="T2287" s="5">
        <f>POWER(10,Table2[[#This Row],[Predicted normalized_price]]*(N$7634-N$7635)+N$7635)</f>
        <v>79161.040437313408</v>
      </c>
      <c r="U2287" s="5">
        <f>ABS(Table2[[#This Row],[price]]-Table2[[#This Row],[Predicted Price]])</f>
        <v>3161.0404373134079</v>
      </c>
      <c r="V2287" s="5">
        <f>Table2[[#This Row],[Price Diff]]/Table2[[#This Row],[price]]</f>
        <v>4.1592637333071156E-2</v>
      </c>
    </row>
    <row r="2288" spans="1:22" x14ac:dyDescent="0.2">
      <c r="A2288" s="3">
        <v>11560</v>
      </c>
      <c r="B2288" s="3">
        <v>0.20120265700000001</v>
      </c>
      <c r="C2288" s="3">
        <v>68164</v>
      </c>
      <c r="D2288" s="3">
        <v>0.597786924</v>
      </c>
      <c r="E2288" s="3">
        <v>1798</v>
      </c>
      <c r="F2288" s="3">
        <v>0.435810641</v>
      </c>
      <c r="G2288" s="3">
        <v>4</v>
      </c>
      <c r="H2288" s="3">
        <v>0.52529906999999998</v>
      </c>
      <c r="I2288" s="2" t="s">
        <v>19</v>
      </c>
      <c r="J2288" s="3">
        <v>62792</v>
      </c>
      <c r="K2288" s="3">
        <v>0.84792103200000002</v>
      </c>
      <c r="L2288" s="3">
        <v>1</v>
      </c>
      <c r="M2288" s="2" t="s">
        <v>65</v>
      </c>
      <c r="N2288" s="3">
        <v>89800</v>
      </c>
      <c r="O2288" s="3">
        <v>0.46697918999999999</v>
      </c>
      <c r="P2288" s="3">
        <v>-0.76170769261834192</v>
      </c>
      <c r="Q2288" s="3">
        <v>0.58539830914364166</v>
      </c>
      <c r="R2288" s="3">
        <v>0.5779981655495815</v>
      </c>
      <c r="S2288" s="3">
        <v>0.48458770087689185</v>
      </c>
      <c r="T2288" s="5">
        <f>POWER(10,Table2[[#This Row],[Predicted normalized_price]]*(N$7634-N$7635)+N$7635)</f>
        <v>98923.243575593195</v>
      </c>
      <c r="U2288" s="5">
        <f>ABS(Table2[[#This Row],[price]]-Table2[[#This Row],[Predicted Price]])</f>
        <v>9123.2435755931947</v>
      </c>
      <c r="V2288" s="5">
        <f>Table2[[#This Row],[Price Diff]]/Table2[[#This Row],[price]]</f>
        <v>0.1015951400400133</v>
      </c>
    </row>
    <row r="2289" spans="1:22" x14ac:dyDescent="0.2">
      <c r="A2289" s="3">
        <v>13080</v>
      </c>
      <c r="B2289" s="3">
        <v>0.22868973400000001</v>
      </c>
      <c r="C2289" s="3">
        <v>75616</v>
      </c>
      <c r="D2289" s="3">
        <v>0.61594360999999997</v>
      </c>
      <c r="E2289" s="3">
        <v>1999</v>
      </c>
      <c r="F2289" s="3">
        <v>0.48099653599999997</v>
      </c>
      <c r="G2289" s="3">
        <v>4</v>
      </c>
      <c r="H2289" s="3">
        <v>0.52529906999999998</v>
      </c>
      <c r="I2289" s="2" t="s">
        <v>12</v>
      </c>
      <c r="J2289" s="3">
        <v>48450</v>
      </c>
      <c r="K2289" s="3">
        <v>0.82582206499999999</v>
      </c>
      <c r="L2289" s="3">
        <v>1</v>
      </c>
      <c r="M2289" s="2" t="s">
        <v>65</v>
      </c>
      <c r="N2289" s="3">
        <v>127000</v>
      </c>
      <c r="O2289" s="3">
        <v>0.53005477899999998</v>
      </c>
      <c r="P2289" s="3">
        <v>-0.34030731750072368</v>
      </c>
      <c r="Q2289" s="3">
        <v>0.65694204297360703</v>
      </c>
      <c r="R2289" s="3">
        <v>0.54893230905717072</v>
      </c>
      <c r="S2289" s="3">
        <v>0.51191240466304333</v>
      </c>
      <c r="T2289" s="5">
        <f>POWER(10,Table2[[#This Row],[Predicted normalized_price]]*(N$7634-N$7635)+N$7635)</f>
        <v>114949.65330224929</v>
      </c>
      <c r="U2289" s="5">
        <f>ABS(Table2[[#This Row],[price]]-Table2[[#This Row],[Predicted Price]])</f>
        <v>12050.346697750705</v>
      </c>
      <c r="V2289" s="5">
        <f>Table2[[#This Row],[Price Diff]]/Table2[[#This Row],[price]]</f>
        <v>9.488461966732839E-2</v>
      </c>
    </row>
    <row r="2290" spans="1:22" x14ac:dyDescent="0.2">
      <c r="A2290" s="3">
        <v>8890</v>
      </c>
      <c r="B2290" s="3">
        <v>0.14276699400000001</v>
      </c>
      <c r="C2290" s="3">
        <v>43295</v>
      </c>
      <c r="D2290" s="3">
        <v>0.51835714200000005</v>
      </c>
      <c r="E2290" s="3">
        <v>1496</v>
      </c>
      <c r="F2290" s="3">
        <v>0.35740525400000001</v>
      </c>
      <c r="G2290" s="3">
        <v>3</v>
      </c>
      <c r="H2290" s="3">
        <v>0.416289664</v>
      </c>
      <c r="I2290" s="2" t="s">
        <v>22</v>
      </c>
      <c r="J2290" s="3">
        <v>22000</v>
      </c>
      <c r="K2290" s="3">
        <v>0.75853620200000005</v>
      </c>
      <c r="L2290" s="3">
        <v>2</v>
      </c>
      <c r="M2290" s="2" t="s">
        <v>64</v>
      </c>
      <c r="N2290" s="3">
        <v>73800</v>
      </c>
      <c r="O2290" s="3">
        <v>0.43126940699999999</v>
      </c>
      <c r="P2290" s="3">
        <v>0.52706101227448721</v>
      </c>
      <c r="Q2290" s="3">
        <v>-0.71087308992148657</v>
      </c>
      <c r="R2290" s="3">
        <v>-0.51886125151735962</v>
      </c>
      <c r="S2290" s="3">
        <v>0.42473706988015958</v>
      </c>
      <c r="T2290" s="5">
        <f>POWER(10,Table2[[#This Row],[Predicted normalized_price]]*(N$7634-N$7635)+N$7635)</f>
        <v>71197.902531682252</v>
      </c>
      <c r="U2290" s="5">
        <f>ABS(Table2[[#This Row],[price]]-Table2[[#This Row],[Predicted Price]])</f>
        <v>2602.0974683177483</v>
      </c>
      <c r="V2290" s="5">
        <f>Table2[[#This Row],[Price Diff]]/Table2[[#This Row],[price]]</f>
        <v>3.5258773283438322E-2</v>
      </c>
    </row>
    <row r="2291" spans="1:22" x14ac:dyDescent="0.2">
      <c r="A2291" s="3">
        <v>12810</v>
      </c>
      <c r="B2291" s="3">
        <v>0.22404863</v>
      </c>
      <c r="C2291" s="3">
        <v>29880</v>
      </c>
      <c r="D2291" s="3">
        <v>0.45345805500000003</v>
      </c>
      <c r="E2291" s="3">
        <v>1798</v>
      </c>
      <c r="F2291" s="3">
        <v>0.435810641</v>
      </c>
      <c r="G2291" s="3">
        <v>9</v>
      </c>
      <c r="H2291" s="3">
        <v>0.83257932800000001</v>
      </c>
      <c r="I2291" s="2" t="s">
        <v>19</v>
      </c>
      <c r="J2291" s="3">
        <v>96700</v>
      </c>
      <c r="K2291" s="3">
        <v>0.88472083899999998</v>
      </c>
      <c r="L2291" s="3">
        <v>2</v>
      </c>
      <c r="M2291" s="2" t="s">
        <v>65</v>
      </c>
      <c r="N2291" s="3">
        <v>43800</v>
      </c>
      <c r="O2291" s="3">
        <v>0.33632449599999997</v>
      </c>
      <c r="P2291" s="3">
        <v>-0.85999022745919607</v>
      </c>
      <c r="Q2291" s="3">
        <v>0.22592027188126163</v>
      </c>
      <c r="R2291" s="3">
        <v>0.78924259727882251</v>
      </c>
      <c r="S2291" s="3">
        <v>0.33607645839203204</v>
      </c>
      <c r="T2291" s="5">
        <f>POWER(10,Table2[[#This Row],[Predicted normalized_price]]*(N$7634-N$7635)+N$7635)</f>
        <v>43740.342545050553</v>
      </c>
      <c r="U2291" s="5">
        <f>ABS(Table2[[#This Row],[price]]-Table2[[#This Row],[Predicted Price]])</f>
        <v>59.657454949447128</v>
      </c>
      <c r="V2291" s="5">
        <f>Table2[[#This Row],[Price Diff]]/Table2[[#This Row],[price]]</f>
        <v>1.3620423504439984E-3</v>
      </c>
    </row>
    <row r="2292" spans="1:22" x14ac:dyDescent="0.2">
      <c r="A2292" s="3">
        <v>8830</v>
      </c>
      <c r="B2292" s="3">
        <v>0.14126016799999999</v>
      </c>
      <c r="C2292" s="3">
        <v>21253</v>
      </c>
      <c r="D2292" s="3">
        <v>0.39383641400000002</v>
      </c>
      <c r="E2292" s="3">
        <v>1995</v>
      </c>
      <c r="F2292" s="3">
        <v>0.48014246599999999</v>
      </c>
      <c r="G2292" s="3">
        <v>10</v>
      </c>
      <c r="H2292" s="3">
        <v>0.87250287000000004</v>
      </c>
      <c r="I2292" s="2" t="s">
        <v>13</v>
      </c>
      <c r="J2292" s="3">
        <v>110500</v>
      </c>
      <c r="K2292" s="3">
        <v>0.89609030199999995</v>
      </c>
      <c r="L2292" s="3">
        <v>4</v>
      </c>
      <c r="M2292" s="2" t="s">
        <v>65</v>
      </c>
      <c r="N2292" s="3">
        <v>27388</v>
      </c>
      <c r="O2292" s="3">
        <v>0.25087836400000002</v>
      </c>
      <c r="P2292" s="3">
        <v>-0.65915267798709942</v>
      </c>
      <c r="Q2292" s="3">
        <v>-2.043334211401884E-2</v>
      </c>
      <c r="R2292" s="3">
        <v>0.88439977181162166</v>
      </c>
      <c r="S2292" s="3">
        <v>0.24758833543097516</v>
      </c>
      <c r="T2292" s="5">
        <f>POWER(10,Table2[[#This Row],[Predicted normalized_price]]*(N$7634-N$7635)+N$7635)</f>
        <v>26897.3068174816</v>
      </c>
      <c r="U2292" s="5">
        <f>ABS(Table2[[#This Row],[price]]-Table2[[#This Row],[Predicted Price]])</f>
        <v>490.69318251840014</v>
      </c>
      <c r="V2292" s="5">
        <f>Table2[[#This Row],[Price Diff]]/Table2[[#This Row],[price]]</f>
        <v>1.791635689055061E-2</v>
      </c>
    </row>
    <row r="2293" spans="1:22" x14ac:dyDescent="0.2">
      <c r="A2293" s="3">
        <v>7360</v>
      </c>
      <c r="B2293" s="3">
        <v>0.10074271999999999</v>
      </c>
      <c r="C2293" s="3">
        <v>45915</v>
      </c>
      <c r="D2293" s="3">
        <v>0.52863932999999996</v>
      </c>
      <c r="E2293" s="3">
        <v>1198</v>
      </c>
      <c r="F2293" s="3">
        <v>0.26268546100000001</v>
      </c>
      <c r="G2293" s="3">
        <v>3</v>
      </c>
      <c r="H2293" s="3">
        <v>0.416289664</v>
      </c>
      <c r="I2293" s="2" t="s">
        <v>27</v>
      </c>
      <c r="J2293" s="3">
        <v>61000</v>
      </c>
      <c r="K2293" s="3">
        <v>0.845453385</v>
      </c>
      <c r="L2293" s="3">
        <v>1</v>
      </c>
      <c r="M2293" s="2" t="s">
        <v>67</v>
      </c>
      <c r="N2293" s="3">
        <v>62800</v>
      </c>
      <c r="O2293" s="3">
        <v>0.40189673300000001</v>
      </c>
      <c r="P2293" s="3">
        <v>-0.52763423815376431</v>
      </c>
      <c r="Q2293" s="3">
        <v>-0.69164335268009691</v>
      </c>
      <c r="R2293" s="3">
        <v>-0.44932402695488777</v>
      </c>
      <c r="S2293" s="3">
        <v>0.40938828889419421</v>
      </c>
      <c r="T2293" s="5">
        <f>POWER(10,Table2[[#This Row],[Predicted normalized_price]]*(N$7634-N$7635)+N$7635)</f>
        <v>65439.194490090456</v>
      </c>
      <c r="U2293" s="5">
        <f>ABS(Table2[[#This Row],[price]]-Table2[[#This Row],[Predicted Price]])</f>
        <v>2639.1944900904564</v>
      </c>
      <c r="V2293" s="5">
        <f>Table2[[#This Row],[Price Diff]]/Table2[[#This Row],[price]]</f>
        <v>4.2025389969593256E-2</v>
      </c>
    </row>
    <row r="2294" spans="1:22" x14ac:dyDescent="0.2">
      <c r="A2294" s="3">
        <v>16500</v>
      </c>
      <c r="B2294" s="3">
        <v>0.280372801</v>
      </c>
      <c r="C2294" s="3">
        <v>53310</v>
      </c>
      <c r="D2294" s="3">
        <v>0.55477273400000005</v>
      </c>
      <c r="E2294" s="3">
        <v>2996</v>
      </c>
      <c r="F2294" s="3">
        <v>0.65352884600000005</v>
      </c>
      <c r="G2294" s="3">
        <v>9</v>
      </c>
      <c r="H2294" s="3">
        <v>0.83257932800000001</v>
      </c>
      <c r="I2294" s="2" t="s">
        <v>13</v>
      </c>
      <c r="J2294" s="3">
        <v>61225</v>
      </c>
      <c r="K2294" s="3">
        <v>0.84576716799999996</v>
      </c>
      <c r="L2294" s="3">
        <v>3</v>
      </c>
      <c r="M2294" s="2" t="s">
        <v>65</v>
      </c>
      <c r="N2294" s="3">
        <v>72500</v>
      </c>
      <c r="O2294" s="3">
        <v>0.42803517899999999</v>
      </c>
      <c r="P2294" s="3">
        <v>-0.53737067302462072</v>
      </c>
      <c r="Q2294" s="3">
        <v>0.47413422531721233</v>
      </c>
      <c r="R2294" s="3">
        <v>0.69019620513728064</v>
      </c>
      <c r="S2294" s="3">
        <v>0.42741993991646421</v>
      </c>
      <c r="T2294" s="5">
        <f>POWER(10,Table2[[#This Row],[Predicted normalized_price]]*(N$7634-N$7635)+N$7635)</f>
        <v>72255.308924661338</v>
      </c>
      <c r="U2294" s="5">
        <f>ABS(Table2[[#This Row],[price]]-Table2[[#This Row],[Predicted Price]])</f>
        <v>244.6910753386619</v>
      </c>
      <c r="V2294" s="5">
        <f>Table2[[#This Row],[Price Diff]]/Table2[[#This Row],[price]]</f>
        <v>3.375049315016026E-3</v>
      </c>
    </row>
    <row r="2295" spans="1:22" x14ac:dyDescent="0.2">
      <c r="A2295" s="3">
        <v>16240</v>
      </c>
      <c r="B2295" s="3">
        <v>0.27683870999999999</v>
      </c>
      <c r="C2295" s="3">
        <v>77292</v>
      </c>
      <c r="D2295" s="3">
        <v>0.61978009999999994</v>
      </c>
      <c r="E2295" s="3">
        <v>2997</v>
      </c>
      <c r="F2295" s="3">
        <v>0.65367114299999995</v>
      </c>
      <c r="G2295" s="3">
        <v>8</v>
      </c>
      <c r="H2295" s="3">
        <v>0.78794860499999997</v>
      </c>
      <c r="I2295" s="2" t="s">
        <v>15</v>
      </c>
      <c r="J2295" s="3">
        <v>139900</v>
      </c>
      <c r="K2295" s="3">
        <v>0.91619640800000002</v>
      </c>
      <c r="L2295" s="3">
        <v>3</v>
      </c>
      <c r="M2295" s="2" t="s">
        <v>65</v>
      </c>
      <c r="N2295" s="3">
        <v>96800</v>
      </c>
      <c r="O2295" s="3">
        <v>0.48063917900000003</v>
      </c>
      <c r="P2295" s="3">
        <v>-0.53518273443176922</v>
      </c>
      <c r="Q2295" s="3">
        <v>0.59254959899616755</v>
      </c>
      <c r="R2295" s="3">
        <v>0.60595240204860079</v>
      </c>
      <c r="S2295" s="3">
        <v>0.47997869499366108</v>
      </c>
      <c r="T2295" s="5">
        <f>POWER(10,Table2[[#This Row],[Predicted normalized_price]]*(N$7634-N$7635)+N$7635)</f>
        <v>96449.313069486641</v>
      </c>
      <c r="U2295" s="5">
        <f>ABS(Table2[[#This Row],[price]]-Table2[[#This Row],[Predicted Price]])</f>
        <v>350.68693051335867</v>
      </c>
      <c r="V2295" s="5">
        <f>Table2[[#This Row],[Price Diff]]/Table2[[#This Row],[price]]</f>
        <v>3.6227988689396559E-3</v>
      </c>
    </row>
    <row r="2296" spans="1:22" x14ac:dyDescent="0.2">
      <c r="A2296" s="3">
        <v>12600</v>
      </c>
      <c r="B2296" s="3">
        <v>0.22037074300000001</v>
      </c>
      <c r="C2296" s="3">
        <v>60986</v>
      </c>
      <c r="D2296" s="3">
        <v>0.57831406600000002</v>
      </c>
      <c r="E2296" s="3">
        <v>1395</v>
      </c>
      <c r="F2296" s="3">
        <v>0.327600102</v>
      </c>
      <c r="G2296" s="3">
        <v>4</v>
      </c>
      <c r="H2296" s="3">
        <v>0.52529906999999998</v>
      </c>
      <c r="I2296" s="2" t="s">
        <v>19</v>
      </c>
      <c r="J2296" s="3">
        <v>50000</v>
      </c>
      <c r="K2296" s="3">
        <v>0.82850592099999998</v>
      </c>
      <c r="L2296" s="3">
        <v>2</v>
      </c>
      <c r="M2296" s="2" t="s">
        <v>65</v>
      </c>
      <c r="N2296" s="3">
        <v>106800</v>
      </c>
      <c r="O2296" s="3">
        <v>0.49853006799999999</v>
      </c>
      <c r="P2296" s="3">
        <v>-0.88471235154775407</v>
      </c>
      <c r="Q2296" s="3">
        <v>0.57936738214844952</v>
      </c>
      <c r="R2296" s="3">
        <v>0.57660043247988413</v>
      </c>
      <c r="S2296" s="3">
        <v>0.48302967876430092</v>
      </c>
      <c r="T2296" s="5">
        <f>POWER(10,Table2[[#This Row],[Predicted normalized_price]]*(N$7634-N$7635)+N$7635)</f>
        <v>98079.939701379146</v>
      </c>
      <c r="U2296" s="5">
        <f>ABS(Table2[[#This Row],[price]]-Table2[[#This Row],[Predicted Price]])</f>
        <v>8720.0602986208542</v>
      </c>
      <c r="V2296" s="5">
        <f>Table2[[#This Row],[Price Diff]]/Table2[[#This Row],[price]]</f>
        <v>8.1648504668734592E-2</v>
      </c>
    </row>
    <row r="2297" spans="1:22" x14ac:dyDescent="0.2">
      <c r="A2297" s="3">
        <v>25800</v>
      </c>
      <c r="B2297" s="3">
        <v>0.37983661400000002</v>
      </c>
      <c r="C2297" s="3">
        <v>67436</v>
      </c>
      <c r="D2297" s="3">
        <v>0.59590782900000006</v>
      </c>
      <c r="E2297" s="3">
        <v>4806</v>
      </c>
      <c r="F2297" s="3">
        <v>0.85503722500000001</v>
      </c>
      <c r="G2297" s="3">
        <v>10</v>
      </c>
      <c r="H2297" s="3">
        <v>0.87250287000000004</v>
      </c>
      <c r="I2297" s="2" t="s">
        <v>11</v>
      </c>
      <c r="J2297" s="3">
        <v>76000</v>
      </c>
      <c r="K2297" s="3">
        <v>0.864191351</v>
      </c>
      <c r="L2297" s="3">
        <v>4</v>
      </c>
      <c r="M2297" s="2" t="s">
        <v>64</v>
      </c>
      <c r="N2297" s="3">
        <v>98000</v>
      </c>
      <c r="O2297" s="3">
        <v>0.48288129400000002</v>
      </c>
      <c r="P2297" s="3">
        <v>0.9408882060495295</v>
      </c>
      <c r="Q2297" s="3">
        <v>0.48601986430178246</v>
      </c>
      <c r="R2297" s="3">
        <v>0.53684326331095655</v>
      </c>
      <c r="S2297" s="3">
        <v>0.47333582894912907</v>
      </c>
      <c r="T2297" s="5">
        <f>POWER(10,Table2[[#This Row],[Predicted normalized_price]]*(N$7634-N$7635)+N$7635)</f>
        <v>92992.131730306457</v>
      </c>
      <c r="U2297" s="5">
        <f>ABS(Table2[[#This Row],[price]]-Table2[[#This Row],[Predicted Price]])</f>
        <v>5007.868269693543</v>
      </c>
      <c r="V2297" s="5">
        <f>Table2[[#This Row],[Price Diff]]/Table2[[#This Row],[price]]</f>
        <v>5.1100696629525946E-2</v>
      </c>
    </row>
    <row r="2298" spans="1:22" x14ac:dyDescent="0.2">
      <c r="A2298" s="3">
        <v>14560</v>
      </c>
      <c r="B2298" s="3">
        <v>0.25254109299999999</v>
      </c>
      <c r="C2298" s="3">
        <v>74959</v>
      </c>
      <c r="D2298" s="3">
        <v>0.61441643700000004</v>
      </c>
      <c r="E2298" s="3">
        <v>1984</v>
      </c>
      <c r="F2298" s="3">
        <v>0.47778491499999998</v>
      </c>
      <c r="G2298" s="3">
        <v>8</v>
      </c>
      <c r="H2298" s="3">
        <v>0.78794860499999997</v>
      </c>
      <c r="I2298" s="2" t="s">
        <v>19</v>
      </c>
      <c r="J2298" s="3">
        <v>115000</v>
      </c>
      <c r="K2298" s="3">
        <v>0.89949227499999995</v>
      </c>
      <c r="L2298" s="3">
        <v>1</v>
      </c>
      <c r="M2298" s="2" t="s">
        <v>62</v>
      </c>
      <c r="N2298" s="3">
        <v>85800</v>
      </c>
      <c r="O2298" s="3">
        <v>0.458686971</v>
      </c>
      <c r="P2298" s="3">
        <v>-0.56823998286618171</v>
      </c>
      <c r="Q2298" s="3">
        <v>0.53647119875290317</v>
      </c>
      <c r="R2298" s="3">
        <v>0.56813539207308705</v>
      </c>
      <c r="S2298" s="3">
        <v>0.47471213849151739</v>
      </c>
      <c r="T2298" s="5">
        <f>POWER(10,Table2[[#This Row],[Predicted normalized_price]]*(N$7634-N$7635)+N$7635)</f>
        <v>93698.084256036527</v>
      </c>
      <c r="U2298" s="5">
        <f>ABS(Table2[[#This Row],[price]]-Table2[[#This Row],[Predicted Price]])</f>
        <v>7898.0842560365272</v>
      </c>
      <c r="V2298" s="5">
        <f>Table2[[#This Row],[Price Diff]]/Table2[[#This Row],[price]]</f>
        <v>9.2052264056369779E-2</v>
      </c>
    </row>
    <row r="2299" spans="1:22" x14ac:dyDescent="0.2">
      <c r="A2299" s="3">
        <v>15480</v>
      </c>
      <c r="B2299" s="3">
        <v>0.26617428599999998</v>
      </c>
      <c r="C2299" s="3">
        <v>77303</v>
      </c>
      <c r="D2299" s="3">
        <v>0.61980500400000005</v>
      </c>
      <c r="E2299" s="3">
        <v>1796</v>
      </c>
      <c r="F2299" s="3">
        <v>0.43533607800000002</v>
      </c>
      <c r="G2299" s="3">
        <v>7</v>
      </c>
      <c r="H2299" s="3">
        <v>0.73735046500000001</v>
      </c>
      <c r="I2299" s="2" t="s">
        <v>15</v>
      </c>
      <c r="J2299" s="3">
        <v>107000</v>
      </c>
      <c r="K2299" s="3">
        <v>0.89334712699999996</v>
      </c>
      <c r="L2299" s="3">
        <v>3</v>
      </c>
      <c r="M2299" s="2" t="s">
        <v>65</v>
      </c>
      <c r="N2299" s="3">
        <v>95000</v>
      </c>
      <c r="O2299" s="3">
        <v>0.47722334500000002</v>
      </c>
      <c r="P2299" s="3">
        <v>-0.8878039587324883</v>
      </c>
      <c r="Q2299" s="3">
        <v>0.60813424905168523</v>
      </c>
      <c r="R2299" s="3">
        <v>0.57123981703759208</v>
      </c>
      <c r="S2299" s="3">
        <v>0.49195766863143159</v>
      </c>
      <c r="T2299" s="5">
        <f>POWER(10,Table2[[#This Row],[Predicted normalized_price]]*(N$7634-N$7635)+N$7635)</f>
        <v>103011.68296816715</v>
      </c>
      <c r="U2299" s="5">
        <f>ABS(Table2[[#This Row],[price]]-Table2[[#This Row],[Predicted Price]])</f>
        <v>8011.6829681671516</v>
      </c>
      <c r="V2299" s="5">
        <f>Table2[[#This Row],[Price Diff]]/Table2[[#This Row],[price]]</f>
        <v>8.4333504928075273E-2</v>
      </c>
    </row>
    <row r="2300" spans="1:22" x14ac:dyDescent="0.2">
      <c r="A2300" s="3">
        <v>15330</v>
      </c>
      <c r="B2300" s="3">
        <v>0.26400769600000001</v>
      </c>
      <c r="C2300" s="3">
        <v>25750</v>
      </c>
      <c r="D2300" s="3">
        <v>0.427425687</v>
      </c>
      <c r="E2300" s="3">
        <v>2362</v>
      </c>
      <c r="F2300" s="3">
        <v>0.55214537900000005</v>
      </c>
      <c r="G2300" s="3">
        <v>9</v>
      </c>
      <c r="H2300" s="3">
        <v>0.83257932800000001</v>
      </c>
      <c r="I2300" s="2" t="s">
        <v>10</v>
      </c>
      <c r="J2300" s="3">
        <v>107000</v>
      </c>
      <c r="K2300" s="3">
        <v>0.89334712699999996</v>
      </c>
      <c r="L2300" s="3">
        <v>2</v>
      </c>
      <c r="M2300" s="2" t="s">
        <v>66</v>
      </c>
      <c r="N2300" s="3">
        <v>42800</v>
      </c>
      <c r="O2300" s="3">
        <v>0.332121475</v>
      </c>
      <c r="P2300" s="3">
        <v>0.38559599331176314</v>
      </c>
      <c r="Q2300" s="3">
        <v>-0.79690277627316708</v>
      </c>
      <c r="R2300" s="3">
        <v>-0.29076424229437475</v>
      </c>
      <c r="S2300" s="3">
        <v>0.34385942042731826</v>
      </c>
      <c r="T2300" s="5">
        <f>POWER(10,Table2[[#This Row],[Predicted normalized_price]]*(N$7634-N$7635)+N$7635)</f>
        <v>45651.590073568535</v>
      </c>
      <c r="U2300" s="5">
        <f>ABS(Table2[[#This Row],[price]]-Table2[[#This Row],[Predicted Price]])</f>
        <v>2851.5900735685354</v>
      </c>
      <c r="V2300" s="5">
        <f>Table2[[#This Row],[Price Diff]]/Table2[[#This Row],[price]]</f>
        <v>6.6625936298330274E-2</v>
      </c>
    </row>
    <row r="2301" spans="1:22" x14ac:dyDescent="0.2">
      <c r="A2301" s="3">
        <v>8490</v>
      </c>
      <c r="B2301" s="3">
        <v>0.13252320100000001</v>
      </c>
      <c r="C2301" s="3">
        <v>27843</v>
      </c>
      <c r="D2301" s="3">
        <v>0.44110155699999998</v>
      </c>
      <c r="E2301" s="3">
        <v>1390</v>
      </c>
      <c r="F2301" s="3">
        <v>0.32606906200000002</v>
      </c>
      <c r="G2301" s="3">
        <v>8</v>
      </c>
      <c r="H2301" s="3">
        <v>0.78794860499999997</v>
      </c>
      <c r="I2301" s="2" t="s">
        <v>20</v>
      </c>
      <c r="J2301" s="3">
        <v>99999</v>
      </c>
      <c r="K2301" s="3">
        <v>0.88757993099999999</v>
      </c>
      <c r="L2301" s="3">
        <v>2</v>
      </c>
      <c r="M2301" s="2" t="s">
        <v>67</v>
      </c>
      <c r="N2301" s="3">
        <v>36500</v>
      </c>
      <c r="O2301" s="3">
        <v>0.30314512500000002</v>
      </c>
      <c r="P2301" s="3">
        <v>-0.45957686544321447</v>
      </c>
      <c r="Q2301" s="3">
        <v>0.16408065319690585</v>
      </c>
      <c r="R2301" s="3">
        <v>0.85570912624800766</v>
      </c>
      <c r="S2301" s="3">
        <v>0.30398776131282512</v>
      </c>
      <c r="T2301" s="5">
        <f>POWER(10,Table2[[#This Row],[Predicted normalized_price]]*(N$7634-N$7635)+N$7635)</f>
        <v>36669.398121044687</v>
      </c>
      <c r="U2301" s="5">
        <f>ABS(Table2[[#This Row],[price]]-Table2[[#This Row],[Predicted Price]])</f>
        <v>169.39812104468729</v>
      </c>
      <c r="V2301" s="5">
        <f>Table2[[#This Row],[Price Diff]]/Table2[[#This Row],[price]]</f>
        <v>4.6410444121832133E-3</v>
      </c>
    </row>
    <row r="2302" spans="1:22" x14ac:dyDescent="0.2">
      <c r="A2302" s="3">
        <v>9220</v>
      </c>
      <c r="B2302" s="3">
        <v>0.15087692999999999</v>
      </c>
      <c r="C2302" s="3">
        <v>13915</v>
      </c>
      <c r="D2302" s="3">
        <v>0.31971772199999998</v>
      </c>
      <c r="E2302" s="3">
        <v>1998</v>
      </c>
      <c r="F2302" s="3">
        <v>0.480783179</v>
      </c>
      <c r="G2302" s="3">
        <v>9</v>
      </c>
      <c r="H2302" s="3">
        <v>0.83257932800000001</v>
      </c>
      <c r="I2302" s="2" t="s">
        <v>17</v>
      </c>
      <c r="J2302" s="3">
        <v>112600</v>
      </c>
      <c r="K2302" s="3">
        <v>0.89769480300000004</v>
      </c>
      <c r="L2302" s="3">
        <v>1</v>
      </c>
      <c r="M2302" s="2" t="s">
        <v>65</v>
      </c>
      <c r="N2302" s="3">
        <v>24800</v>
      </c>
      <c r="O2302" s="3">
        <v>0.232814523</v>
      </c>
      <c r="P2302" s="3">
        <v>-0.9382482402775626</v>
      </c>
      <c r="Q2302" s="3">
        <v>-0.89072628279653199</v>
      </c>
      <c r="R2302" s="3">
        <v>0.10967835486549851</v>
      </c>
      <c r="S2302" s="3">
        <v>0.21410648003017921</v>
      </c>
      <c r="T2302" s="5">
        <f>POWER(10,Table2[[#This Row],[Predicted normalized_price]]*(N$7634-N$7635)+N$7635)</f>
        <v>22377.196830818764</v>
      </c>
      <c r="U2302" s="5">
        <f>ABS(Table2[[#This Row],[price]]-Table2[[#This Row],[Predicted Price]])</f>
        <v>2422.8031691812357</v>
      </c>
      <c r="V2302" s="5">
        <f>Table2[[#This Row],[Price Diff]]/Table2[[#This Row],[price]]</f>
        <v>9.7693676176662733E-2</v>
      </c>
    </row>
    <row r="2303" spans="1:22" x14ac:dyDescent="0.2">
      <c r="A2303" s="3">
        <v>13550</v>
      </c>
      <c r="B2303" s="3">
        <v>0.23654472400000001</v>
      </c>
      <c r="C2303" s="3">
        <v>66124</v>
      </c>
      <c r="D2303" s="3">
        <v>0.59246952500000005</v>
      </c>
      <c r="E2303" s="3">
        <v>1995</v>
      </c>
      <c r="F2303" s="3">
        <v>0.48014246599999999</v>
      </c>
      <c r="G2303" s="3">
        <v>7</v>
      </c>
      <c r="H2303" s="3">
        <v>0.73735046500000001</v>
      </c>
      <c r="I2303" s="2" t="s">
        <v>13</v>
      </c>
      <c r="J2303" s="3">
        <v>62300</v>
      </c>
      <c r="K2303" s="3">
        <v>0.84725061499999998</v>
      </c>
      <c r="L2303" s="3">
        <v>2</v>
      </c>
      <c r="M2303" s="2" t="s">
        <v>62</v>
      </c>
      <c r="N2303" s="3">
        <v>85500</v>
      </c>
      <c r="O2303" s="3">
        <v>0.458049553</v>
      </c>
      <c r="P2303" s="3">
        <v>-0.50343342226646182</v>
      </c>
      <c r="Q2303" s="3">
        <v>0.5169960082073134</v>
      </c>
      <c r="R2303" s="3">
        <v>0.61973119551812406</v>
      </c>
      <c r="S2303" s="3">
        <v>0.45666856217353502</v>
      </c>
      <c r="T2303" s="5">
        <f>POWER(10,Table2[[#This Row],[Predicted normalized_price]]*(N$7634-N$7635)+N$7635)</f>
        <v>84853.631732525508</v>
      </c>
      <c r="U2303" s="5">
        <f>ABS(Table2[[#This Row],[price]]-Table2[[#This Row],[Predicted Price]])</f>
        <v>646.36826747449231</v>
      </c>
      <c r="V2303" s="5">
        <f>Table2[[#This Row],[Price Diff]]/Table2[[#This Row],[price]]</f>
        <v>7.5598627774794425E-3</v>
      </c>
    </row>
    <row r="2304" spans="1:22" x14ac:dyDescent="0.2">
      <c r="A2304" s="3">
        <v>16030</v>
      </c>
      <c r="B2304" s="3">
        <v>0.27394269799999998</v>
      </c>
      <c r="C2304" s="3">
        <v>70289</v>
      </c>
      <c r="D2304" s="3">
        <v>0.60315926500000006</v>
      </c>
      <c r="E2304" s="3">
        <v>2362</v>
      </c>
      <c r="F2304" s="3">
        <v>0.55214537900000005</v>
      </c>
      <c r="G2304" s="3">
        <v>5</v>
      </c>
      <c r="H2304" s="3">
        <v>0.60985333500000005</v>
      </c>
      <c r="I2304" s="2" t="s">
        <v>10</v>
      </c>
      <c r="J2304" s="3">
        <v>40000</v>
      </c>
      <c r="K2304" s="3">
        <v>0.80948806299999998</v>
      </c>
      <c r="L2304" s="3">
        <v>1</v>
      </c>
      <c r="M2304" s="2" t="s">
        <v>66</v>
      </c>
      <c r="N2304" s="3">
        <v>116800</v>
      </c>
      <c r="O2304" s="3">
        <v>0.51481845699999995</v>
      </c>
      <c r="P2304" s="3">
        <v>0.57519140845290606</v>
      </c>
      <c r="Q2304" s="3">
        <v>-0.53214186711597755</v>
      </c>
      <c r="R2304" s="3">
        <v>-0.66235179288560342</v>
      </c>
      <c r="S2304" s="3">
        <v>0.50832815435242173</v>
      </c>
      <c r="T2304" s="5">
        <f>POWER(10,Table2[[#This Row],[Predicted normalized_price]]*(N$7634-N$7635)+N$7635)</f>
        <v>112707.80581420759</v>
      </c>
      <c r="U2304" s="5">
        <f>ABS(Table2[[#This Row],[price]]-Table2[[#This Row],[Predicted Price]])</f>
        <v>4092.1941857924103</v>
      </c>
      <c r="V2304" s="5">
        <f>Table2[[#This Row],[Price Diff]]/Table2[[#This Row],[price]]</f>
        <v>3.5035909124935018E-2</v>
      </c>
    </row>
    <row r="2305" spans="1:22" x14ac:dyDescent="0.2">
      <c r="A2305" s="3">
        <v>12680</v>
      </c>
      <c r="B2305" s="3">
        <v>0.22177901999999999</v>
      </c>
      <c r="C2305" s="3">
        <v>61032</v>
      </c>
      <c r="D2305" s="3">
        <v>0.57844601500000004</v>
      </c>
      <c r="E2305" s="3">
        <v>1598</v>
      </c>
      <c r="F2305" s="3">
        <v>0.38552934799999999</v>
      </c>
      <c r="G2305" s="3">
        <v>6</v>
      </c>
      <c r="H2305" s="3">
        <v>0.67893919899999999</v>
      </c>
      <c r="I2305" s="2" t="s">
        <v>13</v>
      </c>
      <c r="J2305" s="3">
        <v>73000</v>
      </c>
      <c r="K2305" s="3">
        <v>0.86075892700000001</v>
      </c>
      <c r="L2305" s="3">
        <v>1</v>
      </c>
      <c r="M2305" s="2" t="s">
        <v>65</v>
      </c>
      <c r="N2305" s="3">
        <v>78800</v>
      </c>
      <c r="O2305" s="3">
        <v>0.44319914900000001</v>
      </c>
      <c r="P2305" s="3">
        <v>-0.8780168492358309</v>
      </c>
      <c r="Q2305" s="3">
        <v>0.52627395031059743</v>
      </c>
      <c r="R2305" s="3">
        <v>0.633027318846906</v>
      </c>
      <c r="S2305" s="3">
        <v>0.4547534022122447</v>
      </c>
      <c r="T2305" s="5">
        <f>POWER(10,Table2[[#This Row],[Predicted normalized_price]]*(N$7634-N$7635)+N$7635)</f>
        <v>83965.32664570729</v>
      </c>
      <c r="U2305" s="5">
        <f>ABS(Table2[[#This Row],[price]]-Table2[[#This Row],[Predicted Price]])</f>
        <v>5165.3266457072896</v>
      </c>
      <c r="V2305" s="5">
        <f>Table2[[#This Row],[Price Diff]]/Table2[[#This Row],[price]]</f>
        <v>6.5549830529280331E-2</v>
      </c>
    </row>
    <row r="2306" spans="1:22" x14ac:dyDescent="0.2">
      <c r="A2306" s="3">
        <v>8760</v>
      </c>
      <c r="B2306" s="3">
        <v>0.13948921</v>
      </c>
      <c r="C2306" s="3">
        <v>6859</v>
      </c>
      <c r="D2306" s="3">
        <v>0.195920339</v>
      </c>
      <c r="E2306" s="3">
        <v>1498</v>
      </c>
      <c r="F2306" s="3">
        <v>0.357974919</v>
      </c>
      <c r="G2306" s="3">
        <v>11</v>
      </c>
      <c r="H2306" s="3">
        <v>0.90861810600000004</v>
      </c>
      <c r="I2306" s="2" t="s">
        <v>23</v>
      </c>
      <c r="J2306" s="3">
        <v>120000</v>
      </c>
      <c r="K2306" s="3">
        <v>0.90311950399999996</v>
      </c>
      <c r="L2306" s="3">
        <v>3</v>
      </c>
      <c r="M2306" s="2" t="s">
        <v>67</v>
      </c>
      <c r="N2306" s="3">
        <v>11151</v>
      </c>
      <c r="O2306" s="3">
        <v>8.7353111999999997E-2</v>
      </c>
      <c r="P2306" s="3">
        <v>-0.94913994504580601</v>
      </c>
      <c r="Q2306" s="3">
        <v>-0.93904883991159793</v>
      </c>
      <c r="R2306" s="3">
        <v>0.3919968925334395</v>
      </c>
      <c r="S2306" s="3">
        <v>0.12975338942835582</v>
      </c>
      <c r="T2306" s="5">
        <f>POWER(10,Table2[[#This Row],[Predicted normalized_price]]*(N$7634-N$7635)+N$7635)</f>
        <v>14076.684900411054</v>
      </c>
      <c r="U2306" s="5">
        <f>ABS(Table2[[#This Row],[price]]-Table2[[#This Row],[Predicted Price]])</f>
        <v>2925.6849004110536</v>
      </c>
      <c r="V2306" s="5">
        <f>Table2[[#This Row],[Price Diff]]/Table2[[#This Row],[price]]</f>
        <v>0.26236973369303684</v>
      </c>
    </row>
    <row r="2307" spans="1:22" x14ac:dyDescent="0.2">
      <c r="A2307" s="3">
        <v>10170</v>
      </c>
      <c r="B2307" s="3">
        <v>0.17269757199999999</v>
      </c>
      <c r="C2307" s="3">
        <v>64021</v>
      </c>
      <c r="D2307" s="3">
        <v>0.58681335499999998</v>
      </c>
      <c r="E2307" s="3">
        <v>1998</v>
      </c>
      <c r="F2307" s="3">
        <v>0.480783179</v>
      </c>
      <c r="G2307" s="3">
        <v>3</v>
      </c>
      <c r="H2307" s="3">
        <v>0.416289664</v>
      </c>
      <c r="I2307" s="2" t="s">
        <v>14</v>
      </c>
      <c r="J2307" s="3">
        <v>16900</v>
      </c>
      <c r="K2307" s="3">
        <v>0.73605938199999998</v>
      </c>
      <c r="L2307" s="3">
        <v>1</v>
      </c>
      <c r="M2307" s="2" t="s">
        <v>64</v>
      </c>
      <c r="N2307" s="3">
        <v>99888</v>
      </c>
      <c r="O2307" s="3">
        <v>0.486353902</v>
      </c>
      <c r="P2307" s="3">
        <v>0.6773273140802224</v>
      </c>
      <c r="Q2307" s="3">
        <v>-0.59179055192438534</v>
      </c>
      <c r="R2307" s="3">
        <v>-0.6069052561939221</v>
      </c>
      <c r="S2307" s="3">
        <v>0.47882540566105136</v>
      </c>
      <c r="T2307" s="5">
        <f>POWER(10,Table2[[#This Row],[Predicted normalized_price]]*(N$7634-N$7635)+N$7635)</f>
        <v>95840.012079147637</v>
      </c>
      <c r="U2307" s="5">
        <f>ABS(Table2[[#This Row],[price]]-Table2[[#This Row],[Predicted Price]])</f>
        <v>4047.9879208523635</v>
      </c>
      <c r="V2307" s="5">
        <f>Table2[[#This Row],[Price Diff]]/Table2[[#This Row],[price]]</f>
        <v>4.0525267508132741E-2</v>
      </c>
    </row>
    <row r="2308" spans="1:22" x14ac:dyDescent="0.2">
      <c r="A2308" s="3">
        <v>16580</v>
      </c>
      <c r="B2308" s="3">
        <v>0.281449016</v>
      </c>
      <c r="C2308" s="3">
        <v>50960</v>
      </c>
      <c r="D2308" s="3">
        <v>0.54688313499999996</v>
      </c>
      <c r="E2308" s="3">
        <v>2993</v>
      </c>
      <c r="F2308" s="3">
        <v>0.653101669</v>
      </c>
      <c r="G2308" s="3">
        <v>9</v>
      </c>
      <c r="H2308" s="3">
        <v>0.83257932800000001</v>
      </c>
      <c r="I2308" s="2" t="s">
        <v>12</v>
      </c>
      <c r="J2308" s="3">
        <v>120000</v>
      </c>
      <c r="K2308" s="3">
        <v>0.90311950399999996</v>
      </c>
      <c r="L2308" s="3">
        <v>3</v>
      </c>
      <c r="M2308" s="2" t="s">
        <v>65</v>
      </c>
      <c r="N2308" s="3">
        <v>72000</v>
      </c>
      <c r="O2308" s="3">
        <v>0.42677577799999999</v>
      </c>
      <c r="P2308" s="3">
        <v>-2.7446373120024194E-3</v>
      </c>
      <c r="Q2308" s="3">
        <v>0.48794658486536374</v>
      </c>
      <c r="R2308" s="3">
        <v>0.70450805456699594</v>
      </c>
      <c r="S2308" s="3">
        <v>0.42883679984800449</v>
      </c>
      <c r="T2308" s="5">
        <f>POWER(10,Table2[[#This Row],[Predicted normalized_price]]*(N$7634-N$7635)+N$7635)</f>
        <v>72820.0616048089</v>
      </c>
      <c r="U2308" s="5">
        <f>ABS(Table2[[#This Row],[price]]-Table2[[#This Row],[Predicted Price]])</f>
        <v>820.06160480889957</v>
      </c>
      <c r="V2308" s="5">
        <f>Table2[[#This Row],[Price Diff]]/Table2[[#This Row],[price]]</f>
        <v>1.1389744511234716E-2</v>
      </c>
    </row>
    <row r="2309" spans="1:22" x14ac:dyDescent="0.2">
      <c r="A2309" s="3">
        <v>6940</v>
      </c>
      <c r="B2309" s="3">
        <v>8.7668613000000006E-2</v>
      </c>
      <c r="C2309" s="3">
        <v>49015</v>
      </c>
      <c r="D2309" s="3">
        <v>0.540072997</v>
      </c>
      <c r="E2309" s="3">
        <v>1368</v>
      </c>
      <c r="F2309" s="3">
        <v>0.31926640000000001</v>
      </c>
      <c r="G2309" s="3">
        <v>4</v>
      </c>
      <c r="H2309" s="3">
        <v>0.52529906999999998</v>
      </c>
      <c r="I2309" s="2" t="s">
        <v>17</v>
      </c>
      <c r="J2309" s="3">
        <v>49000</v>
      </c>
      <c r="K2309" s="3">
        <v>0.82678410400000002</v>
      </c>
      <c r="L2309" s="3">
        <v>1</v>
      </c>
      <c r="M2309" s="2" t="s">
        <v>67</v>
      </c>
      <c r="N2309" s="3">
        <v>55800</v>
      </c>
      <c r="O2309" s="3">
        <v>0.38038979699999997</v>
      </c>
      <c r="P2309" s="3">
        <v>-0.91205724631475071</v>
      </c>
      <c r="Q2309" s="3">
        <v>-0.70494984942231909</v>
      </c>
      <c r="R2309" s="3">
        <v>-0.39300443137569446</v>
      </c>
      <c r="S2309" s="3">
        <v>0.39058795536211977</v>
      </c>
      <c r="T2309" s="5">
        <f>POWER(10,Table2[[#This Row],[Predicted normalized_price]]*(N$7634-N$7635)+N$7635)</f>
        <v>59016.261837403239</v>
      </c>
      <c r="U2309" s="5">
        <f>ABS(Table2[[#This Row],[price]]-Table2[[#This Row],[Predicted Price]])</f>
        <v>3216.261837403239</v>
      </c>
      <c r="V2309" s="5">
        <f>Table2[[#This Row],[Price Diff]]/Table2[[#This Row],[price]]</f>
        <v>5.7639101028731883E-2</v>
      </c>
    </row>
    <row r="2310" spans="1:22" x14ac:dyDescent="0.2">
      <c r="A2310" s="3">
        <v>20750</v>
      </c>
      <c r="B2310" s="3">
        <v>0.33136828299999999</v>
      </c>
      <c r="C2310" s="3">
        <v>98369</v>
      </c>
      <c r="D2310" s="3">
        <v>0.66197923999999997</v>
      </c>
      <c r="E2310" s="3">
        <v>2979</v>
      </c>
      <c r="F2310" s="3">
        <v>0.65110249600000003</v>
      </c>
      <c r="G2310" s="3">
        <v>4</v>
      </c>
      <c r="H2310" s="3">
        <v>0.52529906999999998</v>
      </c>
      <c r="I2310" s="2" t="s">
        <v>13</v>
      </c>
      <c r="J2310" s="3">
        <v>39000</v>
      </c>
      <c r="K2310" s="3">
        <v>0.807330302</v>
      </c>
      <c r="L2310" s="3">
        <v>2</v>
      </c>
      <c r="M2310" s="2" t="s">
        <v>62</v>
      </c>
      <c r="N2310" s="3">
        <v>178000</v>
      </c>
      <c r="O2310" s="3">
        <v>0.59149149700000003</v>
      </c>
      <c r="P2310" s="3">
        <v>-0.16329811806186609</v>
      </c>
      <c r="Q2310" s="3">
        <v>0.74846457220062179</v>
      </c>
      <c r="R2310" s="3">
        <v>0.36279711002676773</v>
      </c>
      <c r="S2310" s="3">
        <v>0.58368872370652736</v>
      </c>
      <c r="T2310" s="5">
        <f>POWER(10,Table2[[#This Row],[Predicted normalized_price]]*(N$7634-N$7635)+N$7635)</f>
        <v>170529.29389460271</v>
      </c>
      <c r="U2310" s="5">
        <f>ABS(Table2[[#This Row],[price]]-Table2[[#This Row],[Predicted Price]])</f>
        <v>7470.7061053972866</v>
      </c>
      <c r="V2310" s="5">
        <f>Table2[[#This Row],[Price Diff]]/Table2[[#This Row],[price]]</f>
        <v>4.1970259019085882E-2</v>
      </c>
    </row>
    <row r="2311" spans="1:22" x14ac:dyDescent="0.2">
      <c r="A2311" s="3">
        <v>7950</v>
      </c>
      <c r="B2311" s="3">
        <v>0.117900686</v>
      </c>
      <c r="C2311" s="3">
        <v>50847</v>
      </c>
      <c r="D2311" s="3">
        <v>0.54649464999999997</v>
      </c>
      <c r="E2311" s="3">
        <v>1591</v>
      </c>
      <c r="F2311" s="3">
        <v>0.38365743499999999</v>
      </c>
      <c r="G2311" s="3">
        <v>3</v>
      </c>
      <c r="H2311" s="3">
        <v>0.416289664</v>
      </c>
      <c r="I2311" s="2" t="s">
        <v>17</v>
      </c>
      <c r="J2311" s="3">
        <v>28000</v>
      </c>
      <c r="K2311" s="3">
        <v>0.77908972300000001</v>
      </c>
      <c r="L2311" s="3">
        <v>1</v>
      </c>
      <c r="M2311" s="2" t="s">
        <v>63</v>
      </c>
      <c r="N2311" s="3">
        <v>68999</v>
      </c>
      <c r="O2311" s="3">
        <v>0.41902802700000003</v>
      </c>
      <c r="P2311" s="3">
        <v>-0.9262085274048002</v>
      </c>
      <c r="Q2311" s="3">
        <v>-0.65150697506961508</v>
      </c>
      <c r="R2311" s="3">
        <v>-0.47498111440695318</v>
      </c>
      <c r="S2311" s="3">
        <v>0.42541615843888103</v>
      </c>
      <c r="T2311" s="5">
        <f>POWER(10,Table2[[#This Row],[Predicted normalized_price]]*(N$7634-N$7635)+N$7635)</f>
        <v>71464.081695839675</v>
      </c>
      <c r="U2311" s="5">
        <f>ABS(Table2[[#This Row],[price]]-Table2[[#This Row],[Predicted Price]])</f>
        <v>2465.0816958396754</v>
      </c>
      <c r="V2311" s="5">
        <f>Table2[[#This Row],[Price Diff]]/Table2[[#This Row],[price]]</f>
        <v>3.5726339451871411E-2</v>
      </c>
    </row>
    <row r="2312" spans="1:22" x14ac:dyDescent="0.2">
      <c r="A2312" s="3">
        <v>45070</v>
      </c>
      <c r="B2312" s="3">
        <v>0.50396049600000004</v>
      </c>
      <c r="C2312" s="3">
        <v>165897</v>
      </c>
      <c r="D2312" s="3">
        <v>0.75344250400000001</v>
      </c>
      <c r="E2312" s="3">
        <v>5998</v>
      </c>
      <c r="F2312" s="3">
        <v>0.94950952300000002</v>
      </c>
      <c r="G2312" s="3">
        <v>7</v>
      </c>
      <c r="H2312" s="3">
        <v>0.73735046500000001</v>
      </c>
      <c r="I2312" s="2" t="s">
        <v>9</v>
      </c>
      <c r="J2312" s="3">
        <v>99000</v>
      </c>
      <c r="K2312" s="3">
        <v>0.88672422299999998</v>
      </c>
      <c r="L2312" s="3">
        <v>2</v>
      </c>
      <c r="M2312" s="2" t="s">
        <v>65</v>
      </c>
      <c r="N2312" s="3">
        <v>284888</v>
      </c>
      <c r="O2312" s="3">
        <v>0.67708025100000002</v>
      </c>
      <c r="P2312" s="3">
        <v>0.66252707401715827</v>
      </c>
      <c r="Q2312" s="3">
        <v>5.1337347247186256E-2</v>
      </c>
      <c r="R2312" s="3">
        <v>-0.68037189391949981</v>
      </c>
      <c r="S2312" s="3">
        <v>0.66680585072886445</v>
      </c>
      <c r="T2312" s="5">
        <f>POWER(10,Table2[[#This Row],[Predicted normalized_price]]*(N$7634-N$7635)+N$7635)</f>
        <v>269249.37795275595</v>
      </c>
      <c r="U2312" s="5">
        <f>ABS(Table2[[#This Row],[price]]-Table2[[#This Row],[Predicted Price]])</f>
        <v>15638.622047244047</v>
      </c>
      <c r="V2312" s="5">
        <f>Table2[[#This Row],[Price Diff]]/Table2[[#This Row],[price]]</f>
        <v>5.4893930412105975E-2</v>
      </c>
    </row>
    <row r="2313" spans="1:22" x14ac:dyDescent="0.2">
      <c r="A2313" s="3">
        <v>26160</v>
      </c>
      <c r="B2313" s="3">
        <v>0.38291990300000001</v>
      </c>
      <c r="C2313" s="3">
        <v>122137</v>
      </c>
      <c r="D2313" s="3">
        <v>0.699852751</v>
      </c>
      <c r="E2313" s="3">
        <v>2706</v>
      </c>
      <c r="F2313" s="3">
        <v>0.61011913100000004</v>
      </c>
      <c r="G2313" s="3">
        <v>7</v>
      </c>
      <c r="H2313" s="3">
        <v>0.73735046500000001</v>
      </c>
      <c r="I2313" s="2" t="s">
        <v>11</v>
      </c>
      <c r="J2313" s="3">
        <v>40888</v>
      </c>
      <c r="K2313" s="3">
        <v>0.81135940600000001</v>
      </c>
      <c r="L2313" s="3">
        <v>3</v>
      </c>
      <c r="M2313" s="2" t="s">
        <v>62</v>
      </c>
      <c r="N2313" s="3">
        <v>188888</v>
      </c>
      <c r="O2313" s="3">
        <v>0.60229593699999995</v>
      </c>
      <c r="P2313" s="3">
        <v>-0.57086182802968599</v>
      </c>
      <c r="Q2313" s="3">
        <v>0.68592909281041692</v>
      </c>
      <c r="R2313" s="3">
        <v>0.24907847723993665</v>
      </c>
      <c r="S2313" s="3">
        <v>0.59498380708023835</v>
      </c>
      <c r="T2313" s="5">
        <f>POWER(10,Table2[[#This Row],[Predicted normalized_price]]*(N$7634-N$7635)+N$7635)</f>
        <v>181448.8669525524</v>
      </c>
      <c r="U2313" s="5">
        <f>ABS(Table2[[#This Row],[price]]-Table2[[#This Row],[Predicted Price]])</f>
        <v>7439.1330474475981</v>
      </c>
      <c r="V2313" s="5">
        <f>Table2[[#This Row],[Price Diff]]/Table2[[#This Row],[price]]</f>
        <v>3.938383088098555E-2</v>
      </c>
    </row>
    <row r="2314" spans="1:22" x14ac:dyDescent="0.2">
      <c r="A2314" s="3">
        <v>8580</v>
      </c>
      <c r="B2314" s="3">
        <v>0.13486951899999999</v>
      </c>
      <c r="C2314" s="3">
        <v>17651</v>
      </c>
      <c r="D2314" s="3">
        <v>0.361337568</v>
      </c>
      <c r="E2314" s="3">
        <v>1591</v>
      </c>
      <c r="F2314" s="3">
        <v>0.38365743499999999</v>
      </c>
      <c r="G2314" s="3">
        <v>9</v>
      </c>
      <c r="H2314" s="3">
        <v>0.83257932800000001</v>
      </c>
      <c r="I2314" s="2" t="s">
        <v>17</v>
      </c>
      <c r="J2314" s="3">
        <v>125000</v>
      </c>
      <c r="K2314" s="3">
        <v>0.90659864099999998</v>
      </c>
      <c r="L2314" s="3">
        <v>2</v>
      </c>
      <c r="M2314" s="2" t="s">
        <v>63</v>
      </c>
      <c r="N2314" s="3">
        <v>27500</v>
      </c>
      <c r="O2314" s="3">
        <v>0.25162104299999999</v>
      </c>
      <c r="P2314" s="3">
        <v>-0.96157363675785845</v>
      </c>
      <c r="Q2314" s="3">
        <v>-0.87895297362544433</v>
      </c>
      <c r="R2314" s="3">
        <v>4.3446961304649596E-2</v>
      </c>
      <c r="S2314" s="3">
        <v>0.23394245124244112</v>
      </c>
      <c r="T2314" s="5">
        <f>POWER(10,Table2[[#This Row],[Predicted normalized_price]]*(N$7634-N$7635)+N$7635)</f>
        <v>24954.187710322873</v>
      </c>
      <c r="U2314" s="5">
        <f>ABS(Table2[[#This Row],[price]]-Table2[[#This Row],[Predicted Price]])</f>
        <v>2545.8122896771274</v>
      </c>
      <c r="V2314" s="5">
        <f>Table2[[#This Row],[Price Diff]]/Table2[[#This Row],[price]]</f>
        <v>9.2574992351895535E-2</v>
      </c>
    </row>
    <row r="2315" spans="1:22" x14ac:dyDescent="0.2">
      <c r="A2315" s="3">
        <v>10460</v>
      </c>
      <c r="B2315" s="3">
        <v>0.178953637</v>
      </c>
      <c r="C2315" s="3">
        <v>53886</v>
      </c>
      <c r="D2315" s="3">
        <v>0.55665344000000005</v>
      </c>
      <c r="E2315" s="3">
        <v>1798</v>
      </c>
      <c r="F2315" s="3">
        <v>0.435810641</v>
      </c>
      <c r="G2315" s="3">
        <v>3</v>
      </c>
      <c r="H2315" s="3">
        <v>0.416289664</v>
      </c>
      <c r="I2315" s="2" t="s">
        <v>10</v>
      </c>
      <c r="J2315" s="3">
        <v>23895</v>
      </c>
      <c r="K2315" s="3">
        <v>0.765578235</v>
      </c>
      <c r="L2315" s="3">
        <v>1</v>
      </c>
      <c r="M2315" s="2" t="s">
        <v>66</v>
      </c>
      <c r="N2315" s="3">
        <v>92800</v>
      </c>
      <c r="O2315" s="3">
        <v>0.47295944400000001</v>
      </c>
      <c r="P2315" s="3">
        <v>0.39803377582753846</v>
      </c>
      <c r="Q2315" s="3">
        <v>-0.60543630084836342</v>
      </c>
      <c r="R2315" s="3">
        <v>-0.58010156170608629</v>
      </c>
      <c r="S2315" s="3">
        <v>0.46769803747634181</v>
      </c>
      <c r="T2315" s="5">
        <f>POWER(10,Table2[[#This Row],[Predicted normalized_price]]*(N$7634-N$7635)+N$7635)</f>
        <v>90155.419510807187</v>
      </c>
      <c r="U2315" s="5">
        <f>ABS(Table2[[#This Row],[price]]-Table2[[#This Row],[Predicted Price]])</f>
        <v>2644.5804891928128</v>
      </c>
      <c r="V2315" s="5">
        <f>Table2[[#This Row],[Price Diff]]/Table2[[#This Row],[price]]</f>
        <v>2.8497634581819104E-2</v>
      </c>
    </row>
    <row r="2316" spans="1:22" x14ac:dyDescent="0.2">
      <c r="A2316" s="3">
        <v>17470</v>
      </c>
      <c r="B2316" s="3">
        <v>0.29308346200000002</v>
      </c>
      <c r="C2316" s="3">
        <v>107499</v>
      </c>
      <c r="D2316" s="3">
        <v>0.67751168299999998</v>
      </c>
      <c r="E2316" s="3">
        <v>2967</v>
      </c>
      <c r="F2316" s="3">
        <v>0.64938142700000001</v>
      </c>
      <c r="G2316" s="3">
        <v>4</v>
      </c>
      <c r="H2316" s="3">
        <v>0.52529906999999998</v>
      </c>
      <c r="I2316" s="2" t="s">
        <v>20</v>
      </c>
      <c r="J2316" s="3">
        <v>15570</v>
      </c>
      <c r="K2316" s="3">
        <v>0.729073525</v>
      </c>
      <c r="L2316" s="3">
        <v>1</v>
      </c>
      <c r="M2316" s="2" t="s">
        <v>64</v>
      </c>
      <c r="N2316" s="3">
        <v>202988</v>
      </c>
      <c r="O2316" s="3">
        <v>0.61539734899999998</v>
      </c>
      <c r="P2316" s="3">
        <v>0.97626277549096274</v>
      </c>
      <c r="Q2316" s="3">
        <v>0.7483213199817127</v>
      </c>
      <c r="R2316" s="3">
        <v>0.40495990668073939</v>
      </c>
      <c r="S2316" s="3">
        <v>0.57596053307671824</v>
      </c>
      <c r="T2316" s="5">
        <f>POWER(10,Table2[[#This Row],[Predicted normalized_price]]*(N$7634-N$7635)+N$7635)</f>
        <v>163439.10465788629</v>
      </c>
      <c r="U2316" s="5">
        <f>ABS(Table2[[#This Row],[price]]-Table2[[#This Row],[Predicted Price]])</f>
        <v>39548.895342113712</v>
      </c>
      <c r="V2316" s="5">
        <f>Table2[[#This Row],[Price Diff]]/Table2[[#This Row],[price]]</f>
        <v>0.19483366180322834</v>
      </c>
    </row>
    <row r="2317" spans="1:22" x14ac:dyDescent="0.2">
      <c r="A2317" s="3">
        <v>15050</v>
      </c>
      <c r="B2317" s="3">
        <v>0.25990606599999999</v>
      </c>
      <c r="C2317" s="3">
        <v>81371</v>
      </c>
      <c r="D2317" s="3">
        <v>0.62878018499999999</v>
      </c>
      <c r="E2317" s="3">
        <v>1991</v>
      </c>
      <c r="F2317" s="3">
        <v>0.47928668200000002</v>
      </c>
      <c r="G2317" s="3">
        <v>5</v>
      </c>
      <c r="H2317" s="3">
        <v>0.60985333500000005</v>
      </c>
      <c r="I2317" s="2" t="s">
        <v>15</v>
      </c>
      <c r="J2317" s="3">
        <v>9000</v>
      </c>
      <c r="K2317" s="3">
        <v>0.68235877599999994</v>
      </c>
      <c r="L2317" s="3">
        <v>1</v>
      </c>
      <c r="M2317" s="2" t="s">
        <v>64</v>
      </c>
      <c r="N2317" s="3">
        <v>147800</v>
      </c>
      <c r="O2317" s="3">
        <v>0.55765662800000004</v>
      </c>
      <c r="P2317" s="3">
        <v>0.32107567227367917</v>
      </c>
      <c r="Q2317" s="3">
        <v>0.64009769253600091</v>
      </c>
      <c r="R2317" s="3">
        <v>0.48067801411326094</v>
      </c>
      <c r="S2317" s="3">
        <v>0.52652790728832244</v>
      </c>
      <c r="T2317" s="5">
        <f>POWER(10,Table2[[#This Row],[Predicted normalized_price]]*(N$7634-N$7635)+N$7635)</f>
        <v>124562.40388257465</v>
      </c>
      <c r="U2317" s="5">
        <f>ABS(Table2[[#This Row],[price]]-Table2[[#This Row],[Predicted Price]])</f>
        <v>23237.596117425346</v>
      </c>
      <c r="V2317" s="5">
        <f>Table2[[#This Row],[Price Diff]]/Table2[[#This Row],[price]]</f>
        <v>0.15722324842642318</v>
      </c>
    </row>
    <row r="2318" spans="1:22" x14ac:dyDescent="0.2">
      <c r="A2318" s="3">
        <v>12790</v>
      </c>
      <c r="B2318" s="3">
        <v>0.223700962</v>
      </c>
      <c r="C2318" s="3">
        <v>26954</v>
      </c>
      <c r="D2318" s="3">
        <v>0.43542276499999999</v>
      </c>
      <c r="E2318" s="3">
        <v>2497</v>
      </c>
      <c r="F2318" s="3">
        <v>0.57584491900000001</v>
      </c>
      <c r="G2318" s="3">
        <v>10</v>
      </c>
      <c r="H2318" s="3">
        <v>0.87250287000000004</v>
      </c>
      <c r="I2318" s="2" t="s">
        <v>13</v>
      </c>
      <c r="J2318" s="3">
        <v>110619</v>
      </c>
      <c r="K2318" s="3">
        <v>0.89618203600000002</v>
      </c>
      <c r="L2318" s="3">
        <v>3</v>
      </c>
      <c r="M2318" s="2" t="s">
        <v>62</v>
      </c>
      <c r="N2318" s="3">
        <v>37000</v>
      </c>
      <c r="O2318" s="3">
        <v>0.305621119</v>
      </c>
      <c r="P2318" s="3">
        <v>-0.60783145171462905</v>
      </c>
      <c r="Q2318" s="3">
        <v>0.15867399044707561</v>
      </c>
      <c r="R2318" s="3">
        <v>0.82422284349311581</v>
      </c>
      <c r="S2318" s="3">
        <v>0.3101582158530542</v>
      </c>
      <c r="T2318" s="5">
        <f>POWER(10,Table2[[#This Row],[Predicted normalized_price]]*(N$7634-N$7635)+N$7635)</f>
        <v>37934.059912102588</v>
      </c>
      <c r="U2318" s="5">
        <f>ABS(Table2[[#This Row],[price]]-Table2[[#This Row],[Predicted Price]])</f>
        <v>934.05991210258799</v>
      </c>
      <c r="V2318" s="5">
        <f>Table2[[#This Row],[Price Diff]]/Table2[[#This Row],[price]]</f>
        <v>2.5244862489259133E-2</v>
      </c>
    </row>
    <row r="2319" spans="1:22" x14ac:dyDescent="0.2">
      <c r="A2319" s="3">
        <v>8580</v>
      </c>
      <c r="B2319" s="3">
        <v>0.13486951899999999</v>
      </c>
      <c r="C2319" s="3">
        <v>17608</v>
      </c>
      <c r="D2319" s="3">
        <v>0.36091072200000002</v>
      </c>
      <c r="E2319" s="3">
        <v>1497</v>
      </c>
      <c r="F2319" s="3">
        <v>0.357690181</v>
      </c>
      <c r="G2319" s="3">
        <v>11</v>
      </c>
      <c r="H2319" s="3">
        <v>0.90861810600000004</v>
      </c>
      <c r="I2319" s="2" t="s">
        <v>22</v>
      </c>
      <c r="J2319" s="3">
        <v>133884</v>
      </c>
      <c r="K2319" s="3">
        <v>0.912450329</v>
      </c>
      <c r="L2319" s="3">
        <v>3</v>
      </c>
      <c r="M2319" s="2" t="s">
        <v>67</v>
      </c>
      <c r="N2319" s="3">
        <v>25800</v>
      </c>
      <c r="O2319" s="3">
        <v>0.24000845200000001</v>
      </c>
      <c r="P2319" s="3">
        <v>-0.91582807089005414</v>
      </c>
      <c r="Q2319" s="3">
        <v>-0.89854106427504377</v>
      </c>
      <c r="R2319" s="3">
        <v>3.7044847282572874E-2</v>
      </c>
      <c r="S2319" s="3">
        <v>0.23052743002707304</v>
      </c>
      <c r="T2319" s="5">
        <f>POWER(10,Table2[[#This Row],[Predicted normalized_price]]*(N$7634-N$7635)+N$7635)</f>
        <v>24490.27294770602</v>
      </c>
      <c r="U2319" s="5">
        <f>ABS(Table2[[#This Row],[price]]-Table2[[#This Row],[Predicted Price]])</f>
        <v>1309.7270522939798</v>
      </c>
      <c r="V2319" s="5">
        <f>Table2[[#This Row],[Price Diff]]/Table2[[#This Row],[price]]</f>
        <v>5.0764614429999216E-2</v>
      </c>
    </row>
    <row r="2320" spans="1:22" x14ac:dyDescent="0.2">
      <c r="A2320" s="3">
        <v>7860</v>
      </c>
      <c r="B2320" s="3">
        <v>0.115367371</v>
      </c>
      <c r="C2320" s="3">
        <v>9635</v>
      </c>
      <c r="D2320" s="3">
        <v>0.25539311399999998</v>
      </c>
      <c r="E2320" s="3">
        <v>1998</v>
      </c>
      <c r="F2320" s="3">
        <v>0.480783179</v>
      </c>
      <c r="G2320" s="3">
        <v>10</v>
      </c>
      <c r="H2320" s="3">
        <v>0.87250287000000004</v>
      </c>
      <c r="I2320" s="2" t="s">
        <v>18</v>
      </c>
      <c r="J2320" s="3">
        <v>141000</v>
      </c>
      <c r="K2320" s="3">
        <v>0.91686390600000001</v>
      </c>
      <c r="L2320" s="3">
        <v>4</v>
      </c>
      <c r="M2320" s="2" t="s">
        <v>63</v>
      </c>
      <c r="N2320" s="3">
        <v>15800</v>
      </c>
      <c r="O2320" s="3">
        <v>0.15077058400000001</v>
      </c>
      <c r="P2320" s="3">
        <v>-0.94660617332275321</v>
      </c>
      <c r="Q2320" s="3">
        <v>-0.93636771664381235</v>
      </c>
      <c r="R2320" s="3">
        <v>0.30530829145997096</v>
      </c>
      <c r="S2320" s="3">
        <v>0.15245080438676167</v>
      </c>
      <c r="T2320" s="5">
        <f>POWER(10,Table2[[#This Row],[Predicted normalized_price]]*(N$7634-N$7635)+N$7635)</f>
        <v>15946.554683897641</v>
      </c>
      <c r="U2320" s="5">
        <f>ABS(Table2[[#This Row],[price]]-Table2[[#This Row],[Predicted Price]])</f>
        <v>146.55468389764064</v>
      </c>
      <c r="V2320" s="5">
        <f>Table2[[#This Row],[Price Diff]]/Table2[[#This Row],[price]]</f>
        <v>9.275612904913964E-3</v>
      </c>
    </row>
    <row r="2321" spans="1:22" x14ac:dyDescent="0.2">
      <c r="A2321" s="3">
        <v>8130</v>
      </c>
      <c r="B2321" s="3">
        <v>0.122882397</v>
      </c>
      <c r="C2321" s="3">
        <v>50088</v>
      </c>
      <c r="D2321" s="3">
        <v>0.54386267899999996</v>
      </c>
      <c r="E2321" s="3">
        <v>1497</v>
      </c>
      <c r="F2321" s="3">
        <v>0.357690181</v>
      </c>
      <c r="G2321" s="3">
        <v>4</v>
      </c>
      <c r="H2321" s="3">
        <v>0.52529906999999998</v>
      </c>
      <c r="I2321" s="2" t="s">
        <v>22</v>
      </c>
      <c r="J2321" s="3">
        <v>68000</v>
      </c>
      <c r="K2321" s="3">
        <v>0.85471192200000001</v>
      </c>
      <c r="L2321" s="3">
        <v>1</v>
      </c>
      <c r="M2321" s="2" t="s">
        <v>63</v>
      </c>
      <c r="N2321" s="3">
        <v>62666</v>
      </c>
      <c r="O2321" s="3">
        <v>0.401508011</v>
      </c>
      <c r="P2321" s="3">
        <v>-0.85335461363177567</v>
      </c>
      <c r="Q2321" s="3">
        <v>-0.71976184778070318</v>
      </c>
      <c r="R2321" s="3">
        <v>-0.47997946951162784</v>
      </c>
      <c r="S2321" s="3">
        <v>0.40889862507319497</v>
      </c>
      <c r="T2321" s="5">
        <f>POWER(10,Table2[[#This Row],[Predicted normalized_price]]*(N$7634-N$7635)+N$7635)</f>
        <v>65263.352862737367</v>
      </c>
      <c r="U2321" s="5">
        <f>ABS(Table2[[#This Row],[price]]-Table2[[#This Row],[Predicted Price]])</f>
        <v>2597.3528627373671</v>
      </c>
      <c r="V2321" s="5">
        <f>Table2[[#This Row],[Price Diff]]/Table2[[#This Row],[price]]</f>
        <v>4.1447561081565235E-2</v>
      </c>
    </row>
    <row r="2322" spans="1:22" x14ac:dyDescent="0.2">
      <c r="A2322" s="3">
        <v>16380</v>
      </c>
      <c r="B2322" s="3">
        <v>0.27874865399999998</v>
      </c>
      <c r="C2322" s="3">
        <v>69275</v>
      </c>
      <c r="D2322" s="3">
        <v>0.60061627200000001</v>
      </c>
      <c r="E2322" s="3">
        <v>1998</v>
      </c>
      <c r="F2322" s="3">
        <v>0.480783179</v>
      </c>
      <c r="G2322" s="3">
        <v>3</v>
      </c>
      <c r="H2322" s="3">
        <v>0.416289664</v>
      </c>
      <c r="I2322" s="2" t="s">
        <v>16</v>
      </c>
      <c r="J2322" s="3">
        <v>9300</v>
      </c>
      <c r="K2322" s="3">
        <v>0.68515335499999996</v>
      </c>
      <c r="L2322" s="3">
        <v>1</v>
      </c>
      <c r="M2322" s="2" t="s">
        <v>64</v>
      </c>
      <c r="N2322" s="3">
        <v>157800</v>
      </c>
      <c r="O2322" s="3">
        <v>0.56957074500000004</v>
      </c>
      <c r="P2322" s="3">
        <v>0.54751034350990568</v>
      </c>
      <c r="Q2322" s="3">
        <v>0.67931468553842889</v>
      </c>
      <c r="R2322" s="3">
        <v>0.4376225638827998</v>
      </c>
      <c r="S2322" s="3">
        <v>0.54837252195309538</v>
      </c>
      <c r="T2322" s="5">
        <f>POWER(10,Table2[[#This Row],[Predicted normalized_price]]*(N$7634-N$7635)+N$7635)</f>
        <v>140448.88126467646</v>
      </c>
      <c r="U2322" s="5">
        <f>ABS(Table2[[#This Row],[price]]-Table2[[#This Row],[Predicted Price]])</f>
        <v>17351.118735323544</v>
      </c>
      <c r="V2322" s="5">
        <f>Table2[[#This Row],[Price Diff]]/Table2[[#This Row],[price]]</f>
        <v>0.10995639249254463</v>
      </c>
    </row>
    <row r="2323" spans="1:22" x14ac:dyDescent="0.2">
      <c r="A2323" s="3">
        <v>14490</v>
      </c>
      <c r="B2323" s="3">
        <v>0.25146876699999998</v>
      </c>
      <c r="C2323" s="3">
        <v>79658</v>
      </c>
      <c r="D2323" s="3">
        <v>0.62505676099999996</v>
      </c>
      <c r="E2323" s="3">
        <v>1998</v>
      </c>
      <c r="F2323" s="3">
        <v>0.480783179</v>
      </c>
      <c r="G2323" s="3">
        <v>3</v>
      </c>
      <c r="H2323" s="3">
        <v>0.416289664</v>
      </c>
      <c r="I2323" s="2" t="s">
        <v>16</v>
      </c>
      <c r="J2323" s="3">
        <v>18000</v>
      </c>
      <c r="K2323" s="3">
        <v>0.74143363900000003</v>
      </c>
      <c r="L2323" s="3">
        <v>1</v>
      </c>
      <c r="M2323" s="2" t="s">
        <v>65</v>
      </c>
      <c r="N2323" s="3">
        <v>142000</v>
      </c>
      <c r="O2323" s="3">
        <v>0.55037132300000002</v>
      </c>
      <c r="P2323" s="3">
        <v>-0.68116206317432781</v>
      </c>
      <c r="Q2323" s="3">
        <v>0.69862240225393391</v>
      </c>
      <c r="R2323" s="3">
        <v>0.45476989516211191</v>
      </c>
      <c r="S2323" s="3">
        <v>0.54587222279522518</v>
      </c>
      <c r="T2323" s="5">
        <f>POWER(10,Table2[[#This Row],[Predicted normalized_price]]*(N$7634-N$7635)+N$7635)</f>
        <v>138532.41964877426</v>
      </c>
      <c r="U2323" s="5">
        <f>ABS(Table2[[#This Row],[price]]-Table2[[#This Row],[Predicted Price]])</f>
        <v>3467.5803512257407</v>
      </c>
      <c r="V2323" s="5">
        <f>Table2[[#This Row],[Price Diff]]/Table2[[#This Row],[price]]</f>
        <v>2.4419579938209441E-2</v>
      </c>
    </row>
    <row r="2324" spans="1:22" x14ac:dyDescent="0.2">
      <c r="A2324" s="3">
        <v>16960</v>
      </c>
      <c r="B2324" s="3">
        <v>0.28649113399999998</v>
      </c>
      <c r="C2324" s="3">
        <v>71438</v>
      </c>
      <c r="D2324" s="3">
        <v>0.60599685599999997</v>
      </c>
      <c r="E2324" s="3">
        <v>1991</v>
      </c>
      <c r="F2324" s="3">
        <v>0.47928668200000002</v>
      </c>
      <c r="G2324" s="3">
        <v>5</v>
      </c>
      <c r="H2324" s="3">
        <v>0.60985333500000005</v>
      </c>
      <c r="I2324" s="2" t="s">
        <v>15</v>
      </c>
      <c r="J2324" s="3">
        <v>71500</v>
      </c>
      <c r="K2324" s="3">
        <v>0.85898944399999999</v>
      </c>
      <c r="L2324" s="3">
        <v>1</v>
      </c>
      <c r="M2324" s="2" t="s">
        <v>65</v>
      </c>
      <c r="N2324" s="3">
        <v>126800</v>
      </c>
      <c r="O2324" s="3">
        <v>0.52976796699999995</v>
      </c>
      <c r="P2324" s="3">
        <v>-0.89697232378712166</v>
      </c>
      <c r="Q2324" s="3">
        <v>0.65612816811520869</v>
      </c>
      <c r="R2324" s="3">
        <v>0.52134471365463064</v>
      </c>
      <c r="S2324" s="3">
        <v>0.51722782629111486</v>
      </c>
      <c r="T2324" s="5">
        <f>POWER(10,Table2[[#This Row],[Predicted normalized_price]]*(N$7634-N$7635)+N$7635)</f>
        <v>118356.66187765118</v>
      </c>
      <c r="U2324" s="5">
        <f>ABS(Table2[[#This Row],[price]]-Table2[[#This Row],[Predicted Price]])</f>
        <v>8443.338122348825</v>
      </c>
      <c r="V2324" s="5">
        <f>Table2[[#This Row],[Price Diff]]/Table2[[#This Row],[price]]</f>
        <v>6.6587840081615335E-2</v>
      </c>
    </row>
    <row r="2325" spans="1:22" x14ac:dyDescent="0.2">
      <c r="A2325" s="3">
        <v>8220</v>
      </c>
      <c r="B2325" s="3">
        <v>0.12533204100000001</v>
      </c>
      <c r="C2325" s="3">
        <v>58199</v>
      </c>
      <c r="D2325" s="3">
        <v>0.57012814700000003</v>
      </c>
      <c r="E2325" s="3">
        <v>1598</v>
      </c>
      <c r="F2325" s="3">
        <v>0.38552934799999999</v>
      </c>
      <c r="G2325" s="3">
        <v>3</v>
      </c>
      <c r="H2325" s="3">
        <v>0.416289664</v>
      </c>
      <c r="I2325" s="2" t="s">
        <v>10</v>
      </c>
      <c r="J2325" s="3">
        <v>17000</v>
      </c>
      <c r="K2325" s="3">
        <v>0.736562198</v>
      </c>
      <c r="L2325" s="3">
        <v>1</v>
      </c>
      <c r="M2325" s="2" t="s">
        <v>63</v>
      </c>
      <c r="N2325" s="3">
        <v>79800</v>
      </c>
      <c r="O2325" s="3">
        <v>0.44549404399999998</v>
      </c>
      <c r="P2325" s="3">
        <v>0.12074999784262293</v>
      </c>
      <c r="Q2325" s="3">
        <v>-0.64933757742789366</v>
      </c>
      <c r="R2325" s="3">
        <v>-0.55606147561809194</v>
      </c>
      <c r="S2325" s="3">
        <v>0.44930807972585118</v>
      </c>
      <c r="T2325" s="5">
        <f>POWER(10,Table2[[#This Row],[Predicted normalized_price]]*(N$7634-N$7635)+N$7635)</f>
        <v>81490.116089344301</v>
      </c>
      <c r="U2325" s="5">
        <f>ABS(Table2[[#This Row],[price]]-Table2[[#This Row],[Predicted Price]])</f>
        <v>1690.1160893443011</v>
      </c>
      <c r="V2325" s="5">
        <f>Table2[[#This Row],[Price Diff]]/Table2[[#This Row],[price]]</f>
        <v>2.1179399615843374E-2</v>
      </c>
    </row>
    <row r="2326" spans="1:22" x14ac:dyDescent="0.2">
      <c r="A2326" s="3">
        <v>11090</v>
      </c>
      <c r="B2326" s="3">
        <v>0.191967041</v>
      </c>
      <c r="C2326" s="3">
        <v>26410</v>
      </c>
      <c r="D2326" s="3">
        <v>0.431854654</v>
      </c>
      <c r="E2326" s="3">
        <v>1598</v>
      </c>
      <c r="F2326" s="3">
        <v>0.38552934799999999</v>
      </c>
      <c r="G2326" s="3">
        <v>8</v>
      </c>
      <c r="H2326" s="3">
        <v>0.78794860499999997</v>
      </c>
      <c r="I2326" s="2" t="s">
        <v>10</v>
      </c>
      <c r="J2326" s="3">
        <v>143000</v>
      </c>
      <c r="K2326" s="3">
        <v>0.91806430699999997</v>
      </c>
      <c r="L2326" s="3">
        <v>2</v>
      </c>
      <c r="M2326" s="2" t="s">
        <v>63</v>
      </c>
      <c r="N2326" s="3">
        <v>44800</v>
      </c>
      <c r="O2326" s="3">
        <v>0.34043263200000001</v>
      </c>
      <c r="P2326" s="3">
        <v>-0.27188376280384924</v>
      </c>
      <c r="Q2326" s="3">
        <v>-0.82514816307556027</v>
      </c>
      <c r="R2326" s="3">
        <v>-0.24779384904234508</v>
      </c>
      <c r="S2326" s="3">
        <v>0.32379049793464615</v>
      </c>
      <c r="T2326" s="5">
        <f>POWER(10,Table2[[#This Row],[Predicted normalized_price]]*(N$7634-N$7635)+N$7635)</f>
        <v>40884.832635241961</v>
      </c>
      <c r="U2326" s="5">
        <f>ABS(Table2[[#This Row],[price]]-Table2[[#This Row],[Predicted Price]])</f>
        <v>3915.1673647580392</v>
      </c>
      <c r="V2326" s="5">
        <f>Table2[[#This Row],[Price Diff]]/Table2[[#This Row],[price]]</f>
        <v>8.7392128677634809E-2</v>
      </c>
    </row>
    <row r="2327" spans="1:22" x14ac:dyDescent="0.2">
      <c r="A2327" s="3">
        <v>12570</v>
      </c>
      <c r="B2327" s="3">
        <v>0.219840332</v>
      </c>
      <c r="C2327" s="3">
        <v>25846</v>
      </c>
      <c r="D2327" s="3">
        <v>0.42807690799999998</v>
      </c>
      <c r="E2327" s="3">
        <v>2362</v>
      </c>
      <c r="F2327" s="3">
        <v>0.55214537900000005</v>
      </c>
      <c r="G2327" s="3">
        <v>9</v>
      </c>
      <c r="H2327" s="3">
        <v>0.83257932800000001</v>
      </c>
      <c r="I2327" s="2" t="s">
        <v>10</v>
      </c>
      <c r="J2327" s="3">
        <v>144000</v>
      </c>
      <c r="K2327" s="3">
        <v>0.91865822600000002</v>
      </c>
      <c r="L2327" s="3">
        <v>1</v>
      </c>
      <c r="M2327" s="2" t="s">
        <v>65</v>
      </c>
      <c r="N2327" s="3">
        <v>39800</v>
      </c>
      <c r="O2327" s="3">
        <v>0.31889657500000002</v>
      </c>
      <c r="P2327" s="3">
        <v>0.30217251222385705</v>
      </c>
      <c r="Q2327" s="3">
        <v>-0.82278009321510248</v>
      </c>
      <c r="R2327" s="3">
        <v>-0.24560357778702316</v>
      </c>
      <c r="S2327" s="3">
        <v>0.32537110475530168</v>
      </c>
      <c r="T2327" s="5">
        <f>POWER(10,Table2[[#This Row],[Predicted normalized_price]]*(N$7634-N$7635)+N$7635)</f>
        <v>41241.483557656633</v>
      </c>
      <c r="U2327" s="5">
        <f>ABS(Table2[[#This Row],[price]]-Table2[[#This Row],[Predicted Price]])</f>
        <v>1441.4835576566329</v>
      </c>
      <c r="V2327" s="5">
        <f>Table2[[#This Row],[Price Diff]]/Table2[[#This Row],[price]]</f>
        <v>3.6218179840618918E-2</v>
      </c>
    </row>
    <row r="2328" spans="1:22" x14ac:dyDescent="0.2">
      <c r="A2328" s="3">
        <v>14560</v>
      </c>
      <c r="B2328" s="3">
        <v>0.25254109299999999</v>
      </c>
      <c r="C2328" s="3">
        <v>68016</v>
      </c>
      <c r="D2328" s="3">
        <v>0.59740654100000001</v>
      </c>
      <c r="E2328" s="3">
        <v>2362</v>
      </c>
      <c r="F2328" s="3">
        <v>0.55214537900000005</v>
      </c>
      <c r="G2328" s="3">
        <v>6</v>
      </c>
      <c r="H2328" s="3">
        <v>0.67893919899999999</v>
      </c>
      <c r="I2328" s="2" t="s">
        <v>10</v>
      </c>
      <c r="J2328" s="3">
        <v>43000</v>
      </c>
      <c r="K2328" s="3">
        <v>0.81565173599999996</v>
      </c>
      <c r="L2328" s="3">
        <v>2</v>
      </c>
      <c r="M2328" s="2" t="s">
        <v>66</v>
      </c>
      <c r="N2328" s="3">
        <v>104800</v>
      </c>
      <c r="O2328" s="3">
        <v>0.49508983899999998</v>
      </c>
      <c r="P2328" s="3">
        <v>0.72808549654440724</v>
      </c>
      <c r="Q2328" s="3">
        <v>-0.59233425363690073</v>
      </c>
      <c r="R2328" s="3">
        <v>-0.6126413224453453</v>
      </c>
      <c r="S2328" s="3">
        <v>0.48027061782684144</v>
      </c>
      <c r="T2328" s="5">
        <f>POWER(10,Table2[[#This Row],[Predicted normalized_price]]*(N$7634-N$7635)+N$7635)</f>
        <v>96604.153890264657</v>
      </c>
      <c r="U2328" s="5">
        <f>ABS(Table2[[#This Row],[price]]-Table2[[#This Row],[Predicted Price]])</f>
        <v>8195.8461097353429</v>
      </c>
      <c r="V2328" s="5">
        <f>Table2[[#This Row],[Price Diff]]/Table2[[#This Row],[price]]</f>
        <v>7.8204638451673122E-2</v>
      </c>
    </row>
    <row r="2329" spans="1:22" x14ac:dyDescent="0.2">
      <c r="A2329" s="3">
        <v>36950</v>
      </c>
      <c r="B2329" s="3">
        <v>0.45975919599999998</v>
      </c>
      <c r="C2329" s="3">
        <v>199002</v>
      </c>
      <c r="D2329" s="3">
        <v>0.78528371699999999</v>
      </c>
      <c r="E2329" s="3">
        <v>4691</v>
      </c>
      <c r="F2329" s="3">
        <v>0.84471023199999995</v>
      </c>
      <c r="G2329" s="3">
        <v>2</v>
      </c>
      <c r="H2329" s="3">
        <v>0.26264953499999999</v>
      </c>
      <c r="I2329" s="2" t="s">
        <v>29</v>
      </c>
      <c r="J2329" s="3">
        <v>6000</v>
      </c>
      <c r="K2329" s="3">
        <v>0.64780219699999997</v>
      </c>
      <c r="L2329" s="3">
        <v>1</v>
      </c>
      <c r="M2329" s="2" t="s">
        <v>62</v>
      </c>
      <c r="N2329" s="3">
        <v>445000</v>
      </c>
      <c r="O2329" s="3">
        <v>0.75824056399999995</v>
      </c>
      <c r="P2329" s="3">
        <v>-2.5463570983723687E-2</v>
      </c>
      <c r="Q2329" s="3">
        <v>0.87532327506783902</v>
      </c>
      <c r="R2329" s="3">
        <v>-0.27136844361314866</v>
      </c>
      <c r="S2329" s="3">
        <v>0.77829104915804692</v>
      </c>
      <c r="T2329" s="5">
        <f>POWER(10,Table2[[#This Row],[Predicted normalized_price]]*(N$7634-N$7635)+N$7635)</f>
        <v>496832.15605094074</v>
      </c>
      <c r="U2329" s="5">
        <f>ABS(Table2[[#This Row],[price]]-Table2[[#This Row],[Predicted Price]])</f>
        <v>51832.156050940743</v>
      </c>
      <c r="V2329" s="5">
        <f>Table2[[#This Row],[Price Diff]]/Table2[[#This Row],[price]]</f>
        <v>0.11647675517065335</v>
      </c>
    </row>
    <row r="2330" spans="1:22" x14ac:dyDescent="0.2">
      <c r="A2330" s="3">
        <v>28270</v>
      </c>
      <c r="B2330" s="3">
        <v>0.400179699</v>
      </c>
      <c r="C2330" s="3">
        <v>137387</v>
      </c>
      <c r="D2330" s="3">
        <v>0.72044319899999998</v>
      </c>
      <c r="E2330" s="3">
        <v>2979</v>
      </c>
      <c r="F2330" s="3">
        <v>0.65110249600000003</v>
      </c>
      <c r="G2330" s="3">
        <v>5</v>
      </c>
      <c r="H2330" s="3">
        <v>0.60985333500000005</v>
      </c>
      <c r="I2330" s="2" t="s">
        <v>29</v>
      </c>
      <c r="J2330" s="3">
        <v>39000</v>
      </c>
      <c r="K2330" s="3">
        <v>0.807330302</v>
      </c>
      <c r="L2330" s="3">
        <v>1</v>
      </c>
      <c r="M2330" s="2" t="s">
        <v>65</v>
      </c>
      <c r="N2330" s="3">
        <v>248000</v>
      </c>
      <c r="O2330" s="3">
        <v>0.65184518700000005</v>
      </c>
      <c r="P2330" s="3">
        <v>-0.69397242084116739</v>
      </c>
      <c r="Q2330" s="3">
        <v>0.74422579411811363</v>
      </c>
      <c r="R2330" s="3">
        <v>8.9084826559253344E-2</v>
      </c>
      <c r="S2330" s="3">
        <v>0.65058878288760225</v>
      </c>
      <c r="T2330" s="5">
        <f>POWER(10,Table2[[#This Row],[Predicted normalized_price]]*(N$7634-N$7635)+N$7635)</f>
        <v>246293.71062420437</v>
      </c>
      <c r="U2330" s="5">
        <f>ABS(Table2[[#This Row],[price]]-Table2[[#This Row],[Predicted Price]])</f>
        <v>1706.2893757956335</v>
      </c>
      <c r="V2330" s="5">
        <f>Table2[[#This Row],[Price Diff]]/Table2[[#This Row],[price]]</f>
        <v>6.880199095950135E-3</v>
      </c>
    </row>
    <row r="2331" spans="1:22" x14ac:dyDescent="0.2">
      <c r="A2331" s="3">
        <v>47830</v>
      </c>
      <c r="B2331" s="3">
        <v>0.51718547699999995</v>
      </c>
      <c r="C2331" s="3">
        <v>165379</v>
      </c>
      <c r="D2331" s="3">
        <v>0.752895219</v>
      </c>
      <c r="E2331" s="3">
        <v>5998</v>
      </c>
      <c r="F2331" s="3">
        <v>0.94950952300000002</v>
      </c>
      <c r="G2331" s="3">
        <v>8</v>
      </c>
      <c r="H2331" s="3">
        <v>0.78794860499999997</v>
      </c>
      <c r="I2331" s="2" t="s">
        <v>9</v>
      </c>
      <c r="J2331" s="3">
        <v>41500</v>
      </c>
      <c r="K2331" s="3">
        <v>0.81262560800000005</v>
      </c>
      <c r="L2331" s="3">
        <v>4</v>
      </c>
      <c r="M2331" s="2" t="s">
        <v>62</v>
      </c>
      <c r="N2331" s="3">
        <v>260000</v>
      </c>
      <c r="O2331" s="3">
        <v>0.66044439499999996</v>
      </c>
      <c r="P2331" s="3">
        <v>0.83617043022318749</v>
      </c>
      <c r="Q2331" s="3">
        <v>1.8471748015437012E-2</v>
      </c>
      <c r="R2331" s="3">
        <v>-0.68369416953981443</v>
      </c>
      <c r="S2331" s="3">
        <v>0.65944966896611668</v>
      </c>
      <c r="T2331" s="5">
        <f>POWER(10,Table2[[#This Row],[Predicted normalized_price]]*(N$7634-N$7635)+N$7635)</f>
        <v>258582.70466969867</v>
      </c>
      <c r="U2331" s="5">
        <f>ABS(Table2[[#This Row],[price]]-Table2[[#This Row],[Predicted Price]])</f>
        <v>1417.2953303013346</v>
      </c>
      <c r="V2331" s="5">
        <f>Table2[[#This Row],[Price Diff]]/Table2[[#This Row],[price]]</f>
        <v>5.4511358857743638E-3</v>
      </c>
    </row>
    <row r="2332" spans="1:22" x14ac:dyDescent="0.2">
      <c r="A2332" s="3">
        <v>8280</v>
      </c>
      <c r="B2332" s="3">
        <v>0.126950281</v>
      </c>
      <c r="C2332" s="3">
        <v>51617</v>
      </c>
      <c r="D2332" s="3">
        <v>0.54912492099999999</v>
      </c>
      <c r="E2332" s="3">
        <v>1498</v>
      </c>
      <c r="F2332" s="3">
        <v>0.357974919</v>
      </c>
      <c r="G2332" s="3">
        <v>3</v>
      </c>
      <c r="H2332" s="3">
        <v>0.416289664</v>
      </c>
      <c r="I2332" s="2" t="s">
        <v>22</v>
      </c>
      <c r="J2332" s="3">
        <v>27000</v>
      </c>
      <c r="K2332" s="3">
        <v>0.77599021800000001</v>
      </c>
      <c r="L2332" s="3">
        <v>1</v>
      </c>
      <c r="M2332" s="2" t="s">
        <v>67</v>
      </c>
      <c r="N2332" s="3">
        <v>71666</v>
      </c>
      <c r="O2332" s="3">
        <v>0.42592961699999998</v>
      </c>
      <c r="P2332" s="3">
        <v>-0.81522858458264758</v>
      </c>
      <c r="Q2332" s="3">
        <v>-0.66770079037297592</v>
      </c>
      <c r="R2332" s="3">
        <v>-0.52807615434009902</v>
      </c>
      <c r="S2332" s="3">
        <v>0.43490850355348104</v>
      </c>
      <c r="T2332" s="5">
        <f>POWER(10,Table2[[#This Row],[Predicted normalized_price]]*(N$7634-N$7635)+N$7635)</f>
        <v>75290.62827373865</v>
      </c>
      <c r="U2332" s="5">
        <f>ABS(Table2[[#This Row],[price]]-Table2[[#This Row],[Predicted Price]])</f>
        <v>3624.62827373865</v>
      </c>
      <c r="V2332" s="5">
        <f>Table2[[#This Row],[Price Diff]]/Table2[[#This Row],[price]]</f>
        <v>5.057667895150629E-2</v>
      </c>
    </row>
    <row r="2333" spans="1:22" x14ac:dyDescent="0.2">
      <c r="A2333" s="3">
        <v>12080</v>
      </c>
      <c r="B2333" s="3">
        <v>0.21099304299999999</v>
      </c>
      <c r="C2333" s="3">
        <v>50147</v>
      </c>
      <c r="D2333" s="3">
        <v>0.54406869800000002</v>
      </c>
      <c r="E2333" s="3">
        <v>1395</v>
      </c>
      <c r="F2333" s="3">
        <v>0.327600102</v>
      </c>
      <c r="G2333" s="3">
        <v>5</v>
      </c>
      <c r="H2333" s="3">
        <v>0.60985333500000005</v>
      </c>
      <c r="I2333" s="2" t="s">
        <v>19</v>
      </c>
      <c r="J2333" s="3">
        <v>50587</v>
      </c>
      <c r="K2333" s="3">
        <v>0.82950065799999995</v>
      </c>
      <c r="L2333" s="3">
        <v>2</v>
      </c>
      <c r="M2333" s="2" t="s">
        <v>67</v>
      </c>
      <c r="N2333" s="3">
        <v>79800</v>
      </c>
      <c r="O2333" s="3">
        <v>0.44549404399999998</v>
      </c>
      <c r="P2333" s="3">
        <v>-0.90653576547229675</v>
      </c>
      <c r="Q2333" s="3">
        <v>0.49536243857770906</v>
      </c>
      <c r="R2333" s="3">
        <v>0.65846879586329243</v>
      </c>
      <c r="S2333" s="3">
        <v>0.44008468592360506</v>
      </c>
      <c r="T2333" s="5">
        <f>POWER(10,Table2[[#This Row],[Predicted normalized_price]]*(N$7634-N$7635)+N$7635)</f>
        <v>77462.886194677907</v>
      </c>
      <c r="U2333" s="5">
        <f>ABS(Table2[[#This Row],[price]]-Table2[[#This Row],[Predicted Price]])</f>
        <v>2337.113805322093</v>
      </c>
      <c r="V2333" s="5">
        <f>Table2[[#This Row],[Price Diff]]/Table2[[#This Row],[price]]</f>
        <v>2.9287140417570086E-2</v>
      </c>
    </row>
    <row r="2334" spans="1:22" x14ac:dyDescent="0.2">
      <c r="A2334" s="3">
        <v>8680</v>
      </c>
      <c r="B2334" s="3">
        <v>0.13744784600000001</v>
      </c>
      <c r="C2334" s="3">
        <v>14210</v>
      </c>
      <c r="D2334" s="3">
        <v>0.32338900799999998</v>
      </c>
      <c r="E2334" s="3">
        <v>1584</v>
      </c>
      <c r="F2334" s="3">
        <v>0.38177726899999997</v>
      </c>
      <c r="G2334" s="3">
        <v>9</v>
      </c>
      <c r="H2334" s="3">
        <v>0.83257932800000001</v>
      </c>
      <c r="I2334" s="2" t="s">
        <v>28</v>
      </c>
      <c r="J2334" s="3">
        <v>133000</v>
      </c>
      <c r="K2334" s="3">
        <v>0.911885732</v>
      </c>
      <c r="L2334" s="3">
        <v>1</v>
      </c>
      <c r="M2334" s="2" t="s">
        <v>63</v>
      </c>
      <c r="N2334" s="3">
        <v>24500</v>
      </c>
      <c r="O2334" s="3">
        <v>0.23059969599999999</v>
      </c>
      <c r="P2334" s="3">
        <v>-0.96094203811118428</v>
      </c>
      <c r="Q2334" s="3">
        <v>-0.90963488622182298</v>
      </c>
      <c r="R2334" s="3">
        <v>7.4562057972346593E-2</v>
      </c>
      <c r="S2334" s="3">
        <v>0.2179721517421849</v>
      </c>
      <c r="T2334" s="5">
        <f>POWER(10,Table2[[#This Row],[Predicted normalized_price]]*(N$7634-N$7635)+N$7635)</f>
        <v>22857.617114195771</v>
      </c>
      <c r="U2334" s="5">
        <f>ABS(Table2[[#This Row],[price]]-Table2[[#This Row],[Predicted Price]])</f>
        <v>1642.3828858042289</v>
      </c>
      <c r="V2334" s="5">
        <f>Table2[[#This Row],[Price Diff]]/Table2[[#This Row],[price]]</f>
        <v>6.7036036155274648E-2</v>
      </c>
    </row>
    <row r="2335" spans="1:22" x14ac:dyDescent="0.2">
      <c r="A2335" s="3">
        <v>10970</v>
      </c>
      <c r="B2335" s="3">
        <v>0.18954626899999999</v>
      </c>
      <c r="C2335" s="3">
        <v>52013</v>
      </c>
      <c r="D2335" s="3">
        <v>0.55046239299999999</v>
      </c>
      <c r="E2335" s="3">
        <v>1596</v>
      </c>
      <c r="F2335" s="3">
        <v>0.38499535400000001</v>
      </c>
      <c r="G2335" s="3">
        <v>7</v>
      </c>
      <c r="H2335" s="3">
        <v>0.73735046500000001</v>
      </c>
      <c r="I2335" s="2" t="s">
        <v>21</v>
      </c>
      <c r="J2335" s="3">
        <v>86000</v>
      </c>
      <c r="K2335" s="3">
        <v>0.87472659900000005</v>
      </c>
      <c r="L2335" s="3">
        <v>2</v>
      </c>
      <c r="M2335" s="2" t="s">
        <v>65</v>
      </c>
      <c r="N2335" s="3">
        <v>61800</v>
      </c>
      <c r="O2335" s="3">
        <v>0.39897559900000001</v>
      </c>
      <c r="P2335" s="3">
        <v>0.99999999355516922</v>
      </c>
      <c r="Q2335" s="3">
        <v>0.42205222378487978</v>
      </c>
      <c r="R2335" s="3">
        <v>0.72173009127129051</v>
      </c>
      <c r="S2335" s="3">
        <v>0.4097556155876011</v>
      </c>
      <c r="T2335" s="5">
        <f>POWER(10,Table2[[#This Row],[Predicted normalized_price]]*(N$7634-N$7635)+N$7635)</f>
        <v>65571.414959952876</v>
      </c>
      <c r="U2335" s="5">
        <f>ABS(Table2[[#This Row],[price]]-Table2[[#This Row],[Predicted Price]])</f>
        <v>3771.4149599528755</v>
      </c>
      <c r="V2335" s="5">
        <f>Table2[[#This Row],[Price Diff]]/Table2[[#This Row],[price]]</f>
        <v>6.1026132038072417E-2</v>
      </c>
    </row>
    <row r="2336" spans="1:22" x14ac:dyDescent="0.2">
      <c r="A2336" s="3">
        <v>45030</v>
      </c>
      <c r="B2336" s="3">
        <v>0.50376293100000002</v>
      </c>
      <c r="C2336" s="3">
        <v>223121</v>
      </c>
      <c r="D2336" s="3">
        <v>0.80530382599999994</v>
      </c>
      <c r="E2336" s="3">
        <v>2981</v>
      </c>
      <c r="F2336" s="3">
        <v>0.65138866699999998</v>
      </c>
      <c r="G2336" s="3">
        <v>3</v>
      </c>
      <c r="H2336" s="3">
        <v>0.416289664</v>
      </c>
      <c r="I2336" s="2" t="s">
        <v>11</v>
      </c>
      <c r="J2336" s="3">
        <v>10800</v>
      </c>
      <c r="K2336" s="3">
        <v>0.69789749800000001</v>
      </c>
      <c r="L2336" s="3">
        <v>1</v>
      </c>
      <c r="M2336" s="2" t="s">
        <v>62</v>
      </c>
      <c r="N2336" s="3">
        <v>498800</v>
      </c>
      <c r="O2336" s="3">
        <v>0.77901041900000001</v>
      </c>
      <c r="P2336" s="3">
        <v>-0.69269005160905839</v>
      </c>
      <c r="Q2336" s="3">
        <v>0.8893045334294295</v>
      </c>
      <c r="R2336" s="3">
        <v>-0.29962001684614553</v>
      </c>
      <c r="S2336" s="3">
        <v>0.78738034642097532</v>
      </c>
      <c r="T2336" s="5">
        <f>POWER(10,Table2[[#This Row],[Predicted normalized_price]]*(N$7634-N$7635)+N$7635)</f>
        <v>522277.050281754</v>
      </c>
      <c r="U2336" s="5">
        <f>ABS(Table2[[#This Row],[price]]-Table2[[#This Row],[Predicted Price]])</f>
        <v>23477.050281753996</v>
      </c>
      <c r="V2336" s="5">
        <f>Table2[[#This Row],[Price Diff]]/Table2[[#This Row],[price]]</f>
        <v>4.7067061511134718E-2</v>
      </c>
    </row>
    <row r="2337" spans="1:22" x14ac:dyDescent="0.2">
      <c r="A2337" s="3">
        <v>10940</v>
      </c>
      <c r="B2337" s="3">
        <v>0.188936939</v>
      </c>
      <c r="C2337" s="3">
        <v>67037</v>
      </c>
      <c r="D2337" s="3">
        <v>0.59486931600000004</v>
      </c>
      <c r="E2337" s="3">
        <v>1390</v>
      </c>
      <c r="F2337" s="3">
        <v>0.32606906200000002</v>
      </c>
      <c r="G2337" s="3">
        <v>4</v>
      </c>
      <c r="H2337" s="3">
        <v>0.52529906999999998</v>
      </c>
      <c r="I2337" s="2" t="s">
        <v>20</v>
      </c>
      <c r="J2337" s="3">
        <v>48000</v>
      </c>
      <c r="K2337" s="3">
        <v>0.82502678399999996</v>
      </c>
      <c r="L2337" s="3">
        <v>1</v>
      </c>
      <c r="M2337" s="2" t="s">
        <v>64</v>
      </c>
      <c r="N2337" s="3">
        <v>93800</v>
      </c>
      <c r="O2337" s="3">
        <v>0.47490997400000001</v>
      </c>
      <c r="P2337" s="3">
        <v>0.83517336492033145</v>
      </c>
      <c r="Q2337" s="3">
        <v>0.58605185048791242</v>
      </c>
      <c r="R2337" s="3">
        <v>0.60758218387591167</v>
      </c>
      <c r="S2337" s="3">
        <v>0.48146421930116934</v>
      </c>
      <c r="T2337" s="5">
        <f>POWER(10,Table2[[#This Row],[Predicted normalized_price]]*(N$7634-N$7635)+N$7635)</f>
        <v>97239.850726781326</v>
      </c>
      <c r="U2337" s="5">
        <f>ABS(Table2[[#This Row],[price]]-Table2[[#This Row],[Predicted Price]])</f>
        <v>3439.8507267813256</v>
      </c>
      <c r="V2337" s="5">
        <f>Table2[[#This Row],[Price Diff]]/Table2[[#This Row],[price]]</f>
        <v>3.6672182588287056E-2</v>
      </c>
    </row>
    <row r="2338" spans="1:22" x14ac:dyDescent="0.2">
      <c r="A2338" s="3">
        <v>13330</v>
      </c>
      <c r="B2338" s="3">
        <v>0.232902414</v>
      </c>
      <c r="C2338" s="3">
        <v>57455</v>
      </c>
      <c r="D2338" s="3">
        <v>0.56787654700000001</v>
      </c>
      <c r="E2338" s="3">
        <v>1798</v>
      </c>
      <c r="F2338" s="3">
        <v>0.435810641</v>
      </c>
      <c r="G2338" s="3">
        <v>8</v>
      </c>
      <c r="H2338" s="3">
        <v>0.78794860499999997</v>
      </c>
      <c r="I2338" s="2" t="s">
        <v>16</v>
      </c>
      <c r="J2338" s="3">
        <v>73000</v>
      </c>
      <c r="K2338" s="3">
        <v>0.86075892700000001</v>
      </c>
      <c r="L2338" s="3">
        <v>1</v>
      </c>
      <c r="M2338" s="2" t="s">
        <v>67</v>
      </c>
      <c r="N2338" s="3">
        <v>85000</v>
      </c>
      <c r="O2338" s="3">
        <v>0.45698220299999998</v>
      </c>
      <c r="P2338" s="3">
        <v>-0.77546854209726901</v>
      </c>
      <c r="Q2338" s="3">
        <v>0.47589096778989365</v>
      </c>
      <c r="R2338" s="3">
        <v>0.66736637898467011</v>
      </c>
      <c r="S2338" s="3">
        <v>0.43304509648231071</v>
      </c>
      <c r="T2338" s="5">
        <f>POWER(10,Table2[[#This Row],[Predicted normalized_price]]*(N$7634-N$7635)+N$7635)</f>
        <v>74523.625442322227</v>
      </c>
      <c r="U2338" s="5">
        <f>ABS(Table2[[#This Row],[price]]-Table2[[#This Row],[Predicted Price]])</f>
        <v>10476.374557677773</v>
      </c>
      <c r="V2338" s="5">
        <f>Table2[[#This Row],[Price Diff]]/Table2[[#This Row],[price]]</f>
        <v>0.12325146538444438</v>
      </c>
    </row>
    <row r="2339" spans="1:22" x14ac:dyDescent="0.2">
      <c r="A2339" s="3">
        <v>10480</v>
      </c>
      <c r="B2339" s="3">
        <v>0.17937867499999999</v>
      </c>
      <c r="C2339" s="3">
        <v>23333</v>
      </c>
      <c r="D2339" s="3">
        <v>0.41017645200000002</v>
      </c>
      <c r="E2339" s="3">
        <v>2354</v>
      </c>
      <c r="F2339" s="3">
        <v>0.55069874699999999</v>
      </c>
      <c r="G2339" s="3">
        <v>11</v>
      </c>
      <c r="H2339" s="3">
        <v>0.90861810600000004</v>
      </c>
      <c r="I2339" s="2" t="s">
        <v>22</v>
      </c>
      <c r="J2339" s="3">
        <v>89264</v>
      </c>
      <c r="K2339" s="3">
        <v>0.87790138799999995</v>
      </c>
      <c r="L2339" s="3">
        <v>1</v>
      </c>
      <c r="M2339" s="2" t="s">
        <v>64</v>
      </c>
      <c r="N2339" s="3">
        <v>30777</v>
      </c>
      <c r="O2339" s="3">
        <v>0.27210895699999998</v>
      </c>
      <c r="P2339" s="3">
        <v>0.67369345478478482</v>
      </c>
      <c r="Q2339" s="3">
        <v>-0.87438300723601392</v>
      </c>
      <c r="R2339" s="3">
        <v>-0.1573514115294313</v>
      </c>
      <c r="S2339" s="3">
        <v>0.29037752266370165</v>
      </c>
      <c r="T2339" s="5">
        <f>POWER(10,Table2[[#This Row],[Predicted normalized_price]]*(N$7634-N$7635)+N$7635)</f>
        <v>34026.98651151223</v>
      </c>
      <c r="U2339" s="5">
        <f>ABS(Table2[[#This Row],[price]]-Table2[[#This Row],[Predicted Price]])</f>
        <v>3249.9865115122302</v>
      </c>
      <c r="V2339" s="5">
        <f>Table2[[#This Row],[Price Diff]]/Table2[[#This Row],[price]]</f>
        <v>0.10559789815486338</v>
      </c>
    </row>
    <row r="2340" spans="1:22" x14ac:dyDescent="0.2">
      <c r="A2340" s="3">
        <v>10610</v>
      </c>
      <c r="B2340" s="3">
        <v>0.182121803</v>
      </c>
      <c r="C2340" s="3">
        <v>51798</v>
      </c>
      <c r="D2340" s="3">
        <v>0.54973750899999996</v>
      </c>
      <c r="E2340" s="3">
        <v>1596</v>
      </c>
      <c r="F2340" s="3">
        <v>0.38499535400000001</v>
      </c>
      <c r="G2340" s="3">
        <v>7</v>
      </c>
      <c r="H2340" s="3">
        <v>0.73735046500000001</v>
      </c>
      <c r="I2340" s="2" t="s">
        <v>21</v>
      </c>
      <c r="J2340" s="3">
        <v>140500</v>
      </c>
      <c r="K2340" s="3">
        <v>0.91656114600000005</v>
      </c>
      <c r="L2340" s="3">
        <v>1</v>
      </c>
      <c r="M2340" s="2" t="s">
        <v>65</v>
      </c>
      <c r="N2340" s="3">
        <v>66500</v>
      </c>
      <c r="O2340" s="3">
        <v>0.41231467399999999</v>
      </c>
      <c r="P2340" s="3">
        <v>0.99999999168623488</v>
      </c>
      <c r="Q2340" s="3">
        <v>0.41575745815932214</v>
      </c>
      <c r="R2340" s="3">
        <v>0.72503220122945267</v>
      </c>
      <c r="S2340" s="3">
        <v>0.40726026219181566</v>
      </c>
      <c r="T2340" s="5">
        <f>POWER(10,Table2[[#This Row],[Predicted normalized_price]]*(N$7634-N$7635)+N$7635)</f>
        <v>64678.433649214909</v>
      </c>
      <c r="U2340" s="5">
        <f>ABS(Table2[[#This Row],[price]]-Table2[[#This Row],[Predicted Price]])</f>
        <v>1821.5663507850913</v>
      </c>
      <c r="V2340" s="5">
        <f>Table2[[#This Row],[Price Diff]]/Table2[[#This Row],[price]]</f>
        <v>2.7391975199775809E-2</v>
      </c>
    </row>
    <row r="2341" spans="1:22" x14ac:dyDescent="0.2">
      <c r="A2341" s="3">
        <v>63710</v>
      </c>
      <c r="B2341" s="3">
        <v>0.58097569900000001</v>
      </c>
      <c r="C2341" s="3">
        <v>292490</v>
      </c>
      <c r="D2341" s="3">
        <v>0.85267969799999999</v>
      </c>
      <c r="E2341" s="3">
        <v>5204</v>
      </c>
      <c r="F2341" s="3">
        <v>0.88896218000000005</v>
      </c>
      <c r="G2341" s="3">
        <v>3</v>
      </c>
      <c r="H2341" s="3">
        <v>0.416289664</v>
      </c>
      <c r="I2341" s="2" t="s">
        <v>40</v>
      </c>
      <c r="J2341" s="3">
        <v>3814</v>
      </c>
      <c r="K2341" s="3">
        <v>0.60918746099999999</v>
      </c>
      <c r="L2341" s="3">
        <v>1</v>
      </c>
      <c r="M2341" s="2" t="s">
        <v>62</v>
      </c>
      <c r="N2341" s="3">
        <v>758000</v>
      </c>
      <c r="O2341" s="3">
        <v>0.85516620899999995</v>
      </c>
      <c r="P2341" s="3">
        <v>0.15943167338281572</v>
      </c>
      <c r="Q2341" s="3">
        <v>0.69886362598343843</v>
      </c>
      <c r="R2341" s="3">
        <v>-0.66231333125911052</v>
      </c>
      <c r="S2341" s="3">
        <v>0.83144716171777355</v>
      </c>
      <c r="T2341" s="5">
        <f>POWER(10,Table2[[#This Row],[Predicted normalized_price]]*(N$7634-N$7635)+N$7635)</f>
        <v>665372.18695893581</v>
      </c>
      <c r="U2341" s="5">
        <f>ABS(Table2[[#This Row],[price]]-Table2[[#This Row],[Predicted Price]])</f>
        <v>92627.81304106419</v>
      </c>
      <c r="V2341" s="5">
        <f>Table2[[#This Row],[Price Diff]]/Table2[[#This Row],[price]]</f>
        <v>0.12220028105681291</v>
      </c>
    </row>
    <row r="2342" spans="1:22" x14ac:dyDescent="0.2">
      <c r="A2342" s="3">
        <v>53850</v>
      </c>
      <c r="B2342" s="3">
        <v>0.54356354799999995</v>
      </c>
      <c r="C2342" s="3">
        <v>60659</v>
      </c>
      <c r="D2342" s="3">
        <v>0.57737320000000003</v>
      </c>
      <c r="E2342" s="3">
        <v>4244</v>
      </c>
      <c r="F2342" s="3">
        <v>0.80201130600000003</v>
      </c>
      <c r="G2342" s="3">
        <v>10</v>
      </c>
      <c r="H2342" s="3">
        <v>0.87250287000000004</v>
      </c>
      <c r="I2342" s="2" t="s">
        <v>29</v>
      </c>
      <c r="J2342" s="3">
        <v>63000</v>
      </c>
      <c r="K2342" s="3">
        <v>0.84820288200000005</v>
      </c>
      <c r="L2342" s="3">
        <v>4</v>
      </c>
      <c r="M2342" s="2" t="s">
        <v>62</v>
      </c>
      <c r="N2342" s="3">
        <v>130000</v>
      </c>
      <c r="O2342" s="3">
        <v>0.53430359599999999</v>
      </c>
      <c r="P2342" s="3">
        <v>-0.55249480883001212</v>
      </c>
      <c r="Q2342" s="3">
        <v>0.60579934545218639</v>
      </c>
      <c r="R2342" s="3">
        <v>0.31845475656485012</v>
      </c>
      <c r="S2342" s="3">
        <v>0.55633339503908208</v>
      </c>
      <c r="T2342" s="5">
        <f>POWER(10,Table2[[#This Row],[Predicted normalized_price]]*(N$7634-N$7635)+N$7635)</f>
        <v>146729.21393238471</v>
      </c>
      <c r="U2342" s="5">
        <f>ABS(Table2[[#This Row],[price]]-Table2[[#This Row],[Predicted Price]])</f>
        <v>16729.213932384708</v>
      </c>
      <c r="V2342" s="5">
        <f>Table2[[#This Row],[Price Diff]]/Table2[[#This Row],[price]]</f>
        <v>0.12868626101834391</v>
      </c>
    </row>
    <row r="2343" spans="1:22" x14ac:dyDescent="0.2">
      <c r="A2343" s="3">
        <v>15850</v>
      </c>
      <c r="B2343" s="3">
        <v>0.27143004500000001</v>
      </c>
      <c r="C2343" s="3">
        <v>53652</v>
      </c>
      <c r="D2343" s="3">
        <v>0.55589183900000005</v>
      </c>
      <c r="E2343" s="3">
        <v>2773</v>
      </c>
      <c r="F2343" s="3">
        <v>0.62054798099999997</v>
      </c>
      <c r="G2343" s="3">
        <v>9</v>
      </c>
      <c r="H2343" s="3">
        <v>0.83257932800000001</v>
      </c>
      <c r="I2343" s="2" t="s">
        <v>19</v>
      </c>
      <c r="J2343" s="3">
        <v>121068</v>
      </c>
      <c r="K2343" s="3">
        <v>0.90387466900000002</v>
      </c>
      <c r="L2343" s="3">
        <v>3</v>
      </c>
      <c r="M2343" s="2" t="s">
        <v>65</v>
      </c>
      <c r="N2343" s="3">
        <v>75800</v>
      </c>
      <c r="O2343" s="3">
        <v>0.43613554500000001</v>
      </c>
      <c r="P2343" s="3">
        <v>-0.53729171274780196</v>
      </c>
      <c r="Q2343" s="3">
        <v>0.45762122830910651</v>
      </c>
      <c r="R2343" s="3">
        <v>0.68314829915607778</v>
      </c>
      <c r="S2343" s="3">
        <v>0.42485830739802327</v>
      </c>
      <c r="T2343" s="5">
        <f>POWER(10,Table2[[#This Row],[Predicted normalized_price]]*(N$7634-N$7635)+N$7635)</f>
        <v>71245.350627840948</v>
      </c>
      <c r="U2343" s="5">
        <f>ABS(Table2[[#This Row],[price]]-Table2[[#This Row],[Predicted Price]])</f>
        <v>4554.6493721590523</v>
      </c>
      <c r="V2343" s="5">
        <f>Table2[[#This Row],[Price Diff]]/Table2[[#This Row],[price]]</f>
        <v>6.0087722587850292E-2</v>
      </c>
    </row>
    <row r="2344" spans="1:22" x14ac:dyDescent="0.2">
      <c r="A2344" s="3">
        <v>11400</v>
      </c>
      <c r="B2344" s="3">
        <v>0.19810146300000001</v>
      </c>
      <c r="C2344" s="3">
        <v>67556</v>
      </c>
      <c r="D2344" s="3">
        <v>0.59621896200000002</v>
      </c>
      <c r="E2344" s="3">
        <v>2494</v>
      </c>
      <c r="F2344" s="3">
        <v>0.57533232300000003</v>
      </c>
      <c r="G2344" s="3">
        <v>5</v>
      </c>
      <c r="H2344" s="3">
        <v>0.60985333500000005</v>
      </c>
      <c r="I2344" s="2" t="s">
        <v>10</v>
      </c>
      <c r="J2344" s="3">
        <v>78547</v>
      </c>
      <c r="K2344" s="3">
        <v>0.86700076000000004</v>
      </c>
      <c r="L2344" s="3">
        <v>1</v>
      </c>
      <c r="M2344" s="2" t="s">
        <v>65</v>
      </c>
      <c r="N2344" s="3">
        <v>86800</v>
      </c>
      <c r="O2344" s="3">
        <v>0.46079571699999999</v>
      </c>
      <c r="P2344" s="3">
        <v>0.74076134123037851</v>
      </c>
      <c r="Q2344" s="3">
        <v>-0.624812787104148</v>
      </c>
      <c r="R2344" s="3">
        <v>-0.58158515423147972</v>
      </c>
      <c r="S2344" s="3">
        <v>0.46387379690547903</v>
      </c>
      <c r="T2344" s="5">
        <f>POWER(10,Table2[[#This Row],[Predicted normalized_price]]*(N$7634-N$7635)+N$7635)</f>
        <v>88280.633440216567</v>
      </c>
      <c r="U2344" s="5">
        <f>ABS(Table2[[#This Row],[price]]-Table2[[#This Row],[Predicted Price]])</f>
        <v>1480.6334402165667</v>
      </c>
      <c r="V2344" s="5">
        <f>Table2[[#This Row],[Price Diff]]/Table2[[#This Row],[price]]</f>
        <v>1.7057988942587175E-2</v>
      </c>
    </row>
    <row r="2345" spans="1:22" x14ac:dyDescent="0.2">
      <c r="A2345" s="3">
        <v>8010</v>
      </c>
      <c r="B2345" s="3">
        <v>0.11957368</v>
      </c>
      <c r="C2345" s="3">
        <v>11594</v>
      </c>
      <c r="D2345" s="3">
        <v>0.28778342299999998</v>
      </c>
      <c r="E2345" s="3">
        <v>1498</v>
      </c>
      <c r="F2345" s="3">
        <v>0.357974919</v>
      </c>
      <c r="G2345" s="3">
        <v>10</v>
      </c>
      <c r="H2345" s="3">
        <v>0.87250287000000004</v>
      </c>
      <c r="I2345" s="2" t="s">
        <v>27</v>
      </c>
      <c r="J2345" s="3">
        <v>125000</v>
      </c>
      <c r="K2345" s="3">
        <v>0.90659864099999998</v>
      </c>
      <c r="L2345" s="3">
        <v>1</v>
      </c>
      <c r="M2345" s="2" t="s">
        <v>63</v>
      </c>
      <c r="N2345" s="3">
        <v>17888</v>
      </c>
      <c r="O2345" s="3">
        <v>0.17335830599999999</v>
      </c>
      <c r="P2345" s="3">
        <v>-0.80319892055433928</v>
      </c>
      <c r="Q2345" s="3">
        <v>-0.92159210996031504</v>
      </c>
      <c r="R2345" s="3">
        <v>0.20011879788087805</v>
      </c>
      <c r="S2345" s="3">
        <v>0.18339671816620684</v>
      </c>
      <c r="T2345" s="5">
        <f>POWER(10,Table2[[#This Row],[Predicted normalized_price]]*(N$7634-N$7635)+N$7635)</f>
        <v>18902.448252115966</v>
      </c>
      <c r="U2345" s="5">
        <f>ABS(Table2[[#This Row],[price]]-Table2[[#This Row],[Predicted Price]])</f>
        <v>1014.4482521159662</v>
      </c>
      <c r="V2345" s="5">
        <f>Table2[[#This Row],[Price Diff]]/Table2[[#This Row],[price]]</f>
        <v>5.6711105328486479E-2</v>
      </c>
    </row>
    <row r="2346" spans="1:22" x14ac:dyDescent="0.2">
      <c r="A2346" s="3">
        <v>81090</v>
      </c>
      <c r="B2346" s="3">
        <v>0.63464844099999995</v>
      </c>
      <c r="C2346" s="3">
        <v>395942</v>
      </c>
      <c r="D2346" s="3">
        <v>0.90567680800000006</v>
      </c>
      <c r="E2346" s="3">
        <v>3798</v>
      </c>
      <c r="F2346" s="3">
        <v>0.75466807400000002</v>
      </c>
      <c r="G2346" s="3">
        <v>5</v>
      </c>
      <c r="H2346" s="3">
        <v>0.60985333500000005</v>
      </c>
      <c r="I2346" s="2" t="s">
        <v>34</v>
      </c>
      <c r="J2346" s="3">
        <v>15500</v>
      </c>
      <c r="K2346" s="3">
        <v>0.72868949599999999</v>
      </c>
      <c r="L2346" s="3">
        <v>1</v>
      </c>
      <c r="M2346" s="2" t="s">
        <v>62</v>
      </c>
      <c r="N2346" s="3">
        <v>750000</v>
      </c>
      <c r="O2346" s="3">
        <v>0.85323534000000001</v>
      </c>
      <c r="P2346" s="3">
        <v>0.35609970075351921</v>
      </c>
      <c r="Q2346" s="3">
        <v>0.49909880506063159</v>
      </c>
      <c r="R2346" s="3">
        <v>-0.91727441682455935</v>
      </c>
      <c r="S2346" s="3">
        <v>0.84401009388975434</v>
      </c>
      <c r="T2346" s="5">
        <f>POWER(10,Table2[[#This Row],[Predicted normalized_price]]*(N$7634-N$7635)+N$7635)</f>
        <v>712927.85026283341</v>
      </c>
      <c r="U2346" s="5">
        <f>ABS(Table2[[#This Row],[price]]-Table2[[#This Row],[Predicted Price]])</f>
        <v>37072.14973716659</v>
      </c>
      <c r="V2346" s="5">
        <f>Table2[[#This Row],[Price Diff]]/Table2[[#This Row],[price]]</f>
        <v>4.9429532982888789E-2</v>
      </c>
    </row>
    <row r="2347" spans="1:22" x14ac:dyDescent="0.2">
      <c r="A2347" s="3">
        <v>10890</v>
      </c>
      <c r="B2347" s="3">
        <v>0.18791766500000001</v>
      </c>
      <c r="C2347" s="3">
        <v>47002</v>
      </c>
      <c r="D2347" s="3">
        <v>0.53273407699999997</v>
      </c>
      <c r="E2347" s="3">
        <v>1997</v>
      </c>
      <c r="F2347" s="3">
        <v>0.48056971500000001</v>
      </c>
      <c r="G2347" s="3">
        <v>7</v>
      </c>
      <c r="H2347" s="3">
        <v>0.73735046500000001</v>
      </c>
      <c r="I2347" s="2" t="s">
        <v>27</v>
      </c>
      <c r="J2347" s="3">
        <v>72000</v>
      </c>
      <c r="K2347" s="3">
        <v>0.85958336300000004</v>
      </c>
      <c r="L2347" s="3">
        <v>1</v>
      </c>
      <c r="M2347" s="2" t="s">
        <v>64</v>
      </c>
      <c r="N2347" s="3">
        <v>65288</v>
      </c>
      <c r="O2347" s="3">
        <v>0.40896733899999999</v>
      </c>
      <c r="P2347" s="3">
        <v>0.93417099387383729</v>
      </c>
      <c r="Q2347" s="3">
        <v>-0.74552144735915349</v>
      </c>
      <c r="R2347" s="3">
        <v>-0.44987744385699802</v>
      </c>
      <c r="S2347" s="3">
        <v>0.39918929859105939</v>
      </c>
      <c r="T2347" s="5">
        <f>POWER(10,Table2[[#This Row],[Predicted normalized_price]]*(N$7634-N$7635)+N$7635)</f>
        <v>61872.613426125368</v>
      </c>
      <c r="U2347" s="5">
        <f>ABS(Table2[[#This Row],[price]]-Table2[[#This Row],[Predicted Price]])</f>
        <v>3415.3865738746317</v>
      </c>
      <c r="V2347" s="5">
        <f>Table2[[#This Row],[Price Diff]]/Table2[[#This Row],[price]]</f>
        <v>5.231262366552248E-2</v>
      </c>
    </row>
    <row r="2348" spans="1:22" x14ac:dyDescent="0.2">
      <c r="A2348" s="3">
        <v>18730</v>
      </c>
      <c r="B2348" s="3">
        <v>0.30857916600000002</v>
      </c>
      <c r="C2348" s="3">
        <v>85692</v>
      </c>
      <c r="D2348" s="3">
        <v>0.63783487900000002</v>
      </c>
      <c r="E2348" s="3">
        <v>1991</v>
      </c>
      <c r="F2348" s="3">
        <v>0.47928668200000002</v>
      </c>
      <c r="G2348" s="3">
        <v>2</v>
      </c>
      <c r="H2348" s="3">
        <v>0.26264953499999999</v>
      </c>
      <c r="I2348" s="2" t="s">
        <v>15</v>
      </c>
      <c r="J2348" s="3">
        <v>78</v>
      </c>
      <c r="K2348" s="3">
        <v>0.27767782899999999</v>
      </c>
      <c r="L2348" s="3">
        <v>1</v>
      </c>
      <c r="M2348" s="2" t="s">
        <v>65</v>
      </c>
      <c r="N2348" s="3">
        <v>209988</v>
      </c>
      <c r="O2348" s="3">
        <v>0.62156720300000001</v>
      </c>
      <c r="P2348" s="3">
        <v>-0.94156140600721361</v>
      </c>
      <c r="Q2348" s="3">
        <v>0.79040981403051702</v>
      </c>
      <c r="R2348" s="3">
        <v>0.26236206704644804</v>
      </c>
      <c r="S2348" s="3">
        <v>0.61815670970831893</v>
      </c>
      <c r="T2348" s="5">
        <f>POWER(10,Table2[[#This Row],[Predicted normalized_price]]*(N$7634-N$7635)+N$7635)</f>
        <v>206089.31239679817</v>
      </c>
      <c r="U2348" s="5">
        <f>ABS(Table2[[#This Row],[price]]-Table2[[#This Row],[Predicted Price]])</f>
        <v>3898.6876032018336</v>
      </c>
      <c r="V2348" s="5">
        <f>Table2[[#This Row],[Price Diff]]/Table2[[#This Row],[price]]</f>
        <v>1.8566239990865353E-2</v>
      </c>
    </row>
    <row r="2349" spans="1:22" x14ac:dyDescent="0.2">
      <c r="A2349" s="3">
        <v>12480</v>
      </c>
      <c r="B2349" s="3">
        <v>0.21824147199999999</v>
      </c>
      <c r="C2349" s="3">
        <v>54635</v>
      </c>
      <c r="D2349" s="3">
        <v>0.55906916699999998</v>
      </c>
      <c r="E2349" s="3">
        <v>1499</v>
      </c>
      <c r="F2349" s="3">
        <v>0.35825946600000003</v>
      </c>
      <c r="G2349" s="3">
        <v>4</v>
      </c>
      <c r="H2349" s="3">
        <v>0.52529906999999998</v>
      </c>
      <c r="I2349" s="2" t="s">
        <v>13</v>
      </c>
      <c r="J2349" s="3">
        <v>31888</v>
      </c>
      <c r="K2349" s="3">
        <v>0.790171387</v>
      </c>
      <c r="L2349" s="3">
        <v>1</v>
      </c>
      <c r="M2349" s="2" t="s">
        <v>65</v>
      </c>
      <c r="N2349" s="3">
        <v>106800</v>
      </c>
      <c r="O2349" s="3">
        <v>0.49853006799999999</v>
      </c>
      <c r="P2349" s="3">
        <v>-0.91857067222569433</v>
      </c>
      <c r="Q2349" s="3">
        <v>0.56125825470875046</v>
      </c>
      <c r="R2349" s="3">
        <v>0.61497052445858469</v>
      </c>
      <c r="S2349" s="3">
        <v>0.46844005777333964</v>
      </c>
      <c r="T2349" s="5">
        <f>POWER(10,Table2[[#This Row],[Predicted normalized_price]]*(N$7634-N$7635)+N$7635)</f>
        <v>90523.771660124126</v>
      </c>
      <c r="U2349" s="5">
        <f>ABS(Table2[[#This Row],[price]]-Table2[[#This Row],[Predicted Price]])</f>
        <v>16276.228339875874</v>
      </c>
      <c r="V2349" s="5">
        <f>Table2[[#This Row],[Price Diff]]/Table2[[#This Row],[price]]</f>
        <v>0.15239914175913738</v>
      </c>
    </row>
    <row r="2350" spans="1:22" x14ac:dyDescent="0.2">
      <c r="A2350" s="3">
        <v>18350</v>
      </c>
      <c r="B2350" s="3">
        <v>0.30401845100000002</v>
      </c>
      <c r="C2350" s="3">
        <v>52951</v>
      </c>
      <c r="D2350" s="3">
        <v>0.55359024999999995</v>
      </c>
      <c r="E2350" s="3">
        <v>1997</v>
      </c>
      <c r="F2350" s="3">
        <v>0.48056971500000001</v>
      </c>
      <c r="G2350" s="3">
        <v>8</v>
      </c>
      <c r="H2350" s="3">
        <v>0.78794860499999997</v>
      </c>
      <c r="I2350" s="2" t="s">
        <v>13</v>
      </c>
      <c r="J2350" s="3">
        <v>99000</v>
      </c>
      <c r="K2350" s="3">
        <v>0.88672422299999998</v>
      </c>
      <c r="L2350" s="3">
        <v>2</v>
      </c>
      <c r="M2350" s="2" t="s">
        <v>62</v>
      </c>
      <c r="N2350" s="3">
        <v>83999</v>
      </c>
      <c r="O2350" s="3">
        <v>0.45482636999999998</v>
      </c>
      <c r="P2350" s="3">
        <v>-0.73862142204066361</v>
      </c>
      <c r="Q2350" s="3">
        <v>0.51194175043262546</v>
      </c>
      <c r="R2350" s="3">
        <v>0.62311540028941781</v>
      </c>
      <c r="S2350" s="3">
        <v>0.45385950857027191</v>
      </c>
      <c r="T2350" s="5">
        <f>POWER(10,Table2[[#This Row],[Predicted normalized_price]]*(N$7634-N$7635)+N$7635)</f>
        <v>83553.902734195726</v>
      </c>
      <c r="U2350" s="5">
        <f>ABS(Table2[[#This Row],[price]]-Table2[[#This Row],[Predicted Price]])</f>
        <v>445.09726580427377</v>
      </c>
      <c r="V2350" s="5">
        <f>Table2[[#This Row],[Price Diff]]/Table2[[#This Row],[price]]</f>
        <v>5.2988400552896314E-3</v>
      </c>
    </row>
    <row r="2351" spans="1:22" x14ac:dyDescent="0.2">
      <c r="A2351" s="3">
        <v>30000</v>
      </c>
      <c r="B2351" s="3">
        <v>0.41339577799999999</v>
      </c>
      <c r="C2351" s="3">
        <v>103659</v>
      </c>
      <c r="D2351" s="3">
        <v>0.67114600899999999</v>
      </c>
      <c r="E2351" s="3">
        <v>5552</v>
      </c>
      <c r="F2351" s="3">
        <v>0.91656295799999998</v>
      </c>
      <c r="G2351" s="3">
        <v>4</v>
      </c>
      <c r="H2351" s="3">
        <v>0.52529906999999998</v>
      </c>
      <c r="I2351" s="2" t="s">
        <v>38</v>
      </c>
      <c r="J2351" s="3">
        <v>15594</v>
      </c>
      <c r="K2351" s="3">
        <v>0.72920479500000002</v>
      </c>
      <c r="L2351" s="3">
        <v>1</v>
      </c>
      <c r="M2351" s="2" t="s">
        <v>64</v>
      </c>
      <c r="N2351" s="3">
        <v>275800</v>
      </c>
      <c r="O2351" s="3">
        <v>0.67118034400000004</v>
      </c>
      <c r="P2351" s="3">
        <v>0.89088769367324594</v>
      </c>
      <c r="Q2351" s="3">
        <v>0.91155098098498821</v>
      </c>
      <c r="R2351" s="3">
        <v>0.51358761267958564</v>
      </c>
      <c r="S2351" s="3">
        <v>0.59117885821006744</v>
      </c>
      <c r="T2351" s="5">
        <f>POWER(10,Table2[[#This Row],[Predicted normalized_price]]*(N$7634-N$7635)+N$7635)</f>
        <v>177694.46558123062</v>
      </c>
      <c r="U2351" s="5">
        <f>ABS(Table2[[#This Row],[price]]-Table2[[#This Row],[Predicted Price]])</f>
        <v>98105.534418769385</v>
      </c>
      <c r="V2351" s="5">
        <f>Table2[[#This Row],[Price Diff]]/Table2[[#This Row],[price]]</f>
        <v>0.35571259760249957</v>
      </c>
    </row>
    <row r="2352" spans="1:22" x14ac:dyDescent="0.2">
      <c r="A2352" s="3">
        <v>12560</v>
      </c>
      <c r="B2352" s="3">
        <v>0.21966324700000001</v>
      </c>
      <c r="C2352" s="3">
        <v>35169</v>
      </c>
      <c r="D2352" s="3">
        <v>0.48197911199999999</v>
      </c>
      <c r="E2352" s="3">
        <v>1597</v>
      </c>
      <c r="F2352" s="3">
        <v>0.38526243399999999</v>
      </c>
      <c r="G2352" s="3">
        <v>8</v>
      </c>
      <c r="H2352" s="3">
        <v>0.78794860499999997</v>
      </c>
      <c r="I2352" s="2" t="s">
        <v>15</v>
      </c>
      <c r="J2352" s="3">
        <v>107000</v>
      </c>
      <c r="K2352" s="3">
        <v>0.89334712699999996</v>
      </c>
      <c r="L2352" s="3">
        <v>2</v>
      </c>
      <c r="M2352" s="2" t="s">
        <v>65</v>
      </c>
      <c r="N2352" s="3">
        <v>54800</v>
      </c>
      <c r="O2352" s="3">
        <v>0.377098881</v>
      </c>
      <c r="P2352" s="3">
        <v>-0.93302228430183731</v>
      </c>
      <c r="Q2352" s="3">
        <v>0.32466059123544894</v>
      </c>
      <c r="R2352" s="3">
        <v>0.76514868696712957</v>
      </c>
      <c r="S2352" s="3">
        <v>0.36800074217316181</v>
      </c>
      <c r="T2352" s="5">
        <f>POWER(10,Table2[[#This Row],[Predicted normalized_price]]*(N$7634-N$7635)+N$7635)</f>
        <v>52127.657865138521</v>
      </c>
      <c r="U2352" s="5">
        <f>ABS(Table2[[#This Row],[price]]-Table2[[#This Row],[Predicted Price]])</f>
        <v>2672.3421348614793</v>
      </c>
      <c r="V2352" s="5">
        <f>Table2[[#This Row],[Price Diff]]/Table2[[#This Row],[price]]</f>
        <v>4.8765367424479546E-2</v>
      </c>
    </row>
    <row r="2353" spans="1:22" x14ac:dyDescent="0.2">
      <c r="A2353" s="3">
        <v>10990</v>
      </c>
      <c r="B2353" s="3">
        <v>0.18995156499999999</v>
      </c>
      <c r="C2353" s="3">
        <v>29024</v>
      </c>
      <c r="D2353" s="3">
        <v>0.44837139799999998</v>
      </c>
      <c r="E2353" s="3">
        <v>1796</v>
      </c>
      <c r="F2353" s="3">
        <v>0.43533607800000002</v>
      </c>
      <c r="G2353" s="3">
        <v>9</v>
      </c>
      <c r="H2353" s="3">
        <v>0.83257932800000001</v>
      </c>
      <c r="I2353" s="2" t="s">
        <v>15</v>
      </c>
      <c r="J2353" s="3">
        <v>192706</v>
      </c>
      <c r="K2353" s="3">
        <v>0.94348932100000005</v>
      </c>
      <c r="L2353" s="3">
        <v>2</v>
      </c>
      <c r="M2353" s="2" t="s">
        <v>65</v>
      </c>
      <c r="N2353" s="3">
        <v>37800</v>
      </c>
      <c r="O2353" s="3">
        <v>0.30951394500000001</v>
      </c>
      <c r="P2353" s="3">
        <v>-0.89215400367885944</v>
      </c>
      <c r="Q2353" s="3">
        <v>0.19672328478451165</v>
      </c>
      <c r="R2353" s="3">
        <v>0.8207443481658836</v>
      </c>
      <c r="S2353" s="3">
        <v>0.32031280366702886</v>
      </c>
      <c r="T2353" s="5">
        <f>POWER(10,Table2[[#This Row],[Predicted normalized_price]]*(N$7634-N$7635)+N$7635)</f>
        <v>40110.940513438465</v>
      </c>
      <c r="U2353" s="5">
        <f>ABS(Table2[[#This Row],[price]]-Table2[[#This Row],[Predicted Price]])</f>
        <v>2310.9405134384651</v>
      </c>
      <c r="V2353" s="5">
        <f>Table2[[#This Row],[Price Diff]]/Table2[[#This Row],[price]]</f>
        <v>6.1135992419007017E-2</v>
      </c>
    </row>
    <row r="2354" spans="1:22" x14ac:dyDescent="0.2">
      <c r="A2354" s="3">
        <v>8510</v>
      </c>
      <c r="B2354" s="3">
        <v>0.13304674799999999</v>
      </c>
      <c r="C2354" s="3">
        <v>16660</v>
      </c>
      <c r="D2354" s="3">
        <v>0.35122564000000001</v>
      </c>
      <c r="E2354" s="3">
        <v>1586</v>
      </c>
      <c r="F2354" s="3">
        <v>0.38231530600000002</v>
      </c>
      <c r="G2354" s="3">
        <v>9</v>
      </c>
      <c r="H2354" s="3">
        <v>0.83257932800000001</v>
      </c>
      <c r="I2354" s="2" t="s">
        <v>25</v>
      </c>
      <c r="J2354" s="3">
        <v>130000</v>
      </c>
      <c r="K2354" s="3">
        <v>0.90994130500000003</v>
      </c>
      <c r="L2354" s="3">
        <v>3</v>
      </c>
      <c r="M2354" s="2" t="s">
        <v>67</v>
      </c>
      <c r="N2354" s="3">
        <v>25800</v>
      </c>
      <c r="O2354" s="3">
        <v>0.24000845200000001</v>
      </c>
      <c r="P2354" s="3">
        <v>-0.89698623178195869</v>
      </c>
      <c r="Q2354" s="3">
        <v>-0.16617324528632563</v>
      </c>
      <c r="R2354" s="3">
        <v>0.85103602208963525</v>
      </c>
      <c r="S2354" s="3">
        <v>0.21703774452821969</v>
      </c>
      <c r="T2354" s="5">
        <f>POWER(10,Table2[[#This Row],[Predicted normalized_price]]*(N$7634-N$7635)+N$7635)</f>
        <v>22740.553336872472</v>
      </c>
      <c r="U2354" s="5">
        <f>ABS(Table2[[#This Row],[price]]-Table2[[#This Row],[Predicted Price]])</f>
        <v>3059.4466631275282</v>
      </c>
      <c r="V2354" s="5">
        <f>Table2[[#This Row],[Price Diff]]/Table2[[#This Row],[price]]</f>
        <v>0.11858320399719101</v>
      </c>
    </row>
    <row r="2355" spans="1:22" x14ac:dyDescent="0.2">
      <c r="A2355" s="3">
        <v>14830</v>
      </c>
      <c r="B2355" s="3">
        <v>0.256629463</v>
      </c>
      <c r="C2355" s="3">
        <v>51773</v>
      </c>
      <c r="D2355" s="3">
        <v>0.54965302500000002</v>
      </c>
      <c r="E2355" s="3">
        <v>2996</v>
      </c>
      <c r="F2355" s="3">
        <v>0.65352884600000005</v>
      </c>
      <c r="G2355" s="3">
        <v>8</v>
      </c>
      <c r="H2355" s="3">
        <v>0.78794860499999997</v>
      </c>
      <c r="I2355" s="2" t="s">
        <v>13</v>
      </c>
      <c r="J2355" s="3">
        <v>70000</v>
      </c>
      <c r="K2355" s="3">
        <v>0.85718244399999999</v>
      </c>
      <c r="L2355" s="3">
        <v>2</v>
      </c>
      <c r="M2355" s="2" t="s">
        <v>64</v>
      </c>
      <c r="N2355" s="3">
        <v>68800</v>
      </c>
      <c r="O2355" s="3">
        <v>0.41850241300000002</v>
      </c>
      <c r="P2355" s="3">
        <v>0.85729111987665552</v>
      </c>
      <c r="Q2355" s="3">
        <v>0.43873772861425342</v>
      </c>
      <c r="R2355" s="3">
        <v>0.68599870829227894</v>
      </c>
      <c r="S2355" s="3">
        <v>0.42283592359147681</v>
      </c>
      <c r="T2355" s="5">
        <f>POWER(10,Table2[[#This Row],[Predicted normalized_price]]*(N$7634-N$7635)+N$7635)</f>
        <v>70457.980279146519</v>
      </c>
      <c r="U2355" s="5">
        <f>ABS(Table2[[#This Row],[price]]-Table2[[#This Row],[Predicted Price]])</f>
        <v>1657.980279146519</v>
      </c>
      <c r="V2355" s="5">
        <f>Table2[[#This Row],[Price Diff]]/Table2[[#This Row],[price]]</f>
        <v>2.4098550568990101E-2</v>
      </c>
    </row>
    <row r="2356" spans="1:22" x14ac:dyDescent="0.2">
      <c r="A2356" s="3">
        <v>17540</v>
      </c>
      <c r="B2356" s="3">
        <v>0.293973237</v>
      </c>
      <c r="C2356" s="3">
        <v>86950</v>
      </c>
      <c r="D2356" s="3">
        <v>0.64038531700000001</v>
      </c>
      <c r="E2356" s="3">
        <v>2494</v>
      </c>
      <c r="F2356" s="3">
        <v>0.57533232300000003</v>
      </c>
      <c r="G2356" s="3">
        <v>2</v>
      </c>
      <c r="H2356" s="3">
        <v>0.26264953499999999</v>
      </c>
      <c r="I2356" s="2" t="s">
        <v>16</v>
      </c>
      <c r="J2356" s="3">
        <v>8600</v>
      </c>
      <c r="K2356" s="3">
        <v>0.67848415399999995</v>
      </c>
      <c r="L2356" s="3">
        <v>1</v>
      </c>
      <c r="M2356" s="2" t="s">
        <v>65</v>
      </c>
      <c r="N2356" s="3">
        <v>188000</v>
      </c>
      <c r="O2356" s="3">
        <v>0.60143838299999997</v>
      </c>
      <c r="P2356" s="3">
        <v>-0.58366396451809344</v>
      </c>
      <c r="Q2356" s="3">
        <v>0.77987399440372263</v>
      </c>
      <c r="R2356" s="3">
        <v>0.33164877302685164</v>
      </c>
      <c r="S2356" s="3">
        <v>0.59875326743726043</v>
      </c>
      <c r="T2356" s="5">
        <f>POWER(10,Table2[[#This Row],[Predicted normalized_price]]*(N$7634-N$7635)+N$7635)</f>
        <v>185246.46434957409</v>
      </c>
      <c r="U2356" s="5">
        <f>ABS(Table2[[#This Row],[price]]-Table2[[#This Row],[Predicted Price]])</f>
        <v>2753.5356504259107</v>
      </c>
      <c r="V2356" s="5">
        <f>Table2[[#This Row],[Price Diff]]/Table2[[#This Row],[price]]</f>
        <v>1.4646466225669738E-2</v>
      </c>
    </row>
    <row r="2357" spans="1:22" x14ac:dyDescent="0.2">
      <c r="A2357" s="3">
        <v>9740</v>
      </c>
      <c r="B2357" s="3">
        <v>0.163085023</v>
      </c>
      <c r="C2357" s="3">
        <v>61969</v>
      </c>
      <c r="D2357" s="3">
        <v>0.58111233500000004</v>
      </c>
      <c r="E2357" s="3">
        <v>1998</v>
      </c>
      <c r="F2357" s="3">
        <v>0.480783179</v>
      </c>
      <c r="G2357" s="3">
        <v>3</v>
      </c>
      <c r="H2357" s="3">
        <v>0.416289664</v>
      </c>
      <c r="I2357" s="2" t="s">
        <v>14</v>
      </c>
      <c r="J2357" s="3">
        <v>41000</v>
      </c>
      <c r="K2357" s="3">
        <v>0.81159254000000003</v>
      </c>
      <c r="L2357" s="3">
        <v>1</v>
      </c>
      <c r="M2357" s="2" t="s">
        <v>65</v>
      </c>
      <c r="N2357" s="3">
        <v>88000</v>
      </c>
      <c r="O2357" s="3">
        <v>0.46329437400000001</v>
      </c>
      <c r="P2357" s="3">
        <v>-0.6571831995869355</v>
      </c>
      <c r="Q2357" s="3">
        <v>-0.58905133464719139</v>
      </c>
      <c r="R2357" s="3">
        <v>-0.56705390777589793</v>
      </c>
      <c r="S2357" s="3">
        <v>0.46592460648447143</v>
      </c>
      <c r="T2357" s="5">
        <f>POWER(10,Table2[[#This Row],[Predicted normalized_price]]*(N$7634-N$7635)+N$7635)</f>
        <v>89281.117207536925</v>
      </c>
      <c r="U2357" s="5">
        <f>ABS(Table2[[#This Row],[price]]-Table2[[#This Row],[Predicted Price]])</f>
        <v>1281.117207536925</v>
      </c>
      <c r="V2357" s="5">
        <f>Table2[[#This Row],[Price Diff]]/Table2[[#This Row],[price]]</f>
        <v>1.4558150085646876E-2</v>
      </c>
    </row>
    <row r="2358" spans="1:22" x14ac:dyDescent="0.2">
      <c r="A2358" s="3">
        <v>18300</v>
      </c>
      <c r="B2358" s="3">
        <v>0.303411337</v>
      </c>
      <c r="C2358" s="3">
        <v>100250</v>
      </c>
      <c r="D2358" s="3">
        <v>0.66529401399999999</v>
      </c>
      <c r="E2358" s="3">
        <v>1999</v>
      </c>
      <c r="F2358" s="3">
        <v>0.48099653599999997</v>
      </c>
      <c r="G2358" s="3">
        <v>5</v>
      </c>
      <c r="H2358" s="3">
        <v>0.60985333500000005</v>
      </c>
      <c r="I2358" s="2" t="s">
        <v>35</v>
      </c>
      <c r="J2358" s="3">
        <v>21000</v>
      </c>
      <c r="K2358" s="3">
        <v>0.75457143999999998</v>
      </c>
      <c r="L2358" s="3">
        <v>2</v>
      </c>
      <c r="M2358" s="2" t="s">
        <v>64</v>
      </c>
      <c r="N2358" s="3">
        <v>153300</v>
      </c>
      <c r="O2358" s="3">
        <v>0.56430568999999997</v>
      </c>
      <c r="P2358" s="3">
        <v>0.71928408827136892</v>
      </c>
      <c r="Q2358" s="3">
        <v>-0.41058958408224633</v>
      </c>
      <c r="R2358" s="3">
        <v>-0.74878368906704362</v>
      </c>
      <c r="S2358" s="3">
        <v>0.5626418735233587</v>
      </c>
      <c r="T2358" s="5">
        <f>POWER(10,Table2[[#This Row],[Predicted normalized_price]]*(N$7634-N$7635)+N$7635)</f>
        <v>151904.80925038681</v>
      </c>
      <c r="U2358" s="5">
        <f>ABS(Table2[[#This Row],[price]]-Table2[[#This Row],[Predicted Price]])</f>
        <v>1395.1907496131898</v>
      </c>
      <c r="V2358" s="5">
        <f>Table2[[#This Row],[Price Diff]]/Table2[[#This Row],[price]]</f>
        <v>9.1010485949979767E-3</v>
      </c>
    </row>
    <row r="2359" spans="1:22" x14ac:dyDescent="0.2">
      <c r="A2359" s="3">
        <v>14330</v>
      </c>
      <c r="B2359" s="3">
        <v>0.248998156</v>
      </c>
      <c r="C2359" s="3">
        <v>76048</v>
      </c>
      <c r="D2359" s="3">
        <v>0.61694056399999997</v>
      </c>
      <c r="E2359" s="3">
        <v>2362</v>
      </c>
      <c r="F2359" s="3">
        <v>0.55214537900000005</v>
      </c>
      <c r="G2359" s="3">
        <v>3</v>
      </c>
      <c r="H2359" s="3">
        <v>0.416289664</v>
      </c>
      <c r="I2359" s="2" t="s">
        <v>10</v>
      </c>
      <c r="J2359" s="3">
        <v>9000</v>
      </c>
      <c r="K2359" s="3">
        <v>0.68235877599999994</v>
      </c>
      <c r="L2359" s="3">
        <v>1</v>
      </c>
      <c r="M2359" s="2" t="s">
        <v>66</v>
      </c>
      <c r="N2359" s="3">
        <v>142000</v>
      </c>
      <c r="O2359" s="3">
        <v>0.55037132300000002</v>
      </c>
      <c r="P2359" s="3">
        <v>0.61458569211082981</v>
      </c>
      <c r="Q2359" s="3">
        <v>-0.45305212266300499</v>
      </c>
      <c r="R2359" s="3">
        <v>-0.70715080614217041</v>
      </c>
      <c r="S2359" s="3">
        <v>0.54062392764340961</v>
      </c>
      <c r="T2359" s="5">
        <f>POWER(10,Table2[[#This Row],[Predicted normalized_price]]*(N$7634-N$7635)+N$7635)</f>
        <v>134594.27031843847</v>
      </c>
      <c r="U2359" s="5">
        <f>ABS(Table2[[#This Row],[price]]-Table2[[#This Row],[Predicted Price]])</f>
        <v>7405.7296815615264</v>
      </c>
      <c r="V2359" s="5">
        <f>Table2[[#This Row],[Price Diff]]/Table2[[#This Row],[price]]</f>
        <v>5.215302592648962E-2</v>
      </c>
    </row>
    <row r="2360" spans="1:22" x14ac:dyDescent="0.2">
      <c r="A2360" s="3">
        <v>13190</v>
      </c>
      <c r="B2360" s="3">
        <v>0.23055314700000001</v>
      </c>
      <c r="C2360" s="3">
        <v>28716</v>
      </c>
      <c r="D2360" s="3">
        <v>0.44650436999999998</v>
      </c>
      <c r="E2360" s="3">
        <v>2500</v>
      </c>
      <c r="F2360" s="3">
        <v>0.57635689899999998</v>
      </c>
      <c r="G2360" s="3">
        <v>9</v>
      </c>
      <c r="H2360" s="3">
        <v>0.83257932800000001</v>
      </c>
      <c r="I2360" s="2" t="s">
        <v>16</v>
      </c>
      <c r="J2360" s="3">
        <v>126000</v>
      </c>
      <c r="K2360" s="3">
        <v>0.90727774400000005</v>
      </c>
      <c r="L2360" s="3">
        <v>1</v>
      </c>
      <c r="M2360" s="2" t="s">
        <v>65</v>
      </c>
      <c r="N2360" s="3">
        <v>44800</v>
      </c>
      <c r="O2360" s="3">
        <v>0.34043263200000001</v>
      </c>
      <c r="P2360" s="3">
        <v>-0.64614777532738166</v>
      </c>
      <c r="Q2360" s="3">
        <v>0.22504538483054959</v>
      </c>
      <c r="R2360" s="3">
        <v>0.80330753774031949</v>
      </c>
      <c r="S2360" s="3">
        <v>0.33284247547876211</v>
      </c>
      <c r="T2360" s="5">
        <f>POWER(10,Table2[[#This Row],[Predicted normalized_price]]*(N$7634-N$7635)+N$7635)</f>
        <v>42969.906465553366</v>
      </c>
      <c r="U2360" s="5">
        <f>ABS(Table2[[#This Row],[price]]-Table2[[#This Row],[Predicted Price]])</f>
        <v>1830.0935344466343</v>
      </c>
      <c r="V2360" s="5">
        <f>Table2[[#This Row],[Price Diff]]/Table2[[#This Row],[price]]</f>
        <v>4.08503021081838E-2</v>
      </c>
    </row>
    <row r="2361" spans="1:22" x14ac:dyDescent="0.2">
      <c r="A2361" s="3">
        <v>15830</v>
      </c>
      <c r="B2361" s="3">
        <v>0.271149101</v>
      </c>
      <c r="C2361" s="3">
        <v>87640</v>
      </c>
      <c r="D2361" s="3">
        <v>0.64176858000000003</v>
      </c>
      <c r="E2361" s="3">
        <v>1996</v>
      </c>
      <c r="F2361" s="3">
        <v>0.48035614399999998</v>
      </c>
      <c r="G2361" s="3">
        <v>2</v>
      </c>
      <c r="H2361" s="3">
        <v>0.26264953499999999</v>
      </c>
      <c r="I2361" s="2" t="s">
        <v>22</v>
      </c>
      <c r="J2361" s="3">
        <v>4088</v>
      </c>
      <c r="K2361" s="3">
        <v>0.61510028500000002</v>
      </c>
      <c r="L2361" s="3">
        <v>1</v>
      </c>
      <c r="M2361" s="2" t="s">
        <v>62</v>
      </c>
      <c r="N2361" s="3">
        <v>175888</v>
      </c>
      <c r="O2361" s="3">
        <v>0.58931933000000003</v>
      </c>
      <c r="P2361" s="3">
        <v>-0.64355354219129746</v>
      </c>
      <c r="Q2361" s="3">
        <v>-0.3474223887338444</v>
      </c>
      <c r="R2361" s="3">
        <v>-0.79729359725485194</v>
      </c>
      <c r="S2361" s="3">
        <v>0.58799083187896739</v>
      </c>
      <c r="T2361" s="5">
        <f>POWER(10,Table2[[#This Row],[Predicted normalized_price]]*(N$7634-N$7635)+N$7635)</f>
        <v>174608.66974531786</v>
      </c>
      <c r="U2361" s="5">
        <f>ABS(Table2[[#This Row],[price]]-Table2[[#This Row],[Predicted Price]])</f>
        <v>1279.330254682136</v>
      </c>
      <c r="V2361" s="5">
        <f>Table2[[#This Row],[Price Diff]]/Table2[[#This Row],[price]]</f>
        <v>7.2735505246641951E-3</v>
      </c>
    </row>
    <row r="2362" spans="1:22" x14ac:dyDescent="0.2">
      <c r="A2362" s="3">
        <v>9020</v>
      </c>
      <c r="B2362" s="3">
        <v>0.145997193</v>
      </c>
      <c r="C2362" s="3">
        <v>47364</v>
      </c>
      <c r="D2362" s="3">
        <v>0.53407674299999996</v>
      </c>
      <c r="E2362" s="3">
        <v>1496</v>
      </c>
      <c r="F2362" s="3">
        <v>0.35740525400000001</v>
      </c>
      <c r="G2362" s="3">
        <v>4</v>
      </c>
      <c r="H2362" s="3">
        <v>0.52529906999999998</v>
      </c>
      <c r="I2362" s="2" t="s">
        <v>22</v>
      </c>
      <c r="J2362" s="3">
        <v>44000</v>
      </c>
      <c r="K2362" s="3">
        <v>0.81761106400000005</v>
      </c>
      <c r="L2362" s="3">
        <v>1</v>
      </c>
      <c r="M2362" s="2" t="s">
        <v>64</v>
      </c>
      <c r="N2362" s="3">
        <v>70900</v>
      </c>
      <c r="O2362" s="3">
        <v>0.42397403</v>
      </c>
      <c r="P2362" s="3">
        <v>0.45844629024308692</v>
      </c>
      <c r="Q2362" s="3">
        <v>-0.72349298023683728</v>
      </c>
      <c r="R2362" s="3">
        <v>-0.51746878655675232</v>
      </c>
      <c r="S2362" s="3">
        <v>0.42087932245909654</v>
      </c>
      <c r="T2362" s="5">
        <f>POWER(10,Table2[[#This Row],[Predicted normalized_price]]*(N$7634-N$7635)+N$7635)</f>
        <v>69704.503644115044</v>
      </c>
      <c r="U2362" s="5">
        <f>ABS(Table2[[#This Row],[price]]-Table2[[#This Row],[Predicted Price]])</f>
        <v>1195.4963558849558</v>
      </c>
      <c r="V2362" s="5">
        <f>Table2[[#This Row],[Price Diff]]/Table2[[#This Row],[price]]</f>
        <v>1.6861725752961295E-2</v>
      </c>
    </row>
    <row r="2363" spans="1:22" x14ac:dyDescent="0.2">
      <c r="A2363" s="3">
        <v>15940</v>
      </c>
      <c r="B2363" s="3">
        <v>0.27268991799999998</v>
      </c>
      <c r="C2363" s="3">
        <v>40053</v>
      </c>
      <c r="D2363" s="3">
        <v>0.50473611399999996</v>
      </c>
      <c r="E2363" s="3">
        <v>1998</v>
      </c>
      <c r="F2363" s="3">
        <v>0.480783179</v>
      </c>
      <c r="G2363" s="3">
        <v>7</v>
      </c>
      <c r="H2363" s="3">
        <v>0.73735046500000001</v>
      </c>
      <c r="I2363" s="2" t="s">
        <v>10</v>
      </c>
      <c r="J2363" s="3">
        <v>95700</v>
      </c>
      <c r="K2363" s="3">
        <v>0.88383489500000001</v>
      </c>
      <c r="L2363" s="3">
        <v>1</v>
      </c>
      <c r="M2363" s="2" t="s">
        <v>65</v>
      </c>
      <c r="N2363" s="3">
        <v>69800</v>
      </c>
      <c r="O2363" s="3">
        <v>0.421128471</v>
      </c>
      <c r="P2363" s="3">
        <v>6.4880996005797194E-3</v>
      </c>
      <c r="Q2363" s="3">
        <v>-0.70469187228879548</v>
      </c>
      <c r="R2363" s="3">
        <v>-0.50088926020060576</v>
      </c>
      <c r="S2363" s="3">
        <v>0.42043585862060051</v>
      </c>
      <c r="T2363" s="5">
        <f>POWER(10,Table2[[#This Row],[Predicted normalized_price]]*(N$7634-N$7635)+N$7635)</f>
        <v>69534.851291394822</v>
      </c>
      <c r="U2363" s="5">
        <f>ABS(Table2[[#This Row],[price]]-Table2[[#This Row],[Predicted Price]])</f>
        <v>265.1487086051784</v>
      </c>
      <c r="V2363" s="5">
        <f>Table2[[#This Row],[Price Diff]]/Table2[[#This Row],[price]]</f>
        <v>3.7986921003607221E-3</v>
      </c>
    </row>
    <row r="2364" spans="1:22" x14ac:dyDescent="0.2">
      <c r="A2364" s="3">
        <v>22830</v>
      </c>
      <c r="B2364" s="3">
        <v>0.35262421100000002</v>
      </c>
      <c r="C2364" s="3">
        <v>94268</v>
      </c>
      <c r="D2364" s="3">
        <v>0.65452697000000004</v>
      </c>
      <c r="E2364" s="3">
        <v>2979</v>
      </c>
      <c r="F2364" s="3">
        <v>0.65110249600000003</v>
      </c>
      <c r="G2364" s="3">
        <v>7</v>
      </c>
      <c r="H2364" s="3">
        <v>0.73735046500000001</v>
      </c>
      <c r="I2364" s="2" t="s">
        <v>13</v>
      </c>
      <c r="J2364" s="3">
        <v>49000</v>
      </c>
      <c r="K2364" s="3">
        <v>0.82678410400000002</v>
      </c>
      <c r="L2364" s="3">
        <v>1</v>
      </c>
      <c r="M2364" s="2" t="s">
        <v>62</v>
      </c>
      <c r="N2364" s="3">
        <v>139800</v>
      </c>
      <c r="O2364" s="3">
        <v>0.54752980399999995</v>
      </c>
      <c r="P2364" s="3">
        <v>-0.37829331362654256</v>
      </c>
      <c r="Q2364" s="3">
        <v>0.69604486182460679</v>
      </c>
      <c r="R2364" s="3">
        <v>0.41414105197439771</v>
      </c>
      <c r="S2364" s="3">
        <v>0.55629489972741031</v>
      </c>
      <c r="T2364" s="5">
        <f>POWER(10,Table2[[#This Row],[Predicted normalized_price]]*(N$7634-N$7635)+N$7635)</f>
        <v>146698.17917311116</v>
      </c>
      <c r="U2364" s="5">
        <f>ABS(Table2[[#This Row],[price]]-Table2[[#This Row],[Predicted Price]])</f>
        <v>6898.1791731111589</v>
      </c>
      <c r="V2364" s="5">
        <f>Table2[[#This Row],[Price Diff]]/Table2[[#This Row],[price]]</f>
        <v>4.9343198663169947E-2</v>
      </c>
    </row>
    <row r="2365" spans="1:22" x14ac:dyDescent="0.2">
      <c r="A2365" s="3">
        <v>6590</v>
      </c>
      <c r="B2365" s="3">
        <v>7.6154219999999995E-2</v>
      </c>
      <c r="C2365" s="3">
        <v>46197</v>
      </c>
      <c r="D2365" s="3">
        <v>0.52971086700000003</v>
      </c>
      <c r="E2365" s="3">
        <v>1193</v>
      </c>
      <c r="F2365" s="3">
        <v>0.26090212800000001</v>
      </c>
      <c r="G2365" s="3">
        <v>3</v>
      </c>
      <c r="H2365" s="3">
        <v>0.416289664</v>
      </c>
      <c r="I2365" s="2" t="s">
        <v>28</v>
      </c>
      <c r="J2365" s="3">
        <v>58000</v>
      </c>
      <c r="K2365" s="3">
        <v>0.84115531399999999</v>
      </c>
      <c r="L2365" s="3">
        <v>2</v>
      </c>
      <c r="M2365" s="2" t="s">
        <v>63</v>
      </c>
      <c r="N2365" s="3">
        <v>56800</v>
      </c>
      <c r="O2365" s="3">
        <v>0.38362225700000002</v>
      </c>
      <c r="P2365" s="3">
        <v>-0.8971238578786388</v>
      </c>
      <c r="Q2365" s="3">
        <v>-0.74178370588056564</v>
      </c>
      <c r="R2365" s="3">
        <v>-0.43033100937327906</v>
      </c>
      <c r="S2365" s="3">
        <v>0.39039211265632418</v>
      </c>
      <c r="T2365" s="5">
        <f>POWER(10,Table2[[#This Row],[Predicted normalized_price]]*(N$7634-N$7635)+N$7635)</f>
        <v>58952.784994781621</v>
      </c>
      <c r="U2365" s="5">
        <f>ABS(Table2[[#This Row],[price]]-Table2[[#This Row],[Predicted Price]])</f>
        <v>2152.7849947816212</v>
      </c>
      <c r="V2365" s="5">
        <f>Table2[[#This Row],[Price Diff]]/Table2[[#This Row],[price]]</f>
        <v>3.7901144274324318E-2</v>
      </c>
    </row>
    <row r="2366" spans="1:22" x14ac:dyDescent="0.2">
      <c r="A2366" s="3">
        <v>28530</v>
      </c>
      <c r="B2366" s="3">
        <v>0.40221675000000001</v>
      </c>
      <c r="C2366" s="3">
        <v>149680</v>
      </c>
      <c r="D2366" s="3">
        <v>0.73544050299999997</v>
      </c>
      <c r="E2366" s="3">
        <v>2996</v>
      </c>
      <c r="F2366" s="3">
        <v>0.65352884600000005</v>
      </c>
      <c r="G2366" s="3">
        <v>5</v>
      </c>
      <c r="H2366" s="3">
        <v>0.60985333500000005</v>
      </c>
      <c r="I2366" s="2" t="s">
        <v>15</v>
      </c>
      <c r="J2366" s="3">
        <v>70000</v>
      </c>
      <c r="K2366" s="3">
        <v>0.85718244399999999</v>
      </c>
      <c r="L2366" s="3">
        <v>1</v>
      </c>
      <c r="M2366" s="2" t="s">
        <v>65</v>
      </c>
      <c r="N2366" s="3">
        <v>245800</v>
      </c>
      <c r="O2366" s="3">
        <v>0.65022362099999997</v>
      </c>
      <c r="P2366" s="3">
        <v>-0.71392233849213382</v>
      </c>
      <c r="Q2366" s="3">
        <v>0.83448419805121532</v>
      </c>
      <c r="R2366" s="3">
        <v>0.16422950455738855</v>
      </c>
      <c r="S2366" s="3">
        <v>0.65525162377929702</v>
      </c>
      <c r="T2366" s="5">
        <f>POWER(10,Table2[[#This Row],[Predicted normalized_price]]*(N$7634-N$7635)+N$7635)</f>
        <v>252685.89838318527</v>
      </c>
      <c r="U2366" s="5">
        <f>ABS(Table2[[#This Row],[price]]-Table2[[#This Row],[Predicted Price]])</f>
        <v>6885.8983831852674</v>
      </c>
      <c r="V2366" s="5">
        <f>Table2[[#This Row],[Price Diff]]/Table2[[#This Row],[price]]</f>
        <v>2.8014232641111747E-2</v>
      </c>
    </row>
    <row r="2367" spans="1:22" x14ac:dyDescent="0.2">
      <c r="A2367" s="3">
        <v>13920</v>
      </c>
      <c r="B2367" s="3">
        <v>0.24253909000000001</v>
      </c>
      <c r="C2367" s="3">
        <v>79694</v>
      </c>
      <c r="D2367" s="3">
        <v>0.625135832</v>
      </c>
      <c r="E2367" s="3">
        <v>1997</v>
      </c>
      <c r="F2367" s="3">
        <v>0.48056971500000001</v>
      </c>
      <c r="G2367" s="3">
        <v>6</v>
      </c>
      <c r="H2367" s="3">
        <v>0.67893919899999999</v>
      </c>
      <c r="I2367" s="2" t="s">
        <v>13</v>
      </c>
      <c r="J2367" s="3">
        <v>92000</v>
      </c>
      <c r="K2367" s="3">
        <v>0.88047441800000004</v>
      </c>
      <c r="L2367" s="3">
        <v>2</v>
      </c>
      <c r="M2367" s="2" t="s">
        <v>65</v>
      </c>
      <c r="N2367" s="3">
        <v>97000</v>
      </c>
      <c r="O2367" s="3">
        <v>0.48101478800000003</v>
      </c>
      <c r="P2367" s="3">
        <v>-0.64480692663525985</v>
      </c>
      <c r="Q2367" s="3">
        <v>0.60478113208494666</v>
      </c>
      <c r="R2367" s="3">
        <v>0.57127001477229666</v>
      </c>
      <c r="S2367" s="3">
        <v>0.49170704186438663</v>
      </c>
      <c r="T2367" s="5">
        <f>POWER(10,Table2[[#This Row],[Predicted normalized_price]]*(N$7634-N$7635)+N$7635)</f>
        <v>102869.91281897898</v>
      </c>
      <c r="U2367" s="5">
        <f>ABS(Table2[[#This Row],[price]]-Table2[[#This Row],[Predicted Price]])</f>
        <v>5869.9128189789772</v>
      </c>
      <c r="V2367" s="5">
        <f>Table2[[#This Row],[Price Diff]]/Table2[[#This Row],[price]]</f>
        <v>6.0514565144113165E-2</v>
      </c>
    </row>
    <row r="2368" spans="1:22" x14ac:dyDescent="0.2">
      <c r="A2368" s="3">
        <v>9020</v>
      </c>
      <c r="B2368" s="3">
        <v>0.145997193</v>
      </c>
      <c r="C2368" s="3">
        <v>28072</v>
      </c>
      <c r="D2368" s="3">
        <v>0.44253500699999998</v>
      </c>
      <c r="E2368" s="3">
        <v>1390</v>
      </c>
      <c r="F2368" s="3">
        <v>0.32606906200000002</v>
      </c>
      <c r="G2368" s="3">
        <v>8</v>
      </c>
      <c r="H2368" s="3">
        <v>0.78794860499999997</v>
      </c>
      <c r="I2368" s="2" t="s">
        <v>19</v>
      </c>
      <c r="J2368" s="3">
        <v>99500</v>
      </c>
      <c r="K2368" s="3">
        <v>0.88715357900000003</v>
      </c>
      <c r="L2368" s="3">
        <v>3</v>
      </c>
      <c r="M2368" s="2" t="s">
        <v>67</v>
      </c>
      <c r="N2368" s="3">
        <v>37800</v>
      </c>
      <c r="O2368" s="3">
        <v>0.30951394500000001</v>
      </c>
      <c r="P2368" s="3">
        <v>-0.92383622875372784</v>
      </c>
      <c r="Q2368" s="3">
        <v>0.140749192647418</v>
      </c>
      <c r="R2368" s="3">
        <v>0.83193561652425319</v>
      </c>
      <c r="S2368" s="3">
        <v>0.30264864404768865</v>
      </c>
      <c r="T2368" s="5">
        <f>POWER(10,Table2[[#This Row],[Predicted normalized_price]]*(N$7634-N$7635)+N$7635)</f>
        <v>36400.557197424554</v>
      </c>
      <c r="U2368" s="5">
        <f>ABS(Table2[[#This Row],[price]]-Table2[[#This Row],[Predicted Price]])</f>
        <v>1399.442802575446</v>
      </c>
      <c r="V2368" s="5">
        <f>Table2[[#This Row],[Price Diff]]/Table2[[#This Row],[price]]</f>
        <v>3.7022296364429788E-2</v>
      </c>
    </row>
    <row r="2369" spans="1:22" x14ac:dyDescent="0.2">
      <c r="A2369" s="3">
        <v>14320</v>
      </c>
      <c r="B2369" s="3">
        <v>0.24884282899999999</v>
      </c>
      <c r="C2369" s="3">
        <v>66664</v>
      </c>
      <c r="D2369" s="3">
        <v>0.59389287000000002</v>
      </c>
      <c r="E2369" s="3">
        <v>1984</v>
      </c>
      <c r="F2369" s="3">
        <v>0.47778491499999998</v>
      </c>
      <c r="G2369" s="3">
        <v>7</v>
      </c>
      <c r="H2369" s="3">
        <v>0.73735046500000001</v>
      </c>
      <c r="I2369" s="2" t="s">
        <v>19</v>
      </c>
      <c r="J2369" s="3">
        <v>45000</v>
      </c>
      <c r="K2369" s="3">
        <v>0.81952635900000004</v>
      </c>
      <c r="L2369" s="3">
        <v>2</v>
      </c>
      <c r="M2369" s="2" t="s">
        <v>64</v>
      </c>
      <c r="N2369" s="3">
        <v>82500</v>
      </c>
      <c r="O2369" s="3">
        <v>0.45154948</v>
      </c>
      <c r="P2369" s="3">
        <v>0.67279493205901664</v>
      </c>
      <c r="Q2369" s="3">
        <v>0.51529848882837803</v>
      </c>
      <c r="R2369" s="3">
        <v>0.58632693951844939</v>
      </c>
      <c r="S2369" s="3">
        <v>0.46779171899059258</v>
      </c>
      <c r="T2369" s="5">
        <f>POWER(10,Table2[[#This Row],[Predicted normalized_price]]*(N$7634-N$7635)+N$7635)</f>
        <v>90201.841891833508</v>
      </c>
      <c r="U2369" s="5">
        <f>ABS(Table2[[#This Row],[price]]-Table2[[#This Row],[Predicted Price]])</f>
        <v>7701.8418918335083</v>
      </c>
      <c r="V2369" s="5">
        <f>Table2[[#This Row],[Price Diff]]/Table2[[#This Row],[price]]</f>
        <v>9.3355659294951612E-2</v>
      </c>
    </row>
    <row r="2370" spans="1:22" x14ac:dyDescent="0.2">
      <c r="A2370" s="3">
        <v>9220</v>
      </c>
      <c r="B2370" s="3">
        <v>0.15087692999999999</v>
      </c>
      <c r="C2370" s="3">
        <v>17382</v>
      </c>
      <c r="D2370" s="3">
        <v>0.35865001899999999</v>
      </c>
      <c r="E2370" s="3">
        <v>1598</v>
      </c>
      <c r="F2370" s="3">
        <v>0.38552934799999999</v>
      </c>
      <c r="G2370" s="3">
        <v>9</v>
      </c>
      <c r="H2370" s="3">
        <v>0.83257932800000001</v>
      </c>
      <c r="I2370" s="2" t="s">
        <v>10</v>
      </c>
      <c r="J2370" s="3">
        <v>110000</v>
      </c>
      <c r="K2370" s="3">
        <v>0.89570378500000003</v>
      </c>
      <c r="L2370" s="3">
        <v>2</v>
      </c>
      <c r="M2370" s="2" t="s">
        <v>63</v>
      </c>
      <c r="N2370" s="3">
        <v>28800</v>
      </c>
      <c r="O2370" s="3">
        <v>0.26002671199999999</v>
      </c>
      <c r="P2370" s="3">
        <v>-0.31218845688422897</v>
      </c>
      <c r="Q2370" s="3">
        <v>-0.886498611840567</v>
      </c>
      <c r="R2370" s="3">
        <v>-2.0609266929171196E-2</v>
      </c>
      <c r="S2370" s="3">
        <v>0.24991080751690598</v>
      </c>
      <c r="T2370" s="5">
        <f>POWER(10,Table2[[#This Row],[Predicted normalized_price]]*(N$7634-N$7635)+N$7635)</f>
        <v>27242.771275929725</v>
      </c>
      <c r="U2370" s="5">
        <f>ABS(Table2[[#This Row],[price]]-Table2[[#This Row],[Predicted Price]])</f>
        <v>1557.2287240702753</v>
      </c>
      <c r="V2370" s="5">
        <f>Table2[[#This Row],[Price Diff]]/Table2[[#This Row],[price]]</f>
        <v>5.4070441807995674E-2</v>
      </c>
    </row>
    <row r="2371" spans="1:22" x14ac:dyDescent="0.2">
      <c r="A2371" s="3">
        <v>14770</v>
      </c>
      <c r="B2371" s="3">
        <v>0.25572740599999999</v>
      </c>
      <c r="C2371" s="3">
        <v>94894</v>
      </c>
      <c r="D2371" s="3">
        <v>0.655685254</v>
      </c>
      <c r="E2371" s="3">
        <v>2672</v>
      </c>
      <c r="F2371" s="3">
        <v>0.60472768600000004</v>
      </c>
      <c r="G2371" s="3">
        <v>5</v>
      </c>
      <c r="H2371" s="3">
        <v>0.60985333500000005</v>
      </c>
      <c r="I2371" s="2" t="s">
        <v>16</v>
      </c>
      <c r="J2371" s="3">
        <v>81000</v>
      </c>
      <c r="K2371" s="3">
        <v>0.86962165899999999</v>
      </c>
      <c r="L2371" s="3">
        <v>1</v>
      </c>
      <c r="M2371" s="2" t="s">
        <v>64</v>
      </c>
      <c r="N2371" s="3">
        <v>125800</v>
      </c>
      <c r="O2371" s="3">
        <v>0.52832708299999998</v>
      </c>
      <c r="P2371" s="3">
        <v>0.90170102271857488</v>
      </c>
      <c r="Q2371" s="3">
        <v>0.65540172600185354</v>
      </c>
      <c r="R2371" s="3">
        <v>0.47260138079374459</v>
      </c>
      <c r="S2371" s="3">
        <v>0.53413664283636086</v>
      </c>
      <c r="T2371" s="5">
        <f>POWER(10,Table2[[#This Row],[Predicted normalized_price]]*(N$7634-N$7635)+N$7635)</f>
        <v>129880.79115319037</v>
      </c>
      <c r="U2371" s="5">
        <f>ABS(Table2[[#This Row],[price]]-Table2[[#This Row],[Predicted Price]])</f>
        <v>4080.7911531903665</v>
      </c>
      <c r="V2371" s="5">
        <f>Table2[[#This Row],[Price Diff]]/Table2[[#This Row],[price]]</f>
        <v>3.2438721408508481E-2</v>
      </c>
    </row>
    <row r="2372" spans="1:22" x14ac:dyDescent="0.2">
      <c r="A2372" s="3">
        <v>18770</v>
      </c>
      <c r="B2372" s="3">
        <v>0.30905384800000002</v>
      </c>
      <c r="C2372" s="3">
        <v>99375</v>
      </c>
      <c r="D2372" s="3">
        <v>0.66375985999999998</v>
      </c>
      <c r="E2372" s="3">
        <v>1998</v>
      </c>
      <c r="F2372" s="3">
        <v>0.480783179</v>
      </c>
      <c r="G2372" s="3">
        <v>4</v>
      </c>
      <c r="H2372" s="3">
        <v>0.52529906999999998</v>
      </c>
      <c r="I2372" s="2" t="s">
        <v>16</v>
      </c>
      <c r="J2372" s="3">
        <v>25800</v>
      </c>
      <c r="K2372" s="3">
        <v>0.77211559500000004</v>
      </c>
      <c r="L2372" s="3">
        <v>1</v>
      </c>
      <c r="M2372" s="2" t="s">
        <v>64</v>
      </c>
      <c r="N2372" s="3">
        <v>175800</v>
      </c>
      <c r="O2372" s="3">
        <v>0.589228258</v>
      </c>
      <c r="P2372" s="3">
        <v>0.62665420910363989</v>
      </c>
      <c r="Q2372" s="3">
        <v>0.73190057264352704</v>
      </c>
      <c r="R2372" s="3">
        <v>0.33098641506264953</v>
      </c>
      <c r="S2372" s="3">
        <v>0.58947453905145775</v>
      </c>
      <c r="T2372" s="5">
        <f>POWER(10,Table2[[#This Row],[Predicted normalized_price]]*(N$7634-N$7635)+N$7635)</f>
        <v>176038.075379624</v>
      </c>
      <c r="U2372" s="5">
        <f>ABS(Table2[[#This Row],[price]]-Table2[[#This Row],[Predicted Price]])</f>
        <v>238.07537962400238</v>
      </c>
      <c r="V2372" s="5">
        <f>Table2[[#This Row],[Price Diff]]/Table2[[#This Row],[price]]</f>
        <v>1.3542399296018338E-3</v>
      </c>
    </row>
    <row r="2373" spans="1:22" x14ac:dyDescent="0.2">
      <c r="A2373" s="3">
        <v>9070</v>
      </c>
      <c r="B2373" s="3">
        <v>0.147227197</v>
      </c>
      <c r="C2373" s="3">
        <v>46644</v>
      </c>
      <c r="D2373" s="3">
        <v>0.53139603800000001</v>
      </c>
      <c r="E2373" s="3">
        <v>999</v>
      </c>
      <c r="F2373" s="3">
        <v>0.18522925200000001</v>
      </c>
      <c r="G2373" s="3">
        <v>3</v>
      </c>
      <c r="H2373" s="3">
        <v>0.416289664</v>
      </c>
      <c r="I2373" s="2" t="s">
        <v>47</v>
      </c>
      <c r="J2373" s="3">
        <v>25000</v>
      </c>
      <c r="K2373" s="3">
        <v>0.769431058</v>
      </c>
      <c r="L2373" s="3">
        <v>1</v>
      </c>
      <c r="M2373" s="2" t="s">
        <v>68</v>
      </c>
      <c r="N2373" s="3">
        <v>75900</v>
      </c>
      <c r="O2373" s="3">
        <v>0.43637546900000002</v>
      </c>
      <c r="P2373" s="3">
        <v>-0.99838743658701834</v>
      </c>
      <c r="Q2373" s="3">
        <v>0.51917991584026846</v>
      </c>
      <c r="R2373" s="3">
        <v>0.71029465363516564</v>
      </c>
      <c r="S2373" s="3">
        <v>0.4329725359912916</v>
      </c>
      <c r="T2373" s="5">
        <f>POWER(10,Table2[[#This Row],[Predicted normalized_price]]*(N$7634-N$7635)+N$7635)</f>
        <v>74493.917163465609</v>
      </c>
      <c r="U2373" s="5">
        <f>ABS(Table2[[#This Row],[price]]-Table2[[#This Row],[Predicted Price]])</f>
        <v>1406.0828365343914</v>
      </c>
      <c r="V2373" s="5">
        <f>Table2[[#This Row],[Price Diff]]/Table2[[#This Row],[price]]</f>
        <v>1.8525465566988027E-2</v>
      </c>
    </row>
    <row r="2374" spans="1:22" x14ac:dyDescent="0.2">
      <c r="A2374" s="3">
        <v>10720</v>
      </c>
      <c r="B2374" s="3">
        <v>0.184416787</v>
      </c>
      <c r="C2374" s="3">
        <v>24847</v>
      </c>
      <c r="D2374" s="3">
        <v>0.42117853599999999</v>
      </c>
      <c r="E2374" s="3">
        <v>1995</v>
      </c>
      <c r="F2374" s="3">
        <v>0.48014246599999999</v>
      </c>
      <c r="G2374" s="3">
        <v>10</v>
      </c>
      <c r="H2374" s="3">
        <v>0.87250287000000004</v>
      </c>
      <c r="I2374" s="2" t="s">
        <v>13</v>
      </c>
      <c r="J2374" s="3">
        <v>150000</v>
      </c>
      <c r="K2374" s="3">
        <v>0.92213736199999996</v>
      </c>
      <c r="L2374" s="3">
        <v>4</v>
      </c>
      <c r="M2374" s="2" t="s">
        <v>65</v>
      </c>
      <c r="N2374" s="3">
        <v>34800</v>
      </c>
      <c r="O2374" s="3">
        <v>0.29446548299999997</v>
      </c>
      <c r="P2374" s="3">
        <v>-0.71041538204612276</v>
      </c>
      <c r="Q2374" s="3">
        <v>9.7430544487625143E-2</v>
      </c>
      <c r="R2374" s="3">
        <v>0.85530135303714716</v>
      </c>
      <c r="S2374" s="3">
        <v>0.28587592874768086</v>
      </c>
      <c r="T2374" s="5">
        <f>POWER(10,Table2[[#This Row],[Predicted normalized_price]]*(N$7634-N$7635)+N$7635)</f>
        <v>33195.606991254695</v>
      </c>
      <c r="U2374" s="5">
        <f>ABS(Table2[[#This Row],[price]]-Table2[[#This Row],[Predicted Price]])</f>
        <v>1604.3930087453045</v>
      </c>
      <c r="V2374" s="5">
        <f>Table2[[#This Row],[Price Diff]]/Table2[[#This Row],[price]]</f>
        <v>4.6103247377738639E-2</v>
      </c>
    </row>
    <row r="2375" spans="1:22" x14ac:dyDescent="0.2">
      <c r="A2375" s="3">
        <v>10630</v>
      </c>
      <c r="B2375" s="3">
        <v>0.18254083700000001</v>
      </c>
      <c r="C2375" s="3">
        <v>52555</v>
      </c>
      <c r="D2375" s="3">
        <v>0.55227656000000003</v>
      </c>
      <c r="E2375" s="3">
        <v>1798</v>
      </c>
      <c r="F2375" s="3">
        <v>0.435810641</v>
      </c>
      <c r="G2375" s="3">
        <v>2</v>
      </c>
      <c r="H2375" s="3">
        <v>0.26264953499999999</v>
      </c>
      <c r="I2375" s="2" t="s">
        <v>10</v>
      </c>
      <c r="J2375" s="3">
        <v>12</v>
      </c>
      <c r="K2375" s="3">
        <v>0.118149725</v>
      </c>
      <c r="L2375" s="3">
        <v>1</v>
      </c>
      <c r="M2375" s="2" t="s">
        <v>66</v>
      </c>
      <c r="N2375" s="3">
        <v>112988</v>
      </c>
      <c r="O2375" s="3">
        <v>0.50878000599999995</v>
      </c>
      <c r="P2375" s="3">
        <v>0.11663308075519263</v>
      </c>
      <c r="Q2375" s="3">
        <v>-0.56148205207328994</v>
      </c>
      <c r="R2375" s="3">
        <v>-0.66261546697027907</v>
      </c>
      <c r="S2375" s="3">
        <v>0.49945927983488936</v>
      </c>
      <c r="T2375" s="5">
        <f>POWER(10,Table2[[#This Row],[Predicted normalized_price]]*(N$7634-N$7635)+N$7635)</f>
        <v>107346.72001502723</v>
      </c>
      <c r="U2375" s="5">
        <f>ABS(Table2[[#This Row],[price]]-Table2[[#This Row],[Predicted Price]])</f>
        <v>5641.2799849727744</v>
      </c>
      <c r="V2375" s="5">
        <f>Table2[[#This Row],[Price Diff]]/Table2[[#This Row],[price]]</f>
        <v>4.9928133828130196E-2</v>
      </c>
    </row>
    <row r="2376" spans="1:22" x14ac:dyDescent="0.2">
      <c r="A2376" s="3">
        <v>9280</v>
      </c>
      <c r="B2376" s="3">
        <v>0.152320225</v>
      </c>
      <c r="C2376" s="3">
        <v>48947</v>
      </c>
      <c r="D2376" s="3">
        <v>0.53983004300000004</v>
      </c>
      <c r="E2376" s="3">
        <v>1496</v>
      </c>
      <c r="F2376" s="3">
        <v>0.35740525400000001</v>
      </c>
      <c r="G2376" s="3">
        <v>3</v>
      </c>
      <c r="H2376" s="3">
        <v>0.416289664</v>
      </c>
      <c r="I2376" s="2" t="s">
        <v>10</v>
      </c>
      <c r="J2376" s="3">
        <v>5300</v>
      </c>
      <c r="K2376" s="3">
        <v>0.63722956100000006</v>
      </c>
      <c r="L2376" s="3">
        <v>1</v>
      </c>
      <c r="M2376" s="2" t="s">
        <v>66</v>
      </c>
      <c r="N2376" s="3">
        <v>88288</v>
      </c>
      <c r="O2376" s="3">
        <v>0.46388898200000001</v>
      </c>
      <c r="P2376" s="3">
        <v>0.13704082207271398</v>
      </c>
      <c r="Q2376" s="3">
        <v>-0.64996828694627895</v>
      </c>
      <c r="R2376" s="3">
        <v>-0.55011059595063472</v>
      </c>
      <c r="S2376" s="3">
        <v>0.44767571374199455</v>
      </c>
      <c r="T2376" s="5">
        <f>POWER(10,Table2[[#This Row],[Predicted normalized_price]]*(N$7634-N$7635)+N$7635)</f>
        <v>80762.426732045074</v>
      </c>
      <c r="U2376" s="5">
        <f>ABS(Table2[[#This Row],[price]]-Table2[[#This Row],[Predicted Price]])</f>
        <v>7525.5732679549255</v>
      </c>
      <c r="V2376" s="5">
        <f>Table2[[#This Row],[Price Diff]]/Table2[[#This Row],[price]]</f>
        <v>8.5238914325332163E-2</v>
      </c>
    </row>
    <row r="2377" spans="1:22" x14ac:dyDescent="0.2">
      <c r="A2377" s="3">
        <v>9410</v>
      </c>
      <c r="B2377" s="3">
        <v>0.15541561100000001</v>
      </c>
      <c r="C2377" s="3">
        <v>40927</v>
      </c>
      <c r="D2377" s="3">
        <v>0.50851377900000005</v>
      </c>
      <c r="E2377" s="3">
        <v>1560</v>
      </c>
      <c r="F2377" s="3">
        <v>0.37526730800000002</v>
      </c>
      <c r="G2377" s="3">
        <v>6</v>
      </c>
      <c r="H2377" s="3">
        <v>0.67893919899999999</v>
      </c>
      <c r="I2377" s="2" t="s">
        <v>31</v>
      </c>
      <c r="J2377" s="3">
        <v>98000</v>
      </c>
      <c r="K2377" s="3">
        <v>0.885858967</v>
      </c>
      <c r="L2377" s="3">
        <v>1</v>
      </c>
      <c r="M2377" s="2" t="s">
        <v>67</v>
      </c>
      <c r="N2377" s="3">
        <v>49800</v>
      </c>
      <c r="O2377" s="3">
        <v>0.35968764800000003</v>
      </c>
      <c r="P2377" s="3">
        <v>-0.93217107105963892</v>
      </c>
      <c r="Q2377" s="3">
        <v>-0.69753322279416208</v>
      </c>
      <c r="R2377" s="3">
        <v>-0.31758594078685354</v>
      </c>
      <c r="S2377" s="3">
        <v>0.37336193184575073</v>
      </c>
      <c r="T2377" s="5">
        <f>POWER(10,Table2[[#This Row],[Predicted normalized_price]]*(N$7634-N$7635)+N$7635)</f>
        <v>53686.176879204824</v>
      </c>
      <c r="U2377" s="5">
        <f>ABS(Table2[[#This Row],[price]]-Table2[[#This Row],[Predicted Price]])</f>
        <v>3886.1768792048242</v>
      </c>
      <c r="V2377" s="5">
        <f>Table2[[#This Row],[Price Diff]]/Table2[[#This Row],[price]]</f>
        <v>7.8035680305317753E-2</v>
      </c>
    </row>
    <row r="2378" spans="1:22" x14ac:dyDescent="0.2">
      <c r="A2378" s="3">
        <v>11520</v>
      </c>
      <c r="B2378" s="3">
        <v>0.20043140100000001</v>
      </c>
      <c r="C2378" s="3">
        <v>31134</v>
      </c>
      <c r="D2378" s="3">
        <v>0.46065257999999998</v>
      </c>
      <c r="E2378" s="3">
        <v>1798</v>
      </c>
      <c r="F2378" s="3">
        <v>0.435810641</v>
      </c>
      <c r="G2378" s="3">
        <v>9</v>
      </c>
      <c r="H2378" s="3">
        <v>0.83257932800000001</v>
      </c>
      <c r="I2378" s="2" t="s">
        <v>19</v>
      </c>
      <c r="J2378" s="3">
        <v>129554</v>
      </c>
      <c r="K2378" s="3">
        <v>0.90964840800000002</v>
      </c>
      <c r="L2378" s="3">
        <v>2</v>
      </c>
      <c r="M2378" s="2" t="s">
        <v>65</v>
      </c>
      <c r="N2378" s="3">
        <v>43300</v>
      </c>
      <c r="O2378" s="3">
        <v>0.33423511900000002</v>
      </c>
      <c r="P2378" s="3">
        <v>-0.8199299150071313</v>
      </c>
      <c r="Q2378" s="3">
        <v>0.20720716785880111</v>
      </c>
      <c r="R2378" s="3">
        <v>0.7979099563026576</v>
      </c>
      <c r="S2378" s="3">
        <v>0.32905523498389838</v>
      </c>
      <c r="T2378" s="5">
        <f>POWER(10,Table2[[#This Row],[Predicted normalized_price]]*(N$7634-N$7635)+N$7635)</f>
        <v>42084.900978542762</v>
      </c>
      <c r="U2378" s="5">
        <f>ABS(Table2[[#This Row],[price]]-Table2[[#This Row],[Predicted Price]])</f>
        <v>1215.0990214572375</v>
      </c>
      <c r="V2378" s="5">
        <f>Table2[[#This Row],[Price Diff]]/Table2[[#This Row],[price]]</f>
        <v>2.8062333059058604E-2</v>
      </c>
    </row>
    <row r="2379" spans="1:22" x14ac:dyDescent="0.2">
      <c r="A2379" s="3">
        <v>11030</v>
      </c>
      <c r="B2379" s="3">
        <v>0.19075994700000001</v>
      </c>
      <c r="C2379" s="3">
        <v>62526</v>
      </c>
      <c r="D2379" s="3">
        <v>0.58267828899999996</v>
      </c>
      <c r="E2379" s="3">
        <v>1798</v>
      </c>
      <c r="F2379" s="3">
        <v>0.435810641</v>
      </c>
      <c r="G2379" s="3">
        <v>3</v>
      </c>
      <c r="H2379" s="3">
        <v>0.416289664</v>
      </c>
      <c r="I2379" s="2" t="s">
        <v>20</v>
      </c>
      <c r="J2379" s="3">
        <v>29771</v>
      </c>
      <c r="K2379" s="3">
        <v>0.78431671800000002</v>
      </c>
      <c r="L2379" s="3">
        <v>1</v>
      </c>
      <c r="M2379" s="2" t="s">
        <v>65</v>
      </c>
      <c r="N2379" s="3">
        <v>102800</v>
      </c>
      <c r="O2379" s="3">
        <v>0.49158331999999999</v>
      </c>
      <c r="P2379" s="3">
        <v>-0.12360499373755165</v>
      </c>
      <c r="Q2379" s="3">
        <v>0.62769072813532323</v>
      </c>
      <c r="R2379" s="3">
        <v>0.62178138265296823</v>
      </c>
      <c r="S2379" s="3">
        <v>0.48630423470803563</v>
      </c>
      <c r="T2379" s="5">
        <f>POWER(10,Table2[[#This Row],[Predicted normalized_price]]*(N$7634-N$7635)+N$7635)</f>
        <v>99860.74174413181</v>
      </c>
      <c r="U2379" s="5">
        <f>ABS(Table2[[#This Row],[price]]-Table2[[#This Row],[Predicted Price]])</f>
        <v>2939.2582558681897</v>
      </c>
      <c r="V2379" s="5">
        <f>Table2[[#This Row],[Price Diff]]/Table2[[#This Row],[price]]</f>
        <v>2.8592006380040755E-2</v>
      </c>
    </row>
    <row r="2380" spans="1:22" x14ac:dyDescent="0.2">
      <c r="A2380" s="3">
        <v>13270</v>
      </c>
      <c r="B2380" s="3">
        <v>0.231898621</v>
      </c>
      <c r="C2380" s="3">
        <v>29178</v>
      </c>
      <c r="D2380" s="3">
        <v>0.44929749600000002</v>
      </c>
      <c r="E2380" s="3">
        <v>1995</v>
      </c>
      <c r="F2380" s="3">
        <v>0.48014246599999999</v>
      </c>
      <c r="G2380" s="3">
        <v>9</v>
      </c>
      <c r="H2380" s="3">
        <v>0.83257932800000001</v>
      </c>
      <c r="I2380" s="2" t="s">
        <v>13</v>
      </c>
      <c r="J2380" s="3">
        <v>92000</v>
      </c>
      <c r="K2380" s="3">
        <v>0.88047441800000004</v>
      </c>
      <c r="L2380" s="3">
        <v>3</v>
      </c>
      <c r="M2380" s="2" t="s">
        <v>62</v>
      </c>
      <c r="N2380" s="3">
        <v>44500</v>
      </c>
      <c r="O2380" s="3">
        <v>0.33920989899999998</v>
      </c>
      <c r="P2380" s="3">
        <v>-0.79411347169258906</v>
      </c>
      <c r="Q2380" s="3">
        <v>0.22372810779983326</v>
      </c>
      <c r="R2380" s="3">
        <v>0.79684935569422188</v>
      </c>
      <c r="S2380" s="3">
        <v>0.33374353169048987</v>
      </c>
      <c r="T2380" s="5">
        <f>POWER(10,Table2[[#This Row],[Predicted normalized_price]]*(N$7634-N$7635)+N$7635)</f>
        <v>43183.192189424306</v>
      </c>
      <c r="U2380" s="5">
        <f>ABS(Table2[[#This Row],[price]]-Table2[[#This Row],[Predicted Price]])</f>
        <v>1316.807810575694</v>
      </c>
      <c r="V2380" s="5">
        <f>Table2[[#This Row],[Price Diff]]/Table2[[#This Row],[price]]</f>
        <v>2.9591186754509977E-2</v>
      </c>
    </row>
    <row r="2381" spans="1:22" x14ac:dyDescent="0.2">
      <c r="A2381" s="3">
        <v>7060</v>
      </c>
      <c r="B2381" s="3">
        <v>9.1483113000000005E-2</v>
      </c>
      <c r="C2381" s="3">
        <v>19664</v>
      </c>
      <c r="D2381" s="3">
        <v>0.38023727299999999</v>
      </c>
      <c r="E2381" s="3">
        <v>1598</v>
      </c>
      <c r="F2381" s="3">
        <v>0.38552934799999999</v>
      </c>
      <c r="G2381" s="3">
        <v>10</v>
      </c>
      <c r="H2381" s="3">
        <v>0.87250287000000004</v>
      </c>
      <c r="I2381" s="2" t="s">
        <v>37</v>
      </c>
      <c r="J2381" s="3">
        <v>118331</v>
      </c>
      <c r="K2381" s="3">
        <v>0.90192581800000005</v>
      </c>
      <c r="L2381" s="3">
        <v>2</v>
      </c>
      <c r="M2381" s="2" t="s">
        <v>67</v>
      </c>
      <c r="N2381" s="3">
        <v>25800</v>
      </c>
      <c r="O2381" s="3">
        <v>0.24000845200000001</v>
      </c>
      <c r="P2381" s="3">
        <v>-0.8567204053070655</v>
      </c>
      <c r="Q2381" s="3">
        <v>-6.8020075014698367E-2</v>
      </c>
      <c r="R2381" s="3">
        <v>0.90319880467327529</v>
      </c>
      <c r="S2381" s="3">
        <v>0.2297668625318238</v>
      </c>
      <c r="T2381" s="5">
        <f>POWER(10,Table2[[#This Row],[Predicted normalized_price]]*(N$7634-N$7635)+N$7635)</f>
        <v>24388.133371115113</v>
      </c>
      <c r="U2381" s="5">
        <f>ABS(Table2[[#This Row],[price]]-Table2[[#This Row],[Predicted Price]])</f>
        <v>1411.8666288848872</v>
      </c>
      <c r="V2381" s="5">
        <f>Table2[[#This Row],[Price Diff]]/Table2[[#This Row],[price]]</f>
        <v>5.4723512747476249E-2</v>
      </c>
    </row>
    <row r="2382" spans="1:22" x14ac:dyDescent="0.2">
      <c r="A2382" s="3">
        <v>12240</v>
      </c>
      <c r="B2382" s="3">
        <v>0.21392080999999999</v>
      </c>
      <c r="C2382" s="3">
        <v>44184</v>
      </c>
      <c r="D2382" s="3">
        <v>0.52191415799999996</v>
      </c>
      <c r="E2382" s="3">
        <v>2967</v>
      </c>
      <c r="F2382" s="3">
        <v>0.64938142700000001</v>
      </c>
      <c r="G2382" s="3">
        <v>9</v>
      </c>
      <c r="H2382" s="3">
        <v>0.83257932800000001</v>
      </c>
      <c r="I2382" s="2" t="s">
        <v>12</v>
      </c>
      <c r="J2382" s="3">
        <v>45441</v>
      </c>
      <c r="K2382" s="3">
        <v>0.82035751700000004</v>
      </c>
      <c r="L2382" s="3">
        <v>1</v>
      </c>
      <c r="M2382" s="2" t="s">
        <v>65</v>
      </c>
      <c r="N2382" s="3">
        <v>55580</v>
      </c>
      <c r="O2382" s="3">
        <v>0.37967088500000001</v>
      </c>
      <c r="P2382" s="3">
        <v>0.13619195571767856</v>
      </c>
      <c r="Q2382" s="3">
        <v>0.36640244809172484</v>
      </c>
      <c r="R2382" s="3">
        <v>0.76028646174525127</v>
      </c>
      <c r="S2382" s="3">
        <v>0.38304472184022065</v>
      </c>
      <c r="T2382" s="5">
        <f>POWER(10,Table2[[#This Row],[Predicted normalized_price]]*(N$7634-N$7635)+N$7635)</f>
        <v>56620.026823881482</v>
      </c>
      <c r="U2382" s="5">
        <f>ABS(Table2[[#This Row],[price]]-Table2[[#This Row],[Predicted Price]])</f>
        <v>1040.0268238814824</v>
      </c>
      <c r="V2382" s="5">
        <f>Table2[[#This Row],[Price Diff]]/Table2[[#This Row],[price]]</f>
        <v>1.8712249440113033E-2</v>
      </c>
    </row>
    <row r="2383" spans="1:22" x14ac:dyDescent="0.2">
      <c r="A2383" s="3">
        <v>11490</v>
      </c>
      <c r="B2383" s="3">
        <v>0.19985120000000001</v>
      </c>
      <c r="C2383" s="3">
        <v>60445</v>
      </c>
      <c r="D2383" s="3">
        <v>0.57675471599999995</v>
      </c>
      <c r="E2383" s="3">
        <v>1997</v>
      </c>
      <c r="F2383" s="3">
        <v>0.48056971500000001</v>
      </c>
      <c r="G2383" s="3">
        <v>4</v>
      </c>
      <c r="H2383" s="3">
        <v>0.52529906999999998</v>
      </c>
      <c r="I2383" s="2" t="s">
        <v>27</v>
      </c>
      <c r="J2383" s="3">
        <v>40000</v>
      </c>
      <c r="K2383" s="3">
        <v>0.80948806299999998</v>
      </c>
      <c r="L2383" s="3">
        <v>1</v>
      </c>
      <c r="M2383" s="2" t="s">
        <v>64</v>
      </c>
      <c r="N2383" s="3">
        <v>94800</v>
      </c>
      <c r="O2383" s="3">
        <v>0.476839819</v>
      </c>
      <c r="P2383" s="3">
        <v>0.9361258935533181</v>
      </c>
      <c r="Q2383" s="3">
        <v>-0.62323321899499851</v>
      </c>
      <c r="R2383" s="3">
        <v>-0.59610763420122492</v>
      </c>
      <c r="S2383" s="3">
        <v>0.46848747766086773</v>
      </c>
      <c r="T2383" s="5">
        <f>POWER(10,Table2[[#This Row],[Predicted normalized_price]]*(N$7634-N$7635)+N$7635)</f>
        <v>90547.362838100744</v>
      </c>
      <c r="U2383" s="5">
        <f>ABS(Table2[[#This Row],[price]]-Table2[[#This Row],[Predicted Price]])</f>
        <v>4252.6371618992562</v>
      </c>
      <c r="V2383" s="5">
        <f>Table2[[#This Row],[Price Diff]]/Table2[[#This Row],[price]]</f>
        <v>4.4859041792186249E-2</v>
      </c>
    </row>
    <row r="2384" spans="1:22" x14ac:dyDescent="0.2">
      <c r="A2384" s="3">
        <v>11030</v>
      </c>
      <c r="B2384" s="3">
        <v>0.19075994700000001</v>
      </c>
      <c r="C2384" s="3">
        <v>37443</v>
      </c>
      <c r="D2384" s="3">
        <v>0.49294381799999998</v>
      </c>
      <c r="E2384" s="3">
        <v>1496</v>
      </c>
      <c r="F2384" s="3">
        <v>0.35740525400000001</v>
      </c>
      <c r="G2384" s="3">
        <v>4</v>
      </c>
      <c r="H2384" s="3">
        <v>0.52529906999999998</v>
      </c>
      <c r="I2384" s="2" t="s">
        <v>10</v>
      </c>
      <c r="J2384" s="3">
        <v>8000</v>
      </c>
      <c r="K2384" s="3">
        <v>0.67232048</v>
      </c>
      <c r="L2384" s="3">
        <v>1</v>
      </c>
      <c r="M2384" s="2" t="s">
        <v>67</v>
      </c>
      <c r="N2384" s="3">
        <v>105800</v>
      </c>
      <c r="O2384" s="3">
        <v>0.49681808300000002</v>
      </c>
      <c r="P2384" s="3">
        <v>-0.32358004281020913</v>
      </c>
      <c r="Q2384" s="3">
        <v>-0.70523737215559068</v>
      </c>
      <c r="R2384" s="3">
        <v>-0.48254572562452303</v>
      </c>
      <c r="S2384" s="3">
        <v>0.4147706180623652</v>
      </c>
      <c r="T2384" s="5">
        <f>POWER(10,Table2[[#This Row],[Predicted normalized_price]]*(N$7634-N$7635)+N$7635)</f>
        <v>67403.532716802729</v>
      </c>
      <c r="U2384" s="5">
        <f>ABS(Table2[[#This Row],[price]]-Table2[[#This Row],[Predicted Price]])</f>
        <v>38396.467283197271</v>
      </c>
      <c r="V2384" s="5">
        <f>Table2[[#This Row],[Price Diff]]/Table2[[#This Row],[price]]</f>
        <v>0.36291556978447326</v>
      </c>
    </row>
    <row r="2385" spans="1:22" x14ac:dyDescent="0.2">
      <c r="A2385" s="3">
        <v>20380</v>
      </c>
      <c r="B2385" s="3">
        <v>0.32736488699999999</v>
      </c>
      <c r="C2385" s="3">
        <v>82426</v>
      </c>
      <c r="D2385" s="3">
        <v>0.63103455600000002</v>
      </c>
      <c r="E2385" s="3">
        <v>1969</v>
      </c>
      <c r="F2385" s="3">
        <v>0.47454891999999999</v>
      </c>
      <c r="G2385" s="3">
        <v>2</v>
      </c>
      <c r="H2385" s="3">
        <v>0.26264953499999999</v>
      </c>
      <c r="I2385" s="2" t="s">
        <v>21</v>
      </c>
      <c r="J2385" s="3">
        <v>8312</v>
      </c>
      <c r="K2385" s="3">
        <v>0.67558115600000002</v>
      </c>
      <c r="L2385" s="3">
        <v>1</v>
      </c>
      <c r="M2385" s="2" t="s">
        <v>68</v>
      </c>
      <c r="N2385" s="3">
        <v>219999</v>
      </c>
      <c r="O2385" s="3">
        <v>0.63004261399999995</v>
      </c>
      <c r="P2385" s="3">
        <v>0.99999997712513611</v>
      </c>
      <c r="Q2385" s="3">
        <v>0.77498587196409385</v>
      </c>
      <c r="R2385" s="3">
        <v>0.24506212700348973</v>
      </c>
      <c r="S2385" s="3">
        <v>0.62359674571308743</v>
      </c>
      <c r="T2385" s="5">
        <f>POWER(10,Table2[[#This Row],[Predicted normalized_price]]*(N$7634-N$7635)+N$7635)</f>
        <v>212342.97594310201</v>
      </c>
      <c r="U2385" s="5">
        <f>ABS(Table2[[#This Row],[price]]-Table2[[#This Row],[Predicted Price]])</f>
        <v>7656.0240568979934</v>
      </c>
      <c r="V2385" s="5">
        <f>Table2[[#This Row],[Price Diff]]/Table2[[#This Row],[price]]</f>
        <v>3.4800267532570574E-2</v>
      </c>
    </row>
    <row r="2386" spans="1:22" x14ac:dyDescent="0.2">
      <c r="A2386" s="3">
        <v>12240</v>
      </c>
      <c r="B2386" s="3">
        <v>0.21392080999999999</v>
      </c>
      <c r="C2386" s="3">
        <v>21513</v>
      </c>
      <c r="D2386" s="3">
        <v>0.39596432199999998</v>
      </c>
      <c r="E2386" s="3">
        <v>1995</v>
      </c>
      <c r="F2386" s="3">
        <v>0.48014246599999999</v>
      </c>
      <c r="G2386" s="3">
        <v>10</v>
      </c>
      <c r="H2386" s="3">
        <v>0.87250287000000004</v>
      </c>
      <c r="I2386" s="2" t="s">
        <v>13</v>
      </c>
      <c r="J2386" s="3">
        <v>130000</v>
      </c>
      <c r="K2386" s="3">
        <v>0.90994130500000003</v>
      </c>
      <c r="L2386" s="3">
        <v>4</v>
      </c>
      <c r="M2386" s="2" t="s">
        <v>65</v>
      </c>
      <c r="N2386" s="3">
        <v>30800</v>
      </c>
      <c r="O2386" s="3">
        <v>0.27224490400000001</v>
      </c>
      <c r="P2386" s="3">
        <v>-0.80145549248756942</v>
      </c>
      <c r="Q2386" s="3">
        <v>9.0832321708674335E-2</v>
      </c>
      <c r="R2386" s="3">
        <v>0.85726691860922577</v>
      </c>
      <c r="S2386" s="3">
        <v>0.28339975645478699</v>
      </c>
      <c r="T2386" s="5">
        <f>POWER(10,Table2[[#This Row],[Predicted normalized_price]]*(N$7634-N$7635)+N$7635)</f>
        <v>32746.985511177132</v>
      </c>
      <c r="U2386" s="5">
        <f>ABS(Table2[[#This Row],[price]]-Table2[[#This Row],[Predicted Price]])</f>
        <v>1946.9855111771321</v>
      </c>
      <c r="V2386" s="5">
        <f>Table2[[#This Row],[Price Diff]]/Table2[[#This Row],[price]]</f>
        <v>6.3213815297958831E-2</v>
      </c>
    </row>
    <row r="2387" spans="1:22" x14ac:dyDescent="0.2">
      <c r="A2387" s="3">
        <v>7640</v>
      </c>
      <c r="B2387" s="3">
        <v>0.109050617</v>
      </c>
      <c r="C2387" s="3">
        <v>45653</v>
      </c>
      <c r="D2387" s="3">
        <v>0.52763787500000003</v>
      </c>
      <c r="E2387" s="3">
        <v>1461</v>
      </c>
      <c r="F2387" s="3">
        <v>0.34731090599999997</v>
      </c>
      <c r="G2387" s="3">
        <v>5</v>
      </c>
      <c r="H2387" s="3">
        <v>0.60985333500000005</v>
      </c>
      <c r="I2387" s="2" t="s">
        <v>42</v>
      </c>
      <c r="J2387" s="3">
        <v>65000</v>
      </c>
      <c r="K2387" s="3">
        <v>0.85086644300000003</v>
      </c>
      <c r="L2387" s="3">
        <v>1</v>
      </c>
      <c r="M2387" s="2" t="s">
        <v>63</v>
      </c>
      <c r="N2387" s="3">
        <v>51800</v>
      </c>
      <c r="O2387" s="3">
        <v>0.36685324699999999</v>
      </c>
      <c r="P2387" s="3">
        <v>-0.80858008885200383</v>
      </c>
      <c r="Q2387" s="3">
        <v>-0.74347171066766105</v>
      </c>
      <c r="R2387" s="3">
        <v>-0.38240605192185229</v>
      </c>
      <c r="S2387" s="3">
        <v>0.37802682983104863</v>
      </c>
      <c r="T2387" s="5">
        <f>POWER(10,Table2[[#This Row],[Predicted normalized_price]]*(N$7634-N$7635)+N$7635)</f>
        <v>55080.144540391564</v>
      </c>
      <c r="U2387" s="5">
        <f>ABS(Table2[[#This Row],[price]]-Table2[[#This Row],[Predicted Price]])</f>
        <v>3280.1445403915641</v>
      </c>
      <c r="V2387" s="5">
        <f>Table2[[#This Row],[Price Diff]]/Table2[[#This Row],[price]]</f>
        <v>6.3323253675512822E-2</v>
      </c>
    </row>
    <row r="2388" spans="1:22" x14ac:dyDescent="0.2">
      <c r="A2388" s="3">
        <v>13100</v>
      </c>
      <c r="B2388" s="3">
        <v>0.229029699</v>
      </c>
      <c r="C2388" s="3">
        <v>38100</v>
      </c>
      <c r="D2388" s="3">
        <v>0.49598788999999999</v>
      </c>
      <c r="E2388" s="3">
        <v>3192</v>
      </c>
      <c r="F2388" s="3">
        <v>0.68054928100000001</v>
      </c>
      <c r="G2388" s="3">
        <v>9</v>
      </c>
      <c r="H2388" s="3">
        <v>0.83257932800000001</v>
      </c>
      <c r="I2388" s="2" t="s">
        <v>35</v>
      </c>
      <c r="J2388" s="3">
        <v>73300</v>
      </c>
      <c r="K2388" s="3">
        <v>0.86110845700000005</v>
      </c>
      <c r="L2388" s="3">
        <v>1</v>
      </c>
      <c r="M2388" s="2" t="s">
        <v>64</v>
      </c>
      <c r="N2388" s="3">
        <v>53500</v>
      </c>
      <c r="O2388" s="3">
        <v>0.37272974199999998</v>
      </c>
      <c r="P2388" s="3">
        <v>0.88414343455289934</v>
      </c>
      <c r="Q2388" s="3">
        <v>-0.76871277367220958</v>
      </c>
      <c r="R2388" s="3">
        <v>-0.35008880161437439</v>
      </c>
      <c r="S2388" s="3">
        <v>0.36764252834702221</v>
      </c>
      <c r="T2388" s="5">
        <f>POWER(10,Table2[[#This Row],[Predicted normalized_price]]*(N$7634-N$7635)+N$7635)</f>
        <v>52025.150970249131</v>
      </c>
      <c r="U2388" s="5">
        <f>ABS(Table2[[#This Row],[price]]-Table2[[#This Row],[Predicted Price]])</f>
        <v>1474.8490297508688</v>
      </c>
      <c r="V2388" s="5">
        <f>Table2[[#This Row],[Price Diff]]/Table2[[#This Row],[price]]</f>
        <v>2.7567271584128389E-2</v>
      </c>
    </row>
    <row r="2389" spans="1:22" x14ac:dyDescent="0.2">
      <c r="A2389" s="3">
        <v>14770</v>
      </c>
      <c r="B2389" s="3">
        <v>0.25572740599999999</v>
      </c>
      <c r="C2389" s="3">
        <v>47680</v>
      </c>
      <c r="D2389" s="3">
        <v>0.53524043200000004</v>
      </c>
      <c r="E2389" s="3">
        <v>2362</v>
      </c>
      <c r="F2389" s="3">
        <v>0.55214537900000005</v>
      </c>
      <c r="G2389" s="3">
        <v>8</v>
      </c>
      <c r="H2389" s="3">
        <v>0.78794860499999997</v>
      </c>
      <c r="I2389" s="2" t="s">
        <v>10</v>
      </c>
      <c r="J2389" s="3">
        <v>85500</v>
      </c>
      <c r="K2389" s="3">
        <v>0.87422964700000005</v>
      </c>
      <c r="L2389" s="3">
        <v>1</v>
      </c>
      <c r="M2389" s="2" t="s">
        <v>66</v>
      </c>
      <c r="N2389" s="3">
        <v>67800</v>
      </c>
      <c r="O2389" s="3">
        <v>0.41583790399999998</v>
      </c>
      <c r="P2389" s="3">
        <v>0.52988486465372708</v>
      </c>
      <c r="Q2389" s="3">
        <v>-0.69648718091299333</v>
      </c>
      <c r="R2389" s="3">
        <v>-0.49771543630040177</v>
      </c>
      <c r="S2389" s="3">
        <v>0.42317082721002797</v>
      </c>
      <c r="T2389" s="5">
        <f>POWER(10,Table2[[#This Row],[Predicted normalized_price]]*(N$7634-N$7635)+N$7635)</f>
        <v>70587.763811708137</v>
      </c>
      <c r="U2389" s="5">
        <f>ABS(Table2[[#This Row],[price]]-Table2[[#This Row],[Predicted Price]])</f>
        <v>2787.7638117081369</v>
      </c>
      <c r="V2389" s="5">
        <f>Table2[[#This Row],[Price Diff]]/Table2[[#This Row],[price]]</f>
        <v>4.1117460349677538E-2</v>
      </c>
    </row>
    <row r="2390" spans="1:22" x14ac:dyDescent="0.2">
      <c r="A2390" s="3">
        <v>17210</v>
      </c>
      <c r="B2390" s="3">
        <v>0.28974707599999999</v>
      </c>
      <c r="C2390" s="3">
        <v>104327</v>
      </c>
      <c r="D2390" s="3">
        <v>0.67227013899999999</v>
      </c>
      <c r="E2390" s="3">
        <v>2979</v>
      </c>
      <c r="F2390" s="3">
        <v>0.65110249600000003</v>
      </c>
      <c r="G2390" s="3">
        <v>7</v>
      </c>
      <c r="H2390" s="3">
        <v>0.73735046500000001</v>
      </c>
      <c r="I2390" s="2" t="s">
        <v>13</v>
      </c>
      <c r="J2390" s="3">
        <v>44000</v>
      </c>
      <c r="K2390" s="3">
        <v>0.81761106400000005</v>
      </c>
      <c r="L2390" s="3">
        <v>1</v>
      </c>
      <c r="M2390" s="2" t="s">
        <v>65</v>
      </c>
      <c r="N2390" s="3">
        <v>165888</v>
      </c>
      <c r="O2390" s="3">
        <v>0.57866705100000004</v>
      </c>
      <c r="P2390" s="3">
        <v>-0.34011186960179923</v>
      </c>
      <c r="Q2390" s="3">
        <v>0.67504117312690493</v>
      </c>
      <c r="R2390" s="3">
        <v>0.47731745978942358</v>
      </c>
      <c r="S2390" s="3">
        <v>0.53484171254269663</v>
      </c>
      <c r="T2390" s="5">
        <f>POWER(10,Table2[[#This Row],[Predicted normalized_price]]*(N$7634-N$7635)+N$7635)</f>
        <v>130384.97444071493</v>
      </c>
      <c r="U2390" s="5">
        <f>ABS(Table2[[#This Row],[price]]-Table2[[#This Row],[Predicted Price]])</f>
        <v>35503.025559285074</v>
      </c>
      <c r="V2390" s="5">
        <f>Table2[[#This Row],[Price Diff]]/Table2[[#This Row],[price]]</f>
        <v>0.21401804566505758</v>
      </c>
    </row>
    <row r="2391" spans="1:22" x14ac:dyDescent="0.2">
      <c r="A2391" s="3">
        <v>14680</v>
      </c>
      <c r="B2391" s="3">
        <v>0.25436742699999998</v>
      </c>
      <c r="C2391" s="3">
        <v>60208</v>
      </c>
      <c r="D2391" s="3">
        <v>0.57606719900000003</v>
      </c>
      <c r="E2391" s="3">
        <v>1997</v>
      </c>
      <c r="F2391" s="3">
        <v>0.48056971500000001</v>
      </c>
      <c r="G2391" s="3">
        <v>8</v>
      </c>
      <c r="H2391" s="3">
        <v>0.78794860499999997</v>
      </c>
      <c r="I2391" s="2" t="s">
        <v>13</v>
      </c>
      <c r="J2391" s="3">
        <v>102000</v>
      </c>
      <c r="K2391" s="3">
        <v>0.88926850199999996</v>
      </c>
      <c r="L2391" s="3">
        <v>3</v>
      </c>
      <c r="M2391" s="2" t="s">
        <v>65</v>
      </c>
      <c r="N2391" s="3">
        <v>76800</v>
      </c>
      <c r="O2391" s="3">
        <v>0.43852067300000003</v>
      </c>
      <c r="P2391" s="3">
        <v>-0.79287105895798138</v>
      </c>
      <c r="Q2391" s="3">
        <v>0.5048746218626986</v>
      </c>
      <c r="R2391" s="3">
        <v>0.66021406046371156</v>
      </c>
      <c r="S2391" s="3">
        <v>0.44244686488469737</v>
      </c>
      <c r="T2391" s="5">
        <f>POWER(10,Table2[[#This Row],[Predicted normalized_price]]*(N$7634-N$7635)+N$7635)</f>
        <v>78474.927006374128</v>
      </c>
      <c r="U2391" s="5">
        <f>ABS(Table2[[#This Row],[price]]-Table2[[#This Row],[Predicted Price]])</f>
        <v>1674.9270063741278</v>
      </c>
      <c r="V2391" s="5">
        <f>Table2[[#This Row],[Price Diff]]/Table2[[#This Row],[price]]</f>
        <v>2.1808945395496455E-2</v>
      </c>
    </row>
    <row r="2392" spans="1:22" x14ac:dyDescent="0.2">
      <c r="A2392" s="3">
        <v>15470</v>
      </c>
      <c r="B2392" s="3">
        <v>0.26603050099999997</v>
      </c>
      <c r="C2392" s="3">
        <v>69446</v>
      </c>
      <c r="D2392" s="3">
        <v>0.60104771899999998</v>
      </c>
      <c r="E2392" s="3">
        <v>1991</v>
      </c>
      <c r="F2392" s="3">
        <v>0.47928668200000002</v>
      </c>
      <c r="G2392" s="3">
        <v>5</v>
      </c>
      <c r="H2392" s="3">
        <v>0.60985333500000005</v>
      </c>
      <c r="I2392" s="2" t="s">
        <v>15</v>
      </c>
      <c r="J2392" s="3">
        <v>60100</v>
      </c>
      <c r="K2392" s="3">
        <v>0.844186569</v>
      </c>
      <c r="L2392" s="3">
        <v>1</v>
      </c>
      <c r="M2392" s="2" t="s">
        <v>65</v>
      </c>
      <c r="N2392" s="3">
        <v>118000</v>
      </c>
      <c r="O2392" s="3">
        <v>0.51667860300000001</v>
      </c>
      <c r="P2392" s="3">
        <v>-0.88238955246001105</v>
      </c>
      <c r="Q2392" s="3">
        <v>0.63252785444935122</v>
      </c>
      <c r="R2392" s="3">
        <v>0.54961565207444707</v>
      </c>
      <c r="S2392" s="3">
        <v>0.5038807337558453</v>
      </c>
      <c r="T2392" s="5">
        <f>POWER(10,Table2[[#This Row],[Predicted normalized_price]]*(N$7634-N$7635)+N$7635)</f>
        <v>109986.75850649404</v>
      </c>
      <c r="U2392" s="5">
        <f>ABS(Table2[[#This Row],[price]]-Table2[[#This Row],[Predicted Price]])</f>
        <v>8013.2414935059642</v>
      </c>
      <c r="V2392" s="5">
        <f>Table2[[#This Row],[Price Diff]]/Table2[[#This Row],[price]]</f>
        <v>6.790882621615224E-2</v>
      </c>
    </row>
    <row r="2393" spans="1:22" x14ac:dyDescent="0.2">
      <c r="A2393" s="3">
        <v>9000</v>
      </c>
      <c r="B2393" s="3">
        <v>0.14550328100000001</v>
      </c>
      <c r="C2393" s="3">
        <v>53616</v>
      </c>
      <c r="D2393" s="3">
        <v>0.55577437500000004</v>
      </c>
      <c r="E2393" s="3">
        <v>1390</v>
      </c>
      <c r="F2393" s="3">
        <v>0.32606906200000002</v>
      </c>
      <c r="G2393" s="3">
        <v>3</v>
      </c>
      <c r="H2393" s="3">
        <v>0.416289664</v>
      </c>
      <c r="I2393" s="2" t="s">
        <v>20</v>
      </c>
      <c r="J2393" s="3">
        <v>27000</v>
      </c>
      <c r="K2393" s="3">
        <v>0.77599021800000001</v>
      </c>
      <c r="L2393" s="3">
        <v>1</v>
      </c>
      <c r="M2393" s="2" t="s">
        <v>63</v>
      </c>
      <c r="N2393" s="3">
        <v>84800</v>
      </c>
      <c r="O2393" s="3">
        <v>0.456553504</v>
      </c>
      <c r="P2393" s="3">
        <v>-0.59171989674895109</v>
      </c>
      <c r="Q2393" s="3">
        <v>0.54918412155455265</v>
      </c>
      <c r="R2393" s="3">
        <v>0.6831979213344006</v>
      </c>
      <c r="S2393" s="3">
        <v>0.44881830419103541</v>
      </c>
      <c r="T2393" s="5">
        <f>POWER(10,Table2[[#This Row],[Predicted normalized_price]]*(N$7634-N$7635)+N$7635)</f>
        <v>81271.094148507182</v>
      </c>
      <c r="U2393" s="5">
        <f>ABS(Table2[[#This Row],[price]]-Table2[[#This Row],[Predicted Price]])</f>
        <v>3528.9058514928183</v>
      </c>
      <c r="V2393" s="5">
        <f>Table2[[#This Row],[Price Diff]]/Table2[[#This Row],[price]]</f>
        <v>4.1614455795905878E-2</v>
      </c>
    </row>
    <row r="2394" spans="1:22" x14ac:dyDescent="0.2">
      <c r="A2394" s="3">
        <v>11920</v>
      </c>
      <c r="B2394" s="3">
        <v>0.208026238</v>
      </c>
      <c r="C2394" s="3">
        <v>59542</v>
      </c>
      <c r="D2394" s="3">
        <v>0.57412060200000004</v>
      </c>
      <c r="E2394" s="3">
        <v>1595</v>
      </c>
      <c r="F2394" s="3">
        <v>0.38472810600000001</v>
      </c>
      <c r="G2394" s="3">
        <v>6</v>
      </c>
      <c r="H2394" s="3">
        <v>0.67893919899999999</v>
      </c>
      <c r="I2394" s="2" t="s">
        <v>15</v>
      </c>
      <c r="J2394" s="3">
        <v>83000</v>
      </c>
      <c r="K2394" s="3">
        <v>0.87170046999999995</v>
      </c>
      <c r="L2394" s="3">
        <v>2</v>
      </c>
      <c r="M2394" s="2" t="s">
        <v>67</v>
      </c>
      <c r="N2394" s="3">
        <v>77800</v>
      </c>
      <c r="O2394" s="3">
        <v>0.44087494500000002</v>
      </c>
      <c r="P2394" s="3">
        <v>-0.89426050837089743</v>
      </c>
      <c r="Q2394" s="3">
        <v>0.52394401099283727</v>
      </c>
      <c r="R2394" s="3">
        <v>0.66196896604632582</v>
      </c>
      <c r="S2394" s="3">
        <v>0.44675722572863996</v>
      </c>
      <c r="T2394" s="5">
        <f>POWER(10,Table2[[#This Row],[Predicted normalized_price]]*(N$7634-N$7635)+N$7635)</f>
        <v>80355.836229963461</v>
      </c>
      <c r="U2394" s="5">
        <f>ABS(Table2[[#This Row],[price]]-Table2[[#This Row],[Predicted Price]])</f>
        <v>2555.8362299634609</v>
      </c>
      <c r="V2394" s="5">
        <f>Table2[[#This Row],[Price Diff]]/Table2[[#This Row],[price]]</f>
        <v>3.2851365423694871E-2</v>
      </c>
    </row>
    <row r="2395" spans="1:22" x14ac:dyDescent="0.2">
      <c r="A2395" s="3">
        <v>12690</v>
      </c>
      <c r="B2395" s="3">
        <v>0.22195443000000001</v>
      </c>
      <c r="C2395" s="3">
        <v>20105</v>
      </c>
      <c r="D2395" s="3">
        <v>0.38411863899999998</v>
      </c>
      <c r="E2395" s="3">
        <v>1598</v>
      </c>
      <c r="F2395" s="3">
        <v>0.38552934799999999</v>
      </c>
      <c r="G2395" s="3">
        <v>9</v>
      </c>
      <c r="H2395" s="3">
        <v>0.83257932800000001</v>
      </c>
      <c r="I2395" s="2" t="s">
        <v>24</v>
      </c>
      <c r="J2395" s="3">
        <v>130000</v>
      </c>
      <c r="K2395" s="3">
        <v>0.90994130500000003</v>
      </c>
      <c r="L2395" s="3">
        <v>3</v>
      </c>
      <c r="M2395" s="2" t="s">
        <v>62</v>
      </c>
      <c r="N2395" s="3">
        <v>37500</v>
      </c>
      <c r="O2395" s="3">
        <v>0.30806387600000001</v>
      </c>
      <c r="P2395" s="3">
        <v>-0.53030525790187755</v>
      </c>
      <c r="Q2395" s="3">
        <v>-0.83498437891783284</v>
      </c>
      <c r="R2395" s="3">
        <v>-0.1465987724101305</v>
      </c>
      <c r="S2395" s="3">
        <v>0.29485552143848942</v>
      </c>
      <c r="T2395" s="5">
        <f>POWER(10,Table2[[#This Row],[Predicted normalized_price]]*(N$7634-N$7635)+N$7635)</f>
        <v>34874.665819029753</v>
      </c>
      <c r="U2395" s="5">
        <f>ABS(Table2[[#This Row],[price]]-Table2[[#This Row],[Predicted Price]])</f>
        <v>2625.334180970247</v>
      </c>
      <c r="V2395" s="5">
        <f>Table2[[#This Row],[Price Diff]]/Table2[[#This Row],[price]]</f>
        <v>7.0008911492539919E-2</v>
      </c>
    </row>
    <row r="2396" spans="1:22" x14ac:dyDescent="0.2">
      <c r="A2396" s="3">
        <v>5890</v>
      </c>
      <c r="B2396" s="3">
        <v>5.1167262999999998E-2</v>
      </c>
      <c r="C2396" s="3">
        <v>14690</v>
      </c>
      <c r="D2396" s="3">
        <v>0.32920275599999999</v>
      </c>
      <c r="E2396" s="3">
        <v>1598</v>
      </c>
      <c r="F2396" s="3">
        <v>0.38552934799999999</v>
      </c>
      <c r="G2396" s="3">
        <v>10</v>
      </c>
      <c r="H2396" s="3">
        <v>0.87250287000000004</v>
      </c>
      <c r="I2396" s="2" t="s">
        <v>37</v>
      </c>
      <c r="J2396" s="3">
        <v>86000</v>
      </c>
      <c r="K2396" s="3">
        <v>0.87472659900000005</v>
      </c>
      <c r="L2396" s="3">
        <v>3</v>
      </c>
      <c r="M2396" s="2" t="s">
        <v>67</v>
      </c>
      <c r="N2396" s="3">
        <v>19000</v>
      </c>
      <c r="O2396" s="3">
        <v>0.18433347899999999</v>
      </c>
      <c r="P2396" s="3">
        <v>-0.88691441870458887</v>
      </c>
      <c r="Q2396" s="3">
        <v>-0.22396735776701282</v>
      </c>
      <c r="R2396" s="3">
        <v>0.93127809291449248</v>
      </c>
      <c r="S2396" s="3">
        <v>0.18149266303428491</v>
      </c>
      <c r="T2396" s="5">
        <f>POWER(10,Table2[[#This Row],[Predicted normalized_price]]*(N$7634-N$7635)+N$7635)</f>
        <v>18705.706078586925</v>
      </c>
      <c r="U2396" s="5">
        <f>ABS(Table2[[#This Row],[price]]-Table2[[#This Row],[Predicted Price]])</f>
        <v>294.29392141307471</v>
      </c>
      <c r="V2396" s="5">
        <f>Table2[[#This Row],[Price Diff]]/Table2[[#This Row],[price]]</f>
        <v>1.5489153758582879E-2</v>
      </c>
    </row>
    <row r="2397" spans="1:22" x14ac:dyDescent="0.2">
      <c r="A2397" s="3">
        <v>12400</v>
      </c>
      <c r="B2397" s="3">
        <v>0.21681055299999999</v>
      </c>
      <c r="C2397" s="3">
        <v>49844</v>
      </c>
      <c r="D2397" s="3">
        <v>0.54300808700000003</v>
      </c>
      <c r="E2397" s="3">
        <v>1969</v>
      </c>
      <c r="F2397" s="3">
        <v>0.47454891999999999</v>
      </c>
      <c r="G2397" s="3">
        <v>4</v>
      </c>
      <c r="H2397" s="3">
        <v>0.52529906999999998</v>
      </c>
      <c r="I2397" s="2" t="s">
        <v>21</v>
      </c>
      <c r="J2397" s="3">
        <v>46328</v>
      </c>
      <c r="K2397" s="3">
        <v>0.82200510500000001</v>
      </c>
      <c r="L2397" s="3">
        <v>1</v>
      </c>
      <c r="M2397" s="2" t="s">
        <v>65</v>
      </c>
      <c r="N2397" s="3">
        <v>106800</v>
      </c>
      <c r="O2397" s="3">
        <v>0.49853006799999999</v>
      </c>
      <c r="P2397" s="3">
        <v>0.99999999297324094</v>
      </c>
      <c r="Q2397" s="3">
        <v>0.53923283579679859</v>
      </c>
      <c r="R2397" s="3">
        <v>0.66536262900789656</v>
      </c>
      <c r="S2397" s="3">
        <v>0.45491383982546618</v>
      </c>
      <c r="T2397" s="5">
        <f>POWER(10,Table2[[#This Row],[Predicted normalized_price]]*(N$7634-N$7635)+N$7635)</f>
        <v>84039.383883622082</v>
      </c>
      <c r="U2397" s="5">
        <f>ABS(Table2[[#This Row],[price]]-Table2[[#This Row],[Predicted Price]])</f>
        <v>22760.616116377918</v>
      </c>
      <c r="V2397" s="5">
        <f>Table2[[#This Row],[Price Diff]]/Table2[[#This Row],[price]]</f>
        <v>0.21311438311215278</v>
      </c>
    </row>
    <row r="2398" spans="1:22" x14ac:dyDescent="0.2">
      <c r="A2398" s="3">
        <v>7380</v>
      </c>
      <c r="B2398" s="3">
        <v>0.101346539</v>
      </c>
      <c r="C2398" s="3">
        <v>45157</v>
      </c>
      <c r="D2398" s="3">
        <v>0.52572615099999997</v>
      </c>
      <c r="E2398" s="3">
        <v>1496</v>
      </c>
      <c r="F2398" s="3">
        <v>0.35740525400000001</v>
      </c>
      <c r="G2398" s="3">
        <v>2</v>
      </c>
      <c r="H2398" s="3">
        <v>0.26264953499999999</v>
      </c>
      <c r="I2398" s="2" t="s">
        <v>14</v>
      </c>
      <c r="J2398" s="3">
        <v>32</v>
      </c>
      <c r="K2398" s="3">
        <v>0.20174286999999999</v>
      </c>
      <c r="L2398" s="3">
        <v>1</v>
      </c>
      <c r="M2398" s="2" t="s">
        <v>63</v>
      </c>
      <c r="N2398" s="3">
        <v>77800</v>
      </c>
      <c r="O2398" s="3">
        <v>0.44087494500000002</v>
      </c>
      <c r="P2398" s="3">
        <v>-0.93155020794579202</v>
      </c>
      <c r="Q2398" s="3">
        <v>-0.66652161208799021</v>
      </c>
      <c r="R2398" s="3">
        <v>-0.52764685267819711</v>
      </c>
      <c r="S2398" s="3">
        <v>0.43480375303542212</v>
      </c>
      <c r="T2398" s="5">
        <f>POWER(10,Table2[[#This Row],[Predicted normalized_price]]*(N$7634-N$7635)+N$7635)</f>
        <v>75247.302931886486</v>
      </c>
      <c r="U2398" s="5">
        <f>ABS(Table2[[#This Row],[price]]-Table2[[#This Row],[Predicted Price]])</f>
        <v>2552.6970681135135</v>
      </c>
      <c r="V2398" s="5">
        <f>Table2[[#This Row],[Price Diff]]/Table2[[#This Row],[price]]</f>
        <v>3.2811016299659559E-2</v>
      </c>
    </row>
    <row r="2399" spans="1:22" x14ac:dyDescent="0.2">
      <c r="A2399" s="3">
        <v>8760</v>
      </c>
      <c r="B2399" s="3">
        <v>0.13948921</v>
      </c>
      <c r="C2399" s="3">
        <v>45582</v>
      </c>
      <c r="D2399" s="3">
        <v>0.52736549799999999</v>
      </c>
      <c r="E2399" s="3">
        <v>1498</v>
      </c>
      <c r="F2399" s="3">
        <v>0.357974919</v>
      </c>
      <c r="G2399" s="3">
        <v>5</v>
      </c>
      <c r="H2399" s="3">
        <v>0.60985333500000005</v>
      </c>
      <c r="I2399" s="2" t="s">
        <v>22</v>
      </c>
      <c r="J2399" s="3">
        <v>73200</v>
      </c>
      <c r="K2399" s="3">
        <v>0.86099210599999998</v>
      </c>
      <c r="L2399" s="3">
        <v>1</v>
      </c>
      <c r="M2399" s="2" t="s">
        <v>67</v>
      </c>
      <c r="N2399" s="3">
        <v>57800</v>
      </c>
      <c r="O2399" s="3">
        <v>0.38679830100000001</v>
      </c>
      <c r="P2399" s="3">
        <v>-0.8301817973164991</v>
      </c>
      <c r="Q2399" s="3">
        <v>-0.73827920815766901</v>
      </c>
      <c r="R2399" s="3">
        <v>-0.44010451743668372</v>
      </c>
      <c r="S2399" s="3">
        <v>0.39397009410618394</v>
      </c>
      <c r="T2399" s="5">
        <f>POWER(10,Table2[[#This Row],[Predicted normalized_price]]*(N$7634-N$7635)+N$7635)</f>
        <v>60123.331423115669</v>
      </c>
      <c r="U2399" s="5">
        <f>ABS(Table2[[#This Row],[price]]-Table2[[#This Row],[Predicted Price]])</f>
        <v>2323.3314231156692</v>
      </c>
      <c r="V2399" s="5">
        <f>Table2[[#This Row],[Price Diff]]/Table2[[#This Row],[price]]</f>
        <v>4.0196045382624036E-2</v>
      </c>
    </row>
    <row r="2400" spans="1:22" x14ac:dyDescent="0.2">
      <c r="A2400" s="3">
        <v>11090</v>
      </c>
      <c r="B2400" s="3">
        <v>0.191967041</v>
      </c>
      <c r="C2400" s="3">
        <v>56380</v>
      </c>
      <c r="D2400" s="3">
        <v>0.56457119</v>
      </c>
      <c r="E2400" s="3">
        <v>1591</v>
      </c>
      <c r="F2400" s="3">
        <v>0.38365743499999999</v>
      </c>
      <c r="G2400" s="3">
        <v>2</v>
      </c>
      <c r="H2400" s="3">
        <v>0.26264953499999999</v>
      </c>
      <c r="I2400" s="2" t="s">
        <v>17</v>
      </c>
      <c r="J2400" s="3">
        <v>7000</v>
      </c>
      <c r="K2400" s="3">
        <v>0.660939999</v>
      </c>
      <c r="L2400" s="3">
        <v>1</v>
      </c>
      <c r="M2400" s="2" t="s">
        <v>64</v>
      </c>
      <c r="N2400" s="3">
        <v>112000</v>
      </c>
      <c r="O2400" s="3">
        <v>0.50718169800000001</v>
      </c>
      <c r="P2400" s="3">
        <v>-7.1990439793158861E-2</v>
      </c>
      <c r="Q2400" s="3">
        <v>-0.51142896418604333</v>
      </c>
      <c r="R2400" s="3">
        <v>-0.64913285122666964</v>
      </c>
      <c r="S2400" s="3">
        <v>0.50872615928554676</v>
      </c>
      <c r="T2400" s="5">
        <f>POWER(10,Table2[[#This Row],[Predicted normalized_price]]*(N$7634-N$7635)+N$7635)</f>
        <v>112954.57295609135</v>
      </c>
      <c r="U2400" s="5">
        <f>ABS(Table2[[#This Row],[price]]-Table2[[#This Row],[Predicted Price]])</f>
        <v>954.57295609134599</v>
      </c>
      <c r="V2400" s="5">
        <f>Table2[[#This Row],[Price Diff]]/Table2[[#This Row],[price]]</f>
        <v>8.5229728222441601E-3</v>
      </c>
    </row>
    <row r="2401" spans="1:22" x14ac:dyDescent="0.2">
      <c r="A2401" s="3">
        <v>7730</v>
      </c>
      <c r="B2401" s="3">
        <v>0.111656455</v>
      </c>
      <c r="C2401" s="3">
        <v>50605</v>
      </c>
      <c r="D2401" s="3">
        <v>0.54565976199999999</v>
      </c>
      <c r="E2401" s="3">
        <v>1496</v>
      </c>
      <c r="F2401" s="3">
        <v>0.35740525400000001</v>
      </c>
      <c r="G2401" s="3">
        <v>2</v>
      </c>
      <c r="H2401" s="3">
        <v>0.26264953499999999</v>
      </c>
      <c r="I2401" s="2" t="s">
        <v>14</v>
      </c>
      <c r="J2401" s="3">
        <v>25000</v>
      </c>
      <c r="K2401" s="3">
        <v>0.769431058</v>
      </c>
      <c r="L2401" s="3">
        <v>1</v>
      </c>
      <c r="M2401" s="2" t="s">
        <v>63</v>
      </c>
      <c r="N2401" s="3">
        <v>71800</v>
      </c>
      <c r="O2401" s="3">
        <v>0.42626956799999999</v>
      </c>
      <c r="P2401" s="3">
        <v>-0.89470477770933909</v>
      </c>
      <c r="Q2401" s="3">
        <v>-0.62227846997494884</v>
      </c>
      <c r="R2401" s="3">
        <v>-0.52067919731413281</v>
      </c>
      <c r="S2401" s="3">
        <v>0.4447866230384786</v>
      </c>
      <c r="T2401" s="5">
        <f>POWER(10,Table2[[#This Row],[Predicted normalized_price]]*(N$7634-N$7635)+N$7635)</f>
        <v>79490.395922061522</v>
      </c>
      <c r="U2401" s="5">
        <f>ABS(Table2[[#This Row],[price]]-Table2[[#This Row],[Predicted Price]])</f>
        <v>7690.3959220615216</v>
      </c>
      <c r="V2401" s="5">
        <f>Table2[[#This Row],[Price Diff]]/Table2[[#This Row],[price]]</f>
        <v>0.1071085783016925</v>
      </c>
    </row>
    <row r="2402" spans="1:22" x14ac:dyDescent="0.2">
      <c r="A2402" s="3">
        <v>14360</v>
      </c>
      <c r="B2402" s="3">
        <v>0.24946349000000001</v>
      </c>
      <c r="C2402" s="3">
        <v>28495</v>
      </c>
      <c r="D2402" s="3">
        <v>0.44515233500000001</v>
      </c>
      <c r="E2402" s="3">
        <v>1984</v>
      </c>
      <c r="F2402" s="3">
        <v>0.47778491499999998</v>
      </c>
      <c r="G2402" s="3">
        <v>9</v>
      </c>
      <c r="H2402" s="3">
        <v>0.83257932800000001</v>
      </c>
      <c r="I2402" s="2" t="s">
        <v>20</v>
      </c>
      <c r="J2402" s="3">
        <v>115000</v>
      </c>
      <c r="K2402" s="3">
        <v>0.89949227499999995</v>
      </c>
      <c r="L2402" s="3">
        <v>3</v>
      </c>
      <c r="M2402" s="2" t="s">
        <v>62</v>
      </c>
      <c r="N2402" s="3">
        <v>44800</v>
      </c>
      <c r="O2402" s="3">
        <v>0.34043263200000001</v>
      </c>
      <c r="P2402" s="3">
        <v>-0.18456363503345768</v>
      </c>
      <c r="Q2402" s="3">
        <v>0.27260513024128408</v>
      </c>
      <c r="R2402" s="3">
        <v>0.80812047048715197</v>
      </c>
      <c r="S2402" s="3">
        <v>0.34536430647241834</v>
      </c>
      <c r="T2402" s="5">
        <f>POWER(10,Table2[[#This Row],[Predicted normalized_price]]*(N$7634-N$7635)+N$7635)</f>
        <v>46030.666099930859</v>
      </c>
      <c r="U2402" s="5">
        <f>ABS(Table2[[#This Row],[price]]-Table2[[#This Row],[Predicted Price]])</f>
        <v>1230.6660999308588</v>
      </c>
      <c r="V2402" s="5">
        <f>Table2[[#This Row],[Price Diff]]/Table2[[#This Row],[price]]</f>
        <v>2.7470225444885241E-2</v>
      </c>
    </row>
    <row r="2403" spans="1:22" x14ac:dyDescent="0.2">
      <c r="A2403" s="3">
        <v>10030</v>
      </c>
      <c r="B2403" s="3">
        <v>0.16961326600000001</v>
      </c>
      <c r="C2403" s="3">
        <v>33040</v>
      </c>
      <c r="D2403" s="3">
        <v>0.47105092900000001</v>
      </c>
      <c r="E2403" s="3">
        <v>1390</v>
      </c>
      <c r="F2403" s="3">
        <v>0.32606906200000002</v>
      </c>
      <c r="G2403" s="3">
        <v>9</v>
      </c>
      <c r="H2403" s="3">
        <v>0.83257932800000001</v>
      </c>
      <c r="I2403" s="2" t="s">
        <v>19</v>
      </c>
      <c r="J2403" s="3">
        <v>117000</v>
      </c>
      <c r="K2403" s="3">
        <v>0.90096174299999998</v>
      </c>
      <c r="L2403" s="3">
        <v>1</v>
      </c>
      <c r="M2403" s="2" t="s">
        <v>67</v>
      </c>
      <c r="N2403" s="3">
        <v>45000</v>
      </c>
      <c r="O2403" s="3">
        <v>0.341243246</v>
      </c>
      <c r="P2403" s="3">
        <v>-0.92914587787301506</v>
      </c>
      <c r="Q2403" s="3">
        <v>0.20482865125857366</v>
      </c>
      <c r="R2403" s="3">
        <v>0.7984334133353983</v>
      </c>
      <c r="S2403" s="3">
        <v>0.3280082952254294</v>
      </c>
      <c r="T2403" s="5">
        <f>POWER(10,Table2[[#This Row],[Predicted normalized_price]]*(N$7634-N$7635)+N$7635)</f>
        <v>41843.483202816598</v>
      </c>
      <c r="U2403" s="5">
        <f>ABS(Table2[[#This Row],[price]]-Table2[[#This Row],[Predicted Price]])</f>
        <v>3156.5167971834016</v>
      </c>
      <c r="V2403" s="5">
        <f>Table2[[#This Row],[Price Diff]]/Table2[[#This Row],[price]]</f>
        <v>7.01448177151867E-2</v>
      </c>
    </row>
    <row r="2404" spans="1:22" x14ac:dyDescent="0.2">
      <c r="A2404" s="3">
        <v>9730</v>
      </c>
      <c r="B2404" s="3">
        <v>0.16285645900000001</v>
      </c>
      <c r="C2404" s="3">
        <v>59162</v>
      </c>
      <c r="D2404" s="3">
        <v>0.57300015199999998</v>
      </c>
      <c r="E2404" s="3">
        <v>1598</v>
      </c>
      <c r="F2404" s="3">
        <v>0.38552934799999999</v>
      </c>
      <c r="G2404" s="3">
        <v>5</v>
      </c>
      <c r="H2404" s="3">
        <v>0.60985333500000005</v>
      </c>
      <c r="I2404" s="2" t="s">
        <v>20</v>
      </c>
      <c r="J2404" s="3">
        <v>98000</v>
      </c>
      <c r="K2404" s="3">
        <v>0.885858967</v>
      </c>
      <c r="L2404" s="3">
        <v>1</v>
      </c>
      <c r="M2404" s="2" t="s">
        <v>66</v>
      </c>
      <c r="N2404" s="3">
        <v>66800</v>
      </c>
      <c r="O2404" s="3">
        <v>0.41313380199999999</v>
      </c>
      <c r="P2404" s="3">
        <v>-1.1458770085777023E-2</v>
      </c>
      <c r="Q2404" s="3">
        <v>0.52295140065770762</v>
      </c>
      <c r="R2404" s="3">
        <v>0.70581449770712801</v>
      </c>
      <c r="S2404" s="3">
        <v>0.43770214433303906</v>
      </c>
      <c r="T2404" s="5">
        <f>POWER(10,Table2[[#This Row],[Predicted normalized_price]]*(N$7634-N$7635)+N$7635)</f>
        <v>76455.34171195465</v>
      </c>
      <c r="U2404" s="5">
        <f>ABS(Table2[[#This Row],[price]]-Table2[[#This Row],[Predicted Price]])</f>
        <v>9655.3417119546502</v>
      </c>
      <c r="V2404" s="5">
        <f>Table2[[#This Row],[Price Diff]]/Table2[[#This Row],[price]]</f>
        <v>0.14454104359213549</v>
      </c>
    </row>
    <row r="2405" spans="1:22" x14ac:dyDescent="0.2">
      <c r="A2405" s="3">
        <v>8700</v>
      </c>
      <c r="B2405" s="3">
        <v>0.137959945</v>
      </c>
      <c r="C2405" s="3">
        <v>51119</v>
      </c>
      <c r="D2405" s="3">
        <v>0.547428307</v>
      </c>
      <c r="E2405" s="3">
        <v>1598</v>
      </c>
      <c r="F2405" s="3">
        <v>0.38552934799999999</v>
      </c>
      <c r="G2405" s="3">
        <v>4</v>
      </c>
      <c r="H2405" s="3">
        <v>0.52529906999999998</v>
      </c>
      <c r="I2405" s="2" t="s">
        <v>10</v>
      </c>
      <c r="J2405" s="3">
        <v>31000</v>
      </c>
      <c r="K2405" s="3">
        <v>0.787764358</v>
      </c>
      <c r="L2405" s="3">
        <v>1</v>
      </c>
      <c r="M2405" s="2" t="s">
        <v>63</v>
      </c>
      <c r="N2405" s="3">
        <v>76800</v>
      </c>
      <c r="O2405" s="3">
        <v>0.43852067300000003</v>
      </c>
      <c r="P2405" s="3">
        <v>3.9003326250254114E-2</v>
      </c>
      <c r="Q2405" s="3">
        <v>-0.69896900013240038</v>
      </c>
      <c r="R2405" s="3">
        <v>-0.49915330597680363</v>
      </c>
      <c r="S2405" s="3">
        <v>0.42158857431406194</v>
      </c>
      <c r="T2405" s="5">
        <f>POWER(10,Table2[[#This Row],[Predicted normalized_price]]*(N$7634-N$7635)+N$7635)</f>
        <v>69976.697161497505</v>
      </c>
      <c r="U2405" s="5">
        <f>ABS(Table2[[#This Row],[price]]-Table2[[#This Row],[Predicted Price]])</f>
        <v>6823.3028385024954</v>
      </c>
      <c r="V2405" s="5">
        <f>Table2[[#This Row],[Price Diff]]/Table2[[#This Row],[price]]</f>
        <v>8.8845089043001244E-2</v>
      </c>
    </row>
    <row r="2406" spans="1:22" x14ac:dyDescent="0.2">
      <c r="A2406" s="3">
        <v>15750</v>
      </c>
      <c r="B2406" s="3">
        <v>0.27002176700000002</v>
      </c>
      <c r="C2406" s="3">
        <v>63139</v>
      </c>
      <c r="D2406" s="3">
        <v>0.58438563899999996</v>
      </c>
      <c r="E2406" s="3">
        <v>2493</v>
      </c>
      <c r="F2406" s="3">
        <v>0.57516132099999995</v>
      </c>
      <c r="G2406" s="3">
        <v>4</v>
      </c>
      <c r="H2406" s="3">
        <v>0.52529906999999998</v>
      </c>
      <c r="I2406" s="2" t="s">
        <v>10</v>
      </c>
      <c r="J2406" s="3">
        <v>148</v>
      </c>
      <c r="K2406" s="3">
        <v>0.33226602399999999</v>
      </c>
      <c r="L2406" s="3">
        <v>1</v>
      </c>
      <c r="M2406" s="2" t="s">
        <v>66</v>
      </c>
      <c r="N2406" s="3">
        <v>170800</v>
      </c>
      <c r="O2406" s="3">
        <v>0.58397738200000004</v>
      </c>
      <c r="P2406" s="3">
        <v>0.46768236126307972</v>
      </c>
      <c r="Q2406" s="3">
        <v>-0.53907548922931625</v>
      </c>
      <c r="R2406" s="3">
        <v>-0.6842848802390703</v>
      </c>
      <c r="S2406" s="3">
        <v>0.51178105179848055</v>
      </c>
      <c r="T2406" s="5">
        <f>POWER(10,Table2[[#This Row],[Predicted normalized_price]]*(N$7634-N$7635)+N$7635)</f>
        <v>114866.71400098258</v>
      </c>
      <c r="U2406" s="5">
        <f>ABS(Table2[[#This Row],[price]]-Table2[[#This Row],[Predicted Price]])</f>
        <v>55933.285999017418</v>
      </c>
      <c r="V2406" s="5">
        <f>Table2[[#This Row],[Price Diff]]/Table2[[#This Row],[price]]</f>
        <v>0.327478255263568</v>
      </c>
    </row>
    <row r="2407" spans="1:22" x14ac:dyDescent="0.2">
      <c r="A2407" s="3">
        <v>8030</v>
      </c>
      <c r="B2407" s="3">
        <v>0.12012856099999999</v>
      </c>
      <c r="C2407" s="3">
        <v>48776</v>
      </c>
      <c r="D2407" s="3">
        <v>0.539217591</v>
      </c>
      <c r="E2407" s="3">
        <v>1461</v>
      </c>
      <c r="F2407" s="3">
        <v>0.34731090599999997</v>
      </c>
      <c r="G2407" s="3">
        <v>5</v>
      </c>
      <c r="H2407" s="3">
        <v>0.60985333500000005</v>
      </c>
      <c r="I2407" s="2" t="s">
        <v>42</v>
      </c>
      <c r="J2407" s="3">
        <v>41658</v>
      </c>
      <c r="K2407" s="3">
        <v>0.81294946999999995</v>
      </c>
      <c r="L2407" s="3">
        <v>2</v>
      </c>
      <c r="M2407" s="2" t="s">
        <v>63</v>
      </c>
      <c r="N2407" s="3">
        <v>56800</v>
      </c>
      <c r="O2407" s="3">
        <v>0.38362225700000002</v>
      </c>
      <c r="P2407" s="3">
        <v>-0.75150620815909308</v>
      </c>
      <c r="Q2407" s="3">
        <v>-0.72764517593450806</v>
      </c>
      <c r="R2407" s="3">
        <v>-0.41185944898681781</v>
      </c>
      <c r="S2407" s="3">
        <v>0.38981510990545776</v>
      </c>
      <c r="T2407" s="5">
        <f>POWER(10,Table2[[#This Row],[Predicted normalized_price]]*(N$7634-N$7635)+N$7635)</f>
        <v>58766.162591485263</v>
      </c>
      <c r="U2407" s="5">
        <f>ABS(Table2[[#This Row],[price]]-Table2[[#This Row],[Predicted Price]])</f>
        <v>1966.162591485263</v>
      </c>
      <c r="V2407" s="5">
        <f>Table2[[#This Row],[Price Diff]]/Table2[[#This Row],[price]]</f>
        <v>3.4615538582487025E-2</v>
      </c>
    </row>
    <row r="2408" spans="1:22" x14ac:dyDescent="0.2">
      <c r="A2408" s="3">
        <v>86720</v>
      </c>
      <c r="B2408" s="3">
        <v>0.649584206</v>
      </c>
      <c r="C2408" s="3">
        <v>371753</v>
      </c>
      <c r="D2408" s="3">
        <v>0.89464502099999998</v>
      </c>
      <c r="E2408" s="3">
        <v>3902</v>
      </c>
      <c r="F2408" s="3">
        <v>0.766186955</v>
      </c>
      <c r="G2408" s="3">
        <v>3</v>
      </c>
      <c r="H2408" s="3">
        <v>0.416289664</v>
      </c>
      <c r="I2408" s="2" t="s">
        <v>33</v>
      </c>
      <c r="J2408" s="3">
        <v>3500</v>
      </c>
      <c r="K2408" s="3">
        <v>0.60186513600000002</v>
      </c>
      <c r="L2408" s="3">
        <v>1</v>
      </c>
      <c r="M2408" s="2" t="s">
        <v>62</v>
      </c>
      <c r="N2408" s="3">
        <v>950000</v>
      </c>
      <c r="O2408" s="3">
        <v>0.89625400899999996</v>
      </c>
      <c r="P2408" s="3">
        <v>-3.3272733401343194E-2</v>
      </c>
      <c r="Q2408" s="3">
        <v>0.55179387994385742</v>
      </c>
      <c r="R2408" s="3">
        <v>-0.93893521737229169</v>
      </c>
      <c r="S2408" s="3">
        <v>0.86235645999492616</v>
      </c>
      <c r="T2408" s="5">
        <f>POWER(10,Table2[[#This Row],[Predicted normalized_price]]*(N$7634-N$7635)+N$7635)</f>
        <v>788548.57809284318</v>
      </c>
      <c r="U2408" s="5">
        <f>ABS(Table2[[#This Row],[price]]-Table2[[#This Row],[Predicted Price]])</f>
        <v>161451.42190715682</v>
      </c>
      <c r="V2408" s="5">
        <f>Table2[[#This Row],[Price Diff]]/Table2[[#This Row],[price]]</f>
        <v>0.16994886516542823</v>
      </c>
    </row>
    <row r="2409" spans="1:22" x14ac:dyDescent="0.2">
      <c r="A2409" s="3">
        <v>13050</v>
      </c>
      <c r="B2409" s="3">
        <v>0.22817881100000001</v>
      </c>
      <c r="C2409" s="3">
        <v>15458</v>
      </c>
      <c r="D2409" s="3">
        <v>0.33812079900000003</v>
      </c>
      <c r="E2409" s="3">
        <v>1390</v>
      </c>
      <c r="F2409" s="3">
        <v>0.32606906200000002</v>
      </c>
      <c r="G2409" s="3">
        <v>10</v>
      </c>
      <c r="H2409" s="3">
        <v>0.87250287000000004</v>
      </c>
      <c r="I2409" s="2" t="s">
        <v>20</v>
      </c>
      <c r="J2409" s="3">
        <v>133780</v>
      </c>
      <c r="K2409" s="3">
        <v>0.91238409899999995</v>
      </c>
      <c r="L2409" s="3">
        <v>2</v>
      </c>
      <c r="M2409" s="2" t="s">
        <v>62</v>
      </c>
      <c r="N2409" s="3">
        <v>31800</v>
      </c>
      <c r="O2409" s="3">
        <v>0.27805954300000002</v>
      </c>
      <c r="P2409" s="3">
        <v>-0.69706916462810176</v>
      </c>
      <c r="Q2409" s="3">
        <v>1.9780485771639027E-2</v>
      </c>
      <c r="R2409" s="3">
        <v>0.87479688163215197</v>
      </c>
      <c r="S2409" s="3">
        <v>0.26051535446366614</v>
      </c>
      <c r="T2409" s="5">
        <f>POWER(10,Table2[[#This Row],[Predicted normalized_price]]*(N$7634-N$7635)+N$7635)</f>
        <v>28877.434888875021</v>
      </c>
      <c r="U2409" s="5">
        <f>ABS(Table2[[#This Row],[price]]-Table2[[#This Row],[Predicted Price]])</f>
        <v>2922.565111124979</v>
      </c>
      <c r="V2409" s="5">
        <f>Table2[[#This Row],[Price Diff]]/Table2[[#This Row],[price]]</f>
        <v>9.190456324292387E-2</v>
      </c>
    </row>
    <row r="2410" spans="1:22" x14ac:dyDescent="0.2">
      <c r="A2410" s="3">
        <v>11300</v>
      </c>
      <c r="B2410" s="3">
        <v>0.19614103499999999</v>
      </c>
      <c r="C2410" s="3">
        <v>59491</v>
      </c>
      <c r="D2410" s="3">
        <v>0.57397064200000003</v>
      </c>
      <c r="E2410" s="3">
        <v>1798</v>
      </c>
      <c r="F2410" s="3">
        <v>0.435810641</v>
      </c>
      <c r="G2410" s="3">
        <v>5</v>
      </c>
      <c r="H2410" s="3">
        <v>0.60985333500000005</v>
      </c>
      <c r="I2410" s="2" t="s">
        <v>10</v>
      </c>
      <c r="J2410" s="3">
        <v>80923</v>
      </c>
      <c r="K2410" s="3">
        <v>0.86954060200000005</v>
      </c>
      <c r="L2410" s="3">
        <v>1</v>
      </c>
      <c r="M2410" s="2" t="s">
        <v>66</v>
      </c>
      <c r="N2410" s="3">
        <v>79000</v>
      </c>
      <c r="O2410" s="3">
        <v>0.44366044900000001</v>
      </c>
      <c r="P2410" s="3">
        <v>0.44919629015225798</v>
      </c>
      <c r="Q2410" s="3">
        <v>-0.63955378696729848</v>
      </c>
      <c r="R2410" s="3">
        <v>-0.56151368698432447</v>
      </c>
      <c r="S2410" s="3">
        <v>0.45413295050330943</v>
      </c>
      <c r="T2410" s="5">
        <f>POWER(10,Table2[[#This Row],[Predicted normalized_price]]*(N$7634-N$7635)+N$7635)</f>
        <v>83679.542772082161</v>
      </c>
      <c r="U2410" s="5">
        <f>ABS(Table2[[#This Row],[price]]-Table2[[#This Row],[Predicted Price]])</f>
        <v>4679.5427720821608</v>
      </c>
      <c r="V2410" s="5">
        <f>Table2[[#This Row],[Price Diff]]/Table2[[#This Row],[price]]</f>
        <v>5.9234718633951404E-2</v>
      </c>
    </row>
    <row r="2411" spans="1:22" x14ac:dyDescent="0.2">
      <c r="A2411" s="3">
        <v>10510</v>
      </c>
      <c r="B2411" s="3">
        <v>0.18001471299999999</v>
      </c>
      <c r="C2411" s="3">
        <v>61338</v>
      </c>
      <c r="D2411" s="3">
        <v>0.57932124100000004</v>
      </c>
      <c r="E2411" s="3">
        <v>1596</v>
      </c>
      <c r="F2411" s="3">
        <v>0.38499535400000001</v>
      </c>
      <c r="G2411" s="3">
        <v>6</v>
      </c>
      <c r="H2411" s="3">
        <v>0.67893919899999999</v>
      </c>
      <c r="I2411" s="2" t="s">
        <v>21</v>
      </c>
      <c r="J2411" s="3">
        <v>51384</v>
      </c>
      <c r="K2411" s="3">
        <v>0.83083294500000004</v>
      </c>
      <c r="L2411" s="3">
        <v>2</v>
      </c>
      <c r="M2411" s="2" t="s">
        <v>67</v>
      </c>
      <c r="N2411" s="3">
        <v>71800</v>
      </c>
      <c r="O2411" s="3">
        <v>0.42626956799999999</v>
      </c>
      <c r="P2411" s="3">
        <v>0.99999999401359052</v>
      </c>
      <c r="Q2411" s="3">
        <v>0.49436788742641874</v>
      </c>
      <c r="R2411" s="3">
        <v>0.68987648742777175</v>
      </c>
      <c r="S2411" s="3">
        <v>0.43688042779015357</v>
      </c>
      <c r="T2411" s="5">
        <f>POWER(10,Table2[[#This Row],[Predicted normalized_price]]*(N$7634-N$7635)+N$7635)</f>
        <v>76110.896922846368</v>
      </c>
      <c r="U2411" s="5">
        <f>ABS(Table2[[#This Row],[price]]-Table2[[#This Row],[Predicted Price]])</f>
        <v>4310.8969228463684</v>
      </c>
      <c r="V2411" s="5">
        <f>Table2[[#This Row],[Price Diff]]/Table2[[#This Row],[price]]</f>
        <v>6.0040347114851927E-2</v>
      </c>
    </row>
    <row r="2412" spans="1:22" x14ac:dyDescent="0.2">
      <c r="A2412" s="3">
        <v>35790</v>
      </c>
      <c r="B2412" s="3">
        <v>0.45266186000000003</v>
      </c>
      <c r="C2412" s="3">
        <v>178372</v>
      </c>
      <c r="D2412" s="3">
        <v>0.76613087000000002</v>
      </c>
      <c r="E2412" s="3">
        <v>4395</v>
      </c>
      <c r="F2412" s="3">
        <v>0.81691860599999999</v>
      </c>
      <c r="G2412" s="3">
        <v>2</v>
      </c>
      <c r="H2412" s="3">
        <v>0.26264953499999999</v>
      </c>
      <c r="I2412" s="2" t="s">
        <v>13</v>
      </c>
      <c r="J2412" s="3">
        <v>2650</v>
      </c>
      <c r="K2412" s="3">
        <v>0.57815469799999997</v>
      </c>
      <c r="L2412" s="3">
        <v>1</v>
      </c>
      <c r="M2412" s="2" t="s">
        <v>65</v>
      </c>
      <c r="N2412" s="3">
        <v>408800</v>
      </c>
      <c r="O2412" s="3">
        <v>0.74279965100000001</v>
      </c>
      <c r="P2412" s="3">
        <v>-0.33428648092102792</v>
      </c>
      <c r="Q2412" s="3">
        <v>0.9085705795356297</v>
      </c>
      <c r="R2412" s="3">
        <v>-0.10945955983606433</v>
      </c>
      <c r="S2412" s="3">
        <v>0.74517342374690809</v>
      </c>
      <c r="T2412" s="5">
        <f>POWER(10,Table2[[#This Row],[Predicted normalized_price]]*(N$7634-N$7635)+N$7635)</f>
        <v>414167.29532179562</v>
      </c>
      <c r="U2412" s="5">
        <f>ABS(Table2[[#This Row],[price]]-Table2[[#This Row],[Predicted Price]])</f>
        <v>5367.2953217956237</v>
      </c>
      <c r="V2412" s="5">
        <f>Table2[[#This Row],[Price Diff]]/Table2[[#This Row],[price]]</f>
        <v>1.3129391687366985E-2</v>
      </c>
    </row>
    <row r="2413" spans="1:22" x14ac:dyDescent="0.2">
      <c r="A2413" s="3">
        <v>11350</v>
      </c>
      <c r="B2413" s="3">
        <v>0.197123408</v>
      </c>
      <c r="C2413" s="3">
        <v>66076</v>
      </c>
      <c r="D2413" s="3">
        <v>0.59234244300000005</v>
      </c>
      <c r="E2413" s="3">
        <v>2494</v>
      </c>
      <c r="F2413" s="3">
        <v>0.57533232300000003</v>
      </c>
      <c r="G2413" s="3">
        <v>4</v>
      </c>
      <c r="H2413" s="3">
        <v>0.52529906999999998</v>
      </c>
      <c r="I2413" s="2" t="s">
        <v>10</v>
      </c>
      <c r="J2413" s="3">
        <v>37332</v>
      </c>
      <c r="K2413" s="3">
        <v>0.80360496299999995</v>
      </c>
      <c r="L2413" s="3">
        <v>2</v>
      </c>
      <c r="M2413" s="2" t="s">
        <v>65</v>
      </c>
      <c r="N2413" s="3">
        <v>97800</v>
      </c>
      <c r="O2413" s="3">
        <v>0.482509521</v>
      </c>
      <c r="P2413" s="3">
        <v>0.79105529409294006</v>
      </c>
      <c r="Q2413" s="3">
        <v>-0.60148536111095086</v>
      </c>
      <c r="R2413" s="3">
        <v>-0.59535387902363757</v>
      </c>
      <c r="S2413" s="3">
        <v>0.4736421146065487</v>
      </c>
      <c r="T2413" s="5">
        <f>POWER(10,Table2[[#This Row],[Predicted normalized_price]]*(N$7634-N$7635)+N$7635)</f>
        <v>93148.77374752819</v>
      </c>
      <c r="U2413" s="5">
        <f>ABS(Table2[[#This Row],[price]]-Table2[[#This Row],[Predicted Price]])</f>
        <v>4651.2262524718099</v>
      </c>
      <c r="V2413" s="5">
        <f>Table2[[#This Row],[Price Diff]]/Table2[[#This Row],[price]]</f>
        <v>4.7558550638771062E-2</v>
      </c>
    </row>
    <row r="2414" spans="1:22" x14ac:dyDescent="0.2">
      <c r="A2414" s="3">
        <v>11750</v>
      </c>
      <c r="B2414" s="3">
        <v>0.20483005200000001</v>
      </c>
      <c r="C2414" s="3">
        <v>14044</v>
      </c>
      <c r="D2414" s="3">
        <v>0.32133261600000002</v>
      </c>
      <c r="E2414" s="3">
        <v>1998</v>
      </c>
      <c r="F2414" s="3">
        <v>0.480783179</v>
      </c>
      <c r="G2414" s="3">
        <v>10</v>
      </c>
      <c r="H2414" s="3">
        <v>0.87250287000000004</v>
      </c>
      <c r="I2414" s="2" t="s">
        <v>10</v>
      </c>
      <c r="J2414" s="3">
        <v>140520</v>
      </c>
      <c r="K2414" s="3">
        <v>0.91657327700000002</v>
      </c>
      <c r="L2414" s="3">
        <v>2</v>
      </c>
      <c r="M2414" s="2" t="s">
        <v>65</v>
      </c>
      <c r="N2414" s="3">
        <v>22800</v>
      </c>
      <c r="O2414" s="3">
        <v>0.21751284900000001</v>
      </c>
      <c r="P2414" s="3">
        <v>-4.8312056341340046E-2</v>
      </c>
      <c r="Q2414" s="3">
        <v>-0.88998103641806514</v>
      </c>
      <c r="R2414" s="3">
        <v>9.5760815418714108E-3</v>
      </c>
      <c r="S2414" s="3">
        <v>0.24203366190253497</v>
      </c>
      <c r="T2414" s="5">
        <f>POWER(10,Table2[[#This Row],[Predicted normalized_price]]*(N$7634-N$7635)+N$7635)</f>
        <v>26088.721085257064</v>
      </c>
      <c r="U2414" s="5">
        <f>ABS(Table2[[#This Row],[price]]-Table2[[#This Row],[Predicted Price]])</f>
        <v>3288.7210852570643</v>
      </c>
      <c r="V2414" s="5">
        <f>Table2[[#This Row],[Price Diff]]/Table2[[#This Row],[price]]</f>
        <v>0.14424215286215195</v>
      </c>
    </row>
    <row r="2415" spans="1:22" x14ac:dyDescent="0.2">
      <c r="A2415" s="3">
        <v>7960</v>
      </c>
      <c r="B2415" s="3">
        <v>0.11818039399999999</v>
      </c>
      <c r="C2415" s="3">
        <v>8425</v>
      </c>
      <c r="D2415" s="3">
        <v>0.231908058</v>
      </c>
      <c r="E2415" s="3">
        <v>1586</v>
      </c>
      <c r="F2415" s="3">
        <v>0.38231530600000002</v>
      </c>
      <c r="G2415" s="3">
        <v>10</v>
      </c>
      <c r="H2415" s="3">
        <v>0.87250287000000004</v>
      </c>
      <c r="I2415" s="2" t="s">
        <v>25</v>
      </c>
      <c r="J2415" s="3">
        <v>85000</v>
      </c>
      <c r="K2415" s="3">
        <v>0.87372978000000001</v>
      </c>
      <c r="L2415" s="3">
        <v>2</v>
      </c>
      <c r="M2415" s="2" t="s">
        <v>63</v>
      </c>
      <c r="N2415" s="3">
        <v>14333</v>
      </c>
      <c r="O2415" s="3">
        <v>0.13303721199999999</v>
      </c>
      <c r="P2415" s="3">
        <v>-0.94819158836797546</v>
      </c>
      <c r="Q2415" s="3">
        <v>-0.43916865598446186</v>
      </c>
      <c r="R2415" s="3">
        <v>0.91009733044274976</v>
      </c>
      <c r="S2415" s="3">
        <v>0.13002271109516661</v>
      </c>
      <c r="T2415" s="5">
        <f>POWER(10,Table2[[#This Row],[Predicted normalized_price]]*(N$7634-N$7635)+N$7635)</f>
        <v>14097.532831753801</v>
      </c>
      <c r="U2415" s="5">
        <f>ABS(Table2[[#This Row],[price]]-Table2[[#This Row],[Predicted Price]])</f>
        <v>235.46716824619944</v>
      </c>
      <c r="V2415" s="5">
        <f>Table2[[#This Row],[Price Diff]]/Table2[[#This Row],[price]]</f>
        <v>1.6428324024712164E-2</v>
      </c>
    </row>
    <row r="2416" spans="1:22" x14ac:dyDescent="0.2">
      <c r="A2416" s="3">
        <v>11130</v>
      </c>
      <c r="B2416" s="3">
        <v>0.192768148</v>
      </c>
      <c r="C2416" s="3">
        <v>62372</v>
      </c>
      <c r="D2416" s="3">
        <v>0.58224673199999999</v>
      </c>
      <c r="E2416" s="3">
        <v>1798</v>
      </c>
      <c r="F2416" s="3">
        <v>0.435810641</v>
      </c>
      <c r="G2416" s="3">
        <v>7</v>
      </c>
      <c r="H2416" s="3">
        <v>0.73735046500000001</v>
      </c>
      <c r="I2416" s="2" t="s">
        <v>20</v>
      </c>
      <c r="J2416" s="3">
        <v>95000</v>
      </c>
      <c r="K2416" s="3">
        <v>0.883209209</v>
      </c>
      <c r="L2416" s="3">
        <v>3</v>
      </c>
      <c r="M2416" s="2" t="s">
        <v>65</v>
      </c>
      <c r="N2416" s="3">
        <v>65800</v>
      </c>
      <c r="O2416" s="3">
        <v>0.41038891300000002</v>
      </c>
      <c r="P2416" s="3">
        <v>1.6336274353063392E-2</v>
      </c>
      <c r="Q2416" s="3">
        <v>0.49593179735534193</v>
      </c>
      <c r="R2416" s="3">
        <v>0.71155841345608606</v>
      </c>
      <c r="S2416" s="3">
        <v>0.42920222657836138</v>
      </c>
      <c r="T2416" s="5">
        <f>POWER(10,Table2[[#This Row],[Predicted normalized_price]]*(N$7634-N$7635)+N$7635)</f>
        <v>72966.433382756775</v>
      </c>
      <c r="U2416" s="5">
        <f>ABS(Table2[[#This Row],[price]]-Table2[[#This Row],[Predicted Price]])</f>
        <v>7166.4333827567752</v>
      </c>
      <c r="V2416" s="5">
        <f>Table2[[#This Row],[Price Diff]]/Table2[[#This Row],[price]]</f>
        <v>0.10891236144007257</v>
      </c>
    </row>
    <row r="2417" spans="1:22" x14ac:dyDescent="0.2">
      <c r="A2417" s="3">
        <v>10910</v>
      </c>
      <c r="B2417" s="3">
        <v>0.188325935</v>
      </c>
      <c r="C2417" s="3">
        <v>53811</v>
      </c>
      <c r="D2417" s="3">
        <v>0.55640969799999995</v>
      </c>
      <c r="E2417" s="3">
        <v>1560</v>
      </c>
      <c r="F2417" s="3">
        <v>0.37526730800000002</v>
      </c>
      <c r="G2417" s="3">
        <v>5</v>
      </c>
      <c r="H2417" s="3">
        <v>0.60985333500000005</v>
      </c>
      <c r="I2417" s="2" t="s">
        <v>21</v>
      </c>
      <c r="J2417" s="3">
        <v>88286</v>
      </c>
      <c r="K2417" s="3">
        <v>0.87696246499999997</v>
      </c>
      <c r="L2417" s="3">
        <v>1</v>
      </c>
      <c r="M2417" s="2" t="s">
        <v>65</v>
      </c>
      <c r="N2417" s="3">
        <v>79800</v>
      </c>
      <c r="O2417" s="3">
        <v>0.44549404399999998</v>
      </c>
      <c r="P2417" s="3">
        <v>0.99999999006113982</v>
      </c>
      <c r="Q2417" s="3">
        <v>0.4945686763111527</v>
      </c>
      <c r="R2417" s="3">
        <v>0.6840084272068685</v>
      </c>
      <c r="S2417" s="3">
        <v>0.43842147576957152</v>
      </c>
      <c r="T2417" s="5">
        <f>POWER(10,Table2[[#This Row],[Predicted normalized_price]]*(N$7634-N$7635)+N$7635)</f>
        <v>76758.148333460253</v>
      </c>
      <c r="U2417" s="5">
        <f>ABS(Table2[[#This Row],[price]]-Table2[[#This Row],[Predicted Price]])</f>
        <v>3041.8516665397474</v>
      </c>
      <c r="V2417" s="5">
        <f>Table2[[#This Row],[Price Diff]]/Table2[[#This Row],[price]]</f>
        <v>3.811844193658831E-2</v>
      </c>
    </row>
    <row r="2418" spans="1:22" x14ac:dyDescent="0.2">
      <c r="A2418" s="3">
        <v>9420</v>
      </c>
      <c r="B2418" s="3">
        <v>0.15565194399999999</v>
      </c>
      <c r="C2418" s="3">
        <v>15429</v>
      </c>
      <c r="D2418" s="3">
        <v>0.337792178</v>
      </c>
      <c r="E2418" s="3">
        <v>1390</v>
      </c>
      <c r="F2418" s="3">
        <v>0.32606906200000002</v>
      </c>
      <c r="G2418" s="3">
        <v>10</v>
      </c>
      <c r="H2418" s="3">
        <v>0.87250287000000004</v>
      </c>
      <c r="I2418" s="2" t="s">
        <v>20</v>
      </c>
      <c r="J2418" s="3">
        <v>102000</v>
      </c>
      <c r="K2418" s="3">
        <v>0.88926850199999996</v>
      </c>
      <c r="L2418" s="3">
        <v>2</v>
      </c>
      <c r="M2418" s="2" t="s">
        <v>62</v>
      </c>
      <c r="N2418" s="3">
        <v>25800</v>
      </c>
      <c r="O2418" s="3">
        <v>0.24000845200000001</v>
      </c>
      <c r="P2418" s="3">
        <v>-0.49945680758298006</v>
      </c>
      <c r="Q2418" s="3">
        <v>-8.8122594244732094E-2</v>
      </c>
      <c r="R2418" s="3">
        <v>0.89779172678675501</v>
      </c>
      <c r="S2418" s="3">
        <v>0.22678470559049305</v>
      </c>
      <c r="T2418" s="5">
        <f>POWER(10,Table2[[#This Row],[Predicted normalized_price]]*(N$7634-N$7635)+N$7635)</f>
        <v>23991.740897907173</v>
      </c>
      <c r="U2418" s="5">
        <f>ABS(Table2[[#This Row],[price]]-Table2[[#This Row],[Predicted Price]])</f>
        <v>1808.2591020928267</v>
      </c>
      <c r="V2418" s="5">
        <f>Table2[[#This Row],[Price Diff]]/Table2[[#This Row],[price]]</f>
        <v>7.0087562096621189E-2</v>
      </c>
    </row>
    <row r="2419" spans="1:22" x14ac:dyDescent="0.2">
      <c r="A2419" s="3">
        <v>12080</v>
      </c>
      <c r="B2419" s="3">
        <v>0.21099304299999999</v>
      </c>
      <c r="C2419" s="3">
        <v>65621</v>
      </c>
      <c r="D2419" s="3">
        <v>0.59113320999999996</v>
      </c>
      <c r="E2419" s="3">
        <v>2354</v>
      </c>
      <c r="F2419" s="3">
        <v>0.55069874699999999</v>
      </c>
      <c r="G2419" s="3">
        <v>5</v>
      </c>
      <c r="H2419" s="3">
        <v>0.60985333500000005</v>
      </c>
      <c r="I2419" s="2" t="s">
        <v>22</v>
      </c>
      <c r="J2419" s="3">
        <v>38000</v>
      </c>
      <c r="K2419" s="3">
        <v>0.80511648899999999</v>
      </c>
      <c r="L2419" s="3">
        <v>2</v>
      </c>
      <c r="M2419" s="2" t="s">
        <v>64</v>
      </c>
      <c r="N2419" s="3">
        <v>89800</v>
      </c>
      <c r="O2419" s="3">
        <v>0.46697918999999999</v>
      </c>
      <c r="P2419" s="3">
        <v>0.86646766744159753</v>
      </c>
      <c r="Q2419" s="3">
        <v>-0.64775846912664148</v>
      </c>
      <c r="R2419" s="3">
        <v>-0.60927925290584173</v>
      </c>
      <c r="S2419" s="3">
        <v>0.46518484021279871</v>
      </c>
      <c r="T2419" s="5">
        <f>POWER(10,Table2[[#This Row],[Predicted normalized_price]]*(N$7634-N$7635)+N$7635)</f>
        <v>88918.922905992527</v>
      </c>
      <c r="U2419" s="5">
        <f>ABS(Table2[[#This Row],[price]]-Table2[[#This Row],[Predicted Price]])</f>
        <v>881.07709400747262</v>
      </c>
      <c r="V2419" s="5">
        <f>Table2[[#This Row],[Price Diff]]/Table2[[#This Row],[price]]</f>
        <v>9.811548931040897E-3</v>
      </c>
    </row>
    <row r="2420" spans="1:22" x14ac:dyDescent="0.2">
      <c r="A2420" s="3">
        <v>10390</v>
      </c>
      <c r="B2420" s="3">
        <v>0.17745957900000001</v>
      </c>
      <c r="C2420" s="3">
        <v>57955</v>
      </c>
      <c r="D2420" s="3">
        <v>0.569392907</v>
      </c>
      <c r="E2420" s="3">
        <v>1998</v>
      </c>
      <c r="F2420" s="3">
        <v>0.480783179</v>
      </c>
      <c r="G2420" s="3">
        <v>3</v>
      </c>
      <c r="H2420" s="3">
        <v>0.416289664</v>
      </c>
      <c r="I2420" s="2" t="s">
        <v>14</v>
      </c>
      <c r="J2420" s="3">
        <v>38000</v>
      </c>
      <c r="K2420" s="3">
        <v>0.80511648899999999</v>
      </c>
      <c r="L2420" s="3">
        <v>1</v>
      </c>
      <c r="M2420" s="2" t="s">
        <v>66</v>
      </c>
      <c r="N2420" s="3">
        <v>98500</v>
      </c>
      <c r="O2420" s="3">
        <v>0.48380741700000002</v>
      </c>
      <c r="P2420" s="3">
        <v>-0.64214797233002496</v>
      </c>
      <c r="Q2420" s="3">
        <v>-0.5801139273841539</v>
      </c>
      <c r="R2420" s="3">
        <v>-0.5593828114342595</v>
      </c>
      <c r="S2420" s="3">
        <v>0.46637274373866933</v>
      </c>
      <c r="T2420" s="5">
        <f>POWER(10,Table2[[#This Row],[Predicted normalized_price]]*(N$7634-N$7635)+N$7635)</f>
        <v>89501.245258573821</v>
      </c>
      <c r="U2420" s="5">
        <f>ABS(Table2[[#This Row],[price]]-Table2[[#This Row],[Predicted Price]])</f>
        <v>8998.754741426179</v>
      </c>
      <c r="V2420" s="5">
        <f>Table2[[#This Row],[Price Diff]]/Table2[[#This Row],[price]]</f>
        <v>9.1357916156610958E-2</v>
      </c>
    </row>
    <row r="2421" spans="1:22" x14ac:dyDescent="0.2">
      <c r="A2421" s="3">
        <v>14670</v>
      </c>
      <c r="B2421" s="3">
        <v>0.25421580300000002</v>
      </c>
      <c r="C2421" s="3">
        <v>59931</v>
      </c>
      <c r="D2421" s="3">
        <v>0.57526020700000002</v>
      </c>
      <c r="E2421" s="3">
        <v>1595</v>
      </c>
      <c r="F2421" s="3">
        <v>0.38472810600000001</v>
      </c>
      <c r="G2421" s="3">
        <v>5</v>
      </c>
      <c r="H2421" s="3">
        <v>0.60985333500000005</v>
      </c>
      <c r="I2421" s="2" t="s">
        <v>15</v>
      </c>
      <c r="J2421" s="3">
        <v>33500</v>
      </c>
      <c r="K2421" s="3">
        <v>0.79437441499999994</v>
      </c>
      <c r="L2421" s="3">
        <v>1</v>
      </c>
      <c r="M2421" s="2" t="s">
        <v>65</v>
      </c>
      <c r="N2421" s="3">
        <v>93800</v>
      </c>
      <c r="O2421" s="3">
        <v>0.47490997400000001</v>
      </c>
      <c r="P2421" s="3">
        <v>-0.94651840164026324</v>
      </c>
      <c r="Q2421" s="3">
        <v>0.59145686305795508</v>
      </c>
      <c r="R2421" s="3">
        <v>0.5812909170793219</v>
      </c>
      <c r="S2421" s="3">
        <v>0.48486146931374641</v>
      </c>
      <c r="T2421" s="5">
        <f>POWER(10,Table2[[#This Row],[Predicted normalized_price]]*(N$7634-N$7635)+N$7635)</f>
        <v>99072.172247551935</v>
      </c>
      <c r="U2421" s="5">
        <f>ABS(Table2[[#This Row],[price]]-Table2[[#This Row],[Predicted Price]])</f>
        <v>5272.1722475519346</v>
      </c>
      <c r="V2421" s="5">
        <f>Table2[[#This Row],[Price Diff]]/Table2[[#This Row],[price]]</f>
        <v>5.6206527159402289E-2</v>
      </c>
    </row>
    <row r="2422" spans="1:22" x14ac:dyDescent="0.2">
      <c r="A2422" s="3">
        <v>13850</v>
      </c>
      <c r="B2422" s="3">
        <v>0.24141733700000001</v>
      </c>
      <c r="C2422" s="3">
        <v>77379</v>
      </c>
      <c r="D2422" s="3">
        <v>0.61997697200000002</v>
      </c>
      <c r="E2422" s="3">
        <v>647</v>
      </c>
      <c r="F2422" s="3">
        <v>0</v>
      </c>
      <c r="G2422" s="3">
        <v>5</v>
      </c>
      <c r="H2422" s="3">
        <v>0.60985333500000005</v>
      </c>
      <c r="I2422" s="2" t="s">
        <v>13</v>
      </c>
      <c r="J2422" s="3">
        <v>40500</v>
      </c>
      <c r="K2422" s="3">
        <v>0.81054679699999999</v>
      </c>
      <c r="L2422" s="3">
        <v>2</v>
      </c>
      <c r="M2422" s="2" t="s">
        <v>67</v>
      </c>
      <c r="N2422" s="3">
        <v>109800</v>
      </c>
      <c r="O2422" s="3">
        <v>0.503571463</v>
      </c>
      <c r="P2422" s="3">
        <v>-0.99164210963842669</v>
      </c>
      <c r="Q2422" s="3">
        <v>0.64391915445374748</v>
      </c>
      <c r="R2422" s="3">
        <v>0.49017942747327131</v>
      </c>
      <c r="S2422" s="3">
        <v>0.52166643154819803</v>
      </c>
      <c r="T2422" s="5">
        <f>POWER(10,Table2[[#This Row],[Predicted normalized_price]]*(N$7634-N$7635)+N$7635)</f>
        <v>121278.90372765562</v>
      </c>
      <c r="U2422" s="5">
        <f>ABS(Table2[[#This Row],[price]]-Table2[[#This Row],[Predicted Price]])</f>
        <v>11478.903727655619</v>
      </c>
      <c r="V2422" s="5">
        <f>Table2[[#This Row],[Price Diff]]/Table2[[#This Row],[price]]</f>
        <v>0.10454374979649926</v>
      </c>
    </row>
    <row r="2423" spans="1:22" x14ac:dyDescent="0.2">
      <c r="A2423" s="3">
        <v>12580</v>
      </c>
      <c r="B2423" s="3">
        <v>0.22001727600000001</v>
      </c>
      <c r="C2423" s="3">
        <v>73241</v>
      </c>
      <c r="D2423" s="3">
        <v>0.61035885499999998</v>
      </c>
      <c r="E2423" s="3">
        <v>2356</v>
      </c>
      <c r="F2423" s="3">
        <v>0.55106086499999996</v>
      </c>
      <c r="G2423" s="3">
        <v>3</v>
      </c>
      <c r="H2423" s="3">
        <v>0.416289664</v>
      </c>
      <c r="I2423" s="2" t="s">
        <v>22</v>
      </c>
      <c r="J2423" s="3">
        <v>41000</v>
      </c>
      <c r="K2423" s="3">
        <v>0.81159254000000003</v>
      </c>
      <c r="L2423" s="3">
        <v>1</v>
      </c>
      <c r="M2423" s="2" t="s">
        <v>66</v>
      </c>
      <c r="N2423" s="3">
        <v>119800</v>
      </c>
      <c r="O2423" s="3">
        <v>0.51943364999999997</v>
      </c>
      <c r="P2423" s="3">
        <v>-0.39087240829548031</v>
      </c>
      <c r="Q2423" s="3">
        <v>-0.50471972359876338</v>
      </c>
      <c r="R2423" s="3">
        <v>-0.67277359227679079</v>
      </c>
      <c r="S2423" s="3">
        <v>0.51564853628924323</v>
      </c>
      <c r="T2423" s="5">
        <f>POWER(10,Table2[[#This Row],[Predicted normalized_price]]*(N$7634-N$7635)+N$7635)</f>
        <v>117333.97806189553</v>
      </c>
      <c r="U2423" s="5">
        <f>ABS(Table2[[#This Row],[price]]-Table2[[#This Row],[Predicted Price]])</f>
        <v>2466.0219381044735</v>
      </c>
      <c r="V2423" s="5">
        <f>Table2[[#This Row],[Price Diff]]/Table2[[#This Row],[price]]</f>
        <v>2.0584490301372899E-2</v>
      </c>
    </row>
    <row r="2424" spans="1:22" x14ac:dyDescent="0.2">
      <c r="A2424" s="3">
        <v>11810</v>
      </c>
      <c r="B2424" s="3">
        <v>0.20596336700000001</v>
      </c>
      <c r="C2424" s="3">
        <v>54827</v>
      </c>
      <c r="D2424" s="3">
        <v>0.55968308600000005</v>
      </c>
      <c r="E2424" s="3">
        <v>1595</v>
      </c>
      <c r="F2424" s="3">
        <v>0.38472810600000001</v>
      </c>
      <c r="G2424" s="3">
        <v>4</v>
      </c>
      <c r="H2424" s="3">
        <v>0.52529906999999998</v>
      </c>
      <c r="I2424" s="2" t="s">
        <v>15</v>
      </c>
      <c r="J2424" s="3">
        <v>43251</v>
      </c>
      <c r="K2424" s="3">
        <v>0.81614777800000005</v>
      </c>
      <c r="L2424" s="3">
        <v>1</v>
      </c>
      <c r="M2424" s="2" t="s">
        <v>67</v>
      </c>
      <c r="N2424" s="3">
        <v>93800</v>
      </c>
      <c r="O2424" s="3">
        <v>0.47490997400000001</v>
      </c>
      <c r="P2424" s="3">
        <v>-0.93658570226603</v>
      </c>
      <c r="Q2424" s="3">
        <v>0.56883907070573403</v>
      </c>
      <c r="R2424" s="3">
        <v>0.6356231051734007</v>
      </c>
      <c r="S2424" s="3">
        <v>0.46515166523573842</v>
      </c>
      <c r="T2424" s="5">
        <f>POWER(10,Table2[[#This Row],[Predicted normalized_price]]*(N$7634-N$7635)+N$7635)</f>
        <v>88902.714693463189</v>
      </c>
      <c r="U2424" s="5">
        <f>ABS(Table2[[#This Row],[price]]-Table2[[#This Row],[Predicted Price]])</f>
        <v>4897.2853065368108</v>
      </c>
      <c r="V2424" s="5">
        <f>Table2[[#This Row],[Price Diff]]/Table2[[#This Row],[price]]</f>
        <v>5.2209864675232524E-2</v>
      </c>
    </row>
    <row r="2425" spans="1:22" x14ac:dyDescent="0.2">
      <c r="A2425" s="3">
        <v>11050</v>
      </c>
      <c r="B2425" s="3">
        <v>0.19116304000000001</v>
      </c>
      <c r="C2425" s="3">
        <v>62970</v>
      </c>
      <c r="D2425" s="3">
        <v>0.58391659399999996</v>
      </c>
      <c r="E2425" s="3">
        <v>2360</v>
      </c>
      <c r="F2425" s="3">
        <v>0.55178418100000004</v>
      </c>
      <c r="G2425" s="3">
        <v>4</v>
      </c>
      <c r="H2425" s="3">
        <v>0.52529906999999998</v>
      </c>
      <c r="I2425" s="2" t="s">
        <v>28</v>
      </c>
      <c r="J2425" s="3">
        <v>54360</v>
      </c>
      <c r="K2425" s="3">
        <v>0.83563137499999995</v>
      </c>
      <c r="L2425" s="3">
        <v>1</v>
      </c>
      <c r="M2425" s="2" t="s">
        <v>64</v>
      </c>
      <c r="N2425" s="3">
        <v>81800</v>
      </c>
      <c r="O2425" s="3">
        <v>0.44999879599999998</v>
      </c>
      <c r="P2425" s="3">
        <v>0.79473508228201151</v>
      </c>
      <c r="Q2425" s="3">
        <v>-0.65099475210872859</v>
      </c>
      <c r="R2425" s="3">
        <v>-0.59559894514646838</v>
      </c>
      <c r="S2425" s="3">
        <v>0.46067410056123714</v>
      </c>
      <c r="T2425" s="5">
        <f>POWER(10,Table2[[#This Row],[Predicted normalized_price]]*(N$7634-N$7635)+N$7635)</f>
        <v>86742.012251813067</v>
      </c>
      <c r="U2425" s="5">
        <f>ABS(Table2[[#This Row],[price]]-Table2[[#This Row],[Predicted Price]])</f>
        <v>4942.0122518130665</v>
      </c>
      <c r="V2425" s="5">
        <f>Table2[[#This Row],[Price Diff]]/Table2[[#This Row],[price]]</f>
        <v>6.0415797699426239E-2</v>
      </c>
    </row>
    <row r="2426" spans="1:22" x14ac:dyDescent="0.2">
      <c r="A2426" s="3">
        <v>15620</v>
      </c>
      <c r="B2426" s="3">
        <v>0.268177579</v>
      </c>
      <c r="C2426" s="3">
        <v>65075</v>
      </c>
      <c r="D2426" s="3">
        <v>0.58967101300000002</v>
      </c>
      <c r="E2426" s="3">
        <v>1991</v>
      </c>
      <c r="F2426" s="3">
        <v>0.47928668200000002</v>
      </c>
      <c r="G2426" s="3">
        <v>6</v>
      </c>
      <c r="H2426" s="3">
        <v>0.67893919899999999</v>
      </c>
      <c r="I2426" s="2" t="s">
        <v>15</v>
      </c>
      <c r="J2426" s="3">
        <v>103000</v>
      </c>
      <c r="K2426" s="3">
        <v>0.89009999100000003</v>
      </c>
      <c r="L2426" s="3">
        <v>2</v>
      </c>
      <c r="M2426" s="2" t="s">
        <v>65</v>
      </c>
      <c r="N2426" s="3">
        <v>102800</v>
      </c>
      <c r="O2426" s="3">
        <v>0.49158331999999999</v>
      </c>
      <c r="P2426" s="3">
        <v>-0.84106578646540386</v>
      </c>
      <c r="Q2426" s="3">
        <v>0.59317610616507521</v>
      </c>
      <c r="R2426" s="3">
        <v>0.59328955496271496</v>
      </c>
      <c r="S2426" s="3">
        <v>0.48254919986913547</v>
      </c>
      <c r="T2426" s="5">
        <f>POWER(10,Table2[[#This Row],[Predicted normalized_price]]*(N$7634-N$7635)+N$7635)</f>
        <v>97821.326200407828</v>
      </c>
      <c r="U2426" s="5">
        <f>ABS(Table2[[#This Row],[price]]-Table2[[#This Row],[Predicted Price]])</f>
        <v>4978.6737995921721</v>
      </c>
      <c r="V2426" s="5">
        <f>Table2[[#This Row],[Price Diff]]/Table2[[#This Row],[price]]</f>
        <v>4.8430678984359654E-2</v>
      </c>
    </row>
    <row r="2427" spans="1:22" x14ac:dyDescent="0.2">
      <c r="A2427" s="3">
        <v>10500</v>
      </c>
      <c r="B2427" s="3">
        <v>0.17980290199999999</v>
      </c>
      <c r="C2427" s="3">
        <v>29008</v>
      </c>
      <c r="D2427" s="3">
        <v>0.448274899</v>
      </c>
      <c r="E2427" s="3">
        <v>1598</v>
      </c>
      <c r="F2427" s="3">
        <v>0.38552934799999999</v>
      </c>
      <c r="G2427" s="3">
        <v>7</v>
      </c>
      <c r="H2427" s="3">
        <v>0.73735046500000001</v>
      </c>
      <c r="I2427" s="2" t="s">
        <v>10</v>
      </c>
      <c r="J2427" s="3">
        <v>98000</v>
      </c>
      <c r="K2427" s="3">
        <v>0.885858967</v>
      </c>
      <c r="L2427" s="3">
        <v>1</v>
      </c>
      <c r="M2427" s="2" t="s">
        <v>63</v>
      </c>
      <c r="N2427" s="3">
        <v>45800</v>
      </c>
      <c r="O2427" s="3">
        <v>0.34445007300000002</v>
      </c>
      <c r="P2427" s="3">
        <v>-0.35464503821470117</v>
      </c>
      <c r="Q2427" s="3">
        <v>-0.80941426442412778</v>
      </c>
      <c r="R2427" s="3">
        <v>-0.29536627739493215</v>
      </c>
      <c r="S2427" s="3">
        <v>0.33978104081361288</v>
      </c>
      <c r="T2427" s="5">
        <f>POWER(10,Table2[[#This Row],[Predicted normalized_price]]*(N$7634-N$7635)+N$7635)</f>
        <v>44639.87998169865</v>
      </c>
      <c r="U2427" s="5">
        <f>ABS(Table2[[#This Row],[price]]-Table2[[#This Row],[Predicted Price]])</f>
        <v>1160.1200183013498</v>
      </c>
      <c r="V2427" s="5">
        <f>Table2[[#This Row],[Price Diff]]/Table2[[#This Row],[price]]</f>
        <v>2.5330131403959601E-2</v>
      </c>
    </row>
    <row r="2428" spans="1:22" x14ac:dyDescent="0.2">
      <c r="A2428" s="3">
        <v>16710</v>
      </c>
      <c r="B2428" s="3">
        <v>0.28318684</v>
      </c>
      <c r="C2428" s="3">
        <v>53593</v>
      </c>
      <c r="D2428" s="3">
        <v>0.55569928700000004</v>
      </c>
      <c r="E2428" s="3">
        <v>2995</v>
      </c>
      <c r="F2428" s="3">
        <v>0.65338650099999995</v>
      </c>
      <c r="G2428" s="3">
        <v>8</v>
      </c>
      <c r="H2428" s="3">
        <v>0.78794860499999997</v>
      </c>
      <c r="I2428" s="2" t="s">
        <v>19</v>
      </c>
      <c r="J2428" s="3">
        <v>96000</v>
      </c>
      <c r="K2428" s="3">
        <v>0.88410164599999996</v>
      </c>
      <c r="L2428" s="3">
        <v>1</v>
      </c>
      <c r="M2428" s="2" t="s">
        <v>65</v>
      </c>
      <c r="N2428" s="3">
        <v>79800</v>
      </c>
      <c r="O2428" s="3">
        <v>0.44549404399999998</v>
      </c>
      <c r="P2428" s="3">
        <v>-0.52430703507670806</v>
      </c>
      <c r="Q2428" s="3">
        <v>0.49194916728213306</v>
      </c>
      <c r="R2428" s="3">
        <v>0.6530748523441926</v>
      </c>
      <c r="S2428" s="3">
        <v>0.44156060855622342</v>
      </c>
      <c r="T2428" s="5">
        <f>POWER(10,Table2[[#This Row],[Predicted normalized_price]]*(N$7634-N$7635)+N$7635)</f>
        <v>78093.682956662044</v>
      </c>
      <c r="U2428" s="5">
        <f>ABS(Table2[[#This Row],[price]]-Table2[[#This Row],[Predicted Price]])</f>
        <v>1706.3170433379564</v>
      </c>
      <c r="V2428" s="5">
        <f>Table2[[#This Row],[Price Diff]]/Table2[[#This Row],[price]]</f>
        <v>2.1382419089448077E-2</v>
      </c>
    </row>
    <row r="2429" spans="1:22" x14ac:dyDescent="0.2">
      <c r="A2429" s="3">
        <v>12040</v>
      </c>
      <c r="B2429" s="3">
        <v>0.210255042</v>
      </c>
      <c r="C2429" s="3">
        <v>69903</v>
      </c>
      <c r="D2429" s="3">
        <v>0.60219557300000004</v>
      </c>
      <c r="E2429" s="3">
        <v>1596</v>
      </c>
      <c r="F2429" s="3">
        <v>0.38499535400000001</v>
      </c>
      <c r="G2429" s="3">
        <v>6</v>
      </c>
      <c r="H2429" s="3">
        <v>0.67893919899999999</v>
      </c>
      <c r="I2429" s="2" t="s">
        <v>21</v>
      </c>
      <c r="J2429" s="3">
        <v>62000</v>
      </c>
      <c r="K2429" s="3">
        <v>0.84683922</v>
      </c>
      <c r="L2429" s="3">
        <v>1</v>
      </c>
      <c r="M2429" s="2" t="s">
        <v>68</v>
      </c>
      <c r="N2429" s="3">
        <v>85800</v>
      </c>
      <c r="O2429" s="3">
        <v>0.458686971</v>
      </c>
      <c r="P2429" s="3">
        <v>0.99999998607383123</v>
      </c>
      <c r="Q2429" s="3">
        <v>0.50682730827183586</v>
      </c>
      <c r="R2429" s="3">
        <v>0.57645008431161826</v>
      </c>
      <c r="S2429" s="3">
        <v>0.46892740547566064</v>
      </c>
      <c r="T2429" s="5">
        <f>POWER(10,Table2[[#This Row],[Predicted normalized_price]]*(N$7634-N$7635)+N$7635)</f>
        <v>90766.51822559908</v>
      </c>
      <c r="U2429" s="5">
        <f>ABS(Table2[[#This Row],[price]]-Table2[[#This Row],[Predicted Price]])</f>
        <v>4966.5182255990803</v>
      </c>
      <c r="V2429" s="5">
        <f>Table2[[#This Row],[Price Diff]]/Table2[[#This Row],[price]]</f>
        <v>5.7884827804185086E-2</v>
      </c>
    </row>
    <row r="2430" spans="1:22" x14ac:dyDescent="0.2">
      <c r="A2430" s="3">
        <v>18550</v>
      </c>
      <c r="B2430" s="3">
        <v>0.30643047600000001</v>
      </c>
      <c r="C2430" s="3">
        <v>95561</v>
      </c>
      <c r="D2430" s="3">
        <v>0.65691102099999998</v>
      </c>
      <c r="E2430" s="3">
        <v>2998</v>
      </c>
      <c r="F2430" s="3">
        <v>0.65381339299999996</v>
      </c>
      <c r="G2430" s="3">
        <v>3</v>
      </c>
      <c r="H2430" s="3">
        <v>0.416289664</v>
      </c>
      <c r="I2430" s="2" t="s">
        <v>13</v>
      </c>
      <c r="J2430" s="3">
        <v>3100</v>
      </c>
      <c r="K2430" s="3">
        <v>0.59152191300000001</v>
      </c>
      <c r="L2430" s="3">
        <v>1</v>
      </c>
      <c r="M2430" s="2" t="s">
        <v>65</v>
      </c>
      <c r="N2430" s="3">
        <v>193800</v>
      </c>
      <c r="O2430" s="3">
        <v>0.60696788000000002</v>
      </c>
      <c r="P2430" s="3">
        <v>-0.55531878705173454</v>
      </c>
      <c r="Q2430" s="3">
        <v>0.76283258530332587</v>
      </c>
      <c r="R2430" s="3">
        <v>0.35518648144451126</v>
      </c>
      <c r="S2430" s="3">
        <v>0.58837029279611786</v>
      </c>
      <c r="T2430" s="5">
        <f>POWER(10,Table2[[#This Row],[Predicted normalized_price]]*(N$7634-N$7635)+N$7635)</f>
        <v>174973.13455453992</v>
      </c>
      <c r="U2430" s="5">
        <f>ABS(Table2[[#This Row],[price]]-Table2[[#This Row],[Predicted Price]])</f>
        <v>18826.865445460076</v>
      </c>
      <c r="V2430" s="5">
        <f>Table2[[#This Row],[Price Diff]]/Table2[[#This Row],[price]]</f>
        <v>9.7145848531785733E-2</v>
      </c>
    </row>
    <row r="2431" spans="1:22" x14ac:dyDescent="0.2">
      <c r="A2431" s="3">
        <v>9550</v>
      </c>
      <c r="B2431" s="3">
        <v>0.158701641</v>
      </c>
      <c r="C2431" s="3">
        <v>33873</v>
      </c>
      <c r="D2431" s="3">
        <v>0.47540835300000001</v>
      </c>
      <c r="E2431" s="3">
        <v>2497</v>
      </c>
      <c r="F2431" s="3">
        <v>0.57584491900000001</v>
      </c>
      <c r="G2431" s="3">
        <v>11</v>
      </c>
      <c r="H2431" s="3">
        <v>0.90861810600000004</v>
      </c>
      <c r="I2431" s="2" t="s">
        <v>13</v>
      </c>
      <c r="J2431" s="3">
        <v>143000</v>
      </c>
      <c r="K2431" s="3">
        <v>0.91806430699999997</v>
      </c>
      <c r="L2431" s="3">
        <v>2</v>
      </c>
      <c r="M2431" s="2" t="s">
        <v>65</v>
      </c>
      <c r="N2431" s="3">
        <v>41000</v>
      </c>
      <c r="O2431" s="3">
        <v>0.32430239900000002</v>
      </c>
      <c r="P2431" s="3">
        <v>-0.40249971962250869</v>
      </c>
      <c r="Q2431" s="3">
        <v>0.13816089602233778</v>
      </c>
      <c r="R2431" s="3">
        <v>0.83675108306183466</v>
      </c>
      <c r="S2431" s="3">
        <v>0.30211918410596916</v>
      </c>
      <c r="T2431" s="5">
        <f>POWER(10,Table2[[#This Row],[Predicted normalized_price]]*(N$7634-N$7635)+N$7635)</f>
        <v>36294.807433223628</v>
      </c>
      <c r="U2431" s="5">
        <f>ABS(Table2[[#This Row],[price]]-Table2[[#This Row],[Predicted Price]])</f>
        <v>4705.1925667763717</v>
      </c>
      <c r="V2431" s="5">
        <f>Table2[[#This Row],[Price Diff]]/Table2[[#This Row],[price]]</f>
        <v>0.11476079431161883</v>
      </c>
    </row>
    <row r="2432" spans="1:22" x14ac:dyDescent="0.2">
      <c r="A2432" s="3">
        <v>6800</v>
      </c>
      <c r="B2432" s="3">
        <v>8.3134104E-2</v>
      </c>
      <c r="C2432" s="3">
        <v>52761</v>
      </c>
      <c r="D2432" s="3">
        <v>0.55296117499999997</v>
      </c>
      <c r="E2432" s="3">
        <v>1591</v>
      </c>
      <c r="F2432" s="3">
        <v>0.38365743499999999</v>
      </c>
      <c r="G2432" s="3">
        <v>3</v>
      </c>
      <c r="H2432" s="3">
        <v>0.416289664</v>
      </c>
      <c r="I2432" s="2" t="s">
        <v>18</v>
      </c>
      <c r="J2432" s="3">
        <v>36593</v>
      </c>
      <c r="K2432" s="3">
        <v>0.80190094199999995</v>
      </c>
      <c r="L2432" s="3">
        <v>1</v>
      </c>
      <c r="M2432" s="2" t="s">
        <v>63</v>
      </c>
      <c r="N2432" s="3">
        <v>61555</v>
      </c>
      <c r="O2432" s="3">
        <v>0.39825271299999998</v>
      </c>
      <c r="P2432" s="3">
        <v>-0.92469882237048995</v>
      </c>
      <c r="Q2432" s="3">
        <v>-0.71013580125983411</v>
      </c>
      <c r="R2432" s="3">
        <v>-0.47639922057348055</v>
      </c>
      <c r="S2432" s="3">
        <v>0.41033802435228145</v>
      </c>
      <c r="T2432" s="5">
        <f>POWER(10,Table2[[#This Row],[Predicted normalized_price]]*(N$7634-N$7635)+N$7635)</f>
        <v>65781.602744863383</v>
      </c>
      <c r="U2432" s="5">
        <f>ABS(Table2[[#This Row],[price]]-Table2[[#This Row],[Predicted Price]])</f>
        <v>4226.6027448633831</v>
      </c>
      <c r="V2432" s="5">
        <f>Table2[[#This Row],[Price Diff]]/Table2[[#This Row],[price]]</f>
        <v>6.8663841196708361E-2</v>
      </c>
    </row>
    <row r="2433" spans="1:22" x14ac:dyDescent="0.2">
      <c r="A2433" s="3">
        <v>7780</v>
      </c>
      <c r="B2433" s="3">
        <v>0.11309106400000001</v>
      </c>
      <c r="C2433" s="3">
        <v>39499</v>
      </c>
      <c r="D2433" s="3">
        <v>0.50229864800000001</v>
      </c>
      <c r="E2433" s="3">
        <v>1496</v>
      </c>
      <c r="F2433" s="3">
        <v>0.35740525400000001</v>
      </c>
      <c r="G2433" s="3">
        <v>4</v>
      </c>
      <c r="H2433" s="3">
        <v>0.52529906999999998</v>
      </c>
      <c r="I2433" s="2" t="s">
        <v>10</v>
      </c>
      <c r="J2433" s="3">
        <v>36000</v>
      </c>
      <c r="K2433" s="3">
        <v>0.80050850100000004</v>
      </c>
      <c r="L2433" s="3">
        <v>2</v>
      </c>
      <c r="M2433" s="2" t="s">
        <v>63</v>
      </c>
      <c r="N2433" s="3">
        <v>62800</v>
      </c>
      <c r="O2433" s="3">
        <v>0.40189673300000001</v>
      </c>
      <c r="P2433" s="3">
        <v>7.7857938074465449E-2</v>
      </c>
      <c r="Q2433" s="3">
        <v>-0.75819359857745383</v>
      </c>
      <c r="R2433" s="3">
        <v>-0.38731902944443869</v>
      </c>
      <c r="S2433" s="3">
        <v>0.37773064641607462</v>
      </c>
      <c r="T2433" s="5">
        <f>POWER(10,Table2[[#This Row],[Predicted normalized_price]]*(N$7634-N$7635)+N$7635)</f>
        <v>54990.572529685705</v>
      </c>
      <c r="U2433" s="5">
        <f>ABS(Table2[[#This Row],[price]]-Table2[[#This Row],[Predicted Price]])</f>
        <v>7809.4274703142946</v>
      </c>
      <c r="V2433" s="5">
        <f>Table2[[#This Row],[Price Diff]]/Table2[[#This Row],[price]]</f>
        <v>0.12435394061010023</v>
      </c>
    </row>
    <row r="2434" spans="1:22" x14ac:dyDescent="0.2">
      <c r="A2434" s="3">
        <v>14400</v>
      </c>
      <c r="B2434" s="3">
        <v>0.25008242600000002</v>
      </c>
      <c r="C2434" s="3">
        <v>65991</v>
      </c>
      <c r="D2434" s="3">
        <v>0.59211717600000002</v>
      </c>
      <c r="E2434" s="3">
        <v>1984</v>
      </c>
      <c r="F2434" s="3">
        <v>0.47778491499999998</v>
      </c>
      <c r="G2434" s="3">
        <v>7</v>
      </c>
      <c r="H2434" s="3">
        <v>0.73735046500000001</v>
      </c>
      <c r="I2434" s="2" t="s">
        <v>19</v>
      </c>
      <c r="J2434" s="3">
        <v>37000</v>
      </c>
      <c r="K2434" s="3">
        <v>0.80284363400000003</v>
      </c>
      <c r="L2434" s="3">
        <v>1</v>
      </c>
      <c r="M2434" s="2" t="s">
        <v>64</v>
      </c>
      <c r="N2434" s="3">
        <v>80800</v>
      </c>
      <c r="O2434" s="3">
        <v>0.44776035800000002</v>
      </c>
      <c r="P2434" s="3">
        <v>0.55475025677344847</v>
      </c>
      <c r="Q2434" s="3">
        <v>0.51590811606815756</v>
      </c>
      <c r="R2434" s="3">
        <v>0.57913535044424269</v>
      </c>
      <c r="S2434" s="3">
        <v>0.46946510869099434</v>
      </c>
      <c r="T2434" s="5">
        <f>POWER(10,Table2[[#This Row],[Predicted normalized_price]]*(N$7634-N$7635)+N$7635)</f>
        <v>91035.102112378372</v>
      </c>
      <c r="U2434" s="5">
        <f>ABS(Table2[[#This Row],[price]]-Table2[[#This Row],[Predicted Price]])</f>
        <v>10235.102112378372</v>
      </c>
      <c r="V2434" s="5">
        <f>Table2[[#This Row],[Price Diff]]/Table2[[#This Row],[price]]</f>
        <v>0.12667205584626698</v>
      </c>
    </row>
    <row r="2435" spans="1:22" x14ac:dyDescent="0.2">
      <c r="A2435" s="3">
        <v>13970</v>
      </c>
      <c r="B2435" s="3">
        <v>0.243336893</v>
      </c>
      <c r="C2435" s="3">
        <v>60360</v>
      </c>
      <c r="D2435" s="3">
        <v>0.57650844899999998</v>
      </c>
      <c r="E2435" s="3">
        <v>1984</v>
      </c>
      <c r="F2435" s="3">
        <v>0.47778491499999998</v>
      </c>
      <c r="G2435" s="3">
        <v>6</v>
      </c>
      <c r="H2435" s="3">
        <v>0.67893919899999999</v>
      </c>
      <c r="I2435" s="2" t="s">
        <v>19</v>
      </c>
      <c r="J2435" s="3">
        <v>80000</v>
      </c>
      <c r="K2435" s="3">
        <v>0.86856292499999999</v>
      </c>
      <c r="L2435" s="3">
        <v>1</v>
      </c>
      <c r="M2435" s="2" t="s">
        <v>65</v>
      </c>
      <c r="N2435" s="3">
        <v>86800</v>
      </c>
      <c r="O2435" s="3">
        <v>0.46079571699999999</v>
      </c>
      <c r="P2435" s="3">
        <v>-0.78109360571852271</v>
      </c>
      <c r="Q2435" s="3">
        <v>0.53363849535569796</v>
      </c>
      <c r="R2435" s="3">
        <v>0.61316809516380422</v>
      </c>
      <c r="S2435" s="3">
        <v>0.46198481323975027</v>
      </c>
      <c r="T2435" s="5">
        <f>POWER(10,Table2[[#This Row],[Predicted normalized_price]]*(N$7634-N$7635)+N$7635)</f>
        <v>87369.018395913357</v>
      </c>
      <c r="U2435" s="5">
        <f>ABS(Table2[[#This Row],[price]]-Table2[[#This Row],[Predicted Price]])</f>
        <v>569.01839591335738</v>
      </c>
      <c r="V2435" s="5">
        <f>Table2[[#This Row],[Price Diff]]/Table2[[#This Row],[price]]</f>
        <v>6.5555114736561906E-3</v>
      </c>
    </row>
    <row r="2436" spans="1:22" x14ac:dyDescent="0.2">
      <c r="A2436" s="3">
        <v>7040</v>
      </c>
      <c r="B2436" s="3">
        <v>9.0851887000000006E-2</v>
      </c>
      <c r="C2436" s="3">
        <v>5142</v>
      </c>
      <c r="D2436" s="3">
        <v>0.14549885600000001</v>
      </c>
      <c r="E2436" s="3">
        <v>1086</v>
      </c>
      <c r="F2436" s="3">
        <v>0.2208339</v>
      </c>
      <c r="G2436" s="3">
        <v>10</v>
      </c>
      <c r="H2436" s="3">
        <v>0.87250287000000004</v>
      </c>
      <c r="I2436" s="2" t="s">
        <v>18</v>
      </c>
      <c r="J2436" s="3">
        <v>138000</v>
      </c>
      <c r="K2436" s="3">
        <v>0.91503099700000001</v>
      </c>
      <c r="L2436" s="3">
        <v>2</v>
      </c>
      <c r="M2436" s="2" t="s">
        <v>67</v>
      </c>
      <c r="N2436" s="3">
        <v>10900</v>
      </c>
      <c r="O2436" s="3">
        <v>8.3210022999999994E-2</v>
      </c>
      <c r="P2436" s="3">
        <v>-0.99554605125357098</v>
      </c>
      <c r="Q2436" s="3">
        <v>-0.95864450840913651</v>
      </c>
      <c r="R2436" s="3">
        <v>0.47177278173570075</v>
      </c>
      <c r="S2436" s="3">
        <v>0.10423850523686699</v>
      </c>
      <c r="T2436" s="5">
        <f>POWER(10,Table2[[#This Row],[Predicted normalized_price]]*(N$7634-N$7635)+N$7635)</f>
        <v>12235.173546202377</v>
      </c>
      <c r="U2436" s="5">
        <f>ABS(Table2[[#This Row],[price]]-Table2[[#This Row],[Predicted Price]])</f>
        <v>1335.1735462023771</v>
      </c>
      <c r="V2436" s="5">
        <f>Table2[[#This Row],[Price Diff]]/Table2[[#This Row],[price]]</f>
        <v>0.12249298589012635</v>
      </c>
    </row>
    <row r="2437" spans="1:22" x14ac:dyDescent="0.2">
      <c r="A2437" s="3">
        <v>8890</v>
      </c>
      <c r="B2437" s="3">
        <v>0.14276699400000001</v>
      </c>
      <c r="C2437" s="3">
        <v>27641</v>
      </c>
      <c r="D2437" s="3">
        <v>0.43982729599999998</v>
      </c>
      <c r="E2437" s="3">
        <v>2497</v>
      </c>
      <c r="F2437" s="3">
        <v>0.57584491900000001</v>
      </c>
      <c r="G2437" s="3">
        <v>10</v>
      </c>
      <c r="H2437" s="3">
        <v>0.87250287000000004</v>
      </c>
      <c r="I2437" s="2" t="s">
        <v>13</v>
      </c>
      <c r="J2437" s="3">
        <v>125000</v>
      </c>
      <c r="K2437" s="3">
        <v>0.90659864099999998</v>
      </c>
      <c r="L2437" s="3">
        <v>4</v>
      </c>
      <c r="M2437" s="2" t="s">
        <v>65</v>
      </c>
      <c r="N2437" s="3">
        <v>33000</v>
      </c>
      <c r="O2437" s="3">
        <v>0.28480041299999997</v>
      </c>
      <c r="P2437" s="3">
        <v>-0.27424565394882505</v>
      </c>
      <c r="Q2437" s="3">
        <v>6.8205571244575672E-2</v>
      </c>
      <c r="R2437" s="3">
        <v>0.86613463519465617</v>
      </c>
      <c r="S2437" s="3">
        <v>0.27658034456222247</v>
      </c>
      <c r="T2437" s="5">
        <f>POWER(10,Table2[[#This Row],[Predicted normalized_price]]*(N$7634-N$7635)+N$7635)</f>
        <v>31542.569790534086</v>
      </c>
      <c r="U2437" s="5">
        <f>ABS(Table2[[#This Row],[price]]-Table2[[#This Row],[Predicted Price]])</f>
        <v>1457.4302094659142</v>
      </c>
      <c r="V2437" s="5">
        <f>Table2[[#This Row],[Price Diff]]/Table2[[#This Row],[price]]</f>
        <v>4.4164551801997402E-2</v>
      </c>
    </row>
    <row r="2438" spans="1:22" x14ac:dyDescent="0.2">
      <c r="A2438" s="3">
        <v>11800</v>
      </c>
      <c r="B2438" s="3">
        <v>0.20577488199999999</v>
      </c>
      <c r="C2438" s="3">
        <v>56707</v>
      </c>
      <c r="D2438" s="3">
        <v>0.56558325700000001</v>
      </c>
      <c r="E2438" s="3">
        <v>1986</v>
      </c>
      <c r="F2438" s="3">
        <v>0.47821453200000003</v>
      </c>
      <c r="G2438" s="3">
        <v>4</v>
      </c>
      <c r="H2438" s="3">
        <v>0.52529906999999998</v>
      </c>
      <c r="I2438" s="2" t="s">
        <v>10</v>
      </c>
      <c r="J2438" s="3">
        <v>49818</v>
      </c>
      <c r="K2438" s="3">
        <v>0.82819512799999995</v>
      </c>
      <c r="L2438" s="3">
        <v>1</v>
      </c>
      <c r="M2438" s="2" t="s">
        <v>66</v>
      </c>
      <c r="N2438" s="3">
        <v>100800</v>
      </c>
      <c r="O2438" s="3">
        <v>0.48800790599999999</v>
      </c>
      <c r="P2438" s="3">
        <v>0.49486308092999709</v>
      </c>
      <c r="Q2438" s="3">
        <v>-0.61144953524982282</v>
      </c>
      <c r="R2438" s="3">
        <v>-0.57956485180212991</v>
      </c>
      <c r="S2438" s="3">
        <v>0.46623324962496515</v>
      </c>
      <c r="T2438" s="5">
        <f>POWER(10,Table2[[#This Row],[Predicted normalized_price]]*(N$7634-N$7635)+N$7635)</f>
        <v>89432.666691777849</v>
      </c>
      <c r="U2438" s="5">
        <f>ABS(Table2[[#This Row],[price]]-Table2[[#This Row],[Predicted Price]])</f>
        <v>11367.333308222151</v>
      </c>
      <c r="V2438" s="5">
        <f>Table2[[#This Row],[Price Diff]]/Table2[[#This Row],[price]]</f>
        <v>0.11277116377204514</v>
      </c>
    </row>
    <row r="2439" spans="1:22" x14ac:dyDescent="0.2">
      <c r="A2439" s="3">
        <v>13830</v>
      </c>
      <c r="B2439" s="3">
        <v>0.241095795</v>
      </c>
      <c r="C2439" s="3">
        <v>56818</v>
      </c>
      <c r="D2439" s="3">
        <v>0.56592547599999998</v>
      </c>
      <c r="E2439" s="3">
        <v>1595</v>
      </c>
      <c r="F2439" s="3">
        <v>0.38472810600000001</v>
      </c>
      <c r="G2439" s="3">
        <v>5</v>
      </c>
      <c r="H2439" s="3">
        <v>0.60985333500000005</v>
      </c>
      <c r="I2439" s="2" t="s">
        <v>15</v>
      </c>
      <c r="J2439" s="3">
        <v>47000</v>
      </c>
      <c r="K2439" s="3">
        <v>0.82323246500000002</v>
      </c>
      <c r="L2439" s="3">
        <v>2</v>
      </c>
      <c r="M2439" s="2" t="s">
        <v>65</v>
      </c>
      <c r="N2439" s="3">
        <v>94699</v>
      </c>
      <c r="O2439" s="3">
        <v>0.47664583199999999</v>
      </c>
      <c r="P2439" s="3">
        <v>-0.91924224068189442</v>
      </c>
      <c r="Q2439" s="3">
        <v>0.56505291283987003</v>
      </c>
      <c r="R2439" s="3">
        <v>0.61581289272803363</v>
      </c>
      <c r="S2439" s="3">
        <v>0.46922410329587233</v>
      </c>
      <c r="T2439" s="5">
        <f>POWER(10,Table2[[#This Row],[Predicted normalized_price]]*(N$7634-N$7635)+N$7635)</f>
        <v>90914.621271989352</v>
      </c>
      <c r="U2439" s="5">
        <f>ABS(Table2[[#This Row],[price]]-Table2[[#This Row],[Predicted Price]])</f>
        <v>3784.378728010648</v>
      </c>
      <c r="V2439" s="5">
        <f>Table2[[#This Row],[Price Diff]]/Table2[[#This Row],[price]]</f>
        <v>3.996218257859796E-2</v>
      </c>
    </row>
    <row r="2440" spans="1:22" x14ac:dyDescent="0.2">
      <c r="A2440" s="3">
        <v>26180</v>
      </c>
      <c r="B2440" s="3">
        <v>0.38308995000000001</v>
      </c>
      <c r="C2440" s="3">
        <v>119494</v>
      </c>
      <c r="D2440" s="3">
        <v>0.69602419699999996</v>
      </c>
      <c r="E2440" s="3">
        <v>2997</v>
      </c>
      <c r="F2440" s="3">
        <v>0.65367114299999995</v>
      </c>
      <c r="G2440" s="3">
        <v>5</v>
      </c>
      <c r="H2440" s="3">
        <v>0.60985333500000005</v>
      </c>
      <c r="I2440" s="2" t="s">
        <v>11</v>
      </c>
      <c r="J2440" s="3">
        <v>78000</v>
      </c>
      <c r="K2440" s="3">
        <v>0.86640516400000001</v>
      </c>
      <c r="L2440" s="3">
        <v>1</v>
      </c>
      <c r="M2440" s="2" t="s">
        <v>64</v>
      </c>
      <c r="N2440" s="3">
        <v>215800</v>
      </c>
      <c r="O2440" s="3">
        <v>0.62653563400000001</v>
      </c>
      <c r="P2440" s="3">
        <v>0.68311574552362753</v>
      </c>
      <c r="Q2440" s="3">
        <v>0.71882308294849095</v>
      </c>
      <c r="R2440" s="3">
        <v>0.19774012287698228</v>
      </c>
      <c r="S2440" s="3">
        <v>0.61997072005842502</v>
      </c>
      <c r="T2440" s="5">
        <f>POWER(10,Table2[[#This Row],[Predicted normalized_price]]*(N$7634-N$7635)+N$7635)</f>
        <v>208153.89110207066</v>
      </c>
      <c r="U2440" s="5">
        <f>ABS(Table2[[#This Row],[price]]-Table2[[#This Row],[Predicted Price]])</f>
        <v>7646.1088979293418</v>
      </c>
      <c r="V2440" s="5">
        <f>Table2[[#This Row],[Price Diff]]/Table2[[#This Row],[price]]</f>
        <v>3.5431459211906123E-2</v>
      </c>
    </row>
    <row r="2441" spans="1:22" x14ac:dyDescent="0.2">
      <c r="A2441" s="3">
        <v>10870</v>
      </c>
      <c r="B2441" s="3">
        <v>0.187508644</v>
      </c>
      <c r="C2441" s="3">
        <v>52380</v>
      </c>
      <c r="D2441" s="3">
        <v>0.55169285800000001</v>
      </c>
      <c r="E2441" s="3">
        <v>1798</v>
      </c>
      <c r="F2441" s="3">
        <v>0.435810641</v>
      </c>
      <c r="G2441" s="3">
        <v>2</v>
      </c>
      <c r="H2441" s="3">
        <v>0.26264953499999999</v>
      </c>
      <c r="I2441" s="2" t="s">
        <v>10</v>
      </c>
      <c r="J2441" s="3">
        <v>40</v>
      </c>
      <c r="K2441" s="3">
        <v>0.22076072799999999</v>
      </c>
      <c r="L2441" s="3">
        <v>1</v>
      </c>
      <c r="M2441" s="2" t="s">
        <v>66</v>
      </c>
      <c r="N2441" s="3">
        <v>116888</v>
      </c>
      <c r="O2441" s="3">
        <v>0.51495551500000003</v>
      </c>
      <c r="P2441" s="3">
        <v>0.13016916735580522</v>
      </c>
      <c r="Q2441" s="3">
        <v>-0.55458014873412731</v>
      </c>
      <c r="R2441" s="3">
        <v>-0.65928571420344484</v>
      </c>
      <c r="S2441" s="3">
        <v>0.50046833583725669</v>
      </c>
      <c r="T2441" s="5">
        <f>POWER(10,Table2[[#This Row],[Predicted normalized_price]]*(N$7634-N$7635)+N$7635)</f>
        <v>107943.5883295751</v>
      </c>
      <c r="U2441" s="5">
        <f>ABS(Table2[[#This Row],[price]]-Table2[[#This Row],[Predicted Price]])</f>
        <v>8944.4116704249027</v>
      </c>
      <c r="V2441" s="5">
        <f>Table2[[#This Row],[Price Diff]]/Table2[[#This Row],[price]]</f>
        <v>7.6521214071802943E-2</v>
      </c>
    </row>
    <row r="2442" spans="1:22" x14ac:dyDescent="0.2">
      <c r="A2442" s="3">
        <v>15920</v>
      </c>
      <c r="B2442" s="3">
        <v>0.27241056200000002</v>
      </c>
      <c r="C2442" s="3">
        <v>74916</v>
      </c>
      <c r="D2442" s="3">
        <v>0.61431601899999999</v>
      </c>
      <c r="E2442" s="3">
        <v>1984</v>
      </c>
      <c r="F2442" s="3">
        <v>0.47778491499999998</v>
      </c>
      <c r="G2442" s="3">
        <v>6</v>
      </c>
      <c r="H2442" s="3">
        <v>0.67893919899999999</v>
      </c>
      <c r="I2442" s="2" t="s">
        <v>20</v>
      </c>
      <c r="J2442" s="3">
        <v>58000</v>
      </c>
      <c r="K2442" s="3">
        <v>0.84115531399999999</v>
      </c>
      <c r="L2442" s="3">
        <v>3</v>
      </c>
      <c r="M2442" s="2" t="s">
        <v>62</v>
      </c>
      <c r="N2442" s="3">
        <v>118888</v>
      </c>
      <c r="O2442" s="3">
        <v>0.51804297200000005</v>
      </c>
      <c r="P2442" s="3">
        <v>0.18082800675917446</v>
      </c>
      <c r="Q2442" s="3">
        <v>0.62805749273094236</v>
      </c>
      <c r="R2442" s="3">
        <v>0.57827786294696171</v>
      </c>
      <c r="S2442" s="3">
        <v>0.49823553784403152</v>
      </c>
      <c r="T2442" s="5">
        <f>POWER(10,Table2[[#This Row],[Predicted normalized_price]]*(N$7634-N$7635)+N$7635)</f>
        <v>106627.28903247121</v>
      </c>
      <c r="U2442" s="5">
        <f>ABS(Table2[[#This Row],[price]]-Table2[[#This Row],[Predicted Price]])</f>
        <v>12260.710967528794</v>
      </c>
      <c r="V2442" s="5">
        <f>Table2[[#This Row],[Price Diff]]/Table2[[#This Row],[price]]</f>
        <v>0.10312824648012242</v>
      </c>
    </row>
    <row r="2443" spans="1:22" x14ac:dyDescent="0.2">
      <c r="A2443" s="3">
        <v>8660</v>
      </c>
      <c r="B2443" s="3">
        <v>0.13693456500000001</v>
      </c>
      <c r="C2443" s="3">
        <v>46124</v>
      </c>
      <c r="D2443" s="3">
        <v>0.52943411200000001</v>
      </c>
      <c r="E2443" s="3">
        <v>1496</v>
      </c>
      <c r="F2443" s="3">
        <v>0.35740525400000001</v>
      </c>
      <c r="G2443" s="3">
        <v>3</v>
      </c>
      <c r="H2443" s="3">
        <v>0.416289664</v>
      </c>
      <c r="I2443" s="2" t="s">
        <v>10</v>
      </c>
      <c r="J2443" s="3">
        <v>25000</v>
      </c>
      <c r="K2443" s="3">
        <v>0.769431058</v>
      </c>
      <c r="L2443" s="3">
        <v>1</v>
      </c>
      <c r="M2443" s="2" t="s">
        <v>63</v>
      </c>
      <c r="N2443" s="3">
        <v>76800</v>
      </c>
      <c r="O2443" s="3">
        <v>0.43852067300000003</v>
      </c>
      <c r="P2443" s="3">
        <v>-0.15277635606122045</v>
      </c>
      <c r="Q2443" s="3">
        <v>-0.68293932434204874</v>
      </c>
      <c r="R2443" s="3">
        <v>-0.50834578062636082</v>
      </c>
      <c r="S2443" s="3">
        <v>0.42763649609067855</v>
      </c>
      <c r="T2443" s="5">
        <f>POWER(10,Table2[[#This Row],[Predicted normalized_price]]*(N$7634-N$7635)+N$7635)</f>
        <v>72341.342632920379</v>
      </c>
      <c r="U2443" s="5">
        <f>ABS(Table2[[#This Row],[price]]-Table2[[#This Row],[Predicted Price]])</f>
        <v>4458.6573670796206</v>
      </c>
      <c r="V2443" s="5">
        <f>Table2[[#This Row],[Price Diff]]/Table2[[#This Row],[price]]</f>
        <v>5.805543446718256E-2</v>
      </c>
    </row>
    <row r="2444" spans="1:22" x14ac:dyDescent="0.2">
      <c r="A2444" s="3">
        <v>12060</v>
      </c>
      <c r="B2444" s="3">
        <v>0.21062434799999999</v>
      </c>
      <c r="C2444" s="3">
        <v>61123</v>
      </c>
      <c r="D2444" s="3">
        <v>0.57870675199999999</v>
      </c>
      <c r="E2444" s="3">
        <v>1499</v>
      </c>
      <c r="F2444" s="3">
        <v>0.35825946600000003</v>
      </c>
      <c r="G2444" s="3">
        <v>4</v>
      </c>
      <c r="H2444" s="3">
        <v>0.52529906999999998</v>
      </c>
      <c r="I2444" s="2" t="s">
        <v>13</v>
      </c>
      <c r="J2444" s="3">
        <v>29000</v>
      </c>
      <c r="K2444" s="3">
        <v>0.78208045199999998</v>
      </c>
      <c r="L2444" s="3">
        <v>1</v>
      </c>
      <c r="M2444" s="2" t="s">
        <v>67</v>
      </c>
      <c r="N2444" s="3">
        <v>98800</v>
      </c>
      <c r="O2444" s="3">
        <v>0.48436083600000002</v>
      </c>
      <c r="P2444" s="3">
        <v>-0.91430444518908183</v>
      </c>
      <c r="Q2444" s="3">
        <v>0.5892018992457545</v>
      </c>
      <c r="R2444" s="3">
        <v>0.60293175218073858</v>
      </c>
      <c r="S2444" s="3">
        <v>0.47886421815125546</v>
      </c>
      <c r="T2444" s="5">
        <f>POWER(10,Table2[[#This Row],[Predicted normalized_price]]*(N$7634-N$7635)+N$7635)</f>
        <v>95860.45460537677</v>
      </c>
      <c r="U2444" s="5">
        <f>ABS(Table2[[#This Row],[price]]-Table2[[#This Row],[Predicted Price]])</f>
        <v>2939.5453946232301</v>
      </c>
      <c r="V2444" s="5">
        <f>Table2[[#This Row],[Price Diff]]/Table2[[#This Row],[price]]</f>
        <v>2.9752483751247269E-2</v>
      </c>
    </row>
    <row r="2445" spans="1:22" x14ac:dyDescent="0.2">
      <c r="A2445" s="3">
        <v>13470</v>
      </c>
      <c r="B2445" s="3">
        <v>0.235227136</v>
      </c>
      <c r="C2445" s="3">
        <v>52132</v>
      </c>
      <c r="D2445" s="3">
        <v>0.55086232099999999</v>
      </c>
      <c r="E2445" s="3">
        <v>1595</v>
      </c>
      <c r="F2445" s="3">
        <v>0.38472810600000001</v>
      </c>
      <c r="G2445" s="3">
        <v>5</v>
      </c>
      <c r="H2445" s="3">
        <v>0.60985333500000005</v>
      </c>
      <c r="I2445" s="2" t="s">
        <v>15</v>
      </c>
      <c r="J2445" s="3">
        <v>68000</v>
      </c>
      <c r="K2445" s="3">
        <v>0.85471192200000001</v>
      </c>
      <c r="L2445" s="3">
        <v>2</v>
      </c>
      <c r="M2445" s="2" t="s">
        <v>65</v>
      </c>
      <c r="N2445" s="3">
        <v>90000</v>
      </c>
      <c r="O2445" s="3">
        <v>0.467384046</v>
      </c>
      <c r="P2445" s="3">
        <v>-0.92070610078072412</v>
      </c>
      <c r="Q2445" s="3">
        <v>0.53930245206140681</v>
      </c>
      <c r="R2445" s="3">
        <v>0.64268970318837393</v>
      </c>
      <c r="S2445" s="3">
        <v>0.45562198310579299</v>
      </c>
      <c r="T2445" s="5">
        <f>POWER(10,Table2[[#This Row],[Predicted normalized_price]]*(N$7634-N$7635)+N$7635)</f>
        <v>84367.040644042689</v>
      </c>
      <c r="U2445" s="5">
        <f>ABS(Table2[[#This Row],[price]]-Table2[[#This Row],[Predicted Price]])</f>
        <v>5632.9593559573113</v>
      </c>
      <c r="V2445" s="5">
        <f>Table2[[#This Row],[Price Diff]]/Table2[[#This Row],[price]]</f>
        <v>6.2588437288414567E-2</v>
      </c>
    </row>
    <row r="2446" spans="1:22" x14ac:dyDescent="0.2">
      <c r="A2446" s="3">
        <v>27730</v>
      </c>
      <c r="B2446" s="3">
        <v>0.395888358</v>
      </c>
      <c r="C2446" s="3">
        <v>180805</v>
      </c>
      <c r="D2446" s="3">
        <v>0.76850176999999997</v>
      </c>
      <c r="E2446" s="3">
        <v>4395</v>
      </c>
      <c r="F2446" s="3">
        <v>0.81691860599999999</v>
      </c>
      <c r="G2446" s="3">
        <v>7</v>
      </c>
      <c r="H2446" s="3">
        <v>0.73735046500000001</v>
      </c>
      <c r="I2446" s="2" t="s">
        <v>13</v>
      </c>
      <c r="J2446" s="3">
        <v>29000</v>
      </c>
      <c r="K2446" s="3">
        <v>0.78208045199999998</v>
      </c>
      <c r="L2446" s="3">
        <v>3</v>
      </c>
      <c r="M2446" s="2" t="s">
        <v>62</v>
      </c>
      <c r="N2446" s="3">
        <v>293000</v>
      </c>
      <c r="O2446" s="3">
        <v>0.68218968700000004</v>
      </c>
      <c r="P2446" s="3">
        <v>0.40234710838531179</v>
      </c>
      <c r="Q2446" s="3">
        <v>0.8130446739443371</v>
      </c>
      <c r="R2446" s="3">
        <v>0.18501175297479389</v>
      </c>
      <c r="S2446" s="3">
        <v>0.6472752209549828</v>
      </c>
      <c r="T2446" s="5">
        <f>POWER(10,Table2[[#This Row],[Predicted normalized_price]]*(N$7634-N$7635)+N$7635)</f>
        <v>241849.74741887461</v>
      </c>
      <c r="U2446" s="5">
        <f>ABS(Table2[[#This Row],[price]]-Table2[[#This Row],[Predicted Price]])</f>
        <v>51150.252581125387</v>
      </c>
      <c r="V2446" s="5">
        <f>Table2[[#This Row],[Price Diff]]/Table2[[#This Row],[price]]</f>
        <v>0.17457424089121293</v>
      </c>
    </row>
    <row r="2447" spans="1:22" x14ac:dyDescent="0.2">
      <c r="A2447" s="3">
        <v>14910</v>
      </c>
      <c r="B2447" s="3">
        <v>0.25782654500000002</v>
      </c>
      <c r="C2447" s="3">
        <v>62476</v>
      </c>
      <c r="D2447" s="3">
        <v>0.58253829000000001</v>
      </c>
      <c r="E2447" s="3">
        <v>2362</v>
      </c>
      <c r="F2447" s="3">
        <v>0.55214537900000005</v>
      </c>
      <c r="G2447" s="3">
        <v>7</v>
      </c>
      <c r="H2447" s="3">
        <v>0.73735046500000001</v>
      </c>
      <c r="I2447" s="2" t="s">
        <v>10</v>
      </c>
      <c r="J2447" s="3">
        <v>51000</v>
      </c>
      <c r="K2447" s="3">
        <v>0.83019363899999998</v>
      </c>
      <c r="L2447" s="3">
        <v>2</v>
      </c>
      <c r="M2447" s="2" t="s">
        <v>66</v>
      </c>
      <c r="N2447" s="3">
        <v>79800</v>
      </c>
      <c r="O2447" s="3">
        <v>0.44549404399999998</v>
      </c>
      <c r="P2447" s="3">
        <v>0.70335652521372127</v>
      </c>
      <c r="Q2447" s="3">
        <v>-0.62797501338317807</v>
      </c>
      <c r="R2447" s="3">
        <v>-0.58128816319245424</v>
      </c>
      <c r="S2447" s="3">
        <v>0.46286706309864678</v>
      </c>
      <c r="T2447" s="5">
        <f>POWER(10,Table2[[#This Row],[Predicted normalized_price]]*(N$7634-N$7635)+N$7635)</f>
        <v>87793.610671755683</v>
      </c>
      <c r="U2447" s="5">
        <f>ABS(Table2[[#This Row],[price]]-Table2[[#This Row],[Predicted Price]])</f>
        <v>7993.6106717556831</v>
      </c>
      <c r="V2447" s="5">
        <f>Table2[[#This Row],[Price Diff]]/Table2[[#This Row],[price]]</f>
        <v>0.10017055979643713</v>
      </c>
    </row>
    <row r="2448" spans="1:22" x14ac:dyDescent="0.2">
      <c r="A2448" s="3">
        <v>10120</v>
      </c>
      <c r="B2448" s="3">
        <v>0.17160093600000001</v>
      </c>
      <c r="C2448" s="3">
        <v>56552</v>
      </c>
      <c r="D2448" s="3">
        <v>0.56510426000000002</v>
      </c>
      <c r="E2448" s="3">
        <v>1390</v>
      </c>
      <c r="F2448" s="3">
        <v>0.32606906200000002</v>
      </c>
      <c r="G2448" s="3">
        <v>5</v>
      </c>
      <c r="H2448" s="3">
        <v>0.60985333500000005</v>
      </c>
      <c r="I2448" s="2" t="s">
        <v>20</v>
      </c>
      <c r="J2448" s="3">
        <v>34250</v>
      </c>
      <c r="K2448" s="3">
        <v>0.79626143699999996</v>
      </c>
      <c r="L2448" s="3">
        <v>1</v>
      </c>
      <c r="M2448" s="2" t="s">
        <v>65</v>
      </c>
      <c r="N2448" s="3">
        <v>73666</v>
      </c>
      <c r="O2448" s="3">
        <v>0.43093867699999999</v>
      </c>
      <c r="P2448" s="3">
        <v>-0.43498973792228546</v>
      </c>
      <c r="Q2448" s="3">
        <v>0.50892367025515273</v>
      </c>
      <c r="R2448" s="3">
        <v>0.69117100871247106</v>
      </c>
      <c r="S2448" s="3">
        <v>0.43660534700938225</v>
      </c>
      <c r="T2448" s="5">
        <f>POWER(10,Table2[[#This Row],[Predicted normalized_price]]*(N$7634-N$7635)+N$7635)</f>
        <v>75995.936387428723</v>
      </c>
      <c r="U2448" s="5">
        <f>ABS(Table2[[#This Row],[price]]-Table2[[#This Row],[Predicted Price]])</f>
        <v>2329.9363874287228</v>
      </c>
      <c r="V2448" s="5">
        <f>Table2[[#This Row],[Price Diff]]/Table2[[#This Row],[price]]</f>
        <v>3.1628381986652222E-2</v>
      </c>
    </row>
    <row r="2449" spans="1:22" x14ac:dyDescent="0.2">
      <c r="A2449" s="3">
        <v>16160</v>
      </c>
      <c r="B2449" s="3">
        <v>0.27573990799999998</v>
      </c>
      <c r="C2449" s="3">
        <v>63714</v>
      </c>
      <c r="D2449" s="3">
        <v>0.58597214900000005</v>
      </c>
      <c r="E2449" s="3">
        <v>2996</v>
      </c>
      <c r="F2449" s="3">
        <v>0.65352884600000005</v>
      </c>
      <c r="G2449" s="3">
        <v>8</v>
      </c>
      <c r="H2449" s="3">
        <v>0.78794860499999997</v>
      </c>
      <c r="I2449" s="2" t="s">
        <v>15</v>
      </c>
      <c r="J2449" s="3">
        <v>92000</v>
      </c>
      <c r="K2449" s="3">
        <v>0.88047441800000004</v>
      </c>
      <c r="L2449" s="3">
        <v>2</v>
      </c>
      <c r="M2449" s="2" t="s">
        <v>66</v>
      </c>
      <c r="N2449" s="3">
        <v>81800</v>
      </c>
      <c r="O2449" s="3">
        <v>0.44999879599999998</v>
      </c>
      <c r="P2449" s="3">
        <v>-0.41958033415159557</v>
      </c>
      <c r="Q2449" s="3">
        <v>0.55596813334383788</v>
      </c>
      <c r="R2449" s="3">
        <v>0.64551532299876724</v>
      </c>
      <c r="S2449" s="3">
        <v>0.46061505259710633</v>
      </c>
      <c r="T2449" s="5">
        <f>POWER(10,Table2[[#This Row],[Predicted normalized_price]]*(N$7634-N$7635)+N$7635)</f>
        <v>86713.871619722864</v>
      </c>
      <c r="U2449" s="5">
        <f>ABS(Table2[[#This Row],[price]]-Table2[[#This Row],[Predicted Price]])</f>
        <v>4913.8716197228641</v>
      </c>
      <c r="V2449" s="5">
        <f>Table2[[#This Row],[Price Diff]]/Table2[[#This Row],[price]]</f>
        <v>6.0071780192211051E-2</v>
      </c>
    </row>
    <row r="2450" spans="1:22" x14ac:dyDescent="0.2">
      <c r="A2450" s="3">
        <v>11130</v>
      </c>
      <c r="B2450" s="3">
        <v>0.192768148</v>
      </c>
      <c r="C2450" s="3">
        <v>70429</v>
      </c>
      <c r="D2450" s="3">
        <v>0.60350748300000001</v>
      </c>
      <c r="E2450" s="3">
        <v>1998</v>
      </c>
      <c r="F2450" s="3">
        <v>0.480783179</v>
      </c>
      <c r="G2450" s="3">
        <v>3</v>
      </c>
      <c r="H2450" s="3">
        <v>0.416289664</v>
      </c>
      <c r="I2450" s="2" t="s">
        <v>14</v>
      </c>
      <c r="J2450" s="3">
        <v>25210</v>
      </c>
      <c r="K2450" s="3">
        <v>0.77014397499999998</v>
      </c>
      <c r="L2450" s="3">
        <v>1</v>
      </c>
      <c r="M2450" s="2" t="s">
        <v>64</v>
      </c>
      <c r="N2450" s="3">
        <v>106800</v>
      </c>
      <c r="O2450" s="3">
        <v>0.49853006799999999</v>
      </c>
      <c r="P2450" s="3">
        <v>0.66387395228596557</v>
      </c>
      <c r="Q2450" s="3">
        <v>-0.54890178761252739</v>
      </c>
      <c r="R2450" s="3">
        <v>-0.64439304900032846</v>
      </c>
      <c r="S2450" s="3">
        <v>0.49959312666729716</v>
      </c>
      <c r="T2450" s="5">
        <f>POWER(10,Table2[[#This Row],[Predicted normalized_price]]*(N$7634-N$7635)+N$7635)</f>
        <v>107425.70171545015</v>
      </c>
      <c r="U2450" s="5">
        <f>ABS(Table2[[#This Row],[price]]-Table2[[#This Row],[Predicted Price]])</f>
        <v>625.70171545015182</v>
      </c>
      <c r="V2450" s="5">
        <f>Table2[[#This Row],[Price Diff]]/Table2[[#This Row],[price]]</f>
        <v>5.8586302944770774E-3</v>
      </c>
    </row>
    <row r="2451" spans="1:22" x14ac:dyDescent="0.2">
      <c r="A2451" s="3">
        <v>12930</v>
      </c>
      <c r="B2451" s="3">
        <v>0.226123303</v>
      </c>
      <c r="C2451" s="3">
        <v>70346</v>
      </c>
      <c r="D2451" s="3">
        <v>0.60330112300000005</v>
      </c>
      <c r="E2451" s="3">
        <v>1999</v>
      </c>
      <c r="F2451" s="3">
        <v>0.48099653599999997</v>
      </c>
      <c r="G2451" s="3">
        <v>3</v>
      </c>
      <c r="H2451" s="3">
        <v>0.416289664</v>
      </c>
      <c r="I2451" s="2" t="s">
        <v>12</v>
      </c>
      <c r="J2451" s="3">
        <v>29000</v>
      </c>
      <c r="K2451" s="3">
        <v>0.78208045199999998</v>
      </c>
      <c r="L2451" s="3">
        <v>1</v>
      </c>
      <c r="M2451" s="2" t="s">
        <v>65</v>
      </c>
      <c r="N2451" s="3">
        <v>122800</v>
      </c>
      <c r="O2451" s="3">
        <v>0.52393468799999998</v>
      </c>
      <c r="P2451" s="3">
        <v>-0.40098184808436643</v>
      </c>
      <c r="Q2451" s="3">
        <v>0.67731432363002697</v>
      </c>
      <c r="R2451" s="3">
        <v>0.53594730270197211</v>
      </c>
      <c r="S2451" s="3">
        <v>0.52041128885712395</v>
      </c>
      <c r="T2451" s="5">
        <f>POWER(10,Table2[[#This Row],[Predicted normalized_price]]*(N$7634-N$7635)+N$7635)</f>
        <v>120445.31576670466</v>
      </c>
      <c r="U2451" s="5">
        <f>ABS(Table2[[#This Row],[price]]-Table2[[#This Row],[Predicted Price]])</f>
        <v>2354.6842332953383</v>
      </c>
      <c r="V2451" s="5">
        <f>Table2[[#This Row],[Price Diff]]/Table2[[#This Row],[price]]</f>
        <v>1.9174953039864318E-2</v>
      </c>
    </row>
    <row r="2452" spans="1:22" x14ac:dyDescent="0.2">
      <c r="A2452" s="3">
        <v>9350</v>
      </c>
      <c r="B2452" s="3">
        <v>0.15399231999999999</v>
      </c>
      <c r="C2452" s="3">
        <v>54921</v>
      </c>
      <c r="D2452" s="3">
        <v>0.559982867</v>
      </c>
      <c r="E2452" s="3">
        <v>1597</v>
      </c>
      <c r="F2452" s="3">
        <v>0.38526243399999999</v>
      </c>
      <c r="G2452" s="3">
        <v>2</v>
      </c>
      <c r="H2452" s="3">
        <v>0.26264953499999999</v>
      </c>
      <c r="I2452" s="2" t="s">
        <v>22</v>
      </c>
      <c r="J2452" s="3">
        <v>8000</v>
      </c>
      <c r="K2452" s="3">
        <v>0.67232048</v>
      </c>
      <c r="L2452" s="3">
        <v>1</v>
      </c>
      <c r="M2452" s="2" t="s">
        <v>63</v>
      </c>
      <c r="N2452" s="3">
        <v>97588</v>
      </c>
      <c r="O2452" s="3">
        <v>0.48211461100000003</v>
      </c>
      <c r="P2452" s="3">
        <v>-0.88093517746554928</v>
      </c>
      <c r="Q2452" s="3">
        <v>-0.58918181998019536</v>
      </c>
      <c r="R2452" s="3">
        <v>-0.62038286833393297</v>
      </c>
      <c r="S2452" s="3">
        <v>0.47882520105335835</v>
      </c>
      <c r="T2452" s="5">
        <f>POWER(10,Table2[[#This Row],[Predicted normalized_price]]*(N$7634-N$7635)+N$7635)</f>
        <v>95839.904323893003</v>
      </c>
      <c r="U2452" s="5">
        <f>ABS(Table2[[#This Row],[price]]-Table2[[#This Row],[Predicted Price]])</f>
        <v>1748.0956761069974</v>
      </c>
      <c r="V2452" s="5">
        <f>Table2[[#This Row],[Price Diff]]/Table2[[#This Row],[price]]</f>
        <v>1.7913018773896353E-2</v>
      </c>
    </row>
    <row r="2453" spans="1:22" x14ac:dyDescent="0.2">
      <c r="A2453" s="3">
        <v>8480</v>
      </c>
      <c r="B2453" s="3">
        <v>0.13226096600000001</v>
      </c>
      <c r="C2453" s="3">
        <v>7074</v>
      </c>
      <c r="D2453" s="3">
        <v>0.20132167400000001</v>
      </c>
      <c r="E2453" s="3">
        <v>1591</v>
      </c>
      <c r="F2453" s="3">
        <v>0.38365743499999999</v>
      </c>
      <c r="G2453" s="3">
        <v>10</v>
      </c>
      <c r="H2453" s="3">
        <v>0.87250287000000004</v>
      </c>
      <c r="I2453" s="2" t="s">
        <v>17</v>
      </c>
      <c r="J2453" s="3">
        <v>260000</v>
      </c>
      <c r="K2453" s="3">
        <v>0.96901616700000004</v>
      </c>
      <c r="L2453" s="3">
        <v>4</v>
      </c>
      <c r="M2453" s="2" t="s">
        <v>63</v>
      </c>
      <c r="N2453" s="3">
        <v>13500</v>
      </c>
      <c r="O2453" s="3">
        <v>0.122141018</v>
      </c>
      <c r="P2453" s="3">
        <v>-0.97690544092051068</v>
      </c>
      <c r="Q2453" s="3">
        <v>-0.93675460914319353</v>
      </c>
      <c r="R2453" s="3">
        <v>0.4081710251051105</v>
      </c>
      <c r="S2453" s="3">
        <v>0.12618267292258112</v>
      </c>
      <c r="T2453" s="5">
        <f>POWER(10,Table2[[#This Row],[Predicted normalized_price]]*(N$7634-N$7635)+N$7635)</f>
        <v>13803.175710330919</v>
      </c>
      <c r="U2453" s="5">
        <f>ABS(Table2[[#This Row],[price]]-Table2[[#This Row],[Predicted Price]])</f>
        <v>303.17571033091917</v>
      </c>
      <c r="V2453" s="5">
        <f>Table2[[#This Row],[Price Diff]]/Table2[[#This Row],[price]]</f>
        <v>2.2457460024512533E-2</v>
      </c>
    </row>
    <row r="2454" spans="1:22" x14ac:dyDescent="0.2">
      <c r="A2454" s="3">
        <v>10720</v>
      </c>
      <c r="B2454" s="3">
        <v>0.184416787</v>
      </c>
      <c r="C2454" s="3">
        <v>62057</v>
      </c>
      <c r="D2454" s="3">
        <v>0.58136067300000005</v>
      </c>
      <c r="E2454" s="3">
        <v>1498</v>
      </c>
      <c r="F2454" s="3">
        <v>0.357974919</v>
      </c>
      <c r="G2454" s="3">
        <v>3</v>
      </c>
      <c r="H2454" s="3">
        <v>0.416289664</v>
      </c>
      <c r="I2454" s="2" t="s">
        <v>21</v>
      </c>
      <c r="J2454" s="3">
        <v>33000</v>
      </c>
      <c r="K2454" s="3">
        <v>0.79309278100000002</v>
      </c>
      <c r="L2454" s="3">
        <v>1</v>
      </c>
      <c r="M2454" s="2" t="s">
        <v>65</v>
      </c>
      <c r="N2454" s="3">
        <v>98800</v>
      </c>
      <c r="O2454" s="3">
        <v>0.48436083600000002</v>
      </c>
      <c r="P2454" s="3">
        <v>0.99999998905361887</v>
      </c>
      <c r="Q2454" s="3">
        <v>0.60561694787362785</v>
      </c>
      <c r="R2454" s="3">
        <v>0.60320773573180553</v>
      </c>
      <c r="S2454" s="3">
        <v>0.48816092108594661</v>
      </c>
      <c r="T2454" s="5">
        <f>POWER(10,Table2[[#This Row],[Predicted normalized_price]]*(N$7634-N$7635)+N$7635)</f>
        <v>100884.79032311084</v>
      </c>
      <c r="U2454" s="5">
        <f>ABS(Table2[[#This Row],[price]]-Table2[[#This Row],[Predicted Price]])</f>
        <v>2084.7903231108357</v>
      </c>
      <c r="V2454" s="5">
        <f>Table2[[#This Row],[Price Diff]]/Table2[[#This Row],[price]]</f>
        <v>2.1101116630676476E-2</v>
      </c>
    </row>
    <row r="2455" spans="1:22" x14ac:dyDescent="0.2">
      <c r="A2455" s="3">
        <v>211910</v>
      </c>
      <c r="B2455" s="3">
        <v>0.84838920799999995</v>
      </c>
      <c r="C2455" s="3">
        <v>299197</v>
      </c>
      <c r="D2455" s="3">
        <v>0.85664729699999997</v>
      </c>
      <c r="E2455" s="3">
        <v>6749</v>
      </c>
      <c r="F2455" s="3">
        <v>0.99981050599999999</v>
      </c>
      <c r="G2455" s="3">
        <v>9</v>
      </c>
      <c r="H2455" s="3">
        <v>0.83257932800000001</v>
      </c>
      <c r="I2455" s="2" t="s">
        <v>44</v>
      </c>
      <c r="J2455" s="3">
        <v>28800</v>
      </c>
      <c r="K2455" s="3">
        <v>0.78149064300000004</v>
      </c>
      <c r="L2455" s="3">
        <v>1</v>
      </c>
      <c r="M2455" s="2" t="s">
        <v>65</v>
      </c>
      <c r="N2455" s="3">
        <v>788000</v>
      </c>
      <c r="O2455" s="3">
        <v>0.86222981399999998</v>
      </c>
      <c r="P2455" s="3">
        <v>-0.61846850224899763</v>
      </c>
      <c r="Q2455" s="3">
        <v>0.66388285443828476</v>
      </c>
      <c r="R2455" s="3">
        <v>-0.90329290552769981</v>
      </c>
      <c r="S2455" s="3">
        <v>0.88129787865618125</v>
      </c>
      <c r="T2455" s="5">
        <f>POWER(10,Table2[[#This Row],[Predicted normalized_price]]*(N$7634-N$7635)+N$7635)</f>
        <v>875047.02889170323</v>
      </c>
      <c r="U2455" s="5">
        <f>ABS(Table2[[#This Row],[price]]-Table2[[#This Row],[Predicted Price]])</f>
        <v>87047.02889170323</v>
      </c>
      <c r="V2455" s="5">
        <f>Table2[[#This Row],[Price Diff]]/Table2[[#This Row],[price]]</f>
        <v>0.11046577270520715</v>
      </c>
    </row>
    <row r="2456" spans="1:22" x14ac:dyDescent="0.2">
      <c r="A2456" s="3">
        <v>25790</v>
      </c>
      <c r="B2456" s="3">
        <v>0.37975035400000001</v>
      </c>
      <c r="C2456" s="3">
        <v>113587</v>
      </c>
      <c r="D2456" s="3">
        <v>0.68715210599999998</v>
      </c>
      <c r="E2456" s="3">
        <v>2995</v>
      </c>
      <c r="F2456" s="3">
        <v>0.65338650099999995</v>
      </c>
      <c r="G2456" s="3">
        <v>6</v>
      </c>
      <c r="H2456" s="3">
        <v>0.67893919899999999</v>
      </c>
      <c r="I2456" s="2" t="s">
        <v>19</v>
      </c>
      <c r="J2456" s="3">
        <v>32000</v>
      </c>
      <c r="K2456" s="3">
        <v>0.79047020499999998</v>
      </c>
      <c r="L2456" s="3">
        <v>2</v>
      </c>
      <c r="M2456" s="2" t="s">
        <v>62</v>
      </c>
      <c r="N2456" s="3">
        <v>215000</v>
      </c>
      <c r="O2456" s="3">
        <v>0.62585974600000005</v>
      </c>
      <c r="P2456" s="3">
        <v>-0.19647760005555515</v>
      </c>
      <c r="Q2456" s="3">
        <v>0.7535384096948855</v>
      </c>
      <c r="R2456" s="3">
        <v>0.28172622776719058</v>
      </c>
      <c r="S2456" s="3">
        <v>0.60549757176700503</v>
      </c>
      <c r="T2456" s="5">
        <f>POWER(10,Table2[[#This Row],[Predicted normalized_price]]*(N$7634-N$7635)+N$7635)</f>
        <v>192240.52396589555</v>
      </c>
      <c r="U2456" s="5">
        <f>ABS(Table2[[#This Row],[price]]-Table2[[#This Row],[Predicted Price]])</f>
        <v>22759.476034104446</v>
      </c>
      <c r="V2456" s="5">
        <f>Table2[[#This Row],[Price Diff]]/Table2[[#This Row],[price]]</f>
        <v>0.10585802806560207</v>
      </c>
    </row>
    <row r="2457" spans="1:22" x14ac:dyDescent="0.2">
      <c r="A2457" s="3">
        <v>13070</v>
      </c>
      <c r="B2457" s="3">
        <v>0.22851955700000001</v>
      </c>
      <c r="C2457" s="3">
        <v>34255</v>
      </c>
      <c r="D2457" s="3">
        <v>0.477370878</v>
      </c>
      <c r="E2457" s="3">
        <v>2354</v>
      </c>
      <c r="F2457" s="3">
        <v>0.55069874699999999</v>
      </c>
      <c r="G2457" s="3">
        <v>8</v>
      </c>
      <c r="H2457" s="3">
        <v>0.78794860499999997</v>
      </c>
      <c r="I2457" s="2" t="s">
        <v>22</v>
      </c>
      <c r="J2457" s="3">
        <v>98687</v>
      </c>
      <c r="K2457" s="3">
        <v>0.88645434099999998</v>
      </c>
      <c r="L2457" s="3">
        <v>1</v>
      </c>
      <c r="M2457" s="2" t="s">
        <v>66</v>
      </c>
      <c r="N2457" s="3">
        <v>51800</v>
      </c>
      <c r="O2457" s="3">
        <v>0.36685324699999999</v>
      </c>
      <c r="P2457" s="3">
        <v>-0.63632134947370644</v>
      </c>
      <c r="Q2457" s="3">
        <v>-0.77396746888384871</v>
      </c>
      <c r="R2457" s="3">
        <v>-0.37016764369254551</v>
      </c>
      <c r="S2457" s="3">
        <v>0.36734491994282337</v>
      </c>
      <c r="T2457" s="5">
        <f>POWER(10,Table2[[#This Row],[Predicted normalized_price]]*(N$7634-N$7635)+N$7635)</f>
        <v>51940.140316443212</v>
      </c>
      <c r="U2457" s="5">
        <f>ABS(Table2[[#This Row],[price]]-Table2[[#This Row],[Predicted Price]])</f>
        <v>140.14031644321221</v>
      </c>
      <c r="V2457" s="5">
        <f>Table2[[#This Row],[Price Diff]]/Table2[[#This Row],[price]]</f>
        <v>2.7054115143477263E-3</v>
      </c>
    </row>
    <row r="2458" spans="1:22" x14ac:dyDescent="0.2">
      <c r="A2458" s="3">
        <v>12490</v>
      </c>
      <c r="B2458" s="3">
        <v>0.218419692</v>
      </c>
      <c r="C2458" s="3">
        <v>67803</v>
      </c>
      <c r="D2458" s="3">
        <v>0.59685764200000002</v>
      </c>
      <c r="E2458" s="3">
        <v>1999</v>
      </c>
      <c r="F2458" s="3">
        <v>0.48099653599999997</v>
      </c>
      <c r="G2458" s="3">
        <v>3</v>
      </c>
      <c r="H2458" s="3">
        <v>0.416289664</v>
      </c>
      <c r="I2458" s="2" t="s">
        <v>12</v>
      </c>
      <c r="J2458" s="3">
        <v>42999</v>
      </c>
      <c r="K2458" s="3">
        <v>0.81564975399999995</v>
      </c>
      <c r="L2458" s="3">
        <v>1</v>
      </c>
      <c r="M2458" s="2" t="s">
        <v>65</v>
      </c>
      <c r="N2458" s="3">
        <v>123497</v>
      </c>
      <c r="O2458" s="3">
        <v>0.52496468299999999</v>
      </c>
      <c r="P2458" s="3">
        <v>-0.37859782582595736</v>
      </c>
      <c r="Q2458" s="3">
        <v>0.66482346092789013</v>
      </c>
      <c r="R2458" s="3">
        <v>0.55648565038617681</v>
      </c>
      <c r="S2458" s="3">
        <v>0.51197178929326825</v>
      </c>
      <c r="T2458" s="5">
        <f>POWER(10,Table2[[#This Row],[Predicted normalized_price]]*(N$7634-N$7635)+N$7635)</f>
        <v>114987.16981532706</v>
      </c>
      <c r="U2458" s="5">
        <f>ABS(Table2[[#This Row],[price]]-Table2[[#This Row],[Predicted Price]])</f>
        <v>8509.8301846729446</v>
      </c>
      <c r="V2458" s="5">
        <f>Table2[[#This Row],[Price Diff]]/Table2[[#This Row],[price]]</f>
        <v>6.8907181426860128E-2</v>
      </c>
    </row>
    <row r="2459" spans="1:22" x14ac:dyDescent="0.2">
      <c r="A2459" s="3">
        <v>8400</v>
      </c>
      <c r="B2459" s="3">
        <v>0.130151878</v>
      </c>
      <c r="C2459" s="3">
        <v>45116</v>
      </c>
      <c r="D2459" s="3">
        <v>0.52556718700000005</v>
      </c>
      <c r="E2459" s="3">
        <v>1600</v>
      </c>
      <c r="F2459" s="3">
        <v>0.38606267399999999</v>
      </c>
      <c r="G2459" s="3">
        <v>7</v>
      </c>
      <c r="H2459" s="3">
        <v>0.73735046500000001</v>
      </c>
      <c r="I2459" s="2" t="s">
        <v>23</v>
      </c>
      <c r="J2459" s="3">
        <v>55000</v>
      </c>
      <c r="K2459" s="3">
        <v>0.83662892200000005</v>
      </c>
      <c r="L2459" s="3">
        <v>1</v>
      </c>
      <c r="M2459" s="2" t="s">
        <v>63</v>
      </c>
      <c r="N2459" s="3">
        <v>48800</v>
      </c>
      <c r="O2459" s="3">
        <v>0.35599618799999999</v>
      </c>
      <c r="P2459" s="3">
        <v>-0.72842877501850589</v>
      </c>
      <c r="Q2459" s="3">
        <v>-0.76663721335592327</v>
      </c>
      <c r="R2459" s="3">
        <v>-0.35429973731516018</v>
      </c>
      <c r="S2459" s="3">
        <v>0.36500874936727379</v>
      </c>
      <c r="T2459" s="5">
        <f>POWER(10,Table2[[#This Row],[Predicted normalized_price]]*(N$7634-N$7635)+N$7635)</f>
        <v>51277.629544271651</v>
      </c>
      <c r="U2459" s="5">
        <f>ABS(Table2[[#This Row],[price]]-Table2[[#This Row],[Predicted Price]])</f>
        <v>2477.629544271651</v>
      </c>
      <c r="V2459" s="5">
        <f>Table2[[#This Row],[Price Diff]]/Table2[[#This Row],[price]]</f>
        <v>5.0771097218681373E-2</v>
      </c>
    </row>
    <row r="2460" spans="1:22" x14ac:dyDescent="0.2">
      <c r="A2460" s="3">
        <v>10820</v>
      </c>
      <c r="B2460" s="3">
        <v>0.18648279100000001</v>
      </c>
      <c r="C2460" s="3">
        <v>42372</v>
      </c>
      <c r="D2460" s="3">
        <v>0.51458595699999998</v>
      </c>
      <c r="E2460" s="3">
        <v>1984</v>
      </c>
      <c r="F2460" s="3">
        <v>0.47778491499999998</v>
      </c>
      <c r="G2460" s="3">
        <v>8</v>
      </c>
      <c r="H2460" s="3">
        <v>0.78794860499999997</v>
      </c>
      <c r="I2460" s="2" t="s">
        <v>20</v>
      </c>
      <c r="J2460" s="3">
        <v>78000</v>
      </c>
      <c r="K2460" s="3">
        <v>0.86640516400000001</v>
      </c>
      <c r="L2460" s="3">
        <v>3</v>
      </c>
      <c r="M2460" s="2" t="s">
        <v>64</v>
      </c>
      <c r="N2460" s="3">
        <v>51800</v>
      </c>
      <c r="O2460" s="3">
        <v>0.36685324699999999</v>
      </c>
      <c r="P2460" s="3">
        <v>0.93083897674654603</v>
      </c>
      <c r="Q2460" s="3">
        <v>0.32866947832659305</v>
      </c>
      <c r="R2460" s="3">
        <v>0.77989558795633973</v>
      </c>
      <c r="S2460" s="3">
        <v>0.37022711452648305</v>
      </c>
      <c r="T2460" s="5">
        <f>POWER(10,Table2[[#This Row],[Predicted normalized_price]]*(N$7634-N$7635)+N$7635)</f>
        <v>52769.303402848418</v>
      </c>
      <c r="U2460" s="5">
        <f>ABS(Table2[[#This Row],[price]]-Table2[[#This Row],[Predicted Price]])</f>
        <v>969.30340284841805</v>
      </c>
      <c r="V2460" s="5">
        <f>Table2[[#This Row],[Price Diff]]/Table2[[#This Row],[price]]</f>
        <v>1.8712420904409614E-2</v>
      </c>
    </row>
    <row r="2461" spans="1:22" x14ac:dyDescent="0.2">
      <c r="A2461" s="3">
        <v>12430</v>
      </c>
      <c r="B2461" s="3">
        <v>0.217348227</v>
      </c>
      <c r="C2461" s="3">
        <v>75073</v>
      </c>
      <c r="D2461" s="3">
        <v>0.614682383</v>
      </c>
      <c r="E2461" s="3">
        <v>1998</v>
      </c>
      <c r="F2461" s="3">
        <v>0.480783179</v>
      </c>
      <c r="G2461" s="3">
        <v>3</v>
      </c>
      <c r="H2461" s="3">
        <v>0.416289664</v>
      </c>
      <c r="I2461" s="2" t="s">
        <v>24</v>
      </c>
      <c r="J2461" s="3">
        <v>16500</v>
      </c>
      <c r="K2461" s="3">
        <v>0.73401791900000002</v>
      </c>
      <c r="L2461" s="3">
        <v>1</v>
      </c>
      <c r="M2461" s="2" t="s">
        <v>62</v>
      </c>
      <c r="N2461" s="3">
        <v>120000</v>
      </c>
      <c r="O2461" s="3">
        <v>0.51973720700000003</v>
      </c>
      <c r="P2461" s="3">
        <v>0.3068108778812807</v>
      </c>
      <c r="Q2461" s="3">
        <v>-0.47049368103605993</v>
      </c>
      <c r="R2461" s="3">
        <v>-0.67557423969356389</v>
      </c>
      <c r="S2461" s="3">
        <v>0.52721135921815421</v>
      </c>
      <c r="T2461" s="5">
        <f>POWER(10,Table2[[#This Row],[Predicted normalized_price]]*(N$7634-N$7635)+N$7635)</f>
        <v>125031.08840150402</v>
      </c>
      <c r="U2461" s="5">
        <f>ABS(Table2[[#This Row],[price]]-Table2[[#This Row],[Predicted Price]])</f>
        <v>5031.088401504021</v>
      </c>
      <c r="V2461" s="5">
        <f>Table2[[#This Row],[Price Diff]]/Table2[[#This Row],[price]]</f>
        <v>4.1925736679200173E-2</v>
      </c>
    </row>
    <row r="2462" spans="1:22" x14ac:dyDescent="0.2">
      <c r="A2462" s="3">
        <v>7970</v>
      </c>
      <c r="B2462" s="3">
        <v>0.11845975</v>
      </c>
      <c r="C2462" s="3">
        <v>49286</v>
      </c>
      <c r="D2462" s="3">
        <v>0.54103790399999996</v>
      </c>
      <c r="E2462" s="3">
        <v>1496</v>
      </c>
      <c r="F2462" s="3">
        <v>0.35740525400000001</v>
      </c>
      <c r="G2462" s="3">
        <v>4</v>
      </c>
      <c r="H2462" s="3">
        <v>0.52529906999999998</v>
      </c>
      <c r="I2462" s="2" t="s">
        <v>14</v>
      </c>
      <c r="J2462" s="3">
        <v>57700</v>
      </c>
      <c r="K2462" s="3">
        <v>0.84071334099999995</v>
      </c>
      <c r="L2462" s="3">
        <v>1</v>
      </c>
      <c r="M2462" s="2" t="s">
        <v>63</v>
      </c>
      <c r="N2462" s="3">
        <v>63000</v>
      </c>
      <c r="O2462" s="3">
        <v>0.402475374</v>
      </c>
      <c r="P2462" s="3">
        <v>-0.88548396958509301</v>
      </c>
      <c r="Q2462" s="3">
        <v>-0.70967832363959904</v>
      </c>
      <c r="R2462" s="3">
        <v>-0.43302935171785562</v>
      </c>
      <c r="S2462" s="3">
        <v>0.39956305288837901</v>
      </c>
      <c r="T2462" s="5">
        <f>POWER(10,Table2[[#This Row],[Predicted normalized_price]]*(N$7634-N$7635)+N$7635)</f>
        <v>61999.817373757003</v>
      </c>
      <c r="U2462" s="5">
        <f>ABS(Table2[[#This Row],[price]]-Table2[[#This Row],[Predicted Price]])</f>
        <v>1000.1826262429968</v>
      </c>
      <c r="V2462" s="5">
        <f>Table2[[#This Row],[Price Diff]]/Table2[[#This Row],[price]]</f>
        <v>1.5875914702269789E-2</v>
      </c>
    </row>
    <row r="2463" spans="1:22" x14ac:dyDescent="0.2">
      <c r="A2463" s="3">
        <v>18280</v>
      </c>
      <c r="B2463" s="3">
        <v>0.30316802700000001</v>
      </c>
      <c r="C2463" s="3">
        <v>89429</v>
      </c>
      <c r="D2463" s="3">
        <v>0.64530493200000005</v>
      </c>
      <c r="E2463" s="3">
        <v>2261</v>
      </c>
      <c r="F2463" s="3">
        <v>0.53351130300000005</v>
      </c>
      <c r="G2463" s="3">
        <v>3</v>
      </c>
      <c r="H2463" s="3">
        <v>0.416289664</v>
      </c>
      <c r="I2463" s="2" t="s">
        <v>32</v>
      </c>
      <c r="J2463" s="3">
        <v>16000</v>
      </c>
      <c r="K2463" s="3">
        <v>0.731395342</v>
      </c>
      <c r="L2463" s="3">
        <v>1</v>
      </c>
      <c r="M2463" s="2" t="s">
        <v>62</v>
      </c>
      <c r="N2463" s="3">
        <v>179888</v>
      </c>
      <c r="O2463" s="3">
        <v>0.59341157600000005</v>
      </c>
      <c r="P2463" s="3">
        <v>0.13711433874594151</v>
      </c>
      <c r="Q2463" s="3">
        <v>-0.2802558549174512</v>
      </c>
      <c r="R2463" s="3">
        <v>-0.75144160858487841</v>
      </c>
      <c r="S2463" s="3">
        <v>0.5961096896328083</v>
      </c>
      <c r="T2463" s="5">
        <f>POWER(10,Table2[[#This Row],[Predicted normalized_price]]*(N$7634-N$7635)+N$7635)</f>
        <v>182574.92651297554</v>
      </c>
      <c r="U2463" s="5">
        <f>ABS(Table2[[#This Row],[price]]-Table2[[#This Row],[Predicted Price]])</f>
        <v>2686.9265129755368</v>
      </c>
      <c r="V2463" s="5">
        <f>Table2[[#This Row],[Price Diff]]/Table2[[#This Row],[price]]</f>
        <v>1.4936663440449261E-2</v>
      </c>
    </row>
    <row r="2464" spans="1:22" x14ac:dyDescent="0.2">
      <c r="A2464" s="3">
        <v>14000</v>
      </c>
      <c r="B2464" s="3">
        <v>0.24381420500000001</v>
      </c>
      <c r="C2464" s="3">
        <v>79685</v>
      </c>
      <c r="D2464" s="3">
        <v>0.62511606799999997</v>
      </c>
      <c r="E2464" s="3">
        <v>1798</v>
      </c>
      <c r="F2464" s="3">
        <v>0.435810641</v>
      </c>
      <c r="G2464" s="3">
        <v>4</v>
      </c>
      <c r="H2464" s="3">
        <v>0.52529906999999998</v>
      </c>
      <c r="I2464" s="2" t="s">
        <v>19</v>
      </c>
      <c r="J2464" s="3">
        <v>23350</v>
      </c>
      <c r="K2464" s="3">
        <v>0.763611857</v>
      </c>
      <c r="L2464" s="3">
        <v>1</v>
      </c>
      <c r="M2464" s="2" t="s">
        <v>65</v>
      </c>
      <c r="N2464" s="3">
        <v>124000</v>
      </c>
      <c r="O2464" s="3">
        <v>0.52570438799999997</v>
      </c>
      <c r="P2464" s="3">
        <v>-0.81275846603116408</v>
      </c>
      <c r="Q2464" s="3">
        <v>0.65489753673821227</v>
      </c>
      <c r="R2464" s="3">
        <v>0.48320715703910533</v>
      </c>
      <c r="S2464" s="3">
        <v>0.52679740310556489</v>
      </c>
      <c r="T2464" s="5">
        <f>POWER(10,Table2[[#This Row],[Predicted normalized_price]]*(N$7634-N$7635)+N$7635)</f>
        <v>124747.00337521879</v>
      </c>
      <c r="U2464" s="5">
        <f>ABS(Table2[[#This Row],[price]]-Table2[[#This Row],[Predicted Price]])</f>
        <v>747.00337521878828</v>
      </c>
      <c r="V2464" s="5">
        <f>Table2[[#This Row],[Price Diff]]/Table2[[#This Row],[price]]</f>
        <v>6.024220767893454E-3</v>
      </c>
    </row>
    <row r="2465" spans="1:22" x14ac:dyDescent="0.2">
      <c r="A2465" s="3">
        <v>13720</v>
      </c>
      <c r="B2465" s="3">
        <v>0.23931896</v>
      </c>
      <c r="C2465" s="3">
        <v>60337</v>
      </c>
      <c r="D2465" s="3">
        <v>0.57644175200000003</v>
      </c>
      <c r="E2465" s="3">
        <v>1595</v>
      </c>
      <c r="F2465" s="3">
        <v>0.38472810600000001</v>
      </c>
      <c r="G2465" s="3">
        <v>4</v>
      </c>
      <c r="H2465" s="3">
        <v>0.52529906999999998</v>
      </c>
      <c r="I2465" s="2" t="s">
        <v>15</v>
      </c>
      <c r="J2465" s="3">
        <v>85000</v>
      </c>
      <c r="K2465" s="3">
        <v>0.87372978000000001</v>
      </c>
      <c r="L2465" s="3">
        <v>2</v>
      </c>
      <c r="M2465" s="2" t="s">
        <v>65</v>
      </c>
      <c r="N2465" s="3">
        <v>102500</v>
      </c>
      <c r="O2465" s="3">
        <v>0.49105146599999999</v>
      </c>
      <c r="P2465" s="3">
        <v>-0.91295926292843155</v>
      </c>
      <c r="Q2465" s="3">
        <v>0.61202796572205787</v>
      </c>
      <c r="R2465" s="3">
        <v>0.58538637681878791</v>
      </c>
      <c r="S2465" s="3">
        <v>0.48932930443993411</v>
      </c>
      <c r="T2465" s="5">
        <f>POWER(10,Table2[[#This Row],[Predicted normalized_price]]*(N$7634-N$7635)+N$7635)</f>
        <v>101534.58453070783</v>
      </c>
      <c r="U2465" s="5">
        <f>ABS(Table2[[#This Row],[price]]-Table2[[#This Row],[Predicted Price]])</f>
        <v>965.41546929217293</v>
      </c>
      <c r="V2465" s="5">
        <f>Table2[[#This Row],[Price Diff]]/Table2[[#This Row],[price]]</f>
        <v>9.4186875052894928E-3</v>
      </c>
    </row>
    <row r="2466" spans="1:22" x14ac:dyDescent="0.2">
      <c r="A2466" s="3">
        <v>30140</v>
      </c>
      <c r="B2466" s="3">
        <v>0.41443172900000003</v>
      </c>
      <c r="C2466" s="3">
        <v>123053</v>
      </c>
      <c r="D2466" s="3">
        <v>0.70116032900000003</v>
      </c>
      <c r="E2466" s="3">
        <v>2997</v>
      </c>
      <c r="F2466" s="3">
        <v>0.65367114299999995</v>
      </c>
      <c r="G2466" s="3">
        <v>3</v>
      </c>
      <c r="H2466" s="3">
        <v>0.416289664</v>
      </c>
      <c r="I2466" s="2" t="s">
        <v>11</v>
      </c>
      <c r="J2466" s="3">
        <v>30500</v>
      </c>
      <c r="K2466" s="3">
        <v>0.786378523</v>
      </c>
      <c r="L2466" s="3">
        <v>1</v>
      </c>
      <c r="M2466" s="2" t="s">
        <v>64</v>
      </c>
      <c r="N2466" s="3">
        <v>308800</v>
      </c>
      <c r="O2466" s="3">
        <v>0.69174763800000005</v>
      </c>
      <c r="P2466" s="3">
        <v>0.56207716602589719</v>
      </c>
      <c r="Q2466" s="3">
        <v>0.79220416330459109</v>
      </c>
      <c r="R2466" s="3">
        <v>5.4696139023605615E-2</v>
      </c>
      <c r="S2466" s="3">
        <v>0.67525559683373715</v>
      </c>
      <c r="T2466" s="5">
        <f>POWER(10,Table2[[#This Row],[Predicted normalized_price]]*(N$7634-N$7635)+N$7635)</f>
        <v>282045.83531560126</v>
      </c>
      <c r="U2466" s="5">
        <f>ABS(Table2[[#This Row],[price]]-Table2[[#This Row],[Predicted Price]])</f>
        <v>26754.16468439874</v>
      </c>
      <c r="V2466" s="5">
        <f>Table2[[#This Row],[Price Diff]]/Table2[[#This Row],[price]]</f>
        <v>8.6639134340669499E-2</v>
      </c>
    </row>
    <row r="2467" spans="1:22" x14ac:dyDescent="0.2">
      <c r="A2467" s="3">
        <v>13290</v>
      </c>
      <c r="B2467" s="3">
        <v>0.232233722</v>
      </c>
      <c r="C2467" s="3">
        <v>52734</v>
      </c>
      <c r="D2467" s="3">
        <v>0.55287159600000002</v>
      </c>
      <c r="E2467" s="3">
        <v>1595</v>
      </c>
      <c r="F2467" s="3">
        <v>0.38472810600000001</v>
      </c>
      <c r="G2467" s="3">
        <v>7</v>
      </c>
      <c r="H2467" s="3">
        <v>0.73735046500000001</v>
      </c>
      <c r="I2467" s="2" t="s">
        <v>15</v>
      </c>
      <c r="J2467" s="3">
        <v>82000</v>
      </c>
      <c r="K2467" s="3">
        <v>0.87066740300000001</v>
      </c>
      <c r="L2467" s="3">
        <v>1</v>
      </c>
      <c r="M2467" s="2" t="s">
        <v>65</v>
      </c>
      <c r="N2467" s="3">
        <v>71800</v>
      </c>
      <c r="O2467" s="3">
        <v>0.42626956799999999</v>
      </c>
      <c r="P2467" s="3">
        <v>-0.93677373882428749</v>
      </c>
      <c r="Q2467" s="3">
        <v>0.48392098854187138</v>
      </c>
      <c r="R2467" s="3">
        <v>0.6670499884179929</v>
      </c>
      <c r="S2467" s="3">
        <v>0.43481533167388464</v>
      </c>
      <c r="T2467" s="5">
        <f>POWER(10,Table2[[#This Row],[Predicted normalized_price]]*(N$7634-N$7635)+N$7635)</f>
        <v>75252.090689226068</v>
      </c>
      <c r="U2467" s="5">
        <f>ABS(Table2[[#This Row],[price]]-Table2[[#This Row],[Predicted Price]])</f>
        <v>3452.0906892260682</v>
      </c>
      <c r="V2467" s="5">
        <f>Table2[[#This Row],[Price Diff]]/Table2[[#This Row],[price]]</f>
        <v>4.8079257510112369E-2</v>
      </c>
    </row>
    <row r="2468" spans="1:22" x14ac:dyDescent="0.2">
      <c r="A2468" s="3">
        <v>15630</v>
      </c>
      <c r="B2468" s="3">
        <v>0.26831998400000001</v>
      </c>
      <c r="C2468" s="3">
        <v>79024</v>
      </c>
      <c r="D2468" s="3">
        <v>0.62365834399999998</v>
      </c>
      <c r="E2468" s="3">
        <v>1984</v>
      </c>
      <c r="F2468" s="3">
        <v>0.47778491499999998</v>
      </c>
      <c r="G2468" s="3">
        <v>3</v>
      </c>
      <c r="H2468" s="3">
        <v>0.416289664</v>
      </c>
      <c r="I2468" s="2" t="s">
        <v>19</v>
      </c>
      <c r="J2468" s="3">
        <v>48200</v>
      </c>
      <c r="K2468" s="3">
        <v>0.82538115899999998</v>
      </c>
      <c r="M2468" s="2" t="s">
        <v>64</v>
      </c>
      <c r="N2468" s="3">
        <v>150000</v>
      </c>
      <c r="O2468" s="3">
        <v>0.56034547499999998</v>
      </c>
      <c r="T2468" s="5">
        <f>POWER(10,Table2[[#This Row],[Predicted normalized_price]]*(N$7634-N$7635)+N$7635)</f>
        <v>6899.9999999999991</v>
      </c>
      <c r="U2468" s="5">
        <f>ABS(Table2[[#This Row],[price]]-Table2[[#This Row],[Predicted Price]])</f>
        <v>143100</v>
      </c>
      <c r="V2468" s="5">
        <f>Table2[[#This Row],[Price Diff]]/Table2[[#This Row],[price]]</f>
        <v>0.95399999999999996</v>
      </c>
    </row>
    <row r="2469" spans="1:22" x14ac:dyDescent="0.2">
      <c r="A2469" s="3">
        <v>44240</v>
      </c>
      <c r="B2469" s="3">
        <v>0.49982464999999998</v>
      </c>
      <c r="C2469" s="3">
        <v>45844</v>
      </c>
      <c r="D2469" s="3">
        <v>0.52836850899999999</v>
      </c>
      <c r="E2469" s="3">
        <v>5439</v>
      </c>
      <c r="F2469" s="3">
        <v>0.90779501299999998</v>
      </c>
      <c r="G2469" s="3">
        <v>11</v>
      </c>
      <c r="H2469" s="3">
        <v>0.90861810600000004</v>
      </c>
      <c r="I2469" s="2" t="s">
        <v>15</v>
      </c>
      <c r="J2469" s="3">
        <v>46000</v>
      </c>
      <c r="K2469" s="3">
        <v>0.82139955499999995</v>
      </c>
      <c r="L2469" s="3">
        <v>3</v>
      </c>
      <c r="M2469" s="2" t="s">
        <v>62</v>
      </c>
      <c r="N2469" s="3">
        <v>79800</v>
      </c>
      <c r="O2469" s="3">
        <v>0.44549404399999998</v>
      </c>
      <c r="P2469" s="3">
        <v>-0.54709802857002254</v>
      </c>
      <c r="Q2469" s="3">
        <v>0.61834531909114021</v>
      </c>
      <c r="R2469" s="3">
        <v>0.55637054545860953</v>
      </c>
      <c r="S2469" s="3">
        <v>0.49931557993527442</v>
      </c>
      <c r="T2469" s="5">
        <f>POWER(10,Table2[[#This Row],[Predicted normalized_price]]*(N$7634-N$7635)+N$7635)</f>
        <v>107261.98875379258</v>
      </c>
      <c r="U2469" s="5">
        <f>ABS(Table2[[#This Row],[price]]-Table2[[#This Row],[Predicted Price]])</f>
        <v>27461.988753792582</v>
      </c>
      <c r="V2469" s="5">
        <f>Table2[[#This Row],[Price Diff]]/Table2[[#This Row],[price]]</f>
        <v>0.34413519741594717</v>
      </c>
    </row>
    <row r="2470" spans="1:22" x14ac:dyDescent="0.2">
      <c r="A2470" s="3">
        <v>8040</v>
      </c>
      <c r="B2470" s="3">
        <v>0.12040548299999999</v>
      </c>
      <c r="C2470" s="3">
        <v>23519</v>
      </c>
      <c r="D2470" s="3">
        <v>0.41156595600000001</v>
      </c>
      <c r="E2470" s="3">
        <v>1597</v>
      </c>
      <c r="F2470" s="3">
        <v>0.38526243399999999</v>
      </c>
      <c r="G2470" s="3">
        <v>8</v>
      </c>
      <c r="H2470" s="3">
        <v>0.78794860499999997</v>
      </c>
      <c r="I2470" s="2" t="s">
        <v>43</v>
      </c>
      <c r="J2470" s="3">
        <v>98000</v>
      </c>
      <c r="K2470" s="3">
        <v>0.885858967</v>
      </c>
      <c r="L2470" s="3">
        <v>2</v>
      </c>
      <c r="M2470" s="2" t="s">
        <v>66</v>
      </c>
      <c r="N2470" s="3">
        <v>31888</v>
      </c>
      <c r="O2470" s="3">
        <v>0.27856244699999999</v>
      </c>
      <c r="P2470" s="3">
        <v>-0.64314200463935089</v>
      </c>
      <c r="Q2470" s="3">
        <v>0.16983319302361471</v>
      </c>
      <c r="R2470" s="3">
        <v>0.98016005903314973</v>
      </c>
      <c r="S2470" s="3">
        <v>0.27345800583118918</v>
      </c>
      <c r="T2470" s="5">
        <f>POWER(10,Table2[[#This Row],[Predicted normalized_price]]*(N$7634-N$7635)+N$7635)</f>
        <v>31005.999490478993</v>
      </c>
      <c r="U2470" s="5">
        <f>ABS(Table2[[#This Row],[price]]-Table2[[#This Row],[Predicted Price]])</f>
        <v>882.00050952100719</v>
      </c>
      <c r="V2470" s="5">
        <f>Table2[[#This Row],[Price Diff]]/Table2[[#This Row],[price]]</f>
        <v>2.7659323554973882E-2</v>
      </c>
    </row>
    <row r="2471" spans="1:22" x14ac:dyDescent="0.2">
      <c r="A2471" s="3">
        <v>20970</v>
      </c>
      <c r="B2471" s="3">
        <v>0.333714976</v>
      </c>
      <c r="C2471" s="3">
        <v>70713</v>
      </c>
      <c r="D2471" s="3">
        <v>0.60421174700000002</v>
      </c>
      <c r="E2471" s="3">
        <v>1997</v>
      </c>
      <c r="F2471" s="3">
        <v>0.48056971500000001</v>
      </c>
      <c r="G2471" s="3">
        <v>7</v>
      </c>
      <c r="H2471" s="3">
        <v>0.73735046500000001</v>
      </c>
      <c r="I2471" s="2" t="s">
        <v>13</v>
      </c>
      <c r="J2471" s="3">
        <v>80000</v>
      </c>
      <c r="K2471" s="3">
        <v>0.86856292499999999</v>
      </c>
      <c r="L2471" s="3">
        <v>1</v>
      </c>
      <c r="M2471" s="2" t="s">
        <v>65</v>
      </c>
      <c r="N2471" s="3">
        <v>111800</v>
      </c>
      <c r="O2471" s="3">
        <v>0.50685643800000002</v>
      </c>
      <c r="P2471" s="3">
        <v>-0.88559229091913783</v>
      </c>
      <c r="Q2471" s="3">
        <v>0.64127012575470754</v>
      </c>
      <c r="R2471" s="3">
        <v>0.51331888281569693</v>
      </c>
      <c r="S2471" s="3">
        <v>0.5153798568481881</v>
      </c>
      <c r="T2471" s="5">
        <f>POWER(10,Table2[[#This Row],[Predicted normalized_price]]*(N$7634-N$7635)+N$7635)</f>
        <v>117160.8738810207</v>
      </c>
      <c r="U2471" s="5">
        <f>ABS(Table2[[#This Row],[price]]-Table2[[#This Row],[Predicted Price]])</f>
        <v>5360.8738810206996</v>
      </c>
      <c r="V2471" s="5">
        <f>Table2[[#This Row],[Price Diff]]/Table2[[#This Row],[price]]</f>
        <v>4.7950571386589445E-2</v>
      </c>
    </row>
    <row r="2472" spans="1:22" x14ac:dyDescent="0.2">
      <c r="A2472" s="3">
        <v>15630</v>
      </c>
      <c r="B2472" s="3">
        <v>0.26831998400000001</v>
      </c>
      <c r="C2472" s="3">
        <v>46133</v>
      </c>
      <c r="D2472" s="3">
        <v>0.52946825600000003</v>
      </c>
      <c r="E2472" s="3">
        <v>3456</v>
      </c>
      <c r="F2472" s="3">
        <v>0.71443234099999997</v>
      </c>
      <c r="G2472" s="3">
        <v>9</v>
      </c>
      <c r="H2472" s="3">
        <v>0.83257932800000001</v>
      </c>
      <c r="I2472" s="2" t="s">
        <v>10</v>
      </c>
      <c r="J2472" s="3">
        <v>90000</v>
      </c>
      <c r="K2472" s="3">
        <v>0.87860122100000004</v>
      </c>
      <c r="L2472" s="3">
        <v>2</v>
      </c>
      <c r="M2472" s="2" t="s">
        <v>66</v>
      </c>
      <c r="N2472" s="3">
        <v>65800</v>
      </c>
      <c r="O2472" s="3">
        <v>0.41038891300000002</v>
      </c>
      <c r="P2472" s="3">
        <v>0.8684622549743769</v>
      </c>
      <c r="Q2472" s="3">
        <v>-0.71185282854665599</v>
      </c>
      <c r="R2472" s="3">
        <v>-0.45382569961178176</v>
      </c>
      <c r="S2472" s="3">
        <v>0.40888517305559569</v>
      </c>
      <c r="T2472" s="5">
        <f>POWER(10,Table2[[#This Row],[Predicted normalized_price]]*(N$7634-N$7635)+N$7635)</f>
        <v>65258.528825626694</v>
      </c>
      <c r="U2472" s="5">
        <f>ABS(Table2[[#This Row],[price]]-Table2[[#This Row],[Predicted Price]])</f>
        <v>541.47117437330598</v>
      </c>
      <c r="V2472" s="5">
        <f>Table2[[#This Row],[Price Diff]]/Table2[[#This Row],[price]]</f>
        <v>8.2290452032417315E-3</v>
      </c>
    </row>
    <row r="2473" spans="1:22" x14ac:dyDescent="0.2">
      <c r="A2473" s="3">
        <v>19310</v>
      </c>
      <c r="B2473" s="3">
        <v>0.31536487099999999</v>
      </c>
      <c r="C2473" s="3">
        <v>86589</v>
      </c>
      <c r="D2473" s="3">
        <v>0.63965722899999999</v>
      </c>
      <c r="E2473" s="3">
        <v>1998</v>
      </c>
      <c r="F2473" s="3">
        <v>0.480783179</v>
      </c>
      <c r="G2473" s="3">
        <v>2</v>
      </c>
      <c r="H2473" s="3">
        <v>0.26264953499999999</v>
      </c>
      <c r="I2473" s="2" t="s">
        <v>13</v>
      </c>
      <c r="J2473" s="3">
        <v>2444</v>
      </c>
      <c r="K2473" s="3">
        <v>0.57125782199999997</v>
      </c>
      <c r="L2473" s="3">
        <v>1</v>
      </c>
      <c r="M2473" s="2" t="s">
        <v>65</v>
      </c>
      <c r="N2473" s="3">
        <v>212800</v>
      </c>
      <c r="O2473" s="3">
        <v>0.62398800499999996</v>
      </c>
      <c r="P2473" s="3">
        <v>-0.89179465961548976</v>
      </c>
      <c r="Q2473" s="3">
        <v>0.79451834497061191</v>
      </c>
      <c r="R2473" s="3">
        <v>0.28546733472415481</v>
      </c>
      <c r="S2473" s="3">
        <v>0.61351034254291958</v>
      </c>
      <c r="T2473" s="5">
        <f>POWER(10,Table2[[#This Row],[Predicted normalized_price]]*(N$7634-N$7635)+N$7635)</f>
        <v>200894.06193355893</v>
      </c>
      <c r="U2473" s="5">
        <f>ABS(Table2[[#This Row],[price]]-Table2[[#This Row],[Predicted Price]])</f>
        <v>11905.938066441071</v>
      </c>
      <c r="V2473" s="5">
        <f>Table2[[#This Row],[Price Diff]]/Table2[[#This Row],[price]]</f>
        <v>5.5948957079140368E-2</v>
      </c>
    </row>
    <row r="2474" spans="1:22" x14ac:dyDescent="0.2">
      <c r="A2474" s="3">
        <v>11340</v>
      </c>
      <c r="B2474" s="3">
        <v>0.19692728000000001</v>
      </c>
      <c r="C2474" s="3">
        <v>71793</v>
      </c>
      <c r="D2474" s="3">
        <v>0.60686434700000003</v>
      </c>
      <c r="E2474" s="3">
        <v>1998</v>
      </c>
      <c r="F2474" s="3">
        <v>0.480783179</v>
      </c>
      <c r="G2474" s="3">
        <v>4</v>
      </c>
      <c r="H2474" s="3">
        <v>0.52529906999999998</v>
      </c>
      <c r="I2474" s="2" t="s">
        <v>10</v>
      </c>
      <c r="J2474" s="3">
        <v>36079</v>
      </c>
      <c r="K2474" s="3">
        <v>0.80069532200000004</v>
      </c>
      <c r="L2474" s="3">
        <v>1</v>
      </c>
      <c r="M2474" s="2" t="s">
        <v>65</v>
      </c>
      <c r="N2474" s="3">
        <v>92800</v>
      </c>
      <c r="O2474" s="3">
        <v>0.47295944400000001</v>
      </c>
      <c r="P2474" s="3">
        <v>0.52404318616762324</v>
      </c>
      <c r="Q2474" s="3">
        <v>-0.57834018135842824</v>
      </c>
      <c r="R2474" s="3">
        <v>-0.633654397898473</v>
      </c>
      <c r="S2474" s="3">
        <v>0.48874784551607792</v>
      </c>
      <c r="T2474" s="5">
        <f>POWER(10,Table2[[#This Row],[Predicted normalized_price]]*(N$7634-N$7635)+N$7635)</f>
        <v>101210.68576755692</v>
      </c>
      <c r="U2474" s="5">
        <f>ABS(Table2[[#This Row],[price]]-Table2[[#This Row],[Predicted Price]])</f>
        <v>8410.685767556919</v>
      </c>
      <c r="V2474" s="5">
        <f>Table2[[#This Row],[Price Diff]]/Table2[[#This Row],[price]]</f>
        <v>9.0632389736604729E-2</v>
      </c>
    </row>
    <row r="2475" spans="1:22" x14ac:dyDescent="0.2">
      <c r="A2475" s="3">
        <v>10870</v>
      </c>
      <c r="B2475" s="3">
        <v>0.187508644</v>
      </c>
      <c r="C2475" s="3">
        <v>52380</v>
      </c>
      <c r="D2475" s="3">
        <v>0.55169285800000001</v>
      </c>
      <c r="E2475" s="3">
        <v>1798</v>
      </c>
      <c r="F2475" s="3">
        <v>0.435810641</v>
      </c>
      <c r="G2475" s="3">
        <v>2</v>
      </c>
      <c r="H2475" s="3">
        <v>0.26264953499999999</v>
      </c>
      <c r="I2475" s="2" t="s">
        <v>10</v>
      </c>
      <c r="J2475" s="3">
        <v>10</v>
      </c>
      <c r="K2475" s="3">
        <v>0.10261100300000001</v>
      </c>
      <c r="L2475" s="3">
        <v>1</v>
      </c>
      <c r="M2475" s="2" t="s">
        <v>66</v>
      </c>
      <c r="N2475" s="3">
        <v>116888</v>
      </c>
      <c r="O2475" s="3">
        <v>0.51495551500000003</v>
      </c>
      <c r="P2475" s="3">
        <v>8.732091451436863E-2</v>
      </c>
      <c r="Q2475" s="3">
        <v>-0.55765639119399757</v>
      </c>
      <c r="R2475" s="3">
        <v>-0.66714383753771933</v>
      </c>
      <c r="S2475" s="3">
        <v>0.50153807786941962</v>
      </c>
      <c r="T2475" s="5">
        <f>POWER(10,Table2[[#This Row],[Predicted normalized_price]]*(N$7634-N$7635)+N$7635)</f>
        <v>108579.97762816494</v>
      </c>
      <c r="U2475" s="5">
        <f>ABS(Table2[[#This Row],[price]]-Table2[[#This Row],[Predicted Price]])</f>
        <v>8308.0223718350608</v>
      </c>
      <c r="V2475" s="5">
        <f>Table2[[#This Row],[Price Diff]]/Table2[[#This Row],[price]]</f>
        <v>7.1076777529216525E-2</v>
      </c>
    </row>
    <row r="2476" spans="1:22" x14ac:dyDescent="0.2">
      <c r="A2476" s="3">
        <v>27660</v>
      </c>
      <c r="B2476" s="3">
        <v>0.39532596399999997</v>
      </c>
      <c r="C2476" s="3">
        <v>104813</v>
      </c>
      <c r="D2476" s="3">
        <v>0.67308347999999996</v>
      </c>
      <c r="E2476" s="3">
        <v>4395</v>
      </c>
      <c r="F2476" s="3">
        <v>0.81691860599999999</v>
      </c>
      <c r="G2476" s="3">
        <v>7</v>
      </c>
      <c r="H2476" s="3">
        <v>0.73735046500000001</v>
      </c>
      <c r="I2476" s="2" t="s">
        <v>13</v>
      </c>
      <c r="J2476" s="3">
        <v>76500</v>
      </c>
      <c r="K2476" s="3">
        <v>0.86475021799999996</v>
      </c>
      <c r="L2476" s="3">
        <v>3</v>
      </c>
      <c r="M2476" s="2" t="s">
        <v>62</v>
      </c>
      <c r="N2476" s="3">
        <v>158000</v>
      </c>
      <c r="O2476" s="3">
        <v>0.56980124799999998</v>
      </c>
      <c r="P2476" s="3">
        <v>0.15907204094232016</v>
      </c>
      <c r="Q2476" s="3">
        <v>0.74007691864474323</v>
      </c>
      <c r="R2476" s="3">
        <v>0.37988984194698827</v>
      </c>
      <c r="S2476" s="3">
        <v>0.57799407517899504</v>
      </c>
      <c r="T2476" s="5">
        <f>POWER(10,Table2[[#This Row],[Predicted normalized_price]]*(N$7634-N$7635)+N$7635)</f>
        <v>165275.67585502641</v>
      </c>
      <c r="U2476" s="5">
        <f>ABS(Table2[[#This Row],[price]]-Table2[[#This Row],[Predicted Price]])</f>
        <v>7275.6758550264058</v>
      </c>
      <c r="V2476" s="5">
        <f>Table2[[#This Row],[Price Diff]]/Table2[[#This Row],[price]]</f>
        <v>4.604858136092662E-2</v>
      </c>
    </row>
    <row r="2477" spans="1:22" x14ac:dyDescent="0.2">
      <c r="A2477" s="3">
        <v>9680</v>
      </c>
      <c r="B2477" s="3">
        <v>0.16171010299999999</v>
      </c>
      <c r="C2477" s="3">
        <v>50955</v>
      </c>
      <c r="D2477" s="3">
        <v>0.54686596300000001</v>
      </c>
      <c r="E2477" s="3">
        <v>1796</v>
      </c>
      <c r="F2477" s="3">
        <v>0.43533607800000002</v>
      </c>
      <c r="G2477" s="3">
        <v>6</v>
      </c>
      <c r="H2477" s="3">
        <v>0.67893919899999999</v>
      </c>
      <c r="I2477" s="2" t="s">
        <v>26</v>
      </c>
      <c r="J2477" s="3">
        <v>65000</v>
      </c>
      <c r="K2477" s="3">
        <v>0.85086644300000003</v>
      </c>
      <c r="L2477" s="3">
        <v>1</v>
      </c>
      <c r="M2477" s="2" t="s">
        <v>66</v>
      </c>
      <c r="N2477" s="3">
        <v>56888</v>
      </c>
      <c r="O2477" s="3">
        <v>0.38390398399999998</v>
      </c>
      <c r="P2477" s="3">
        <v>-0.72300602252720869</v>
      </c>
      <c r="Q2477" s="3">
        <v>0.45876790498648912</v>
      </c>
      <c r="R2477" s="3">
        <v>0.78898116238488913</v>
      </c>
      <c r="S2477" s="3">
        <v>0.39783140875210399</v>
      </c>
      <c r="T2477" s="5">
        <f>POWER(10,Table2[[#This Row],[Predicted normalized_price]]*(N$7634-N$7635)+N$7635)</f>
        <v>61412.660258212163</v>
      </c>
      <c r="U2477" s="5">
        <f>ABS(Table2[[#This Row],[price]]-Table2[[#This Row],[Predicted Price]])</f>
        <v>4524.6602582121632</v>
      </c>
      <c r="V2477" s="5">
        <f>Table2[[#This Row],[Price Diff]]/Table2[[#This Row],[price]]</f>
        <v>7.9536286355859992E-2</v>
      </c>
    </row>
    <row r="2478" spans="1:22" x14ac:dyDescent="0.2">
      <c r="A2478" s="3">
        <v>20270</v>
      </c>
      <c r="B2478" s="3">
        <v>0.32616066300000002</v>
      </c>
      <c r="C2478" s="3">
        <v>97423</v>
      </c>
      <c r="D2478" s="3">
        <v>0.66028812800000003</v>
      </c>
      <c r="E2478" s="3">
        <v>1991</v>
      </c>
      <c r="F2478" s="3">
        <v>0.47928668200000002</v>
      </c>
      <c r="G2478" s="3">
        <v>3</v>
      </c>
      <c r="H2478" s="3">
        <v>0.416289664</v>
      </c>
      <c r="I2478" s="2" t="s">
        <v>15</v>
      </c>
      <c r="J2478" s="3">
        <v>9003</v>
      </c>
      <c r="K2478" s="3">
        <v>0.68238717999999998</v>
      </c>
      <c r="L2478" s="3">
        <v>1</v>
      </c>
      <c r="M2478" s="2" t="s">
        <v>65</v>
      </c>
      <c r="N2478" s="3">
        <v>209800</v>
      </c>
      <c r="O2478" s="3">
        <v>0.62140420299999999</v>
      </c>
      <c r="P2478" s="3">
        <v>-0.91767537832898072</v>
      </c>
      <c r="Q2478" s="3">
        <v>0.78693860273309535</v>
      </c>
      <c r="R2478" s="3">
        <v>0.29532629409837324</v>
      </c>
      <c r="S2478" s="3">
        <v>0.60894552315206307</v>
      </c>
      <c r="T2478" s="5">
        <f>POWER(10,Table2[[#This Row],[Predicted normalized_price]]*(N$7634-N$7635)+N$7635)</f>
        <v>195917.5495648534</v>
      </c>
      <c r="U2478" s="5">
        <f>ABS(Table2[[#This Row],[price]]-Table2[[#This Row],[Predicted Price]])</f>
        <v>13882.450435146602</v>
      </c>
      <c r="V2478" s="5">
        <f>Table2[[#This Row],[Price Diff]]/Table2[[#This Row],[price]]</f>
        <v>6.616992581099429E-2</v>
      </c>
    </row>
    <row r="2479" spans="1:22" x14ac:dyDescent="0.2">
      <c r="A2479" s="3">
        <v>9740</v>
      </c>
      <c r="B2479" s="3">
        <v>0.163085023</v>
      </c>
      <c r="C2479" s="3">
        <v>34657</v>
      </c>
      <c r="D2479" s="3">
        <v>0.47941265799999999</v>
      </c>
      <c r="E2479" s="3">
        <v>1591</v>
      </c>
      <c r="F2479" s="3">
        <v>0.38365743499999999</v>
      </c>
      <c r="G2479" s="3">
        <v>7</v>
      </c>
      <c r="H2479" s="3">
        <v>0.73735046500000001</v>
      </c>
      <c r="I2479" s="2" t="s">
        <v>17</v>
      </c>
      <c r="J2479" s="3">
        <v>76000</v>
      </c>
      <c r="K2479" s="3">
        <v>0.864191351</v>
      </c>
      <c r="L2479" s="3">
        <v>1</v>
      </c>
      <c r="M2479" s="2" t="s">
        <v>63</v>
      </c>
      <c r="N2479" s="3">
        <v>49800</v>
      </c>
      <c r="O2479" s="3">
        <v>0.35968764800000003</v>
      </c>
      <c r="P2479" s="3">
        <v>-0.95904288823968853</v>
      </c>
      <c r="Q2479" s="3">
        <v>-0.77689204566355918</v>
      </c>
      <c r="R2479" s="3">
        <v>-0.29442065984873467</v>
      </c>
      <c r="S2479" s="3">
        <v>0.34651468135978092</v>
      </c>
      <c r="T2479" s="5">
        <f>POWER(10,Table2[[#This Row],[Predicted normalized_price]]*(N$7634-N$7635)+N$7635)</f>
        <v>46322.56329381145</v>
      </c>
      <c r="U2479" s="5">
        <f>ABS(Table2[[#This Row],[price]]-Table2[[#This Row],[Predicted Price]])</f>
        <v>3477.4367061885496</v>
      </c>
      <c r="V2479" s="5">
        <f>Table2[[#This Row],[Price Diff]]/Table2[[#This Row],[price]]</f>
        <v>6.9828046309007019E-2</v>
      </c>
    </row>
    <row r="2480" spans="1:22" x14ac:dyDescent="0.2">
      <c r="A2480" s="3">
        <v>10710</v>
      </c>
      <c r="B2480" s="3">
        <v>0.184209127</v>
      </c>
      <c r="C2480" s="3">
        <v>26709</v>
      </c>
      <c r="D2480" s="3">
        <v>0.43382480099999998</v>
      </c>
      <c r="E2480" s="3">
        <v>1498</v>
      </c>
      <c r="F2480" s="3">
        <v>0.357974919</v>
      </c>
      <c r="G2480" s="3">
        <v>8</v>
      </c>
      <c r="H2480" s="3">
        <v>0.78794860499999997</v>
      </c>
      <c r="I2480" s="2" t="s">
        <v>15</v>
      </c>
      <c r="J2480" s="3">
        <v>89000</v>
      </c>
      <c r="K2480" s="3">
        <v>0.87764895399999998</v>
      </c>
      <c r="L2480" s="3">
        <v>3</v>
      </c>
      <c r="M2480" s="2" t="s">
        <v>67</v>
      </c>
      <c r="N2480" s="3">
        <v>41800</v>
      </c>
      <c r="O2480" s="3">
        <v>0.32781908300000001</v>
      </c>
      <c r="P2480" s="3">
        <v>-0.96308929217694506</v>
      </c>
      <c r="Q2480" s="3">
        <v>0.2034008641527747</v>
      </c>
      <c r="R2480" s="3">
        <v>0.82782859214348492</v>
      </c>
      <c r="S2480" s="3">
        <v>0.32008808114018505</v>
      </c>
      <c r="T2480" s="5">
        <f>POWER(10,Table2[[#This Row],[Predicted normalized_price]]*(N$7634-N$7635)+N$7635)</f>
        <v>40061.439827196147</v>
      </c>
      <c r="U2480" s="5">
        <f>ABS(Table2[[#This Row],[price]]-Table2[[#This Row],[Predicted Price]])</f>
        <v>1738.5601728038528</v>
      </c>
      <c r="V2480" s="5">
        <f>Table2[[#This Row],[Price Diff]]/Table2[[#This Row],[price]]</f>
        <v>4.1592348631671119E-2</v>
      </c>
    </row>
    <row r="2481" spans="1:22" x14ac:dyDescent="0.2">
      <c r="A2481" s="3">
        <v>11500</v>
      </c>
      <c r="B2481" s="3">
        <v>0.20004476900000001</v>
      </c>
      <c r="C2481" s="3">
        <v>58423</v>
      </c>
      <c r="D2481" s="3">
        <v>0.57080041299999995</v>
      </c>
      <c r="E2481" s="3">
        <v>1498</v>
      </c>
      <c r="F2481" s="3">
        <v>0.357974919</v>
      </c>
      <c r="G2481" s="3">
        <v>4</v>
      </c>
      <c r="H2481" s="3">
        <v>0.52529906999999998</v>
      </c>
      <c r="I2481" s="2" t="s">
        <v>21</v>
      </c>
      <c r="J2481" s="3">
        <v>39000</v>
      </c>
      <c r="K2481" s="3">
        <v>0.807330302</v>
      </c>
      <c r="L2481" s="3">
        <v>1</v>
      </c>
      <c r="M2481" s="2" t="s">
        <v>65</v>
      </c>
      <c r="N2481" s="3">
        <v>99800</v>
      </c>
      <c r="O2481" s="3">
        <v>0.48619350700000002</v>
      </c>
      <c r="P2481" s="3">
        <v>0.99999998737826568</v>
      </c>
      <c r="Q2481" s="3">
        <v>0.56334758473549429</v>
      </c>
      <c r="R2481" s="3">
        <v>0.63063828848028458</v>
      </c>
      <c r="S2481" s="3">
        <v>0.4700714526776808</v>
      </c>
      <c r="T2481" s="5">
        <f>POWER(10,Table2[[#This Row],[Predicted normalized_price]]*(N$7634-N$7635)+N$7635)</f>
        <v>91338.925743778338</v>
      </c>
      <c r="U2481" s="5">
        <f>ABS(Table2[[#This Row],[price]]-Table2[[#This Row],[Predicted Price]])</f>
        <v>8461.0742562216619</v>
      </c>
      <c r="V2481" s="5">
        <f>Table2[[#This Row],[Price Diff]]/Table2[[#This Row],[price]]</f>
        <v>8.4780303168553728E-2</v>
      </c>
    </row>
    <row r="2482" spans="1:22" x14ac:dyDescent="0.2">
      <c r="A2482" s="3">
        <v>18090</v>
      </c>
      <c r="B2482" s="3">
        <v>0.300843213</v>
      </c>
      <c r="C2482" s="3">
        <v>81598</v>
      </c>
      <c r="D2482" s="3">
        <v>0.62926770700000001</v>
      </c>
      <c r="E2482" s="3">
        <v>1995</v>
      </c>
      <c r="F2482" s="3">
        <v>0.48014246599999999</v>
      </c>
      <c r="G2482" s="3">
        <v>2</v>
      </c>
      <c r="H2482" s="3">
        <v>0.26264953499999999</v>
      </c>
      <c r="I2482" s="2" t="s">
        <v>13</v>
      </c>
      <c r="J2482" s="3">
        <v>50</v>
      </c>
      <c r="K2482" s="3">
        <v>0.23977858599999999</v>
      </c>
      <c r="L2482" s="3">
        <v>1</v>
      </c>
      <c r="M2482" s="2" t="s">
        <v>65</v>
      </c>
      <c r="N2482" s="3">
        <v>207888</v>
      </c>
      <c r="O2482" s="3">
        <v>0.61973811099999998</v>
      </c>
      <c r="P2482" s="3">
        <v>-0.90917272084423661</v>
      </c>
      <c r="Q2482" s="3">
        <v>0.77363894159600644</v>
      </c>
      <c r="R2482" s="3">
        <v>0.28955450312443309</v>
      </c>
      <c r="S2482" s="3">
        <v>0.60692878834381481</v>
      </c>
      <c r="T2482" s="5">
        <f>POWER(10,Table2[[#This Row],[Predicted normalized_price]]*(N$7634-N$7635)+N$7635)</f>
        <v>193758.37472467253</v>
      </c>
      <c r="U2482" s="5">
        <f>ABS(Table2[[#This Row],[price]]-Table2[[#This Row],[Predicted Price]])</f>
        <v>14129.625275327475</v>
      </c>
      <c r="V2482" s="5">
        <f>Table2[[#This Row],[Price Diff]]/Table2[[#This Row],[price]]</f>
        <v>6.7967488625257227E-2</v>
      </c>
    </row>
    <row r="2483" spans="1:22" x14ac:dyDescent="0.2">
      <c r="A2483" s="3">
        <v>8520</v>
      </c>
      <c r="B2483" s="3">
        <v>0.13330806000000001</v>
      </c>
      <c r="C2483" s="3">
        <v>9442</v>
      </c>
      <c r="D2483" s="3">
        <v>0.25185204</v>
      </c>
      <c r="E2483" s="3">
        <v>1497</v>
      </c>
      <c r="F2483" s="3">
        <v>0.357690181</v>
      </c>
      <c r="G2483" s="3">
        <v>10</v>
      </c>
      <c r="H2483" s="3">
        <v>0.87250287000000004</v>
      </c>
      <c r="I2483" s="2" t="s">
        <v>10</v>
      </c>
      <c r="J2483" s="3">
        <v>128569</v>
      </c>
      <c r="K2483" s="3">
        <v>0.90899795100000003</v>
      </c>
      <c r="L2483" s="3">
        <v>2</v>
      </c>
      <c r="M2483" s="2" t="s">
        <v>63</v>
      </c>
      <c r="N2483" s="3">
        <v>17800</v>
      </c>
      <c r="O2483" s="3">
        <v>0.17246083300000001</v>
      </c>
      <c r="P2483" s="3">
        <v>-0.58638055383261878</v>
      </c>
      <c r="Q2483" s="3">
        <v>-0.93074162230183066</v>
      </c>
      <c r="R2483" s="3">
        <v>0.23917511965479771</v>
      </c>
      <c r="S2483" s="3">
        <v>0.17165327621196996</v>
      </c>
      <c r="T2483" s="5">
        <f>POWER(10,Table2[[#This Row],[Predicted normalized_price]]*(N$7634-N$7635)+N$7635)</f>
        <v>17721.186699882706</v>
      </c>
      <c r="U2483" s="5">
        <f>ABS(Table2[[#This Row],[price]]-Table2[[#This Row],[Predicted Price]])</f>
        <v>78.813300117293693</v>
      </c>
      <c r="V2483" s="5">
        <f>Table2[[#This Row],[Price Diff]]/Table2[[#This Row],[price]]</f>
        <v>4.4277134897356008E-3</v>
      </c>
    </row>
    <row r="2484" spans="1:22" x14ac:dyDescent="0.2">
      <c r="A2484" s="3">
        <v>9880</v>
      </c>
      <c r="B2484" s="3">
        <v>0.166260509</v>
      </c>
      <c r="C2484" s="3">
        <v>53056</v>
      </c>
      <c r="D2484" s="3">
        <v>0.55393692900000002</v>
      </c>
      <c r="E2484" s="3">
        <v>1798</v>
      </c>
      <c r="F2484" s="3">
        <v>0.435810641</v>
      </c>
      <c r="G2484" s="3">
        <v>3</v>
      </c>
      <c r="H2484" s="3">
        <v>0.416289664</v>
      </c>
      <c r="I2484" s="2" t="s">
        <v>10</v>
      </c>
      <c r="J2484" s="3">
        <v>30821</v>
      </c>
      <c r="K2484" s="3">
        <v>0.78727081499999996</v>
      </c>
      <c r="L2484" s="3">
        <v>1</v>
      </c>
      <c r="M2484" s="2" t="s">
        <v>66</v>
      </c>
      <c r="N2484" s="3">
        <v>85900</v>
      </c>
      <c r="O2484" s="3">
        <v>0.458898949</v>
      </c>
      <c r="P2484" s="3">
        <v>0.44400454505053627</v>
      </c>
      <c r="Q2484" s="3">
        <v>-0.61991519572942577</v>
      </c>
      <c r="R2484" s="3">
        <v>-0.56155658295710131</v>
      </c>
      <c r="S2484" s="3">
        <v>0.45930259320436884</v>
      </c>
      <c r="T2484" s="5">
        <f>POWER(10,Table2[[#This Row],[Predicted normalized_price]]*(N$7634-N$7635)+N$7635)</f>
        <v>86090.740830521259</v>
      </c>
      <c r="U2484" s="5">
        <f>ABS(Table2[[#This Row],[price]]-Table2[[#This Row],[Predicted Price]])</f>
        <v>190.74083052125934</v>
      </c>
      <c r="V2484" s="5">
        <f>Table2[[#This Row],[Price Diff]]/Table2[[#This Row],[price]]</f>
        <v>2.2204986090949867E-3</v>
      </c>
    </row>
    <row r="2485" spans="1:22" x14ac:dyDescent="0.2">
      <c r="A2485" s="3">
        <v>5950</v>
      </c>
      <c r="B2485" s="3">
        <v>5.3422420999999998E-2</v>
      </c>
      <c r="C2485" s="3">
        <v>8985</v>
      </c>
      <c r="D2485" s="3">
        <v>0.24316996599999999</v>
      </c>
      <c r="E2485" s="3">
        <v>1490</v>
      </c>
      <c r="F2485" s="3">
        <v>0.35569167800000001</v>
      </c>
      <c r="G2485" s="3">
        <v>10</v>
      </c>
      <c r="H2485" s="3">
        <v>0.87250287000000004</v>
      </c>
      <c r="I2485" s="2" t="s">
        <v>25</v>
      </c>
      <c r="J2485" s="3">
        <v>170000</v>
      </c>
      <c r="K2485" s="3">
        <v>0.93280464299999999</v>
      </c>
      <c r="L2485" s="3">
        <v>3</v>
      </c>
      <c r="M2485" s="2" t="s">
        <v>67</v>
      </c>
      <c r="N2485" s="3">
        <v>12800</v>
      </c>
      <c r="O2485" s="3">
        <v>0.112451437</v>
      </c>
      <c r="P2485" s="3">
        <v>-0.90965868834571106</v>
      </c>
      <c r="Q2485" s="3">
        <v>-0.47746472933767681</v>
      </c>
      <c r="R2485" s="3">
        <v>0.92494961605222059</v>
      </c>
      <c r="S2485" s="3">
        <v>0.11627114909967948</v>
      </c>
      <c r="T2485" s="5">
        <f>POWER(10,Table2[[#This Row],[Predicted normalized_price]]*(N$7634-N$7635)+N$7635)</f>
        <v>13071.503978522858</v>
      </c>
      <c r="U2485" s="5">
        <f>ABS(Table2[[#This Row],[price]]-Table2[[#This Row],[Predicted Price]])</f>
        <v>271.50397852285823</v>
      </c>
      <c r="V2485" s="5">
        <f>Table2[[#This Row],[Price Diff]]/Table2[[#This Row],[price]]</f>
        <v>2.1211248322098298E-2</v>
      </c>
    </row>
    <row r="2486" spans="1:22" x14ac:dyDescent="0.2">
      <c r="A2486" s="3">
        <v>12720</v>
      </c>
      <c r="B2486" s="3">
        <v>0.22247983099999999</v>
      </c>
      <c r="C2486" s="3">
        <v>38846</v>
      </c>
      <c r="D2486" s="3">
        <v>0.49938132299999999</v>
      </c>
      <c r="E2486" s="3">
        <v>1597</v>
      </c>
      <c r="F2486" s="3">
        <v>0.38526243399999999</v>
      </c>
      <c r="G2486" s="3">
        <v>8</v>
      </c>
      <c r="H2486" s="3">
        <v>0.78794860499999997</v>
      </c>
      <c r="I2486" s="2" t="s">
        <v>15</v>
      </c>
      <c r="J2486" s="3">
        <v>132000</v>
      </c>
      <c r="K2486" s="3">
        <v>0.91124250600000001</v>
      </c>
      <c r="L2486" s="3">
        <v>3</v>
      </c>
      <c r="M2486" s="2" t="s">
        <v>65</v>
      </c>
      <c r="N2486" s="3">
        <v>58800</v>
      </c>
      <c r="O2486" s="3">
        <v>0.38991986499999998</v>
      </c>
      <c r="P2486" s="3">
        <v>-0.94344805736235227</v>
      </c>
      <c r="Q2486" s="3">
        <v>0.3599191325776907</v>
      </c>
      <c r="R2486" s="3">
        <v>0.75408479427821562</v>
      </c>
      <c r="S2486" s="3">
        <v>0.38006557134478047</v>
      </c>
      <c r="T2486" s="5">
        <f>POWER(10,Table2[[#This Row],[Predicted normalized_price]]*(N$7634-N$7635)+N$7635)</f>
        <v>55700.673535437687</v>
      </c>
      <c r="U2486" s="5">
        <f>ABS(Table2[[#This Row],[price]]-Table2[[#This Row],[Predicted Price]])</f>
        <v>3099.326464562313</v>
      </c>
      <c r="V2486" s="5">
        <f>Table2[[#This Row],[Price Diff]]/Table2[[#This Row],[price]]</f>
        <v>5.2709633751059748E-2</v>
      </c>
    </row>
    <row r="2487" spans="1:22" x14ac:dyDescent="0.2">
      <c r="A2487" s="3">
        <v>9230</v>
      </c>
      <c r="B2487" s="3">
        <v>0.15111812999999999</v>
      </c>
      <c r="C2487" s="3">
        <v>55768</v>
      </c>
      <c r="D2487" s="3">
        <v>0.56266117400000004</v>
      </c>
      <c r="E2487" s="3">
        <v>1598</v>
      </c>
      <c r="F2487" s="3">
        <v>0.38552934799999999</v>
      </c>
      <c r="G2487" s="3">
        <v>3</v>
      </c>
      <c r="H2487" s="3">
        <v>0.416289664</v>
      </c>
      <c r="I2487" s="2" t="s">
        <v>10</v>
      </c>
      <c r="J2487" s="3">
        <v>21000</v>
      </c>
      <c r="K2487" s="3">
        <v>0.75457143999999998</v>
      </c>
      <c r="L2487" s="3">
        <v>2</v>
      </c>
      <c r="M2487" s="2" t="s">
        <v>63</v>
      </c>
      <c r="N2487" s="3">
        <v>86555</v>
      </c>
      <c r="O2487" s="3">
        <v>0.46028132999999999</v>
      </c>
      <c r="P2487" s="3">
        <v>0.1618816712678855</v>
      </c>
      <c r="Q2487" s="3">
        <v>-0.63715784951653909</v>
      </c>
      <c r="R2487" s="3">
        <v>-0.56308089212788659</v>
      </c>
      <c r="S2487" s="3">
        <v>0.45440450963949114</v>
      </c>
      <c r="T2487" s="5">
        <f>POWER(10,Table2[[#This Row],[Predicted normalized_price]]*(N$7634-N$7635)+N$7635)</f>
        <v>83804.504687311564</v>
      </c>
      <c r="U2487" s="5">
        <f>ABS(Table2[[#This Row],[price]]-Table2[[#This Row],[Predicted Price]])</f>
        <v>2750.4953126884357</v>
      </c>
      <c r="V2487" s="5">
        <f>Table2[[#This Row],[Price Diff]]/Table2[[#This Row],[price]]</f>
        <v>3.1777428371422049E-2</v>
      </c>
    </row>
    <row r="2488" spans="1:22" x14ac:dyDescent="0.2">
      <c r="A2488" s="3">
        <v>9480</v>
      </c>
      <c r="B2488" s="3">
        <v>0.15706469200000001</v>
      </c>
      <c r="C2488" s="3">
        <v>37832</v>
      </c>
      <c r="D2488" s="3">
        <v>0.49475255600000001</v>
      </c>
      <c r="E2488" s="3">
        <v>1390</v>
      </c>
      <c r="F2488" s="3">
        <v>0.32606906200000002</v>
      </c>
      <c r="G2488" s="3">
        <v>7</v>
      </c>
      <c r="H2488" s="3">
        <v>0.73735046500000001</v>
      </c>
      <c r="I2488" s="2" t="s">
        <v>20</v>
      </c>
      <c r="J2488" s="3">
        <v>140000</v>
      </c>
      <c r="K2488" s="3">
        <v>0.91625730599999999</v>
      </c>
      <c r="L2488" s="3">
        <v>2</v>
      </c>
      <c r="M2488" s="2" t="s">
        <v>62</v>
      </c>
      <c r="N2488" s="3">
        <v>48000</v>
      </c>
      <c r="O2488" s="3">
        <v>0.35298814099999998</v>
      </c>
      <c r="P2488" s="3">
        <v>-8.5542273554947312E-2</v>
      </c>
      <c r="Q2488" s="3">
        <v>0.29714089320594217</v>
      </c>
      <c r="R2488" s="3">
        <v>0.79132319711383226</v>
      </c>
      <c r="S2488" s="3">
        <v>0.35634730334386588</v>
      </c>
      <c r="T2488" s="5">
        <f>POWER(10,Table2[[#This Row],[Predicted normalized_price]]*(N$7634-N$7635)+N$7635)</f>
        <v>48894.244996762165</v>
      </c>
      <c r="U2488" s="5">
        <f>ABS(Table2[[#This Row],[price]]-Table2[[#This Row],[Predicted Price]])</f>
        <v>894.2449967621651</v>
      </c>
      <c r="V2488" s="5">
        <f>Table2[[#This Row],[Price Diff]]/Table2[[#This Row],[price]]</f>
        <v>1.8630104099211772E-2</v>
      </c>
    </row>
    <row r="2489" spans="1:22" x14ac:dyDescent="0.2">
      <c r="A2489" s="3">
        <v>8800</v>
      </c>
      <c r="B2489" s="3">
        <v>0.14050291100000001</v>
      </c>
      <c r="C2489" s="3">
        <v>21895</v>
      </c>
      <c r="D2489" s="3">
        <v>0.39904451400000002</v>
      </c>
      <c r="E2489" s="3">
        <v>1995</v>
      </c>
      <c r="F2489" s="3">
        <v>0.48014246599999999</v>
      </c>
      <c r="G2489" s="3">
        <v>9</v>
      </c>
      <c r="H2489" s="3">
        <v>0.83257932800000001</v>
      </c>
      <c r="I2489" s="2" t="s">
        <v>13</v>
      </c>
      <c r="J2489" s="3">
        <v>115869</v>
      </c>
      <c r="K2489" s="3">
        <v>0.900133874</v>
      </c>
      <c r="L2489" s="3">
        <v>3</v>
      </c>
      <c r="M2489" s="2" t="s">
        <v>65</v>
      </c>
      <c r="N2489" s="3">
        <v>29500</v>
      </c>
      <c r="O2489" s="3">
        <v>0.26439700399999999</v>
      </c>
      <c r="P2489" s="3">
        <v>-0.80553994278977925</v>
      </c>
      <c r="Q2489" s="3">
        <v>1.342364047230307E-2</v>
      </c>
      <c r="R2489" s="3">
        <v>0.87624586714074493</v>
      </c>
      <c r="S2489" s="3">
        <v>0.25818784189784938</v>
      </c>
      <c r="T2489" s="5">
        <f>POWER(10,Table2[[#This Row],[Predicted normalized_price]]*(N$7634-N$7635)+N$7635)</f>
        <v>28510.451647252608</v>
      </c>
      <c r="U2489" s="5">
        <f>ABS(Table2[[#This Row],[price]]-Table2[[#This Row],[Predicted Price]])</f>
        <v>989.54835274739162</v>
      </c>
      <c r="V2489" s="5">
        <f>Table2[[#This Row],[Price Diff]]/Table2[[#This Row],[price]]</f>
        <v>3.35440119575387E-2</v>
      </c>
    </row>
    <row r="2490" spans="1:22" x14ac:dyDescent="0.2">
      <c r="A2490" s="3">
        <v>10790</v>
      </c>
      <c r="B2490" s="3">
        <v>0.185865002</v>
      </c>
      <c r="C2490" s="3">
        <v>62343</v>
      </c>
      <c r="D2490" s="3">
        <v>0.58216534499999995</v>
      </c>
      <c r="E2490" s="3">
        <v>1798</v>
      </c>
      <c r="F2490" s="3">
        <v>0.435810641</v>
      </c>
      <c r="G2490" s="3">
        <v>5</v>
      </c>
      <c r="H2490" s="3">
        <v>0.60985333500000005</v>
      </c>
      <c r="I2490" s="2" t="s">
        <v>10</v>
      </c>
      <c r="J2490" s="3">
        <v>52000</v>
      </c>
      <c r="K2490" s="3">
        <v>0.83184858500000003</v>
      </c>
      <c r="L2490" s="3">
        <v>1</v>
      </c>
      <c r="M2490" s="2" t="s">
        <v>66</v>
      </c>
      <c r="N2490" s="3">
        <v>78800</v>
      </c>
      <c r="O2490" s="3">
        <v>0.44319914900000001</v>
      </c>
      <c r="P2490" s="3">
        <v>0.4939102034649252</v>
      </c>
      <c r="Q2490" s="3">
        <v>-0.63979996770417169</v>
      </c>
      <c r="R2490" s="3">
        <v>-0.56581370030506273</v>
      </c>
      <c r="S2490" s="3">
        <v>0.45527641158938181</v>
      </c>
      <c r="T2490" s="5">
        <f>POWER(10,Table2[[#This Row],[Predicted normalized_price]]*(N$7634-N$7635)+N$7635)</f>
        <v>84206.985971897389</v>
      </c>
      <c r="U2490" s="5">
        <f>ABS(Table2[[#This Row],[price]]-Table2[[#This Row],[Predicted Price]])</f>
        <v>5406.9859718973894</v>
      </c>
      <c r="V2490" s="5">
        <f>Table2[[#This Row],[Price Diff]]/Table2[[#This Row],[price]]</f>
        <v>6.86165732474288E-2</v>
      </c>
    </row>
    <row r="2491" spans="1:22" x14ac:dyDescent="0.2">
      <c r="A2491" s="3">
        <v>17050</v>
      </c>
      <c r="B2491" s="3">
        <v>0.28766876899999999</v>
      </c>
      <c r="C2491" s="3">
        <v>74443</v>
      </c>
      <c r="D2491" s="3">
        <v>0.61320759999999996</v>
      </c>
      <c r="E2491" s="3">
        <v>1991</v>
      </c>
      <c r="F2491" s="3">
        <v>0.47928668200000002</v>
      </c>
      <c r="G2491" s="3">
        <v>5</v>
      </c>
      <c r="H2491" s="3">
        <v>0.60985333500000005</v>
      </c>
      <c r="I2491" s="2" t="s">
        <v>15</v>
      </c>
      <c r="J2491" s="3">
        <v>46000</v>
      </c>
      <c r="K2491" s="3">
        <v>0.82139955499999995</v>
      </c>
      <c r="L2491" s="3">
        <v>1</v>
      </c>
      <c r="M2491" s="2" t="s">
        <v>65</v>
      </c>
      <c r="N2491" s="3">
        <v>127000</v>
      </c>
      <c r="O2491" s="3">
        <v>0.53005477899999998</v>
      </c>
      <c r="P2491" s="3">
        <v>-0.89627625622304929</v>
      </c>
      <c r="Q2491" s="3">
        <v>0.66430194991757652</v>
      </c>
      <c r="R2491" s="3">
        <v>0.50550175824959875</v>
      </c>
      <c r="S2491" s="3">
        <v>0.52340032095816869</v>
      </c>
      <c r="T2491" s="5">
        <f>POWER(10,Table2[[#This Row],[Predicted normalized_price]]*(N$7634-N$7635)+N$7635)</f>
        <v>122439.9435379879</v>
      </c>
      <c r="U2491" s="5">
        <f>ABS(Table2[[#This Row],[price]]-Table2[[#This Row],[Predicted Price]])</f>
        <v>4560.0564620121004</v>
      </c>
      <c r="V2491" s="5">
        <f>Table2[[#This Row],[Price Diff]]/Table2[[#This Row],[price]]</f>
        <v>3.5905956393796068E-2</v>
      </c>
    </row>
    <row r="2492" spans="1:22" x14ac:dyDescent="0.2">
      <c r="A2492" s="3">
        <v>12050</v>
      </c>
      <c r="B2492" s="3">
        <v>0.210439772</v>
      </c>
      <c r="C2492" s="3">
        <v>14772</v>
      </c>
      <c r="D2492" s="3">
        <v>0.33017690599999999</v>
      </c>
      <c r="E2492" s="3">
        <v>1987</v>
      </c>
      <c r="F2492" s="3">
        <v>0.47842917699999998</v>
      </c>
      <c r="G2492" s="3">
        <v>10</v>
      </c>
      <c r="H2492" s="3">
        <v>0.87250287000000004</v>
      </c>
      <c r="I2492" s="2" t="s">
        <v>10</v>
      </c>
      <c r="J2492" s="3">
        <v>120000</v>
      </c>
      <c r="K2492" s="3">
        <v>0.90311950399999996</v>
      </c>
      <c r="L2492" s="3">
        <v>1</v>
      </c>
      <c r="M2492" s="2" t="s">
        <v>66</v>
      </c>
      <c r="N2492" s="3">
        <v>27800</v>
      </c>
      <c r="O2492" s="3">
        <v>0.25359555900000003</v>
      </c>
      <c r="P2492" s="3">
        <v>-0.1036219639184477</v>
      </c>
      <c r="Q2492" s="3">
        <v>-0.88044520498727541</v>
      </c>
      <c r="R2492" s="3">
        <v>-2.1615585941487755E-2</v>
      </c>
      <c r="S2492" s="3">
        <v>0.25230984213786828</v>
      </c>
      <c r="T2492" s="5">
        <f>POWER(10,Table2[[#This Row],[Predicted normalized_price]]*(N$7634-N$7635)+N$7635)</f>
        <v>27604.283866725262</v>
      </c>
      <c r="U2492" s="5">
        <f>ABS(Table2[[#This Row],[price]]-Table2[[#This Row],[Predicted Price]])</f>
        <v>195.71613327473824</v>
      </c>
      <c r="V2492" s="5">
        <f>Table2[[#This Row],[Price Diff]]/Table2[[#This Row],[price]]</f>
        <v>7.0401486789474187E-3</v>
      </c>
    </row>
    <row r="2493" spans="1:22" x14ac:dyDescent="0.2">
      <c r="A2493" s="3">
        <v>10090</v>
      </c>
      <c r="B2493" s="3">
        <v>0.17094034999999999</v>
      </c>
      <c r="C2493" s="3">
        <v>63169</v>
      </c>
      <c r="D2493" s="3">
        <v>0.58446876999999997</v>
      </c>
      <c r="E2493" s="3">
        <v>2384</v>
      </c>
      <c r="F2493" s="3">
        <v>0.55609849200000006</v>
      </c>
      <c r="G2493" s="3">
        <v>5</v>
      </c>
      <c r="H2493" s="3">
        <v>0.60985333500000005</v>
      </c>
      <c r="I2493" s="2" t="s">
        <v>26</v>
      </c>
      <c r="J2493" s="3">
        <v>44811</v>
      </c>
      <c r="K2493" s="3">
        <v>0.819167651</v>
      </c>
      <c r="L2493" s="3">
        <v>1</v>
      </c>
      <c r="M2493" s="2" t="s">
        <v>65</v>
      </c>
      <c r="N2493" s="3">
        <v>76888</v>
      </c>
      <c r="O2493" s="3">
        <v>0.438729076</v>
      </c>
      <c r="P2493" s="3">
        <v>-0.48477767602170496</v>
      </c>
      <c r="Q2493" s="3">
        <v>0.53944943197074602</v>
      </c>
      <c r="R2493" s="3">
        <v>0.74435824715094501</v>
      </c>
      <c r="S2493" s="3">
        <v>0.4310256012575438</v>
      </c>
      <c r="T2493" s="5">
        <f>POWER(10,Table2[[#This Row],[Predicted normalized_price]]*(N$7634-N$7635)+N$7635)</f>
        <v>73701.194968850134</v>
      </c>
      <c r="U2493" s="5">
        <f>ABS(Table2[[#This Row],[price]]-Table2[[#This Row],[Predicted Price]])</f>
        <v>3186.8050311498664</v>
      </c>
      <c r="V2493" s="5">
        <f>Table2[[#This Row],[Price Diff]]/Table2[[#This Row],[price]]</f>
        <v>4.1447365403572294E-2</v>
      </c>
    </row>
    <row r="2494" spans="1:22" x14ac:dyDescent="0.2">
      <c r="A2494" s="3">
        <v>11120</v>
      </c>
      <c r="B2494" s="3">
        <v>0.192568141</v>
      </c>
      <c r="C2494" s="3">
        <v>25329</v>
      </c>
      <c r="D2494" s="3">
        <v>0.42454084199999997</v>
      </c>
      <c r="E2494" s="3">
        <v>1799</v>
      </c>
      <c r="F2494" s="3">
        <v>0.43604772400000003</v>
      </c>
      <c r="G2494" s="3">
        <v>10</v>
      </c>
      <c r="H2494" s="3">
        <v>0.87250287000000004</v>
      </c>
      <c r="I2494" s="2" t="s">
        <v>22</v>
      </c>
      <c r="J2494" s="3">
        <v>109767</v>
      </c>
      <c r="K2494" s="3">
        <v>0.89552306699999995</v>
      </c>
      <c r="L2494" s="3">
        <v>1</v>
      </c>
      <c r="M2494" s="2" t="s">
        <v>66</v>
      </c>
      <c r="N2494" s="3">
        <v>37800</v>
      </c>
      <c r="O2494" s="3">
        <v>0.30951394500000001</v>
      </c>
      <c r="P2494" s="3">
        <v>-0.82606545204663662</v>
      </c>
      <c r="Q2494" s="3">
        <v>-0.8435502765510724</v>
      </c>
      <c r="R2494" s="3">
        <v>-0.2084176893280997</v>
      </c>
      <c r="S2494" s="3">
        <v>0.30749776469886592</v>
      </c>
      <c r="T2494" s="5">
        <f>POWER(10,Table2[[#This Row],[Predicted normalized_price]]*(N$7634-N$7635)+N$7635)</f>
        <v>37383.526305017775</v>
      </c>
      <c r="U2494" s="5">
        <f>ABS(Table2[[#This Row],[price]]-Table2[[#This Row],[Predicted Price]])</f>
        <v>416.47369498222542</v>
      </c>
      <c r="V2494" s="5">
        <f>Table2[[#This Row],[Price Diff]]/Table2[[#This Row],[price]]</f>
        <v>1.1017822618577392E-2</v>
      </c>
    </row>
    <row r="2495" spans="1:22" x14ac:dyDescent="0.2">
      <c r="A2495" s="3">
        <v>18230</v>
      </c>
      <c r="B2495" s="3">
        <v>0.30255858499999999</v>
      </c>
      <c r="C2495" s="3">
        <v>45176</v>
      </c>
      <c r="D2495" s="3">
        <v>0.52579976799999995</v>
      </c>
      <c r="E2495" s="3">
        <v>2979</v>
      </c>
      <c r="F2495" s="3">
        <v>0.65110249600000003</v>
      </c>
      <c r="G2495" s="3">
        <v>9</v>
      </c>
      <c r="H2495" s="3">
        <v>0.83257932800000001</v>
      </c>
      <c r="I2495" s="2" t="s">
        <v>13</v>
      </c>
      <c r="J2495" s="3">
        <v>118000</v>
      </c>
      <c r="K2495" s="3">
        <v>0.90168708399999997</v>
      </c>
      <c r="L2495" s="3">
        <v>2</v>
      </c>
      <c r="M2495" s="2" t="s">
        <v>62</v>
      </c>
      <c r="N2495" s="3">
        <v>69888</v>
      </c>
      <c r="O2495" s="3">
        <v>0.421357761</v>
      </c>
      <c r="P2495" s="3">
        <v>-0.34069285050308928</v>
      </c>
      <c r="Q2495" s="3">
        <v>0.44149580454220366</v>
      </c>
      <c r="R2495" s="3">
        <v>0.68945395170009138</v>
      </c>
      <c r="S2495" s="3">
        <v>0.41952997341303322</v>
      </c>
      <c r="T2495" s="5">
        <f>POWER(10,Table2[[#This Row],[Predicted normalized_price]]*(N$7634-N$7635)+N$7635)</f>
        <v>69189.576318360851</v>
      </c>
      <c r="U2495" s="5">
        <f>ABS(Table2[[#This Row],[price]]-Table2[[#This Row],[Predicted Price]])</f>
        <v>698.42368163914944</v>
      </c>
      <c r="V2495" s="5">
        <f>Table2[[#This Row],[Price Diff]]/Table2[[#This Row],[price]]</f>
        <v>9.9934707194246422E-3</v>
      </c>
    </row>
    <row r="2496" spans="1:22" x14ac:dyDescent="0.2">
      <c r="A2496" s="3">
        <v>14610</v>
      </c>
      <c r="B2496" s="3">
        <v>0.25330388799999998</v>
      </c>
      <c r="C2496" s="3">
        <v>91999</v>
      </c>
      <c r="D2496" s="3">
        <v>0.65026320800000004</v>
      </c>
      <c r="E2496" s="3">
        <v>1997</v>
      </c>
      <c r="F2496" s="3">
        <v>0.48056971500000001</v>
      </c>
      <c r="G2496" s="3">
        <v>6</v>
      </c>
      <c r="H2496" s="3">
        <v>0.67893919899999999</v>
      </c>
      <c r="I2496" s="2" t="s">
        <v>13</v>
      </c>
      <c r="J2496" s="3">
        <v>101430</v>
      </c>
      <c r="K2496" s="3">
        <v>0.88879089700000002</v>
      </c>
      <c r="L2496" s="3">
        <v>1</v>
      </c>
      <c r="M2496" s="2" t="s">
        <v>65</v>
      </c>
      <c r="N2496" s="3">
        <v>125800</v>
      </c>
      <c r="O2496" s="3">
        <v>0.52832708299999998</v>
      </c>
      <c r="P2496" s="3">
        <v>-0.71915395612432254</v>
      </c>
      <c r="Q2496" s="3">
        <v>0.64653179940150685</v>
      </c>
      <c r="R2496" s="3">
        <v>0.51543919238548275</v>
      </c>
      <c r="S2496" s="3">
        <v>0.51666645039854298</v>
      </c>
      <c r="T2496" s="5">
        <f>POWER(10,Table2[[#This Row],[Predicted normalized_price]]*(N$7634-N$7635)+N$7635)</f>
        <v>117992.12063393866</v>
      </c>
      <c r="U2496" s="5">
        <f>ABS(Table2[[#This Row],[price]]-Table2[[#This Row],[Predicted Price]])</f>
        <v>7807.8793660613446</v>
      </c>
      <c r="V2496" s="5">
        <f>Table2[[#This Row],[Price Diff]]/Table2[[#This Row],[price]]</f>
        <v>6.2065813720678417E-2</v>
      </c>
    </row>
    <row r="2497" spans="1:22" x14ac:dyDescent="0.2">
      <c r="A2497" s="3">
        <v>13360</v>
      </c>
      <c r="B2497" s="3">
        <v>0.23340261700000001</v>
      </c>
      <c r="C2497" s="3">
        <v>76015</v>
      </c>
      <c r="D2497" s="3">
        <v>0.61686460799999998</v>
      </c>
      <c r="E2497" s="3">
        <v>1984</v>
      </c>
      <c r="F2497" s="3">
        <v>0.47778491499999998</v>
      </c>
      <c r="G2497" s="3">
        <v>3</v>
      </c>
      <c r="H2497" s="3">
        <v>0.416289664</v>
      </c>
      <c r="I2497" s="2" t="s">
        <v>20</v>
      </c>
      <c r="J2497" s="3">
        <v>31000</v>
      </c>
      <c r="K2497" s="3">
        <v>0.787764358</v>
      </c>
      <c r="L2497" s="3">
        <v>2</v>
      </c>
      <c r="M2497" s="2" t="s">
        <v>65</v>
      </c>
      <c r="N2497" s="3">
        <v>126800</v>
      </c>
      <c r="O2497" s="3">
        <v>0.52976796699999995</v>
      </c>
      <c r="P2497" s="3">
        <v>0.12886644579643802</v>
      </c>
      <c r="Q2497" s="3">
        <v>0.69760331953556187</v>
      </c>
      <c r="R2497" s="3">
        <v>0.54492003545371226</v>
      </c>
      <c r="S2497" s="3">
        <v>0.52487540969098723</v>
      </c>
      <c r="T2497" s="5">
        <f>POWER(10,Table2[[#This Row],[Predicted normalized_price]]*(N$7634-N$7635)+N$7635)</f>
        <v>123436.43242211622</v>
      </c>
      <c r="U2497" s="5">
        <f>ABS(Table2[[#This Row],[price]]-Table2[[#This Row],[Predicted Price]])</f>
        <v>3363.5675778837758</v>
      </c>
      <c r="V2497" s="5">
        <f>Table2[[#This Row],[Price Diff]]/Table2[[#This Row],[price]]</f>
        <v>2.6526558185203278E-2</v>
      </c>
    </row>
    <row r="2498" spans="1:22" x14ac:dyDescent="0.2">
      <c r="A2498" s="3">
        <v>15120</v>
      </c>
      <c r="B2498" s="3">
        <v>0.26093858399999997</v>
      </c>
      <c r="C2498" s="3">
        <v>55873</v>
      </c>
      <c r="D2498" s="3">
        <v>0.562990357</v>
      </c>
      <c r="E2498" s="3">
        <v>1796</v>
      </c>
      <c r="F2498" s="3">
        <v>0.43533607800000002</v>
      </c>
      <c r="G2498" s="3">
        <v>8</v>
      </c>
      <c r="H2498" s="3">
        <v>0.78794860499999997</v>
      </c>
      <c r="I2498" s="2" t="s">
        <v>15</v>
      </c>
      <c r="J2498" s="3">
        <v>52000</v>
      </c>
      <c r="K2498" s="3">
        <v>0.83184858500000003</v>
      </c>
      <c r="L2498" s="3">
        <v>1</v>
      </c>
      <c r="M2498" s="2" t="s">
        <v>65</v>
      </c>
      <c r="N2498" s="3">
        <v>76800</v>
      </c>
      <c r="O2498" s="3">
        <v>0.43852067300000003</v>
      </c>
      <c r="P2498" s="3">
        <v>-0.92377049444900527</v>
      </c>
      <c r="Q2498" s="3">
        <v>0.50452570370653627</v>
      </c>
      <c r="R2498" s="3">
        <v>0.64520457324307345</v>
      </c>
      <c r="S2498" s="3">
        <v>0.44581657605553693</v>
      </c>
      <c r="T2498" s="5">
        <f>POWER(10,Table2[[#This Row],[Predicted normalized_price]]*(N$7634-N$7635)+N$7635)</f>
        <v>79941.556877495008</v>
      </c>
      <c r="U2498" s="5">
        <f>ABS(Table2[[#This Row],[price]]-Table2[[#This Row],[Predicted Price]])</f>
        <v>3141.5568774950079</v>
      </c>
      <c r="V2498" s="5">
        <f>Table2[[#This Row],[Price Diff]]/Table2[[#This Row],[price]]</f>
        <v>4.0905688509049583E-2</v>
      </c>
    </row>
    <row r="2499" spans="1:22" x14ac:dyDescent="0.2">
      <c r="A2499" s="3">
        <v>17340</v>
      </c>
      <c r="B2499" s="3">
        <v>0.29142152199999999</v>
      </c>
      <c r="C2499" s="3">
        <v>88477</v>
      </c>
      <c r="D2499" s="3">
        <v>0.64343199399999995</v>
      </c>
      <c r="E2499" s="3">
        <v>2995</v>
      </c>
      <c r="F2499" s="3">
        <v>0.65338650099999995</v>
      </c>
      <c r="G2499" s="3">
        <v>7</v>
      </c>
      <c r="H2499" s="3">
        <v>0.73735046500000001</v>
      </c>
      <c r="I2499" s="2" t="s">
        <v>19</v>
      </c>
      <c r="J2499" s="3">
        <v>100000</v>
      </c>
      <c r="K2499" s="3">
        <v>0.88758078299999998</v>
      </c>
      <c r="L2499" s="3">
        <v>1</v>
      </c>
      <c r="M2499" s="2" t="s">
        <v>62</v>
      </c>
      <c r="N2499" s="3">
        <v>109800</v>
      </c>
      <c r="O2499" s="3">
        <v>0.503571463</v>
      </c>
      <c r="P2499" s="3">
        <v>-6.6891065818899323E-2</v>
      </c>
      <c r="Q2499" s="3">
        <v>0.62683384880751614</v>
      </c>
      <c r="R2499" s="3">
        <v>0.49289751084768152</v>
      </c>
      <c r="S2499" s="3">
        <v>0.51891343595804684</v>
      </c>
      <c r="T2499" s="5">
        <f>POWER(10,Table2[[#This Row],[Predicted normalized_price]]*(N$7634-N$7635)+N$7635)</f>
        <v>119458.0299352307</v>
      </c>
      <c r="U2499" s="5">
        <f>ABS(Table2[[#This Row],[price]]-Table2[[#This Row],[Predicted Price]])</f>
        <v>9658.0299352307047</v>
      </c>
      <c r="V2499" s="5">
        <f>Table2[[#This Row],[Price Diff]]/Table2[[#This Row],[price]]</f>
        <v>8.7960199774414438E-2</v>
      </c>
    </row>
    <row r="2500" spans="1:22" x14ac:dyDescent="0.2">
      <c r="A2500" s="3">
        <v>13860</v>
      </c>
      <c r="B2500" s="3">
        <v>0.24157793399999999</v>
      </c>
      <c r="C2500" s="3">
        <v>67392</v>
      </c>
      <c r="D2500" s="3">
        <v>0.59579360800000003</v>
      </c>
      <c r="E2500" s="3">
        <v>1997</v>
      </c>
      <c r="F2500" s="3">
        <v>0.48056971500000001</v>
      </c>
      <c r="G2500" s="3">
        <v>7</v>
      </c>
      <c r="H2500" s="3">
        <v>0.73735046500000001</v>
      </c>
      <c r="I2500" s="2" t="s">
        <v>13</v>
      </c>
      <c r="J2500" s="3">
        <v>89000</v>
      </c>
      <c r="K2500" s="3">
        <v>0.87764895399999998</v>
      </c>
      <c r="L2500" s="3">
        <v>2</v>
      </c>
      <c r="M2500" s="2" t="s">
        <v>65</v>
      </c>
      <c r="N2500" s="3">
        <v>80000</v>
      </c>
      <c r="O2500" s="3">
        <v>0.44594957000000002</v>
      </c>
      <c r="P2500" s="3">
        <v>-0.68634794396682952</v>
      </c>
      <c r="Q2500" s="3">
        <v>0.54098553231120472</v>
      </c>
      <c r="R2500" s="3">
        <v>0.62682736325030752</v>
      </c>
      <c r="S2500" s="3">
        <v>0.46070545040364319</v>
      </c>
      <c r="T2500" s="5">
        <f>POWER(10,Table2[[#This Row],[Predicted normalized_price]]*(N$7634-N$7635)+N$7635)</f>
        <v>86756.956433734798</v>
      </c>
      <c r="U2500" s="5">
        <f>ABS(Table2[[#This Row],[price]]-Table2[[#This Row],[Predicted Price]])</f>
        <v>6756.9564337347983</v>
      </c>
      <c r="V2500" s="5">
        <f>Table2[[#This Row],[Price Diff]]/Table2[[#This Row],[price]]</f>
        <v>8.4461955421684984E-2</v>
      </c>
    </row>
    <row r="2501" spans="1:22" x14ac:dyDescent="0.2">
      <c r="A2501" s="3">
        <v>8170</v>
      </c>
      <c r="B2501" s="3">
        <v>0.123974458</v>
      </c>
      <c r="C2501" s="3">
        <v>12614</v>
      </c>
      <c r="D2501" s="3">
        <v>0.30253951499999998</v>
      </c>
      <c r="E2501" s="3">
        <v>1498</v>
      </c>
      <c r="F2501" s="3">
        <v>0.357974919</v>
      </c>
      <c r="G2501" s="3">
        <v>10</v>
      </c>
      <c r="H2501" s="3">
        <v>0.87250287000000004</v>
      </c>
      <c r="I2501" s="2" t="s">
        <v>27</v>
      </c>
      <c r="J2501" s="3">
        <v>150000</v>
      </c>
      <c r="K2501" s="3">
        <v>0.92213736199999996</v>
      </c>
      <c r="L2501" s="3">
        <v>2</v>
      </c>
      <c r="M2501" s="2" t="s">
        <v>63</v>
      </c>
      <c r="N2501" s="3">
        <v>19800</v>
      </c>
      <c r="O2501" s="3">
        <v>0.19183898399999999</v>
      </c>
      <c r="P2501" s="3">
        <v>-0.71716984308730447</v>
      </c>
      <c r="Q2501" s="3">
        <v>-0.9164761537582472</v>
      </c>
      <c r="R2501" s="3">
        <v>0.17574948898287313</v>
      </c>
      <c r="S2501" s="3">
        <v>0.19115096749751295</v>
      </c>
      <c r="T2501" s="5">
        <f>POWER(10,Table2[[#This Row],[Predicted normalized_price]]*(N$7634-N$7635)+N$7635)</f>
        <v>19725.284015567107</v>
      </c>
      <c r="U2501" s="5">
        <f>ABS(Table2[[#This Row],[price]]-Table2[[#This Row],[Predicted Price]])</f>
        <v>74.715984432892583</v>
      </c>
      <c r="V2501" s="5">
        <f>Table2[[#This Row],[Price Diff]]/Table2[[#This Row],[price]]</f>
        <v>3.7735345673178071E-3</v>
      </c>
    </row>
    <row r="2502" spans="1:22" x14ac:dyDescent="0.2">
      <c r="A2502" s="3">
        <v>12210</v>
      </c>
      <c r="B2502" s="3">
        <v>0.21337477999999999</v>
      </c>
      <c r="C2502" s="3">
        <v>53404</v>
      </c>
      <c r="D2502" s="3">
        <v>0.55508103799999997</v>
      </c>
      <c r="E2502" s="3">
        <v>1496</v>
      </c>
      <c r="F2502" s="3">
        <v>0.35740525400000001</v>
      </c>
      <c r="G2502" s="3">
        <v>3</v>
      </c>
      <c r="H2502" s="3">
        <v>0.416289664</v>
      </c>
      <c r="I2502" s="2" t="s">
        <v>22</v>
      </c>
      <c r="J2502" s="3">
        <v>22600</v>
      </c>
      <c r="K2502" s="3">
        <v>0.76082944399999997</v>
      </c>
      <c r="L2502" s="3">
        <v>1</v>
      </c>
      <c r="M2502" s="2" t="s">
        <v>64</v>
      </c>
      <c r="N2502" s="3">
        <v>106000</v>
      </c>
      <c r="O2502" s="3">
        <v>0.49716177099999997</v>
      </c>
      <c r="P2502" s="3">
        <v>0.21130646342362716</v>
      </c>
      <c r="Q2502" s="3">
        <v>-0.61051318140227284</v>
      </c>
      <c r="R2502" s="3">
        <v>-0.64680861565218684</v>
      </c>
      <c r="S2502" s="3">
        <v>0.48278612403750076</v>
      </c>
      <c r="T2502" s="5">
        <f>POWER(10,Table2[[#This Row],[Predicted normalized_price]]*(N$7634-N$7635)+N$7635)</f>
        <v>97948.763197693479</v>
      </c>
      <c r="U2502" s="5">
        <f>ABS(Table2[[#This Row],[price]]-Table2[[#This Row],[Predicted Price]])</f>
        <v>8051.236802306521</v>
      </c>
      <c r="V2502" s="5">
        <f>Table2[[#This Row],[Price Diff]]/Table2[[#This Row],[price]]</f>
        <v>7.5955064172703021E-2</v>
      </c>
    </row>
    <row r="2503" spans="1:22" x14ac:dyDescent="0.2">
      <c r="A2503" s="3">
        <v>12150</v>
      </c>
      <c r="B2503" s="3">
        <v>0.212278684</v>
      </c>
      <c r="C2503" s="3">
        <v>62887</v>
      </c>
      <c r="D2503" s="3">
        <v>0.58368577399999999</v>
      </c>
      <c r="E2503" s="3">
        <v>1986</v>
      </c>
      <c r="F2503" s="3">
        <v>0.47821453200000003</v>
      </c>
      <c r="G2503" s="3">
        <v>4</v>
      </c>
      <c r="H2503" s="3">
        <v>0.52529906999999998</v>
      </c>
      <c r="I2503" s="2" t="s">
        <v>10</v>
      </c>
      <c r="J2503" s="3">
        <v>38000</v>
      </c>
      <c r="K2503" s="3">
        <v>0.80511648899999999</v>
      </c>
      <c r="L2503" s="3">
        <v>1</v>
      </c>
      <c r="M2503" s="2" t="s">
        <v>64</v>
      </c>
      <c r="N2503" s="3">
        <v>99800</v>
      </c>
      <c r="O2503" s="3">
        <v>0.48619350700000002</v>
      </c>
      <c r="P2503" s="3">
        <v>0.97029881549705144</v>
      </c>
      <c r="Q2503" s="3">
        <v>-0.61028834640366181</v>
      </c>
      <c r="R2503" s="3">
        <v>-0.63329032517176476</v>
      </c>
      <c r="S2503" s="3">
        <v>0.48141662850292333</v>
      </c>
      <c r="T2503" s="5">
        <f>POWER(10,Table2[[#This Row],[Predicted normalized_price]]*(N$7634-N$7635)+N$7635)</f>
        <v>97214.424590514027</v>
      </c>
      <c r="U2503" s="5">
        <f>ABS(Table2[[#This Row],[price]]-Table2[[#This Row],[Predicted Price]])</f>
        <v>2585.5754094859731</v>
      </c>
      <c r="V2503" s="5">
        <f>Table2[[#This Row],[Price Diff]]/Table2[[#This Row],[price]]</f>
        <v>2.5907569233326384E-2</v>
      </c>
    </row>
    <row r="2504" spans="1:22" x14ac:dyDescent="0.2">
      <c r="A2504" s="3">
        <v>13560</v>
      </c>
      <c r="B2504" s="3">
        <v>0.23670887600000001</v>
      </c>
      <c r="C2504" s="3">
        <v>20661</v>
      </c>
      <c r="D2504" s="3">
        <v>0.38889257399999999</v>
      </c>
      <c r="E2504" s="3">
        <v>2354</v>
      </c>
      <c r="F2504" s="3">
        <v>0.55069874699999999</v>
      </c>
      <c r="G2504" s="3">
        <v>10</v>
      </c>
      <c r="H2504" s="3">
        <v>0.87250287000000004</v>
      </c>
      <c r="I2504" s="2" t="s">
        <v>22</v>
      </c>
      <c r="J2504" s="3">
        <v>210000</v>
      </c>
      <c r="K2504" s="3">
        <v>0.95081388499999997</v>
      </c>
      <c r="L2504" s="3">
        <v>1</v>
      </c>
      <c r="M2504" s="2" t="s">
        <v>66</v>
      </c>
      <c r="N2504" s="3">
        <v>32000</v>
      </c>
      <c r="O2504" s="3">
        <v>0.27920050400000002</v>
      </c>
      <c r="P2504" s="3">
        <v>-0.77052009752788464</v>
      </c>
      <c r="Q2504" s="3">
        <v>-0.84590910131663943</v>
      </c>
      <c r="R2504" s="3">
        <v>-0.1702570896283003</v>
      </c>
      <c r="S2504" s="3">
        <v>0.29734514610424539</v>
      </c>
      <c r="T2504" s="5">
        <f>POWER(10,Table2[[#This Row],[Predicted normalized_price]]*(N$7634-N$7635)+N$7635)</f>
        <v>35355.049114941976</v>
      </c>
      <c r="U2504" s="5">
        <f>ABS(Table2[[#This Row],[price]]-Table2[[#This Row],[Predicted Price]])</f>
        <v>3355.0491149419759</v>
      </c>
      <c r="V2504" s="5">
        <f>Table2[[#This Row],[Price Diff]]/Table2[[#This Row],[price]]</f>
        <v>0.10484528484193674</v>
      </c>
    </row>
    <row r="2505" spans="1:22" x14ac:dyDescent="0.2">
      <c r="A2505" s="3">
        <v>16870</v>
      </c>
      <c r="B2505" s="3">
        <v>0.28530723299999999</v>
      </c>
      <c r="C2505" s="3">
        <v>79288</v>
      </c>
      <c r="D2505" s="3">
        <v>0.62424200799999996</v>
      </c>
      <c r="E2505" s="3">
        <v>1595</v>
      </c>
      <c r="F2505" s="3">
        <v>0.38472810600000001</v>
      </c>
      <c r="G2505" s="3">
        <v>2</v>
      </c>
      <c r="H2505" s="3">
        <v>0.26264953499999999</v>
      </c>
      <c r="I2505" s="2" t="s">
        <v>15</v>
      </c>
      <c r="J2505" s="3">
        <v>14463</v>
      </c>
      <c r="K2505" s="3">
        <v>0.72278783599999996</v>
      </c>
      <c r="L2505" s="3">
        <v>1</v>
      </c>
      <c r="M2505" s="2" t="s">
        <v>62</v>
      </c>
      <c r="N2505" s="3">
        <v>172800</v>
      </c>
      <c r="O2505" s="3">
        <v>0.58609594799999998</v>
      </c>
      <c r="P2505" s="3">
        <v>-0.9222147105043943</v>
      </c>
      <c r="Q2505" s="3">
        <v>0.76755082270252606</v>
      </c>
      <c r="R2505" s="3">
        <v>0.33008679549092024</v>
      </c>
      <c r="S2505" s="3">
        <v>0.59501177700251251</v>
      </c>
      <c r="T2505" s="5">
        <f>POWER(10,Table2[[#This Row],[Predicted normalized_price]]*(N$7634-N$7635)+N$7635)</f>
        <v>181476.75696949012</v>
      </c>
      <c r="U2505" s="5">
        <f>ABS(Table2[[#This Row],[price]]-Table2[[#This Row],[Predicted Price]])</f>
        <v>8676.7569694901176</v>
      </c>
      <c r="V2505" s="5">
        <f>Table2[[#This Row],[Price Diff]]/Table2[[#This Row],[price]]</f>
        <v>5.0212713943808551E-2</v>
      </c>
    </row>
    <row r="2506" spans="1:22" x14ac:dyDescent="0.2">
      <c r="A2506" s="3">
        <v>13070</v>
      </c>
      <c r="B2506" s="3">
        <v>0.22851955700000001</v>
      </c>
      <c r="C2506" s="3">
        <v>62906</v>
      </c>
      <c r="D2506" s="3">
        <v>0.583738639</v>
      </c>
      <c r="E2506" s="3">
        <v>2359</v>
      </c>
      <c r="F2506" s="3">
        <v>0.55160346699999996</v>
      </c>
      <c r="G2506" s="3">
        <v>3</v>
      </c>
      <c r="H2506" s="3">
        <v>0.416289664</v>
      </c>
      <c r="I2506" s="2" t="s">
        <v>17</v>
      </c>
      <c r="J2506" s="3">
        <v>17000</v>
      </c>
      <c r="K2506" s="3">
        <v>0.736562198</v>
      </c>
      <c r="L2506" s="3">
        <v>1</v>
      </c>
      <c r="M2506" s="2" t="s">
        <v>64</v>
      </c>
      <c r="N2506" s="3">
        <v>123800</v>
      </c>
      <c r="O2506" s="3">
        <v>0.52541063099999996</v>
      </c>
      <c r="P2506" s="3">
        <v>0.49066098712807016</v>
      </c>
      <c r="Q2506" s="3">
        <v>-0.51706936084811583</v>
      </c>
      <c r="R2506" s="3">
        <v>-0.64304757252508982</v>
      </c>
      <c r="S2506" s="3">
        <v>0.5071796480701769</v>
      </c>
      <c r="T2506" s="5">
        <f>POWER(10,Table2[[#This Row],[Predicted normalized_price]]*(N$7634-N$7635)+N$7635)</f>
        <v>111998.73837700784</v>
      </c>
      <c r="U2506" s="5">
        <f>ABS(Table2[[#This Row],[price]]-Table2[[#This Row],[Predicted Price]])</f>
        <v>11801.261622992155</v>
      </c>
      <c r="V2506" s="5">
        <f>Table2[[#This Row],[Price Diff]]/Table2[[#This Row],[price]]</f>
        <v>9.5325215048401898E-2</v>
      </c>
    </row>
    <row r="2507" spans="1:22" x14ac:dyDescent="0.2">
      <c r="A2507" s="3">
        <v>7080</v>
      </c>
      <c r="B2507" s="3">
        <v>9.2112553999999999E-2</v>
      </c>
      <c r="C2507" s="3">
        <v>49006</v>
      </c>
      <c r="D2507" s="3">
        <v>0.54004086100000004</v>
      </c>
      <c r="E2507" s="3">
        <v>1598</v>
      </c>
      <c r="F2507" s="3">
        <v>0.38552934799999999</v>
      </c>
      <c r="G2507" s="3">
        <v>4</v>
      </c>
      <c r="H2507" s="3">
        <v>0.52529906999999998</v>
      </c>
      <c r="I2507" s="2" t="s">
        <v>26</v>
      </c>
      <c r="J2507" s="3">
        <v>48881</v>
      </c>
      <c r="K2507" s="3">
        <v>0.82657687300000005</v>
      </c>
      <c r="L2507" s="3">
        <v>1</v>
      </c>
      <c r="M2507" s="2" t="s">
        <v>63</v>
      </c>
      <c r="N2507" s="3">
        <v>59888</v>
      </c>
      <c r="O2507" s="3">
        <v>0.39325639000000001</v>
      </c>
      <c r="P2507" s="3">
        <v>-0.84536961230999341</v>
      </c>
      <c r="Q2507" s="3">
        <v>0.4255678475449467</v>
      </c>
      <c r="R2507" s="3">
        <v>0.80413693192223357</v>
      </c>
      <c r="S2507" s="3">
        <v>0.38492119337222364</v>
      </c>
      <c r="T2507" s="5">
        <f>POWER(10,Table2[[#This Row],[Predicted normalized_price]]*(N$7634-N$7635)+N$7635)</f>
        <v>57206.871163622796</v>
      </c>
      <c r="U2507" s="5">
        <f>ABS(Table2[[#This Row],[price]]-Table2[[#This Row],[Predicted Price]])</f>
        <v>2681.1288363772037</v>
      </c>
      <c r="V2507" s="5">
        <f>Table2[[#This Row],[Price Diff]]/Table2[[#This Row],[price]]</f>
        <v>4.4769049498684273E-2</v>
      </c>
    </row>
    <row r="2508" spans="1:22" x14ac:dyDescent="0.2">
      <c r="A2508" s="3">
        <v>10120</v>
      </c>
      <c r="B2508" s="3">
        <v>0.17160093600000001</v>
      </c>
      <c r="C2508" s="3">
        <v>33611</v>
      </c>
      <c r="D2508" s="3">
        <v>0.47404949099999999</v>
      </c>
      <c r="E2508" s="3">
        <v>1586</v>
      </c>
      <c r="F2508" s="3">
        <v>0.38231530600000002</v>
      </c>
      <c r="G2508" s="3">
        <v>7</v>
      </c>
      <c r="H2508" s="3">
        <v>0.73735046500000001</v>
      </c>
      <c r="I2508" s="2" t="s">
        <v>25</v>
      </c>
      <c r="J2508" s="3">
        <v>36000</v>
      </c>
      <c r="K2508" s="3">
        <v>0.80050850100000004</v>
      </c>
      <c r="L2508" s="3">
        <v>2</v>
      </c>
      <c r="M2508" s="2" t="s">
        <v>67</v>
      </c>
      <c r="N2508" s="3">
        <v>45000</v>
      </c>
      <c r="O2508" s="3">
        <v>0.341243246</v>
      </c>
      <c r="P2508" s="3">
        <v>-0.82442905459674376</v>
      </c>
      <c r="Q2508" s="3">
        <v>0.18185033629827171</v>
      </c>
      <c r="R2508" s="3">
        <v>0.70508950856517949</v>
      </c>
      <c r="S2508" s="3">
        <v>0.34590450387003813</v>
      </c>
      <c r="T2508" s="5">
        <f>POWER(10,Table2[[#This Row],[Predicted normalized_price]]*(N$7634-N$7635)+N$7635)</f>
        <v>46167.506510746258</v>
      </c>
      <c r="U2508" s="5">
        <f>ABS(Table2[[#This Row],[price]]-Table2[[#This Row],[Predicted Price]])</f>
        <v>1167.5065107462578</v>
      </c>
      <c r="V2508" s="5">
        <f>Table2[[#This Row],[Price Diff]]/Table2[[#This Row],[price]]</f>
        <v>2.5944589127694619E-2</v>
      </c>
    </row>
    <row r="2509" spans="1:22" x14ac:dyDescent="0.2">
      <c r="A2509" s="3">
        <v>9240</v>
      </c>
      <c r="B2509" s="3">
        <v>0.15135906900000001</v>
      </c>
      <c r="C2509" s="3">
        <v>47973</v>
      </c>
      <c r="D2509" s="3">
        <v>0.53631255200000005</v>
      </c>
      <c r="E2509" s="3">
        <v>1496</v>
      </c>
      <c r="F2509" s="3">
        <v>0.35740525400000001</v>
      </c>
      <c r="G2509" s="3">
        <v>4</v>
      </c>
      <c r="H2509" s="3">
        <v>0.52529906999999998</v>
      </c>
      <c r="I2509" s="2" t="s">
        <v>22</v>
      </c>
      <c r="J2509" s="3">
        <v>11700</v>
      </c>
      <c r="K2509" s="3">
        <v>0.70471929799999999</v>
      </c>
      <c r="L2509" s="3">
        <v>2</v>
      </c>
      <c r="M2509" s="2" t="s">
        <v>64</v>
      </c>
      <c r="N2509" s="3">
        <v>79800</v>
      </c>
      <c r="O2509" s="3">
        <v>0.44549404399999998</v>
      </c>
      <c r="P2509" s="3">
        <v>0.54446583682030658</v>
      </c>
      <c r="Q2509" s="3">
        <v>-0.7211522689655433</v>
      </c>
      <c r="R2509" s="3">
        <v>-0.52868911255503825</v>
      </c>
      <c r="S2509" s="3">
        <v>0.42456796299550609</v>
      </c>
      <c r="T2509" s="5">
        <f>POWER(10,Table2[[#This Row],[Predicted normalized_price]]*(N$7634-N$7635)+N$7635)</f>
        <v>71131.77282389687</v>
      </c>
      <c r="U2509" s="5">
        <f>ABS(Table2[[#This Row],[price]]-Table2[[#This Row],[Predicted Price]])</f>
        <v>8668.2271761031298</v>
      </c>
      <c r="V2509" s="5">
        <f>Table2[[#This Row],[Price Diff]]/Table2[[#This Row],[price]]</f>
        <v>0.10862440070304674</v>
      </c>
    </row>
    <row r="2510" spans="1:22" x14ac:dyDescent="0.2">
      <c r="A2510" s="3">
        <v>9020</v>
      </c>
      <c r="B2510" s="3">
        <v>0.145997193</v>
      </c>
      <c r="C2510" s="3">
        <v>10486</v>
      </c>
      <c r="D2510" s="3">
        <v>0.27020505700000003</v>
      </c>
      <c r="E2510" s="3">
        <v>1498</v>
      </c>
      <c r="F2510" s="3">
        <v>0.357974919</v>
      </c>
      <c r="G2510" s="3">
        <v>11</v>
      </c>
      <c r="H2510" s="3">
        <v>0.90861810600000004</v>
      </c>
      <c r="I2510" s="2" t="s">
        <v>14</v>
      </c>
      <c r="J2510" s="3">
        <v>72493</v>
      </c>
      <c r="K2510" s="3">
        <v>0.86016494300000002</v>
      </c>
      <c r="L2510" s="3">
        <v>3</v>
      </c>
      <c r="M2510" s="2" t="s">
        <v>67</v>
      </c>
      <c r="N2510" s="3">
        <v>17300</v>
      </c>
      <c r="O2510" s="3">
        <v>0.16727578900000001</v>
      </c>
      <c r="P2510" s="3">
        <v>-0.96746061301722419</v>
      </c>
      <c r="Q2510" s="3">
        <v>-0.92096648829957117</v>
      </c>
      <c r="R2510" s="3">
        <v>0.24924449262467896</v>
      </c>
      <c r="S2510" s="3">
        <v>0.17067026889706682</v>
      </c>
      <c r="T2510" s="5">
        <f>POWER(10,Table2[[#This Row],[Predicted normalized_price]]*(N$7634-N$7635)+N$7635)</f>
        <v>17625.721077636201</v>
      </c>
      <c r="U2510" s="5">
        <f>ABS(Table2[[#This Row],[price]]-Table2[[#This Row],[Predicted Price]])</f>
        <v>325.72107763620079</v>
      </c>
      <c r="V2510" s="5">
        <f>Table2[[#This Row],[Price Diff]]/Table2[[#This Row],[price]]</f>
        <v>1.8827807955849755E-2</v>
      </c>
    </row>
    <row r="2511" spans="1:22" x14ac:dyDescent="0.2">
      <c r="A2511" s="3">
        <v>29340</v>
      </c>
      <c r="B2511" s="3">
        <v>0.40844597199999999</v>
      </c>
      <c r="C2511" s="3">
        <v>155220</v>
      </c>
      <c r="D2511" s="3">
        <v>0.74180073599999996</v>
      </c>
      <c r="E2511" s="3">
        <v>2996</v>
      </c>
      <c r="F2511" s="3">
        <v>0.65352884600000005</v>
      </c>
      <c r="G2511" s="3">
        <v>4</v>
      </c>
      <c r="H2511" s="3">
        <v>0.52529906999999998</v>
      </c>
      <c r="I2511" s="2" t="s">
        <v>15</v>
      </c>
      <c r="J2511" s="3">
        <v>17500</v>
      </c>
      <c r="K2511" s="3">
        <v>0.739032719</v>
      </c>
      <c r="L2511" s="3">
        <v>1</v>
      </c>
      <c r="M2511" s="2" t="s">
        <v>65</v>
      </c>
      <c r="N2511" s="3">
        <v>295000</v>
      </c>
      <c r="O2511" s="3">
        <v>0.68342766899999996</v>
      </c>
      <c r="P2511" s="3">
        <v>-0.74718834531592238</v>
      </c>
      <c r="Q2511" s="3">
        <v>0.85431173029043106</v>
      </c>
      <c r="R2511" s="3">
        <v>9.4511792690126814E-2</v>
      </c>
      <c r="S2511" s="3">
        <v>0.67806688419439409</v>
      </c>
      <c r="T2511" s="5">
        <f>POWER(10,Table2[[#This Row],[Predicted normalized_price]]*(N$7634-N$7635)+N$7635)</f>
        <v>286436.73631582927</v>
      </c>
      <c r="U2511" s="5">
        <f>ABS(Table2[[#This Row],[price]]-Table2[[#This Row],[Predicted Price]])</f>
        <v>8563.2636841707281</v>
      </c>
      <c r="V2511" s="5">
        <f>Table2[[#This Row],[Price Diff]]/Table2[[#This Row],[price]]</f>
        <v>2.9028012488714332E-2</v>
      </c>
    </row>
    <row r="2512" spans="1:22" x14ac:dyDescent="0.2">
      <c r="A2512" s="3">
        <v>12620</v>
      </c>
      <c r="B2512" s="3">
        <v>0.22072364899999999</v>
      </c>
      <c r="C2512" s="3">
        <v>67686</v>
      </c>
      <c r="D2512" s="3">
        <v>0.59655539999999996</v>
      </c>
      <c r="E2512" s="3">
        <v>1499</v>
      </c>
      <c r="F2512" s="3">
        <v>0.35825946600000003</v>
      </c>
      <c r="G2512" s="3">
        <v>3</v>
      </c>
      <c r="H2512" s="3">
        <v>0.416289664</v>
      </c>
      <c r="I2512" s="2" t="s">
        <v>13</v>
      </c>
      <c r="J2512" s="3">
        <v>36111</v>
      </c>
      <c r="K2512" s="3">
        <v>0.80077087999999996</v>
      </c>
      <c r="L2512" s="3">
        <v>2</v>
      </c>
      <c r="M2512" s="2" t="s">
        <v>64</v>
      </c>
      <c r="N2512" s="3">
        <v>116800</v>
      </c>
      <c r="O2512" s="3">
        <v>0.51481845699999995</v>
      </c>
      <c r="P2512" s="3">
        <v>0.32957780936422532</v>
      </c>
      <c r="Q2512" s="3">
        <v>0.63490081453952008</v>
      </c>
      <c r="R2512" s="3">
        <v>0.52023002517954875</v>
      </c>
      <c r="S2512" s="3">
        <v>0.51515099407328968</v>
      </c>
      <c r="T2512" s="5">
        <f>POWER(10,Table2[[#This Row],[Predicted normalized_price]]*(N$7634-N$7635)+N$7635)</f>
        <v>117013.62412385187</v>
      </c>
      <c r="U2512" s="5">
        <f>ABS(Table2[[#This Row],[price]]-Table2[[#This Row],[Predicted Price]])</f>
        <v>213.62412385187054</v>
      </c>
      <c r="V2512" s="5">
        <f>Table2[[#This Row],[Price Diff]]/Table2[[#This Row],[price]]</f>
        <v>1.82897366311533E-3</v>
      </c>
    </row>
    <row r="2513" spans="1:22" x14ac:dyDescent="0.2">
      <c r="A2513" s="3">
        <v>9890</v>
      </c>
      <c r="B2513" s="3">
        <v>0.16648560500000001</v>
      </c>
      <c r="C2513" s="3">
        <v>50495</v>
      </c>
      <c r="D2513" s="3">
        <v>0.54527894600000004</v>
      </c>
      <c r="E2513" s="3">
        <v>1496</v>
      </c>
      <c r="F2513" s="3">
        <v>0.35740525400000001</v>
      </c>
      <c r="G2513" s="3">
        <v>3</v>
      </c>
      <c r="H2513" s="3">
        <v>0.416289664</v>
      </c>
      <c r="I2513" s="2" t="s">
        <v>22</v>
      </c>
      <c r="J2513" s="3">
        <v>300000</v>
      </c>
      <c r="K2513" s="3">
        <v>0.98121222399999997</v>
      </c>
      <c r="L2513" s="3">
        <v>1</v>
      </c>
      <c r="M2513" s="2" t="s">
        <v>68</v>
      </c>
      <c r="N2513" s="3">
        <v>83000</v>
      </c>
      <c r="O2513" s="3">
        <v>0.45264907700000001</v>
      </c>
      <c r="P2513" s="3">
        <v>-0.8954768832676484</v>
      </c>
      <c r="Q2513" s="3">
        <v>-0.6776700146844411</v>
      </c>
      <c r="R2513" s="3">
        <v>-0.60587208122410863</v>
      </c>
      <c r="S2513" s="3">
        <v>0.45180074152087901</v>
      </c>
      <c r="T2513" s="5">
        <f>POWER(10,Table2[[#This Row],[Predicted normalized_price]]*(N$7634-N$7635)+N$7635)</f>
        <v>82613.98560347379</v>
      </c>
      <c r="U2513" s="5">
        <f>ABS(Table2[[#This Row],[price]]-Table2[[#This Row],[Predicted Price]])</f>
        <v>386.01439652621048</v>
      </c>
      <c r="V2513" s="5">
        <f>Table2[[#This Row],[Price Diff]]/Table2[[#This Row],[price]]</f>
        <v>4.650775861761572E-3</v>
      </c>
    </row>
    <row r="2514" spans="1:22" x14ac:dyDescent="0.2">
      <c r="A2514" s="3">
        <v>17940</v>
      </c>
      <c r="B2514" s="3">
        <v>0.29899052100000001</v>
      </c>
      <c r="C2514" s="3">
        <v>41613</v>
      </c>
      <c r="D2514" s="3">
        <v>0.511422771</v>
      </c>
      <c r="E2514" s="3">
        <v>2995</v>
      </c>
      <c r="F2514" s="3">
        <v>0.65338650099999995</v>
      </c>
      <c r="G2514" s="3">
        <v>9</v>
      </c>
      <c r="H2514" s="3">
        <v>0.83257932800000001</v>
      </c>
      <c r="I2514" s="2" t="s">
        <v>19</v>
      </c>
      <c r="J2514" s="3">
        <v>112000</v>
      </c>
      <c r="K2514" s="3">
        <v>0.89723944799999999</v>
      </c>
      <c r="L2514" s="3">
        <v>5</v>
      </c>
      <c r="M2514" s="2" t="s">
        <v>62</v>
      </c>
      <c r="N2514" s="3">
        <v>64000</v>
      </c>
      <c r="O2514" s="3">
        <v>0.40534130299999999</v>
      </c>
      <c r="P2514" s="3">
        <v>-0.42574785582658575</v>
      </c>
      <c r="Q2514" s="3">
        <v>0.3997027148489809</v>
      </c>
      <c r="R2514" s="3">
        <v>0.71051550034010347</v>
      </c>
      <c r="S2514" s="3">
        <v>0.40295707283890481</v>
      </c>
      <c r="T2514" s="5">
        <f>POWER(10,Table2[[#This Row],[Predicted normalized_price]]*(N$7634-N$7635)+N$7635)</f>
        <v>63166.978528296735</v>
      </c>
      <c r="U2514" s="5">
        <f>ABS(Table2[[#This Row],[price]]-Table2[[#This Row],[Predicted Price]])</f>
        <v>833.02147170326498</v>
      </c>
      <c r="V2514" s="5">
        <f>Table2[[#This Row],[Price Diff]]/Table2[[#This Row],[price]]</f>
        <v>1.3015960495363516E-2</v>
      </c>
    </row>
    <row r="2515" spans="1:22" x14ac:dyDescent="0.2">
      <c r="A2515" s="3">
        <v>7730</v>
      </c>
      <c r="B2515" s="3">
        <v>0.111656455</v>
      </c>
      <c r="C2515" s="3">
        <v>17212</v>
      </c>
      <c r="D2515" s="3">
        <v>0.35693003499999998</v>
      </c>
      <c r="E2515" s="3">
        <v>1998</v>
      </c>
      <c r="F2515" s="3">
        <v>0.480783179</v>
      </c>
      <c r="G2515" s="3">
        <v>10</v>
      </c>
      <c r="H2515" s="3">
        <v>0.87250287000000004</v>
      </c>
      <c r="I2515" s="2" t="s">
        <v>22</v>
      </c>
      <c r="J2515" s="3">
        <v>145601</v>
      </c>
      <c r="K2515" s="3">
        <v>0.91960055500000004</v>
      </c>
      <c r="L2515" s="3">
        <v>3</v>
      </c>
      <c r="M2515" s="2" t="s">
        <v>63</v>
      </c>
      <c r="N2515" s="3">
        <v>23888</v>
      </c>
      <c r="O2515" s="3">
        <v>0.225996102</v>
      </c>
      <c r="P2515" s="3">
        <v>-0.82905781301035986</v>
      </c>
      <c r="Q2515" s="3">
        <v>-0.90690488019287918</v>
      </c>
      <c r="R2515" s="3">
        <v>8.6754834167479797E-2</v>
      </c>
      <c r="S2515" s="3">
        <v>0.21594649890286444</v>
      </c>
      <c r="T2515" s="5">
        <f>POWER(10,Table2[[#This Row],[Predicted normalized_price]]*(N$7634-N$7635)+N$7635)</f>
        <v>22604.599343025868</v>
      </c>
      <c r="U2515" s="5">
        <f>ABS(Table2[[#This Row],[price]]-Table2[[#This Row],[Predicted Price]])</f>
        <v>1283.4006569741323</v>
      </c>
      <c r="V2515" s="5">
        <f>Table2[[#This Row],[Price Diff]]/Table2[[#This Row],[price]]</f>
        <v>5.3725747529057781E-2</v>
      </c>
    </row>
    <row r="2516" spans="1:22" x14ac:dyDescent="0.2">
      <c r="A2516" s="3">
        <v>15660</v>
      </c>
      <c r="B2516" s="3">
        <v>0.268746651</v>
      </c>
      <c r="C2516" s="3">
        <v>81269</v>
      </c>
      <c r="D2516" s="3">
        <v>0.62856067999999998</v>
      </c>
      <c r="E2516" s="3">
        <v>1991</v>
      </c>
      <c r="F2516" s="3">
        <v>0.47928668200000002</v>
      </c>
      <c r="G2516" s="3">
        <v>6</v>
      </c>
      <c r="H2516" s="3">
        <v>0.67893919899999999</v>
      </c>
      <c r="I2516" s="2" t="s">
        <v>15</v>
      </c>
      <c r="J2516" s="3">
        <v>73000</v>
      </c>
      <c r="K2516" s="3">
        <v>0.86075892700000001</v>
      </c>
      <c r="L2516" s="3">
        <v>1</v>
      </c>
      <c r="M2516" s="2" t="s">
        <v>65</v>
      </c>
      <c r="N2516" s="3">
        <v>110800</v>
      </c>
      <c r="O2516" s="3">
        <v>0.50522136299999998</v>
      </c>
      <c r="P2516" s="3">
        <v>-0.85905242068085508</v>
      </c>
      <c r="Q2516" s="3">
        <v>0.64217441327528024</v>
      </c>
      <c r="R2516" s="3">
        <v>0.52644768129769903</v>
      </c>
      <c r="S2516" s="3">
        <v>0.51235843265192438</v>
      </c>
      <c r="T2516" s="5">
        <f>POWER(10,Table2[[#This Row],[Predicted normalized_price]]*(N$7634-N$7635)+N$7635)</f>
        <v>115231.7330999713</v>
      </c>
      <c r="U2516" s="5">
        <f>ABS(Table2[[#This Row],[price]]-Table2[[#This Row],[Predicted Price]])</f>
        <v>4431.7330999713013</v>
      </c>
      <c r="V2516" s="5">
        <f>Table2[[#This Row],[Price Diff]]/Table2[[#This Row],[price]]</f>
        <v>3.9997591154975642E-2</v>
      </c>
    </row>
    <row r="2517" spans="1:22" x14ac:dyDescent="0.2">
      <c r="A2517" s="3">
        <v>10540</v>
      </c>
      <c r="B2517" s="3">
        <v>0.18064893800000001</v>
      </c>
      <c r="C2517" s="3">
        <v>54054</v>
      </c>
      <c r="D2517" s="3">
        <v>0.55719819400000004</v>
      </c>
      <c r="E2517" s="3">
        <v>1496</v>
      </c>
      <c r="F2517" s="3">
        <v>0.35740525400000001</v>
      </c>
      <c r="G2517" s="3">
        <v>3</v>
      </c>
      <c r="H2517" s="3">
        <v>0.416289664</v>
      </c>
      <c r="I2517" s="2" t="s">
        <v>13</v>
      </c>
      <c r="J2517" s="3">
        <v>18000</v>
      </c>
      <c r="K2517" s="3">
        <v>0.74143363900000003</v>
      </c>
      <c r="L2517" s="3">
        <v>2</v>
      </c>
      <c r="M2517" s="2" t="s">
        <v>67</v>
      </c>
      <c r="N2517" s="3">
        <v>90800</v>
      </c>
      <c r="O2517" s="3">
        <v>0.468994523</v>
      </c>
      <c r="P2517" s="3">
        <v>-0.87596523645844948</v>
      </c>
      <c r="Q2517" s="3">
        <v>0.57332878441902124</v>
      </c>
      <c r="R2517" s="3">
        <v>0.63546188203421872</v>
      </c>
      <c r="S2517" s="3">
        <v>0.46653476549156037</v>
      </c>
      <c r="T2517" s="5">
        <f>POWER(10,Table2[[#This Row],[Predicted normalized_price]]*(N$7634-N$7635)+N$7635)</f>
        <v>89580.964953993927</v>
      </c>
      <c r="U2517" s="5">
        <f>ABS(Table2[[#This Row],[price]]-Table2[[#This Row],[Predicted Price]])</f>
        <v>1219.0350460060727</v>
      </c>
      <c r="V2517" s="5">
        <f>Table2[[#This Row],[Price Diff]]/Table2[[#This Row],[price]]</f>
        <v>1.3425496101388466E-2</v>
      </c>
    </row>
    <row r="2518" spans="1:22" x14ac:dyDescent="0.2">
      <c r="A2518" s="3">
        <v>8180</v>
      </c>
      <c r="B2518" s="3">
        <v>0.12424663800000001</v>
      </c>
      <c r="C2518" s="3">
        <v>55451</v>
      </c>
      <c r="D2518" s="3">
        <v>0.561663578</v>
      </c>
      <c r="E2518" s="3">
        <v>1591</v>
      </c>
      <c r="F2518" s="3">
        <v>0.38365743499999999</v>
      </c>
      <c r="G2518" s="3">
        <v>3</v>
      </c>
      <c r="H2518" s="3">
        <v>0.416289664</v>
      </c>
      <c r="I2518" s="2" t="s">
        <v>18</v>
      </c>
      <c r="J2518" s="3">
        <v>39000</v>
      </c>
      <c r="K2518" s="3">
        <v>0.807330302</v>
      </c>
      <c r="L2518" s="3">
        <v>1</v>
      </c>
      <c r="M2518" s="2" t="s">
        <v>63</v>
      </c>
      <c r="N2518" s="3">
        <v>75000</v>
      </c>
      <c r="O2518" s="3">
        <v>0.43420467499999998</v>
      </c>
      <c r="P2518" s="3">
        <v>-0.94405510617054456</v>
      </c>
      <c r="Q2518" s="3">
        <v>-0.6694289276933979</v>
      </c>
      <c r="R2518" s="3">
        <v>-0.53579211624119139</v>
      </c>
      <c r="S2518" s="3">
        <v>0.43607074737838247</v>
      </c>
      <c r="T2518" s="5">
        <f>POWER(10,Table2[[#This Row],[Predicted normalized_price]]*(N$7634-N$7635)+N$7635)</f>
        <v>75773.015294359793</v>
      </c>
      <c r="U2518" s="5">
        <f>ABS(Table2[[#This Row],[price]]-Table2[[#This Row],[Predicted Price]])</f>
        <v>773.01529435979319</v>
      </c>
      <c r="V2518" s="5">
        <f>Table2[[#This Row],[Price Diff]]/Table2[[#This Row],[price]]</f>
        <v>1.0306870591463908E-2</v>
      </c>
    </row>
    <row r="2519" spans="1:22" x14ac:dyDescent="0.2">
      <c r="A2519" s="3">
        <v>14210</v>
      </c>
      <c r="B2519" s="3">
        <v>0.247127027</v>
      </c>
      <c r="C2519" s="3">
        <v>68697</v>
      </c>
      <c r="D2519" s="3">
        <v>0.59915000799999996</v>
      </c>
      <c r="E2519" s="3">
        <v>1595</v>
      </c>
      <c r="F2519" s="3">
        <v>0.38472810600000001</v>
      </c>
      <c r="G2519" s="3">
        <v>6</v>
      </c>
      <c r="H2519" s="3">
        <v>0.67893919899999999</v>
      </c>
      <c r="I2519" s="2" t="s">
        <v>15</v>
      </c>
      <c r="J2519" s="3">
        <v>53000</v>
      </c>
      <c r="K2519" s="3">
        <v>0.83347200499999996</v>
      </c>
      <c r="L2519" s="3">
        <v>1</v>
      </c>
      <c r="M2519" s="2" t="s">
        <v>62</v>
      </c>
      <c r="N2519" s="3">
        <v>90888</v>
      </c>
      <c r="O2519" s="3">
        <v>0.46917080799999999</v>
      </c>
      <c r="P2519" s="3">
        <v>-0.8791494571257229</v>
      </c>
      <c r="Q2519" s="3">
        <v>0.57650176930679664</v>
      </c>
      <c r="R2519" s="3">
        <v>0.56108320569160541</v>
      </c>
      <c r="S2519" s="3">
        <v>0.48622481662458583</v>
      </c>
      <c r="T2519" s="5">
        <f>POWER(10,Table2[[#This Row],[Predicted normalized_price]]*(N$7634-N$7635)+N$7635)</f>
        <v>99817.17156834151</v>
      </c>
      <c r="U2519" s="5">
        <f>ABS(Table2[[#This Row],[price]]-Table2[[#This Row],[Predicted Price]])</f>
        <v>8929.1715683415096</v>
      </c>
      <c r="V2519" s="5">
        <f>Table2[[#This Row],[Price Diff]]/Table2[[#This Row],[price]]</f>
        <v>9.8243679785466831E-2</v>
      </c>
    </row>
    <row r="2520" spans="1:22" x14ac:dyDescent="0.2">
      <c r="A2520" s="3">
        <v>15960</v>
      </c>
      <c r="B2520" s="3">
        <v>0.272968924</v>
      </c>
      <c r="C2520" s="3">
        <v>82721</v>
      </c>
      <c r="D2520" s="3">
        <v>0.63165976499999998</v>
      </c>
      <c r="E2520" s="3">
        <v>1991</v>
      </c>
      <c r="F2520" s="3">
        <v>0.47928668200000002</v>
      </c>
      <c r="G2520" s="3">
        <v>6</v>
      </c>
      <c r="H2520" s="3">
        <v>0.67893919899999999</v>
      </c>
      <c r="I2520" s="2" t="s">
        <v>15</v>
      </c>
      <c r="J2520" s="3">
        <v>69000</v>
      </c>
      <c r="K2520" s="3">
        <v>0.85595613400000004</v>
      </c>
      <c r="L2520" s="3">
        <v>1</v>
      </c>
      <c r="M2520" s="2" t="s">
        <v>65</v>
      </c>
      <c r="N2520" s="3">
        <v>107800</v>
      </c>
      <c r="O2520" s="3">
        <v>0.50022609799999995</v>
      </c>
      <c r="P2520" s="3">
        <v>-0.86186437140464078</v>
      </c>
      <c r="Q2520" s="3">
        <v>0.64924005106367089</v>
      </c>
      <c r="R2520" s="3">
        <v>0.5166088299319479</v>
      </c>
      <c r="S2520" s="3">
        <v>0.51670715555379954</v>
      </c>
      <c r="T2520" s="5">
        <f>POWER(10,Table2[[#This Row],[Predicted normalized_price]]*(N$7634-N$7635)+N$7635)</f>
        <v>118018.51558594235</v>
      </c>
      <c r="U2520" s="5">
        <f>ABS(Table2[[#This Row],[price]]-Table2[[#This Row],[Predicted Price]])</f>
        <v>10218.515585942354</v>
      </c>
      <c r="V2520" s="5">
        <f>Table2[[#This Row],[Price Diff]]/Table2[[#This Row],[price]]</f>
        <v>9.4791424730448548E-2</v>
      </c>
    </row>
    <row r="2521" spans="1:22" x14ac:dyDescent="0.2">
      <c r="A2521" s="3">
        <v>11200</v>
      </c>
      <c r="B2521" s="3">
        <v>0.19416318099999999</v>
      </c>
      <c r="C2521" s="3">
        <v>54949</v>
      </c>
      <c r="D2521" s="3">
        <v>0.56007206399999998</v>
      </c>
      <c r="E2521" s="3">
        <v>1998</v>
      </c>
      <c r="F2521" s="3">
        <v>0.480783179</v>
      </c>
      <c r="G2521" s="3">
        <v>3</v>
      </c>
      <c r="H2521" s="3">
        <v>0.416289664</v>
      </c>
      <c r="I2521" s="2" t="s">
        <v>23</v>
      </c>
      <c r="J2521" s="3">
        <v>70000</v>
      </c>
      <c r="K2521" s="3">
        <v>0.85718244399999999</v>
      </c>
      <c r="L2521" s="3">
        <v>1</v>
      </c>
      <c r="M2521" s="2" t="s">
        <v>64</v>
      </c>
      <c r="N2521" s="3">
        <v>98000</v>
      </c>
      <c r="O2521" s="3">
        <v>0.48288129400000002</v>
      </c>
      <c r="P2521" s="3">
        <v>0.80241642259850343</v>
      </c>
      <c r="Q2521" s="3">
        <v>-0.58986886077736345</v>
      </c>
      <c r="R2521" s="3">
        <v>-0.59031427518673951</v>
      </c>
      <c r="S2521" s="3">
        <v>0.47545355314856563</v>
      </c>
      <c r="T2521" s="5">
        <f>POWER(10,Table2[[#This Row],[Predicted normalized_price]]*(N$7634-N$7635)+N$7635)</f>
        <v>94080.597732320355</v>
      </c>
      <c r="U2521" s="5">
        <f>ABS(Table2[[#This Row],[price]]-Table2[[#This Row],[Predicted Price]])</f>
        <v>3919.4022676796449</v>
      </c>
      <c r="V2521" s="5">
        <f>Table2[[#This Row],[Price Diff]]/Table2[[#This Row],[price]]</f>
        <v>3.9993900690608618E-2</v>
      </c>
    </row>
    <row r="2522" spans="1:22" x14ac:dyDescent="0.2">
      <c r="A2522" s="3">
        <v>10360</v>
      </c>
      <c r="B2522" s="3">
        <v>0.17681618499999999</v>
      </c>
      <c r="C2522" s="3">
        <v>24499</v>
      </c>
      <c r="D2522" s="3">
        <v>0.41871018300000001</v>
      </c>
      <c r="E2522" s="3">
        <v>1799</v>
      </c>
      <c r="F2522" s="3">
        <v>0.43604772400000003</v>
      </c>
      <c r="G2522" s="3">
        <v>11</v>
      </c>
      <c r="H2522" s="3">
        <v>0.90861810600000004</v>
      </c>
      <c r="I2522" s="2" t="s">
        <v>22</v>
      </c>
      <c r="J2522" s="3">
        <v>117734</v>
      </c>
      <c r="K2522" s="3">
        <v>0.90149474500000004</v>
      </c>
      <c r="L2522" s="3">
        <v>1</v>
      </c>
      <c r="M2522" s="2" t="s">
        <v>66</v>
      </c>
      <c r="N2522" s="3">
        <v>34800</v>
      </c>
      <c r="O2522" s="3">
        <v>0.29446548299999997</v>
      </c>
      <c r="P2522" s="3">
        <v>-0.80511521573982825</v>
      </c>
      <c r="Q2522" s="3">
        <v>-0.8591125756888387</v>
      </c>
      <c r="R2522" s="3">
        <v>-0.15876695844714941</v>
      </c>
      <c r="S2522" s="3">
        <v>0.29086250958226428</v>
      </c>
      <c r="T2522" s="5">
        <f>POWER(10,Table2[[#This Row],[Predicted normalized_price]]*(N$7634-N$7635)+N$7635)</f>
        <v>34117.789935691275</v>
      </c>
      <c r="U2522" s="5">
        <f>ABS(Table2[[#This Row],[price]]-Table2[[#This Row],[Predicted Price]])</f>
        <v>682.21006430872512</v>
      </c>
      <c r="V2522" s="5">
        <f>Table2[[#This Row],[Price Diff]]/Table2[[#This Row],[price]]</f>
        <v>1.9603737480135778E-2</v>
      </c>
    </row>
    <row r="2523" spans="1:22" x14ac:dyDescent="0.2">
      <c r="A2523" s="3">
        <v>12850</v>
      </c>
      <c r="B2523" s="3">
        <v>0.22474233900000001</v>
      </c>
      <c r="C2523" s="3">
        <v>72324</v>
      </c>
      <c r="D2523" s="3">
        <v>0.60815394499999997</v>
      </c>
      <c r="E2523" s="3">
        <v>2356</v>
      </c>
      <c r="F2523" s="3">
        <v>0.55106086499999996</v>
      </c>
      <c r="G2523" s="3">
        <v>3</v>
      </c>
      <c r="H2523" s="3">
        <v>0.416289664</v>
      </c>
      <c r="I2523" s="2" t="s">
        <v>22</v>
      </c>
      <c r="J2523" s="3">
        <v>27741</v>
      </c>
      <c r="K2523" s="3">
        <v>0.77829770499999995</v>
      </c>
      <c r="L2523" s="3">
        <v>1</v>
      </c>
      <c r="M2523" s="2" t="s">
        <v>66</v>
      </c>
      <c r="N2523" s="3">
        <v>125800</v>
      </c>
      <c r="O2523" s="3">
        <v>0.52832708299999998</v>
      </c>
      <c r="P2523" s="3">
        <v>-0.42433537486578465</v>
      </c>
      <c r="Q2523" s="3">
        <v>-0.5037082541221517</v>
      </c>
      <c r="R2523" s="3">
        <v>-0.67627486020400596</v>
      </c>
      <c r="S2523" s="3">
        <v>0.51671471556757287</v>
      </c>
      <c r="T2523" s="5">
        <f>POWER(10,Table2[[#This Row],[Predicted normalized_price]]*(N$7634-N$7635)+N$7635)</f>
        <v>118023.41847017025</v>
      </c>
      <c r="U2523" s="5">
        <f>ABS(Table2[[#This Row],[price]]-Table2[[#This Row],[Predicted Price]])</f>
        <v>7776.581529829753</v>
      </c>
      <c r="V2523" s="5">
        <f>Table2[[#This Row],[Price Diff]]/Table2[[#This Row],[price]]</f>
        <v>6.1817023289584681E-2</v>
      </c>
    </row>
    <row r="2524" spans="1:22" x14ac:dyDescent="0.2">
      <c r="A2524" s="3">
        <v>9620</v>
      </c>
      <c r="B2524" s="3">
        <v>0.160326635</v>
      </c>
      <c r="C2524" s="3">
        <v>43280</v>
      </c>
      <c r="D2524" s="3">
        <v>0.51829650000000005</v>
      </c>
      <c r="E2524" s="3">
        <v>1496</v>
      </c>
      <c r="F2524" s="3">
        <v>0.35740525400000001</v>
      </c>
      <c r="G2524" s="3">
        <v>5</v>
      </c>
      <c r="H2524" s="3">
        <v>0.60985333500000005</v>
      </c>
      <c r="I2524" s="2" t="s">
        <v>22</v>
      </c>
      <c r="J2524" s="3">
        <v>45800</v>
      </c>
      <c r="K2524" s="3">
        <v>0.82102819500000002</v>
      </c>
      <c r="L2524" s="3">
        <v>1</v>
      </c>
      <c r="M2524" s="2" t="s">
        <v>64</v>
      </c>
      <c r="N2524" s="3">
        <v>66800</v>
      </c>
      <c r="O2524" s="3">
        <v>0.41313380199999999</v>
      </c>
      <c r="P2524" s="3">
        <v>0.38313268265618228</v>
      </c>
      <c r="Q2524" s="3">
        <v>-0.75164764570574483</v>
      </c>
      <c r="R2524" s="3">
        <v>-0.48284079487622511</v>
      </c>
      <c r="S2524" s="3">
        <v>0.40448368952618896</v>
      </c>
      <c r="T2524" s="5">
        <f>POWER(10,Table2[[#This Row],[Predicted normalized_price]]*(N$7634-N$7635)+N$7635)</f>
        <v>63699.102556867969</v>
      </c>
      <c r="U2524" s="5">
        <f>ABS(Table2[[#This Row],[price]]-Table2[[#This Row],[Predicted Price]])</f>
        <v>3100.8974431320312</v>
      </c>
      <c r="V2524" s="5">
        <f>Table2[[#This Row],[Price Diff]]/Table2[[#This Row],[price]]</f>
        <v>4.642062040616813E-2</v>
      </c>
    </row>
    <row r="2525" spans="1:22" x14ac:dyDescent="0.2">
      <c r="A2525" s="3">
        <v>9590</v>
      </c>
      <c r="B2525" s="3">
        <v>0.15963166200000001</v>
      </c>
      <c r="C2525" s="3">
        <v>33631</v>
      </c>
      <c r="D2525" s="3">
        <v>0.47415359299999998</v>
      </c>
      <c r="E2525" s="3">
        <v>1390</v>
      </c>
      <c r="F2525" s="3">
        <v>0.32606906200000002</v>
      </c>
      <c r="G2525" s="3">
        <v>8</v>
      </c>
      <c r="H2525" s="3">
        <v>0.78794860499999997</v>
      </c>
      <c r="I2525" s="2" t="s">
        <v>20</v>
      </c>
      <c r="J2525" s="3">
        <v>83839</v>
      </c>
      <c r="K2525" s="3">
        <v>0.87255765600000001</v>
      </c>
      <c r="L2525" s="3">
        <v>2</v>
      </c>
      <c r="M2525" s="2" t="s">
        <v>67</v>
      </c>
      <c r="N2525" s="3">
        <v>43800</v>
      </c>
      <c r="O2525" s="3">
        <v>0.33632449599999997</v>
      </c>
      <c r="P2525" s="3">
        <v>-0.47716868062358547</v>
      </c>
      <c r="Q2525" s="3">
        <v>0.26347594028649851</v>
      </c>
      <c r="R2525" s="3">
        <v>0.8224489728407518</v>
      </c>
      <c r="S2525" s="3">
        <v>0.33855520639211406</v>
      </c>
      <c r="T2525" s="5">
        <f>POWER(10,Table2[[#This Row],[Predicted normalized_price]]*(N$7634-N$7635)+N$7635)</f>
        <v>44340.196481863823</v>
      </c>
      <c r="U2525" s="5">
        <f>ABS(Table2[[#This Row],[price]]-Table2[[#This Row],[Predicted Price]])</f>
        <v>540.19648186382256</v>
      </c>
      <c r="V2525" s="5">
        <f>Table2[[#This Row],[Price Diff]]/Table2[[#This Row],[price]]</f>
        <v>1.2333253010589556E-2</v>
      </c>
    </row>
    <row r="2526" spans="1:22" x14ac:dyDescent="0.2">
      <c r="A2526" s="3">
        <v>12630</v>
      </c>
      <c r="B2526" s="3">
        <v>0.22089989199999999</v>
      </c>
      <c r="C2526" s="3">
        <v>76034</v>
      </c>
      <c r="D2526" s="3">
        <v>0.61690834400000005</v>
      </c>
      <c r="E2526" s="3">
        <v>1986</v>
      </c>
      <c r="F2526" s="3">
        <v>0.47821453200000003</v>
      </c>
      <c r="G2526" s="3">
        <v>3</v>
      </c>
      <c r="H2526" s="3">
        <v>0.416289664</v>
      </c>
      <c r="I2526" s="2" t="s">
        <v>10</v>
      </c>
      <c r="J2526" s="3">
        <v>212</v>
      </c>
      <c r="K2526" s="3">
        <v>0.36289439499999998</v>
      </c>
      <c r="L2526" s="3">
        <v>1</v>
      </c>
      <c r="M2526" s="2" t="s">
        <v>64</v>
      </c>
      <c r="N2526" s="3">
        <v>135000</v>
      </c>
      <c r="O2526" s="3">
        <v>0.54117168299999996</v>
      </c>
      <c r="P2526" s="3">
        <v>0.96219111296549464</v>
      </c>
      <c r="Q2526" s="3">
        <v>-0.52344025214223544</v>
      </c>
      <c r="R2526" s="3">
        <v>-0.729031314720616</v>
      </c>
      <c r="S2526" s="3">
        <v>0.52854975490049672</v>
      </c>
      <c r="T2526" s="5">
        <f>POWER(10,Table2[[#This Row],[Predicted normalized_price]]*(N$7634-N$7635)+N$7635)</f>
        <v>125954.02191079296</v>
      </c>
      <c r="U2526" s="5">
        <f>ABS(Table2[[#This Row],[price]]-Table2[[#This Row],[Predicted Price]])</f>
        <v>9045.9780892070412</v>
      </c>
      <c r="V2526" s="5">
        <f>Table2[[#This Row],[Price Diff]]/Table2[[#This Row],[price]]</f>
        <v>6.700724510523734E-2</v>
      </c>
    </row>
    <row r="2527" spans="1:22" x14ac:dyDescent="0.2">
      <c r="A2527" s="3">
        <v>17410</v>
      </c>
      <c r="B2527" s="3">
        <v>0.29231795500000002</v>
      </c>
      <c r="C2527" s="3">
        <v>80577</v>
      </c>
      <c r="D2527" s="3">
        <v>0.62706417000000003</v>
      </c>
      <c r="E2527" s="3">
        <v>2493</v>
      </c>
      <c r="F2527" s="3">
        <v>0.57516132099999995</v>
      </c>
      <c r="G2527" s="3">
        <v>1</v>
      </c>
      <c r="H2527" s="3">
        <v>0</v>
      </c>
      <c r="I2527" s="2" t="s">
        <v>10</v>
      </c>
      <c r="J2527" s="3">
        <v>18</v>
      </c>
      <c r="K2527" s="3">
        <v>0.15270630399999999</v>
      </c>
      <c r="L2527" s="3">
        <v>1</v>
      </c>
      <c r="M2527" s="2" t="s">
        <v>66</v>
      </c>
      <c r="N2527" s="3">
        <v>199800</v>
      </c>
      <c r="O2527" s="3">
        <v>0.61251656300000001</v>
      </c>
      <c r="P2527" s="3">
        <v>0.33616692564901224</v>
      </c>
      <c r="Q2527" s="3">
        <v>-0.1684736218190927</v>
      </c>
      <c r="R2527" s="3">
        <v>-0.83178401384645961</v>
      </c>
      <c r="S2527" s="3">
        <v>0.64645063160949978</v>
      </c>
      <c r="T2527" s="5">
        <f>POWER(10,Table2[[#This Row],[Predicted normalized_price]]*(N$7634-N$7635)+N$7635)</f>
        <v>240756.3710411939</v>
      </c>
      <c r="U2527" s="5">
        <f>ABS(Table2[[#This Row],[price]]-Table2[[#This Row],[Predicted Price]])</f>
        <v>40956.371041193896</v>
      </c>
      <c r="V2527" s="5">
        <f>Table2[[#This Row],[Price Diff]]/Table2[[#This Row],[price]]</f>
        <v>0.20498684204801748</v>
      </c>
    </row>
    <row r="2528" spans="1:22" x14ac:dyDescent="0.2">
      <c r="A2528" s="3">
        <v>12970</v>
      </c>
      <c r="B2528" s="3">
        <v>0.22681058400000001</v>
      </c>
      <c r="C2528" s="3">
        <v>65670</v>
      </c>
      <c r="D2528" s="3">
        <v>0.59126383699999996</v>
      </c>
      <c r="E2528" s="3">
        <v>1595</v>
      </c>
      <c r="F2528" s="3">
        <v>0.38472810600000001</v>
      </c>
      <c r="G2528" s="3">
        <v>3</v>
      </c>
      <c r="H2528" s="3">
        <v>0.416289664</v>
      </c>
      <c r="I2528" s="2" t="s">
        <v>15</v>
      </c>
      <c r="J2528" s="3">
        <v>18000</v>
      </c>
      <c r="K2528" s="3">
        <v>0.74143363900000003</v>
      </c>
      <c r="L2528" s="3">
        <v>1</v>
      </c>
      <c r="M2528" s="2" t="s">
        <v>68</v>
      </c>
      <c r="N2528" s="3">
        <v>122800</v>
      </c>
      <c r="O2528" s="3">
        <v>0.52393468799999998</v>
      </c>
      <c r="P2528" s="3">
        <v>-0.96021169177061116</v>
      </c>
      <c r="Q2528" s="3">
        <v>0.62072780563218177</v>
      </c>
      <c r="R2528" s="3">
        <v>0.47159742958307227</v>
      </c>
      <c r="S2528" s="3">
        <v>0.52035353323000899</v>
      </c>
      <c r="T2528" s="5">
        <f>POWER(10,Table2[[#This Row],[Predicted normalized_price]]*(N$7634-N$7635)+N$7635)</f>
        <v>120407.09625032202</v>
      </c>
      <c r="U2528" s="5">
        <f>ABS(Table2[[#This Row],[price]]-Table2[[#This Row],[Predicted Price]])</f>
        <v>2392.9037496779783</v>
      </c>
      <c r="V2528" s="5">
        <f>Table2[[#This Row],[Price Diff]]/Table2[[#This Row],[price]]</f>
        <v>1.9486186886628488E-2</v>
      </c>
    </row>
    <row r="2529" spans="1:22" x14ac:dyDescent="0.2">
      <c r="A2529" s="3">
        <v>9680</v>
      </c>
      <c r="B2529" s="3">
        <v>0.16171010299999999</v>
      </c>
      <c r="C2529" s="3">
        <v>56801</v>
      </c>
      <c r="D2529" s="3">
        <v>0.56587310700000004</v>
      </c>
      <c r="E2529" s="3">
        <v>1598</v>
      </c>
      <c r="F2529" s="3">
        <v>0.38552934799999999</v>
      </c>
      <c r="G2529" s="3">
        <v>4</v>
      </c>
      <c r="H2529" s="3">
        <v>0.52529906999999998</v>
      </c>
      <c r="I2529" s="2" t="s">
        <v>20</v>
      </c>
      <c r="J2529" s="3">
        <v>11900</v>
      </c>
      <c r="K2529" s="3">
        <v>0.70616385800000003</v>
      </c>
      <c r="L2529" s="3">
        <v>1</v>
      </c>
      <c r="M2529" s="2" t="s">
        <v>66</v>
      </c>
      <c r="N2529" s="3">
        <v>101988</v>
      </c>
      <c r="O2529" s="3">
        <v>0.49014016199999999</v>
      </c>
      <c r="P2529" s="3">
        <v>-0.11441371230045959</v>
      </c>
      <c r="Q2529" s="3">
        <v>0.54404958042607243</v>
      </c>
      <c r="R2529" s="3">
        <v>0.68594821128061401</v>
      </c>
      <c r="S2529" s="3">
        <v>0.44802594892656145</v>
      </c>
      <c r="T2529" s="5">
        <f>POWER(10,Table2[[#This Row],[Predicted normalized_price]]*(N$7634-N$7635)+N$7635)</f>
        <v>80918.007888109074</v>
      </c>
      <c r="U2529" s="5">
        <f>ABS(Table2[[#This Row],[price]]-Table2[[#This Row],[Predicted Price]])</f>
        <v>21069.992111890926</v>
      </c>
      <c r="V2529" s="5">
        <f>Table2[[#This Row],[Price Diff]]/Table2[[#This Row],[price]]</f>
        <v>0.20659285515836104</v>
      </c>
    </row>
    <row r="2530" spans="1:22" x14ac:dyDescent="0.2">
      <c r="A2530" s="3">
        <v>8830</v>
      </c>
      <c r="B2530" s="3">
        <v>0.14126016799999999</v>
      </c>
      <c r="C2530" s="3">
        <v>57319</v>
      </c>
      <c r="D2530" s="3">
        <v>0.56746181500000004</v>
      </c>
      <c r="E2530" s="3">
        <v>1598</v>
      </c>
      <c r="F2530" s="3">
        <v>0.38552934799999999</v>
      </c>
      <c r="G2530" s="3">
        <v>4</v>
      </c>
      <c r="H2530" s="3">
        <v>0.52529906999999998</v>
      </c>
      <c r="I2530" s="2" t="s">
        <v>10</v>
      </c>
      <c r="J2530" s="3">
        <v>59000</v>
      </c>
      <c r="K2530" s="3">
        <v>0.84261222099999999</v>
      </c>
      <c r="L2530" s="3">
        <v>1</v>
      </c>
      <c r="M2530" s="2" t="s">
        <v>63</v>
      </c>
      <c r="N2530" s="3">
        <v>67000</v>
      </c>
      <c r="O2530" s="3">
        <v>0.41367784600000002</v>
      </c>
      <c r="P2530" s="3">
        <v>0.10681772915442755</v>
      </c>
      <c r="Q2530" s="3">
        <v>-0.67451335052707317</v>
      </c>
      <c r="R2530" s="3">
        <v>-0.52923644411105242</v>
      </c>
      <c r="S2530" s="3">
        <v>0.43583760472817079</v>
      </c>
      <c r="T2530" s="5">
        <f>POWER(10,Table2[[#This Row],[Predicted normalized_price]]*(N$7634-N$7635)+N$7635)</f>
        <v>75676.002722412479</v>
      </c>
      <c r="U2530" s="5">
        <f>ABS(Table2[[#This Row],[price]]-Table2[[#This Row],[Predicted Price]])</f>
        <v>8676.0027224124788</v>
      </c>
      <c r="V2530" s="5">
        <f>Table2[[#This Row],[Price Diff]]/Table2[[#This Row],[price]]</f>
        <v>0.12949257794645491</v>
      </c>
    </row>
    <row r="2531" spans="1:22" x14ac:dyDescent="0.2">
      <c r="A2531" s="3">
        <v>7400</v>
      </c>
      <c r="B2531" s="3">
        <v>0.101948723</v>
      </c>
      <c r="C2531" s="3">
        <v>51509</v>
      </c>
      <c r="D2531" s="3">
        <v>0.54875837500000002</v>
      </c>
      <c r="E2531" s="3">
        <v>1496</v>
      </c>
      <c r="F2531" s="3">
        <v>0.35740525400000001</v>
      </c>
      <c r="G2531" s="3">
        <v>2</v>
      </c>
      <c r="H2531" s="3">
        <v>0.26264953499999999</v>
      </c>
      <c r="I2531" s="2" t="s">
        <v>14</v>
      </c>
      <c r="J2531" s="3">
        <v>10</v>
      </c>
      <c r="K2531" s="3">
        <v>0.10261100300000001</v>
      </c>
      <c r="L2531" s="3">
        <v>1</v>
      </c>
      <c r="M2531" s="2" t="s">
        <v>63</v>
      </c>
      <c r="N2531" s="3">
        <v>77500</v>
      </c>
      <c r="O2531" s="3">
        <v>0.44017185599999997</v>
      </c>
      <c r="P2531" s="3">
        <v>-0.92704010291006012</v>
      </c>
      <c r="Q2531" s="3">
        <v>-0.64227078743503685</v>
      </c>
      <c r="R2531" s="3">
        <v>-0.57055287907436458</v>
      </c>
      <c r="S2531" s="3">
        <v>0.45208399646382658</v>
      </c>
      <c r="T2531" s="5">
        <f>POWER(10,Table2[[#This Row],[Predicted normalized_price]]*(N$7634-N$7635)+N$7635)</f>
        <v>82742.673880711925</v>
      </c>
      <c r="U2531" s="5">
        <f>ABS(Table2[[#This Row],[price]]-Table2[[#This Row],[Predicted Price]])</f>
        <v>5242.6738807119254</v>
      </c>
      <c r="V2531" s="5">
        <f>Table2[[#This Row],[Price Diff]]/Table2[[#This Row],[price]]</f>
        <v>6.7647404912411946E-2</v>
      </c>
    </row>
    <row r="2532" spans="1:22" x14ac:dyDescent="0.2">
      <c r="A2532" s="3">
        <v>11280</v>
      </c>
      <c r="B2532" s="3">
        <v>0.19574686799999999</v>
      </c>
      <c r="C2532" s="3">
        <v>48164</v>
      </c>
      <c r="D2532" s="3">
        <v>0.53700792200000003</v>
      </c>
      <c r="E2532" s="3">
        <v>1461</v>
      </c>
      <c r="F2532" s="3">
        <v>0.34731090599999997</v>
      </c>
      <c r="G2532" s="3">
        <v>3</v>
      </c>
      <c r="H2532" s="3">
        <v>0.416289664</v>
      </c>
      <c r="I2532" s="2" t="s">
        <v>42</v>
      </c>
      <c r="J2532" s="3">
        <v>28000</v>
      </c>
      <c r="K2532" s="3">
        <v>0.77908972300000001</v>
      </c>
      <c r="L2532" s="3">
        <v>2</v>
      </c>
      <c r="M2532" s="2" t="s">
        <v>64</v>
      </c>
      <c r="N2532" s="3">
        <v>95888</v>
      </c>
      <c r="O2532" s="3">
        <v>0.47891650299999999</v>
      </c>
      <c r="P2532" s="3">
        <v>0.48800525547437695</v>
      </c>
      <c r="Q2532" s="3">
        <v>-0.61712037335849967</v>
      </c>
      <c r="R2532" s="3">
        <v>-0.57876113145806563</v>
      </c>
      <c r="S2532" s="3">
        <v>0.46451776188475985</v>
      </c>
      <c r="T2532" s="5">
        <f>POWER(10,Table2[[#This Row],[Predicted normalized_price]]*(N$7634-N$7635)+N$7635)</f>
        <v>88593.577129665457</v>
      </c>
      <c r="U2532" s="5">
        <f>ABS(Table2[[#This Row],[price]]-Table2[[#This Row],[Predicted Price]])</f>
        <v>7294.4228703345434</v>
      </c>
      <c r="V2532" s="5">
        <f>Table2[[#This Row],[Price Diff]]/Table2[[#This Row],[price]]</f>
        <v>7.60723226090287E-2</v>
      </c>
    </row>
    <row r="2533" spans="1:22" x14ac:dyDescent="0.2">
      <c r="A2533" s="3">
        <v>9290</v>
      </c>
      <c r="B2533" s="3">
        <v>0.15255986599999999</v>
      </c>
      <c r="C2533" s="3">
        <v>56184</v>
      </c>
      <c r="D2533" s="3">
        <v>0.56396175100000001</v>
      </c>
      <c r="E2533" s="3">
        <v>1390</v>
      </c>
      <c r="F2533" s="3">
        <v>0.32606906200000002</v>
      </c>
      <c r="G2533" s="3">
        <v>4</v>
      </c>
      <c r="H2533" s="3">
        <v>0.52529906999999998</v>
      </c>
      <c r="I2533" s="2" t="s">
        <v>20</v>
      </c>
      <c r="J2533" s="3">
        <v>38000</v>
      </c>
      <c r="K2533" s="3">
        <v>0.80511648899999999</v>
      </c>
      <c r="L2533" s="3">
        <v>1</v>
      </c>
      <c r="M2533" s="2" t="s">
        <v>63</v>
      </c>
      <c r="N2533" s="3">
        <v>83800</v>
      </c>
      <c r="O2533" s="3">
        <v>0.454394727</v>
      </c>
      <c r="P2533" s="3">
        <v>-0.57114142106059551</v>
      </c>
      <c r="Q2533" s="3">
        <v>0.52105237743885269</v>
      </c>
      <c r="R2533" s="3">
        <v>0.69336177044428537</v>
      </c>
      <c r="S2533" s="3">
        <v>0.43888554385744433</v>
      </c>
      <c r="T2533" s="5">
        <f>POWER(10,Table2[[#This Row],[Predicted normalized_price]]*(N$7634-N$7635)+N$7635)</f>
        <v>76954.13653823956</v>
      </c>
      <c r="U2533" s="5">
        <f>ABS(Table2[[#This Row],[price]]-Table2[[#This Row],[Predicted Price]])</f>
        <v>6845.8634617604403</v>
      </c>
      <c r="V2533" s="5">
        <f>Table2[[#This Row],[Price Diff]]/Table2[[#This Row],[price]]</f>
        <v>8.1692881405255852E-2</v>
      </c>
    </row>
    <row r="2534" spans="1:22" x14ac:dyDescent="0.2">
      <c r="A2534" s="3">
        <v>11100</v>
      </c>
      <c r="B2534" s="3">
        <v>0.192167588</v>
      </c>
      <c r="C2534" s="3">
        <v>66492</v>
      </c>
      <c r="D2534" s="3">
        <v>0.59344076300000004</v>
      </c>
      <c r="E2534" s="3">
        <v>2494</v>
      </c>
      <c r="F2534" s="3">
        <v>0.57533232300000003</v>
      </c>
      <c r="G2534" s="3">
        <v>6</v>
      </c>
      <c r="H2534" s="3">
        <v>0.67893919899999999</v>
      </c>
      <c r="I2534" s="2" t="s">
        <v>10</v>
      </c>
      <c r="J2534" s="3">
        <v>70000</v>
      </c>
      <c r="K2534" s="3">
        <v>0.85718244399999999</v>
      </c>
      <c r="L2534" s="3">
        <v>1</v>
      </c>
      <c r="M2534" s="2" t="s">
        <v>65</v>
      </c>
      <c r="N2534" s="3">
        <v>77300</v>
      </c>
      <c r="O2534" s="3">
        <v>0.43970161600000002</v>
      </c>
      <c r="P2534" s="3">
        <v>0.7542798925240739</v>
      </c>
      <c r="Q2534" s="3">
        <v>-0.6583387479892393</v>
      </c>
      <c r="R2534" s="3">
        <v>-0.55347090380535124</v>
      </c>
      <c r="S2534" s="3">
        <v>0.44794940539572736</v>
      </c>
      <c r="T2534" s="5">
        <f>POWER(10,Table2[[#This Row],[Predicted normalized_price]]*(N$7634-N$7635)+N$7635)</f>
        <v>80883.980217031218</v>
      </c>
      <c r="U2534" s="5">
        <f>ABS(Table2[[#This Row],[price]]-Table2[[#This Row],[Predicted Price]])</f>
        <v>3583.9802170312178</v>
      </c>
      <c r="V2534" s="5">
        <f>Table2[[#This Row],[Price Diff]]/Table2[[#This Row],[price]]</f>
        <v>4.6364556494582376E-2</v>
      </c>
    </row>
    <row r="2535" spans="1:22" x14ac:dyDescent="0.2">
      <c r="A2535" s="3">
        <v>8280</v>
      </c>
      <c r="B2535" s="3">
        <v>0.126950281</v>
      </c>
      <c r="C2535" s="3">
        <v>11160</v>
      </c>
      <c r="D2535" s="3">
        <v>0.28110679</v>
      </c>
      <c r="E2535" s="3">
        <v>1994</v>
      </c>
      <c r="F2535" s="3">
        <v>0.47992868100000002</v>
      </c>
      <c r="G2535" s="3">
        <v>10</v>
      </c>
      <c r="H2535" s="3">
        <v>0.87250287000000004</v>
      </c>
      <c r="I2535" s="2" t="s">
        <v>23</v>
      </c>
      <c r="J2535" s="3">
        <v>114200</v>
      </c>
      <c r="K2535" s="3">
        <v>0.89889732</v>
      </c>
      <c r="L2535" s="3">
        <v>1</v>
      </c>
      <c r="M2535" s="2" t="s">
        <v>67</v>
      </c>
      <c r="N2535" s="3">
        <v>17800</v>
      </c>
      <c r="O2535" s="3">
        <v>0.17246083300000001</v>
      </c>
      <c r="P2535" s="3">
        <v>-0.79262999948987023</v>
      </c>
      <c r="Q2535" s="3">
        <v>-0.91576112871866033</v>
      </c>
      <c r="R2535" s="3">
        <v>0.23529704284363381</v>
      </c>
      <c r="S2535" s="3">
        <v>0.17603898903196152</v>
      </c>
      <c r="T2535" s="5">
        <f>POWER(10,Table2[[#This Row],[Predicted normalized_price]]*(N$7634-N$7635)+N$7635)</f>
        <v>18153.448192279491</v>
      </c>
      <c r="U2535" s="5">
        <f>ABS(Table2[[#This Row],[price]]-Table2[[#This Row],[Predicted Price]])</f>
        <v>353.4481922794912</v>
      </c>
      <c r="V2535" s="5">
        <f>Table2[[#This Row],[Price Diff]]/Table2[[#This Row],[price]]</f>
        <v>1.9856640015701754E-2</v>
      </c>
    </row>
    <row r="2536" spans="1:22" x14ac:dyDescent="0.2">
      <c r="A2536" s="3">
        <v>8030</v>
      </c>
      <c r="B2536" s="3">
        <v>0.12012856099999999</v>
      </c>
      <c r="C2536" s="3">
        <v>46058</v>
      </c>
      <c r="D2536" s="3">
        <v>0.52918351799999996</v>
      </c>
      <c r="E2536" s="3">
        <v>1496</v>
      </c>
      <c r="F2536" s="3">
        <v>0.35740525400000001</v>
      </c>
      <c r="G2536" s="3">
        <v>4</v>
      </c>
      <c r="H2536" s="3">
        <v>0.52529906999999998</v>
      </c>
      <c r="I2536" s="2" t="s">
        <v>14</v>
      </c>
      <c r="J2536" s="3">
        <v>54000</v>
      </c>
      <c r="K2536" s="3">
        <v>0.83506508000000002</v>
      </c>
      <c r="L2536" s="3">
        <v>2</v>
      </c>
      <c r="M2536" s="2" t="s">
        <v>67</v>
      </c>
      <c r="N2536" s="3">
        <v>60800</v>
      </c>
      <c r="O2536" s="3">
        <v>0.39600680999999999</v>
      </c>
      <c r="P2536" s="3">
        <v>-0.79772725010309764</v>
      </c>
      <c r="Q2536" s="3">
        <v>-0.71164137457215737</v>
      </c>
      <c r="R2536" s="3">
        <v>-0.40111930287860831</v>
      </c>
      <c r="S2536" s="3">
        <v>0.39118470037655217</v>
      </c>
      <c r="T2536" s="5">
        <f>POWER(10,Table2[[#This Row],[Predicted normalized_price]]*(N$7634-N$7635)+N$7635)</f>
        <v>59210.101492429487</v>
      </c>
      <c r="U2536" s="5">
        <f>ABS(Table2[[#This Row],[price]]-Table2[[#This Row],[Predicted Price]])</f>
        <v>1589.8985075705132</v>
      </c>
      <c r="V2536" s="5">
        <f>Table2[[#This Row],[Price Diff]]/Table2[[#This Row],[price]]</f>
        <v>2.6149646506093967E-2</v>
      </c>
    </row>
    <row r="2537" spans="1:22" x14ac:dyDescent="0.2">
      <c r="A2537" s="3">
        <v>10840</v>
      </c>
      <c r="B2537" s="3">
        <v>0.1868937</v>
      </c>
      <c r="C2537" s="3">
        <v>73945</v>
      </c>
      <c r="D2537" s="3">
        <v>0.61203295899999999</v>
      </c>
      <c r="E2537" s="3">
        <v>1987</v>
      </c>
      <c r="F2537" s="3">
        <v>0.47842917699999998</v>
      </c>
      <c r="G2537" s="3">
        <v>4</v>
      </c>
      <c r="H2537" s="3">
        <v>0.52529906999999998</v>
      </c>
      <c r="I2537" s="2" t="s">
        <v>10</v>
      </c>
      <c r="J2537" s="3">
        <v>25000</v>
      </c>
      <c r="K2537" s="3">
        <v>0.769431058</v>
      </c>
      <c r="L2537" s="3">
        <v>1</v>
      </c>
      <c r="M2537" s="2" t="s">
        <v>64</v>
      </c>
      <c r="N2537" s="3">
        <v>99800</v>
      </c>
      <c r="O2537" s="3">
        <v>0.48619350700000002</v>
      </c>
      <c r="P2537" s="3">
        <v>0.97956821359173429</v>
      </c>
      <c r="Q2537" s="3">
        <v>-0.59947262154192615</v>
      </c>
      <c r="R2537" s="3">
        <v>-0.64853110935535552</v>
      </c>
      <c r="S2537" s="3">
        <v>0.48815483567099049</v>
      </c>
      <c r="T2537" s="5">
        <f>POWER(10,Table2[[#This Row],[Predicted normalized_price]]*(N$7634-N$7635)+N$7635)</f>
        <v>100881.41684019707</v>
      </c>
      <c r="U2537" s="5">
        <f>ABS(Table2[[#This Row],[price]]-Table2[[#This Row],[Predicted Price]])</f>
        <v>1081.4168401970674</v>
      </c>
      <c r="V2537" s="5">
        <f>Table2[[#This Row],[Price Diff]]/Table2[[#This Row],[price]]</f>
        <v>1.0835840082134944E-2</v>
      </c>
    </row>
    <row r="2538" spans="1:22" x14ac:dyDescent="0.2">
      <c r="A2538" s="3">
        <v>9840</v>
      </c>
      <c r="B2538" s="3">
        <v>0.165357842</v>
      </c>
      <c r="C2538" s="3">
        <v>45962</v>
      </c>
      <c r="D2538" s="3">
        <v>0.52881837600000003</v>
      </c>
      <c r="E2538" s="3">
        <v>1242</v>
      </c>
      <c r="F2538" s="3">
        <v>0.278065279</v>
      </c>
      <c r="G2538" s="3">
        <v>5</v>
      </c>
      <c r="H2538" s="3">
        <v>0.60985333500000005</v>
      </c>
      <c r="I2538" s="2" t="s">
        <v>25</v>
      </c>
      <c r="J2538" s="3">
        <v>56500</v>
      </c>
      <c r="K2538" s="3">
        <v>0.83892216399999997</v>
      </c>
      <c r="L2538" s="3">
        <v>2</v>
      </c>
      <c r="M2538" s="2" t="s">
        <v>66</v>
      </c>
      <c r="N2538" s="3">
        <v>59900</v>
      </c>
      <c r="O2538" s="3">
        <v>0.393292851</v>
      </c>
      <c r="P2538" s="3">
        <v>-0.83195747140499643</v>
      </c>
      <c r="Q2538" s="3">
        <v>0.35216894983589037</v>
      </c>
      <c r="R2538" s="3">
        <v>0.60374404617530764</v>
      </c>
      <c r="S2538" s="3">
        <v>0.41644506510438317</v>
      </c>
      <c r="T2538" s="5">
        <f>POWER(10,Table2[[#This Row],[Predicted normalized_price]]*(N$7634-N$7635)+N$7635)</f>
        <v>68026.583564494402</v>
      </c>
      <c r="U2538" s="5">
        <f>ABS(Table2[[#This Row],[price]]-Table2[[#This Row],[Predicted Price]])</f>
        <v>8126.5835644944018</v>
      </c>
      <c r="V2538" s="5">
        <f>Table2[[#This Row],[Price Diff]]/Table2[[#This Row],[price]]</f>
        <v>0.1356691746994057</v>
      </c>
    </row>
    <row r="2539" spans="1:22" x14ac:dyDescent="0.2">
      <c r="A2539" s="3">
        <v>10810</v>
      </c>
      <c r="B2539" s="3">
        <v>0.186277052</v>
      </c>
      <c r="C2539" s="3">
        <v>54771</v>
      </c>
      <c r="D2539" s="3">
        <v>0.55950424799999998</v>
      </c>
      <c r="E2539" s="3">
        <v>2360</v>
      </c>
      <c r="F2539" s="3">
        <v>0.55178418100000004</v>
      </c>
      <c r="G2539" s="3">
        <v>4</v>
      </c>
      <c r="H2539" s="3">
        <v>0.52529906999999998</v>
      </c>
      <c r="I2539" s="2" t="s">
        <v>28</v>
      </c>
      <c r="J2539" s="3">
        <v>23000</v>
      </c>
      <c r="K2539" s="3">
        <v>0.76232469300000005</v>
      </c>
      <c r="L2539" s="3">
        <v>1</v>
      </c>
      <c r="M2539" s="2" t="s">
        <v>64</v>
      </c>
      <c r="N2539" s="3">
        <v>93800</v>
      </c>
      <c r="O2539" s="3">
        <v>0.47490997400000001</v>
      </c>
      <c r="P2539" s="3">
        <v>0.7626475792139723</v>
      </c>
      <c r="Q2539" s="3">
        <v>-0.68313149681044649</v>
      </c>
      <c r="R2539" s="3">
        <v>-0.56211066517620345</v>
      </c>
      <c r="S2539" s="3">
        <v>0.44363257712961757</v>
      </c>
      <c r="T2539" s="5">
        <f>POWER(10,Table2[[#This Row],[Predicted normalized_price]]*(N$7634-N$7635)+N$7635)</f>
        <v>78987.901420254508</v>
      </c>
      <c r="U2539" s="5">
        <f>ABS(Table2[[#This Row],[price]]-Table2[[#This Row],[Predicted Price]])</f>
        <v>14812.098579745492</v>
      </c>
      <c r="V2539" s="5">
        <f>Table2[[#This Row],[Price Diff]]/Table2[[#This Row],[price]]</f>
        <v>0.157911498717969</v>
      </c>
    </row>
    <row r="2540" spans="1:22" x14ac:dyDescent="0.2">
      <c r="A2540" s="3">
        <v>8730</v>
      </c>
      <c r="B2540" s="3">
        <v>0.13872589199999999</v>
      </c>
      <c r="C2540" s="3">
        <v>51583</v>
      </c>
      <c r="D2540" s="3">
        <v>0.54900961000000004</v>
      </c>
      <c r="E2540" s="3">
        <v>1496</v>
      </c>
      <c r="F2540" s="3">
        <v>0.35740525400000001</v>
      </c>
      <c r="G2540" s="3">
        <v>4</v>
      </c>
      <c r="H2540" s="3">
        <v>0.52529906999999998</v>
      </c>
      <c r="I2540" s="2" t="s">
        <v>10</v>
      </c>
      <c r="J2540" s="3">
        <v>40000</v>
      </c>
      <c r="K2540" s="3">
        <v>0.80948806299999998</v>
      </c>
      <c r="L2540" s="3">
        <v>1</v>
      </c>
      <c r="M2540" s="2" t="s">
        <v>63</v>
      </c>
      <c r="N2540" s="3">
        <v>77500</v>
      </c>
      <c r="O2540" s="3">
        <v>0.44017185599999997</v>
      </c>
      <c r="P2540" s="3">
        <v>-5.9723530433866114E-2</v>
      </c>
      <c r="Q2540" s="3">
        <v>-0.69572704675483921</v>
      </c>
      <c r="R2540" s="3">
        <v>-0.50503883063084387</v>
      </c>
      <c r="S2540" s="3">
        <v>0.42367493998928374</v>
      </c>
      <c r="T2540" s="5">
        <f>POWER(10,Table2[[#This Row],[Predicted normalized_price]]*(N$7634-N$7635)+N$7635)</f>
        <v>70783.571019807845</v>
      </c>
      <c r="U2540" s="5">
        <f>ABS(Table2[[#This Row],[price]]-Table2[[#This Row],[Predicted Price]])</f>
        <v>6716.428980192155</v>
      </c>
      <c r="V2540" s="5">
        <f>Table2[[#This Row],[Price Diff]]/Table2[[#This Row],[price]]</f>
        <v>8.6663599744414899E-2</v>
      </c>
    </row>
    <row r="2541" spans="1:22" x14ac:dyDescent="0.2">
      <c r="A2541" s="3">
        <v>10470</v>
      </c>
      <c r="B2541" s="3">
        <v>0.17916625799999999</v>
      </c>
      <c r="C2541" s="3">
        <v>35998</v>
      </c>
      <c r="D2541" s="3">
        <v>0.48605637200000001</v>
      </c>
      <c r="E2541" s="3">
        <v>1995</v>
      </c>
      <c r="F2541" s="3">
        <v>0.48014246599999999</v>
      </c>
      <c r="G2541" s="3">
        <v>8</v>
      </c>
      <c r="H2541" s="3">
        <v>0.78794860499999997</v>
      </c>
      <c r="I2541" s="2" t="s">
        <v>13</v>
      </c>
      <c r="J2541" s="3">
        <v>96580</v>
      </c>
      <c r="K2541" s="3">
        <v>0.88461500999999998</v>
      </c>
      <c r="L2541" s="3">
        <v>4</v>
      </c>
      <c r="M2541" s="2" t="s">
        <v>64</v>
      </c>
      <c r="N2541" s="3">
        <v>43800</v>
      </c>
      <c r="O2541" s="3">
        <v>0.33632449599999997</v>
      </c>
      <c r="P2541" s="3">
        <v>0.74830565631878088</v>
      </c>
      <c r="Q2541" s="3">
        <v>0.23683979714238138</v>
      </c>
      <c r="R2541" s="3">
        <v>0.79407016661581165</v>
      </c>
      <c r="S2541" s="3">
        <v>0.34196525580593373</v>
      </c>
      <c r="T2541" s="5">
        <f>POWER(10,Table2[[#This Row],[Predicted normalized_price]]*(N$7634-N$7635)+N$7635)</f>
        <v>45178.890404007383</v>
      </c>
      <c r="U2541" s="5">
        <f>ABS(Table2[[#This Row],[price]]-Table2[[#This Row],[Predicted Price]])</f>
        <v>1378.890404007383</v>
      </c>
      <c r="V2541" s="5">
        <f>Table2[[#This Row],[Price Diff]]/Table2[[#This Row],[price]]</f>
        <v>3.1481516073227925E-2</v>
      </c>
    </row>
    <row r="2542" spans="1:22" x14ac:dyDescent="0.2">
      <c r="A2542" s="3">
        <v>18490</v>
      </c>
      <c r="B2542" s="3">
        <v>0.30570961000000002</v>
      </c>
      <c r="C2542" s="3">
        <v>89110</v>
      </c>
      <c r="D2542" s="3">
        <v>0.64467957099999995</v>
      </c>
      <c r="E2542" s="3">
        <v>3498</v>
      </c>
      <c r="F2542" s="3">
        <v>0.71958298099999995</v>
      </c>
      <c r="G2542" s="3">
        <v>8</v>
      </c>
      <c r="H2542" s="3">
        <v>0.78794860499999997</v>
      </c>
      <c r="I2542" s="2" t="s">
        <v>15</v>
      </c>
      <c r="J2542" s="3">
        <v>123000</v>
      </c>
      <c r="K2542" s="3">
        <v>0.90522398199999998</v>
      </c>
      <c r="L2542" s="3">
        <v>2</v>
      </c>
      <c r="M2542" s="2" t="s">
        <v>65</v>
      </c>
      <c r="N2542" s="3">
        <v>109777</v>
      </c>
      <c r="O2542" s="3">
        <v>0.50353333899999997</v>
      </c>
      <c r="P2542" s="3">
        <v>-0.25622181591930215</v>
      </c>
      <c r="Q2542" s="3">
        <v>0.64617280178816416</v>
      </c>
      <c r="R2542" s="3">
        <v>0.54125293534498109</v>
      </c>
      <c r="S2542" s="3">
        <v>0.51124503092824469</v>
      </c>
      <c r="T2542" s="5">
        <f>POWER(10,Table2[[#This Row],[Predicted normalized_price]]*(N$7634-N$7635)+N$7635)</f>
        <v>114528.87767882267</v>
      </c>
      <c r="U2542" s="5">
        <f>ABS(Table2[[#This Row],[price]]-Table2[[#This Row],[Predicted Price]])</f>
        <v>4751.8776788226678</v>
      </c>
      <c r="V2542" s="5">
        <f>Table2[[#This Row],[Price Diff]]/Table2[[#This Row],[price]]</f>
        <v>4.3286641817709248E-2</v>
      </c>
    </row>
    <row r="2543" spans="1:22" x14ac:dyDescent="0.2">
      <c r="A2543" s="3">
        <v>13260</v>
      </c>
      <c r="B2543" s="3">
        <v>0.231730881</v>
      </c>
      <c r="C2543" s="3">
        <v>23840</v>
      </c>
      <c r="D2543" s="3">
        <v>0.41393832400000002</v>
      </c>
      <c r="E2543" s="3">
        <v>2500</v>
      </c>
      <c r="F2543" s="3">
        <v>0.57635689899999998</v>
      </c>
      <c r="G2543" s="3">
        <v>10</v>
      </c>
      <c r="H2543" s="3">
        <v>0.87250287000000004</v>
      </c>
      <c r="I2543" s="2" t="s">
        <v>16</v>
      </c>
      <c r="J2543" s="3">
        <v>102000</v>
      </c>
      <c r="K2543" s="3">
        <v>0.88926850199999996</v>
      </c>
      <c r="L2543" s="3">
        <v>4</v>
      </c>
      <c r="M2543" s="2" t="s">
        <v>65</v>
      </c>
      <c r="N2543" s="3">
        <v>36800</v>
      </c>
      <c r="O2543" s="3">
        <v>0.30463476</v>
      </c>
      <c r="P2543" s="3">
        <v>-0.46281002033628288</v>
      </c>
      <c r="Q2543" s="3">
        <v>0.13830942287451603</v>
      </c>
      <c r="R2543" s="3">
        <v>0.84065185241467322</v>
      </c>
      <c r="S2543" s="3">
        <v>0.30101016369098355</v>
      </c>
      <c r="T2543" s="5">
        <f>POWER(10,Table2[[#This Row],[Predicted normalized_price]]*(N$7634-N$7635)+N$7635)</f>
        <v>36074.295916860392</v>
      </c>
      <c r="U2543" s="5">
        <f>ABS(Table2[[#This Row],[price]]-Table2[[#This Row],[Predicted Price]])</f>
        <v>725.70408313960797</v>
      </c>
      <c r="V2543" s="5">
        <f>Table2[[#This Row],[Price Diff]]/Table2[[#This Row],[price]]</f>
        <v>1.9720219650532826E-2</v>
      </c>
    </row>
    <row r="2544" spans="1:22" x14ac:dyDescent="0.2">
      <c r="A2544" s="3">
        <v>11270</v>
      </c>
      <c r="B2544" s="3">
        <v>0.195549523</v>
      </c>
      <c r="C2544" s="3">
        <v>64115</v>
      </c>
      <c r="D2544" s="3">
        <v>0.58707011600000003</v>
      </c>
      <c r="E2544" s="3">
        <v>1997</v>
      </c>
      <c r="F2544" s="3">
        <v>0.48056971500000001</v>
      </c>
      <c r="G2544" s="3">
        <v>2</v>
      </c>
      <c r="H2544" s="3">
        <v>0.26264953499999999</v>
      </c>
      <c r="I2544" s="2" t="s">
        <v>27</v>
      </c>
      <c r="J2544" s="3">
        <v>15300</v>
      </c>
      <c r="K2544" s="3">
        <v>0.72758263599999995</v>
      </c>
      <c r="L2544" s="3">
        <v>1</v>
      </c>
      <c r="M2544" s="2" t="s">
        <v>64</v>
      </c>
      <c r="N2544" s="3">
        <v>112900</v>
      </c>
      <c r="O2544" s="3">
        <v>0.50863821499999995</v>
      </c>
      <c r="P2544" s="3">
        <v>0.93077558104889169</v>
      </c>
      <c r="Q2544" s="3">
        <v>-0.50647979821111733</v>
      </c>
      <c r="R2544" s="3">
        <v>-0.67389269544609098</v>
      </c>
      <c r="S2544" s="3">
        <v>0.51895068222946084</v>
      </c>
      <c r="T2544" s="5">
        <f>POWER(10,Table2[[#This Row],[Predicted normalized_price]]*(N$7634-N$7635)+N$7635)</f>
        <v>119482.48182779344</v>
      </c>
      <c r="U2544" s="5">
        <f>ABS(Table2[[#This Row],[price]]-Table2[[#This Row],[Predicted Price]])</f>
        <v>6582.4818277934392</v>
      </c>
      <c r="V2544" s="5">
        <f>Table2[[#This Row],[Price Diff]]/Table2[[#This Row],[price]]</f>
        <v>5.8303647721819653E-2</v>
      </c>
    </row>
    <row r="2545" spans="1:22" x14ac:dyDescent="0.2">
      <c r="A2545" s="3">
        <v>11770</v>
      </c>
      <c r="B2545" s="3">
        <v>0.20520846500000001</v>
      </c>
      <c r="C2545" s="3">
        <v>66739</v>
      </c>
      <c r="D2545" s="3">
        <v>0.59408964399999997</v>
      </c>
      <c r="E2545" s="3">
        <v>1986</v>
      </c>
      <c r="F2545" s="3">
        <v>0.47821453200000003</v>
      </c>
      <c r="G2545" s="3">
        <v>3</v>
      </c>
      <c r="H2545" s="3">
        <v>0.416289664</v>
      </c>
      <c r="I2545" s="2" t="s">
        <v>10</v>
      </c>
      <c r="J2545" s="3">
        <v>37355</v>
      </c>
      <c r="K2545" s="3">
        <v>0.80365745399999999</v>
      </c>
      <c r="L2545" s="3">
        <v>1</v>
      </c>
      <c r="M2545" s="2" t="s">
        <v>64</v>
      </c>
      <c r="N2545" s="3">
        <v>110300</v>
      </c>
      <c r="O2545" s="3">
        <v>0.504398283</v>
      </c>
      <c r="P2545" s="3">
        <v>0.97240727231265522</v>
      </c>
      <c r="Q2545" s="3">
        <v>-0.55968849111047236</v>
      </c>
      <c r="R2545" s="3">
        <v>-0.66530717182123134</v>
      </c>
      <c r="S2545" s="3">
        <v>0.50286885206611653</v>
      </c>
      <c r="T2545" s="5">
        <f>POWER(10,Table2[[#This Row],[Predicted normalized_price]]*(N$7634-N$7635)+N$7635)</f>
        <v>109376.89425802215</v>
      </c>
      <c r="U2545" s="5">
        <f>ABS(Table2[[#This Row],[price]]-Table2[[#This Row],[Predicted Price]])</f>
        <v>923.10574197785172</v>
      </c>
      <c r="V2545" s="5">
        <f>Table2[[#This Row],[Price Diff]]/Table2[[#This Row],[price]]</f>
        <v>8.3690457114945754E-3</v>
      </c>
    </row>
    <row r="2546" spans="1:22" x14ac:dyDescent="0.2">
      <c r="A2546" s="3">
        <v>11000</v>
      </c>
      <c r="B2546" s="3">
        <v>0.190153936</v>
      </c>
      <c r="C2546" s="3">
        <v>39755</v>
      </c>
      <c r="D2546" s="3">
        <v>0.50342920700000005</v>
      </c>
      <c r="E2546" s="3">
        <v>1390</v>
      </c>
      <c r="F2546" s="3">
        <v>0.32606906200000002</v>
      </c>
      <c r="G2546" s="3">
        <v>7</v>
      </c>
      <c r="H2546" s="3">
        <v>0.73735046500000001</v>
      </c>
      <c r="I2546" s="2" t="s">
        <v>20</v>
      </c>
      <c r="J2546" s="3">
        <v>81000</v>
      </c>
      <c r="K2546" s="3">
        <v>0.86962165899999999</v>
      </c>
      <c r="L2546" s="3">
        <v>1</v>
      </c>
      <c r="M2546" s="2" t="s">
        <v>63</v>
      </c>
      <c r="N2546" s="3">
        <v>55800</v>
      </c>
      <c r="O2546" s="3">
        <v>0.38038979699999997</v>
      </c>
      <c r="P2546" s="3">
        <v>-0.73127275184619545</v>
      </c>
      <c r="Q2546" s="3">
        <v>0.36803731800793177</v>
      </c>
      <c r="R2546" s="3">
        <v>0.76936784394974311</v>
      </c>
      <c r="S2546" s="3">
        <v>0.37888688788882019</v>
      </c>
      <c r="T2546" s="5">
        <f>POWER(10,Table2[[#This Row],[Predicted normalized_price]]*(N$7634-N$7635)+N$7635)</f>
        <v>55341.071752802942</v>
      </c>
      <c r="U2546" s="5">
        <f>ABS(Table2[[#This Row],[price]]-Table2[[#This Row],[Predicted Price]])</f>
        <v>458.92824719705823</v>
      </c>
      <c r="V2546" s="5">
        <f>Table2[[#This Row],[Price Diff]]/Table2[[#This Row],[price]]</f>
        <v>8.2245205590870656E-3</v>
      </c>
    </row>
    <row r="2547" spans="1:22" x14ac:dyDescent="0.2">
      <c r="A2547" s="3">
        <v>14570</v>
      </c>
      <c r="B2547" s="3">
        <v>0.25269386100000002</v>
      </c>
      <c r="C2547" s="3">
        <v>36402</v>
      </c>
      <c r="D2547" s="3">
        <v>0.48800945299999998</v>
      </c>
      <c r="E2547" s="3">
        <v>2497</v>
      </c>
      <c r="F2547" s="3">
        <v>0.57584491900000001</v>
      </c>
      <c r="G2547" s="3">
        <v>10</v>
      </c>
      <c r="H2547" s="3">
        <v>0.87250287000000004</v>
      </c>
      <c r="I2547" s="2" t="s">
        <v>13</v>
      </c>
      <c r="J2547" s="3">
        <v>110000</v>
      </c>
      <c r="K2547" s="3">
        <v>0.89570378500000003</v>
      </c>
      <c r="L2547" s="3">
        <v>2</v>
      </c>
      <c r="M2547" s="2" t="s">
        <v>62</v>
      </c>
      <c r="N2547" s="3">
        <v>49900</v>
      </c>
      <c r="O2547" s="3">
        <v>0.360052708</v>
      </c>
      <c r="P2547" s="3">
        <v>-0.48845584385492113</v>
      </c>
      <c r="Q2547" s="3">
        <v>0.29596642511615651</v>
      </c>
      <c r="R2547" s="3">
        <v>0.76233457314212505</v>
      </c>
      <c r="S2547" s="3">
        <v>0.36232811913727836</v>
      </c>
      <c r="T2547" s="5">
        <f>POWER(10,Table2[[#This Row],[Predicted normalized_price]]*(N$7634-N$7635)+N$7635)</f>
        <v>50527.838839827804</v>
      </c>
      <c r="U2547" s="5">
        <f>ABS(Table2[[#This Row],[price]]-Table2[[#This Row],[Predicted Price]])</f>
        <v>627.83883982780389</v>
      </c>
      <c r="V2547" s="5">
        <f>Table2[[#This Row],[Price Diff]]/Table2[[#This Row],[price]]</f>
        <v>1.2581940677911902E-2</v>
      </c>
    </row>
    <row r="2548" spans="1:22" x14ac:dyDescent="0.2">
      <c r="A2548" s="3">
        <v>9760</v>
      </c>
      <c r="B2548" s="3">
        <v>0.16354144800000001</v>
      </c>
      <c r="C2548" s="3">
        <v>46353</v>
      </c>
      <c r="D2548" s="3">
        <v>0.53030082599999995</v>
      </c>
      <c r="E2548" s="3">
        <v>1390</v>
      </c>
      <c r="F2548" s="3">
        <v>0.32606906200000002</v>
      </c>
      <c r="G2548" s="3">
        <v>7</v>
      </c>
      <c r="H2548" s="3">
        <v>0.73735046500000001</v>
      </c>
      <c r="I2548" s="2" t="s">
        <v>20</v>
      </c>
      <c r="J2548" s="3">
        <v>140000</v>
      </c>
      <c r="K2548" s="3">
        <v>0.91625730599999999</v>
      </c>
      <c r="L2548" s="3">
        <v>2</v>
      </c>
      <c r="M2548" s="2" t="s">
        <v>62</v>
      </c>
      <c r="N2548" s="3">
        <v>58000</v>
      </c>
      <c r="O2548" s="3">
        <v>0.38742691200000001</v>
      </c>
      <c r="P2548" s="3">
        <v>-3.2124506571898667E-3</v>
      </c>
      <c r="Q2548" s="3">
        <v>0.36772302721539968</v>
      </c>
      <c r="R2548" s="3">
        <v>0.75731189427308543</v>
      </c>
      <c r="S2548" s="3">
        <v>0.38377963667730852</v>
      </c>
      <c r="T2548" s="5">
        <f>POWER(10,Table2[[#This Row],[Predicted normalized_price]]*(N$7634-N$7635)+N$7635)</f>
        <v>56849.142173967492</v>
      </c>
      <c r="U2548" s="5">
        <f>ABS(Table2[[#This Row],[price]]-Table2[[#This Row],[Predicted Price]])</f>
        <v>1150.8578260325085</v>
      </c>
      <c r="V2548" s="5">
        <f>Table2[[#This Row],[Price Diff]]/Table2[[#This Row],[price]]</f>
        <v>1.9842376310905317E-2</v>
      </c>
    </row>
    <row r="2549" spans="1:22" x14ac:dyDescent="0.2">
      <c r="A2549" s="3">
        <v>14080</v>
      </c>
      <c r="B2549" s="3">
        <v>0.24508205599999999</v>
      </c>
      <c r="C2549" s="3">
        <v>82860</v>
      </c>
      <c r="D2549" s="3">
        <v>0.63195358199999996</v>
      </c>
      <c r="E2549" s="3">
        <v>2494</v>
      </c>
      <c r="F2549" s="3">
        <v>0.57533232300000003</v>
      </c>
      <c r="G2549" s="3">
        <v>5</v>
      </c>
      <c r="H2549" s="3">
        <v>0.60985333500000005</v>
      </c>
      <c r="I2549" s="2" t="s">
        <v>16</v>
      </c>
      <c r="J2549" s="3">
        <v>59000</v>
      </c>
      <c r="K2549" s="3">
        <v>0.84261222099999999</v>
      </c>
      <c r="L2549" s="3">
        <v>1</v>
      </c>
      <c r="M2549" s="2" t="s">
        <v>65</v>
      </c>
      <c r="N2549" s="3">
        <v>112800</v>
      </c>
      <c r="O2549" s="3">
        <v>0.50847695400000004</v>
      </c>
      <c r="P2549" s="3">
        <v>-0.32167016663344167</v>
      </c>
      <c r="Q2549" s="3">
        <v>0.6347899272116716</v>
      </c>
      <c r="R2549" s="3">
        <v>0.53392225871212529</v>
      </c>
      <c r="S2549" s="3">
        <v>0.50993365659564183</v>
      </c>
      <c r="T2549" s="5">
        <f>POWER(10,Table2[[#This Row],[Predicted normalized_price]]*(N$7634-N$7635)+N$7635)</f>
        <v>113706.54464774711</v>
      </c>
      <c r="U2549" s="5">
        <f>ABS(Table2[[#This Row],[price]]-Table2[[#This Row],[Predicted Price]])</f>
        <v>906.54464774711232</v>
      </c>
      <c r="V2549" s="5">
        <f>Table2[[#This Row],[Price Diff]]/Table2[[#This Row],[price]]</f>
        <v>8.0367433310914206E-3</v>
      </c>
    </row>
    <row r="2550" spans="1:22" x14ac:dyDescent="0.2">
      <c r="A2550" s="3">
        <v>7720</v>
      </c>
      <c r="B2550" s="3">
        <v>0.11136842</v>
      </c>
      <c r="C2550" s="3">
        <v>50679</v>
      </c>
      <c r="D2550" s="3">
        <v>0.54591548099999998</v>
      </c>
      <c r="E2550" s="3">
        <v>1591</v>
      </c>
      <c r="F2550" s="3">
        <v>0.38365743499999999</v>
      </c>
      <c r="G2550" s="3">
        <v>4</v>
      </c>
      <c r="H2550" s="3">
        <v>0.52529906999999998</v>
      </c>
      <c r="I2550" s="2" t="s">
        <v>17</v>
      </c>
      <c r="J2550" s="3">
        <v>77950</v>
      </c>
      <c r="K2550" s="3">
        <v>0.86635051399999996</v>
      </c>
      <c r="L2550" s="3">
        <v>1</v>
      </c>
      <c r="M2550" s="2" t="s">
        <v>63</v>
      </c>
      <c r="N2550" s="3">
        <v>61800</v>
      </c>
      <c r="O2550" s="3">
        <v>0.39897559900000001</v>
      </c>
      <c r="P2550" s="3">
        <v>-0.9130619066558755</v>
      </c>
      <c r="Q2550" s="3">
        <v>-0.69230091902812396</v>
      </c>
      <c r="R2550" s="3">
        <v>-0.42285358643979254</v>
      </c>
      <c r="S2550" s="3">
        <v>0.4014866699630214</v>
      </c>
      <c r="T2550" s="5">
        <f>POWER(10,Table2[[#This Row],[Predicted normalized_price]]*(N$7634-N$7635)+N$7635)</f>
        <v>62658.651757159641</v>
      </c>
      <c r="U2550" s="5">
        <f>ABS(Table2[[#This Row],[price]]-Table2[[#This Row],[Predicted Price]])</f>
        <v>858.65175715964142</v>
      </c>
      <c r="V2550" s="5">
        <f>Table2[[#This Row],[Price Diff]]/Table2[[#This Row],[price]]</f>
        <v>1.3894041377987726E-2</v>
      </c>
    </row>
    <row r="2551" spans="1:22" x14ac:dyDescent="0.2">
      <c r="A2551" s="3">
        <v>10300</v>
      </c>
      <c r="B2551" s="3">
        <v>0.17552378699999999</v>
      </c>
      <c r="C2551" s="3">
        <v>55313</v>
      </c>
      <c r="D2551" s="3">
        <v>0.56122751100000001</v>
      </c>
      <c r="E2551" s="3">
        <v>1797</v>
      </c>
      <c r="F2551" s="3">
        <v>0.43557342500000001</v>
      </c>
      <c r="G2551" s="3">
        <v>2</v>
      </c>
      <c r="H2551" s="3">
        <v>0.26264953499999999</v>
      </c>
      <c r="I2551" s="2" t="s">
        <v>10</v>
      </c>
      <c r="J2551" s="3">
        <v>90</v>
      </c>
      <c r="K2551" s="3">
        <v>0.28987388600000003</v>
      </c>
      <c r="L2551" s="3">
        <v>1</v>
      </c>
      <c r="M2551" s="2" t="s">
        <v>64</v>
      </c>
      <c r="N2551" s="3">
        <v>113800</v>
      </c>
      <c r="O2551" s="3">
        <v>0.510083167</v>
      </c>
      <c r="P2551" s="3">
        <v>0.94405856284126188</v>
      </c>
      <c r="Q2551" s="3">
        <v>-0.58079167089718053</v>
      </c>
      <c r="R2551" s="3">
        <v>-0.67487815851287924</v>
      </c>
      <c r="S2551" s="3">
        <v>0.49966322052033074</v>
      </c>
      <c r="T2551" s="5">
        <f>POWER(10,Table2[[#This Row],[Predicted normalized_price]]*(N$7634-N$7635)+N$7635)</f>
        <v>107467.0865912866</v>
      </c>
      <c r="U2551" s="5">
        <f>ABS(Table2[[#This Row],[price]]-Table2[[#This Row],[Predicted Price]])</f>
        <v>6332.9134087134007</v>
      </c>
      <c r="V2551" s="5">
        <f>Table2[[#This Row],[Price Diff]]/Table2[[#This Row],[price]]</f>
        <v>5.5649502712771533E-2</v>
      </c>
    </row>
    <row r="2552" spans="1:22" x14ac:dyDescent="0.2">
      <c r="A2552" s="3">
        <v>11330</v>
      </c>
      <c r="B2552" s="3">
        <v>0.196730979</v>
      </c>
      <c r="C2552" s="3">
        <v>69772</v>
      </c>
      <c r="D2552" s="3">
        <v>0.60186730700000002</v>
      </c>
      <c r="E2552" s="3">
        <v>1991</v>
      </c>
      <c r="F2552" s="3">
        <v>0.47928668200000002</v>
      </c>
      <c r="G2552" s="3">
        <v>4</v>
      </c>
      <c r="H2552" s="3">
        <v>0.52529906999999998</v>
      </c>
      <c r="I2552" s="2" t="s">
        <v>38</v>
      </c>
      <c r="J2552" s="3">
        <v>42399</v>
      </c>
      <c r="K2552" s="3">
        <v>0.81445213699999996</v>
      </c>
      <c r="L2552" s="3">
        <v>1</v>
      </c>
      <c r="M2552" s="2" t="s">
        <v>65</v>
      </c>
      <c r="N2552" s="3">
        <v>99800</v>
      </c>
      <c r="O2552" s="3">
        <v>0.48619350700000002</v>
      </c>
      <c r="P2552" s="3">
        <v>-0.81612426381258907</v>
      </c>
      <c r="Q2552" s="3">
        <v>0.81149033658310399</v>
      </c>
      <c r="R2552" s="3">
        <v>0.75511848736886644</v>
      </c>
      <c r="S2552" s="3">
        <v>0.49907436636769464</v>
      </c>
      <c r="T2552" s="5">
        <f>POWER(10,Table2[[#This Row],[Predicted normalized_price]]*(N$7634-N$7635)+N$7635)</f>
        <v>107119.9098268572</v>
      </c>
      <c r="U2552" s="5">
        <f>ABS(Table2[[#This Row],[price]]-Table2[[#This Row],[Predicted Price]])</f>
        <v>7319.9098268571979</v>
      </c>
      <c r="V2552" s="5">
        <f>Table2[[#This Row],[Price Diff]]/Table2[[#This Row],[price]]</f>
        <v>7.3345789848268519E-2</v>
      </c>
    </row>
    <row r="2553" spans="1:22" x14ac:dyDescent="0.2">
      <c r="A2553" s="3">
        <v>15310</v>
      </c>
      <c r="B2553" s="3">
        <v>0.26371721599999998</v>
      </c>
      <c r="C2553" s="3">
        <v>63561</v>
      </c>
      <c r="D2553" s="3">
        <v>0.585551402</v>
      </c>
      <c r="E2553" s="3">
        <v>1395</v>
      </c>
      <c r="F2553" s="3">
        <v>0.327600102</v>
      </c>
      <c r="G2553" s="3">
        <v>2</v>
      </c>
      <c r="H2553" s="3">
        <v>0.26264953499999999</v>
      </c>
      <c r="I2553" s="2" t="s">
        <v>19</v>
      </c>
      <c r="J2553" s="3">
        <v>6648</v>
      </c>
      <c r="K2553" s="3">
        <v>0.65654278799999999</v>
      </c>
      <c r="L2553" s="3">
        <v>1</v>
      </c>
      <c r="M2553" s="2" t="s">
        <v>62</v>
      </c>
      <c r="N2553" s="3">
        <v>153151</v>
      </c>
      <c r="O2553" s="3">
        <v>0.56412872599999997</v>
      </c>
      <c r="P2553" s="3">
        <v>-0.91839708472789805</v>
      </c>
      <c r="Q2553" s="3">
        <v>0.70605416834838297</v>
      </c>
      <c r="R2553" s="3">
        <v>0.39446062708291074</v>
      </c>
      <c r="S2553" s="3">
        <v>0.56249928757935641</v>
      </c>
      <c r="T2553" s="5">
        <f>POWER(10,Table2[[#This Row],[Predicted normalized_price]]*(N$7634-N$7635)+N$7635)</f>
        <v>151785.83636481094</v>
      </c>
      <c r="U2553" s="5">
        <f>ABS(Table2[[#This Row],[price]]-Table2[[#This Row],[Predicted Price]])</f>
        <v>1365.1636351890629</v>
      </c>
      <c r="V2553" s="5">
        <f>Table2[[#This Row],[Price Diff]]/Table2[[#This Row],[price]]</f>
        <v>8.9138408184671527E-3</v>
      </c>
    </row>
    <row r="2554" spans="1:22" x14ac:dyDescent="0.2">
      <c r="A2554" s="3">
        <v>8700</v>
      </c>
      <c r="B2554" s="3">
        <v>0.137959945</v>
      </c>
      <c r="C2554" s="3">
        <v>51484</v>
      </c>
      <c r="D2554" s="3">
        <v>0.54867341700000005</v>
      </c>
      <c r="E2554" s="3">
        <v>1496</v>
      </c>
      <c r="F2554" s="3">
        <v>0.35740525400000001</v>
      </c>
      <c r="G2554" s="3">
        <v>3</v>
      </c>
      <c r="H2554" s="3">
        <v>0.416289664</v>
      </c>
      <c r="I2554" s="2" t="s">
        <v>22</v>
      </c>
      <c r="J2554" s="3">
        <v>30000</v>
      </c>
      <c r="K2554" s="3">
        <v>0.78496977999999995</v>
      </c>
      <c r="L2554" s="3">
        <v>2</v>
      </c>
      <c r="M2554" s="2" t="s">
        <v>64</v>
      </c>
      <c r="N2554" s="3">
        <v>75800</v>
      </c>
      <c r="O2554" s="3">
        <v>0.43613554500000001</v>
      </c>
      <c r="P2554" s="3">
        <v>0.61199091131888339</v>
      </c>
      <c r="Q2554" s="3">
        <v>-0.68337389586172226</v>
      </c>
      <c r="R2554" s="3">
        <v>-0.55707862256831464</v>
      </c>
      <c r="S2554" s="3">
        <v>0.44189567926260692</v>
      </c>
      <c r="T2554" s="5">
        <f>POWER(10,Table2[[#This Row],[Predicted normalized_price]]*(N$7634-N$7635)+N$7635)</f>
        <v>78237.603280281925</v>
      </c>
      <c r="U2554" s="5">
        <f>ABS(Table2[[#This Row],[price]]-Table2[[#This Row],[Predicted Price]])</f>
        <v>2437.6032802819245</v>
      </c>
      <c r="V2554" s="5">
        <f>Table2[[#This Row],[Price Diff]]/Table2[[#This Row],[price]]</f>
        <v>3.2158354621133568E-2</v>
      </c>
    </row>
    <row r="2555" spans="1:22" x14ac:dyDescent="0.2">
      <c r="A2555" s="3">
        <v>29530</v>
      </c>
      <c r="B2555" s="3">
        <v>0.40988223800000001</v>
      </c>
      <c r="C2555" s="3">
        <v>142399</v>
      </c>
      <c r="D2555" s="3">
        <v>0.726713732</v>
      </c>
      <c r="E2555" s="3">
        <v>2996</v>
      </c>
      <c r="F2555" s="3">
        <v>0.65352884600000005</v>
      </c>
      <c r="G2555" s="3">
        <v>3</v>
      </c>
      <c r="H2555" s="3">
        <v>0.416289664</v>
      </c>
      <c r="I2555" s="2" t="s">
        <v>15</v>
      </c>
      <c r="J2555" s="3">
        <v>28700</v>
      </c>
      <c r="K2555" s="3">
        <v>0.78119420100000003</v>
      </c>
      <c r="L2555" s="3">
        <v>1</v>
      </c>
      <c r="M2555" s="2" t="s">
        <v>64</v>
      </c>
      <c r="N2555" s="3">
        <v>317800</v>
      </c>
      <c r="O2555" s="3">
        <v>0.69697571700000005</v>
      </c>
      <c r="P2555" s="3">
        <v>0.56062961492937879</v>
      </c>
      <c r="Q2555" s="3">
        <v>0.85813861875299668</v>
      </c>
      <c r="R2555" s="3">
        <v>6.0383307622158322E-2</v>
      </c>
      <c r="S2555" s="3">
        <v>0.69117541077518974</v>
      </c>
      <c r="T2555" s="5">
        <f>POWER(10,Table2[[#This Row],[Predicted normalized_price]]*(N$7634-N$7635)+N$7635)</f>
        <v>307830.53246366902</v>
      </c>
      <c r="U2555" s="5">
        <f>ABS(Table2[[#This Row],[price]]-Table2[[#This Row],[Predicted Price]])</f>
        <v>9969.4675363309798</v>
      </c>
      <c r="V2555" s="5">
        <f>Table2[[#This Row],[Price Diff]]/Table2[[#This Row],[price]]</f>
        <v>3.1370256564918125E-2</v>
      </c>
    </row>
    <row r="2556" spans="1:22" x14ac:dyDescent="0.2">
      <c r="A2556" s="3">
        <v>10890</v>
      </c>
      <c r="B2556" s="3">
        <v>0.18791766500000001</v>
      </c>
      <c r="C2556" s="3">
        <v>70429</v>
      </c>
      <c r="D2556" s="3">
        <v>0.60350748300000001</v>
      </c>
      <c r="E2556" s="3">
        <v>2494</v>
      </c>
      <c r="F2556" s="3">
        <v>0.57533232300000003</v>
      </c>
      <c r="G2556" s="3">
        <v>3</v>
      </c>
      <c r="H2556" s="3">
        <v>0.416289664</v>
      </c>
      <c r="I2556" s="2" t="s">
        <v>10</v>
      </c>
      <c r="J2556" s="3">
        <v>23000</v>
      </c>
      <c r="K2556" s="3">
        <v>0.76232469300000005</v>
      </c>
      <c r="L2556" s="3">
        <v>1</v>
      </c>
      <c r="M2556" s="2" t="s">
        <v>65</v>
      </c>
      <c r="N2556" s="3">
        <v>109800</v>
      </c>
      <c r="O2556" s="3">
        <v>0.503571463</v>
      </c>
      <c r="P2556" s="3">
        <v>0.73312179190965021</v>
      </c>
      <c r="Q2556" s="3">
        <v>-0.5500730966124332</v>
      </c>
      <c r="R2556" s="3">
        <v>-0.63824903782125275</v>
      </c>
      <c r="S2556" s="3">
        <v>0.49790891414994043</v>
      </c>
      <c r="T2556" s="5">
        <f>POWER(10,Table2[[#This Row],[Predicted normalized_price]]*(N$7634-N$7635)+N$7635)</f>
        <v>106436.08534754325</v>
      </c>
      <c r="U2556" s="5">
        <f>ABS(Table2[[#This Row],[price]]-Table2[[#This Row],[Predicted Price]])</f>
        <v>3363.9146524567477</v>
      </c>
      <c r="V2556" s="5">
        <f>Table2[[#This Row],[Price Diff]]/Table2[[#This Row],[price]]</f>
        <v>3.0636745468640689E-2</v>
      </c>
    </row>
    <row r="2557" spans="1:22" x14ac:dyDescent="0.2">
      <c r="A2557" s="3">
        <v>8390</v>
      </c>
      <c r="B2557" s="3">
        <v>0.12988683100000001</v>
      </c>
      <c r="C2557" s="3">
        <v>44848</v>
      </c>
      <c r="D2557" s="3">
        <v>0.52452453300000002</v>
      </c>
      <c r="E2557" s="3">
        <v>1496</v>
      </c>
      <c r="F2557" s="3">
        <v>0.35740525400000001</v>
      </c>
      <c r="G2557" s="3">
        <v>3</v>
      </c>
      <c r="H2557" s="3">
        <v>0.416289664</v>
      </c>
      <c r="I2557" s="2" t="s">
        <v>22</v>
      </c>
      <c r="J2557" s="3">
        <v>36000</v>
      </c>
      <c r="K2557" s="3">
        <v>0.80050850100000004</v>
      </c>
      <c r="L2557" s="3">
        <v>1</v>
      </c>
      <c r="M2557" s="2" t="s">
        <v>64</v>
      </c>
      <c r="N2557" s="3">
        <v>70900</v>
      </c>
      <c r="O2557" s="3">
        <v>0.42397403</v>
      </c>
      <c r="P2557" s="3">
        <v>0.46576441663586104</v>
      </c>
      <c r="Q2557" s="3">
        <v>-0.71191014521937068</v>
      </c>
      <c r="R2557" s="3">
        <v>-0.51842985235825667</v>
      </c>
      <c r="S2557" s="3">
        <v>0.42419303700631167</v>
      </c>
      <c r="T2557" s="5">
        <f>POWER(10,Table2[[#This Row],[Predicted normalized_price]]*(N$7634-N$7635)+N$7635)</f>
        <v>70985.375962656559</v>
      </c>
      <c r="U2557" s="5">
        <f>ABS(Table2[[#This Row],[price]]-Table2[[#This Row],[Predicted Price]])</f>
        <v>85.375962656558841</v>
      </c>
      <c r="V2557" s="5">
        <f>Table2[[#This Row],[Price Diff]]/Table2[[#This Row],[price]]</f>
        <v>1.2041743675114082E-3</v>
      </c>
    </row>
    <row r="2558" spans="1:22" x14ac:dyDescent="0.2">
      <c r="A2558" s="3">
        <v>12240</v>
      </c>
      <c r="B2558" s="3">
        <v>0.21392080999999999</v>
      </c>
      <c r="C2558" s="3">
        <v>55705</v>
      </c>
      <c r="D2558" s="3">
        <v>0.56246336600000002</v>
      </c>
      <c r="E2558" s="3">
        <v>1595</v>
      </c>
      <c r="F2558" s="3">
        <v>0.38472810600000001</v>
      </c>
      <c r="G2558" s="3">
        <v>2</v>
      </c>
      <c r="H2558" s="3">
        <v>0.26264953499999999</v>
      </c>
      <c r="I2558" s="2" t="s">
        <v>15</v>
      </c>
      <c r="J2558" s="3">
        <v>19</v>
      </c>
      <c r="K2558" s="3">
        <v>0.15731429199999999</v>
      </c>
      <c r="L2558" s="3">
        <v>1</v>
      </c>
      <c r="M2558" s="2" t="s">
        <v>65</v>
      </c>
      <c r="N2558" s="3">
        <v>136800</v>
      </c>
      <c r="O2558" s="3">
        <v>0.54358208500000005</v>
      </c>
      <c r="P2558" s="3">
        <v>-0.96223427279833695</v>
      </c>
      <c r="Q2558" s="3">
        <v>0.65550210967130873</v>
      </c>
      <c r="R2558" s="3">
        <v>0.49076177790518866</v>
      </c>
      <c r="S2558" s="3">
        <v>0.52464695690933771</v>
      </c>
      <c r="T2558" s="5">
        <f>POWER(10,Table2[[#This Row],[Predicted normalized_price]]*(N$7634-N$7635)+N$7635)</f>
        <v>123281.57318113836</v>
      </c>
      <c r="U2558" s="5">
        <f>ABS(Table2[[#This Row],[price]]-Table2[[#This Row],[Predicted Price]])</f>
        <v>13518.426818861641</v>
      </c>
      <c r="V2558" s="5">
        <f>Table2[[#This Row],[Price Diff]]/Table2[[#This Row],[price]]</f>
        <v>9.8818909494602633E-2</v>
      </c>
    </row>
    <row r="2559" spans="1:22" x14ac:dyDescent="0.2">
      <c r="A2559" s="3">
        <v>66220</v>
      </c>
      <c r="B2559" s="3">
        <v>0.58957359499999995</v>
      </c>
      <c r="C2559" s="3">
        <v>164781</v>
      </c>
      <c r="D2559" s="3">
        <v>0.75226127700000001</v>
      </c>
      <c r="E2559" s="3">
        <v>5998</v>
      </c>
      <c r="F2559" s="3">
        <v>0.94950952300000002</v>
      </c>
      <c r="G2559" s="3">
        <v>7</v>
      </c>
      <c r="H2559" s="3">
        <v>0.73735046500000001</v>
      </c>
      <c r="I2559" s="2" t="s">
        <v>9</v>
      </c>
      <c r="J2559" s="3">
        <v>29200</v>
      </c>
      <c r="K2559" s="3">
        <v>0.782666207</v>
      </c>
      <c r="L2559" s="3">
        <v>4</v>
      </c>
      <c r="M2559" s="2" t="s">
        <v>62</v>
      </c>
      <c r="N2559" s="3">
        <v>350800</v>
      </c>
      <c r="O2559" s="3">
        <v>0.71495451700000001</v>
      </c>
      <c r="P2559" s="3">
        <v>0.6969264091192513</v>
      </c>
      <c r="Q2559" s="3">
        <v>0.15241209921509249</v>
      </c>
      <c r="R2559" s="3">
        <v>-0.74781889579588701</v>
      </c>
      <c r="S2559" s="3">
        <v>0.71062253117668517</v>
      </c>
      <c r="T2559" s="5">
        <f>POWER(10,Table2[[#This Row],[Predicted normalized_price]]*(N$7634-N$7635)+N$7635)</f>
        <v>342548.02840903413</v>
      </c>
      <c r="U2559" s="5">
        <f>ABS(Table2[[#This Row],[price]]-Table2[[#This Row],[Predicted Price]])</f>
        <v>8251.9715909658698</v>
      </c>
      <c r="V2559" s="5">
        <f>Table2[[#This Row],[Price Diff]]/Table2[[#This Row],[price]]</f>
        <v>2.35232941589677E-2</v>
      </c>
    </row>
    <row r="2560" spans="1:22" x14ac:dyDescent="0.2">
      <c r="A2560" s="3">
        <v>8970</v>
      </c>
      <c r="B2560" s="3">
        <v>0.14476035200000001</v>
      </c>
      <c r="C2560" s="3">
        <v>34566</v>
      </c>
      <c r="D2560" s="3">
        <v>0.47895254599999998</v>
      </c>
      <c r="E2560" s="3">
        <v>1390</v>
      </c>
      <c r="F2560" s="3">
        <v>0.32606906200000002</v>
      </c>
      <c r="G2560" s="3">
        <v>8</v>
      </c>
      <c r="H2560" s="3">
        <v>0.78794860499999997</v>
      </c>
      <c r="I2560" s="2" t="s">
        <v>20</v>
      </c>
      <c r="J2560" s="3">
        <v>124000</v>
      </c>
      <c r="K2560" s="3">
        <v>0.90591408299999998</v>
      </c>
      <c r="L2560" s="3">
        <v>1</v>
      </c>
      <c r="M2560" s="2" t="s">
        <v>67</v>
      </c>
      <c r="N2560" s="3">
        <v>43800</v>
      </c>
      <c r="O2560" s="3">
        <v>0.33632449599999997</v>
      </c>
      <c r="P2560" s="3">
        <v>-0.53656948185406028</v>
      </c>
      <c r="Q2560" s="3">
        <v>0.2559767248581355</v>
      </c>
      <c r="R2560" s="3">
        <v>0.82421246902926815</v>
      </c>
      <c r="S2560" s="3">
        <v>0.33597632929908483</v>
      </c>
      <c r="T2560" s="5">
        <f>POWER(10,Table2[[#This Row],[Predicted normalized_price]]*(N$7634-N$7635)+N$7635)</f>
        <v>43716.28269739294</v>
      </c>
      <c r="U2560" s="5">
        <f>ABS(Table2[[#This Row],[price]]-Table2[[#This Row],[Predicted Price]])</f>
        <v>83.717302607059537</v>
      </c>
      <c r="V2560" s="5">
        <f>Table2[[#This Row],[Price Diff]]/Table2[[#This Row],[price]]</f>
        <v>1.911353940800446E-3</v>
      </c>
    </row>
    <row r="2561" spans="1:22" x14ac:dyDescent="0.2">
      <c r="A2561" s="3">
        <v>30570</v>
      </c>
      <c r="B2561" s="3">
        <v>0.41758375199999997</v>
      </c>
      <c r="C2561" s="3">
        <v>155435</v>
      </c>
      <c r="D2561" s="3">
        <v>0.74204296800000002</v>
      </c>
      <c r="E2561" s="3">
        <v>3498</v>
      </c>
      <c r="F2561" s="3">
        <v>0.71958298099999995</v>
      </c>
      <c r="G2561" s="3">
        <v>6</v>
      </c>
      <c r="H2561" s="3">
        <v>0.67893919899999999</v>
      </c>
      <c r="I2561" s="2" t="s">
        <v>15</v>
      </c>
      <c r="J2561" s="3">
        <v>60000</v>
      </c>
      <c r="K2561" s="3">
        <v>0.84404464199999996</v>
      </c>
      <c r="L2561" s="3">
        <v>2</v>
      </c>
      <c r="M2561" s="2" t="s">
        <v>65</v>
      </c>
      <c r="N2561" s="3">
        <v>245000</v>
      </c>
      <c r="O2561" s="3">
        <v>0.64963035999999996</v>
      </c>
      <c r="P2561" s="3">
        <v>-0.46461524195694254</v>
      </c>
      <c r="Q2561" s="3">
        <v>0.83034929376838573</v>
      </c>
      <c r="R2561" s="3">
        <v>0.17760910460546236</v>
      </c>
      <c r="S2561" s="3">
        <v>0.65142625002131505</v>
      </c>
      <c r="T2561" s="5">
        <f>POWER(10,Table2[[#This Row],[Predicted normalized_price]]*(N$7634-N$7635)+N$7635)</f>
        <v>247429.74284990825</v>
      </c>
      <c r="U2561" s="5">
        <f>ABS(Table2[[#This Row],[price]]-Table2[[#This Row],[Predicted Price]])</f>
        <v>2429.7428499082453</v>
      </c>
      <c r="V2561" s="5">
        <f>Table2[[#This Row],[Price Diff]]/Table2[[#This Row],[price]]</f>
        <v>9.9173177547275324E-3</v>
      </c>
    </row>
    <row r="2562" spans="1:22" x14ac:dyDescent="0.2">
      <c r="A2562" s="3">
        <v>17280</v>
      </c>
      <c r="B2562" s="3">
        <v>0.29065026599999999</v>
      </c>
      <c r="C2562" s="3">
        <v>87522</v>
      </c>
      <c r="D2562" s="3">
        <v>0.64153279600000002</v>
      </c>
      <c r="E2562" s="3">
        <v>1991</v>
      </c>
      <c r="F2562" s="3">
        <v>0.47928668200000002</v>
      </c>
      <c r="G2562" s="3">
        <v>2</v>
      </c>
      <c r="H2562" s="3">
        <v>0.26264953499999999</v>
      </c>
      <c r="I2562" s="2" t="s">
        <v>15</v>
      </c>
      <c r="J2562" s="3">
        <v>20000</v>
      </c>
      <c r="K2562" s="3">
        <v>0.7504132</v>
      </c>
      <c r="L2562" s="3">
        <v>1</v>
      </c>
      <c r="M2562" s="2" t="s">
        <v>62</v>
      </c>
      <c r="N2562" s="3">
        <v>185000</v>
      </c>
      <c r="O2562" s="3">
        <v>0.59851098400000002</v>
      </c>
      <c r="P2562" s="3">
        <v>-0.83330307233825585</v>
      </c>
      <c r="Q2562" s="3">
        <v>0.78297002816018368</v>
      </c>
      <c r="R2562" s="3">
        <v>0.31085168135606661</v>
      </c>
      <c r="S2562" s="3">
        <v>0.60418525322173755</v>
      </c>
      <c r="T2562" s="5">
        <f>POWER(10,Table2[[#This Row],[Predicted normalized_price]]*(N$7634-N$7635)+N$7635)</f>
        <v>190859.22039793318</v>
      </c>
      <c r="U2562" s="5">
        <f>ABS(Table2[[#This Row],[price]]-Table2[[#This Row],[Predicted Price]])</f>
        <v>5859.2203979331825</v>
      </c>
      <c r="V2562" s="5">
        <f>Table2[[#This Row],[Price Diff]]/Table2[[#This Row],[price]]</f>
        <v>3.1671461610449633E-2</v>
      </c>
    </row>
    <row r="2563" spans="1:22" x14ac:dyDescent="0.2">
      <c r="A2563" s="3">
        <v>7500</v>
      </c>
      <c r="B2563" s="3">
        <v>0.104935441</v>
      </c>
      <c r="C2563" s="3">
        <v>52533</v>
      </c>
      <c r="D2563" s="3">
        <v>0.55220328699999999</v>
      </c>
      <c r="E2563" s="3">
        <v>1596</v>
      </c>
      <c r="F2563" s="3">
        <v>0.38499535400000001</v>
      </c>
      <c r="G2563" s="3">
        <v>4</v>
      </c>
      <c r="H2563" s="3">
        <v>0.52529906999999998</v>
      </c>
      <c r="I2563" s="2" t="s">
        <v>32</v>
      </c>
      <c r="J2563" s="3">
        <v>37359</v>
      </c>
      <c r="K2563" s="3">
        <v>0.80366658000000002</v>
      </c>
      <c r="L2563" s="3">
        <v>2</v>
      </c>
      <c r="M2563" s="2" t="s">
        <v>67</v>
      </c>
      <c r="N2563" s="3">
        <v>60800</v>
      </c>
      <c r="O2563" s="3">
        <v>0.39600680999999999</v>
      </c>
      <c r="P2563" s="3">
        <v>2.8120913686376214E-2</v>
      </c>
      <c r="Q2563" s="3">
        <v>-0.6585424192758127</v>
      </c>
      <c r="R2563" s="3">
        <v>-0.39116093484464165</v>
      </c>
      <c r="S2563" s="3">
        <v>0.40482021438000881</v>
      </c>
      <c r="T2563" s="5">
        <f>POWER(10,Table2[[#This Row],[Predicted normalized_price]]*(N$7634-N$7635)+N$7635)</f>
        <v>63817.004769204315</v>
      </c>
      <c r="U2563" s="5">
        <f>ABS(Table2[[#This Row],[price]]-Table2[[#This Row],[Predicted Price]])</f>
        <v>3017.0047692043154</v>
      </c>
      <c r="V2563" s="5">
        <f>Table2[[#This Row],[Price Diff]]/Table2[[#This Row],[price]]</f>
        <v>4.9621788967176242E-2</v>
      </c>
    </row>
    <row r="2564" spans="1:22" x14ac:dyDescent="0.2">
      <c r="A2564" s="3">
        <v>8460</v>
      </c>
      <c r="B2564" s="3">
        <v>0.131735565</v>
      </c>
      <c r="C2564" s="3">
        <v>46437</v>
      </c>
      <c r="D2564" s="3">
        <v>0.53061767400000004</v>
      </c>
      <c r="E2564" s="3">
        <v>1197</v>
      </c>
      <c r="F2564" s="3">
        <v>0.26232939100000002</v>
      </c>
      <c r="G2564" s="3">
        <v>4</v>
      </c>
      <c r="H2564" s="3">
        <v>0.52529906999999998</v>
      </c>
      <c r="I2564" s="2" t="s">
        <v>20</v>
      </c>
      <c r="J2564" s="3">
        <v>40000</v>
      </c>
      <c r="K2564" s="3">
        <v>0.80948806299999998</v>
      </c>
      <c r="L2564" s="3">
        <v>1</v>
      </c>
      <c r="M2564" s="2" t="s">
        <v>67</v>
      </c>
      <c r="N2564" s="3">
        <v>63900</v>
      </c>
      <c r="O2564" s="3">
        <v>0.405056733</v>
      </c>
      <c r="P2564" s="3">
        <v>-0.61906913170295419</v>
      </c>
      <c r="Q2564" s="3">
        <v>0.46593007405790265</v>
      </c>
      <c r="R2564" s="3">
        <v>0.73954429118683951</v>
      </c>
      <c r="S2564" s="3">
        <v>0.4125290068452595</v>
      </c>
      <c r="T2564" s="5">
        <f>POWER(10,Table2[[#This Row],[Predicted normalized_price]]*(N$7634-N$7635)+N$7635)</f>
        <v>66578.367674884226</v>
      </c>
      <c r="U2564" s="5">
        <f>ABS(Table2[[#This Row],[price]]-Table2[[#This Row],[Predicted Price]])</f>
        <v>2678.3676748842263</v>
      </c>
      <c r="V2564" s="5">
        <f>Table2[[#This Row],[Price Diff]]/Table2[[#This Row],[price]]</f>
        <v>4.1914987087390082E-2</v>
      </c>
    </row>
    <row r="2565" spans="1:22" x14ac:dyDescent="0.2">
      <c r="A2565" s="3">
        <v>7730</v>
      </c>
      <c r="B2565" s="3">
        <v>0.111656455</v>
      </c>
      <c r="C2565" s="3">
        <v>9377</v>
      </c>
      <c r="D2565" s="3">
        <v>0.25064313700000002</v>
      </c>
      <c r="E2565" s="3">
        <v>1586</v>
      </c>
      <c r="F2565" s="3">
        <v>0.38231530600000002</v>
      </c>
      <c r="G2565" s="3">
        <v>10</v>
      </c>
      <c r="H2565" s="3">
        <v>0.87250287000000004</v>
      </c>
      <c r="I2565" s="2" t="s">
        <v>25</v>
      </c>
      <c r="J2565" s="3">
        <v>126000</v>
      </c>
      <c r="K2565" s="3">
        <v>0.90727774400000005</v>
      </c>
      <c r="L2565" s="3">
        <v>4</v>
      </c>
      <c r="M2565" s="2" t="s">
        <v>63</v>
      </c>
      <c r="N2565" s="3">
        <v>15000</v>
      </c>
      <c r="O2565" s="3">
        <v>0.14131481000000001</v>
      </c>
      <c r="P2565" s="3">
        <v>-0.907807474245798</v>
      </c>
      <c r="Q2565" s="3">
        <v>-0.4151534764291811</v>
      </c>
      <c r="R2565" s="3">
        <v>0.90971329614712537</v>
      </c>
      <c r="S2565" s="3">
        <v>0.13655165082001344</v>
      </c>
      <c r="T2565" s="5">
        <f>POWER(10,Table2[[#This Row],[Predicted normalized_price]]*(N$7634-N$7635)+N$7635)</f>
        <v>14612.488064340932</v>
      </c>
      <c r="U2565" s="5">
        <f>ABS(Table2[[#This Row],[price]]-Table2[[#This Row],[Predicted Price]])</f>
        <v>387.5119356590676</v>
      </c>
      <c r="V2565" s="5">
        <f>Table2[[#This Row],[Price Diff]]/Table2[[#This Row],[price]]</f>
        <v>2.583412904393784E-2</v>
      </c>
    </row>
    <row r="2566" spans="1:22" x14ac:dyDescent="0.2">
      <c r="A2566" s="3">
        <v>20240</v>
      </c>
      <c r="B2566" s="3">
        <v>0.32583110399999998</v>
      </c>
      <c r="C2566" s="3">
        <v>52091</v>
      </c>
      <c r="D2566" s="3">
        <v>0.55072463400000005</v>
      </c>
      <c r="E2566" s="3">
        <v>3598</v>
      </c>
      <c r="F2566" s="3">
        <v>0.73160165099999996</v>
      </c>
      <c r="G2566" s="3">
        <v>11</v>
      </c>
      <c r="H2566" s="3">
        <v>0.90861810600000004</v>
      </c>
      <c r="I2566" s="2" t="s">
        <v>11</v>
      </c>
      <c r="J2566" s="3">
        <v>98200</v>
      </c>
      <c r="K2566" s="3">
        <v>0.88603272200000005</v>
      </c>
      <c r="L2566" s="3">
        <v>1</v>
      </c>
      <c r="M2566" s="2" t="s">
        <v>64</v>
      </c>
      <c r="N2566" s="3">
        <v>79800</v>
      </c>
      <c r="O2566" s="3">
        <v>0.44549404399999998</v>
      </c>
      <c r="P2566" s="3">
        <v>0.76720581323790471</v>
      </c>
      <c r="Q2566" s="3">
        <v>0.33550577631482992</v>
      </c>
      <c r="R2566" s="3">
        <v>0.6253035463166422</v>
      </c>
      <c r="S2566" s="3">
        <v>0.41080174395781854</v>
      </c>
      <c r="T2566" s="5">
        <f>POWER(10,Table2[[#This Row],[Predicted normalized_price]]*(N$7634-N$7635)+N$7635)</f>
        <v>65949.438015441527</v>
      </c>
      <c r="U2566" s="5">
        <f>ABS(Table2[[#This Row],[price]]-Table2[[#This Row],[Predicted Price]])</f>
        <v>13850.561984558473</v>
      </c>
      <c r="V2566" s="5">
        <f>Table2[[#This Row],[Price Diff]]/Table2[[#This Row],[price]]</f>
        <v>0.17356593965612122</v>
      </c>
    </row>
    <row r="2567" spans="1:22" x14ac:dyDescent="0.2">
      <c r="A2567" s="3">
        <v>13080</v>
      </c>
      <c r="B2567" s="3">
        <v>0.22868973400000001</v>
      </c>
      <c r="C2567" s="3">
        <v>32795</v>
      </c>
      <c r="D2567" s="3">
        <v>0.46974841000000001</v>
      </c>
      <c r="E2567" s="3">
        <v>1597</v>
      </c>
      <c r="F2567" s="3">
        <v>0.38526243399999999</v>
      </c>
      <c r="G2567" s="3">
        <v>8</v>
      </c>
      <c r="H2567" s="3">
        <v>0.78794860499999997</v>
      </c>
      <c r="I2567" s="2" t="s">
        <v>15</v>
      </c>
      <c r="J2567" s="3">
        <v>78137</v>
      </c>
      <c r="K2567" s="3">
        <v>0.86655472600000005</v>
      </c>
      <c r="L2567" s="3">
        <v>1</v>
      </c>
      <c r="M2567" s="2" t="s">
        <v>65</v>
      </c>
      <c r="N2567" s="3">
        <v>53555</v>
      </c>
      <c r="O2567" s="3">
        <v>0.372916731</v>
      </c>
      <c r="P2567" s="3">
        <v>-0.95976629221483301</v>
      </c>
      <c r="Q2567" s="3">
        <v>0.31689393222206352</v>
      </c>
      <c r="R2567" s="3">
        <v>0.76443718960342444</v>
      </c>
      <c r="S2567" s="3">
        <v>0.36606512877537528</v>
      </c>
      <c r="T2567" s="5">
        <f>POWER(10,Table2[[#This Row],[Predicted normalized_price]]*(N$7634-N$7635)+N$7635)</f>
        <v>51576.153277277946</v>
      </c>
      <c r="U2567" s="5">
        <f>ABS(Table2[[#This Row],[price]]-Table2[[#This Row],[Predicted Price]])</f>
        <v>1978.8467227220535</v>
      </c>
      <c r="V2567" s="5">
        <f>Table2[[#This Row],[Price Diff]]/Table2[[#This Row],[price]]</f>
        <v>3.6949803430530365E-2</v>
      </c>
    </row>
    <row r="2568" spans="1:22" x14ac:dyDescent="0.2">
      <c r="A2568" s="3">
        <v>19990</v>
      </c>
      <c r="B2568" s="3">
        <v>0.32306563100000002</v>
      </c>
      <c r="C2568" s="3">
        <v>80634</v>
      </c>
      <c r="D2568" s="3">
        <v>0.62718792199999995</v>
      </c>
      <c r="E2568" s="3">
        <v>2998</v>
      </c>
      <c r="F2568" s="3">
        <v>0.65381339299999996</v>
      </c>
      <c r="G2568" s="3">
        <v>2</v>
      </c>
      <c r="H2568" s="3">
        <v>0.26264953499999999</v>
      </c>
      <c r="I2568" s="2" t="s">
        <v>13</v>
      </c>
      <c r="J2568" s="3">
        <v>6800</v>
      </c>
      <c r="K2568" s="3">
        <v>0.658469478</v>
      </c>
      <c r="L2568" s="3">
        <v>1</v>
      </c>
      <c r="M2568" s="2" t="s">
        <v>62</v>
      </c>
      <c r="N2568" s="3">
        <v>215888</v>
      </c>
      <c r="O2568" s="3">
        <v>0.62660982899999995</v>
      </c>
      <c r="P2568" s="3">
        <v>-0.47570179418987824</v>
      </c>
      <c r="Q2568" s="3">
        <v>0.78089874070605558</v>
      </c>
      <c r="R2568" s="3">
        <v>0.32099833580804632</v>
      </c>
      <c r="S2568" s="3">
        <v>0.60200858929938783</v>
      </c>
      <c r="T2568" s="5">
        <f>POWER(10,Table2[[#This Row],[Predicted normalized_price]]*(N$7634-N$7635)+N$7635)</f>
        <v>188589.98402920095</v>
      </c>
      <c r="U2568" s="5">
        <f>ABS(Table2[[#This Row],[price]]-Table2[[#This Row],[Predicted Price]])</f>
        <v>27298.015970799053</v>
      </c>
      <c r="V2568" s="5">
        <f>Table2[[#This Row],[Price Diff]]/Table2[[#This Row],[price]]</f>
        <v>0.12644526778143783</v>
      </c>
    </row>
    <row r="2569" spans="1:22" x14ac:dyDescent="0.2">
      <c r="A2569" s="3">
        <v>11510</v>
      </c>
      <c r="B2569" s="3">
        <v>0.20023816899999999</v>
      </c>
      <c r="C2569" s="3">
        <v>57873</v>
      </c>
      <c r="D2569" s="3">
        <v>0.56914512299999998</v>
      </c>
      <c r="E2569" s="3">
        <v>1998</v>
      </c>
      <c r="F2569" s="3">
        <v>0.480783179</v>
      </c>
      <c r="G2569" s="3">
        <v>6</v>
      </c>
      <c r="H2569" s="3">
        <v>0.67893919899999999</v>
      </c>
      <c r="I2569" s="2" t="s">
        <v>23</v>
      </c>
      <c r="J2569" s="3">
        <v>48000</v>
      </c>
      <c r="K2569" s="3">
        <v>0.82502678399999996</v>
      </c>
      <c r="L2569" s="3">
        <v>1</v>
      </c>
      <c r="M2569" s="2" t="s">
        <v>64</v>
      </c>
      <c r="N2569" s="3">
        <v>72888</v>
      </c>
      <c r="O2569" s="3">
        <v>0.42900650400000001</v>
      </c>
      <c r="P2569" s="3">
        <v>0.82036665969364575</v>
      </c>
      <c r="Q2569" s="3">
        <v>-0.67142419628205618</v>
      </c>
      <c r="R2569" s="3">
        <v>-0.54037428735998128</v>
      </c>
      <c r="S2569" s="3">
        <v>0.4413556920038314</v>
      </c>
      <c r="T2569" s="5">
        <f>POWER(10,Table2[[#This Row],[Predicted normalized_price]]*(N$7634-N$7635)+N$7635)</f>
        <v>78005.797231864737</v>
      </c>
      <c r="U2569" s="5">
        <f>ABS(Table2[[#This Row],[price]]-Table2[[#This Row],[Predicted Price]])</f>
        <v>5117.7972318647371</v>
      </c>
      <c r="V2569" s="5">
        <f>Table2[[#This Row],[Price Diff]]/Table2[[#This Row],[price]]</f>
        <v>7.0214537809580965E-2</v>
      </c>
    </row>
    <row r="2570" spans="1:22" x14ac:dyDescent="0.2">
      <c r="A2570" s="3">
        <v>10080</v>
      </c>
      <c r="B2570" s="3">
        <v>0.17071971799999999</v>
      </c>
      <c r="C2570" s="3">
        <v>15642</v>
      </c>
      <c r="D2570" s="3">
        <v>0.34019158599999999</v>
      </c>
      <c r="E2570" s="3">
        <v>2457</v>
      </c>
      <c r="F2570" s="3">
        <v>0.56895911399999999</v>
      </c>
      <c r="G2570" s="3">
        <v>11</v>
      </c>
      <c r="H2570" s="3">
        <v>0.90861810600000004</v>
      </c>
      <c r="I2570" s="2" t="s">
        <v>23</v>
      </c>
      <c r="J2570" s="3">
        <v>110400</v>
      </c>
      <c r="K2570" s="3">
        <v>0.89601313900000001</v>
      </c>
      <c r="L2570" s="3">
        <v>4</v>
      </c>
      <c r="M2570" s="2" t="s">
        <v>62</v>
      </c>
      <c r="N2570" s="3">
        <v>26000</v>
      </c>
      <c r="O2570" s="3">
        <v>0.24141372999999999</v>
      </c>
      <c r="P2570" s="3">
        <v>-1.1710736415626378E-2</v>
      </c>
      <c r="Q2570" s="3">
        <v>-0.89431490591626706</v>
      </c>
      <c r="R2570" s="3">
        <v>8.1265080807934431E-2</v>
      </c>
      <c r="S2570" s="3">
        <v>0.22280800627114838</v>
      </c>
      <c r="T2570" s="5">
        <f>POWER(10,Table2[[#This Row],[Predicted normalized_price]]*(N$7634-N$7635)+N$7635)</f>
        <v>23473.15831800396</v>
      </c>
      <c r="U2570" s="5">
        <f>ABS(Table2[[#This Row],[price]]-Table2[[#This Row],[Predicted Price]])</f>
        <v>2526.8416819960403</v>
      </c>
      <c r="V2570" s="5">
        <f>Table2[[#This Row],[Price Diff]]/Table2[[#This Row],[price]]</f>
        <v>9.7186218538309235E-2</v>
      </c>
    </row>
    <row r="2571" spans="1:22" x14ac:dyDescent="0.2">
      <c r="A2571" s="3">
        <v>38840</v>
      </c>
      <c r="B2571" s="3">
        <v>0.47085896199999999</v>
      </c>
      <c r="C2571" s="3">
        <v>162949</v>
      </c>
      <c r="D2571" s="3">
        <v>0.75030474599999997</v>
      </c>
      <c r="E2571" s="3">
        <v>2979</v>
      </c>
      <c r="F2571" s="3">
        <v>0.65110249600000003</v>
      </c>
      <c r="G2571" s="3">
        <v>2</v>
      </c>
      <c r="H2571" s="3">
        <v>0.26264953499999999</v>
      </c>
      <c r="I2571" s="2" t="s">
        <v>29</v>
      </c>
      <c r="J2571" s="3">
        <v>9500</v>
      </c>
      <c r="K2571" s="3">
        <v>0.68696676400000001</v>
      </c>
      <c r="L2571" s="3">
        <v>1</v>
      </c>
      <c r="M2571" s="2" t="s">
        <v>65</v>
      </c>
      <c r="N2571" s="3">
        <v>432800</v>
      </c>
      <c r="O2571" s="3">
        <v>0.75318170699999998</v>
      </c>
      <c r="P2571" s="3">
        <v>-0.8348018941746409</v>
      </c>
      <c r="Q2571" s="3">
        <v>0.869577605171583</v>
      </c>
      <c r="R2571" s="3">
        <v>-0.23051519804547674</v>
      </c>
      <c r="S2571" s="3">
        <v>0.76428497896982894</v>
      </c>
      <c r="T2571" s="5">
        <f>POWER(10,Table2[[#This Row],[Predicted normalized_price]]*(N$7634-N$7635)+N$7635)</f>
        <v>460028.53113758244</v>
      </c>
      <c r="U2571" s="5">
        <f>ABS(Table2[[#This Row],[price]]-Table2[[#This Row],[Predicted Price]])</f>
        <v>27228.531137582439</v>
      </c>
      <c r="V2571" s="5">
        <f>Table2[[#This Row],[Price Diff]]/Table2[[#This Row],[price]]</f>
        <v>6.2912502628425224E-2</v>
      </c>
    </row>
    <row r="2572" spans="1:22" x14ac:dyDescent="0.2">
      <c r="A2572" s="3">
        <v>15030</v>
      </c>
      <c r="B2572" s="3">
        <v>0.259610179</v>
      </c>
      <c r="C2572" s="3">
        <v>65725</v>
      </c>
      <c r="D2572" s="3">
        <v>0.59141034400000003</v>
      </c>
      <c r="E2572" s="3">
        <v>1595</v>
      </c>
      <c r="F2572" s="3">
        <v>0.38472810600000001</v>
      </c>
      <c r="G2572" s="3">
        <v>5</v>
      </c>
      <c r="H2572" s="3">
        <v>0.60985333500000005</v>
      </c>
      <c r="I2572" s="2" t="s">
        <v>15</v>
      </c>
      <c r="J2572" s="3">
        <v>79701</v>
      </c>
      <c r="K2572" s="3">
        <v>0.86824379200000001</v>
      </c>
      <c r="L2572" s="3">
        <v>1</v>
      </c>
      <c r="M2572" s="2" t="s">
        <v>65</v>
      </c>
      <c r="N2572" s="3">
        <v>108800</v>
      </c>
      <c r="O2572" s="3">
        <v>0.50190646800000005</v>
      </c>
      <c r="P2572" s="3">
        <v>-0.94063345782353425</v>
      </c>
      <c r="Q2572" s="3">
        <v>0.61837422946959675</v>
      </c>
      <c r="R2572" s="3">
        <v>0.55861868128383096</v>
      </c>
      <c r="S2572" s="3">
        <v>0.49771628109241511</v>
      </c>
      <c r="T2572" s="5">
        <f>POWER(10,Table2[[#This Row],[Predicted normalized_price]]*(N$7634-N$7635)+N$7635)</f>
        <v>106323.47980726685</v>
      </c>
      <c r="U2572" s="5">
        <f>ABS(Table2[[#This Row],[price]]-Table2[[#This Row],[Predicted Price]])</f>
        <v>2476.5201927331509</v>
      </c>
      <c r="V2572" s="5">
        <f>Table2[[#This Row],[Price Diff]]/Table2[[#This Row],[price]]</f>
        <v>2.2762134124385578E-2</v>
      </c>
    </row>
    <row r="2573" spans="1:22" x14ac:dyDescent="0.2">
      <c r="A2573" s="3">
        <v>12750</v>
      </c>
      <c r="B2573" s="3">
        <v>0.22300399400000001</v>
      </c>
      <c r="C2573" s="3">
        <v>61408</v>
      </c>
      <c r="D2573" s="3">
        <v>0.57952084199999998</v>
      </c>
      <c r="E2573" s="3">
        <v>2967</v>
      </c>
      <c r="F2573" s="3">
        <v>0.64938142700000001</v>
      </c>
      <c r="G2573" s="3">
        <v>8</v>
      </c>
      <c r="H2573" s="3">
        <v>0.78794860499999997</v>
      </c>
      <c r="I2573" s="2" t="s">
        <v>12</v>
      </c>
      <c r="J2573" s="3">
        <v>82000</v>
      </c>
      <c r="K2573" s="3">
        <v>0.87066740300000001</v>
      </c>
      <c r="L2573" s="3">
        <v>2</v>
      </c>
      <c r="M2573" s="2" t="s">
        <v>65</v>
      </c>
      <c r="N2573" s="3">
        <v>69900</v>
      </c>
      <c r="O2573" s="3">
        <v>0.42138900499999998</v>
      </c>
      <c r="P2573" s="3">
        <v>0.42866836661261071</v>
      </c>
      <c r="Q2573" s="3">
        <v>0.49076191849634843</v>
      </c>
      <c r="R2573" s="3">
        <v>0.69624071877449145</v>
      </c>
      <c r="S2573" s="3">
        <v>0.43281150276803665</v>
      </c>
      <c r="T2573" s="5">
        <f>POWER(10,Table2[[#This Row],[Predicted normalized_price]]*(N$7634-N$7635)+N$7635)</f>
        <v>74428.027992230025</v>
      </c>
      <c r="U2573" s="5">
        <f>ABS(Table2[[#This Row],[price]]-Table2[[#This Row],[Predicted Price]])</f>
        <v>4528.0279922300251</v>
      </c>
      <c r="V2573" s="5">
        <f>Table2[[#This Row],[Price Diff]]/Table2[[#This Row],[price]]</f>
        <v>6.4778655110586905E-2</v>
      </c>
    </row>
    <row r="2574" spans="1:22" x14ac:dyDescent="0.2">
      <c r="A2574" s="3">
        <v>16200</v>
      </c>
      <c r="B2574" s="3">
        <v>0.27628998700000001</v>
      </c>
      <c r="C2574" s="3">
        <v>61162</v>
      </c>
      <c r="D2574" s="3">
        <v>0.57881837800000002</v>
      </c>
      <c r="E2574" s="3">
        <v>2362</v>
      </c>
      <c r="F2574" s="3">
        <v>0.55214537900000005</v>
      </c>
      <c r="G2574" s="3">
        <v>7</v>
      </c>
      <c r="H2574" s="3">
        <v>0.73735046500000001</v>
      </c>
      <c r="I2574" s="2" t="s">
        <v>10</v>
      </c>
      <c r="J2574" s="3">
        <v>95000</v>
      </c>
      <c r="K2574" s="3">
        <v>0.883209209</v>
      </c>
      <c r="L2574" s="3">
        <v>2</v>
      </c>
      <c r="M2574" s="2" t="s">
        <v>66</v>
      </c>
      <c r="N2574" s="3">
        <v>84800</v>
      </c>
      <c r="O2574" s="3">
        <v>0.456553504</v>
      </c>
      <c r="P2574" s="3">
        <v>0.66382376825305944</v>
      </c>
      <c r="Q2574" s="3">
        <v>-0.61457380920739402</v>
      </c>
      <c r="R2574" s="3">
        <v>-0.59030563544090164</v>
      </c>
      <c r="S2574" s="3">
        <v>0.46857941028228145</v>
      </c>
      <c r="T2574" s="5">
        <f>POWER(10,Table2[[#This Row],[Predicted normalized_price]]*(N$7634-N$7635)+N$7635)</f>
        <v>90593.116413173484</v>
      </c>
      <c r="U2574" s="5">
        <f>ABS(Table2[[#This Row],[price]]-Table2[[#This Row],[Predicted Price]])</f>
        <v>5793.116413173484</v>
      </c>
      <c r="V2574" s="5">
        <f>Table2[[#This Row],[Price Diff]]/Table2[[#This Row],[price]]</f>
        <v>6.831505204214014E-2</v>
      </c>
    </row>
    <row r="2575" spans="1:22" x14ac:dyDescent="0.2">
      <c r="A2575" s="3">
        <v>13920</v>
      </c>
      <c r="B2575" s="3">
        <v>0.24253909000000001</v>
      </c>
      <c r="C2575" s="3">
        <v>30627</v>
      </c>
      <c r="D2575" s="3">
        <v>0.45777931100000002</v>
      </c>
      <c r="E2575" s="3">
        <v>2362</v>
      </c>
      <c r="F2575" s="3">
        <v>0.55214537900000005</v>
      </c>
      <c r="G2575" s="3">
        <v>9</v>
      </c>
      <c r="H2575" s="3">
        <v>0.83257932800000001</v>
      </c>
      <c r="I2575" s="2" t="s">
        <v>10</v>
      </c>
      <c r="J2575" s="3">
        <v>114000</v>
      </c>
      <c r="K2575" s="3">
        <v>0.89874792999999997</v>
      </c>
      <c r="L2575" s="3">
        <v>2</v>
      </c>
      <c r="M2575" s="2" t="s">
        <v>66</v>
      </c>
      <c r="N2575" s="3">
        <v>48800</v>
      </c>
      <c r="O2575" s="3">
        <v>0.35599618799999999</v>
      </c>
      <c r="P2575" s="3">
        <v>0.5364332144499353</v>
      </c>
      <c r="Q2575" s="3">
        <v>-0.78633281124382026</v>
      </c>
      <c r="R2575" s="3">
        <v>-0.3190639131324246</v>
      </c>
      <c r="S2575" s="3">
        <v>0.3542176489519604</v>
      </c>
      <c r="T2575" s="5">
        <f>POWER(10,Table2[[#This Row],[Predicted normalized_price]]*(N$7634-N$7635)+N$7635)</f>
        <v>48325.394596561477</v>
      </c>
      <c r="U2575" s="5">
        <f>ABS(Table2[[#This Row],[price]]-Table2[[#This Row],[Predicted Price]])</f>
        <v>474.60540343852335</v>
      </c>
      <c r="V2575" s="5">
        <f>Table2[[#This Row],[Price Diff]]/Table2[[#This Row],[price]]</f>
        <v>9.7255205622648229E-3</v>
      </c>
    </row>
    <row r="2576" spans="1:22" x14ac:dyDescent="0.2">
      <c r="A2576" s="3">
        <v>17440</v>
      </c>
      <c r="B2576" s="3">
        <v>0.29270103800000002</v>
      </c>
      <c r="C2576" s="3">
        <v>61714</v>
      </c>
      <c r="D2576" s="3">
        <v>0.58039072300000005</v>
      </c>
      <c r="E2576" s="3">
        <v>2493</v>
      </c>
      <c r="F2576" s="3">
        <v>0.57516132099999995</v>
      </c>
      <c r="G2576" s="3">
        <v>4</v>
      </c>
      <c r="H2576" s="3">
        <v>0.52529906999999998</v>
      </c>
      <c r="I2576" s="2" t="s">
        <v>10</v>
      </c>
      <c r="J2576" s="3">
        <v>24300</v>
      </c>
      <c r="K2576" s="3">
        <v>0.76701065599999996</v>
      </c>
      <c r="L2576" s="3">
        <v>1</v>
      </c>
      <c r="M2576" s="2" t="s">
        <v>66</v>
      </c>
      <c r="N2576" s="3">
        <v>149900</v>
      </c>
      <c r="O2576" s="3">
        <v>0.560224112</v>
      </c>
      <c r="P2576" s="3">
        <v>0.50300118271803618</v>
      </c>
      <c r="Q2576" s="3">
        <v>-0.50870287845424778</v>
      </c>
      <c r="R2576" s="3">
        <v>-0.67031711193100185</v>
      </c>
      <c r="S2576" s="3">
        <v>0.51633140131812494</v>
      </c>
      <c r="T2576" s="5">
        <f>POWER(10,Table2[[#This Row],[Predicted normalized_price]]*(N$7634-N$7635)+N$7635)</f>
        <v>117775.08472698602</v>
      </c>
      <c r="U2576" s="5">
        <f>ABS(Table2[[#This Row],[price]]-Table2[[#This Row],[Predicted Price]])</f>
        <v>32124.915273013976</v>
      </c>
      <c r="V2576" s="5">
        <f>Table2[[#This Row],[Price Diff]]/Table2[[#This Row],[price]]</f>
        <v>0.21430897446973968</v>
      </c>
    </row>
    <row r="2577" spans="1:22" x14ac:dyDescent="0.2">
      <c r="A2577" s="3">
        <v>10530</v>
      </c>
      <c r="B2577" s="3">
        <v>0.18043772999999999</v>
      </c>
      <c r="C2577" s="3">
        <v>64228</v>
      </c>
      <c r="D2577" s="3">
        <v>0.58737827799999998</v>
      </c>
      <c r="E2577" s="3">
        <v>2494</v>
      </c>
      <c r="F2577" s="3">
        <v>0.57533232300000003</v>
      </c>
      <c r="G2577" s="3">
        <v>3</v>
      </c>
      <c r="H2577" s="3">
        <v>0.416289664</v>
      </c>
      <c r="I2577" s="2" t="s">
        <v>10</v>
      </c>
      <c r="J2577" s="3">
        <v>44000</v>
      </c>
      <c r="K2577" s="3">
        <v>0.81761106400000005</v>
      </c>
      <c r="L2577" s="3">
        <v>1</v>
      </c>
      <c r="M2577" s="2" t="s">
        <v>65</v>
      </c>
      <c r="N2577" s="3">
        <v>98000</v>
      </c>
      <c r="O2577" s="3">
        <v>0.48288129400000002</v>
      </c>
      <c r="P2577" s="3">
        <v>0.73452333709314443</v>
      </c>
      <c r="Q2577" s="3">
        <v>-0.57776880202473124</v>
      </c>
      <c r="R2577" s="3">
        <v>-0.60638418128635374</v>
      </c>
      <c r="S2577" s="3">
        <v>0.48253701270595123</v>
      </c>
      <c r="T2577" s="5">
        <f>POWER(10,Table2[[#This Row],[Predicted normalized_price]]*(N$7634-N$7635)+N$7635)</f>
        <v>97814.775443045291</v>
      </c>
      <c r="U2577" s="5">
        <f>ABS(Table2[[#This Row],[price]]-Table2[[#This Row],[Predicted Price]])</f>
        <v>185.22455695470853</v>
      </c>
      <c r="V2577" s="5">
        <f>Table2[[#This Row],[Price Diff]]/Table2[[#This Row],[price]]</f>
        <v>1.8900464995378421E-3</v>
      </c>
    </row>
    <row r="2578" spans="1:22" x14ac:dyDescent="0.2">
      <c r="A2578" s="3">
        <v>29880</v>
      </c>
      <c r="B2578" s="3">
        <v>0.412503964</v>
      </c>
      <c r="C2578" s="3">
        <v>155983</v>
      </c>
      <c r="D2578" s="3">
        <v>0.74265886800000003</v>
      </c>
      <c r="E2578" s="3">
        <v>3993</v>
      </c>
      <c r="F2578" s="3">
        <v>0.77601686999999997</v>
      </c>
      <c r="G2578" s="3">
        <v>5</v>
      </c>
      <c r="H2578" s="3">
        <v>0.60985333500000005</v>
      </c>
      <c r="I2578" s="2" t="s">
        <v>19</v>
      </c>
      <c r="J2578" s="3">
        <v>12800</v>
      </c>
      <c r="K2578" s="3">
        <v>0.71237748499999998</v>
      </c>
      <c r="L2578" s="3">
        <v>1</v>
      </c>
      <c r="M2578" s="2" t="s">
        <v>65</v>
      </c>
      <c r="N2578" s="3">
        <v>255999</v>
      </c>
      <c r="O2578" s="3">
        <v>0.65762219</v>
      </c>
      <c r="P2578" s="3">
        <v>-0.20224678115753011</v>
      </c>
      <c r="Q2578" s="3">
        <v>0.83174803947888143</v>
      </c>
      <c r="R2578" s="3">
        <v>0.12246993100616109</v>
      </c>
      <c r="S2578" s="3">
        <v>0.66646938713135684</v>
      </c>
      <c r="T2578" s="5">
        <f>POWER(10,Table2[[#This Row],[Predicted normalized_price]]*(N$7634-N$7635)+N$7635)</f>
        <v>268752.02894132887</v>
      </c>
      <c r="U2578" s="5">
        <f>ABS(Table2[[#This Row],[price]]-Table2[[#This Row],[Predicted Price]])</f>
        <v>12753.02894132887</v>
      </c>
      <c r="V2578" s="5">
        <f>Table2[[#This Row],[Price Diff]]/Table2[[#This Row],[price]]</f>
        <v>4.9816713898604564E-2</v>
      </c>
    </row>
    <row r="2579" spans="1:22" x14ac:dyDescent="0.2">
      <c r="A2579" s="3">
        <v>10750</v>
      </c>
      <c r="B2579" s="3">
        <v>0.18503860499999999</v>
      </c>
      <c r="C2579" s="3">
        <v>59558</v>
      </c>
      <c r="D2579" s="3">
        <v>0.57416762200000004</v>
      </c>
      <c r="E2579" s="3">
        <v>1798</v>
      </c>
      <c r="F2579" s="3">
        <v>0.435810641</v>
      </c>
      <c r="G2579" s="3">
        <v>5</v>
      </c>
      <c r="H2579" s="3">
        <v>0.60985333500000005</v>
      </c>
      <c r="I2579" s="2" t="s">
        <v>10</v>
      </c>
      <c r="J2579" s="3">
        <v>62000</v>
      </c>
      <c r="K2579" s="3">
        <v>0.84683922</v>
      </c>
      <c r="L2579" s="3">
        <v>1</v>
      </c>
      <c r="M2579" s="2" t="s">
        <v>66</v>
      </c>
      <c r="N2579" s="3">
        <v>76666</v>
      </c>
      <c r="O2579" s="3">
        <v>0.43820287400000002</v>
      </c>
      <c r="P2579" s="3">
        <v>0.48181616365632307</v>
      </c>
      <c r="Q2579" s="3">
        <v>-0.64936956840035409</v>
      </c>
      <c r="R2579" s="3">
        <v>-0.55208492733338543</v>
      </c>
      <c r="S2579" s="3">
        <v>0.44924242109952583</v>
      </c>
      <c r="T2579" s="5">
        <f>POWER(10,Table2[[#This Row],[Predicted normalized_price]]*(N$7634-N$7635)+N$7635)</f>
        <v>81460.720087340014</v>
      </c>
      <c r="U2579" s="5">
        <f>ABS(Table2[[#This Row],[price]]-Table2[[#This Row],[Predicted Price]])</f>
        <v>4794.7200873400143</v>
      </c>
      <c r="V2579" s="5">
        <f>Table2[[#This Row],[Price Diff]]/Table2[[#This Row],[price]]</f>
        <v>6.2540371055487626E-2</v>
      </c>
    </row>
    <row r="2580" spans="1:22" x14ac:dyDescent="0.2">
      <c r="A2580" s="3">
        <v>9210</v>
      </c>
      <c r="B2580" s="3">
        <v>0.15063546799999999</v>
      </c>
      <c r="C2580" s="3">
        <v>51186</v>
      </c>
      <c r="D2580" s="3">
        <v>0.54765752700000003</v>
      </c>
      <c r="E2580" s="3">
        <v>1598</v>
      </c>
      <c r="F2580" s="3">
        <v>0.38552934799999999</v>
      </c>
      <c r="G2580" s="3">
        <v>4</v>
      </c>
      <c r="H2580" s="3">
        <v>0.52529906999999998</v>
      </c>
      <c r="I2580" s="2" t="s">
        <v>10</v>
      </c>
      <c r="J2580" s="3">
        <v>50000</v>
      </c>
      <c r="K2580" s="3">
        <v>0.82850592099999998</v>
      </c>
      <c r="L2580" s="3">
        <v>1</v>
      </c>
      <c r="M2580" s="2" t="s">
        <v>63</v>
      </c>
      <c r="N2580" s="3">
        <v>67666</v>
      </c>
      <c r="O2580" s="3">
        <v>0.415477877</v>
      </c>
      <c r="P2580" s="3">
        <v>-1.6691913796029476E-3</v>
      </c>
      <c r="Q2580" s="3">
        <v>-0.68827042812090089</v>
      </c>
      <c r="R2580" s="3">
        <v>-0.51018628144687717</v>
      </c>
      <c r="S2580" s="3">
        <v>0.42709723523283516</v>
      </c>
      <c r="T2580" s="5">
        <f>POWER(10,Table2[[#This Row],[Predicted normalized_price]]*(N$7634-N$7635)+N$7635)</f>
        <v>72127.294204935999</v>
      </c>
      <c r="U2580" s="5">
        <f>ABS(Table2[[#This Row],[price]]-Table2[[#This Row],[Predicted Price]])</f>
        <v>4461.294204935999</v>
      </c>
      <c r="V2580" s="5">
        <f>Table2[[#This Row],[Price Diff]]/Table2[[#This Row],[price]]</f>
        <v>6.5931105798126069E-2</v>
      </c>
    </row>
    <row r="2581" spans="1:22" x14ac:dyDescent="0.2">
      <c r="A2581" s="3">
        <v>8810</v>
      </c>
      <c r="B2581" s="3">
        <v>0.140755617</v>
      </c>
      <c r="C2581" s="3">
        <v>40702</v>
      </c>
      <c r="D2581" s="3">
        <v>0.50754903500000004</v>
      </c>
      <c r="E2581" s="3">
        <v>1390</v>
      </c>
      <c r="F2581" s="3">
        <v>0.32606906200000002</v>
      </c>
      <c r="G2581" s="3">
        <v>7</v>
      </c>
      <c r="H2581" s="3">
        <v>0.73735046500000001</v>
      </c>
      <c r="I2581" s="2" t="s">
        <v>20</v>
      </c>
      <c r="J2581" s="3">
        <v>99000</v>
      </c>
      <c r="K2581" s="3">
        <v>0.88672422299999998</v>
      </c>
      <c r="L2581" s="3">
        <v>3</v>
      </c>
      <c r="M2581" s="2" t="s">
        <v>66</v>
      </c>
      <c r="N2581" s="3">
        <v>48500</v>
      </c>
      <c r="O2581" s="3">
        <v>0.354873989</v>
      </c>
      <c r="P2581" s="3">
        <v>-0.27176111011582049</v>
      </c>
      <c r="Q2581" s="3">
        <v>0.3286855848599366</v>
      </c>
      <c r="R2581" s="3">
        <v>0.8052205259141948</v>
      </c>
      <c r="S2581" s="3">
        <v>0.36064057567230284</v>
      </c>
      <c r="T2581" s="5">
        <f>POWER(10,Table2[[#This Row],[Predicted normalized_price]]*(N$7634-N$7635)+N$7635)</f>
        <v>50061.454991195315</v>
      </c>
      <c r="U2581" s="5">
        <f>ABS(Table2[[#This Row],[price]]-Table2[[#This Row],[Predicted Price]])</f>
        <v>1561.4549911953145</v>
      </c>
      <c r="V2581" s="5">
        <f>Table2[[#This Row],[Price Diff]]/Table2[[#This Row],[price]]</f>
        <v>3.2194948272068341E-2</v>
      </c>
    </row>
    <row r="2582" spans="1:22" x14ac:dyDescent="0.2">
      <c r="A2582" s="3">
        <v>17030</v>
      </c>
      <c r="B2582" s="3">
        <v>0.28740761100000001</v>
      </c>
      <c r="C2582" s="3">
        <v>63868</v>
      </c>
      <c r="D2582" s="3">
        <v>0.586394627</v>
      </c>
      <c r="E2582" s="3">
        <v>2500</v>
      </c>
      <c r="F2582" s="3">
        <v>0.57635689899999998</v>
      </c>
      <c r="G2582" s="3">
        <v>7</v>
      </c>
      <c r="H2582" s="3">
        <v>0.73735046500000001</v>
      </c>
      <c r="I2582" s="2" t="s">
        <v>16</v>
      </c>
      <c r="J2582" s="3">
        <v>67300</v>
      </c>
      <c r="K2582" s="3">
        <v>0.85383003899999999</v>
      </c>
      <c r="L2582" s="3">
        <v>1</v>
      </c>
      <c r="M2582" s="2" t="s">
        <v>65</v>
      </c>
      <c r="N2582" s="3">
        <v>90800</v>
      </c>
      <c r="O2582" s="3">
        <v>0.468994523</v>
      </c>
      <c r="P2582" s="3">
        <v>-0.55513907152721154</v>
      </c>
      <c r="Q2582" s="3">
        <v>0.56766495321397259</v>
      </c>
      <c r="R2582" s="3">
        <v>0.5921651575348551</v>
      </c>
      <c r="S2582" s="3">
        <v>0.47686846519784398</v>
      </c>
      <c r="T2582" s="5">
        <f>POWER(10,Table2[[#This Row],[Predicted normalized_price]]*(N$7634-N$7635)+N$7635)</f>
        <v>94814.923563346441</v>
      </c>
      <c r="U2582" s="5">
        <f>ABS(Table2[[#This Row],[price]]-Table2[[#This Row],[Predicted Price]])</f>
        <v>4014.9235633464414</v>
      </c>
      <c r="V2582" s="5">
        <f>Table2[[#This Row],[Price Diff]]/Table2[[#This Row],[price]]</f>
        <v>4.4217219860643628E-2</v>
      </c>
    </row>
    <row r="2583" spans="1:22" x14ac:dyDescent="0.2">
      <c r="A2583" s="3">
        <v>27060</v>
      </c>
      <c r="B2583" s="3">
        <v>0.39044622699999998</v>
      </c>
      <c r="C2583" s="3">
        <v>49067</v>
      </c>
      <c r="D2583" s="3">
        <v>0.54025855899999997</v>
      </c>
      <c r="E2583" s="3">
        <v>3498</v>
      </c>
      <c r="F2583" s="3">
        <v>0.71958298099999995</v>
      </c>
      <c r="G2583" s="3">
        <v>9</v>
      </c>
      <c r="H2583" s="3">
        <v>0.83257932800000001</v>
      </c>
      <c r="I2583" s="2" t="s">
        <v>15</v>
      </c>
      <c r="J2583" s="3">
        <v>22000</v>
      </c>
      <c r="K2583" s="3">
        <v>0.75853620200000005</v>
      </c>
      <c r="L2583" s="3">
        <v>1</v>
      </c>
      <c r="M2583" s="2" t="s">
        <v>65</v>
      </c>
      <c r="N2583" s="3">
        <v>85000</v>
      </c>
      <c r="O2583" s="3">
        <v>0.45698220299999998</v>
      </c>
      <c r="P2583" s="3">
        <v>-0.82823096846907074</v>
      </c>
      <c r="Q2583" s="3">
        <v>0.57713062265844906</v>
      </c>
      <c r="R2583" s="3">
        <v>0.59719546620897301</v>
      </c>
      <c r="S2583" s="3">
        <v>0.47736637477872779</v>
      </c>
      <c r="T2583" s="5">
        <f>POWER(10,Table2[[#This Row],[Predicted normalized_price]]*(N$7634-N$7635)+N$7635)</f>
        <v>95074.694955298968</v>
      </c>
      <c r="U2583" s="5">
        <f>ABS(Table2[[#This Row],[price]]-Table2[[#This Row],[Predicted Price]])</f>
        <v>10074.694955298968</v>
      </c>
      <c r="V2583" s="5">
        <f>Table2[[#This Row],[Price Diff]]/Table2[[#This Row],[price]]</f>
        <v>0.11852582300351727</v>
      </c>
    </row>
    <row r="2584" spans="1:22" x14ac:dyDescent="0.2">
      <c r="A2584" s="3">
        <v>10270</v>
      </c>
      <c r="B2584" s="3">
        <v>0.17487476299999999</v>
      </c>
      <c r="C2584" s="3">
        <v>48760</v>
      </c>
      <c r="D2584" s="3">
        <v>0.53916017500000002</v>
      </c>
      <c r="E2584" s="3">
        <v>1797</v>
      </c>
      <c r="F2584" s="3">
        <v>0.43557342500000001</v>
      </c>
      <c r="G2584" s="3">
        <v>2</v>
      </c>
      <c r="H2584" s="3">
        <v>0.26264953499999999</v>
      </c>
      <c r="I2584" s="2" t="s">
        <v>10</v>
      </c>
      <c r="J2584" s="3">
        <v>8000</v>
      </c>
      <c r="K2584" s="3">
        <v>0.67232048</v>
      </c>
      <c r="L2584" s="3">
        <v>1</v>
      </c>
      <c r="M2584" s="2" t="s">
        <v>64</v>
      </c>
      <c r="N2584" s="3">
        <v>96800</v>
      </c>
      <c r="O2584" s="3">
        <v>0.48063917900000003</v>
      </c>
      <c r="P2584" s="3">
        <v>0.95158221345908389</v>
      </c>
      <c r="Q2584" s="3">
        <v>-0.60027533096911312</v>
      </c>
      <c r="R2584" s="3">
        <v>-0.62092916374002827</v>
      </c>
      <c r="S2584" s="3">
        <v>0.48086972163871872</v>
      </c>
      <c r="T2584" s="5">
        <f>POWER(10,Table2[[#This Row],[Predicted normalized_price]]*(N$7634-N$7635)+N$7635)</f>
        <v>96922.707720745457</v>
      </c>
      <c r="U2584" s="5">
        <f>ABS(Table2[[#This Row],[price]]-Table2[[#This Row],[Predicted Price]])</f>
        <v>122.70772074545675</v>
      </c>
      <c r="V2584" s="5">
        <f>Table2[[#This Row],[Price Diff]]/Table2[[#This Row],[price]]</f>
        <v>1.2676417432381896E-3</v>
      </c>
    </row>
    <row r="2585" spans="1:22" x14ac:dyDescent="0.2">
      <c r="A2585" s="3">
        <v>12540</v>
      </c>
      <c r="B2585" s="3">
        <v>0.21930865399999999</v>
      </c>
      <c r="C2585" s="3">
        <v>29890</v>
      </c>
      <c r="D2585" s="3">
        <v>0.45351661399999998</v>
      </c>
      <c r="E2585" s="3">
        <v>2261</v>
      </c>
      <c r="F2585" s="3">
        <v>0.53351130300000005</v>
      </c>
      <c r="G2585" s="3">
        <v>9</v>
      </c>
      <c r="H2585" s="3">
        <v>0.83257932800000001</v>
      </c>
      <c r="I2585" s="2" t="s">
        <v>14</v>
      </c>
      <c r="J2585" s="3">
        <v>128000</v>
      </c>
      <c r="K2585" s="3">
        <v>0.90861992899999999</v>
      </c>
      <c r="L2585" s="3">
        <v>3</v>
      </c>
      <c r="M2585" s="2" t="s">
        <v>66</v>
      </c>
      <c r="N2585" s="3">
        <v>43555</v>
      </c>
      <c r="O2585" s="3">
        <v>0.33530369799999998</v>
      </c>
      <c r="P2585" s="3">
        <v>-0.73168459453849422</v>
      </c>
      <c r="Q2585" s="3">
        <v>-0.79520571932647899</v>
      </c>
      <c r="R2585" s="3">
        <v>-0.23095316900082158</v>
      </c>
      <c r="S2585" s="3">
        <v>0.32619456474129449</v>
      </c>
      <c r="T2585" s="5">
        <f>POWER(10,Table2[[#This Row],[Predicted normalized_price]]*(N$7634-N$7635)+N$7635)</f>
        <v>41428.52145464607</v>
      </c>
      <c r="U2585" s="5">
        <f>ABS(Table2[[#This Row],[price]]-Table2[[#This Row],[Predicted Price]])</f>
        <v>2126.4785453539298</v>
      </c>
      <c r="V2585" s="5">
        <f>Table2[[#This Row],[Price Diff]]/Table2[[#This Row],[price]]</f>
        <v>4.8822834240705541E-2</v>
      </c>
    </row>
    <row r="2586" spans="1:22" x14ac:dyDescent="0.2">
      <c r="A2586" s="3">
        <v>15920</v>
      </c>
      <c r="B2586" s="3">
        <v>0.27241056200000002</v>
      </c>
      <c r="C2586" s="3">
        <v>73977</v>
      </c>
      <c r="D2586" s="3">
        <v>0.61210867499999999</v>
      </c>
      <c r="E2586" s="3">
        <v>2493</v>
      </c>
      <c r="F2586" s="3">
        <v>0.57516132099999995</v>
      </c>
      <c r="G2586" s="3">
        <v>3</v>
      </c>
      <c r="H2586" s="3">
        <v>0.416289664</v>
      </c>
      <c r="I2586" s="2" t="s">
        <v>10</v>
      </c>
      <c r="J2586" s="3">
        <v>18500</v>
      </c>
      <c r="K2586" s="3">
        <v>0.74376877100000005</v>
      </c>
      <c r="L2586" s="3">
        <v>1</v>
      </c>
      <c r="M2586" s="2" t="s">
        <v>66</v>
      </c>
      <c r="N2586" s="3">
        <v>158800</v>
      </c>
      <c r="O2586" s="3">
        <v>0.57072035499999996</v>
      </c>
      <c r="P2586" s="3">
        <v>0.60955737700262957</v>
      </c>
      <c r="Q2586" s="3">
        <v>-0.43198148431018729</v>
      </c>
      <c r="R2586" s="3">
        <v>-0.71358710653044422</v>
      </c>
      <c r="S2586" s="3">
        <v>0.54779256897068462</v>
      </c>
      <c r="T2586" s="5">
        <f>POWER(10,Table2[[#This Row],[Predicted normalized_price]]*(N$7634-N$7635)+N$7635)</f>
        <v>140002.00311546875</v>
      </c>
      <c r="U2586" s="5">
        <f>ABS(Table2[[#This Row],[price]]-Table2[[#This Row],[Predicted Price]])</f>
        <v>18797.996884531254</v>
      </c>
      <c r="V2586" s="5">
        <f>Table2[[#This Row],[Price Diff]]/Table2[[#This Row],[price]]</f>
        <v>0.11837529524264014</v>
      </c>
    </row>
    <row r="2587" spans="1:22" x14ac:dyDescent="0.2">
      <c r="A2587" s="3">
        <v>9440</v>
      </c>
      <c r="B2587" s="3">
        <v>0.156123857</v>
      </c>
      <c r="C2587" s="3">
        <v>32580</v>
      </c>
      <c r="D2587" s="3">
        <v>0.468597341</v>
      </c>
      <c r="E2587" s="3">
        <v>1497</v>
      </c>
      <c r="F2587" s="3">
        <v>0.357690181</v>
      </c>
      <c r="G2587" s="3">
        <v>7</v>
      </c>
      <c r="H2587" s="3">
        <v>0.73735046500000001</v>
      </c>
      <c r="I2587" s="2" t="s">
        <v>10</v>
      </c>
      <c r="J2587" s="3">
        <v>95000</v>
      </c>
      <c r="K2587" s="3">
        <v>0.883209209</v>
      </c>
      <c r="L2587" s="3">
        <v>1</v>
      </c>
      <c r="M2587" s="2" t="s">
        <v>67</v>
      </c>
      <c r="N2587" s="3">
        <v>41666</v>
      </c>
      <c r="O2587" s="3">
        <v>0.32723475600000002</v>
      </c>
      <c r="P2587" s="3">
        <v>-0.12782401641119825</v>
      </c>
      <c r="Q2587" s="3">
        <v>-0.80007237195349712</v>
      </c>
      <c r="R2587" s="3">
        <v>-0.30222324533516193</v>
      </c>
      <c r="S2587" s="3">
        <v>0.34457804200510289</v>
      </c>
      <c r="T2587" s="5">
        <f>POWER(10,Table2[[#This Row],[Predicted normalized_price]]*(N$7634-N$7635)+N$7635)</f>
        <v>45832.217547477929</v>
      </c>
      <c r="U2587" s="5">
        <f>ABS(Table2[[#This Row],[price]]-Table2[[#This Row],[Predicted Price]])</f>
        <v>4166.2175474779287</v>
      </c>
      <c r="V2587" s="5">
        <f>Table2[[#This Row],[Price Diff]]/Table2[[#This Row],[price]]</f>
        <v>9.9990820992606172E-2</v>
      </c>
    </row>
    <row r="2588" spans="1:22" x14ac:dyDescent="0.2">
      <c r="A2588" s="3">
        <v>10750</v>
      </c>
      <c r="B2588" s="3">
        <v>0.18503860499999999</v>
      </c>
      <c r="C2588" s="3">
        <v>68724</v>
      </c>
      <c r="D2588" s="3">
        <v>0.59921877499999998</v>
      </c>
      <c r="E2588" s="3">
        <v>1598</v>
      </c>
      <c r="F2588" s="3">
        <v>0.38552934799999999</v>
      </c>
      <c r="G2588" s="3">
        <v>6</v>
      </c>
      <c r="H2588" s="3">
        <v>0.67893919899999999</v>
      </c>
      <c r="I2588" s="2" t="s">
        <v>31</v>
      </c>
      <c r="J2588" s="3">
        <v>73000</v>
      </c>
      <c r="K2588" s="3">
        <v>0.86075892700000001</v>
      </c>
      <c r="L2588" s="3">
        <v>1</v>
      </c>
      <c r="M2588" s="2" t="s">
        <v>68</v>
      </c>
      <c r="N2588" s="3">
        <v>76188</v>
      </c>
      <c r="O2588" s="3">
        <v>0.43706468999999998</v>
      </c>
      <c r="P2588" s="3">
        <v>-0.93335146903681021</v>
      </c>
      <c r="Q2588" s="3">
        <v>-0.61600796176044992</v>
      </c>
      <c r="R2588" s="3">
        <v>-0.57449083125776945</v>
      </c>
      <c r="S2588" s="3">
        <v>0.4599831924640076</v>
      </c>
      <c r="T2588" s="5">
        <f>POWER(10,Table2[[#This Row],[Predicted normalized_price]]*(N$7634-N$7635)+N$7635)</f>
        <v>86413.315428656875</v>
      </c>
      <c r="U2588" s="5">
        <f>ABS(Table2[[#This Row],[price]]-Table2[[#This Row],[Predicted Price]])</f>
        <v>10225.315428656875</v>
      </c>
      <c r="V2588" s="5">
        <f>Table2[[#This Row],[Price Diff]]/Table2[[#This Row],[price]]</f>
        <v>0.13421162687899504</v>
      </c>
    </row>
    <row r="2589" spans="1:22" x14ac:dyDescent="0.2">
      <c r="A2589" s="3">
        <v>10950</v>
      </c>
      <c r="B2589" s="3">
        <v>0.18914023399999999</v>
      </c>
      <c r="C2589" s="3">
        <v>69701</v>
      </c>
      <c r="D2589" s="3">
        <v>0.60168913499999999</v>
      </c>
      <c r="E2589" s="3">
        <v>2494</v>
      </c>
      <c r="F2589" s="3">
        <v>0.57533232300000003</v>
      </c>
      <c r="G2589" s="3">
        <v>3</v>
      </c>
      <c r="H2589" s="3">
        <v>0.416289664</v>
      </c>
      <c r="I2589" s="2" t="s">
        <v>10</v>
      </c>
      <c r="J2589" s="3">
        <v>34000</v>
      </c>
      <c r="K2589" s="3">
        <v>0.79563706000000001</v>
      </c>
      <c r="L2589" s="3">
        <v>1</v>
      </c>
      <c r="M2589" s="2" t="s">
        <v>65</v>
      </c>
      <c r="N2589" s="3">
        <v>108800</v>
      </c>
      <c r="O2589" s="3">
        <v>0.50190646800000005</v>
      </c>
      <c r="P2589" s="3">
        <v>0.73362831195630096</v>
      </c>
      <c r="Q2589" s="3">
        <v>-0.55043693321101483</v>
      </c>
      <c r="R2589" s="3">
        <v>-0.63470392903739958</v>
      </c>
      <c r="S2589" s="3">
        <v>0.4969153667646668</v>
      </c>
      <c r="T2589" s="5">
        <f>POWER(10,Table2[[#This Row],[Predicted normalized_price]]*(N$7634-N$7635)+N$7635)</f>
        <v>105856.57343277047</v>
      </c>
      <c r="U2589" s="5">
        <f>ABS(Table2[[#This Row],[price]]-Table2[[#This Row],[Predicted Price]])</f>
        <v>2943.4265672295296</v>
      </c>
      <c r="V2589" s="5">
        <f>Table2[[#This Row],[Price Diff]]/Table2[[#This Row],[price]]</f>
        <v>2.7053553007624354E-2</v>
      </c>
    </row>
    <row r="2590" spans="1:22" x14ac:dyDescent="0.2">
      <c r="A2590" s="3">
        <v>11360</v>
      </c>
      <c r="B2590" s="3">
        <v>0.197319363</v>
      </c>
      <c r="C2590" s="3">
        <v>53035</v>
      </c>
      <c r="D2590" s="3">
        <v>0.55386764799999999</v>
      </c>
      <c r="E2590" s="3">
        <v>1560</v>
      </c>
      <c r="F2590" s="3">
        <v>0.37526730800000002</v>
      </c>
      <c r="G2590" s="3">
        <v>3</v>
      </c>
      <c r="H2590" s="3">
        <v>0.416289664</v>
      </c>
      <c r="I2590" s="2" t="s">
        <v>37</v>
      </c>
      <c r="J2590" s="3">
        <v>67000</v>
      </c>
      <c r="K2590" s="3">
        <v>0.85344927699999995</v>
      </c>
      <c r="L2590" s="3">
        <v>1</v>
      </c>
      <c r="M2590" s="2" t="s">
        <v>66</v>
      </c>
      <c r="N2590" s="3">
        <v>96800</v>
      </c>
      <c r="O2590" s="3">
        <v>0.48063917900000003</v>
      </c>
      <c r="P2590" s="3">
        <v>-0.87476741572453298</v>
      </c>
      <c r="Q2590" s="3">
        <v>0.6119353646718162</v>
      </c>
      <c r="R2590" s="3">
        <v>0.63891276388544693</v>
      </c>
      <c r="S2590" s="3">
        <v>0.47583102301837454</v>
      </c>
      <c r="T2590" s="5">
        <f>POWER(10,Table2[[#This Row],[Predicted normalized_price]]*(N$7634-N$7635)+N$7635)</f>
        <v>94275.942925231677</v>
      </c>
      <c r="U2590" s="5">
        <f>ABS(Table2[[#This Row],[price]]-Table2[[#This Row],[Predicted Price]])</f>
        <v>2524.0570747683232</v>
      </c>
      <c r="V2590" s="5">
        <f>Table2[[#This Row],[Price Diff]]/Table2[[#This Row],[price]]</f>
        <v>2.6074969780664495E-2</v>
      </c>
    </row>
    <row r="2591" spans="1:22" x14ac:dyDescent="0.2">
      <c r="A2591" s="3">
        <v>10990</v>
      </c>
      <c r="B2591" s="3">
        <v>0.18995156499999999</v>
      </c>
      <c r="C2591" s="3">
        <v>59187</v>
      </c>
      <c r="D2591" s="3">
        <v>0.57307408599999998</v>
      </c>
      <c r="E2591" s="3">
        <v>1998</v>
      </c>
      <c r="F2591" s="3">
        <v>0.480783179</v>
      </c>
      <c r="G2591" s="3">
        <v>3</v>
      </c>
      <c r="H2591" s="3">
        <v>0.416289664</v>
      </c>
      <c r="I2591" s="2" t="s">
        <v>23</v>
      </c>
      <c r="J2591" s="3">
        <v>35000</v>
      </c>
      <c r="K2591" s="3">
        <v>0.79810758100000001</v>
      </c>
      <c r="L2591" s="3">
        <v>1</v>
      </c>
      <c r="M2591" s="2" t="s">
        <v>64</v>
      </c>
      <c r="N2591" s="3">
        <v>96800</v>
      </c>
      <c r="O2591" s="3">
        <v>0.48063917900000003</v>
      </c>
      <c r="P2591" s="3">
        <v>0.81546477218835478</v>
      </c>
      <c r="Q2591" s="3">
        <v>-0.57857752024188513</v>
      </c>
      <c r="R2591" s="3">
        <v>-0.60837446915091753</v>
      </c>
      <c r="S2591" s="3">
        <v>0.48304199818868288</v>
      </c>
      <c r="T2591" s="5">
        <f>POWER(10,Table2[[#This Row],[Predicted normalized_price]]*(N$7634-N$7635)+N$7635)</f>
        <v>98086.579504302295</v>
      </c>
      <c r="U2591" s="5">
        <f>ABS(Table2[[#This Row],[price]]-Table2[[#This Row],[Predicted Price]])</f>
        <v>1286.5795043022954</v>
      </c>
      <c r="V2591" s="5">
        <f>Table2[[#This Row],[Price Diff]]/Table2[[#This Row],[price]]</f>
        <v>1.3291110581635283E-2</v>
      </c>
    </row>
    <row r="2592" spans="1:22" x14ac:dyDescent="0.2">
      <c r="A2592" s="3">
        <v>10940</v>
      </c>
      <c r="B2592" s="3">
        <v>0.188936939</v>
      </c>
      <c r="C2592" s="3">
        <v>63000</v>
      </c>
      <c r="D2592" s="3">
        <v>0.58399994799999999</v>
      </c>
      <c r="E2592" s="3">
        <v>1798</v>
      </c>
      <c r="F2592" s="3">
        <v>0.435810641</v>
      </c>
      <c r="G2592" s="3">
        <v>4</v>
      </c>
      <c r="H2592" s="3">
        <v>0.52529906999999998</v>
      </c>
      <c r="I2592" s="2" t="s">
        <v>19</v>
      </c>
      <c r="J2592" s="3">
        <v>22000</v>
      </c>
      <c r="K2592" s="3">
        <v>0.75853620200000005</v>
      </c>
      <c r="L2592" s="3">
        <v>1</v>
      </c>
      <c r="M2592" s="2" t="s">
        <v>65</v>
      </c>
      <c r="N2592" s="3">
        <v>93699</v>
      </c>
      <c r="O2592" s="3">
        <v>0.47471391699999999</v>
      </c>
      <c r="P2592" s="3">
        <v>-0.77056589350382498</v>
      </c>
      <c r="Q2592" s="3">
        <v>0.55261038586928068</v>
      </c>
      <c r="R2592" s="3">
        <v>0.60218950310847275</v>
      </c>
      <c r="S2592" s="3">
        <v>0.46979360946924587</v>
      </c>
      <c r="T2592" s="5">
        <f>POWER(10,Table2[[#This Row],[Predicted normalized_price]]*(N$7634-N$7635)+N$7635)</f>
        <v>91199.579880938312</v>
      </c>
      <c r="U2592" s="5">
        <f>ABS(Table2[[#This Row],[price]]-Table2[[#This Row],[Predicted Price]])</f>
        <v>2499.4201190616877</v>
      </c>
      <c r="V2592" s="5">
        <f>Table2[[#This Row],[Price Diff]]/Table2[[#This Row],[price]]</f>
        <v>2.6674992465892781E-2</v>
      </c>
    </row>
    <row r="2593" spans="1:22" x14ac:dyDescent="0.2">
      <c r="A2593" s="3">
        <v>26080</v>
      </c>
      <c r="B2593" s="3">
        <v>0.38223840999999997</v>
      </c>
      <c r="C2593" s="3">
        <v>109313</v>
      </c>
      <c r="D2593" s="3">
        <v>0.68044012799999998</v>
      </c>
      <c r="E2593" s="3">
        <v>1988</v>
      </c>
      <c r="F2593" s="3">
        <v>0.47864371500000003</v>
      </c>
      <c r="G2593" s="3">
        <v>2</v>
      </c>
      <c r="H2593" s="3">
        <v>0.26264953499999999</v>
      </c>
      <c r="I2593" s="2" t="s">
        <v>11</v>
      </c>
      <c r="J2593" s="3">
        <v>1900</v>
      </c>
      <c r="K2593" s="3">
        <v>0.54979918100000003</v>
      </c>
      <c r="L2593" s="3">
        <v>1</v>
      </c>
      <c r="M2593" s="2" t="s">
        <v>62</v>
      </c>
      <c r="N2593" s="3">
        <v>298800</v>
      </c>
      <c r="O2593" s="3">
        <v>0.68575688300000004</v>
      </c>
      <c r="P2593" s="3">
        <v>-0.89773867617914371</v>
      </c>
      <c r="Q2593" s="3">
        <v>0.79725623432375736</v>
      </c>
      <c r="R2593" s="3">
        <v>2.3108739086180271E-2</v>
      </c>
      <c r="S2593" s="3">
        <v>0.68075099797740746</v>
      </c>
      <c r="T2593" s="5">
        <f>POWER(10,Table2[[#This Row],[Predicted normalized_price]]*(N$7634-N$7635)+N$7635)</f>
        <v>290692.78143810382</v>
      </c>
      <c r="U2593" s="5">
        <f>ABS(Table2[[#This Row],[price]]-Table2[[#This Row],[Predicted Price]])</f>
        <v>8107.2185618961812</v>
      </c>
      <c r="V2593" s="5">
        <f>Table2[[#This Row],[Price Diff]]/Table2[[#This Row],[price]]</f>
        <v>2.7132592241955092E-2</v>
      </c>
    </row>
    <row r="2594" spans="1:22" x14ac:dyDescent="0.2">
      <c r="A2594" s="3">
        <v>10870</v>
      </c>
      <c r="B2594" s="3">
        <v>0.187508644</v>
      </c>
      <c r="C2594" s="3">
        <v>56101</v>
      </c>
      <c r="D2594" s="3">
        <v>0.56370303200000005</v>
      </c>
      <c r="E2594" s="3">
        <v>1797</v>
      </c>
      <c r="F2594" s="3">
        <v>0.43557342500000001</v>
      </c>
      <c r="G2594" s="3">
        <v>2</v>
      </c>
      <c r="H2594" s="3">
        <v>0.26264953499999999</v>
      </c>
      <c r="I2594" s="2" t="s">
        <v>10</v>
      </c>
      <c r="J2594" s="3">
        <v>3000</v>
      </c>
      <c r="K2594" s="3">
        <v>0.58872733499999996</v>
      </c>
      <c r="L2594" s="3">
        <v>1</v>
      </c>
      <c r="M2594" s="2" t="s">
        <v>64</v>
      </c>
      <c r="N2594" s="3">
        <v>118800</v>
      </c>
      <c r="O2594" s="3">
        <v>0.51790822000000003</v>
      </c>
      <c r="P2594" s="3">
        <v>0.95062889990747512</v>
      </c>
      <c r="Q2594" s="3">
        <v>-0.55798776605862832</v>
      </c>
      <c r="R2594" s="3">
        <v>-0.66821822915728091</v>
      </c>
      <c r="S2594" s="3">
        <v>0.50399767201283341</v>
      </c>
      <c r="T2594" s="5">
        <f>POWER(10,Table2[[#This Row],[Predicted normalized_price]]*(N$7634-N$7635)+N$7635)</f>
        <v>110057.45639508696</v>
      </c>
      <c r="U2594" s="5">
        <f>ABS(Table2[[#This Row],[price]]-Table2[[#This Row],[Predicted Price]])</f>
        <v>8742.5436049130367</v>
      </c>
      <c r="V2594" s="5">
        <f>Table2[[#This Row],[Price Diff]]/Table2[[#This Row],[price]]</f>
        <v>7.3590434384789877E-2</v>
      </c>
    </row>
    <row r="2595" spans="1:22" x14ac:dyDescent="0.2">
      <c r="A2595" s="3">
        <v>17510</v>
      </c>
      <c r="B2595" s="3">
        <v>0.29359234000000001</v>
      </c>
      <c r="C2595" s="3">
        <v>49654</v>
      </c>
      <c r="D2595" s="3">
        <v>0.54233972399999997</v>
      </c>
      <c r="E2595" s="3">
        <v>1796</v>
      </c>
      <c r="F2595" s="3">
        <v>0.43533607800000002</v>
      </c>
      <c r="G2595" s="3">
        <v>9</v>
      </c>
      <c r="H2595" s="3">
        <v>0.83257932800000001</v>
      </c>
      <c r="I2595" s="2" t="s">
        <v>15</v>
      </c>
      <c r="J2595" s="3">
        <v>91000</v>
      </c>
      <c r="K2595" s="3">
        <v>0.87954296600000004</v>
      </c>
      <c r="L2595" s="3">
        <v>1</v>
      </c>
      <c r="M2595" s="2" t="s">
        <v>62</v>
      </c>
      <c r="N2595" s="3">
        <v>70000</v>
      </c>
      <c r="O2595" s="3">
        <v>0.42164916600000002</v>
      </c>
      <c r="P2595" s="3">
        <v>-0.90655926413863375</v>
      </c>
      <c r="Q2595" s="3">
        <v>0.47683157351569233</v>
      </c>
      <c r="R2595" s="3">
        <v>0.64254664184824639</v>
      </c>
      <c r="S2595" s="3">
        <v>0.43924185968592178</v>
      </c>
      <c r="T2595" s="5">
        <f>POWER(10,Table2[[#This Row],[Predicted normalized_price]]*(N$7634-N$7635)+N$7635)</f>
        <v>77104.957672942037</v>
      </c>
      <c r="U2595" s="5">
        <f>ABS(Table2[[#This Row],[price]]-Table2[[#This Row],[Predicted Price]])</f>
        <v>7104.9576729420369</v>
      </c>
      <c r="V2595" s="5">
        <f>Table2[[#This Row],[Price Diff]]/Table2[[#This Row],[price]]</f>
        <v>0.10149939532774338</v>
      </c>
    </row>
    <row r="2596" spans="1:22" x14ac:dyDescent="0.2">
      <c r="A2596" s="3">
        <v>64930</v>
      </c>
      <c r="B2596" s="3">
        <v>0.58519626499999999</v>
      </c>
      <c r="C2596" s="3">
        <v>132761</v>
      </c>
      <c r="D2596" s="3">
        <v>0.714449165</v>
      </c>
      <c r="E2596" s="3">
        <v>5204</v>
      </c>
      <c r="F2596" s="3">
        <v>0.88896218000000005</v>
      </c>
      <c r="G2596" s="3">
        <v>9</v>
      </c>
      <c r="H2596" s="3">
        <v>0.83257932800000001</v>
      </c>
      <c r="I2596" s="2" t="s">
        <v>19</v>
      </c>
      <c r="J2596" s="3">
        <v>25000</v>
      </c>
      <c r="K2596" s="3">
        <v>0.769431058</v>
      </c>
      <c r="L2596" s="3">
        <v>3</v>
      </c>
      <c r="M2596" s="2" t="s">
        <v>62</v>
      </c>
      <c r="N2596" s="3">
        <v>250500</v>
      </c>
      <c r="O2596" s="3">
        <v>0.65367050599999998</v>
      </c>
      <c r="P2596" s="3">
        <v>-0.22259354479128529</v>
      </c>
      <c r="Q2596" s="3">
        <v>0.84314040035854809</v>
      </c>
      <c r="R2596" s="3">
        <v>4.3156231094838883E-2</v>
      </c>
      <c r="S2596" s="3">
        <v>0.68953059690833196</v>
      </c>
      <c r="T2596" s="5">
        <f>POWER(10,Table2[[#This Row],[Predicted normalized_price]]*(N$7634-N$7635)+N$7635)</f>
        <v>305060.80414122419</v>
      </c>
      <c r="U2596" s="5">
        <f>ABS(Table2[[#This Row],[price]]-Table2[[#This Row],[Predicted Price]])</f>
        <v>54560.804141224187</v>
      </c>
      <c r="V2596" s="5">
        <f>Table2[[#This Row],[Price Diff]]/Table2[[#This Row],[price]]</f>
        <v>0.21780760136217239</v>
      </c>
    </row>
    <row r="2597" spans="1:22" x14ac:dyDescent="0.2">
      <c r="A2597" s="3">
        <v>21360</v>
      </c>
      <c r="B2597" s="3">
        <v>0.33781515200000001</v>
      </c>
      <c r="C2597" s="3">
        <v>87152</v>
      </c>
      <c r="D2597" s="3">
        <v>0.64079140499999998</v>
      </c>
      <c r="E2597" s="3">
        <v>1984</v>
      </c>
      <c r="F2597" s="3">
        <v>0.47778491499999998</v>
      </c>
      <c r="G2597" s="3">
        <v>1</v>
      </c>
      <c r="H2597" s="3">
        <v>0</v>
      </c>
      <c r="I2597" s="2" t="s">
        <v>19</v>
      </c>
      <c r="J2597" s="3">
        <v>88</v>
      </c>
      <c r="K2597" s="3">
        <v>0.28795859200000001</v>
      </c>
      <c r="L2597" s="3">
        <v>1</v>
      </c>
      <c r="M2597" s="2" t="s">
        <v>64</v>
      </c>
      <c r="N2597" s="3">
        <v>246888</v>
      </c>
      <c r="O2597" s="3">
        <v>0.65102736500000002</v>
      </c>
      <c r="P2597" s="3">
        <v>2.1749482947530149E-2</v>
      </c>
      <c r="Q2597" s="3">
        <v>0.84233857841515503</v>
      </c>
      <c r="R2597" s="3">
        <v>6.7558829803810505E-2</v>
      </c>
      <c r="S2597" s="3">
        <v>0.68377454024135875</v>
      </c>
      <c r="T2597" s="5">
        <f>POWER(10,Table2[[#This Row],[Predicted normalized_price]]*(N$7634-N$7635)+N$7635)</f>
        <v>295562.82617472246</v>
      </c>
      <c r="U2597" s="5">
        <f>ABS(Table2[[#This Row],[price]]-Table2[[#This Row],[Predicted Price]])</f>
        <v>48674.826174722461</v>
      </c>
      <c r="V2597" s="5">
        <f>Table2[[#This Row],[Price Diff]]/Table2[[#This Row],[price]]</f>
        <v>0.19715347110723266</v>
      </c>
    </row>
    <row r="2598" spans="1:22" x14ac:dyDescent="0.2">
      <c r="A2598" s="3">
        <v>16360</v>
      </c>
      <c r="B2598" s="3">
        <v>0.27847680699999999</v>
      </c>
      <c r="C2598" s="3">
        <v>70385</v>
      </c>
      <c r="D2598" s="3">
        <v>0.60339811799999998</v>
      </c>
      <c r="E2598" s="3">
        <v>2996</v>
      </c>
      <c r="F2598" s="3">
        <v>0.65352884600000005</v>
      </c>
      <c r="G2598" s="3">
        <v>8</v>
      </c>
      <c r="H2598" s="3">
        <v>0.78794860499999997</v>
      </c>
      <c r="I2598" s="2" t="s">
        <v>15</v>
      </c>
      <c r="J2598" s="3">
        <v>118000</v>
      </c>
      <c r="K2598" s="3">
        <v>0.90168708399999997</v>
      </c>
      <c r="L2598" s="3">
        <v>2</v>
      </c>
      <c r="M2598" s="2" t="s">
        <v>66</v>
      </c>
      <c r="N2598" s="3">
        <v>90800</v>
      </c>
      <c r="O2598" s="3">
        <v>0.468994523</v>
      </c>
      <c r="P2598" s="3">
        <v>-0.37736805931074291</v>
      </c>
      <c r="Q2598" s="3">
        <v>0.58238205724680525</v>
      </c>
      <c r="R2598" s="3">
        <v>0.62248138862954761</v>
      </c>
      <c r="S2598" s="3">
        <v>0.47352470023090476</v>
      </c>
      <c r="T2598" s="5">
        <f>POWER(10,Table2[[#This Row],[Predicted normalized_price]]*(N$7634-N$7635)+N$7635)</f>
        <v>93088.693985586287</v>
      </c>
      <c r="U2598" s="5">
        <f>ABS(Table2[[#This Row],[price]]-Table2[[#This Row],[Predicted Price]])</f>
        <v>2288.6939855862875</v>
      </c>
      <c r="V2598" s="5">
        <f>Table2[[#This Row],[Price Diff]]/Table2[[#This Row],[price]]</f>
        <v>2.5205880898527395E-2</v>
      </c>
    </row>
    <row r="2599" spans="1:22" x14ac:dyDescent="0.2">
      <c r="A2599" s="3">
        <v>15720</v>
      </c>
      <c r="B2599" s="3">
        <v>0.26959754000000002</v>
      </c>
      <c r="C2599" s="3">
        <v>83010</v>
      </c>
      <c r="D2599" s="3">
        <v>0.632270098</v>
      </c>
      <c r="E2599" s="3">
        <v>2493</v>
      </c>
      <c r="F2599" s="3">
        <v>0.57516132099999995</v>
      </c>
      <c r="G2599" s="3">
        <v>3</v>
      </c>
      <c r="H2599" s="3">
        <v>0.416289664</v>
      </c>
      <c r="I2599" s="2" t="s">
        <v>10</v>
      </c>
      <c r="J2599" s="3">
        <v>21800</v>
      </c>
      <c r="K2599" s="3">
        <v>0.757757868</v>
      </c>
      <c r="L2599" s="3">
        <v>1</v>
      </c>
      <c r="M2599" s="2" t="s">
        <v>66</v>
      </c>
      <c r="N2599" s="3">
        <v>161800</v>
      </c>
      <c r="O2599" s="3">
        <v>0.57412624400000001</v>
      </c>
      <c r="P2599" s="3">
        <v>0.65784641135919186</v>
      </c>
      <c r="Q2599" s="3">
        <v>-0.40222621029470285</v>
      </c>
      <c r="R2599" s="3">
        <v>-0.73117374644926358</v>
      </c>
      <c r="S2599" s="3">
        <v>0.56021681979390303</v>
      </c>
      <c r="T2599" s="5">
        <f>POWER(10,Table2[[#This Row],[Predicted normalized_price]]*(N$7634-N$7635)+N$7635)</f>
        <v>149893.99322326298</v>
      </c>
      <c r="U2599" s="5">
        <f>ABS(Table2[[#This Row],[price]]-Table2[[#This Row],[Predicted Price]])</f>
        <v>11906.00677673702</v>
      </c>
      <c r="V2599" s="5">
        <f>Table2[[#This Row],[Price Diff]]/Table2[[#This Row],[price]]</f>
        <v>7.3584714318522995E-2</v>
      </c>
    </row>
    <row r="2600" spans="1:22" x14ac:dyDescent="0.2">
      <c r="A2600" s="3">
        <v>77080</v>
      </c>
      <c r="B2600" s="3">
        <v>0.62336381500000004</v>
      </c>
      <c r="C2600" s="3">
        <v>280698</v>
      </c>
      <c r="D2600" s="3">
        <v>0.84547817199999997</v>
      </c>
      <c r="E2600" s="3">
        <v>3798</v>
      </c>
      <c r="F2600" s="3">
        <v>0.75466807400000002</v>
      </c>
      <c r="G2600" s="3">
        <v>7</v>
      </c>
      <c r="H2600" s="3">
        <v>0.73735046500000001</v>
      </c>
      <c r="I2600" s="2" t="s">
        <v>34</v>
      </c>
      <c r="J2600" s="3">
        <v>17000</v>
      </c>
      <c r="K2600" s="3">
        <v>0.736562198</v>
      </c>
      <c r="L2600" s="3">
        <v>2</v>
      </c>
      <c r="M2600" s="2" t="s">
        <v>62</v>
      </c>
      <c r="N2600" s="3">
        <v>513000</v>
      </c>
      <c r="O2600" s="3">
        <v>0.78411878899999998</v>
      </c>
      <c r="P2600" s="3">
        <v>0.41440889341123227</v>
      </c>
      <c r="Q2600" s="3">
        <v>0.32029842188191776</v>
      </c>
      <c r="R2600" s="3">
        <v>-0.87731268453288136</v>
      </c>
      <c r="S2600" s="3">
        <v>0.7869365376138624</v>
      </c>
      <c r="T2600" s="5">
        <f>POWER(10,Table2[[#This Row],[Predicted normalized_price]]*(N$7634-N$7635)+N$7635)</f>
        <v>521004.90332472732</v>
      </c>
      <c r="U2600" s="5">
        <f>ABS(Table2[[#This Row],[price]]-Table2[[#This Row],[Predicted Price]])</f>
        <v>8004.9033247273182</v>
      </c>
      <c r="V2600" s="5">
        <f>Table2[[#This Row],[Price Diff]]/Table2[[#This Row],[price]]</f>
        <v>1.56041000482014E-2</v>
      </c>
    </row>
    <row r="2601" spans="1:22" x14ac:dyDescent="0.2">
      <c r="A2601" s="3">
        <v>101290</v>
      </c>
      <c r="B2601" s="3">
        <v>0.68414025999999994</v>
      </c>
      <c r="C2601" s="3">
        <v>440025</v>
      </c>
      <c r="D2601" s="3">
        <v>0.92415068099999997</v>
      </c>
      <c r="E2601" s="3">
        <v>3902</v>
      </c>
      <c r="F2601" s="3">
        <v>0.766186955</v>
      </c>
      <c r="G2601" s="3">
        <v>3</v>
      </c>
      <c r="H2601" s="3">
        <v>0.416289664</v>
      </c>
      <c r="I2601" s="2" t="s">
        <v>33</v>
      </c>
      <c r="J2601" s="3">
        <v>10000</v>
      </c>
      <c r="K2601" s="3">
        <v>0.691338338</v>
      </c>
      <c r="L2601" s="3">
        <v>2</v>
      </c>
      <c r="M2601" s="2" t="s">
        <v>62</v>
      </c>
      <c r="N2601" s="3">
        <v>1080000</v>
      </c>
      <c r="O2601" s="3">
        <v>0.91959407999999998</v>
      </c>
      <c r="P2601" s="3">
        <v>0.11126360257364698</v>
      </c>
      <c r="Q2601" s="3">
        <v>0.62306949381054155</v>
      </c>
      <c r="R2601" s="3">
        <v>-0.94906481383109609</v>
      </c>
      <c r="S2601" s="3">
        <v>0.88407882964696616</v>
      </c>
      <c r="T2601" s="5">
        <f>POWER(10,Table2[[#This Row],[Predicted normalized_price]]*(N$7634-N$7635)+N$7635)</f>
        <v>888521.66832789034</v>
      </c>
      <c r="U2601" s="5">
        <f>ABS(Table2[[#This Row],[price]]-Table2[[#This Row],[Predicted Price]])</f>
        <v>191478.33167210966</v>
      </c>
      <c r="V2601" s="5">
        <f>Table2[[#This Row],[Price Diff]]/Table2[[#This Row],[price]]</f>
        <v>0.1772947515482497</v>
      </c>
    </row>
    <row r="2602" spans="1:22" x14ac:dyDescent="0.2">
      <c r="A2602" s="3">
        <v>12040</v>
      </c>
      <c r="B2602" s="3">
        <v>0.210255042</v>
      </c>
      <c r="C2602" s="3">
        <v>63381</v>
      </c>
      <c r="D2602" s="3">
        <v>0.58505510599999999</v>
      </c>
      <c r="E2602" s="3">
        <v>2356</v>
      </c>
      <c r="F2602" s="3">
        <v>0.55106086499999996</v>
      </c>
      <c r="G2602" s="3">
        <v>4</v>
      </c>
      <c r="H2602" s="3">
        <v>0.52529906999999998</v>
      </c>
      <c r="I2602" s="2" t="s">
        <v>22</v>
      </c>
      <c r="J2602" s="3">
        <v>101000</v>
      </c>
      <c r="K2602" s="3">
        <v>0.88842882000000001</v>
      </c>
      <c r="L2602" s="3">
        <v>1</v>
      </c>
      <c r="M2602" s="2" t="s">
        <v>66</v>
      </c>
      <c r="N2602" s="3">
        <v>98000</v>
      </c>
      <c r="O2602" s="3">
        <v>0.48288129400000002</v>
      </c>
      <c r="P2602" s="3">
        <v>-0.37508824113746025</v>
      </c>
      <c r="Q2602" s="3">
        <v>-0.59399436193478061</v>
      </c>
      <c r="R2602" s="3">
        <v>-0.60084031795426984</v>
      </c>
      <c r="S2602" s="3">
        <v>0.47393426013681272</v>
      </c>
      <c r="T2602" s="5">
        <f>POWER(10,Table2[[#This Row],[Predicted normalized_price]]*(N$7634-N$7635)+N$7635)</f>
        <v>93298.430016759827</v>
      </c>
      <c r="U2602" s="5">
        <f>ABS(Table2[[#This Row],[price]]-Table2[[#This Row],[Predicted Price]])</f>
        <v>4701.5699832401733</v>
      </c>
      <c r="V2602" s="5">
        <f>Table2[[#This Row],[Price Diff]]/Table2[[#This Row],[price]]</f>
        <v>4.7975203910614016E-2</v>
      </c>
    </row>
    <row r="2603" spans="1:22" x14ac:dyDescent="0.2">
      <c r="A2603" s="3">
        <v>13130</v>
      </c>
      <c r="B2603" s="3">
        <v>0.229538675</v>
      </c>
      <c r="C2603" s="3">
        <v>65861</v>
      </c>
      <c r="D2603" s="3">
        <v>0.591772089</v>
      </c>
      <c r="E2603" s="3">
        <v>1984</v>
      </c>
      <c r="F2603" s="3">
        <v>0.47778491499999998</v>
      </c>
      <c r="G2603" s="3">
        <v>6</v>
      </c>
      <c r="H2603" s="3">
        <v>0.67893919899999999</v>
      </c>
      <c r="I2603" s="2" t="s">
        <v>19</v>
      </c>
      <c r="J2603" s="3">
        <v>90000</v>
      </c>
      <c r="K2603" s="3">
        <v>0.87860122100000004</v>
      </c>
      <c r="L2603" s="3">
        <v>1</v>
      </c>
      <c r="M2603" s="2" t="s">
        <v>65</v>
      </c>
      <c r="N2603" s="3">
        <v>84800</v>
      </c>
      <c r="O2603" s="3">
        <v>0.456553504</v>
      </c>
      <c r="P2603" s="3">
        <v>-0.73306489419221421</v>
      </c>
      <c r="Q2603" s="3">
        <v>0.54082465383864675</v>
      </c>
      <c r="R2603" s="3">
        <v>0.60671007074324457</v>
      </c>
      <c r="S2603" s="3">
        <v>0.46564182835432355</v>
      </c>
      <c r="T2603" s="5">
        <f>POWER(10,Table2[[#This Row],[Predicted normalized_price]]*(N$7634-N$7635)+N$7635)</f>
        <v>89142.49336219336</v>
      </c>
      <c r="U2603" s="5">
        <f>ABS(Table2[[#This Row],[price]]-Table2[[#This Row],[Predicted Price]])</f>
        <v>4342.4933621933596</v>
      </c>
      <c r="V2603" s="5">
        <f>Table2[[#This Row],[Price Diff]]/Table2[[#This Row],[price]]</f>
        <v>5.1208648139072638E-2</v>
      </c>
    </row>
    <row r="2604" spans="1:22" x14ac:dyDescent="0.2">
      <c r="A2604" s="3">
        <v>20820</v>
      </c>
      <c r="B2604" s="3">
        <v>0.33211764599999999</v>
      </c>
      <c r="C2604" s="3">
        <v>38448</v>
      </c>
      <c r="D2604" s="3">
        <v>0.49757907699999998</v>
      </c>
      <c r="E2604" s="3">
        <v>2995</v>
      </c>
      <c r="F2604" s="3">
        <v>0.65338650099999995</v>
      </c>
      <c r="G2604" s="3">
        <v>9</v>
      </c>
      <c r="H2604" s="3">
        <v>0.83257932800000001</v>
      </c>
      <c r="I2604" s="2" t="s">
        <v>19</v>
      </c>
      <c r="J2604" s="3">
        <v>135000</v>
      </c>
      <c r="K2604" s="3">
        <v>0.91315780000000002</v>
      </c>
      <c r="L2604" s="3">
        <v>2</v>
      </c>
      <c r="M2604" s="2" t="s">
        <v>62</v>
      </c>
      <c r="N2604" s="3">
        <v>65000</v>
      </c>
      <c r="O2604" s="3">
        <v>0.40816279700000002</v>
      </c>
      <c r="P2604" s="3">
        <v>-0.46144059403539389</v>
      </c>
      <c r="Q2604" s="3">
        <v>0.42073089905199174</v>
      </c>
      <c r="R2604" s="3">
        <v>0.68551606833385115</v>
      </c>
      <c r="S2604" s="3">
        <v>0.41474143208155079</v>
      </c>
      <c r="T2604" s="5">
        <f>POWER(10,Table2[[#This Row],[Predicted normalized_price]]*(N$7634-N$7635)+N$7635)</f>
        <v>67392.723555206394</v>
      </c>
      <c r="U2604" s="5">
        <f>ABS(Table2[[#This Row],[price]]-Table2[[#This Row],[Predicted Price]])</f>
        <v>2392.7235552063939</v>
      </c>
      <c r="V2604" s="5">
        <f>Table2[[#This Row],[Price Diff]]/Table2[[#This Row],[price]]</f>
        <v>3.6811131618559909E-2</v>
      </c>
    </row>
    <row r="2605" spans="1:22" x14ac:dyDescent="0.2">
      <c r="A2605" s="3">
        <v>9980</v>
      </c>
      <c r="B2605" s="3">
        <v>0.168501284</v>
      </c>
      <c r="C2605" s="3">
        <v>22783</v>
      </c>
      <c r="D2605" s="3">
        <v>0.40600195100000003</v>
      </c>
      <c r="E2605" s="3">
        <v>1998</v>
      </c>
      <c r="F2605" s="3">
        <v>0.480783179</v>
      </c>
      <c r="G2605" s="3">
        <v>9</v>
      </c>
      <c r="H2605" s="3">
        <v>0.83257932800000001</v>
      </c>
      <c r="I2605" s="2" t="s">
        <v>28</v>
      </c>
      <c r="J2605" s="3">
        <v>95000</v>
      </c>
      <c r="K2605" s="3">
        <v>0.883209209</v>
      </c>
      <c r="L2605" s="3">
        <v>1</v>
      </c>
      <c r="M2605" s="2" t="s">
        <v>63</v>
      </c>
      <c r="N2605" s="3">
        <v>32800</v>
      </c>
      <c r="O2605" s="3">
        <v>0.28369413199999999</v>
      </c>
      <c r="P2605" s="3">
        <v>-0.89891593184212926</v>
      </c>
      <c r="Q2605" s="3">
        <v>-0.86749092647877202</v>
      </c>
      <c r="R2605" s="3">
        <v>-0.12896882471896665</v>
      </c>
      <c r="S2605" s="3">
        <v>0.28085175926295436</v>
      </c>
      <c r="T2605" s="5">
        <f>POWER(10,Table2[[#This Row],[Predicted normalized_price]]*(N$7634-N$7635)+N$7635)</f>
        <v>32291.679529422679</v>
      </c>
      <c r="U2605" s="5">
        <f>ABS(Table2[[#This Row],[price]]-Table2[[#This Row],[Predicted Price]])</f>
        <v>508.32047057732052</v>
      </c>
      <c r="V2605" s="5">
        <f>Table2[[#This Row],[Price Diff]]/Table2[[#This Row],[price]]</f>
        <v>1.5497575322479284E-2</v>
      </c>
    </row>
    <row r="2606" spans="1:22" x14ac:dyDescent="0.2">
      <c r="A2606" s="3">
        <v>10750</v>
      </c>
      <c r="B2606" s="3">
        <v>0.18503860499999999</v>
      </c>
      <c r="C2606" s="3">
        <v>63179</v>
      </c>
      <c r="D2606" s="3">
        <v>0.58449647100000002</v>
      </c>
      <c r="E2606" s="3">
        <v>2494</v>
      </c>
      <c r="F2606" s="3">
        <v>0.57533232300000003</v>
      </c>
      <c r="G2606" s="3">
        <v>3</v>
      </c>
      <c r="H2606" s="3">
        <v>0.416289664</v>
      </c>
      <c r="I2606" s="2" t="s">
        <v>10</v>
      </c>
      <c r="J2606" s="3">
        <v>28305</v>
      </c>
      <c r="K2606" s="3">
        <v>0.780013069</v>
      </c>
      <c r="L2606" s="3">
        <v>1</v>
      </c>
      <c r="M2606" s="2" t="s">
        <v>65</v>
      </c>
      <c r="N2606" s="3">
        <v>99800</v>
      </c>
      <c r="O2606" s="3">
        <v>0.48619350700000002</v>
      </c>
      <c r="P2606" s="3">
        <v>0.71395007033343383</v>
      </c>
      <c r="Q2606" s="3">
        <v>-0.57798142665843699</v>
      </c>
      <c r="R2606" s="3">
        <v>-0.60973326424983176</v>
      </c>
      <c r="S2606" s="3">
        <v>0.48327615167182514</v>
      </c>
      <c r="T2606" s="5">
        <f>POWER(10,Table2[[#This Row],[Predicted normalized_price]]*(N$7634-N$7635)+N$7635)</f>
        <v>98212.866759559329</v>
      </c>
      <c r="U2606" s="5">
        <f>ABS(Table2[[#This Row],[price]]-Table2[[#This Row],[Predicted Price]])</f>
        <v>1587.1332404406712</v>
      </c>
      <c r="V2606" s="5">
        <f>Table2[[#This Row],[Price Diff]]/Table2[[#This Row],[price]]</f>
        <v>1.5903138681770252E-2</v>
      </c>
    </row>
    <row r="2607" spans="1:22" x14ac:dyDescent="0.2">
      <c r="A2607" s="3">
        <v>9160</v>
      </c>
      <c r="B2607" s="3">
        <v>0.149424213</v>
      </c>
      <c r="C2607" s="3">
        <v>51197</v>
      </c>
      <c r="D2607" s="3">
        <v>0.547695131</v>
      </c>
      <c r="E2607" s="3">
        <v>1598</v>
      </c>
      <c r="F2607" s="3">
        <v>0.38552934799999999</v>
      </c>
      <c r="G2607" s="3">
        <v>4</v>
      </c>
      <c r="H2607" s="3">
        <v>0.52529906999999998</v>
      </c>
      <c r="I2607" s="2" t="s">
        <v>10</v>
      </c>
      <c r="J2607" s="3">
        <v>29364</v>
      </c>
      <c r="K2607" s="3">
        <v>0.78314353999999997</v>
      </c>
      <c r="L2607" s="3">
        <v>1</v>
      </c>
      <c r="M2607" s="2" t="s">
        <v>63</v>
      </c>
      <c r="N2607" s="3">
        <v>80500</v>
      </c>
      <c r="O2607" s="3">
        <v>0.44708342200000001</v>
      </c>
      <c r="P2607" s="3">
        <v>-1.2815289273369486E-2</v>
      </c>
      <c r="Q2607" s="3">
        <v>-0.69006429606812603</v>
      </c>
      <c r="R2607" s="3">
        <v>-0.51287051757563407</v>
      </c>
      <c r="S2607" s="3">
        <v>0.42727613214914834</v>
      </c>
      <c r="T2607" s="5">
        <f>POWER(10,Table2[[#This Row],[Predicted normalized_price]]*(N$7634-N$7635)+N$7635)</f>
        <v>72198.233335347104</v>
      </c>
      <c r="U2607" s="5">
        <f>ABS(Table2[[#This Row],[price]]-Table2[[#This Row],[Predicted Price]])</f>
        <v>8301.766664652896</v>
      </c>
      <c r="V2607" s="5">
        <f>Table2[[#This Row],[Price Diff]]/Table2[[#This Row],[price]]</f>
        <v>0.10312753620686828</v>
      </c>
    </row>
    <row r="2608" spans="1:22" x14ac:dyDescent="0.2">
      <c r="A2608" s="3">
        <v>10230</v>
      </c>
      <c r="B2608" s="3">
        <v>0.17400644100000001</v>
      </c>
      <c r="C2608" s="3">
        <v>43800</v>
      </c>
      <c r="D2608" s="3">
        <v>0.52038658100000001</v>
      </c>
      <c r="E2608" s="3">
        <v>1998</v>
      </c>
      <c r="F2608" s="3">
        <v>0.480783179</v>
      </c>
      <c r="G2608" s="3">
        <v>6</v>
      </c>
      <c r="H2608" s="3">
        <v>0.67893919899999999</v>
      </c>
      <c r="I2608" s="2" t="s">
        <v>17</v>
      </c>
      <c r="J2608" s="3">
        <v>76000</v>
      </c>
      <c r="K2608" s="3">
        <v>0.864191351</v>
      </c>
      <c r="L2608" s="3">
        <v>1</v>
      </c>
      <c r="M2608" s="2" t="s">
        <v>64</v>
      </c>
      <c r="N2608" s="3">
        <v>59800</v>
      </c>
      <c r="O2608" s="3">
        <v>0.39298878599999998</v>
      </c>
      <c r="P2608" s="3">
        <v>0.39518172159147097</v>
      </c>
      <c r="Q2608" s="3">
        <v>-0.73080802266464862</v>
      </c>
      <c r="R2608" s="3">
        <v>-0.41440448782790051</v>
      </c>
      <c r="S2608" s="3">
        <v>0.39264847892175786</v>
      </c>
      <c r="T2608" s="5">
        <f>POWER(10,Table2[[#This Row],[Predicted normalized_price]]*(N$7634-N$7635)+N$7635)</f>
        <v>59688.278688565493</v>
      </c>
      <c r="U2608" s="5">
        <f>ABS(Table2[[#This Row],[price]]-Table2[[#This Row],[Predicted Price]])</f>
        <v>111.72131143450679</v>
      </c>
      <c r="V2608" s="5">
        <f>Table2[[#This Row],[Price Diff]]/Table2[[#This Row],[price]]</f>
        <v>1.8682493550920868E-3</v>
      </c>
    </row>
    <row r="2609" spans="1:22" x14ac:dyDescent="0.2">
      <c r="A2609" s="3">
        <v>11730</v>
      </c>
      <c r="B2609" s="3">
        <v>0.204450994</v>
      </c>
      <c r="C2609" s="3">
        <v>49425</v>
      </c>
      <c r="D2609" s="3">
        <v>0.54153076300000003</v>
      </c>
      <c r="E2609" s="3">
        <v>1598</v>
      </c>
      <c r="F2609" s="3">
        <v>0.38552934799999999</v>
      </c>
      <c r="G2609" s="3">
        <v>6</v>
      </c>
      <c r="H2609" s="3">
        <v>0.67893919899999999</v>
      </c>
      <c r="I2609" s="2" t="s">
        <v>13</v>
      </c>
      <c r="J2609" s="3">
        <v>90000</v>
      </c>
      <c r="K2609" s="3">
        <v>0.87860122100000004</v>
      </c>
      <c r="L2609" s="3">
        <v>2</v>
      </c>
      <c r="M2609" s="2" t="s">
        <v>65</v>
      </c>
      <c r="N2609" s="3">
        <v>69800</v>
      </c>
      <c r="O2609" s="3">
        <v>0.421128471</v>
      </c>
      <c r="P2609" s="3">
        <v>-0.84131174346846216</v>
      </c>
      <c r="Q2609" s="3">
        <v>0.44982141245777052</v>
      </c>
      <c r="R2609" s="3">
        <v>0.69817996913477554</v>
      </c>
      <c r="S2609" s="3">
        <v>0.41819094070798946</v>
      </c>
      <c r="T2609" s="5">
        <f>POWER(10,Table2[[#This Row],[Predicted normalized_price]]*(N$7634-N$7635)+N$7635)</f>
        <v>68682.346303946004</v>
      </c>
      <c r="U2609" s="5">
        <f>ABS(Table2[[#This Row],[price]]-Table2[[#This Row],[Predicted Price]])</f>
        <v>1117.6536960539961</v>
      </c>
      <c r="V2609" s="5">
        <f>Table2[[#This Row],[Price Diff]]/Table2[[#This Row],[price]]</f>
        <v>1.601223060249278E-2</v>
      </c>
    </row>
    <row r="2610" spans="1:22" x14ac:dyDescent="0.2">
      <c r="A2610" s="3">
        <v>14840</v>
      </c>
      <c r="B2610" s="3">
        <v>0.25677945099999999</v>
      </c>
      <c r="C2610" s="3">
        <v>79950</v>
      </c>
      <c r="D2610" s="3">
        <v>0.62569708800000001</v>
      </c>
      <c r="E2610" s="3">
        <v>1997</v>
      </c>
      <c r="F2610" s="3">
        <v>0.48056971500000001</v>
      </c>
      <c r="G2610" s="3">
        <v>6</v>
      </c>
      <c r="H2610" s="3">
        <v>0.67893919899999999</v>
      </c>
      <c r="I2610" s="2" t="s">
        <v>13</v>
      </c>
      <c r="J2610" s="3">
        <v>38000</v>
      </c>
      <c r="K2610" s="3">
        <v>0.80511648899999999</v>
      </c>
      <c r="L2610" s="3">
        <v>1</v>
      </c>
      <c r="M2610" s="2" t="s">
        <v>65</v>
      </c>
      <c r="N2610" s="3">
        <v>102800</v>
      </c>
      <c r="O2610" s="3">
        <v>0.49158331999999999</v>
      </c>
      <c r="P2610" s="3">
        <v>-0.7735077318532767</v>
      </c>
      <c r="Q2610" s="3">
        <v>0.61874936827609872</v>
      </c>
      <c r="R2610" s="3">
        <v>0.5419781352775026</v>
      </c>
      <c r="S2610" s="3">
        <v>0.50247549183708384</v>
      </c>
      <c r="T2610" s="5">
        <f>POWER(10,Table2[[#This Row],[Predicted normalized_price]]*(N$7634-N$7635)+N$7635)</f>
        <v>109140.72866047392</v>
      </c>
      <c r="U2610" s="5">
        <f>ABS(Table2[[#This Row],[price]]-Table2[[#This Row],[Predicted Price]])</f>
        <v>6340.7286604739202</v>
      </c>
      <c r="V2610" s="5">
        <f>Table2[[#This Row],[Price Diff]]/Table2[[#This Row],[price]]</f>
        <v>6.1680239887878602E-2</v>
      </c>
    </row>
    <row r="2611" spans="1:22" x14ac:dyDescent="0.2">
      <c r="A2611" s="3">
        <v>14800</v>
      </c>
      <c r="B2611" s="3">
        <v>0.25617889199999999</v>
      </c>
      <c r="C2611" s="3">
        <v>53247</v>
      </c>
      <c r="D2611" s="3">
        <v>0.5545658</v>
      </c>
      <c r="E2611" s="3">
        <v>1595</v>
      </c>
      <c r="F2611" s="3">
        <v>0.38472810600000001</v>
      </c>
      <c r="G2611" s="3">
        <v>4</v>
      </c>
      <c r="H2611" s="3">
        <v>0.52529906999999998</v>
      </c>
      <c r="I2611" s="2" t="s">
        <v>15</v>
      </c>
      <c r="J2611" s="3">
        <v>36000</v>
      </c>
      <c r="K2611" s="3">
        <v>0.80050850100000004</v>
      </c>
      <c r="L2611" s="3">
        <v>2</v>
      </c>
      <c r="M2611" s="2" t="s">
        <v>65</v>
      </c>
      <c r="N2611" s="3">
        <v>123500</v>
      </c>
      <c r="O2611" s="3">
        <v>0.52496910299999999</v>
      </c>
      <c r="P2611" s="3">
        <v>-0.93730440836653184</v>
      </c>
      <c r="Q2611" s="3">
        <v>0.59873659282551717</v>
      </c>
      <c r="R2611" s="3">
        <v>0.59332230174116141</v>
      </c>
      <c r="S2611" s="3">
        <v>0.48375188197440433</v>
      </c>
      <c r="T2611" s="5">
        <f>POWER(10,Table2[[#This Row],[Predicted normalized_price]]*(N$7634-N$7635)+N$7635)</f>
        <v>98469.945915766511</v>
      </c>
      <c r="U2611" s="5">
        <f>ABS(Table2[[#This Row],[price]]-Table2[[#This Row],[Predicted Price]])</f>
        <v>25030.054084233489</v>
      </c>
      <c r="V2611" s="5">
        <f>Table2[[#This Row],[Price Diff]]/Table2[[#This Row],[price]]</f>
        <v>0.20267250270634404</v>
      </c>
    </row>
    <row r="2612" spans="1:22" x14ac:dyDescent="0.2">
      <c r="A2612" s="3">
        <v>8800</v>
      </c>
      <c r="B2612" s="3">
        <v>0.14050291100000001</v>
      </c>
      <c r="C2612" s="3">
        <v>12431</v>
      </c>
      <c r="D2612" s="3">
        <v>0.299982044</v>
      </c>
      <c r="E2612" s="3">
        <v>1591</v>
      </c>
      <c r="F2612" s="3">
        <v>0.38365743499999999</v>
      </c>
      <c r="G2612" s="3">
        <v>9</v>
      </c>
      <c r="H2612" s="3">
        <v>0.83257932800000001</v>
      </c>
      <c r="I2612" s="2" t="s">
        <v>18</v>
      </c>
      <c r="J2612" s="3">
        <v>118000</v>
      </c>
      <c r="K2612" s="3">
        <v>0.90168708399999997</v>
      </c>
      <c r="L2612" s="3">
        <v>3</v>
      </c>
      <c r="M2612" s="2" t="s">
        <v>62</v>
      </c>
      <c r="N2612" s="3">
        <v>21600</v>
      </c>
      <c r="O2612" s="3">
        <v>0.20767355000000001</v>
      </c>
      <c r="P2612" s="3">
        <v>-0.96099365494517197</v>
      </c>
      <c r="Q2612" s="3">
        <v>-0.91662110333861824</v>
      </c>
      <c r="R2612" s="3">
        <v>0.10485288380531158</v>
      </c>
      <c r="S2612" s="3">
        <v>0.20845009884481977</v>
      </c>
      <c r="T2612" s="5">
        <f>POWER(10,Table2[[#This Row],[Predicted normalized_price]]*(N$7634-N$7635)+N$7635)</f>
        <v>21692.367501860899</v>
      </c>
      <c r="U2612" s="5">
        <f>ABS(Table2[[#This Row],[price]]-Table2[[#This Row],[Predicted Price]])</f>
        <v>92.36750186089921</v>
      </c>
      <c r="V2612" s="5">
        <f>Table2[[#This Row],[Price Diff]]/Table2[[#This Row],[price]]</f>
        <v>4.2762732343008892E-3</v>
      </c>
    </row>
    <row r="2613" spans="1:22" x14ac:dyDescent="0.2">
      <c r="A2613" s="3">
        <v>11410</v>
      </c>
      <c r="B2613" s="3">
        <v>0.19829655900000001</v>
      </c>
      <c r="C2613" s="3">
        <v>69895</v>
      </c>
      <c r="D2613" s="3">
        <v>0.60217554399999995</v>
      </c>
      <c r="E2613" s="3">
        <v>2354</v>
      </c>
      <c r="F2613" s="3">
        <v>0.55069874699999999</v>
      </c>
      <c r="G2613" s="3">
        <v>3</v>
      </c>
      <c r="H2613" s="3">
        <v>0.416289664</v>
      </c>
      <c r="I2613" s="2" t="s">
        <v>22</v>
      </c>
      <c r="J2613" s="3">
        <v>30200</v>
      </c>
      <c r="K2613" s="3">
        <v>0.78553607400000003</v>
      </c>
      <c r="L2613" s="3">
        <v>1</v>
      </c>
      <c r="M2613" s="2" t="s">
        <v>64</v>
      </c>
      <c r="N2613" s="3">
        <v>109800</v>
      </c>
      <c r="O2613" s="3">
        <v>0.503571463</v>
      </c>
      <c r="P2613" s="3">
        <v>0.82831909366699508</v>
      </c>
      <c r="Q2613" s="3">
        <v>-0.56966733142344828</v>
      </c>
      <c r="R2613" s="3">
        <v>-0.66569856856635112</v>
      </c>
      <c r="S2613" s="3">
        <v>0.49996026664017668</v>
      </c>
      <c r="T2613" s="5">
        <f>POWER(10,Table2[[#This Row],[Predicted normalized_price]]*(N$7634-N$7635)+N$7635)</f>
        <v>107642.64584850377</v>
      </c>
      <c r="U2613" s="5">
        <f>ABS(Table2[[#This Row],[price]]-Table2[[#This Row],[Predicted Price]])</f>
        <v>2157.3541514962271</v>
      </c>
      <c r="V2613" s="5">
        <f>Table2[[#This Row],[Price Diff]]/Table2[[#This Row],[price]]</f>
        <v>1.9648034166632307E-2</v>
      </c>
    </row>
    <row r="2614" spans="1:22" x14ac:dyDescent="0.2">
      <c r="A2614" s="3">
        <v>9570</v>
      </c>
      <c r="B2614" s="3">
        <v>0.15916713699999999</v>
      </c>
      <c r="C2614" s="3">
        <v>51764</v>
      </c>
      <c r="D2614" s="3">
        <v>0.54962260100000004</v>
      </c>
      <c r="E2614" s="3">
        <v>1197</v>
      </c>
      <c r="F2614" s="3">
        <v>0.26232939100000002</v>
      </c>
      <c r="G2614" s="3">
        <v>3</v>
      </c>
      <c r="H2614" s="3">
        <v>0.416289664</v>
      </c>
      <c r="I2614" s="2" t="s">
        <v>27</v>
      </c>
      <c r="J2614" s="3">
        <v>19516</v>
      </c>
      <c r="K2614" s="3">
        <v>0.74832533999999995</v>
      </c>
      <c r="L2614" s="3">
        <v>1</v>
      </c>
      <c r="M2614" s="2" t="s">
        <v>64</v>
      </c>
      <c r="N2614" s="3">
        <v>82800</v>
      </c>
      <c r="O2614" s="3">
        <v>0.45221003500000001</v>
      </c>
      <c r="P2614" s="3">
        <v>0.72228815266912716</v>
      </c>
      <c r="Q2614" s="3">
        <v>-0.6463323171532751</v>
      </c>
      <c r="R2614" s="3">
        <v>-0.58192730919170432</v>
      </c>
      <c r="S2614" s="3">
        <v>0.45824405443720839</v>
      </c>
      <c r="T2614" s="5">
        <f>POWER(10,Table2[[#This Row],[Predicted normalized_price]]*(N$7634-N$7635)+N$7635)</f>
        <v>85591.430412282338</v>
      </c>
      <c r="U2614" s="5">
        <f>ABS(Table2[[#This Row],[price]]-Table2[[#This Row],[Predicted Price]])</f>
        <v>2791.4304122823378</v>
      </c>
      <c r="V2614" s="5">
        <f>Table2[[#This Row],[Price Diff]]/Table2[[#This Row],[price]]</f>
        <v>3.3712927684569294E-2</v>
      </c>
    </row>
    <row r="2615" spans="1:22" x14ac:dyDescent="0.2">
      <c r="A2615" s="3">
        <v>13920</v>
      </c>
      <c r="B2615" s="3">
        <v>0.24253909000000001</v>
      </c>
      <c r="C2615" s="3">
        <v>58613</v>
      </c>
      <c r="D2615" s="3">
        <v>0.57136862099999997</v>
      </c>
      <c r="E2615" s="3">
        <v>1997</v>
      </c>
      <c r="F2615" s="3">
        <v>0.48056971500000001</v>
      </c>
      <c r="G2615" s="3">
        <v>7</v>
      </c>
      <c r="H2615" s="3">
        <v>0.73735046500000001</v>
      </c>
      <c r="I2615" s="2" t="s">
        <v>13</v>
      </c>
      <c r="J2615" s="3">
        <v>75110</v>
      </c>
      <c r="K2615" s="3">
        <v>0.86318740800000004</v>
      </c>
      <c r="L2615" s="3">
        <v>1</v>
      </c>
      <c r="M2615" s="2" t="s">
        <v>65</v>
      </c>
      <c r="N2615" s="3">
        <v>73000</v>
      </c>
      <c r="O2615" s="3">
        <v>0.42928592500000001</v>
      </c>
      <c r="P2615" s="3">
        <v>-0.80068520372322183</v>
      </c>
      <c r="Q2615" s="3">
        <v>0.50910841352966185</v>
      </c>
      <c r="R2615" s="3">
        <v>0.64921435679241657</v>
      </c>
      <c r="S2615" s="3">
        <v>0.44633095035247217</v>
      </c>
      <c r="T2615" s="5">
        <f>POWER(10,Table2[[#This Row],[Predicted normalized_price]]*(N$7634-N$7635)+N$7635)</f>
        <v>80167.831399059738</v>
      </c>
      <c r="U2615" s="5">
        <f>ABS(Table2[[#This Row],[price]]-Table2[[#This Row],[Predicted Price]])</f>
        <v>7167.831399059738</v>
      </c>
      <c r="V2615" s="5">
        <f>Table2[[#This Row],[Price Diff]]/Table2[[#This Row],[price]]</f>
        <v>9.818947121999641E-2</v>
      </c>
    </row>
    <row r="2616" spans="1:22" x14ac:dyDescent="0.2">
      <c r="A2616" s="3">
        <v>13420</v>
      </c>
      <c r="B2616" s="3">
        <v>0.23439966400000001</v>
      </c>
      <c r="C2616" s="3">
        <v>32679</v>
      </c>
      <c r="D2616" s="3">
        <v>0.46912830900000002</v>
      </c>
      <c r="E2616" s="3">
        <v>1796</v>
      </c>
      <c r="F2616" s="3">
        <v>0.43533607800000002</v>
      </c>
      <c r="G2616" s="3">
        <v>10</v>
      </c>
      <c r="H2616" s="3">
        <v>0.87250287000000004</v>
      </c>
      <c r="I2616" s="2" t="s">
        <v>15</v>
      </c>
      <c r="J2616" s="3">
        <v>132600</v>
      </c>
      <c r="K2616" s="3">
        <v>0.91162902400000001</v>
      </c>
      <c r="L2616" s="3">
        <v>4</v>
      </c>
      <c r="M2616" s="2" t="s">
        <v>65</v>
      </c>
      <c r="N2616" s="3">
        <v>47800</v>
      </c>
      <c r="O2616" s="3">
        <v>0.352228296</v>
      </c>
      <c r="P2616" s="3">
        <v>-0.878352216688565</v>
      </c>
      <c r="Q2616" s="3">
        <v>0.27346362081310205</v>
      </c>
      <c r="R2616" s="3">
        <v>0.79462067190763641</v>
      </c>
      <c r="S2616" s="3">
        <v>0.34718622094456808</v>
      </c>
      <c r="T2616" s="5">
        <f>POWER(10,Table2[[#This Row],[Predicted normalized_price]]*(N$7634-N$7635)+N$7635)</f>
        <v>46493.815285763834</v>
      </c>
      <c r="U2616" s="5">
        <f>ABS(Table2[[#This Row],[price]]-Table2[[#This Row],[Predicted Price]])</f>
        <v>1306.1847142361657</v>
      </c>
      <c r="V2616" s="5">
        <f>Table2[[#This Row],[Price Diff]]/Table2[[#This Row],[price]]</f>
        <v>2.732604004678171E-2</v>
      </c>
    </row>
    <row r="2617" spans="1:22" x14ac:dyDescent="0.2">
      <c r="A2617" s="3">
        <v>18940</v>
      </c>
      <c r="B2617" s="3">
        <v>0.31106002500000002</v>
      </c>
      <c r="C2617" s="3">
        <v>107346</v>
      </c>
      <c r="D2617" s="3">
        <v>0.67726243100000005</v>
      </c>
      <c r="E2617" s="3">
        <v>2979</v>
      </c>
      <c r="F2617" s="3">
        <v>0.65110249600000003</v>
      </c>
      <c r="G2617" s="3">
        <v>6</v>
      </c>
      <c r="H2617" s="3">
        <v>0.67893919899999999</v>
      </c>
      <c r="I2617" s="2" t="s">
        <v>13</v>
      </c>
      <c r="J2617" s="3">
        <v>60000</v>
      </c>
      <c r="K2617" s="3">
        <v>0.84404464199999996</v>
      </c>
      <c r="L2617" s="3">
        <v>3</v>
      </c>
      <c r="M2617" s="2" t="s">
        <v>62</v>
      </c>
      <c r="N2617" s="3">
        <v>140800</v>
      </c>
      <c r="O2617" s="3">
        <v>0.54882690599999995</v>
      </c>
      <c r="P2617" s="3">
        <v>-0.11165564672194511</v>
      </c>
      <c r="Q2617" s="3">
        <v>0.70517604723622351</v>
      </c>
      <c r="R2617" s="3">
        <v>0.4279884099687693</v>
      </c>
      <c r="S2617" s="3">
        <v>0.55589060115572664</v>
      </c>
      <c r="T2617" s="5">
        <f>POWER(10,Table2[[#This Row],[Predicted normalized_price]]*(N$7634-N$7635)+N$7635)</f>
        <v>146372.63158552046</v>
      </c>
      <c r="U2617" s="5">
        <f>ABS(Table2[[#This Row],[price]]-Table2[[#This Row],[Predicted Price]])</f>
        <v>5572.6315855204593</v>
      </c>
      <c r="V2617" s="5">
        <f>Table2[[#This Row],[Price Diff]]/Table2[[#This Row],[price]]</f>
        <v>3.9578349328980536E-2</v>
      </c>
    </row>
    <row r="2618" spans="1:22" x14ac:dyDescent="0.2">
      <c r="A2618" s="3">
        <v>19100</v>
      </c>
      <c r="B2618" s="3">
        <v>0.31293180900000001</v>
      </c>
      <c r="C2618" s="3">
        <v>69328</v>
      </c>
      <c r="D2618" s="3">
        <v>0.60075010900000003</v>
      </c>
      <c r="E2618" s="3">
        <v>2480</v>
      </c>
      <c r="F2618" s="3">
        <v>0.57293202799999998</v>
      </c>
      <c r="G2618" s="3">
        <v>7</v>
      </c>
      <c r="H2618" s="3">
        <v>0.73735046500000001</v>
      </c>
      <c r="I2618" s="2" t="s">
        <v>19</v>
      </c>
      <c r="J2618" s="3">
        <v>129000</v>
      </c>
      <c r="K2618" s="3">
        <v>0.90928317800000003</v>
      </c>
      <c r="L2618" s="3">
        <v>3</v>
      </c>
      <c r="M2618" s="2" t="s">
        <v>62</v>
      </c>
      <c r="N2618" s="3">
        <v>102800</v>
      </c>
      <c r="O2618" s="3">
        <v>0.49158331999999999</v>
      </c>
      <c r="P2618" s="3">
        <v>-0.50849944577895045</v>
      </c>
      <c r="Q2618" s="3">
        <v>0.59547067616570104</v>
      </c>
      <c r="R2618" s="3">
        <v>0.54199579150556176</v>
      </c>
      <c r="S2618" s="3">
        <v>0.49703800661482256</v>
      </c>
      <c r="T2618" s="5">
        <f>POWER(10,Table2[[#This Row],[Predicted normalized_price]]*(N$7634-N$7635)+N$7635)</f>
        <v>105927.9352123538</v>
      </c>
      <c r="U2618" s="5">
        <f>ABS(Table2[[#This Row],[price]]-Table2[[#This Row],[Predicted Price]])</f>
        <v>3127.9352123537974</v>
      </c>
      <c r="V2618" s="5">
        <f>Table2[[#This Row],[Price Diff]]/Table2[[#This Row],[price]]</f>
        <v>3.042738533418091E-2</v>
      </c>
    </row>
    <row r="2619" spans="1:22" x14ac:dyDescent="0.2">
      <c r="A2619" s="3">
        <v>7580</v>
      </c>
      <c r="B2619" s="3">
        <v>0.10729628099999999</v>
      </c>
      <c r="C2619" s="3">
        <v>10562</v>
      </c>
      <c r="D2619" s="3">
        <v>0.27146885399999998</v>
      </c>
      <c r="E2619" s="3">
        <v>1591</v>
      </c>
      <c r="F2619" s="3">
        <v>0.38365743499999999</v>
      </c>
      <c r="G2619" s="3">
        <v>9</v>
      </c>
      <c r="H2619" s="3">
        <v>0.83257932800000001</v>
      </c>
      <c r="I2619" s="2" t="s">
        <v>17</v>
      </c>
      <c r="J2619" s="3">
        <v>98679</v>
      </c>
      <c r="K2619" s="3">
        <v>0.88644743199999998</v>
      </c>
      <c r="L2619" s="3">
        <v>2</v>
      </c>
      <c r="M2619" s="2" t="s">
        <v>63</v>
      </c>
      <c r="N2619" s="3">
        <v>18666</v>
      </c>
      <c r="O2619" s="3">
        <v>0.18110596300000001</v>
      </c>
      <c r="P2619" s="3">
        <v>-0.97229337584425368</v>
      </c>
      <c r="Q2619" s="3">
        <v>-0.92001357326706934</v>
      </c>
      <c r="R2619" s="3">
        <v>0.26650250789223318</v>
      </c>
      <c r="S2619" s="3">
        <v>0.16653181431114389</v>
      </c>
      <c r="T2619" s="5">
        <f>POWER(10,Table2[[#This Row],[Predicted normalized_price]]*(N$7634-N$7635)+N$7635)</f>
        <v>17229.4191366163</v>
      </c>
      <c r="U2619" s="5">
        <f>ABS(Table2[[#This Row],[price]]-Table2[[#This Row],[Predicted Price]])</f>
        <v>1436.5808633837005</v>
      </c>
      <c r="V2619" s="5">
        <f>Table2[[#This Row],[Price Diff]]/Table2[[#This Row],[price]]</f>
        <v>7.6962437768332823E-2</v>
      </c>
    </row>
    <row r="2620" spans="1:22" x14ac:dyDescent="0.2">
      <c r="A2620" s="3">
        <v>13490</v>
      </c>
      <c r="B2620" s="3">
        <v>0.23555726499999999</v>
      </c>
      <c r="C2620" s="3">
        <v>74259</v>
      </c>
      <c r="D2620" s="3">
        <v>0.61277451400000005</v>
      </c>
      <c r="E2620" s="3">
        <v>1499</v>
      </c>
      <c r="F2620" s="3">
        <v>0.35825946600000003</v>
      </c>
      <c r="G2620" s="3">
        <v>2</v>
      </c>
      <c r="H2620" s="3">
        <v>0.26264953499999999</v>
      </c>
      <c r="I2620" s="2" t="s">
        <v>13</v>
      </c>
      <c r="J2620" s="3">
        <v>5888</v>
      </c>
      <c r="K2620" s="3">
        <v>0.64619625700000005</v>
      </c>
      <c r="L2620" s="3">
        <v>1</v>
      </c>
      <c r="M2620" s="2" t="s">
        <v>65</v>
      </c>
      <c r="N2620" s="3">
        <v>141800</v>
      </c>
      <c r="O2620" s="3">
        <v>0.55011482899999997</v>
      </c>
      <c r="P2620" s="3">
        <v>-0.92233023782783319</v>
      </c>
      <c r="Q2620" s="3">
        <v>0.72670062298051574</v>
      </c>
      <c r="R2620" s="3">
        <v>0.42533117933458336</v>
      </c>
      <c r="S2620" s="3">
        <v>0.56009792260276792</v>
      </c>
      <c r="T2620" s="5">
        <f>POWER(10,Table2[[#This Row],[Predicted normalized_price]]*(N$7634-N$7635)+N$7635)</f>
        <v>149796.09296369861</v>
      </c>
      <c r="U2620" s="5">
        <f>ABS(Table2[[#This Row],[price]]-Table2[[#This Row],[Predicted Price]])</f>
        <v>7996.0929636986111</v>
      </c>
      <c r="V2620" s="5">
        <f>Table2[[#This Row],[Price Diff]]/Table2[[#This Row],[price]]</f>
        <v>5.6389936274320249E-2</v>
      </c>
    </row>
    <row r="2621" spans="1:22" x14ac:dyDescent="0.2">
      <c r="A2621" s="3">
        <v>7970</v>
      </c>
      <c r="B2621" s="3">
        <v>0.11845975</v>
      </c>
      <c r="C2621" s="3">
        <v>12518</v>
      </c>
      <c r="D2621" s="3">
        <v>0.30120255299999998</v>
      </c>
      <c r="E2621" s="3">
        <v>1498</v>
      </c>
      <c r="F2621" s="3">
        <v>0.357974919</v>
      </c>
      <c r="G2621" s="3">
        <v>11</v>
      </c>
      <c r="H2621" s="3">
        <v>0.90861810600000004</v>
      </c>
      <c r="I2621" s="2" t="s">
        <v>27</v>
      </c>
      <c r="J2621" s="3">
        <v>95300</v>
      </c>
      <c r="K2621" s="3">
        <v>0.88347792300000005</v>
      </c>
      <c r="L2621" s="3">
        <v>2</v>
      </c>
      <c r="M2621" s="2" t="s">
        <v>63</v>
      </c>
      <c r="N2621" s="3">
        <v>20800</v>
      </c>
      <c r="O2621" s="3">
        <v>0.20080546299999999</v>
      </c>
      <c r="P2621" s="3">
        <v>-0.70990332027509073</v>
      </c>
      <c r="Q2621" s="3">
        <v>-0.9218105694221399</v>
      </c>
      <c r="R2621" s="3">
        <v>0.19612568356983137</v>
      </c>
      <c r="S2621" s="3">
        <v>0.1845976391097135</v>
      </c>
      <c r="T2621" s="5">
        <f>POWER(10,Table2[[#This Row],[Predicted normalized_price]]*(N$7634-N$7635)+N$7635)</f>
        <v>19027.599770367302</v>
      </c>
      <c r="U2621" s="5">
        <f>ABS(Table2[[#This Row],[price]]-Table2[[#This Row],[Predicted Price]])</f>
        <v>1772.400229632698</v>
      </c>
      <c r="V2621" s="5">
        <f>Table2[[#This Row],[Price Diff]]/Table2[[#This Row],[price]]</f>
        <v>8.5211549501572018E-2</v>
      </c>
    </row>
    <row r="2622" spans="1:22" x14ac:dyDescent="0.2">
      <c r="A2622" s="3">
        <v>14260</v>
      </c>
      <c r="B2622" s="3">
        <v>0.24790857799999999</v>
      </c>
      <c r="C2622" s="3">
        <v>74042</v>
      </c>
      <c r="D2622" s="3">
        <v>0.61226237400000005</v>
      </c>
      <c r="E2622" s="3">
        <v>1595</v>
      </c>
      <c r="F2622" s="3">
        <v>0.38472810600000001</v>
      </c>
      <c r="G2622" s="3">
        <v>3</v>
      </c>
      <c r="H2622" s="3">
        <v>0.416289664</v>
      </c>
      <c r="I2622" s="2" t="s">
        <v>15</v>
      </c>
      <c r="J2622" s="3">
        <v>15500</v>
      </c>
      <c r="K2622" s="3">
        <v>0.72868949599999999</v>
      </c>
      <c r="L2622" s="3">
        <v>2</v>
      </c>
      <c r="M2622" s="2" t="s">
        <v>65</v>
      </c>
      <c r="N2622" s="3">
        <v>135500</v>
      </c>
      <c r="O2622" s="3">
        <v>0.54184444799999998</v>
      </c>
      <c r="P2622" s="3">
        <v>-0.91385050771808052</v>
      </c>
      <c r="Q2622" s="3">
        <v>0.69457158859551349</v>
      </c>
      <c r="R2622" s="3">
        <v>0.47822848924642519</v>
      </c>
      <c r="S2622" s="3">
        <v>0.53824309627166245</v>
      </c>
      <c r="T2622" s="5">
        <f>POWER(10,Table2[[#This Row],[Predicted normalized_price]]*(N$7634-N$7635)+N$7635)</f>
        <v>132844.87762084708</v>
      </c>
      <c r="U2622" s="5">
        <f>ABS(Table2[[#This Row],[price]]-Table2[[#This Row],[Predicted Price]])</f>
        <v>2655.1223791529192</v>
      </c>
      <c r="V2622" s="5">
        <f>Table2[[#This Row],[Price Diff]]/Table2[[#This Row],[price]]</f>
        <v>1.9594999108139624E-2</v>
      </c>
    </row>
    <row r="2623" spans="1:22" x14ac:dyDescent="0.2">
      <c r="A2623" s="3">
        <v>18310</v>
      </c>
      <c r="B2623" s="3">
        <v>0.303532892</v>
      </c>
      <c r="C2623" s="3">
        <v>41397</v>
      </c>
      <c r="D2623" s="3">
        <v>0.51051202500000004</v>
      </c>
      <c r="E2623" s="3">
        <v>2497</v>
      </c>
      <c r="F2623" s="3">
        <v>0.57584491900000001</v>
      </c>
      <c r="G2623" s="3">
        <v>8</v>
      </c>
      <c r="H2623" s="3">
        <v>0.78794860499999997</v>
      </c>
      <c r="I2623" s="2" t="s">
        <v>13</v>
      </c>
      <c r="J2623" s="3">
        <v>83173</v>
      </c>
      <c r="K2623" s="3">
        <v>0.871877927</v>
      </c>
      <c r="L2623" s="3">
        <v>2</v>
      </c>
      <c r="M2623" s="2" t="s">
        <v>65</v>
      </c>
      <c r="N2623" s="3">
        <v>69800</v>
      </c>
      <c r="O2623" s="3">
        <v>0.421128471</v>
      </c>
      <c r="P2623" s="3">
        <v>-0.76435021186518948</v>
      </c>
      <c r="Q2623" s="3">
        <v>0.45690395212375184</v>
      </c>
      <c r="R2623" s="3">
        <v>0.69778724033021855</v>
      </c>
      <c r="S2623" s="3">
        <v>0.42035870502531986</v>
      </c>
      <c r="T2623" s="5">
        <f>POWER(10,Table2[[#This Row],[Predicted normalized_price]]*(N$7634-N$7635)+N$7635)</f>
        <v>69505.377464877951</v>
      </c>
      <c r="U2623" s="5">
        <f>ABS(Table2[[#This Row],[price]]-Table2[[#This Row],[Predicted Price]])</f>
        <v>294.62253512204916</v>
      </c>
      <c r="V2623" s="5">
        <f>Table2[[#This Row],[Price Diff]]/Table2[[#This Row],[price]]</f>
        <v>4.2209532252442577E-3</v>
      </c>
    </row>
    <row r="2624" spans="1:22" x14ac:dyDescent="0.2">
      <c r="A2624" s="3">
        <v>12570</v>
      </c>
      <c r="B2624" s="3">
        <v>0.219840332</v>
      </c>
      <c r="C2624" s="3">
        <v>35988</v>
      </c>
      <c r="D2624" s="3">
        <v>0.48600775099999999</v>
      </c>
      <c r="E2624" s="3">
        <v>1984</v>
      </c>
      <c r="F2624" s="3">
        <v>0.47778491499999998</v>
      </c>
      <c r="G2624" s="3">
        <v>9</v>
      </c>
      <c r="H2624" s="3">
        <v>0.83257932800000001</v>
      </c>
      <c r="I2624" s="2" t="s">
        <v>19</v>
      </c>
      <c r="J2624" s="3">
        <v>119000</v>
      </c>
      <c r="K2624" s="3">
        <v>0.90240630300000002</v>
      </c>
      <c r="L2624" s="3">
        <v>2</v>
      </c>
      <c r="M2624" s="2" t="s">
        <v>62</v>
      </c>
      <c r="N2624" s="3">
        <v>49000</v>
      </c>
      <c r="O2624" s="3">
        <v>0.35674049499999999</v>
      </c>
      <c r="P2624" s="3">
        <v>-0.61473992837209757</v>
      </c>
      <c r="Q2624" s="3">
        <v>0.26197205683186997</v>
      </c>
      <c r="R2624" s="3">
        <v>0.75959460272196344</v>
      </c>
      <c r="S2624" s="3">
        <v>0.35373680069535729</v>
      </c>
      <c r="T2624" s="5">
        <f>POWER(10,Table2[[#This Row],[Predicted normalized_price]]*(N$7634-N$7635)+N$7635)</f>
        <v>48197.874186287292</v>
      </c>
      <c r="U2624" s="5">
        <f>ABS(Table2[[#This Row],[price]]-Table2[[#This Row],[Predicted Price]])</f>
        <v>802.1258137127079</v>
      </c>
      <c r="V2624" s="5">
        <f>Table2[[#This Row],[Price Diff]]/Table2[[#This Row],[price]]</f>
        <v>1.6369914565565469E-2</v>
      </c>
    </row>
    <row r="2625" spans="1:22" x14ac:dyDescent="0.2">
      <c r="A2625" s="3">
        <v>7000</v>
      </c>
      <c r="B2625" s="3">
        <v>8.9584037000000005E-2</v>
      </c>
      <c r="C2625" s="3">
        <v>48325</v>
      </c>
      <c r="D2625" s="3">
        <v>0.53759193400000005</v>
      </c>
      <c r="E2625" s="3">
        <v>1198</v>
      </c>
      <c r="F2625" s="3">
        <v>0.26268546100000001</v>
      </c>
      <c r="G2625" s="3">
        <v>3</v>
      </c>
      <c r="H2625" s="3">
        <v>0.416289664</v>
      </c>
      <c r="I2625" s="2" t="s">
        <v>27</v>
      </c>
      <c r="J2625" s="3">
        <v>36000</v>
      </c>
      <c r="K2625" s="3">
        <v>0.80050850100000004</v>
      </c>
      <c r="L2625" s="3">
        <v>1</v>
      </c>
      <c r="M2625" s="2" t="s">
        <v>67</v>
      </c>
      <c r="N2625" s="3">
        <v>62800</v>
      </c>
      <c r="O2625" s="3">
        <v>0.40189673300000001</v>
      </c>
      <c r="P2625" s="3">
        <v>-0.48208604435756303</v>
      </c>
      <c r="Q2625" s="3">
        <v>-0.69190283597666891</v>
      </c>
      <c r="R2625" s="3">
        <v>-0.45523807860990345</v>
      </c>
      <c r="S2625" s="3">
        <v>0.4109397709387525</v>
      </c>
      <c r="T2625" s="5">
        <f>POWER(10,Table2[[#This Row],[Predicted normalized_price]]*(N$7634-N$7635)+N$7635)</f>
        <v>65999.477137242022</v>
      </c>
      <c r="U2625" s="5">
        <f>ABS(Table2[[#This Row],[price]]-Table2[[#This Row],[Predicted Price]])</f>
        <v>3199.4771372420219</v>
      </c>
      <c r="V2625" s="5">
        <f>Table2[[#This Row],[Price Diff]]/Table2[[#This Row],[price]]</f>
        <v>5.0947088172643658E-2</v>
      </c>
    </row>
    <row r="2626" spans="1:22" x14ac:dyDescent="0.2">
      <c r="A2626" s="3">
        <v>16450</v>
      </c>
      <c r="B2626" s="3">
        <v>0.27969751300000001</v>
      </c>
      <c r="C2626" s="3">
        <v>34378</v>
      </c>
      <c r="D2626" s="3">
        <v>0.47799813499999999</v>
      </c>
      <c r="E2626" s="3">
        <v>2996</v>
      </c>
      <c r="F2626" s="3">
        <v>0.65352884600000005</v>
      </c>
      <c r="G2626" s="3">
        <v>10</v>
      </c>
      <c r="H2626" s="3">
        <v>0.87250287000000004</v>
      </c>
      <c r="I2626" s="2" t="s">
        <v>15</v>
      </c>
      <c r="J2626" s="3">
        <v>114000</v>
      </c>
      <c r="K2626" s="3">
        <v>0.89874792999999997</v>
      </c>
      <c r="L2626" s="3">
        <v>2</v>
      </c>
      <c r="M2626" s="2" t="s">
        <v>65</v>
      </c>
      <c r="N2626" s="3">
        <v>54000</v>
      </c>
      <c r="O2626" s="3">
        <v>0.37442261700000001</v>
      </c>
      <c r="P2626" s="3">
        <v>-0.71872596919706633</v>
      </c>
      <c r="Q2626" s="3">
        <v>0.33949175936026194</v>
      </c>
      <c r="R2626" s="3">
        <v>0.76887373582260188</v>
      </c>
      <c r="S2626" s="3">
        <v>0.37152687805348372</v>
      </c>
      <c r="T2626" s="5">
        <f>POWER(10,Table2[[#This Row],[Predicted normalized_price]]*(N$7634-N$7635)+N$7635)</f>
        <v>53147.543381265947</v>
      </c>
      <c r="U2626" s="5">
        <f>ABS(Table2[[#This Row],[price]]-Table2[[#This Row],[Predicted Price]])</f>
        <v>852.45661873405334</v>
      </c>
      <c r="V2626" s="5">
        <f>Table2[[#This Row],[Price Diff]]/Table2[[#This Row],[price]]</f>
        <v>1.5786233680260248E-2</v>
      </c>
    </row>
    <row r="2627" spans="1:22" x14ac:dyDescent="0.2">
      <c r="A2627" s="3">
        <v>15480</v>
      </c>
      <c r="B2627" s="3">
        <v>0.26617428599999998</v>
      </c>
      <c r="C2627" s="3">
        <v>30468</v>
      </c>
      <c r="D2627" s="3">
        <v>0.456868422</v>
      </c>
      <c r="E2627" s="3">
        <v>1798</v>
      </c>
      <c r="F2627" s="3">
        <v>0.435810641</v>
      </c>
      <c r="G2627" s="3">
        <v>10</v>
      </c>
      <c r="H2627" s="3">
        <v>0.87250287000000004</v>
      </c>
      <c r="I2627" s="2" t="s">
        <v>19</v>
      </c>
      <c r="J2627" s="3">
        <v>56000</v>
      </c>
      <c r="K2627" s="3">
        <v>0.83816458599999999</v>
      </c>
      <c r="L2627" s="3">
        <v>2</v>
      </c>
      <c r="M2627" s="2" t="s">
        <v>62</v>
      </c>
      <c r="N2627" s="3">
        <v>49800</v>
      </c>
      <c r="O2627" s="3">
        <v>0.35968764800000003</v>
      </c>
      <c r="P2627" s="3">
        <v>-0.83042587192818185</v>
      </c>
      <c r="Q2627" s="3">
        <v>0.24864646669043769</v>
      </c>
      <c r="R2627" s="3">
        <v>0.75587381003403764</v>
      </c>
      <c r="S2627" s="3">
        <v>0.35060246583630794</v>
      </c>
      <c r="T2627" s="5">
        <f>POWER(10,Table2[[#This Row],[Predicted normalized_price]]*(N$7634-N$7635)+N$7635)</f>
        <v>47374.857681627735</v>
      </c>
      <c r="U2627" s="5">
        <f>ABS(Table2[[#This Row],[price]]-Table2[[#This Row],[Predicted Price]])</f>
        <v>2425.1423183722654</v>
      </c>
      <c r="V2627" s="5">
        <f>Table2[[#This Row],[Price Diff]]/Table2[[#This Row],[price]]</f>
        <v>4.869763691510573E-2</v>
      </c>
    </row>
    <row r="2628" spans="1:22" x14ac:dyDescent="0.2">
      <c r="A2628" s="3">
        <v>15360</v>
      </c>
      <c r="B2628" s="3">
        <v>0.264442705</v>
      </c>
      <c r="C2628" s="3">
        <v>85631</v>
      </c>
      <c r="D2628" s="3">
        <v>0.637710259</v>
      </c>
      <c r="E2628" s="3">
        <v>1997</v>
      </c>
      <c r="F2628" s="3">
        <v>0.48056971500000001</v>
      </c>
      <c r="G2628" s="3">
        <v>6</v>
      </c>
      <c r="H2628" s="3">
        <v>0.67893919899999999</v>
      </c>
      <c r="I2628" s="2" t="s">
        <v>13</v>
      </c>
      <c r="J2628" s="3">
        <v>54529</v>
      </c>
      <c r="K2628" s="3">
        <v>0.83589592599999996</v>
      </c>
      <c r="L2628" s="3">
        <v>1</v>
      </c>
      <c r="M2628" s="2" t="s">
        <v>65</v>
      </c>
      <c r="N2628" s="3">
        <v>123800</v>
      </c>
      <c r="O2628" s="3">
        <v>0.52541063099999996</v>
      </c>
      <c r="P2628" s="3">
        <v>-0.76747485510462587</v>
      </c>
      <c r="Q2628" s="3">
        <v>0.64049862842357119</v>
      </c>
      <c r="R2628" s="3">
        <v>0.51798491055243279</v>
      </c>
      <c r="S2628" s="3">
        <v>0.51430451786205311</v>
      </c>
      <c r="T2628" s="5">
        <f>POWER(10,Table2[[#This Row],[Predicted normalized_price]]*(N$7634-N$7635)+N$7635)</f>
        <v>116470.60963026743</v>
      </c>
      <c r="U2628" s="5">
        <f>ABS(Table2[[#This Row],[price]]-Table2[[#This Row],[Predicted Price]])</f>
        <v>7329.3903697325732</v>
      </c>
      <c r="V2628" s="5">
        <f>Table2[[#This Row],[Price Diff]]/Table2[[#This Row],[price]]</f>
        <v>5.9203476330634677E-2</v>
      </c>
    </row>
    <row r="2629" spans="1:22" x14ac:dyDescent="0.2">
      <c r="A2629" s="3">
        <v>12470</v>
      </c>
      <c r="B2629" s="3">
        <v>0.21806311</v>
      </c>
      <c r="C2629" s="3">
        <v>65632</v>
      </c>
      <c r="D2629" s="3">
        <v>0.59116254300000004</v>
      </c>
      <c r="E2629" s="3">
        <v>2356</v>
      </c>
      <c r="F2629" s="3">
        <v>0.55106086499999996</v>
      </c>
      <c r="G2629" s="3">
        <v>3</v>
      </c>
      <c r="H2629" s="3">
        <v>0.416289664</v>
      </c>
      <c r="I2629" s="2" t="s">
        <v>22</v>
      </c>
      <c r="J2629" s="3">
        <v>57513</v>
      </c>
      <c r="K2629" s="3">
        <v>0.84043668000000005</v>
      </c>
      <c r="L2629" s="3">
        <v>1</v>
      </c>
      <c r="M2629" s="2" t="s">
        <v>66</v>
      </c>
      <c r="N2629" s="3">
        <v>115800</v>
      </c>
      <c r="O2629" s="3">
        <v>0.51325367700000002</v>
      </c>
      <c r="P2629" s="3">
        <v>-0.42491635281808388</v>
      </c>
      <c r="Q2629" s="3">
        <v>-0.53358462678187923</v>
      </c>
      <c r="R2629" s="3">
        <v>-0.64620590519736443</v>
      </c>
      <c r="S2629" s="3">
        <v>0.50121869161198607</v>
      </c>
      <c r="T2629" s="5">
        <f>POWER(10,Table2[[#This Row],[Predicted normalized_price]]*(N$7634-N$7635)+N$7635)</f>
        <v>108389.58294756344</v>
      </c>
      <c r="U2629" s="5">
        <f>ABS(Table2[[#This Row],[price]]-Table2[[#This Row],[Predicted Price]])</f>
        <v>7410.4170524365618</v>
      </c>
      <c r="V2629" s="5">
        <f>Table2[[#This Row],[Price Diff]]/Table2[[#This Row],[price]]</f>
        <v>6.3993238794788965E-2</v>
      </c>
    </row>
    <row r="2630" spans="1:22" x14ac:dyDescent="0.2">
      <c r="A2630" s="3">
        <v>12860</v>
      </c>
      <c r="B2630" s="3">
        <v>0.224915429</v>
      </c>
      <c r="C2630" s="3">
        <v>32658</v>
      </c>
      <c r="D2630" s="3">
        <v>0.46901581399999998</v>
      </c>
      <c r="E2630" s="3">
        <v>1984</v>
      </c>
      <c r="F2630" s="3">
        <v>0.47778491499999998</v>
      </c>
      <c r="G2630" s="3">
        <v>9</v>
      </c>
      <c r="H2630" s="3">
        <v>0.83257932800000001</v>
      </c>
      <c r="I2630" s="2" t="s">
        <v>19</v>
      </c>
      <c r="J2630" s="3">
        <v>137000</v>
      </c>
      <c r="K2630" s="3">
        <v>0.91441116099999997</v>
      </c>
      <c r="L2630" s="3">
        <v>3</v>
      </c>
      <c r="M2630" s="2" t="s">
        <v>65</v>
      </c>
      <c r="N2630" s="3">
        <v>46300</v>
      </c>
      <c r="O2630" s="3">
        <v>0.346426018</v>
      </c>
      <c r="P2630" s="3">
        <v>-0.83718348840750911</v>
      </c>
      <c r="Q2630" s="3">
        <v>0.25607805249944715</v>
      </c>
      <c r="R2630" s="3">
        <v>0.78580976426374849</v>
      </c>
      <c r="S2630" s="3">
        <v>0.34495012547130577</v>
      </c>
      <c r="T2630" s="5">
        <f>POWER(10,Table2[[#This Row],[Predicted normalized_price]]*(N$7634-N$7635)+N$7635)</f>
        <v>45926.022373579784</v>
      </c>
      <c r="U2630" s="5">
        <f>ABS(Table2[[#This Row],[price]]-Table2[[#This Row],[Predicted Price]])</f>
        <v>373.97762642021553</v>
      </c>
      <c r="V2630" s="5">
        <f>Table2[[#This Row],[Price Diff]]/Table2[[#This Row],[price]]</f>
        <v>8.0772705490327334E-3</v>
      </c>
    </row>
    <row r="2631" spans="1:22" x14ac:dyDescent="0.2">
      <c r="A2631" s="3">
        <v>8670</v>
      </c>
      <c r="B2631" s="3">
        <v>0.13719135399999999</v>
      </c>
      <c r="C2631" s="3">
        <v>46792</v>
      </c>
      <c r="D2631" s="3">
        <v>0.53195043500000005</v>
      </c>
      <c r="E2631" s="3">
        <v>1496</v>
      </c>
      <c r="F2631" s="3">
        <v>0.35740525400000001</v>
      </c>
      <c r="G2631" s="3">
        <v>1</v>
      </c>
      <c r="H2631" s="3">
        <v>0</v>
      </c>
      <c r="I2631" s="2" t="s">
        <v>22</v>
      </c>
      <c r="J2631" s="3">
        <v>38</v>
      </c>
      <c r="K2631" s="3">
        <v>0.216389154</v>
      </c>
      <c r="L2631" s="3">
        <v>1</v>
      </c>
      <c r="M2631" s="2" t="s">
        <v>64</v>
      </c>
      <c r="N2631" s="3">
        <v>90800</v>
      </c>
      <c r="O2631" s="3">
        <v>0.468994523</v>
      </c>
      <c r="P2631" s="3">
        <v>0.17924522295565898</v>
      </c>
      <c r="Q2631" s="3">
        <v>-0.55934479351759725</v>
      </c>
      <c r="R2631" s="3">
        <v>-0.68465016420034286</v>
      </c>
      <c r="S2631" s="3">
        <v>0.50577523588971773</v>
      </c>
      <c r="T2631" s="5">
        <f>POWER(10,Table2[[#This Row],[Predicted normalized_price]]*(N$7634-N$7635)+N$7635)</f>
        <v>111137.73889193687</v>
      </c>
      <c r="U2631" s="5">
        <f>ABS(Table2[[#This Row],[price]]-Table2[[#This Row],[Predicted Price]])</f>
        <v>20337.738891936868</v>
      </c>
      <c r="V2631" s="5">
        <f>Table2[[#This Row],[Price Diff]]/Table2[[#This Row],[price]]</f>
        <v>0.22398390850150734</v>
      </c>
    </row>
    <row r="2632" spans="1:22" x14ac:dyDescent="0.2">
      <c r="A2632" s="3">
        <v>15360</v>
      </c>
      <c r="B2632" s="3">
        <v>0.264442705</v>
      </c>
      <c r="C2632" s="3">
        <v>51197</v>
      </c>
      <c r="D2632" s="3">
        <v>0.547695131</v>
      </c>
      <c r="E2632" s="3">
        <v>1595</v>
      </c>
      <c r="F2632" s="3">
        <v>0.38472810600000001</v>
      </c>
      <c r="G2632" s="3">
        <v>7</v>
      </c>
      <c r="H2632" s="3">
        <v>0.73735046500000001</v>
      </c>
      <c r="I2632" s="2" t="s">
        <v>15</v>
      </c>
      <c r="J2632" s="3">
        <v>80000</v>
      </c>
      <c r="K2632" s="3">
        <v>0.86856292499999999</v>
      </c>
      <c r="L2632" s="3">
        <v>1</v>
      </c>
      <c r="M2632" s="2" t="s">
        <v>65</v>
      </c>
      <c r="N2632" s="3">
        <v>78000</v>
      </c>
      <c r="O2632" s="3">
        <v>0.44134216700000001</v>
      </c>
      <c r="P2632" s="3">
        <v>-0.95370643684476897</v>
      </c>
      <c r="Q2632" s="3">
        <v>0.51181377759385249</v>
      </c>
      <c r="R2632" s="3">
        <v>0.64544264065406187</v>
      </c>
      <c r="S2632" s="3">
        <v>0.44759687828048911</v>
      </c>
      <c r="T2632" s="5">
        <f>POWER(10,Table2[[#This Row],[Predicted normalized_price]]*(N$7634-N$7635)+N$7635)</f>
        <v>80727.447780177041</v>
      </c>
      <c r="U2632" s="5">
        <f>ABS(Table2[[#This Row],[price]]-Table2[[#This Row],[Predicted Price]])</f>
        <v>2727.4477801770408</v>
      </c>
      <c r="V2632" s="5">
        <f>Table2[[#This Row],[Price Diff]]/Table2[[#This Row],[price]]</f>
        <v>3.4967279233038988E-2</v>
      </c>
    </row>
    <row r="2633" spans="1:22" x14ac:dyDescent="0.2">
      <c r="A2633" s="3">
        <v>14330</v>
      </c>
      <c r="B2633" s="3">
        <v>0.248998156</v>
      </c>
      <c r="C2633" s="3">
        <v>83218</v>
      </c>
      <c r="D2633" s="3">
        <v>0.63270805600000002</v>
      </c>
      <c r="E2633" s="3">
        <v>1999</v>
      </c>
      <c r="F2633" s="3">
        <v>0.48099653599999997</v>
      </c>
      <c r="G2633" s="3">
        <v>6</v>
      </c>
      <c r="H2633" s="3">
        <v>0.67893919899999999</v>
      </c>
      <c r="I2633" s="2" t="s">
        <v>35</v>
      </c>
      <c r="J2633" s="3">
        <v>68542</v>
      </c>
      <c r="K2633" s="3">
        <v>0.855388539</v>
      </c>
      <c r="L2633" s="3">
        <v>2</v>
      </c>
      <c r="M2633" s="2" t="s">
        <v>64</v>
      </c>
      <c r="N2633" s="3">
        <v>99800</v>
      </c>
      <c r="O2633" s="3">
        <v>0.48619350700000002</v>
      </c>
      <c r="P2633" s="3">
        <v>0.80036640473034837</v>
      </c>
      <c r="Q2633" s="3">
        <v>-0.55045311439107514</v>
      </c>
      <c r="R2633" s="3">
        <v>-0.65222567226406525</v>
      </c>
      <c r="S2633" s="3">
        <v>0.50153051303561147</v>
      </c>
      <c r="T2633" s="5">
        <f>POWER(10,Table2[[#This Row],[Predicted normalized_price]]*(N$7634-N$7635)+N$7635)</f>
        <v>108575.46416403174</v>
      </c>
      <c r="U2633" s="5">
        <f>ABS(Table2[[#This Row],[price]]-Table2[[#This Row],[Predicted Price]])</f>
        <v>8775.4641640317423</v>
      </c>
      <c r="V2633" s="5">
        <f>Table2[[#This Row],[Price Diff]]/Table2[[#This Row],[price]]</f>
        <v>8.7930502645608644E-2</v>
      </c>
    </row>
    <row r="2634" spans="1:22" x14ac:dyDescent="0.2">
      <c r="A2634" s="3">
        <v>10270</v>
      </c>
      <c r="B2634" s="3">
        <v>0.17487476299999999</v>
      </c>
      <c r="C2634" s="3">
        <v>12243</v>
      </c>
      <c r="D2634" s="3">
        <v>0.29731518800000001</v>
      </c>
      <c r="E2634" s="3">
        <v>1390</v>
      </c>
      <c r="F2634" s="3">
        <v>0.32606906200000002</v>
      </c>
      <c r="G2634" s="3">
        <v>11</v>
      </c>
      <c r="H2634" s="3">
        <v>0.90861810600000004</v>
      </c>
      <c r="I2634" s="2" t="s">
        <v>20</v>
      </c>
      <c r="J2634" s="3">
        <v>104000</v>
      </c>
      <c r="K2634" s="3">
        <v>0.89092344700000003</v>
      </c>
      <c r="L2634" s="3">
        <v>2</v>
      </c>
      <c r="M2634" s="2" t="s">
        <v>63</v>
      </c>
      <c r="N2634" s="3">
        <v>17800</v>
      </c>
      <c r="O2634" s="3">
        <v>0.17246083300000001</v>
      </c>
      <c r="P2634" s="3">
        <v>-0.85828037753634501</v>
      </c>
      <c r="Q2634" s="3">
        <v>-0.14800729383253808</v>
      </c>
      <c r="R2634" s="3">
        <v>0.91552693071105684</v>
      </c>
      <c r="S2634" s="3">
        <v>0.20556913523619991</v>
      </c>
      <c r="T2634" s="5">
        <f>POWER(10,Table2[[#This Row],[Predicted normalized_price]]*(N$7634-N$7635)+N$7635)</f>
        <v>21351.66016063045</v>
      </c>
      <c r="U2634" s="5">
        <f>ABS(Table2[[#This Row],[price]]-Table2[[#This Row],[Predicted Price]])</f>
        <v>3551.6601606304503</v>
      </c>
      <c r="V2634" s="5">
        <f>Table2[[#This Row],[Price Diff]]/Table2[[#This Row],[price]]</f>
        <v>0.1995314696983399</v>
      </c>
    </row>
    <row r="2635" spans="1:22" x14ac:dyDescent="0.2">
      <c r="A2635" s="3">
        <v>18550</v>
      </c>
      <c r="B2635" s="3">
        <v>0.30643047600000001</v>
      </c>
      <c r="C2635" s="3">
        <v>55710</v>
      </c>
      <c r="D2635" s="3">
        <v>0.562479073</v>
      </c>
      <c r="E2635" s="3">
        <v>2995</v>
      </c>
      <c r="F2635" s="3">
        <v>0.65338650099999995</v>
      </c>
      <c r="G2635" s="3">
        <v>8</v>
      </c>
      <c r="H2635" s="3">
        <v>0.78794860499999997</v>
      </c>
      <c r="I2635" s="2" t="s">
        <v>19</v>
      </c>
      <c r="J2635" s="3">
        <v>84000</v>
      </c>
      <c r="K2635" s="3">
        <v>0.87272116499999997</v>
      </c>
      <c r="L2635" s="3">
        <v>2</v>
      </c>
      <c r="M2635" s="2" t="s">
        <v>62</v>
      </c>
      <c r="N2635" s="3">
        <v>85000</v>
      </c>
      <c r="O2635" s="3">
        <v>0.45698220299999998</v>
      </c>
      <c r="P2635" s="3">
        <v>-0.20427329703081365</v>
      </c>
      <c r="Q2635" s="3">
        <v>0.51117090256683495</v>
      </c>
      <c r="R2635" s="3">
        <v>0.61569896940268054</v>
      </c>
      <c r="S2635" s="3">
        <v>0.45694506926890255</v>
      </c>
      <c r="T2635" s="5">
        <f>POWER(10,Table2[[#This Row],[Predicted normalized_price]]*(N$7634-N$7635)+N$7635)</f>
        <v>84982.657537187231</v>
      </c>
      <c r="U2635" s="5">
        <f>ABS(Table2[[#This Row],[price]]-Table2[[#This Row],[Predicted Price]])</f>
        <v>17.342462812768645</v>
      </c>
      <c r="V2635" s="5">
        <f>Table2[[#This Row],[Price Diff]]/Table2[[#This Row],[price]]</f>
        <v>2.0402897426786642E-4</v>
      </c>
    </row>
    <row r="2636" spans="1:22" x14ac:dyDescent="0.2">
      <c r="A2636" s="3">
        <v>9150</v>
      </c>
      <c r="B2636" s="3">
        <v>0.149181168</v>
      </c>
      <c r="C2636" s="3">
        <v>10377</v>
      </c>
      <c r="D2636" s="3">
        <v>0.268376424</v>
      </c>
      <c r="E2636" s="3">
        <v>1499</v>
      </c>
      <c r="F2636" s="3">
        <v>0.35825946600000003</v>
      </c>
      <c r="G2636" s="3">
        <v>10</v>
      </c>
      <c r="H2636" s="3">
        <v>0.87250287000000004</v>
      </c>
      <c r="I2636" s="2" t="s">
        <v>28</v>
      </c>
      <c r="J2636" s="3">
        <v>65000</v>
      </c>
      <c r="K2636" s="3">
        <v>0.85086644300000003</v>
      </c>
      <c r="L2636" s="3">
        <v>3</v>
      </c>
      <c r="M2636" s="2" t="s">
        <v>63</v>
      </c>
      <c r="N2636" s="3">
        <v>22000</v>
      </c>
      <c r="O2636" s="3">
        <v>0.21101277600000001</v>
      </c>
      <c r="P2636" s="3">
        <v>-0.97795587518021598</v>
      </c>
      <c r="Q2636" s="3">
        <v>-0.92807165077495224</v>
      </c>
      <c r="R2636" s="3">
        <v>0.19829835039363972</v>
      </c>
      <c r="S2636" s="3">
        <v>0.18169139910730445</v>
      </c>
      <c r="T2636" s="5">
        <f>POWER(10,Table2[[#This Row],[Predicted normalized_price]]*(N$7634-N$7635)+N$7635)</f>
        <v>18726.144994285271</v>
      </c>
      <c r="U2636" s="5">
        <f>ABS(Table2[[#This Row],[price]]-Table2[[#This Row],[Predicted Price]])</f>
        <v>3273.8550057147295</v>
      </c>
      <c r="V2636" s="5">
        <f>Table2[[#This Row],[Price Diff]]/Table2[[#This Row],[price]]</f>
        <v>0.14881159116885134</v>
      </c>
    </row>
    <row r="2637" spans="1:22" x14ac:dyDescent="0.2">
      <c r="A2637" s="3">
        <v>10880</v>
      </c>
      <c r="B2637" s="3">
        <v>0.187713248</v>
      </c>
      <c r="C2637" s="3">
        <v>69781</v>
      </c>
      <c r="D2637" s="3">
        <v>0.60188987999999999</v>
      </c>
      <c r="E2637" s="3">
        <v>1390</v>
      </c>
      <c r="F2637" s="3">
        <v>0.32606906200000002</v>
      </c>
      <c r="G2637" s="3">
        <v>5</v>
      </c>
      <c r="H2637" s="3">
        <v>0.60985333500000005</v>
      </c>
      <c r="I2637" s="2" t="s">
        <v>20</v>
      </c>
      <c r="J2637" s="3">
        <v>75000</v>
      </c>
      <c r="K2637" s="3">
        <v>0.86306249999999995</v>
      </c>
      <c r="L2637" s="3">
        <v>1</v>
      </c>
      <c r="M2637" s="2" t="s">
        <v>64</v>
      </c>
      <c r="N2637" s="3">
        <v>84800</v>
      </c>
      <c r="O2637" s="3">
        <v>0.456553504</v>
      </c>
      <c r="P2637" s="3">
        <v>0.85289136208420424</v>
      </c>
      <c r="Q2637" s="3">
        <v>0.56018423833618824</v>
      </c>
      <c r="R2637" s="3">
        <v>0.62343055263836267</v>
      </c>
      <c r="S2637" s="3">
        <v>0.47067863620521033</v>
      </c>
      <c r="T2637" s="5">
        <f>POWER(10,Table2[[#This Row],[Predicted normalized_price]]*(N$7634-N$7635)+N$7635)</f>
        <v>91644.186147613451</v>
      </c>
      <c r="U2637" s="5">
        <f>ABS(Table2[[#This Row],[price]]-Table2[[#This Row],[Predicted Price]])</f>
        <v>6844.1861476134509</v>
      </c>
      <c r="V2637" s="5">
        <f>Table2[[#This Row],[Price Diff]]/Table2[[#This Row],[price]]</f>
        <v>8.0709742306762394E-2</v>
      </c>
    </row>
    <row r="2638" spans="1:22" x14ac:dyDescent="0.2">
      <c r="A2638" s="3">
        <v>17640</v>
      </c>
      <c r="B2638" s="3">
        <v>0.295238204</v>
      </c>
      <c r="C2638" s="3">
        <v>84222</v>
      </c>
      <c r="D2638" s="3">
        <v>0.63480676700000005</v>
      </c>
      <c r="E2638" s="3">
        <v>1991</v>
      </c>
      <c r="F2638" s="3">
        <v>0.47928668200000002</v>
      </c>
      <c r="G2638" s="3">
        <v>2</v>
      </c>
      <c r="H2638" s="3">
        <v>0.26264953499999999</v>
      </c>
      <c r="I2638" s="2" t="s">
        <v>15</v>
      </c>
      <c r="J2638" s="3">
        <v>17200</v>
      </c>
      <c r="K2638" s="3">
        <v>0.73755901599999996</v>
      </c>
      <c r="L2638" s="3">
        <v>1</v>
      </c>
      <c r="M2638" s="2" t="s">
        <v>62</v>
      </c>
      <c r="N2638" s="3">
        <v>181888</v>
      </c>
      <c r="O2638" s="3">
        <v>0.5954237</v>
      </c>
      <c r="P2638" s="3">
        <v>-0.84688541950082674</v>
      </c>
      <c r="Q2638" s="3">
        <v>0.7802608962930434</v>
      </c>
      <c r="R2638" s="3">
        <v>0.31606913365811345</v>
      </c>
      <c r="S2638" s="3">
        <v>0.60211276791040969</v>
      </c>
      <c r="T2638" s="5">
        <f>POWER(10,Table2[[#This Row],[Predicted normalized_price]]*(N$7634-N$7635)+N$7635)</f>
        <v>188697.9759795006</v>
      </c>
      <c r="U2638" s="5">
        <f>ABS(Table2[[#This Row],[price]]-Table2[[#This Row],[Predicted Price]])</f>
        <v>6809.9759795005957</v>
      </c>
      <c r="V2638" s="5">
        <f>Table2[[#This Row],[Price Diff]]/Table2[[#This Row],[price]]</f>
        <v>3.7440490738809576E-2</v>
      </c>
    </row>
    <row r="2639" spans="1:22" x14ac:dyDescent="0.2">
      <c r="A2639" s="3">
        <v>8950</v>
      </c>
      <c r="B2639" s="3">
        <v>0.144263684</v>
      </c>
      <c r="C2639" s="3">
        <v>42623</v>
      </c>
      <c r="D2639" s="3">
        <v>0.51561956200000003</v>
      </c>
      <c r="E2639" s="3">
        <v>1395</v>
      </c>
      <c r="F2639" s="3">
        <v>0.327600102</v>
      </c>
      <c r="G2639" s="3">
        <v>5</v>
      </c>
      <c r="H2639" s="3">
        <v>0.60985333500000005</v>
      </c>
      <c r="I2639" s="2" t="s">
        <v>20</v>
      </c>
      <c r="J2639" s="3">
        <v>89000</v>
      </c>
      <c r="K2639" s="3">
        <v>0.87764895399999998</v>
      </c>
      <c r="L2639" s="3">
        <v>2</v>
      </c>
      <c r="M2639" s="2" t="s">
        <v>67</v>
      </c>
      <c r="N2639" s="3">
        <v>54800</v>
      </c>
      <c r="O2639" s="3">
        <v>0.377098881</v>
      </c>
      <c r="P2639" s="3">
        <v>-0.34171726442088901</v>
      </c>
      <c r="Q2639" s="3">
        <v>0.41227376978737812</v>
      </c>
      <c r="R2639" s="3">
        <v>0.77351009785621516</v>
      </c>
      <c r="S2639" s="3">
        <v>0.39051375073753969</v>
      </c>
      <c r="T2639" s="5">
        <f>POWER(10,Table2[[#This Row],[Predicted normalized_price]]*(N$7634-N$7635)+N$7635)</f>
        <v>58992.202480633401</v>
      </c>
      <c r="U2639" s="5">
        <f>ABS(Table2[[#This Row],[price]]-Table2[[#This Row],[Predicted Price]])</f>
        <v>4192.2024806334011</v>
      </c>
      <c r="V2639" s="5">
        <f>Table2[[#This Row],[Price Diff]]/Table2[[#This Row],[price]]</f>
        <v>7.6500045267032871E-2</v>
      </c>
    </row>
    <row r="2640" spans="1:22" x14ac:dyDescent="0.2">
      <c r="A2640" s="3">
        <v>10110</v>
      </c>
      <c r="B2640" s="3">
        <v>0.171380958</v>
      </c>
      <c r="C2640" s="3">
        <v>28034</v>
      </c>
      <c r="D2640" s="3">
        <v>0.44229795300000002</v>
      </c>
      <c r="E2640" s="3">
        <v>2497</v>
      </c>
      <c r="F2640" s="3">
        <v>0.57584491900000001</v>
      </c>
      <c r="G2640" s="3">
        <v>10</v>
      </c>
      <c r="H2640" s="3">
        <v>0.87250287000000004</v>
      </c>
      <c r="I2640" s="2" t="s">
        <v>13</v>
      </c>
      <c r="J2640" s="3">
        <v>129000</v>
      </c>
      <c r="K2640" s="3">
        <v>0.90928317800000003</v>
      </c>
      <c r="L2640" s="3">
        <v>4</v>
      </c>
      <c r="M2640" s="2" t="s">
        <v>65</v>
      </c>
      <c r="N2640" s="3">
        <v>35800</v>
      </c>
      <c r="O2640" s="3">
        <v>0.29962114499999998</v>
      </c>
      <c r="P2640" s="3">
        <v>-0.37991852874386961</v>
      </c>
      <c r="Q2640" s="3">
        <v>0.1148250043467294</v>
      </c>
      <c r="R2640" s="3">
        <v>0.85359097370950643</v>
      </c>
      <c r="S2640" s="3">
        <v>0.29176176758103484</v>
      </c>
      <c r="T2640" s="5">
        <f>POWER(10,Table2[[#This Row],[Predicted normalized_price]]*(N$7634-N$7635)+N$7635)</f>
        <v>34286.79843553486</v>
      </c>
      <c r="U2640" s="5">
        <f>ABS(Table2[[#This Row],[price]]-Table2[[#This Row],[Predicted Price]])</f>
        <v>1513.2015644651401</v>
      </c>
      <c r="V2640" s="5">
        <f>Table2[[#This Row],[Price Diff]]/Table2[[#This Row],[price]]</f>
        <v>4.2268200124724584E-2</v>
      </c>
    </row>
    <row r="2641" spans="1:22" x14ac:dyDescent="0.2">
      <c r="A2641" s="3">
        <v>8320</v>
      </c>
      <c r="B2641" s="3">
        <v>0.12802260700000001</v>
      </c>
      <c r="C2641" s="3">
        <v>57036</v>
      </c>
      <c r="D2641" s="3">
        <v>0.56659564100000004</v>
      </c>
      <c r="E2641" s="3">
        <v>1598</v>
      </c>
      <c r="F2641" s="3">
        <v>0.38552934799999999</v>
      </c>
      <c r="G2641" s="3">
        <v>3</v>
      </c>
      <c r="H2641" s="3">
        <v>0.416289664</v>
      </c>
      <c r="I2641" s="2" t="s">
        <v>10</v>
      </c>
      <c r="J2641" s="3">
        <v>34000</v>
      </c>
      <c r="K2641" s="3">
        <v>0.79563706000000001</v>
      </c>
      <c r="L2641" s="3">
        <v>1</v>
      </c>
      <c r="M2641" s="2" t="s">
        <v>63</v>
      </c>
      <c r="N2641" s="3">
        <v>79800</v>
      </c>
      <c r="O2641" s="3">
        <v>0.44549404399999998</v>
      </c>
      <c r="P2641" s="3">
        <v>0.11942506600898546</v>
      </c>
      <c r="Q2641" s="3">
        <v>-0.64977844468450618</v>
      </c>
      <c r="R2641" s="3">
        <v>-0.54881443179351075</v>
      </c>
      <c r="S2641" s="3">
        <v>0.44735059312831715</v>
      </c>
      <c r="T2641" s="5">
        <f>POWER(10,Table2[[#This Row],[Predicted normalized_price]]*(N$7634-N$7635)+N$7635)</f>
        <v>80618.269689804496</v>
      </c>
      <c r="U2641" s="5">
        <f>ABS(Table2[[#This Row],[price]]-Table2[[#This Row],[Predicted Price]])</f>
        <v>818.26968980449601</v>
      </c>
      <c r="V2641" s="5">
        <f>Table2[[#This Row],[Price Diff]]/Table2[[#This Row],[price]]</f>
        <v>1.0254006137900952E-2</v>
      </c>
    </row>
    <row r="2642" spans="1:22" x14ac:dyDescent="0.2">
      <c r="A2642" s="3">
        <v>9810</v>
      </c>
      <c r="B2642" s="3">
        <v>0.16467843099999999</v>
      </c>
      <c r="C2642" s="3">
        <v>44251</v>
      </c>
      <c r="D2642" s="3">
        <v>0.52217932700000003</v>
      </c>
      <c r="E2642" s="3">
        <v>1497</v>
      </c>
      <c r="F2642" s="3">
        <v>0.357690181</v>
      </c>
      <c r="G2642" s="3">
        <v>6</v>
      </c>
      <c r="H2642" s="3">
        <v>0.67893919899999999</v>
      </c>
      <c r="I2642" s="2" t="s">
        <v>10</v>
      </c>
      <c r="J2642" s="3">
        <v>80000</v>
      </c>
      <c r="K2642" s="3">
        <v>0.86856292499999999</v>
      </c>
      <c r="L2642" s="3">
        <v>1</v>
      </c>
      <c r="M2642" s="2" t="s">
        <v>67</v>
      </c>
      <c r="N2642" s="3">
        <v>52666</v>
      </c>
      <c r="O2642" s="3">
        <v>0.36987050799999999</v>
      </c>
      <c r="P2642" s="3">
        <v>-1.812380592363998E-2</v>
      </c>
      <c r="Q2642" s="3">
        <v>-0.73776261273161703</v>
      </c>
      <c r="R2642" s="3">
        <v>-0.43303145428746626</v>
      </c>
      <c r="S2642" s="3">
        <v>0.39445178119113722</v>
      </c>
      <c r="T2642" s="5">
        <f>POWER(10,Table2[[#This Row],[Predicted normalized_price]]*(N$7634-N$7635)+N$7635)</f>
        <v>60282.681696207103</v>
      </c>
      <c r="U2642" s="5">
        <f>ABS(Table2[[#This Row],[price]]-Table2[[#This Row],[Predicted Price]])</f>
        <v>7616.6816962071025</v>
      </c>
      <c r="V2642" s="5">
        <f>Table2[[#This Row],[Price Diff]]/Table2[[#This Row],[price]]</f>
        <v>0.14462236919847915</v>
      </c>
    </row>
    <row r="2643" spans="1:22" x14ac:dyDescent="0.2">
      <c r="A2643" s="3">
        <v>11290</v>
      </c>
      <c r="B2643" s="3">
        <v>0.19594403899999999</v>
      </c>
      <c r="C2643" s="3">
        <v>53322</v>
      </c>
      <c r="D2643" s="3">
        <v>0.55481212199999996</v>
      </c>
      <c r="E2643" s="3">
        <v>2362</v>
      </c>
      <c r="F2643" s="3">
        <v>0.55214537900000005</v>
      </c>
      <c r="G2643" s="3">
        <v>10</v>
      </c>
      <c r="H2643" s="3">
        <v>0.87250287000000004</v>
      </c>
      <c r="I2643" s="2" t="s">
        <v>10</v>
      </c>
      <c r="J2643" s="3">
        <v>62339</v>
      </c>
      <c r="K2643" s="3">
        <v>0.84730395000000003</v>
      </c>
      <c r="L2643" s="3">
        <v>1</v>
      </c>
      <c r="M2643" s="2" t="s">
        <v>64</v>
      </c>
      <c r="N2643" s="3">
        <v>56800</v>
      </c>
      <c r="O2643" s="3">
        <v>0.38362225700000002</v>
      </c>
      <c r="P2643" s="3">
        <v>0.98559665926332307</v>
      </c>
      <c r="Q2643" s="3">
        <v>-0.7637948483260526</v>
      </c>
      <c r="R2643" s="3">
        <v>-0.46268213365762967</v>
      </c>
      <c r="S2643" s="3">
        <v>0.39775922589454227</v>
      </c>
      <c r="T2643" s="5">
        <f>POWER(10,Table2[[#This Row],[Predicted normalized_price]]*(N$7634-N$7635)+N$7635)</f>
        <v>61388.305953454386</v>
      </c>
      <c r="U2643" s="5">
        <f>ABS(Table2[[#This Row],[price]]-Table2[[#This Row],[Predicted Price]])</f>
        <v>4588.3059534543863</v>
      </c>
      <c r="V2643" s="5">
        <f>Table2[[#This Row],[Price Diff]]/Table2[[#This Row],[price]]</f>
        <v>8.0780034391802577E-2</v>
      </c>
    </row>
    <row r="2644" spans="1:22" x14ac:dyDescent="0.2">
      <c r="A2644" s="3">
        <v>13990</v>
      </c>
      <c r="B2644" s="3">
        <v>0.24365521500000001</v>
      </c>
      <c r="C2644" s="3">
        <v>78827</v>
      </c>
      <c r="D2644" s="3">
        <v>0.62322153400000002</v>
      </c>
      <c r="E2644" s="3">
        <v>1997</v>
      </c>
      <c r="F2644" s="3">
        <v>0.48056971500000001</v>
      </c>
      <c r="G2644" s="3">
        <v>6</v>
      </c>
      <c r="H2644" s="3">
        <v>0.67893919899999999</v>
      </c>
      <c r="I2644" s="2" t="s">
        <v>13</v>
      </c>
      <c r="J2644" s="3">
        <v>103000</v>
      </c>
      <c r="K2644" s="3">
        <v>0.89009999100000003</v>
      </c>
      <c r="L2644" s="3">
        <v>1</v>
      </c>
      <c r="M2644" s="2" t="s">
        <v>65</v>
      </c>
      <c r="N2644" s="3">
        <v>96800</v>
      </c>
      <c r="O2644" s="3">
        <v>0.48063917900000003</v>
      </c>
      <c r="P2644" s="3">
        <v>-0.73851340122664277</v>
      </c>
      <c r="Q2644" s="3">
        <v>0.60564809663586561</v>
      </c>
      <c r="R2644" s="3">
        <v>0.56634169485489616</v>
      </c>
      <c r="S2644" s="3">
        <v>0.49293835467718361</v>
      </c>
      <c r="T2644" s="5">
        <f>POWER(10,Table2[[#This Row],[Predicted normalized_price]]*(N$7634-N$7635)+N$7635)</f>
        <v>103568.30074300873</v>
      </c>
      <c r="U2644" s="5">
        <f>ABS(Table2[[#This Row],[price]]-Table2[[#This Row],[Predicted Price]])</f>
        <v>6768.3007430087309</v>
      </c>
      <c r="V2644" s="5">
        <f>Table2[[#This Row],[Price Diff]]/Table2[[#This Row],[price]]</f>
        <v>6.9920462221164575E-2</v>
      </c>
    </row>
    <row r="2645" spans="1:22" x14ac:dyDescent="0.2">
      <c r="A2645" s="3">
        <v>7570</v>
      </c>
      <c r="B2645" s="3">
        <v>0.10700254200000001</v>
      </c>
      <c r="C2645" s="3">
        <v>6729</v>
      </c>
      <c r="D2645" s="3">
        <v>0.19257165600000001</v>
      </c>
      <c r="E2645" s="3">
        <v>1591</v>
      </c>
      <c r="F2645" s="3">
        <v>0.38365743499999999</v>
      </c>
      <c r="G2645" s="3">
        <v>10</v>
      </c>
      <c r="H2645" s="3">
        <v>0.87250287000000004</v>
      </c>
      <c r="I2645" s="2" t="s">
        <v>17</v>
      </c>
      <c r="J2645" s="3">
        <v>123800</v>
      </c>
      <c r="K2645" s="3">
        <v>0.90577650899999995</v>
      </c>
      <c r="L2645" s="3">
        <v>2</v>
      </c>
      <c r="M2645" s="2" t="s">
        <v>63</v>
      </c>
      <c r="N2645" s="3">
        <v>12000</v>
      </c>
      <c r="O2645" s="3">
        <v>0.100706543</v>
      </c>
      <c r="P2645" s="3">
        <v>-0.98238940397408481</v>
      </c>
      <c r="Q2645" s="3">
        <v>-0.94344065110886799</v>
      </c>
      <c r="R2645" s="3">
        <v>0.42927169244502528</v>
      </c>
      <c r="S2645" s="3">
        <v>0.11905603051300996</v>
      </c>
      <c r="T2645" s="5">
        <f>POWER(10,Table2[[#This Row],[Predicted normalized_price]]*(N$7634-N$7635)+N$7635)</f>
        <v>13273.075600734404</v>
      </c>
      <c r="U2645" s="5">
        <f>ABS(Table2[[#This Row],[price]]-Table2[[#This Row],[Predicted Price]])</f>
        <v>1273.0756007344044</v>
      </c>
      <c r="V2645" s="5">
        <f>Table2[[#This Row],[Price Diff]]/Table2[[#This Row],[price]]</f>
        <v>0.1060896333945337</v>
      </c>
    </row>
    <row r="2646" spans="1:22" x14ac:dyDescent="0.2">
      <c r="A2646" s="3">
        <v>8970</v>
      </c>
      <c r="B2646" s="3">
        <v>0.14476035200000001</v>
      </c>
      <c r="C2646" s="3">
        <v>41122</v>
      </c>
      <c r="D2646" s="3">
        <v>0.50934561</v>
      </c>
      <c r="E2646" s="3">
        <v>1197</v>
      </c>
      <c r="F2646" s="3">
        <v>0.26232939100000002</v>
      </c>
      <c r="G2646" s="3">
        <v>5</v>
      </c>
      <c r="H2646" s="3">
        <v>0.60985333500000005</v>
      </c>
      <c r="I2646" s="2" t="s">
        <v>20</v>
      </c>
      <c r="J2646" s="3">
        <v>58000</v>
      </c>
      <c r="K2646" s="3">
        <v>0.84115531399999999</v>
      </c>
      <c r="L2646" s="3">
        <v>1</v>
      </c>
      <c r="M2646" s="2" t="s">
        <v>67</v>
      </c>
      <c r="N2646" s="3">
        <v>55800</v>
      </c>
      <c r="O2646" s="3">
        <v>0.38038979699999997</v>
      </c>
      <c r="P2646" s="3">
        <v>-0.6729636974630987</v>
      </c>
      <c r="Q2646" s="3">
        <v>0.40650219723066605</v>
      </c>
      <c r="R2646" s="3">
        <v>0.76684566957834732</v>
      </c>
      <c r="S2646" s="3">
        <v>0.38981107598846243</v>
      </c>
      <c r="T2646" s="5">
        <f>POWER(10,Table2[[#This Row],[Predicted normalized_price]]*(N$7634-N$7635)+N$7635)</f>
        <v>58764.859966633398</v>
      </c>
      <c r="U2646" s="5">
        <f>ABS(Table2[[#This Row],[price]]-Table2[[#This Row],[Predicted Price]])</f>
        <v>2964.8599666333976</v>
      </c>
      <c r="V2646" s="5">
        <f>Table2[[#This Row],[Price Diff]]/Table2[[#This Row],[price]]</f>
        <v>5.3133691158304616E-2</v>
      </c>
    </row>
    <row r="2647" spans="1:22" x14ac:dyDescent="0.2">
      <c r="A2647" s="3">
        <v>13320</v>
      </c>
      <c r="B2647" s="3">
        <v>0.23273542899999999</v>
      </c>
      <c r="C2647" s="3">
        <v>54805</v>
      </c>
      <c r="D2647" s="3">
        <v>0.55961285000000005</v>
      </c>
      <c r="E2647" s="3">
        <v>1984</v>
      </c>
      <c r="F2647" s="3">
        <v>0.47778491499999998</v>
      </c>
      <c r="G2647" s="3">
        <v>8</v>
      </c>
      <c r="H2647" s="3">
        <v>0.78794860499999997</v>
      </c>
      <c r="I2647" s="2" t="s">
        <v>19</v>
      </c>
      <c r="J2647" s="3">
        <v>129000</v>
      </c>
      <c r="K2647" s="3">
        <v>0.90928317800000003</v>
      </c>
      <c r="L2647" s="3">
        <v>2</v>
      </c>
      <c r="M2647" s="2" t="s">
        <v>65</v>
      </c>
      <c r="N2647" s="3">
        <v>67800</v>
      </c>
      <c r="O2647" s="3">
        <v>0.41583790399999998</v>
      </c>
      <c r="P2647" s="3">
        <v>-0.68551447362829943</v>
      </c>
      <c r="Q2647" s="3">
        <v>0.44450322325223401</v>
      </c>
      <c r="R2647" s="3">
        <v>0.67793441653452813</v>
      </c>
      <c r="S2647" s="3">
        <v>0.42233503338307721</v>
      </c>
      <c r="T2647" s="5">
        <f>POWER(10,Table2[[#This Row],[Predicted normalized_price]]*(N$7634-N$7635)+N$7635)</f>
        <v>70264.317984021196</v>
      </c>
      <c r="U2647" s="5">
        <f>ABS(Table2[[#This Row],[price]]-Table2[[#This Row],[Predicted Price]])</f>
        <v>2464.317984021196</v>
      </c>
      <c r="V2647" s="5">
        <f>Table2[[#This Row],[Price Diff]]/Table2[[#This Row],[price]]</f>
        <v>3.6346872920666608E-2</v>
      </c>
    </row>
    <row r="2648" spans="1:22" x14ac:dyDescent="0.2">
      <c r="A2648" s="3">
        <v>8870</v>
      </c>
      <c r="B2648" s="3">
        <v>0.142265852</v>
      </c>
      <c r="C2648" s="3">
        <v>44637</v>
      </c>
      <c r="D2648" s="3">
        <v>0.52369924400000001</v>
      </c>
      <c r="E2648" s="3">
        <v>1461</v>
      </c>
      <c r="F2648" s="3">
        <v>0.34731090599999997</v>
      </c>
      <c r="G2648" s="3">
        <v>4</v>
      </c>
      <c r="H2648" s="3">
        <v>0.52529906999999998</v>
      </c>
      <c r="I2648" s="2" t="s">
        <v>42</v>
      </c>
      <c r="J2648" s="3">
        <v>55000</v>
      </c>
      <c r="K2648" s="3">
        <v>0.83662892200000005</v>
      </c>
      <c r="L2648" s="3">
        <v>2</v>
      </c>
      <c r="M2648" s="2" t="s">
        <v>67</v>
      </c>
      <c r="N2648" s="3">
        <v>61000</v>
      </c>
      <c r="O2648" s="3">
        <v>0.39660445500000002</v>
      </c>
      <c r="P2648" s="3">
        <v>-0.74138374874947299</v>
      </c>
      <c r="Q2648" s="3">
        <v>-0.69032917261812821</v>
      </c>
      <c r="R2648" s="3">
        <v>-0.43311074622377516</v>
      </c>
      <c r="S2648" s="3">
        <v>0.4050595384287452</v>
      </c>
      <c r="T2648" s="5">
        <f>POWER(10,Table2[[#This Row],[Predicted normalized_price]]*(N$7634-N$7635)+N$7635)</f>
        <v>63900.985227646328</v>
      </c>
      <c r="U2648" s="5">
        <f>ABS(Table2[[#This Row],[price]]-Table2[[#This Row],[Predicted Price]])</f>
        <v>2900.985227646328</v>
      </c>
      <c r="V2648" s="5">
        <f>Table2[[#This Row],[Price Diff]]/Table2[[#This Row],[price]]</f>
        <v>4.7557134879448001E-2</v>
      </c>
    </row>
    <row r="2649" spans="1:22" x14ac:dyDescent="0.2">
      <c r="A2649" s="3">
        <v>19700</v>
      </c>
      <c r="B2649" s="3">
        <v>0.319814021</v>
      </c>
      <c r="C2649" s="3">
        <v>49221</v>
      </c>
      <c r="D2649" s="3">
        <v>0.54080695400000001</v>
      </c>
      <c r="E2649" s="3">
        <v>2995</v>
      </c>
      <c r="F2649" s="3">
        <v>0.65338650099999995</v>
      </c>
      <c r="G2649" s="3">
        <v>10</v>
      </c>
      <c r="H2649" s="3">
        <v>0.87250287000000004</v>
      </c>
      <c r="I2649" s="2" t="s">
        <v>19</v>
      </c>
      <c r="J2649" s="3">
        <v>115000</v>
      </c>
      <c r="K2649" s="3">
        <v>0.89949227499999995</v>
      </c>
      <c r="L2649" s="3">
        <v>3</v>
      </c>
      <c r="M2649" s="2" t="s">
        <v>62</v>
      </c>
      <c r="N2649" s="3">
        <v>75000</v>
      </c>
      <c r="O2649" s="3">
        <v>0.43420467499999998</v>
      </c>
      <c r="P2649" s="3">
        <v>-0.41390818678007035</v>
      </c>
      <c r="Q2649" s="3">
        <v>0.45528147611943254</v>
      </c>
      <c r="R2649" s="3">
        <v>0.66053013085537837</v>
      </c>
      <c r="S2649" s="3">
        <v>0.43030317564549292</v>
      </c>
      <c r="T2649" s="5">
        <f>POWER(10,Table2[[#This Row],[Predicted normalized_price]]*(N$7634-N$7635)+N$7635)</f>
        <v>73409.199701759528</v>
      </c>
      <c r="U2649" s="5">
        <f>ABS(Table2[[#This Row],[price]]-Table2[[#This Row],[Predicted Price]])</f>
        <v>1590.8002982404723</v>
      </c>
      <c r="V2649" s="5">
        <f>Table2[[#This Row],[Price Diff]]/Table2[[#This Row],[price]]</f>
        <v>2.1210670643206298E-2</v>
      </c>
    </row>
    <row r="2650" spans="1:22" x14ac:dyDescent="0.2">
      <c r="A2650" s="3">
        <v>7590</v>
      </c>
      <c r="B2650" s="3">
        <v>0.107589632</v>
      </c>
      <c r="C2650" s="3">
        <v>17504</v>
      </c>
      <c r="D2650" s="3">
        <v>0.35987402400000001</v>
      </c>
      <c r="E2650" s="3">
        <v>1197</v>
      </c>
      <c r="F2650" s="3">
        <v>0.26232939100000002</v>
      </c>
      <c r="G2650" s="3">
        <v>9</v>
      </c>
      <c r="H2650" s="3">
        <v>0.83257932800000001</v>
      </c>
      <c r="I2650" s="2" t="s">
        <v>20</v>
      </c>
      <c r="J2650" s="3">
        <v>97000</v>
      </c>
      <c r="K2650" s="3">
        <v>0.884984836</v>
      </c>
      <c r="L2650" s="3">
        <v>4</v>
      </c>
      <c r="M2650" s="2" t="s">
        <v>67</v>
      </c>
      <c r="N2650" s="3">
        <v>25800</v>
      </c>
      <c r="O2650" s="3">
        <v>0.24000845200000001</v>
      </c>
      <c r="P2650" s="3">
        <v>-0.58986979711610565</v>
      </c>
      <c r="Q2650" s="3">
        <v>-5.4515875877703665E-2</v>
      </c>
      <c r="R2650" s="3">
        <v>0.90775312566945698</v>
      </c>
      <c r="S2650" s="3">
        <v>0.23287164786102801</v>
      </c>
      <c r="T2650" s="5">
        <f>POWER(10,Table2[[#This Row],[Predicted normalized_price]]*(N$7634-N$7635)+N$7635)</f>
        <v>24807.786062091844</v>
      </c>
      <c r="U2650" s="5">
        <f>ABS(Table2[[#This Row],[price]]-Table2[[#This Row],[Predicted Price]])</f>
        <v>992.21393790815637</v>
      </c>
      <c r="V2650" s="5">
        <f>Table2[[#This Row],[Price Diff]]/Table2[[#This Row],[price]]</f>
        <v>3.8457904570083579E-2</v>
      </c>
    </row>
    <row r="2651" spans="1:22" x14ac:dyDescent="0.2">
      <c r="A2651" s="3">
        <v>8040</v>
      </c>
      <c r="B2651" s="3">
        <v>0.12040548299999999</v>
      </c>
      <c r="C2651" s="3">
        <v>13769</v>
      </c>
      <c r="D2651" s="3">
        <v>0.31787185200000001</v>
      </c>
      <c r="E2651" s="3">
        <v>1390</v>
      </c>
      <c r="F2651" s="3">
        <v>0.32606906200000002</v>
      </c>
      <c r="G2651" s="3">
        <v>10</v>
      </c>
      <c r="H2651" s="3">
        <v>0.87250287000000004</v>
      </c>
      <c r="I2651" s="2" t="s">
        <v>20</v>
      </c>
      <c r="J2651" s="3">
        <v>119000</v>
      </c>
      <c r="K2651" s="3">
        <v>0.90240630300000002</v>
      </c>
      <c r="L2651" s="3">
        <v>2</v>
      </c>
      <c r="M2651" s="2" t="s">
        <v>67</v>
      </c>
      <c r="N2651" s="3">
        <v>20000</v>
      </c>
      <c r="O2651" s="3">
        <v>0.19366797199999999</v>
      </c>
      <c r="P2651" s="3">
        <v>-0.6657880325248875</v>
      </c>
      <c r="Q2651" s="3">
        <v>-0.14487924779995956</v>
      </c>
      <c r="R2651" s="3">
        <v>0.92048488235427695</v>
      </c>
      <c r="S2651" s="3">
        <v>0.205642772969967</v>
      </c>
      <c r="T2651" s="5">
        <f>POWER(10,Table2[[#This Row],[Predicted normalized_price]]*(N$7634-N$7635)+N$7635)</f>
        <v>21360.301674186114</v>
      </c>
      <c r="U2651" s="5">
        <f>ABS(Table2[[#This Row],[price]]-Table2[[#This Row],[Predicted Price]])</f>
        <v>1360.3016741861138</v>
      </c>
      <c r="V2651" s="5">
        <f>Table2[[#This Row],[Price Diff]]/Table2[[#This Row],[price]]</f>
        <v>6.8015083709305688E-2</v>
      </c>
    </row>
    <row r="2652" spans="1:22" x14ac:dyDescent="0.2">
      <c r="A2652" s="3">
        <v>13810</v>
      </c>
      <c r="B2652" s="3">
        <v>0.24077378799999999</v>
      </c>
      <c r="C2652" s="3">
        <v>64913</v>
      </c>
      <c r="D2652" s="3">
        <v>0.589234814</v>
      </c>
      <c r="E2652" s="3">
        <v>1595</v>
      </c>
      <c r="F2652" s="3">
        <v>0.38472810600000001</v>
      </c>
      <c r="G2652" s="3">
        <v>5</v>
      </c>
      <c r="H2652" s="3">
        <v>0.60985333500000005</v>
      </c>
      <c r="I2652" s="2" t="s">
        <v>15</v>
      </c>
      <c r="J2652" s="3">
        <v>57256</v>
      </c>
      <c r="K2652" s="3">
        <v>0.84005498499999998</v>
      </c>
      <c r="L2652" s="3">
        <v>1</v>
      </c>
      <c r="M2652" s="2" t="s">
        <v>64</v>
      </c>
      <c r="N2652" s="3">
        <v>99800</v>
      </c>
      <c r="O2652" s="3">
        <v>0.48619350700000002</v>
      </c>
      <c r="P2652" s="3">
        <v>-1.2306883866800421E-2</v>
      </c>
      <c r="Q2652" s="3">
        <v>0.58011898687954266</v>
      </c>
      <c r="R2652" s="3">
        <v>0.56167945528786545</v>
      </c>
      <c r="S2652" s="3">
        <v>0.48931002755965453</v>
      </c>
      <c r="T2652" s="5">
        <f>POWER(10,Table2[[#This Row],[Predicted normalized_price]]*(N$7634-N$7635)+N$7635)</f>
        <v>101523.82984736766</v>
      </c>
      <c r="U2652" s="5">
        <f>ABS(Table2[[#This Row],[price]]-Table2[[#This Row],[Predicted Price]])</f>
        <v>1723.829847367655</v>
      </c>
      <c r="V2652" s="5">
        <f>Table2[[#This Row],[Price Diff]]/Table2[[#This Row],[price]]</f>
        <v>1.7272844162000551E-2</v>
      </c>
    </row>
    <row r="2653" spans="1:22" x14ac:dyDescent="0.2">
      <c r="A2653" s="3">
        <v>11300</v>
      </c>
      <c r="B2653" s="3">
        <v>0.19614103499999999</v>
      </c>
      <c r="C2653" s="3">
        <v>53020</v>
      </c>
      <c r="D2653" s="3">
        <v>0.55381814500000004</v>
      </c>
      <c r="E2653" s="3">
        <v>1595</v>
      </c>
      <c r="F2653" s="3">
        <v>0.38472810600000001</v>
      </c>
      <c r="G2653" s="3">
        <v>6</v>
      </c>
      <c r="H2653" s="3">
        <v>0.67893919899999999</v>
      </c>
      <c r="I2653" s="2" t="s">
        <v>15</v>
      </c>
      <c r="J2653" s="3">
        <v>46000</v>
      </c>
      <c r="K2653" s="3">
        <v>0.82139955499999995</v>
      </c>
      <c r="L2653" s="3">
        <v>2</v>
      </c>
      <c r="M2653" s="2" t="s">
        <v>67</v>
      </c>
      <c r="N2653" s="3">
        <v>71800</v>
      </c>
      <c r="O2653" s="3">
        <v>0.42626956799999999</v>
      </c>
      <c r="P2653" s="3">
        <v>-0.899959140764098</v>
      </c>
      <c r="Q2653" s="3">
        <v>0.47961146491232776</v>
      </c>
      <c r="R2653" s="3">
        <v>0.69174801041712775</v>
      </c>
      <c r="S2653" s="3">
        <v>0.42751375290468441</v>
      </c>
      <c r="T2653" s="5">
        <f>POWER(10,Table2[[#This Row],[Predicted normalized_price]]*(N$7634-N$7635)+N$7635)</f>
        <v>72292.566497581807</v>
      </c>
      <c r="U2653" s="5">
        <f>ABS(Table2[[#This Row],[price]]-Table2[[#This Row],[Predicted Price]])</f>
        <v>492.5664975818072</v>
      </c>
      <c r="V2653" s="5">
        <f>Table2[[#This Row],[Price Diff]]/Table2[[#This Row],[price]]</f>
        <v>6.8602576264875656E-3</v>
      </c>
    </row>
    <row r="2654" spans="1:22" x14ac:dyDescent="0.2">
      <c r="A2654" s="3">
        <v>7070</v>
      </c>
      <c r="B2654" s="3">
        <v>9.1798056000000003E-2</v>
      </c>
      <c r="C2654" s="3">
        <v>50496</v>
      </c>
      <c r="D2654" s="3">
        <v>0.54528241200000005</v>
      </c>
      <c r="E2654" s="3">
        <v>1496</v>
      </c>
      <c r="F2654" s="3">
        <v>0.35740525400000001</v>
      </c>
      <c r="G2654" s="3">
        <v>2</v>
      </c>
      <c r="H2654" s="3">
        <v>0.26264953499999999</v>
      </c>
      <c r="I2654" s="2" t="s">
        <v>14</v>
      </c>
      <c r="J2654" s="3">
        <v>26230</v>
      </c>
      <c r="K2654" s="3">
        <v>0.77352433799999998</v>
      </c>
      <c r="L2654" s="3">
        <v>1</v>
      </c>
      <c r="M2654" s="2" t="s">
        <v>63</v>
      </c>
      <c r="N2654" s="3">
        <v>66000</v>
      </c>
      <c r="O2654" s="3">
        <v>0.41094121300000003</v>
      </c>
      <c r="P2654" s="3">
        <v>-0.8755552871881469</v>
      </c>
      <c r="Q2654" s="3">
        <v>-0.64018965714369025</v>
      </c>
      <c r="R2654" s="3">
        <v>-0.49749732210570902</v>
      </c>
      <c r="S2654" s="3">
        <v>0.43424057946113659</v>
      </c>
      <c r="T2654" s="5">
        <f>POWER(10,Table2[[#This Row],[Predicted normalized_price]]*(N$7634-N$7635)+N$7635)</f>
        <v>75014.798483158011</v>
      </c>
      <c r="U2654" s="5">
        <f>ABS(Table2[[#This Row],[price]]-Table2[[#This Row],[Predicted Price]])</f>
        <v>9014.7984831580106</v>
      </c>
      <c r="V2654" s="5">
        <f>Table2[[#This Row],[Price Diff]]/Table2[[#This Row],[price]]</f>
        <v>0.1365878558054244</v>
      </c>
    </row>
    <row r="2655" spans="1:22" x14ac:dyDescent="0.2">
      <c r="A2655" s="3">
        <v>16830</v>
      </c>
      <c r="B2655" s="3">
        <v>0.28477902599999999</v>
      </c>
      <c r="C2655" s="3">
        <v>92819</v>
      </c>
      <c r="D2655" s="3">
        <v>0.65181611500000003</v>
      </c>
      <c r="E2655" s="3">
        <v>3597</v>
      </c>
      <c r="F2655" s="3">
        <v>0.73148312599999998</v>
      </c>
      <c r="G2655" s="3">
        <v>6</v>
      </c>
      <c r="H2655" s="3">
        <v>0.67893919899999999</v>
      </c>
      <c r="I2655" s="2" t="s">
        <v>20</v>
      </c>
      <c r="J2655" s="3">
        <v>47000</v>
      </c>
      <c r="K2655" s="3">
        <v>0.82323246500000002</v>
      </c>
      <c r="L2655" s="3">
        <v>1</v>
      </c>
      <c r="M2655" s="2" t="s">
        <v>64</v>
      </c>
      <c r="N2655" s="3">
        <v>123800</v>
      </c>
      <c r="O2655" s="3">
        <v>0.52541063099999996</v>
      </c>
      <c r="P2655" s="3">
        <v>0.98800208070415541</v>
      </c>
      <c r="Q2655" s="3">
        <v>0.67061387562147057</v>
      </c>
      <c r="R2655" s="3">
        <v>0.52765352664513077</v>
      </c>
      <c r="S2655" s="3">
        <v>0.52440915584281833</v>
      </c>
      <c r="T2655" s="5">
        <f>POWER(10,Table2[[#This Row],[Predicted normalized_price]]*(N$7634-N$7635)+N$7635)</f>
        <v>123120.58346737726</v>
      </c>
      <c r="U2655" s="5">
        <f>ABS(Table2[[#This Row],[price]]-Table2[[#This Row],[Predicted Price]])</f>
        <v>679.41653262273758</v>
      </c>
      <c r="V2655" s="5">
        <f>Table2[[#This Row],[Price Diff]]/Table2[[#This Row],[price]]</f>
        <v>5.4880172263549075E-3</v>
      </c>
    </row>
    <row r="2656" spans="1:22" x14ac:dyDescent="0.2">
      <c r="A2656" s="3">
        <v>9180</v>
      </c>
      <c r="B2656" s="3">
        <v>0.149909507</v>
      </c>
      <c r="C2656" s="3">
        <v>49678</v>
      </c>
      <c r="D2656" s="3">
        <v>0.54242429000000003</v>
      </c>
      <c r="E2656" s="3">
        <v>1496</v>
      </c>
      <c r="F2656" s="3">
        <v>0.35740525400000001</v>
      </c>
      <c r="G2656" s="3">
        <v>3</v>
      </c>
      <c r="H2656" s="3">
        <v>0.416289664</v>
      </c>
      <c r="I2656" s="2" t="s">
        <v>22</v>
      </c>
      <c r="J2656" s="3">
        <v>45000</v>
      </c>
      <c r="K2656" s="3">
        <v>0.81952635900000004</v>
      </c>
      <c r="L2656" s="3">
        <v>1</v>
      </c>
      <c r="M2656" s="2" t="s">
        <v>64</v>
      </c>
      <c r="N2656" s="3">
        <v>75800</v>
      </c>
      <c r="O2656" s="3">
        <v>0.43613554500000001</v>
      </c>
      <c r="P2656" s="3">
        <v>0.44516655110648151</v>
      </c>
      <c r="Q2656" s="3">
        <v>-0.67816329506070805</v>
      </c>
      <c r="R2656" s="3">
        <v>-0.56496981757589393</v>
      </c>
      <c r="S2656" s="3">
        <v>0.4448297921940978</v>
      </c>
      <c r="T2656" s="5">
        <f>POWER(10,Table2[[#This Row],[Predicted normalized_price]]*(N$7634-N$7635)+N$7635)</f>
        <v>79509.254528999416</v>
      </c>
      <c r="U2656" s="5">
        <f>ABS(Table2[[#This Row],[price]]-Table2[[#This Row],[Predicted Price]])</f>
        <v>3709.2545289994159</v>
      </c>
      <c r="V2656" s="5">
        <f>Table2[[#This Row],[Price Diff]]/Table2[[#This Row],[price]]</f>
        <v>4.8934756319253508E-2</v>
      </c>
    </row>
    <row r="2657" spans="1:22" x14ac:dyDescent="0.2">
      <c r="A2657" s="3">
        <v>12260</v>
      </c>
      <c r="B2657" s="3">
        <v>0.21428408700000001</v>
      </c>
      <c r="C2657" s="3">
        <v>68584</v>
      </c>
      <c r="D2657" s="3">
        <v>0.59886190900000003</v>
      </c>
      <c r="E2657" s="3">
        <v>1991</v>
      </c>
      <c r="F2657" s="3">
        <v>0.47928668200000002</v>
      </c>
      <c r="G2657" s="3">
        <v>4</v>
      </c>
      <c r="H2657" s="3">
        <v>0.52529906999999998</v>
      </c>
      <c r="I2657" s="2" t="s">
        <v>38</v>
      </c>
      <c r="J2657" s="3">
        <v>49000</v>
      </c>
      <c r="K2657" s="3">
        <v>0.82678410400000002</v>
      </c>
      <c r="L2657" s="3">
        <v>1</v>
      </c>
      <c r="M2657" s="2" t="s">
        <v>65</v>
      </c>
      <c r="N2657" s="3">
        <v>106800</v>
      </c>
      <c r="O2657" s="3">
        <v>0.49853006799999999</v>
      </c>
      <c r="P2657" s="3">
        <v>-0.84201007368933189</v>
      </c>
      <c r="Q2657" s="3">
        <v>0.8183290730784748</v>
      </c>
      <c r="R2657" s="3">
        <v>0.74696830222562027</v>
      </c>
      <c r="S2657" s="3">
        <v>0.50287428650860089</v>
      </c>
      <c r="T2657" s="5">
        <f>POWER(10,Table2[[#This Row],[Predicted normalized_price]]*(N$7634-N$7635)+N$7635)</f>
        <v>109380.16056464646</v>
      </c>
      <c r="U2657" s="5">
        <f>ABS(Table2[[#This Row],[price]]-Table2[[#This Row],[Predicted Price]])</f>
        <v>2580.1605646464595</v>
      </c>
      <c r="V2657" s="5">
        <f>Table2[[#This Row],[Price Diff]]/Table2[[#This Row],[price]]</f>
        <v>2.4158806785079208E-2</v>
      </c>
    </row>
    <row r="2658" spans="1:22" x14ac:dyDescent="0.2">
      <c r="A2658" s="3">
        <v>102650</v>
      </c>
      <c r="B2658" s="3">
        <v>0.68710793800000003</v>
      </c>
      <c r="C2658" s="3">
        <v>245982</v>
      </c>
      <c r="D2658" s="3">
        <v>0.82237424000000003</v>
      </c>
      <c r="E2658" s="3">
        <v>4497</v>
      </c>
      <c r="F2658" s="3">
        <v>0.826701358</v>
      </c>
      <c r="G2658" s="3">
        <v>7</v>
      </c>
      <c r="H2658" s="3">
        <v>0.73735046500000001</v>
      </c>
      <c r="I2658" s="2" t="s">
        <v>33</v>
      </c>
      <c r="J2658" s="3">
        <v>24000</v>
      </c>
      <c r="K2658" s="3">
        <v>0.76595192199999995</v>
      </c>
      <c r="L2658" s="3">
        <v>5</v>
      </c>
      <c r="M2658" s="2" t="s">
        <v>62</v>
      </c>
      <c r="N2658" s="3">
        <v>570000</v>
      </c>
      <c r="O2658" s="3">
        <v>0.80329258000000003</v>
      </c>
      <c r="P2658" s="3">
        <v>-2.3133190282731985E-2</v>
      </c>
      <c r="Q2658" s="3">
        <v>0.32199039771857169</v>
      </c>
      <c r="R2658" s="3">
        <v>-0.89175737032972935</v>
      </c>
      <c r="S2658" s="3">
        <v>0.78989269043356169</v>
      </c>
      <c r="T2658" s="5">
        <f>POWER(10,Table2[[#This Row],[Predicted normalized_price]]*(N$7634-N$7635)+N$7635)</f>
        <v>529537.29376171611</v>
      </c>
      <c r="U2658" s="5">
        <f>ABS(Table2[[#This Row],[price]]-Table2[[#This Row],[Predicted Price]])</f>
        <v>40462.706238283892</v>
      </c>
      <c r="V2658" s="5">
        <f>Table2[[#This Row],[Price Diff]]/Table2[[#This Row],[price]]</f>
        <v>7.0987203926813847E-2</v>
      </c>
    </row>
    <row r="2659" spans="1:22" x14ac:dyDescent="0.2">
      <c r="A2659" s="3">
        <v>10280</v>
      </c>
      <c r="B2659" s="3">
        <v>0.175091315</v>
      </c>
      <c r="C2659" s="3">
        <v>21602</v>
      </c>
      <c r="D2659" s="3">
        <v>0.396686818</v>
      </c>
      <c r="E2659" s="3">
        <v>1796</v>
      </c>
      <c r="F2659" s="3">
        <v>0.43533607800000002</v>
      </c>
      <c r="G2659" s="3">
        <v>10</v>
      </c>
      <c r="H2659" s="3">
        <v>0.87250287000000004</v>
      </c>
      <c r="I2659" s="2" t="s">
        <v>15</v>
      </c>
      <c r="J2659" s="3">
        <v>92000</v>
      </c>
      <c r="K2659" s="3">
        <v>0.88047441800000004</v>
      </c>
      <c r="L2659" s="3">
        <v>4</v>
      </c>
      <c r="M2659" s="2" t="s">
        <v>62</v>
      </c>
      <c r="N2659" s="3">
        <v>32000</v>
      </c>
      <c r="O2659" s="3">
        <v>0.27920050400000002</v>
      </c>
      <c r="P2659" s="3">
        <v>-0.78380110977484685</v>
      </c>
      <c r="Q2659" s="3">
        <v>3.1561511355838234E-2</v>
      </c>
      <c r="R2659" s="3">
        <v>0.86189207984812688</v>
      </c>
      <c r="S2659" s="3">
        <v>0.26666247191982595</v>
      </c>
      <c r="T2659" s="5">
        <f>POWER(10,Table2[[#This Row],[Predicted normalized_price]]*(N$7634-N$7635)+N$7635)</f>
        <v>29869.535186700377</v>
      </c>
      <c r="U2659" s="5">
        <f>ABS(Table2[[#This Row],[price]]-Table2[[#This Row],[Predicted Price]])</f>
        <v>2130.4648132996226</v>
      </c>
      <c r="V2659" s="5">
        <f>Table2[[#This Row],[Price Diff]]/Table2[[#This Row],[price]]</f>
        <v>6.6577025415613209E-2</v>
      </c>
    </row>
    <row r="2660" spans="1:22" x14ac:dyDescent="0.2">
      <c r="A2660" s="3">
        <v>13180</v>
      </c>
      <c r="B2660" s="3">
        <v>0.23038438899999999</v>
      </c>
      <c r="C2660" s="3">
        <v>49374</v>
      </c>
      <c r="D2660" s="3">
        <v>0.54135009099999998</v>
      </c>
      <c r="E2660" s="3">
        <v>1595</v>
      </c>
      <c r="F2660" s="3">
        <v>0.38472810600000001</v>
      </c>
      <c r="G2660" s="3">
        <v>7</v>
      </c>
      <c r="H2660" s="3">
        <v>0.73735046500000001</v>
      </c>
      <c r="I2660" s="2" t="s">
        <v>15</v>
      </c>
      <c r="J2660" s="3">
        <v>50000</v>
      </c>
      <c r="K2660" s="3">
        <v>0.82850592099999998</v>
      </c>
      <c r="L2660" s="3">
        <v>2</v>
      </c>
      <c r="M2660" s="2" t="s">
        <v>65</v>
      </c>
      <c r="N2660" s="3">
        <v>69900</v>
      </c>
      <c r="O2660" s="3">
        <v>0.42138900499999998</v>
      </c>
      <c r="P2660" s="3">
        <v>-0.91875025483885198</v>
      </c>
      <c r="Q2660" s="3">
        <v>0.46054700832934659</v>
      </c>
      <c r="R2660" s="3">
        <v>0.68495893713469236</v>
      </c>
      <c r="S2660" s="3">
        <v>0.42416475849381741</v>
      </c>
      <c r="T2660" s="5">
        <f>POWER(10,Table2[[#This Row],[Predicted normalized_price]]*(N$7634-N$7635)+N$7635)</f>
        <v>70974.346316286988</v>
      </c>
      <c r="U2660" s="5">
        <f>ABS(Table2[[#This Row],[price]]-Table2[[#This Row],[Predicted Price]])</f>
        <v>1074.3463162869884</v>
      </c>
      <c r="V2660" s="5">
        <f>Table2[[#This Row],[Price Diff]]/Table2[[#This Row],[price]]</f>
        <v>1.5369761320271652E-2</v>
      </c>
    </row>
    <row r="2661" spans="1:22" x14ac:dyDescent="0.2">
      <c r="A2661" s="3">
        <v>9350</v>
      </c>
      <c r="B2661" s="3">
        <v>0.15399231999999999</v>
      </c>
      <c r="C2661" s="3">
        <v>45425</v>
      </c>
      <c r="D2661" s="3">
        <v>0.52676169100000003</v>
      </c>
      <c r="E2661" s="3">
        <v>1197</v>
      </c>
      <c r="F2661" s="3">
        <v>0.26232939100000002</v>
      </c>
      <c r="G2661" s="3">
        <v>3</v>
      </c>
      <c r="H2661" s="3">
        <v>0.416289664</v>
      </c>
      <c r="I2661" s="2" t="s">
        <v>27</v>
      </c>
      <c r="J2661" s="3">
        <v>17000</v>
      </c>
      <c r="K2661" s="3">
        <v>0.736562198</v>
      </c>
      <c r="L2661" s="3">
        <v>1</v>
      </c>
      <c r="M2661" s="2" t="s">
        <v>64</v>
      </c>
      <c r="N2661" s="3">
        <v>78800</v>
      </c>
      <c r="O2661" s="3">
        <v>0.44319914900000001</v>
      </c>
      <c r="P2661" s="3">
        <v>0.69600187431605065</v>
      </c>
      <c r="Q2661" s="3">
        <v>-0.67613934634679695</v>
      </c>
      <c r="R2661" s="3">
        <v>-0.54449898834108001</v>
      </c>
      <c r="S2661" s="3">
        <v>0.44083220806912349</v>
      </c>
      <c r="T2661" s="5">
        <f>POWER(10,Table2[[#This Row],[Predicted normalized_price]]*(N$7634-N$7635)+N$7635)</f>
        <v>77781.7314008557</v>
      </c>
      <c r="U2661" s="5">
        <f>ABS(Table2[[#This Row],[price]]-Table2[[#This Row],[Predicted Price]])</f>
        <v>1018.2685991442995</v>
      </c>
      <c r="V2661" s="5">
        <f>Table2[[#This Row],[Price Diff]]/Table2[[#This Row],[price]]</f>
        <v>1.2922190344470806E-2</v>
      </c>
    </row>
    <row r="2662" spans="1:22" x14ac:dyDescent="0.2">
      <c r="A2662" s="3">
        <v>8920</v>
      </c>
      <c r="B2662" s="3">
        <v>0.143516598</v>
      </c>
      <c r="C2662" s="3">
        <v>44141</v>
      </c>
      <c r="D2662" s="3">
        <v>0.52174376300000003</v>
      </c>
      <c r="E2662" s="3">
        <v>1395</v>
      </c>
      <c r="F2662" s="3">
        <v>0.327600102</v>
      </c>
      <c r="G2662" s="3">
        <v>5</v>
      </c>
      <c r="H2662" s="3">
        <v>0.60985333500000005</v>
      </c>
      <c r="I2662" s="2" t="s">
        <v>20</v>
      </c>
      <c r="J2662" s="3">
        <v>57221</v>
      </c>
      <c r="K2662" s="3">
        <v>0.84000286999999996</v>
      </c>
      <c r="L2662" s="3">
        <v>2</v>
      </c>
      <c r="M2662" s="2" t="s">
        <v>67</v>
      </c>
      <c r="N2662" s="3">
        <v>56800</v>
      </c>
      <c r="O2662" s="3">
        <v>0.38362225700000002</v>
      </c>
      <c r="P2662" s="3">
        <v>-0.33402361035450928</v>
      </c>
      <c r="Q2662" s="3">
        <v>0.42014659546812283</v>
      </c>
      <c r="R2662" s="3">
        <v>0.76687461672535029</v>
      </c>
      <c r="S2662" s="3">
        <v>0.3942903615278659</v>
      </c>
      <c r="T2662" s="5">
        <f>POWER(10,Table2[[#This Row],[Predicted normalized_price]]*(N$7634-N$7635)+N$7635)</f>
        <v>60229.234332660628</v>
      </c>
      <c r="U2662" s="5">
        <f>ABS(Table2[[#This Row],[price]]-Table2[[#This Row],[Predicted Price]])</f>
        <v>3429.2343326606278</v>
      </c>
      <c r="V2662" s="5">
        <f>Table2[[#This Row],[Price Diff]]/Table2[[#This Row],[price]]</f>
        <v>6.0373843884870208E-2</v>
      </c>
    </row>
    <row r="2663" spans="1:22" x14ac:dyDescent="0.2">
      <c r="A2663" s="3">
        <v>17890</v>
      </c>
      <c r="B2663" s="3">
        <v>0.298369512</v>
      </c>
      <c r="C2663" s="3">
        <v>53281</v>
      </c>
      <c r="D2663" s="3">
        <v>0.55467750900000001</v>
      </c>
      <c r="E2663" s="3">
        <v>4608</v>
      </c>
      <c r="F2663" s="3">
        <v>0.83709830399999996</v>
      </c>
      <c r="G2663" s="3">
        <v>10</v>
      </c>
      <c r="H2663" s="3">
        <v>0.87250287000000004</v>
      </c>
      <c r="I2663" s="2" t="s">
        <v>16</v>
      </c>
      <c r="J2663" s="3">
        <v>138000</v>
      </c>
      <c r="K2663" s="3">
        <v>0.91503099700000001</v>
      </c>
      <c r="L2663" s="3">
        <v>2</v>
      </c>
      <c r="M2663" s="2" t="s">
        <v>65</v>
      </c>
      <c r="N2663" s="3">
        <v>70000</v>
      </c>
      <c r="O2663" s="3">
        <v>0.42164916600000002</v>
      </c>
      <c r="P2663" s="3">
        <v>0.42913885997978723</v>
      </c>
      <c r="Q2663" s="3">
        <v>0.46391576408139584</v>
      </c>
      <c r="R2663" s="3">
        <v>0.69581400109101221</v>
      </c>
      <c r="S2663" s="3">
        <v>0.42585017887505133</v>
      </c>
      <c r="T2663" s="5">
        <f>POWER(10,Table2[[#This Row],[Predicted normalized_price]]*(N$7634-N$7635)+N$7635)</f>
        <v>71634.723670697917</v>
      </c>
      <c r="U2663" s="5">
        <f>ABS(Table2[[#This Row],[price]]-Table2[[#This Row],[Predicted Price]])</f>
        <v>1634.7236706979165</v>
      </c>
      <c r="V2663" s="5">
        <f>Table2[[#This Row],[Price Diff]]/Table2[[#This Row],[price]]</f>
        <v>2.3353195295684522E-2</v>
      </c>
    </row>
    <row r="2664" spans="1:22" x14ac:dyDescent="0.2">
      <c r="A2664" s="3">
        <v>7170</v>
      </c>
      <c r="B2664" s="3">
        <v>9.4923206999999996E-2</v>
      </c>
      <c r="C2664" s="3">
        <v>54477</v>
      </c>
      <c r="D2664" s="3">
        <v>0.55856234199999999</v>
      </c>
      <c r="E2664" s="3">
        <v>1590</v>
      </c>
      <c r="F2664" s="3">
        <v>0.38338934699999999</v>
      </c>
      <c r="G2664" s="3">
        <v>2</v>
      </c>
      <c r="H2664" s="3">
        <v>0.26264953499999999</v>
      </c>
      <c r="I2664" s="2" t="s">
        <v>28</v>
      </c>
      <c r="J2664" s="3">
        <v>21000</v>
      </c>
      <c r="K2664" s="3">
        <v>0.75457143999999998</v>
      </c>
      <c r="L2664" s="3">
        <v>1</v>
      </c>
      <c r="M2664" s="2" t="s">
        <v>63</v>
      </c>
      <c r="N2664" s="3">
        <v>69800</v>
      </c>
      <c r="O2664" s="3">
        <v>0.421128471</v>
      </c>
      <c r="P2664" s="3">
        <v>-0.83982439266622111</v>
      </c>
      <c r="Q2664" s="3">
        <v>-0.65345696426250843</v>
      </c>
      <c r="R2664" s="3">
        <v>-0.54186490035690971</v>
      </c>
      <c r="S2664" s="3">
        <v>0.44209214787585205</v>
      </c>
      <c r="T2664" s="5">
        <f>POWER(10,Table2[[#This Row],[Predicted normalized_price]]*(N$7634-N$7635)+N$7635)</f>
        <v>78322.114243935197</v>
      </c>
      <c r="U2664" s="5">
        <f>ABS(Table2[[#This Row],[price]]-Table2[[#This Row],[Predicted Price]])</f>
        <v>8522.114243935197</v>
      </c>
      <c r="V2664" s="5">
        <f>Table2[[#This Row],[Price Diff]]/Table2[[#This Row],[price]]</f>
        <v>0.12209332727700856</v>
      </c>
    </row>
    <row r="2665" spans="1:22" x14ac:dyDescent="0.2">
      <c r="A2665" s="3">
        <v>7960</v>
      </c>
      <c r="B2665" s="3">
        <v>0.11818039399999999</v>
      </c>
      <c r="C2665" s="3">
        <v>27334</v>
      </c>
      <c r="D2665" s="3">
        <v>0.43787272999999999</v>
      </c>
      <c r="E2665" s="3">
        <v>1390</v>
      </c>
      <c r="F2665" s="3">
        <v>0.32606906200000002</v>
      </c>
      <c r="G2665" s="3">
        <v>8</v>
      </c>
      <c r="H2665" s="3">
        <v>0.78794860499999997</v>
      </c>
      <c r="I2665" s="2" t="s">
        <v>20</v>
      </c>
      <c r="J2665" s="3">
        <v>95950</v>
      </c>
      <c r="K2665" s="3">
        <v>0.88405724600000002</v>
      </c>
      <c r="L2665" s="3">
        <v>2</v>
      </c>
      <c r="M2665" s="2" t="s">
        <v>67</v>
      </c>
      <c r="N2665" s="3">
        <v>34800</v>
      </c>
      <c r="O2665" s="3">
        <v>0.29446548299999997</v>
      </c>
      <c r="P2665" s="3">
        <v>-0.41728646769974581</v>
      </c>
      <c r="Q2665" s="3">
        <v>0.13714277825493229</v>
      </c>
      <c r="R2665" s="3">
        <v>0.86305366251684812</v>
      </c>
      <c r="S2665" s="3">
        <v>0.29514163372823188</v>
      </c>
      <c r="T2665" s="5">
        <f>POWER(10,Table2[[#This Row],[Predicted normalized_price]]*(N$7634-N$7635)+N$7635)</f>
        <v>34929.538716524978</v>
      </c>
      <c r="U2665" s="5">
        <f>ABS(Table2[[#This Row],[price]]-Table2[[#This Row],[Predicted Price]])</f>
        <v>129.53871652497764</v>
      </c>
      <c r="V2665" s="5">
        <f>Table2[[#This Row],[Price Diff]]/Table2[[#This Row],[price]]</f>
        <v>3.7223769116372886E-3</v>
      </c>
    </row>
    <row r="2666" spans="1:22" x14ac:dyDescent="0.2">
      <c r="A2666" s="3">
        <v>25880</v>
      </c>
      <c r="B2666" s="3">
        <v>0.38052549099999999</v>
      </c>
      <c r="C2666" s="3">
        <v>152227</v>
      </c>
      <c r="D2666" s="3">
        <v>0.73839333600000001</v>
      </c>
      <c r="E2666" s="3">
        <v>2993</v>
      </c>
      <c r="F2666" s="3">
        <v>0.653101669</v>
      </c>
      <c r="G2666" s="3">
        <v>5</v>
      </c>
      <c r="H2666" s="3">
        <v>0.60985333500000005</v>
      </c>
      <c r="I2666" s="2" t="s">
        <v>35</v>
      </c>
      <c r="J2666" s="3">
        <v>56000</v>
      </c>
      <c r="K2666" s="3">
        <v>0.83816458599999999</v>
      </c>
      <c r="L2666" s="3">
        <v>1</v>
      </c>
      <c r="M2666" s="2" t="s">
        <v>64</v>
      </c>
      <c r="N2666" s="3">
        <v>233800</v>
      </c>
      <c r="O2666" s="3">
        <v>0.64111499599999999</v>
      </c>
      <c r="P2666" s="3">
        <v>0.86489363341358827</v>
      </c>
      <c r="Q2666" s="3">
        <v>-0.1787256321109707</v>
      </c>
      <c r="R2666" s="3">
        <v>-0.83549138877451512</v>
      </c>
      <c r="S2666" s="3">
        <v>0.64608358801394206</v>
      </c>
      <c r="T2666" s="5">
        <f>POWER(10,Table2[[#This Row],[Predicted normalized_price]]*(N$7634-N$7635)+N$7635)</f>
        <v>240271.27533761584</v>
      </c>
      <c r="U2666" s="5">
        <f>ABS(Table2[[#This Row],[price]]-Table2[[#This Row],[Predicted Price]])</f>
        <v>6471.2753376158362</v>
      </c>
      <c r="V2666" s="5">
        <f>Table2[[#This Row],[Price Diff]]/Table2[[#This Row],[price]]</f>
        <v>2.7678679801607511E-2</v>
      </c>
    </row>
    <row r="2667" spans="1:22" x14ac:dyDescent="0.2">
      <c r="A2667" s="3">
        <v>30120</v>
      </c>
      <c r="B2667" s="3">
        <v>0.414284031</v>
      </c>
      <c r="C2667" s="3">
        <v>137623</v>
      </c>
      <c r="D2667" s="3">
        <v>0.72074355599999995</v>
      </c>
      <c r="E2667" s="3">
        <v>2979</v>
      </c>
      <c r="F2667" s="3">
        <v>0.65110249600000003</v>
      </c>
      <c r="G2667" s="3">
        <v>5</v>
      </c>
      <c r="H2667" s="3">
        <v>0.60985333500000005</v>
      </c>
      <c r="I2667" s="2" t="s">
        <v>29</v>
      </c>
      <c r="J2667" s="3">
        <v>24500</v>
      </c>
      <c r="K2667" s="3">
        <v>0.76770924200000001</v>
      </c>
      <c r="L2667" s="3">
        <v>2</v>
      </c>
      <c r="M2667" s="2" t="s">
        <v>65</v>
      </c>
      <c r="N2667" s="3">
        <v>240000</v>
      </c>
      <c r="O2667" s="3">
        <v>0.64587800699999998</v>
      </c>
      <c r="P2667" s="3">
        <v>-0.64018191483817433</v>
      </c>
      <c r="Q2667" s="3">
        <v>0.75158532093597941</v>
      </c>
      <c r="R2667" s="3">
        <v>7.3329969859545235E-2</v>
      </c>
      <c r="S2667" s="3">
        <v>0.65666435401096912</v>
      </c>
      <c r="T2667" s="5">
        <f>POWER(10,Table2[[#This Row],[Predicted normalized_price]]*(N$7634-N$7635)+N$7635)</f>
        <v>254655.13059227818</v>
      </c>
      <c r="U2667" s="5">
        <f>ABS(Table2[[#This Row],[price]]-Table2[[#This Row],[Predicted Price]])</f>
        <v>14655.130592278176</v>
      </c>
      <c r="V2667" s="5">
        <f>Table2[[#This Row],[Price Diff]]/Table2[[#This Row],[price]]</f>
        <v>6.10630441344924E-2</v>
      </c>
    </row>
    <row r="2668" spans="1:22" x14ac:dyDescent="0.2">
      <c r="A2668" s="3">
        <v>13940</v>
      </c>
      <c r="B2668" s="3">
        <v>0.242858554</v>
      </c>
      <c r="C2668" s="3">
        <v>57168</v>
      </c>
      <c r="D2668" s="3">
        <v>0.56700018500000005</v>
      </c>
      <c r="E2668" s="3">
        <v>2362</v>
      </c>
      <c r="F2668" s="3">
        <v>0.55214537900000005</v>
      </c>
      <c r="G2668" s="3">
        <v>7</v>
      </c>
      <c r="H2668" s="3">
        <v>0.73735046500000001</v>
      </c>
      <c r="I2668" s="2" t="s">
        <v>10</v>
      </c>
      <c r="J2668" s="3">
        <v>95000</v>
      </c>
      <c r="K2668" s="3">
        <v>0.883209209</v>
      </c>
      <c r="L2668" s="3">
        <v>2</v>
      </c>
      <c r="M2668" s="2" t="s">
        <v>66</v>
      </c>
      <c r="N2668" s="3">
        <v>71800</v>
      </c>
      <c r="O2668" s="3">
        <v>0.42626956799999999</v>
      </c>
      <c r="P2668" s="3">
        <v>0.72173874722483811</v>
      </c>
      <c r="Q2668" s="3">
        <v>-0.65762526758463324</v>
      </c>
      <c r="R2668" s="3">
        <v>-0.53888328674840413</v>
      </c>
      <c r="S2668" s="3">
        <v>0.44435211370411298</v>
      </c>
      <c r="T2668" s="5">
        <f>POWER(10,Table2[[#This Row],[Predicted normalized_price]]*(N$7634-N$7635)+N$7635)</f>
        <v>79300.827808998263</v>
      </c>
      <c r="U2668" s="5">
        <f>ABS(Table2[[#This Row],[price]]-Table2[[#This Row],[Predicted Price]])</f>
        <v>7500.8278089982632</v>
      </c>
      <c r="V2668" s="5">
        <f>Table2[[#This Row],[Price Diff]]/Table2[[#This Row],[price]]</f>
        <v>0.10446835388576968</v>
      </c>
    </row>
    <row r="2669" spans="1:22" x14ac:dyDescent="0.2">
      <c r="A2669" s="3">
        <v>8910</v>
      </c>
      <c r="B2669" s="3">
        <v>0.14326701</v>
      </c>
      <c r="C2669" s="3">
        <v>42698</v>
      </c>
      <c r="D2669" s="3">
        <v>0.51592722700000004</v>
      </c>
      <c r="E2669" s="3">
        <v>1591</v>
      </c>
      <c r="F2669" s="3">
        <v>0.38365743499999999</v>
      </c>
      <c r="G2669" s="3">
        <v>6</v>
      </c>
      <c r="H2669" s="3">
        <v>0.67893919899999999</v>
      </c>
      <c r="I2669" s="2" t="s">
        <v>17</v>
      </c>
      <c r="J2669" s="3">
        <v>63000</v>
      </c>
      <c r="K2669" s="3">
        <v>0.84820288200000005</v>
      </c>
      <c r="L2669" s="3">
        <v>1</v>
      </c>
      <c r="M2669" s="2" t="s">
        <v>63</v>
      </c>
      <c r="N2669" s="3">
        <v>49800</v>
      </c>
      <c r="O2669" s="3">
        <v>0.35968764800000003</v>
      </c>
      <c r="P2669" s="3">
        <v>-0.94151479682085848</v>
      </c>
      <c r="Q2669" s="3">
        <v>-0.7440689593776828</v>
      </c>
      <c r="R2669" s="3">
        <v>-0.35939329217955396</v>
      </c>
      <c r="S2669" s="3">
        <v>0.37168317707266296</v>
      </c>
      <c r="T2669" s="5">
        <f>POWER(10,Table2[[#This Row],[Predicted normalized_price]]*(N$7634-N$7635)+N$7635)</f>
        <v>53193.209683302339</v>
      </c>
      <c r="U2669" s="5">
        <f>ABS(Table2[[#This Row],[price]]-Table2[[#This Row],[Predicted Price]])</f>
        <v>3393.2096833023388</v>
      </c>
      <c r="V2669" s="5">
        <f>Table2[[#This Row],[Price Diff]]/Table2[[#This Row],[price]]</f>
        <v>6.8136740628561024E-2</v>
      </c>
    </row>
    <row r="2670" spans="1:22" x14ac:dyDescent="0.2">
      <c r="A2670" s="3">
        <v>8190</v>
      </c>
      <c r="B2670" s="3">
        <v>0.124518486</v>
      </c>
      <c r="C2670" s="3">
        <v>15572</v>
      </c>
      <c r="D2670" s="3">
        <v>0.33940667200000002</v>
      </c>
      <c r="E2670" s="3">
        <v>1994</v>
      </c>
      <c r="F2670" s="3">
        <v>0.47992868100000002</v>
      </c>
      <c r="G2670" s="3">
        <v>10</v>
      </c>
      <c r="H2670" s="3">
        <v>0.87250287000000004</v>
      </c>
      <c r="I2670" s="2" t="s">
        <v>23</v>
      </c>
      <c r="J2670" s="3">
        <v>135000</v>
      </c>
      <c r="K2670" s="3">
        <v>0.91315780000000002</v>
      </c>
      <c r="L2670" s="3">
        <v>2</v>
      </c>
      <c r="M2670" s="2" t="s">
        <v>65</v>
      </c>
      <c r="N2670" s="3">
        <v>21800</v>
      </c>
      <c r="O2670" s="3">
        <v>0.20935082199999999</v>
      </c>
      <c r="P2670" s="3">
        <v>-0.56533523663229723</v>
      </c>
      <c r="Q2670" s="3">
        <v>-0.8992581490288073</v>
      </c>
      <c r="R2670" s="3">
        <v>0.1199865615307977</v>
      </c>
      <c r="S2670" s="3">
        <v>0.21022758784563356</v>
      </c>
      <c r="T2670" s="5">
        <f>POWER(10,Table2[[#This Row],[Predicted normalized_price]]*(N$7634-N$7635)+N$7635)</f>
        <v>21905.282589709532</v>
      </c>
      <c r="U2670" s="5">
        <f>ABS(Table2[[#This Row],[price]]-Table2[[#This Row],[Predicted Price]])</f>
        <v>105.28258970953175</v>
      </c>
      <c r="V2670" s="5">
        <f>Table2[[#This Row],[Price Diff]]/Table2[[#This Row],[price]]</f>
        <v>4.8294765921803552E-3</v>
      </c>
    </row>
    <row r="2671" spans="1:22" x14ac:dyDescent="0.2">
      <c r="A2671" s="3">
        <v>53220</v>
      </c>
      <c r="B2671" s="3">
        <v>0.54094505400000004</v>
      </c>
      <c r="C2671" s="3">
        <v>162968</v>
      </c>
      <c r="D2671" s="3">
        <v>0.75032515</v>
      </c>
      <c r="E2671" s="3">
        <v>3993</v>
      </c>
      <c r="F2671" s="3">
        <v>0.77601686999999997</v>
      </c>
      <c r="G2671" s="3">
        <v>7</v>
      </c>
      <c r="H2671" s="3">
        <v>0.73735046500000001</v>
      </c>
      <c r="I2671" s="2" t="s">
        <v>9</v>
      </c>
      <c r="J2671" s="3">
        <v>87000</v>
      </c>
      <c r="K2671" s="3">
        <v>0.87571189299999996</v>
      </c>
      <c r="L2671" s="3">
        <v>2</v>
      </c>
      <c r="M2671" s="2" t="s">
        <v>62</v>
      </c>
      <c r="N2671" s="3">
        <v>310000</v>
      </c>
      <c r="O2671" s="3">
        <v>0.69245345400000002</v>
      </c>
      <c r="P2671" s="3">
        <v>0.23424214569505142</v>
      </c>
      <c r="Q2671" s="3">
        <v>8.8476375151851139E-2</v>
      </c>
      <c r="R2671" s="3">
        <v>-0.73504398071841215</v>
      </c>
      <c r="S2671" s="3">
        <v>0.68932432220542617</v>
      </c>
      <c r="T2671" s="5">
        <f>POWER(10,Table2[[#This Row],[Predicted normalized_price]]*(N$7634-N$7635)+N$7635)</f>
        <v>304715.21813049697</v>
      </c>
      <c r="U2671" s="5">
        <f>ABS(Table2[[#This Row],[price]]-Table2[[#This Row],[Predicted Price]])</f>
        <v>5284.7818695030292</v>
      </c>
      <c r="V2671" s="5">
        <f>Table2[[#This Row],[Price Diff]]/Table2[[#This Row],[price]]</f>
        <v>1.704768345000977E-2</v>
      </c>
    </row>
    <row r="2672" spans="1:22" x14ac:dyDescent="0.2">
      <c r="A2672" s="3">
        <v>8200</v>
      </c>
      <c r="B2672" s="3">
        <v>0.124790001</v>
      </c>
      <c r="C2672" s="3">
        <v>46043</v>
      </c>
      <c r="D2672" s="3">
        <v>0.52912651499999996</v>
      </c>
      <c r="E2672" s="3">
        <v>1598</v>
      </c>
      <c r="F2672" s="3">
        <v>0.38552934799999999</v>
      </c>
      <c r="G2672" s="3">
        <v>7</v>
      </c>
      <c r="H2672" s="3">
        <v>0.73735046500000001</v>
      </c>
      <c r="I2672" s="2" t="s">
        <v>31</v>
      </c>
      <c r="J2672" s="3">
        <v>53089</v>
      </c>
      <c r="K2672" s="3">
        <v>0.83361500200000005</v>
      </c>
      <c r="L2672" s="3">
        <v>1</v>
      </c>
      <c r="M2672" s="2" t="s">
        <v>63</v>
      </c>
      <c r="N2672" s="3">
        <v>50800</v>
      </c>
      <c r="O2672" s="3">
        <v>0.36330571299999997</v>
      </c>
      <c r="P2672" s="3">
        <v>-0.92478189230866592</v>
      </c>
      <c r="Q2672" s="3">
        <v>-0.7285036035220277</v>
      </c>
      <c r="R2672" s="3">
        <v>-0.30297636254012267</v>
      </c>
      <c r="S2672" s="3">
        <v>0.36151932467349662</v>
      </c>
      <c r="T2672" s="5">
        <f>POWER(10,Table2[[#This Row],[Predicted normalized_price]]*(N$7634-N$7635)+N$7635)</f>
        <v>50303.773823107098</v>
      </c>
      <c r="U2672" s="5">
        <f>ABS(Table2[[#This Row],[price]]-Table2[[#This Row],[Predicted Price]])</f>
        <v>496.226176892902</v>
      </c>
      <c r="V2672" s="5">
        <f>Table2[[#This Row],[Price Diff]]/Table2[[#This Row],[price]]</f>
        <v>9.7682318286004335E-3</v>
      </c>
    </row>
    <row r="2673" spans="1:22" x14ac:dyDescent="0.2">
      <c r="A2673" s="3">
        <v>8500</v>
      </c>
      <c r="B2673" s="3">
        <v>0.132785129</v>
      </c>
      <c r="C2673" s="3">
        <v>10493</v>
      </c>
      <c r="D2673" s="3">
        <v>0.27032184199999998</v>
      </c>
      <c r="E2673" s="3">
        <v>1497</v>
      </c>
      <c r="F2673" s="3">
        <v>0.357690181</v>
      </c>
      <c r="G2673" s="3">
        <v>10</v>
      </c>
      <c r="H2673" s="3">
        <v>0.87250287000000004</v>
      </c>
      <c r="I2673" s="2" t="s">
        <v>10</v>
      </c>
      <c r="J2673" s="3">
        <v>103700</v>
      </c>
      <c r="K2673" s="3">
        <v>0.89067724500000001</v>
      </c>
      <c r="L2673" s="3">
        <v>1</v>
      </c>
      <c r="M2673" s="2" t="s">
        <v>67</v>
      </c>
      <c r="N2673" s="3">
        <v>18000</v>
      </c>
      <c r="O2673" s="3">
        <v>0.17449418</v>
      </c>
      <c r="P2673" s="3">
        <v>-0.54455808298064268</v>
      </c>
      <c r="Q2673" s="3">
        <v>-0.92252237728477726</v>
      </c>
      <c r="R2673" s="3">
        <v>0.19595636433928004</v>
      </c>
      <c r="S2673" s="3">
        <v>0.18488870744284311</v>
      </c>
      <c r="T2673" s="5">
        <f>POWER(10,Table2[[#This Row],[Predicted normalized_price]]*(N$7634-N$7635)+N$7635)</f>
        <v>19058.057407434651</v>
      </c>
      <c r="U2673" s="5">
        <f>ABS(Table2[[#This Row],[price]]-Table2[[#This Row],[Predicted Price]])</f>
        <v>1058.0574074346514</v>
      </c>
      <c r="V2673" s="5">
        <f>Table2[[#This Row],[Price Diff]]/Table2[[#This Row],[price]]</f>
        <v>5.8780967079702852E-2</v>
      </c>
    </row>
    <row r="2674" spans="1:22" x14ac:dyDescent="0.2">
      <c r="A2674" s="3">
        <v>26780</v>
      </c>
      <c r="B2674" s="3">
        <v>0.38813186700000002</v>
      </c>
      <c r="C2674" s="3">
        <v>125728</v>
      </c>
      <c r="D2674" s="3">
        <v>0.70492386600000001</v>
      </c>
      <c r="E2674" s="3">
        <v>1988</v>
      </c>
      <c r="F2674" s="3">
        <v>0.47864371500000003</v>
      </c>
      <c r="G2674" s="3">
        <v>2</v>
      </c>
      <c r="H2674" s="3">
        <v>0.26264953499999999</v>
      </c>
      <c r="I2674" s="2" t="s">
        <v>11</v>
      </c>
      <c r="J2674" s="3">
        <v>2700</v>
      </c>
      <c r="K2674" s="3">
        <v>0.57974777300000002</v>
      </c>
      <c r="L2674" s="3">
        <v>1</v>
      </c>
      <c r="M2674" s="2" t="s">
        <v>62</v>
      </c>
      <c r="N2674" s="3">
        <v>298800</v>
      </c>
      <c r="O2674" s="3">
        <v>0.68575688300000004</v>
      </c>
      <c r="P2674" s="3">
        <v>-0.88512929067325208</v>
      </c>
      <c r="Q2674" s="3">
        <v>0.81741019808469251</v>
      </c>
      <c r="R2674" s="3">
        <v>-3.4081283807707689E-2</v>
      </c>
      <c r="S2674" s="3">
        <v>0.70059602124045228</v>
      </c>
      <c r="T2674" s="5">
        <f>POWER(10,Table2[[#This Row],[Predicted normalized_price]]*(N$7634-N$7635)+N$7635)</f>
        <v>324185.51443874306</v>
      </c>
      <c r="U2674" s="5">
        <f>ABS(Table2[[#This Row],[price]]-Table2[[#This Row],[Predicted Price]])</f>
        <v>25385.514438743063</v>
      </c>
      <c r="V2674" s="5">
        <f>Table2[[#This Row],[Price Diff]]/Table2[[#This Row],[price]]</f>
        <v>8.4958214319755906E-2</v>
      </c>
    </row>
    <row r="2675" spans="1:22" x14ac:dyDescent="0.2">
      <c r="A2675" s="3">
        <v>14450</v>
      </c>
      <c r="B2675" s="3">
        <v>0.250853681</v>
      </c>
      <c r="C2675" s="3">
        <v>56964</v>
      </c>
      <c r="D2675" s="3">
        <v>0.56637458600000001</v>
      </c>
      <c r="E2675" s="3">
        <v>1997</v>
      </c>
      <c r="F2675" s="3">
        <v>0.48056971500000001</v>
      </c>
      <c r="G2675" s="3">
        <v>8</v>
      </c>
      <c r="H2675" s="3">
        <v>0.78794860499999997</v>
      </c>
      <c r="I2675" s="2" t="s">
        <v>13</v>
      </c>
      <c r="J2675" s="3">
        <v>130000</v>
      </c>
      <c r="K2675" s="3">
        <v>0.90994130500000003</v>
      </c>
      <c r="L2675" s="3">
        <v>3</v>
      </c>
      <c r="M2675" s="2" t="s">
        <v>65</v>
      </c>
      <c r="N2675" s="3">
        <v>74800</v>
      </c>
      <c r="O2675" s="3">
        <v>0.43371873999999999</v>
      </c>
      <c r="P2675" s="3">
        <v>-0.79550943808584873</v>
      </c>
      <c r="Q2675" s="3">
        <v>0.48720264410826886</v>
      </c>
      <c r="R2675" s="3">
        <v>0.67587840061405613</v>
      </c>
      <c r="S2675" s="3">
        <v>0.43381290149728013</v>
      </c>
      <c r="T2675" s="5">
        <f>POWER(10,Table2[[#This Row],[Predicted normalized_price]]*(N$7634-N$7635)+N$7635)</f>
        <v>74838.713027566788</v>
      </c>
      <c r="U2675" s="5">
        <f>ABS(Table2[[#This Row],[price]]-Table2[[#This Row],[Predicted Price]])</f>
        <v>38.713027566787787</v>
      </c>
      <c r="V2675" s="5">
        <f>Table2[[#This Row],[Price Diff]]/Table2[[#This Row],[price]]</f>
        <v>5.1755384447577254E-4</v>
      </c>
    </row>
    <row r="2676" spans="1:22" x14ac:dyDescent="0.2">
      <c r="A2676" s="3">
        <v>13390</v>
      </c>
      <c r="B2676" s="3">
        <v>0.23390169899999999</v>
      </c>
      <c r="C2676" s="3">
        <v>78139</v>
      </c>
      <c r="D2676" s="3">
        <v>0.62168741699999996</v>
      </c>
      <c r="E2676" s="3">
        <v>1999</v>
      </c>
      <c r="F2676" s="3">
        <v>0.48099653599999997</v>
      </c>
      <c r="G2676" s="3">
        <v>4</v>
      </c>
      <c r="H2676" s="3">
        <v>0.52529906999999998</v>
      </c>
      <c r="I2676" s="2" t="s">
        <v>12</v>
      </c>
      <c r="J2676" s="3">
        <v>60000</v>
      </c>
      <c r="K2676" s="3">
        <v>0.84404464199999996</v>
      </c>
      <c r="L2676" s="3">
        <v>1</v>
      </c>
      <c r="M2676" s="2" t="s">
        <v>65</v>
      </c>
      <c r="N2676" s="3">
        <v>119800</v>
      </c>
      <c r="O2676" s="3">
        <v>0.51943364999999997</v>
      </c>
      <c r="P2676" s="3">
        <v>-0.33897811707344483</v>
      </c>
      <c r="Q2676" s="3">
        <v>0.66796272053980399</v>
      </c>
      <c r="R2676" s="3">
        <v>0.53631876772647769</v>
      </c>
      <c r="S2676" s="3">
        <v>0.51801739451548245</v>
      </c>
      <c r="T2676" s="5">
        <f>POWER(10,Table2[[#This Row],[Predicted normalized_price]]*(N$7634-N$7635)+N$7635)</f>
        <v>118871.29143990639</v>
      </c>
      <c r="U2676" s="5">
        <f>ABS(Table2[[#This Row],[price]]-Table2[[#This Row],[Predicted Price]])</f>
        <v>928.7085600936116</v>
      </c>
      <c r="V2676" s="5">
        <f>Table2[[#This Row],[Price Diff]]/Table2[[#This Row],[price]]</f>
        <v>7.7521582645543536E-3</v>
      </c>
    </row>
    <row r="2677" spans="1:22" x14ac:dyDescent="0.2">
      <c r="A2677" s="3">
        <v>11930</v>
      </c>
      <c r="B2677" s="3">
        <v>0.20821282599999999</v>
      </c>
      <c r="C2677" s="3">
        <v>18245</v>
      </c>
      <c r="D2677" s="3">
        <v>0.36712989299999998</v>
      </c>
      <c r="E2677" s="3">
        <v>1699</v>
      </c>
      <c r="F2677" s="3">
        <v>0.41166176599999998</v>
      </c>
      <c r="G2677" s="3">
        <v>10</v>
      </c>
      <c r="H2677" s="3">
        <v>0.87250287000000004</v>
      </c>
      <c r="I2677" s="2" t="s">
        <v>15</v>
      </c>
      <c r="J2677" s="3">
        <v>140000</v>
      </c>
      <c r="K2677" s="3">
        <v>0.91625730599999999</v>
      </c>
      <c r="L2677" s="3">
        <v>2</v>
      </c>
      <c r="M2677" s="2" t="s">
        <v>67</v>
      </c>
      <c r="N2677" s="3">
        <v>30800</v>
      </c>
      <c r="O2677" s="3">
        <v>0.27224490400000001</v>
      </c>
      <c r="P2677" s="3">
        <v>-0.95836188761402663</v>
      </c>
      <c r="Q2677" s="3">
        <v>5.6555968360343434E-2</v>
      </c>
      <c r="R2677" s="3">
        <v>0.86760277979294098</v>
      </c>
      <c r="S2677" s="3">
        <v>0.27133740926083749</v>
      </c>
      <c r="T2677" s="5">
        <f>POWER(10,Table2[[#This Row],[Predicted normalized_price]]*(N$7634-N$7635)+N$7635)</f>
        <v>30646.79168049014</v>
      </c>
      <c r="U2677" s="5">
        <f>ABS(Table2[[#This Row],[price]]-Table2[[#This Row],[Predicted Price]])</f>
        <v>153.2083195098603</v>
      </c>
      <c r="V2677" s="5">
        <f>Table2[[#This Row],[Price Diff]]/Table2[[#This Row],[price]]</f>
        <v>4.9742960879824777E-3</v>
      </c>
    </row>
    <row r="2678" spans="1:22" x14ac:dyDescent="0.2">
      <c r="A2678" s="3">
        <v>13560</v>
      </c>
      <c r="B2678" s="3">
        <v>0.23670887600000001</v>
      </c>
      <c r="C2678" s="3">
        <v>63542</v>
      </c>
      <c r="D2678" s="3">
        <v>0.58549908100000003</v>
      </c>
      <c r="E2678" s="3">
        <v>1595</v>
      </c>
      <c r="F2678" s="3">
        <v>0.38472810600000001</v>
      </c>
      <c r="G2678" s="3">
        <v>3</v>
      </c>
      <c r="H2678" s="3">
        <v>0.416289664</v>
      </c>
      <c r="I2678" s="2" t="s">
        <v>15</v>
      </c>
      <c r="J2678" s="3">
        <v>8000</v>
      </c>
      <c r="K2678" s="3">
        <v>0.67232048</v>
      </c>
      <c r="L2678" s="3">
        <v>1</v>
      </c>
      <c r="M2678" s="2" t="s">
        <v>64</v>
      </c>
      <c r="N2678" s="3">
        <v>130000</v>
      </c>
      <c r="O2678" s="3">
        <v>0.53430359599999999</v>
      </c>
      <c r="P2678" s="3">
        <v>-0.11342231573607832</v>
      </c>
      <c r="Q2678" s="3">
        <v>0.64223135025113465</v>
      </c>
      <c r="R2678" s="3">
        <v>0.50167289096470657</v>
      </c>
      <c r="S2678" s="3">
        <v>0.52062079362720048</v>
      </c>
      <c r="T2678" s="5">
        <f>POWER(10,Table2[[#This Row],[Predicted normalized_price]]*(N$7634-N$7635)+N$7635)</f>
        <v>120584.05641656702</v>
      </c>
      <c r="U2678" s="5">
        <f>ABS(Table2[[#This Row],[price]]-Table2[[#This Row],[Predicted Price]])</f>
        <v>9415.9435834329779</v>
      </c>
      <c r="V2678" s="5">
        <f>Table2[[#This Row],[Price Diff]]/Table2[[#This Row],[price]]</f>
        <v>7.2430335257176751E-2</v>
      </c>
    </row>
    <row r="2679" spans="1:22" x14ac:dyDescent="0.2">
      <c r="A2679" s="3">
        <v>7950</v>
      </c>
      <c r="B2679" s="3">
        <v>0.117900686</v>
      </c>
      <c r="C2679" s="3">
        <v>23409</v>
      </c>
      <c r="D2679" s="3">
        <v>0.41074554000000002</v>
      </c>
      <c r="E2679" s="3">
        <v>1598</v>
      </c>
      <c r="F2679" s="3">
        <v>0.38552934799999999</v>
      </c>
      <c r="G2679" s="3">
        <v>9</v>
      </c>
      <c r="H2679" s="3">
        <v>0.83257932800000001</v>
      </c>
      <c r="I2679" s="2" t="s">
        <v>37</v>
      </c>
      <c r="J2679" s="3">
        <v>110000</v>
      </c>
      <c r="K2679" s="3">
        <v>0.89570378500000003</v>
      </c>
      <c r="L2679" s="3">
        <v>2</v>
      </c>
      <c r="M2679" s="2" t="s">
        <v>66</v>
      </c>
      <c r="N2679" s="3">
        <v>30800</v>
      </c>
      <c r="O2679" s="3">
        <v>0.27224490400000001</v>
      </c>
      <c r="P2679" s="3">
        <v>-0.80752537327412988</v>
      </c>
      <c r="Q2679" s="3">
        <v>5.5990264141816841E-2</v>
      </c>
      <c r="R2679" s="3">
        <v>0.87754122788589695</v>
      </c>
      <c r="S2679" s="3">
        <v>0.26906536421949023</v>
      </c>
      <c r="T2679" s="5">
        <f>POWER(10,Table2[[#This Row],[Predicted normalized_price]]*(N$7634-N$7635)+N$7635)</f>
        <v>30266.546617555538</v>
      </c>
      <c r="U2679" s="5">
        <f>ABS(Table2[[#This Row],[price]]-Table2[[#This Row],[Predicted Price]])</f>
        <v>533.45338244446248</v>
      </c>
      <c r="V2679" s="5">
        <f>Table2[[#This Row],[Price Diff]]/Table2[[#This Row],[price]]</f>
        <v>1.7319915014430601E-2</v>
      </c>
    </row>
    <row r="2680" spans="1:22" x14ac:dyDescent="0.2">
      <c r="A2680" s="3">
        <v>14270</v>
      </c>
      <c r="B2680" s="3">
        <v>0.24806455899999999</v>
      </c>
      <c r="C2680" s="3">
        <v>51611</v>
      </c>
      <c r="D2680" s="3">
        <v>0.54910457800000001</v>
      </c>
      <c r="E2680" s="3">
        <v>1984</v>
      </c>
      <c r="F2680" s="3">
        <v>0.47778491499999998</v>
      </c>
      <c r="G2680" s="3">
        <v>9</v>
      </c>
      <c r="H2680" s="3">
        <v>0.83257932800000001</v>
      </c>
      <c r="I2680" s="2" t="s">
        <v>19</v>
      </c>
      <c r="J2680" s="3">
        <v>63000</v>
      </c>
      <c r="K2680" s="3">
        <v>0.84820288200000005</v>
      </c>
      <c r="L2680" s="3">
        <v>2</v>
      </c>
      <c r="M2680" s="2" t="s">
        <v>62</v>
      </c>
      <c r="N2680" s="3">
        <v>62999</v>
      </c>
      <c r="O2680" s="3">
        <v>0.40247248600000002</v>
      </c>
      <c r="P2680" s="3">
        <v>-0.58120677681337574</v>
      </c>
      <c r="Q2680" s="3">
        <v>0.40675503225984838</v>
      </c>
      <c r="R2680" s="3">
        <v>0.67098124325979169</v>
      </c>
      <c r="S2680" s="3">
        <v>0.41443101143701389</v>
      </c>
      <c r="T2680" s="5">
        <f>POWER(10,Table2[[#This Row],[Predicted normalized_price]]*(N$7634-N$7635)+N$7635)</f>
        <v>67277.865056188806</v>
      </c>
      <c r="U2680" s="5">
        <f>ABS(Table2[[#This Row],[price]]-Table2[[#This Row],[Predicted Price]])</f>
        <v>4278.8650561888062</v>
      </c>
      <c r="V2680" s="5">
        <f>Table2[[#This Row],[Price Diff]]/Table2[[#This Row],[price]]</f>
        <v>6.7919571043807137E-2</v>
      </c>
    </row>
    <row r="2681" spans="1:22" x14ac:dyDescent="0.2">
      <c r="A2681" s="3">
        <v>12040</v>
      </c>
      <c r="B2681" s="3">
        <v>0.210255042</v>
      </c>
      <c r="C2681" s="3">
        <v>64786</v>
      </c>
      <c r="D2681" s="3">
        <v>0.58889209399999998</v>
      </c>
      <c r="E2681" s="3">
        <v>1798</v>
      </c>
      <c r="F2681" s="3">
        <v>0.435810641</v>
      </c>
      <c r="G2681" s="3">
        <v>4</v>
      </c>
      <c r="H2681" s="3">
        <v>0.52529906999999998</v>
      </c>
      <c r="I2681" s="2" t="s">
        <v>19</v>
      </c>
      <c r="J2681" s="3">
        <v>27000</v>
      </c>
      <c r="K2681" s="3">
        <v>0.77599021800000001</v>
      </c>
      <c r="L2681" s="3">
        <v>1</v>
      </c>
      <c r="M2681" s="2" t="s">
        <v>65</v>
      </c>
      <c r="N2681" s="3">
        <v>98999</v>
      </c>
      <c r="O2681" s="3">
        <v>0.48472701200000001</v>
      </c>
      <c r="P2681" s="3">
        <v>-0.79861841815754409</v>
      </c>
      <c r="Q2681" s="3">
        <v>0.58085069930559097</v>
      </c>
      <c r="R2681" s="3">
        <v>0.57574149998265256</v>
      </c>
      <c r="S2681" s="3">
        <v>0.48386500203298377</v>
      </c>
      <c r="T2681" s="5">
        <f>POWER(10,Table2[[#This Row],[Predicted normalized_price]]*(N$7634-N$7635)+N$7635)</f>
        <v>98531.173650066994</v>
      </c>
      <c r="U2681" s="5">
        <f>ABS(Table2[[#This Row],[price]]-Table2[[#This Row],[Predicted Price]])</f>
        <v>467.82634993300599</v>
      </c>
      <c r="V2681" s="5">
        <f>Table2[[#This Row],[Price Diff]]/Table2[[#This Row],[price]]</f>
        <v>4.7255664191861125E-3</v>
      </c>
    </row>
    <row r="2682" spans="1:22" x14ac:dyDescent="0.2">
      <c r="A2682" s="3">
        <v>19930</v>
      </c>
      <c r="B2682" s="3">
        <v>0.322396772</v>
      </c>
      <c r="C2682" s="3">
        <v>45101</v>
      </c>
      <c r="D2682" s="3">
        <v>0.52550899299999998</v>
      </c>
      <c r="E2682" s="3">
        <v>2979</v>
      </c>
      <c r="F2682" s="3">
        <v>0.65110249600000003</v>
      </c>
      <c r="G2682" s="3">
        <v>9</v>
      </c>
      <c r="H2682" s="3">
        <v>0.83257932800000001</v>
      </c>
      <c r="I2682" s="2" t="s">
        <v>13</v>
      </c>
      <c r="J2682" s="3">
        <v>89000</v>
      </c>
      <c r="K2682" s="3">
        <v>0.87764895399999998</v>
      </c>
      <c r="L2682" s="3">
        <v>4</v>
      </c>
      <c r="M2682" s="2" t="s">
        <v>65</v>
      </c>
      <c r="N2682" s="3">
        <v>71888</v>
      </c>
      <c r="O2682" s="3">
        <v>0.42649247400000001</v>
      </c>
      <c r="P2682" s="3">
        <v>-0.49461400845298098</v>
      </c>
      <c r="Q2682" s="3">
        <v>0.47839481694392993</v>
      </c>
      <c r="R2682" s="3">
        <v>0.69669704832650758</v>
      </c>
      <c r="S2682" s="3">
        <v>0.42700610402651873</v>
      </c>
      <c r="T2682" s="5">
        <f>POWER(10,Table2[[#This Row],[Predicted normalized_price]]*(N$7634-N$7635)+N$7635)</f>
        <v>72091.184170184541</v>
      </c>
      <c r="U2682" s="5">
        <f>ABS(Table2[[#This Row],[price]]-Table2[[#This Row],[Predicted Price]])</f>
        <v>203.18417018454056</v>
      </c>
      <c r="V2682" s="5">
        <f>Table2[[#This Row],[Price Diff]]/Table2[[#This Row],[price]]</f>
        <v>2.8263989843164447E-3</v>
      </c>
    </row>
    <row r="2683" spans="1:22" x14ac:dyDescent="0.2">
      <c r="A2683" s="3">
        <v>18940</v>
      </c>
      <c r="B2683" s="3">
        <v>0.31106002500000002</v>
      </c>
      <c r="C2683" s="3">
        <v>89501</v>
      </c>
      <c r="D2683" s="3">
        <v>0.645445771</v>
      </c>
      <c r="E2683" s="3">
        <v>1984</v>
      </c>
      <c r="F2683" s="3">
        <v>0.47778491499999998</v>
      </c>
      <c r="G2683" s="3">
        <v>4</v>
      </c>
      <c r="H2683" s="3">
        <v>0.52529906999999998</v>
      </c>
      <c r="I2683" s="2" t="s">
        <v>19</v>
      </c>
      <c r="J2683" s="3">
        <v>45000</v>
      </c>
      <c r="K2683" s="3">
        <v>0.81952635900000004</v>
      </c>
      <c r="L2683" s="3">
        <v>2</v>
      </c>
      <c r="M2683" s="2" t="s">
        <v>65</v>
      </c>
      <c r="N2683" s="3">
        <v>175800</v>
      </c>
      <c r="O2683" s="3">
        <v>0.589228258</v>
      </c>
      <c r="P2683" s="3">
        <v>-0.76774866371042694</v>
      </c>
      <c r="Q2683" s="3">
        <v>0.72577949161516753</v>
      </c>
      <c r="R2683" s="3">
        <v>0.38743630831561943</v>
      </c>
      <c r="S2683" s="3">
        <v>0.56987285509514896</v>
      </c>
      <c r="T2683" s="5">
        <f>POWER(10,Table2[[#This Row],[Predicted normalized_price]]*(N$7634-N$7635)+N$7635)</f>
        <v>158062.18214557483</v>
      </c>
      <c r="U2683" s="5">
        <f>ABS(Table2[[#This Row],[price]]-Table2[[#This Row],[Predicted Price]])</f>
        <v>17737.817854425171</v>
      </c>
      <c r="V2683" s="5">
        <f>Table2[[#This Row],[Price Diff]]/Table2[[#This Row],[price]]</f>
        <v>0.10089771248250951</v>
      </c>
    </row>
    <row r="2684" spans="1:22" x14ac:dyDescent="0.2">
      <c r="A2684" s="3">
        <v>15580</v>
      </c>
      <c r="B2684" s="3">
        <v>0.26760704800000001</v>
      </c>
      <c r="C2684" s="3">
        <v>79966</v>
      </c>
      <c r="D2684" s="3">
        <v>0.62573210599999995</v>
      </c>
      <c r="E2684" s="3">
        <v>1998</v>
      </c>
      <c r="F2684" s="3">
        <v>0.480783179</v>
      </c>
      <c r="G2684" s="3">
        <v>2</v>
      </c>
      <c r="H2684" s="3">
        <v>0.26264953499999999</v>
      </c>
      <c r="I2684" s="2" t="s">
        <v>13</v>
      </c>
      <c r="J2684" s="3">
        <v>67</v>
      </c>
      <c r="K2684" s="3">
        <v>0.26472194199999999</v>
      </c>
      <c r="L2684" s="3">
        <v>1</v>
      </c>
      <c r="M2684" s="2" t="s">
        <v>65</v>
      </c>
      <c r="N2684" s="3">
        <v>177988</v>
      </c>
      <c r="O2684" s="3">
        <v>0.59147922799999997</v>
      </c>
      <c r="P2684" s="3">
        <v>-0.87968880104783631</v>
      </c>
      <c r="Q2684" s="3">
        <v>0.75064497255309404</v>
      </c>
      <c r="R2684" s="3">
        <v>0.34423930663795982</v>
      </c>
      <c r="S2684" s="3">
        <v>0.58708198965674352</v>
      </c>
      <c r="T2684" s="5">
        <f>POWER(10,Table2[[#This Row],[Predicted normalized_price]]*(N$7634-N$7635)+N$7635)</f>
        <v>173738.82814316289</v>
      </c>
      <c r="U2684" s="5">
        <f>ABS(Table2[[#This Row],[price]]-Table2[[#This Row],[Predicted Price]])</f>
        <v>4249.1718568371143</v>
      </c>
      <c r="V2684" s="5">
        <f>Table2[[#This Row],[Price Diff]]/Table2[[#This Row],[price]]</f>
        <v>2.3873361444800293E-2</v>
      </c>
    </row>
    <row r="2685" spans="1:22" x14ac:dyDescent="0.2">
      <c r="A2685" s="3">
        <v>7100</v>
      </c>
      <c r="B2685" s="3">
        <v>9.2740218999999999E-2</v>
      </c>
      <c r="C2685" s="3">
        <v>51689</v>
      </c>
      <c r="D2685" s="3">
        <v>0.54936885899999999</v>
      </c>
      <c r="E2685" s="3">
        <v>1496</v>
      </c>
      <c r="F2685" s="3">
        <v>0.35740525400000001</v>
      </c>
      <c r="G2685" s="3">
        <v>3</v>
      </c>
      <c r="H2685" s="3">
        <v>0.416289664</v>
      </c>
      <c r="I2685" s="2" t="s">
        <v>14</v>
      </c>
      <c r="J2685" s="3">
        <v>19000</v>
      </c>
      <c r="K2685" s="3">
        <v>0.74604162600000001</v>
      </c>
      <c r="L2685" s="3">
        <v>3</v>
      </c>
      <c r="M2685" s="2" t="s">
        <v>63</v>
      </c>
      <c r="N2685" s="3">
        <v>65000</v>
      </c>
      <c r="O2685" s="3">
        <v>0.40816279700000002</v>
      </c>
      <c r="P2685" s="3">
        <v>-0.85740414147575383</v>
      </c>
      <c r="Q2685" s="3">
        <v>-0.68936675980728401</v>
      </c>
      <c r="R2685" s="3">
        <v>-0.44132337732038862</v>
      </c>
      <c r="S2685" s="3">
        <v>0.40709011874378942</v>
      </c>
      <c r="T2685" s="5">
        <f>POWER(10,Table2[[#This Row],[Predicted normalized_price]]*(N$7634-N$7635)+N$7635)</f>
        <v>64617.991262944422</v>
      </c>
      <c r="U2685" s="5">
        <f>ABS(Table2[[#This Row],[price]]-Table2[[#This Row],[Predicted Price]])</f>
        <v>382.00873705557751</v>
      </c>
      <c r="V2685" s="5">
        <f>Table2[[#This Row],[Price Diff]]/Table2[[#This Row],[price]]</f>
        <v>5.8770574931627309E-3</v>
      </c>
    </row>
    <row r="2686" spans="1:22" x14ac:dyDescent="0.2">
      <c r="A2686" s="3">
        <v>13060</v>
      </c>
      <c r="B2686" s="3">
        <v>0.228349249</v>
      </c>
      <c r="C2686" s="3">
        <v>69166</v>
      </c>
      <c r="D2686" s="3">
        <v>0.60034070100000003</v>
      </c>
      <c r="E2686" s="3">
        <v>2356</v>
      </c>
      <c r="F2686" s="3">
        <v>0.55106086499999996</v>
      </c>
      <c r="G2686" s="3">
        <v>4</v>
      </c>
      <c r="H2686" s="3">
        <v>0.52529906999999998</v>
      </c>
      <c r="I2686" s="2" t="s">
        <v>22</v>
      </c>
      <c r="J2686" s="3">
        <v>35000</v>
      </c>
      <c r="K2686" s="3">
        <v>0.79810758100000001</v>
      </c>
      <c r="L2686" s="3">
        <v>2</v>
      </c>
      <c r="M2686" s="2" t="s">
        <v>66</v>
      </c>
      <c r="N2686" s="3">
        <v>113800</v>
      </c>
      <c r="O2686" s="3">
        <v>0.510083167</v>
      </c>
      <c r="P2686" s="3">
        <v>-0.27905058240458924</v>
      </c>
      <c r="Q2686" s="3">
        <v>-0.56059356694597751</v>
      </c>
      <c r="R2686" s="3">
        <v>-0.6375944573602137</v>
      </c>
      <c r="S2686" s="3">
        <v>0.49230542422308121</v>
      </c>
      <c r="T2686" s="5">
        <f>POWER(10,Table2[[#This Row],[Predicted normalized_price]]*(N$7634-N$7635)+N$7635)</f>
        <v>103208.71893345323</v>
      </c>
      <c r="U2686" s="5">
        <f>ABS(Table2[[#This Row],[price]]-Table2[[#This Row],[Predicted Price]])</f>
        <v>10591.28106654677</v>
      </c>
      <c r="V2686" s="5">
        <f>Table2[[#This Row],[Price Diff]]/Table2[[#This Row],[price]]</f>
        <v>9.3069253660340676E-2</v>
      </c>
    </row>
    <row r="2687" spans="1:22" x14ac:dyDescent="0.2">
      <c r="A2687" s="3">
        <v>13340</v>
      </c>
      <c r="B2687" s="3">
        <v>0.23306927299999999</v>
      </c>
      <c r="C2687" s="3">
        <v>54229</v>
      </c>
      <c r="D2687" s="3">
        <v>0.55776384800000001</v>
      </c>
      <c r="E2687" s="3">
        <v>1595</v>
      </c>
      <c r="F2687" s="3">
        <v>0.38472810600000001</v>
      </c>
      <c r="G2687" s="3">
        <v>7</v>
      </c>
      <c r="H2687" s="3">
        <v>0.73735046500000001</v>
      </c>
      <c r="I2687" s="2" t="s">
        <v>15</v>
      </c>
      <c r="J2687" s="3">
        <v>125000</v>
      </c>
      <c r="K2687" s="3">
        <v>0.90659864099999998</v>
      </c>
      <c r="L2687" s="3">
        <v>1</v>
      </c>
      <c r="M2687" s="2" t="s">
        <v>65</v>
      </c>
      <c r="N2687" s="3">
        <v>73800</v>
      </c>
      <c r="O2687" s="3">
        <v>0.43126940699999999</v>
      </c>
      <c r="P2687" s="3">
        <v>-0.93366574595863916</v>
      </c>
      <c r="Q2687" s="3">
        <v>0.49320914449490777</v>
      </c>
      <c r="R2687" s="3">
        <v>0.6629458558281226</v>
      </c>
      <c r="S2687" s="3">
        <v>0.43831067300327836</v>
      </c>
      <c r="T2687" s="5">
        <f>POWER(10,Table2[[#This Row],[Predicted normalized_price]]*(N$7634-N$7635)+N$7635)</f>
        <v>76711.427264678685</v>
      </c>
      <c r="U2687" s="5">
        <f>ABS(Table2[[#This Row],[price]]-Table2[[#This Row],[Predicted Price]])</f>
        <v>2911.4272646786849</v>
      </c>
      <c r="V2687" s="5">
        <f>Table2[[#This Row],[Price Diff]]/Table2[[#This Row],[price]]</f>
        <v>3.945023393873557E-2</v>
      </c>
    </row>
    <row r="2688" spans="1:22" x14ac:dyDescent="0.2">
      <c r="A2688" s="3">
        <v>17540</v>
      </c>
      <c r="B2688" s="3">
        <v>0.293973237</v>
      </c>
      <c r="C2688" s="3">
        <v>78492</v>
      </c>
      <c r="D2688" s="3">
        <v>0.62247622400000002</v>
      </c>
      <c r="E2688" s="3">
        <v>1991</v>
      </c>
      <c r="F2688" s="3">
        <v>0.47928668200000002</v>
      </c>
      <c r="G2688" s="3">
        <v>1</v>
      </c>
      <c r="H2688" s="3">
        <v>0</v>
      </c>
      <c r="I2688" s="2" t="s">
        <v>15</v>
      </c>
      <c r="J2688" s="3">
        <v>85</v>
      </c>
      <c r="K2688" s="3">
        <v>0.28500244600000002</v>
      </c>
      <c r="L2688" s="3">
        <v>1</v>
      </c>
      <c r="M2688" s="2" t="s">
        <v>62</v>
      </c>
      <c r="N2688" s="3">
        <v>200988</v>
      </c>
      <c r="O2688" s="3">
        <v>0.61359541799999995</v>
      </c>
      <c r="P2688" s="3">
        <v>-0.90642692630423649</v>
      </c>
      <c r="Q2688" s="3">
        <v>0.82243627163629374</v>
      </c>
      <c r="R2688" s="3">
        <v>0.19341711978313816</v>
      </c>
      <c r="S2688" s="3">
        <v>0.64416916773852506</v>
      </c>
      <c r="T2688" s="5">
        <f>POWER(10,Table2[[#This Row],[Predicted normalized_price]]*(N$7634-N$7635)+N$7635)</f>
        <v>237756.91984574302</v>
      </c>
      <c r="U2688" s="5">
        <f>ABS(Table2[[#This Row],[price]]-Table2[[#This Row],[Predicted Price]])</f>
        <v>36768.919845743018</v>
      </c>
      <c r="V2688" s="5">
        <f>Table2[[#This Row],[Price Diff]]/Table2[[#This Row],[price]]</f>
        <v>0.1829408713243727</v>
      </c>
    </row>
    <row r="2689" spans="1:22" x14ac:dyDescent="0.2">
      <c r="A2689" s="3">
        <v>12470</v>
      </c>
      <c r="B2689" s="3">
        <v>0.21806311</v>
      </c>
      <c r="C2689" s="3">
        <v>51059</v>
      </c>
      <c r="D2689" s="3">
        <v>0.54722278099999999</v>
      </c>
      <c r="E2689" s="3">
        <v>1595</v>
      </c>
      <c r="F2689" s="3">
        <v>0.38472810600000001</v>
      </c>
      <c r="G2689" s="3">
        <v>6</v>
      </c>
      <c r="H2689" s="3">
        <v>0.67893919899999999</v>
      </c>
      <c r="I2689" s="2" t="s">
        <v>15</v>
      </c>
      <c r="J2689" s="3">
        <v>58000</v>
      </c>
      <c r="K2689" s="3">
        <v>0.84115531399999999</v>
      </c>
      <c r="L2689" s="3">
        <v>2</v>
      </c>
      <c r="M2689" s="2" t="s">
        <v>67</v>
      </c>
      <c r="N2689" s="3">
        <v>73800</v>
      </c>
      <c r="O2689" s="3">
        <v>0.43126940699999999</v>
      </c>
      <c r="P2689" s="3">
        <v>-0.91905234807133351</v>
      </c>
      <c r="Q2689" s="3">
        <v>0.49486632764657956</v>
      </c>
      <c r="R2689" s="3">
        <v>0.68287695610086629</v>
      </c>
      <c r="S2689" s="3">
        <v>0.43373103570129284</v>
      </c>
      <c r="T2689" s="5">
        <f>POWER(10,Table2[[#This Row],[Predicted normalized_price]]*(N$7634-N$7635)+N$7635)</f>
        <v>74805.054043676661</v>
      </c>
      <c r="U2689" s="5">
        <f>ABS(Table2[[#This Row],[price]]-Table2[[#This Row],[Predicted Price]])</f>
        <v>1005.0540436766605</v>
      </c>
      <c r="V2689" s="5">
        <f>Table2[[#This Row],[Price Diff]]/Table2[[#This Row],[price]]</f>
        <v>1.361861847800353E-2</v>
      </c>
    </row>
    <row r="2690" spans="1:22" x14ac:dyDescent="0.2">
      <c r="A2690" s="3">
        <v>13240</v>
      </c>
      <c r="B2690" s="3">
        <v>0.23139502100000001</v>
      </c>
      <c r="C2690" s="3">
        <v>61179</v>
      </c>
      <c r="D2690" s="3">
        <v>0.57886701299999999</v>
      </c>
      <c r="E2690" s="3">
        <v>1796</v>
      </c>
      <c r="F2690" s="3">
        <v>0.43533607800000002</v>
      </c>
      <c r="G2690" s="3">
        <v>8</v>
      </c>
      <c r="H2690" s="3">
        <v>0.78794860499999997</v>
      </c>
      <c r="I2690" s="2" t="s">
        <v>15</v>
      </c>
      <c r="J2690" s="3">
        <v>102000</v>
      </c>
      <c r="K2690" s="3">
        <v>0.88926850199999996</v>
      </c>
      <c r="L2690" s="3">
        <v>2</v>
      </c>
      <c r="M2690" s="2" t="s">
        <v>65</v>
      </c>
      <c r="N2690" s="3">
        <v>74800</v>
      </c>
      <c r="O2690" s="3">
        <v>0.43371873999999999</v>
      </c>
      <c r="P2690" s="3">
        <v>-0.84504251470290792</v>
      </c>
      <c r="Q2690" s="3">
        <v>0.49463455905796389</v>
      </c>
      <c r="R2690" s="3">
        <v>0.66161159636770406</v>
      </c>
      <c r="S2690" s="3">
        <v>0.43925795413351232</v>
      </c>
      <c r="T2690" s="5">
        <f>POWER(10,Table2[[#This Row],[Predicted normalized_price]]*(N$7634-N$7635)+N$7635)</f>
        <v>77111.777093359196</v>
      </c>
      <c r="U2690" s="5">
        <f>ABS(Table2[[#This Row],[price]]-Table2[[#This Row],[Predicted Price]])</f>
        <v>2311.7770933591964</v>
      </c>
      <c r="V2690" s="5">
        <f>Table2[[#This Row],[Price Diff]]/Table2[[#This Row],[price]]</f>
        <v>3.0906110873786048E-2</v>
      </c>
    </row>
    <row r="2691" spans="1:22" x14ac:dyDescent="0.2">
      <c r="A2691" s="3">
        <v>9350</v>
      </c>
      <c r="B2691" s="3">
        <v>0.15399231999999999</v>
      </c>
      <c r="C2691" s="3">
        <v>35124</v>
      </c>
      <c r="D2691" s="3">
        <v>0.48175504699999999</v>
      </c>
      <c r="E2691" s="3">
        <v>1390</v>
      </c>
      <c r="F2691" s="3">
        <v>0.32606906200000002</v>
      </c>
      <c r="G2691" s="3">
        <v>8</v>
      </c>
      <c r="H2691" s="3">
        <v>0.78794860499999997</v>
      </c>
      <c r="I2691" s="2" t="s">
        <v>20</v>
      </c>
      <c r="J2691" s="3">
        <v>83700</v>
      </c>
      <c r="K2691" s="3">
        <v>0.87241623800000001</v>
      </c>
      <c r="L2691" s="3">
        <v>1</v>
      </c>
      <c r="M2691" s="2" t="s">
        <v>62</v>
      </c>
      <c r="N2691" s="3">
        <v>43800</v>
      </c>
      <c r="O2691" s="3">
        <v>0.33632449599999997</v>
      </c>
      <c r="P2691" s="3">
        <v>-0.28229719907996015</v>
      </c>
      <c r="Q2691" s="3">
        <v>0.24180461844653453</v>
      </c>
      <c r="R2691" s="3">
        <v>0.80458860694635292</v>
      </c>
      <c r="S2691" s="3">
        <v>0.33789023501041909</v>
      </c>
      <c r="T2691" s="5">
        <f>POWER(10,Table2[[#This Row],[Predicted normalized_price]]*(N$7634-N$7635)+N$7635)</f>
        <v>44178.471456129271</v>
      </c>
      <c r="U2691" s="5">
        <f>ABS(Table2[[#This Row],[price]]-Table2[[#This Row],[Predicted Price]])</f>
        <v>378.47145612927125</v>
      </c>
      <c r="V2691" s="5">
        <f>Table2[[#This Row],[Price Diff]]/Table2[[#This Row],[price]]</f>
        <v>8.6409008248692059E-3</v>
      </c>
    </row>
    <row r="2692" spans="1:22" x14ac:dyDescent="0.2">
      <c r="A2692" s="3">
        <v>14990</v>
      </c>
      <c r="B2692" s="3">
        <v>0.25901722199999999</v>
      </c>
      <c r="C2692" s="3">
        <v>83232</v>
      </c>
      <c r="D2692" s="3">
        <v>0.63273749499999998</v>
      </c>
      <c r="E2692" s="3">
        <v>1997</v>
      </c>
      <c r="F2692" s="3">
        <v>0.48056971500000001</v>
      </c>
      <c r="G2692" s="3">
        <v>6</v>
      </c>
      <c r="H2692" s="3">
        <v>0.67893919899999999</v>
      </c>
      <c r="I2692" s="2" t="s">
        <v>13</v>
      </c>
      <c r="J2692" s="3">
        <v>61000</v>
      </c>
      <c r="K2692" s="3">
        <v>0.845453385</v>
      </c>
      <c r="L2692" s="3">
        <v>1</v>
      </c>
      <c r="M2692" s="2" t="s">
        <v>65</v>
      </c>
      <c r="N2692" s="3">
        <v>121888</v>
      </c>
      <c r="O2692" s="3">
        <v>0.52257811200000004</v>
      </c>
      <c r="P2692" s="3">
        <v>-0.76247283346040795</v>
      </c>
      <c r="Q2692" s="3">
        <v>0.63012726512529615</v>
      </c>
      <c r="R2692" s="3">
        <v>0.53237115524159007</v>
      </c>
      <c r="S2692" s="3">
        <v>0.50793766034130217</v>
      </c>
      <c r="T2692" s="5">
        <f>POWER(10,Table2[[#This Row],[Predicted normalized_price]]*(N$7634-N$7635)+N$7635)</f>
        <v>112466.21946566812</v>
      </c>
      <c r="U2692" s="5">
        <f>ABS(Table2[[#This Row],[price]]-Table2[[#This Row],[Predicted Price]])</f>
        <v>9421.780534331876</v>
      </c>
      <c r="V2692" s="5">
        <f>Table2[[#This Row],[Price Diff]]/Table2[[#This Row],[price]]</f>
        <v>7.729867201309297E-2</v>
      </c>
    </row>
    <row r="2693" spans="1:22" x14ac:dyDescent="0.2">
      <c r="A2693" s="3">
        <v>28490</v>
      </c>
      <c r="B2693" s="3">
        <v>0.40190456899999999</v>
      </c>
      <c r="C2693" s="3">
        <v>141766</v>
      </c>
      <c r="D2693" s="3">
        <v>0.72593406900000002</v>
      </c>
      <c r="E2693" s="3">
        <v>2987</v>
      </c>
      <c r="F2693" s="3">
        <v>0.65224602799999998</v>
      </c>
      <c r="G2693" s="3">
        <v>4</v>
      </c>
      <c r="H2693" s="3">
        <v>0.52529906999999998</v>
      </c>
      <c r="I2693" s="2" t="s">
        <v>15</v>
      </c>
      <c r="J2693" s="3">
        <v>38000</v>
      </c>
      <c r="K2693" s="3">
        <v>0.80511648899999999</v>
      </c>
      <c r="L2693" s="3">
        <v>2</v>
      </c>
      <c r="M2693" s="2" t="s">
        <v>64</v>
      </c>
      <c r="N2693" s="3">
        <v>290000</v>
      </c>
      <c r="O2693" s="3">
        <v>0.68031677800000001</v>
      </c>
      <c r="P2693" s="3">
        <v>0.70146440791177112</v>
      </c>
      <c r="Q2693" s="3">
        <v>0.83481445585182479</v>
      </c>
      <c r="R2693" s="3">
        <v>0.130640529439878</v>
      </c>
      <c r="S2693" s="3">
        <v>0.66758577268154928</v>
      </c>
      <c r="T2693" s="5">
        <f>POWER(10,Table2[[#This Row],[Predicted normalized_price]]*(N$7634-N$7635)+N$7635)</f>
        <v>270405.77425683243</v>
      </c>
      <c r="U2693" s="5">
        <f>ABS(Table2[[#This Row],[price]]-Table2[[#This Row],[Predicted Price]])</f>
        <v>19594.225743167568</v>
      </c>
      <c r="V2693" s="5">
        <f>Table2[[#This Row],[Price Diff]]/Table2[[#This Row],[price]]</f>
        <v>6.7566295666095066E-2</v>
      </c>
    </row>
    <row r="2694" spans="1:22" x14ac:dyDescent="0.2">
      <c r="A2694" s="3">
        <v>15190</v>
      </c>
      <c r="B2694" s="3">
        <v>0.26196633200000002</v>
      </c>
      <c r="C2694" s="3">
        <v>82507</v>
      </c>
      <c r="D2694" s="3">
        <v>0.63120644599999998</v>
      </c>
      <c r="E2694" s="3">
        <v>1998</v>
      </c>
      <c r="F2694" s="3">
        <v>0.480783179</v>
      </c>
      <c r="G2694" s="3">
        <v>2</v>
      </c>
      <c r="H2694" s="3">
        <v>0.26264953499999999</v>
      </c>
      <c r="I2694" s="2" t="s">
        <v>24</v>
      </c>
      <c r="J2694" s="3">
        <v>5000</v>
      </c>
      <c r="K2694" s="3">
        <v>0.63226347599999999</v>
      </c>
      <c r="L2694" s="3">
        <v>1</v>
      </c>
      <c r="M2694" s="2" t="s">
        <v>62</v>
      </c>
      <c r="N2694" s="3">
        <v>163900</v>
      </c>
      <c r="O2694" s="3">
        <v>0.57647299900000004</v>
      </c>
      <c r="P2694" s="3">
        <v>9.5885964153900022E-2</v>
      </c>
      <c r="Q2694" s="3">
        <v>-0.31134848541265603</v>
      </c>
      <c r="R2694" s="3">
        <v>-0.76043936765131481</v>
      </c>
      <c r="S2694" s="3">
        <v>0.59009371686162071</v>
      </c>
      <c r="T2694" s="5">
        <f>POWER(10,Table2[[#This Row],[Predicted normalized_price]]*(N$7634-N$7635)+N$7635)</f>
        <v>176638.04727853645</v>
      </c>
      <c r="U2694" s="5">
        <f>ABS(Table2[[#This Row],[price]]-Table2[[#This Row],[Predicted Price]])</f>
        <v>12738.047278536455</v>
      </c>
      <c r="V2694" s="5">
        <f>Table2[[#This Row],[Price Diff]]/Table2[[#This Row],[price]]</f>
        <v>7.7718409265018024E-2</v>
      </c>
    </row>
    <row r="2695" spans="1:22" x14ac:dyDescent="0.2">
      <c r="A2695" s="3">
        <v>13400</v>
      </c>
      <c r="B2695" s="3">
        <v>0.23406781099999999</v>
      </c>
      <c r="C2695" s="3">
        <v>46380</v>
      </c>
      <c r="D2695" s="3">
        <v>0.53040273199999999</v>
      </c>
      <c r="E2695" s="3">
        <v>2497</v>
      </c>
      <c r="F2695" s="3">
        <v>0.57584491900000001</v>
      </c>
      <c r="G2695" s="3">
        <v>8</v>
      </c>
      <c r="H2695" s="3">
        <v>0.78794860499999997</v>
      </c>
      <c r="I2695" s="2" t="s">
        <v>13</v>
      </c>
      <c r="J2695" s="3">
        <v>117976</v>
      </c>
      <c r="K2695" s="3">
        <v>0.90166974799999999</v>
      </c>
      <c r="L2695" s="3">
        <v>2</v>
      </c>
      <c r="M2695" s="2" t="s">
        <v>65</v>
      </c>
      <c r="N2695" s="3">
        <v>60800</v>
      </c>
      <c r="O2695" s="3">
        <v>0.39600680999999999</v>
      </c>
      <c r="P2695" s="3">
        <v>-0.55423069699117067</v>
      </c>
      <c r="Q2695" s="3">
        <v>0.4065755936129915</v>
      </c>
      <c r="R2695" s="3">
        <v>0.73029670263465651</v>
      </c>
      <c r="S2695" s="3">
        <v>0.39941217818128216</v>
      </c>
      <c r="T2695" s="5">
        <f>POWER(10,Table2[[#This Row],[Predicted normalized_price]]*(N$7634-N$7635)+N$7635)</f>
        <v>61948.437064099358</v>
      </c>
      <c r="U2695" s="5">
        <f>ABS(Table2[[#This Row],[price]]-Table2[[#This Row],[Predicted Price]])</f>
        <v>1148.4370640993584</v>
      </c>
      <c r="V2695" s="5">
        <f>Table2[[#This Row],[Price Diff]]/Table2[[#This Row],[price]]</f>
        <v>1.8888767501634183E-2</v>
      </c>
    </row>
    <row r="2696" spans="1:22" x14ac:dyDescent="0.2">
      <c r="A2696" s="3">
        <v>8990</v>
      </c>
      <c r="B2696" s="3">
        <v>0.14525591400000001</v>
      </c>
      <c r="C2696" s="3">
        <v>48235</v>
      </c>
      <c r="D2696" s="3">
        <v>0.53726570799999995</v>
      </c>
      <c r="E2696" s="3">
        <v>1496</v>
      </c>
      <c r="F2696" s="3">
        <v>0.35740525400000001</v>
      </c>
      <c r="G2696" s="3">
        <v>3</v>
      </c>
      <c r="H2696" s="3">
        <v>0.416289664</v>
      </c>
      <c r="I2696" s="2" t="s">
        <v>10</v>
      </c>
      <c r="J2696" s="3">
        <v>12000</v>
      </c>
      <c r="K2696" s="3">
        <v>0.70687705899999997</v>
      </c>
      <c r="L2696" s="3">
        <v>1</v>
      </c>
      <c r="M2696" s="2" t="s">
        <v>66</v>
      </c>
      <c r="N2696" s="3">
        <v>86800</v>
      </c>
      <c r="O2696" s="3">
        <v>0.46079571699999999</v>
      </c>
      <c r="P2696" s="3">
        <v>0.1847101277005461</v>
      </c>
      <c r="Q2696" s="3">
        <v>-0.65729988674286366</v>
      </c>
      <c r="R2696" s="3">
        <v>-0.53288278629816399</v>
      </c>
      <c r="S2696" s="3">
        <v>0.44150124912133687</v>
      </c>
      <c r="T2696" s="5">
        <f>POWER(10,Table2[[#This Row],[Predicted normalized_price]]*(N$7634-N$7635)+N$7635)</f>
        <v>78068.214377453871</v>
      </c>
      <c r="U2696" s="5">
        <f>ABS(Table2[[#This Row],[price]]-Table2[[#This Row],[Predicted Price]])</f>
        <v>8731.7856225461292</v>
      </c>
      <c r="V2696" s="5">
        <f>Table2[[#This Row],[Price Diff]]/Table2[[#This Row],[price]]</f>
        <v>0.1005966085546789</v>
      </c>
    </row>
    <row r="2697" spans="1:22" x14ac:dyDescent="0.2">
      <c r="A2697" s="3">
        <v>9430</v>
      </c>
      <c r="B2697" s="3">
        <v>0.15588802600000001</v>
      </c>
      <c r="C2697" s="3">
        <v>55413</v>
      </c>
      <c r="D2697" s="3">
        <v>0.56154360999999997</v>
      </c>
      <c r="E2697" s="3">
        <v>1998</v>
      </c>
      <c r="F2697" s="3">
        <v>0.480783179</v>
      </c>
      <c r="G2697" s="3">
        <v>4</v>
      </c>
      <c r="H2697" s="3">
        <v>0.52529906999999998</v>
      </c>
      <c r="I2697" s="2" t="s">
        <v>14</v>
      </c>
      <c r="J2697" s="3">
        <v>53224</v>
      </c>
      <c r="K2697" s="3">
        <v>0.833831451</v>
      </c>
      <c r="L2697" s="3">
        <v>1</v>
      </c>
      <c r="M2697" s="2" t="s">
        <v>66</v>
      </c>
      <c r="N2697" s="3">
        <v>79800</v>
      </c>
      <c r="O2697" s="3">
        <v>0.44549404399999998</v>
      </c>
      <c r="P2697" s="3">
        <v>-0.57422530036819519</v>
      </c>
      <c r="Q2697" s="3">
        <v>-0.65022630721633456</v>
      </c>
      <c r="R2697" s="3">
        <v>-0.4895273951400464</v>
      </c>
      <c r="S2697" s="3">
        <v>0.43036976538010391</v>
      </c>
      <c r="T2697" s="5">
        <f>POWER(10,Table2[[#This Row],[Predicted normalized_price]]*(N$7634-N$7635)+N$7635)</f>
        <v>73436.065955720318</v>
      </c>
      <c r="U2697" s="5">
        <f>ABS(Table2[[#This Row],[price]]-Table2[[#This Row],[Predicted Price]])</f>
        <v>6363.934044279682</v>
      </c>
      <c r="V2697" s="5">
        <f>Table2[[#This Row],[Price Diff]]/Table2[[#This Row],[price]]</f>
        <v>7.9748546920798025E-2</v>
      </c>
    </row>
    <row r="2698" spans="1:22" x14ac:dyDescent="0.2">
      <c r="A2698" s="3">
        <v>9940</v>
      </c>
      <c r="B2698" s="3">
        <v>0.16760768000000001</v>
      </c>
      <c r="C2698" s="3">
        <v>14814</v>
      </c>
      <c r="D2698" s="3">
        <v>0.33067376799999998</v>
      </c>
      <c r="E2698" s="3">
        <v>1497</v>
      </c>
      <c r="F2698" s="3">
        <v>0.357690181</v>
      </c>
      <c r="G2698" s="3">
        <v>11</v>
      </c>
      <c r="H2698" s="3">
        <v>0.90861810600000004</v>
      </c>
      <c r="I2698" s="2" t="s">
        <v>22</v>
      </c>
      <c r="J2698" s="3">
        <v>170007</v>
      </c>
      <c r="K2698" s="3">
        <v>0.932808152</v>
      </c>
      <c r="L2698" s="3">
        <v>2</v>
      </c>
      <c r="M2698" s="2" t="s">
        <v>67</v>
      </c>
      <c r="N2698" s="3">
        <v>23800</v>
      </c>
      <c r="O2698" s="3">
        <v>0.225324465</v>
      </c>
      <c r="P2698" s="3">
        <v>-0.93014890107907855</v>
      </c>
      <c r="Q2698" s="3">
        <v>-0.9007275229817594</v>
      </c>
      <c r="R2698" s="3">
        <v>4.1193639789018105E-2</v>
      </c>
      <c r="S2698" s="3">
        <v>0.22886167808040322</v>
      </c>
      <c r="T2698" s="5">
        <f>POWER(10,Table2[[#This Row],[Predicted normalized_price]]*(N$7634-N$7635)+N$7635)</f>
        <v>24267.127655599619</v>
      </c>
      <c r="U2698" s="5">
        <f>ABS(Table2[[#This Row],[price]]-Table2[[#This Row],[Predicted Price]])</f>
        <v>467.12765559961917</v>
      </c>
      <c r="V2698" s="5">
        <f>Table2[[#This Row],[Price Diff]]/Table2[[#This Row],[price]]</f>
        <v>1.9627212420152067E-2</v>
      </c>
    </row>
    <row r="2699" spans="1:22" x14ac:dyDescent="0.2">
      <c r="A2699" s="3">
        <v>8400</v>
      </c>
      <c r="B2699" s="3">
        <v>0.130151878</v>
      </c>
      <c r="C2699" s="3">
        <v>58564</v>
      </c>
      <c r="D2699" s="3">
        <v>0.57122225900000001</v>
      </c>
      <c r="E2699" s="3">
        <v>1586</v>
      </c>
      <c r="F2699" s="3">
        <v>0.38231530600000002</v>
      </c>
      <c r="G2699" s="3">
        <v>3</v>
      </c>
      <c r="H2699" s="3">
        <v>0.416289664</v>
      </c>
      <c r="I2699" s="2" t="s">
        <v>25</v>
      </c>
      <c r="J2699" s="3">
        <v>27356</v>
      </c>
      <c r="K2699" s="3">
        <v>0.77710660799999998</v>
      </c>
      <c r="L2699" s="3">
        <v>1</v>
      </c>
      <c r="M2699" s="2" t="s">
        <v>64</v>
      </c>
      <c r="N2699" s="3">
        <v>78800</v>
      </c>
      <c r="O2699" s="3">
        <v>0.44319914900000001</v>
      </c>
      <c r="P2699" s="3">
        <v>0.65816078842265235</v>
      </c>
      <c r="Q2699" s="3">
        <v>0.43997492114621772</v>
      </c>
      <c r="R2699" s="3">
        <v>0.50369552786665961</v>
      </c>
      <c r="S2699" s="3">
        <v>0.46886999152950626</v>
      </c>
      <c r="T2699" s="5">
        <f>POWER(10,Table2[[#This Row],[Predicted normalized_price]]*(N$7634-N$7635)+N$7635)</f>
        <v>90737.88670256082</v>
      </c>
      <c r="U2699" s="5">
        <f>ABS(Table2[[#This Row],[price]]-Table2[[#This Row],[Predicted Price]])</f>
        <v>11937.88670256082</v>
      </c>
      <c r="V2699" s="5">
        <f>Table2[[#This Row],[Price Diff]]/Table2[[#This Row],[price]]</f>
        <v>0.15149602414417285</v>
      </c>
    </row>
    <row r="2700" spans="1:22" x14ac:dyDescent="0.2">
      <c r="A2700" s="3">
        <v>9530</v>
      </c>
      <c r="B2700" s="3">
        <v>0.15823516900000001</v>
      </c>
      <c r="C2700" s="3">
        <v>37807</v>
      </c>
      <c r="D2700" s="3">
        <v>0.49463687299999998</v>
      </c>
      <c r="E2700" s="3">
        <v>1591</v>
      </c>
      <c r="F2700" s="3">
        <v>0.38365743499999999</v>
      </c>
      <c r="G2700" s="3">
        <v>7</v>
      </c>
      <c r="H2700" s="3">
        <v>0.73735046500000001</v>
      </c>
      <c r="I2700" s="2" t="s">
        <v>17</v>
      </c>
      <c r="J2700" s="3">
        <v>75000</v>
      </c>
      <c r="K2700" s="3">
        <v>0.86306249999999995</v>
      </c>
      <c r="L2700" s="3">
        <v>2</v>
      </c>
      <c r="M2700" s="2" t="s">
        <v>67</v>
      </c>
      <c r="N2700" s="3">
        <v>50800</v>
      </c>
      <c r="O2700" s="3">
        <v>0.36330571299999997</v>
      </c>
      <c r="P2700" s="3">
        <v>-0.90695735785696951</v>
      </c>
      <c r="Q2700" s="3">
        <v>-0.76059540801381664</v>
      </c>
      <c r="R2700" s="3">
        <v>-0.30200788867173078</v>
      </c>
      <c r="S2700" s="3">
        <v>0.35286828685071536</v>
      </c>
      <c r="T2700" s="5">
        <f>POWER(10,Table2[[#This Row],[Predicted normalized_price]]*(N$7634-N$7635)+N$7635)</f>
        <v>47968.3974906246</v>
      </c>
      <c r="U2700" s="5">
        <f>ABS(Table2[[#This Row],[price]]-Table2[[#This Row],[Predicted Price]])</f>
        <v>2831.6025093753997</v>
      </c>
      <c r="V2700" s="5">
        <f>Table2[[#This Row],[Price Diff]]/Table2[[#This Row],[price]]</f>
        <v>5.5740206877468494E-2</v>
      </c>
    </row>
    <row r="2701" spans="1:22" x14ac:dyDescent="0.2">
      <c r="A2701" s="3">
        <v>8010</v>
      </c>
      <c r="B2701" s="3">
        <v>0.11957368</v>
      </c>
      <c r="C2701" s="3">
        <v>51006</v>
      </c>
      <c r="D2701" s="3">
        <v>0.54704103199999998</v>
      </c>
      <c r="E2701" s="3">
        <v>1496</v>
      </c>
      <c r="F2701" s="3">
        <v>0.35740525400000001</v>
      </c>
      <c r="G2701" s="3">
        <v>3</v>
      </c>
      <c r="H2701" s="3">
        <v>0.416289664</v>
      </c>
      <c r="I2701" s="2" t="s">
        <v>22</v>
      </c>
      <c r="J2701" s="3">
        <v>29035</v>
      </c>
      <c r="K2701" s="3">
        <v>0.78218325</v>
      </c>
      <c r="L2701" s="3">
        <v>2</v>
      </c>
      <c r="M2701" s="2" t="s">
        <v>64</v>
      </c>
      <c r="N2701" s="3">
        <v>69800</v>
      </c>
      <c r="O2701" s="3">
        <v>0.421128471</v>
      </c>
      <c r="P2701" s="3">
        <v>0.65711648511943788</v>
      </c>
      <c r="Q2701" s="3">
        <v>-0.69921329679540145</v>
      </c>
      <c r="R2701" s="3">
        <v>-0.53539262393735976</v>
      </c>
      <c r="S2701" s="3">
        <v>0.43234310076279436</v>
      </c>
      <c r="T2701" s="5">
        <f>POWER(10,Table2[[#This Row],[Predicted normalized_price]]*(N$7634-N$7635)+N$7635)</f>
        <v>74236.705359095198</v>
      </c>
      <c r="U2701" s="5">
        <f>ABS(Table2[[#This Row],[price]]-Table2[[#This Row],[Predicted Price]])</f>
        <v>4436.7053590951982</v>
      </c>
      <c r="V2701" s="5">
        <f>Table2[[#This Row],[Price Diff]]/Table2[[#This Row],[price]]</f>
        <v>6.356311402715184E-2</v>
      </c>
    </row>
    <row r="2702" spans="1:22" x14ac:dyDescent="0.2">
      <c r="A2702" s="3">
        <v>72100</v>
      </c>
      <c r="B2702" s="3">
        <v>0.60850261000000005</v>
      </c>
      <c r="C2702" s="3">
        <v>399189</v>
      </c>
      <c r="D2702" s="3">
        <v>0.90710609399999997</v>
      </c>
      <c r="E2702" s="3">
        <v>5204</v>
      </c>
      <c r="F2702" s="3">
        <v>0.88896218000000005</v>
      </c>
      <c r="G2702" s="3">
        <v>5</v>
      </c>
      <c r="H2702" s="3">
        <v>0.60985333500000005</v>
      </c>
      <c r="I2702" s="2" t="s">
        <v>40</v>
      </c>
      <c r="J2702" s="3">
        <v>14000</v>
      </c>
      <c r="K2702" s="3">
        <v>0.72001486100000001</v>
      </c>
      <c r="L2702" s="3">
        <v>2</v>
      </c>
      <c r="M2702" s="2" t="s">
        <v>62</v>
      </c>
      <c r="N2702" s="3">
        <v>698828</v>
      </c>
      <c r="O2702" s="3">
        <v>0.84037488400000004</v>
      </c>
      <c r="P2702" s="3">
        <v>0.43769402209167269</v>
      </c>
      <c r="Q2702" s="3">
        <v>0.71367179940203707</v>
      </c>
      <c r="R2702" s="3">
        <v>-0.69209257156424087</v>
      </c>
      <c r="S2702" s="3">
        <v>0.84363258484141834</v>
      </c>
      <c r="T2702" s="5">
        <f>POWER(10,Table2[[#This Row],[Predicted normalized_price]]*(N$7634-N$7635)+N$7635)</f>
        <v>711450.46945920622</v>
      </c>
      <c r="U2702" s="5">
        <f>ABS(Table2[[#This Row],[price]]-Table2[[#This Row],[Predicted Price]])</f>
        <v>12622.469459206215</v>
      </c>
      <c r="V2702" s="5">
        <f>Table2[[#This Row],[Price Diff]]/Table2[[#This Row],[price]]</f>
        <v>1.8062340746515901E-2</v>
      </c>
    </row>
    <row r="2703" spans="1:22" x14ac:dyDescent="0.2">
      <c r="A2703" s="3">
        <v>28620</v>
      </c>
      <c r="B2703" s="3">
        <v>0.40291756099999998</v>
      </c>
      <c r="C2703" s="3">
        <v>129788</v>
      </c>
      <c r="D2703" s="3">
        <v>0.710485692</v>
      </c>
      <c r="E2703" s="3">
        <v>2979</v>
      </c>
      <c r="F2703" s="3">
        <v>0.65110249600000003</v>
      </c>
      <c r="G2703" s="3">
        <v>3</v>
      </c>
      <c r="H2703" s="3">
        <v>0.416289664</v>
      </c>
      <c r="I2703" s="2" t="s">
        <v>13</v>
      </c>
      <c r="J2703" s="3">
        <v>6000</v>
      </c>
      <c r="K2703" s="3">
        <v>0.64780219699999997</v>
      </c>
      <c r="L2703" s="3">
        <v>1</v>
      </c>
      <c r="M2703" s="2" t="s">
        <v>62</v>
      </c>
      <c r="N2703" s="3">
        <v>320888</v>
      </c>
      <c r="O2703" s="3">
        <v>0.698735471</v>
      </c>
      <c r="P2703" s="3">
        <v>-0.5292625353348227</v>
      </c>
      <c r="Q2703" s="3">
        <v>0.84376641384014739</v>
      </c>
      <c r="R2703" s="3">
        <v>9.5346172021919293E-2</v>
      </c>
      <c r="S2703" s="3">
        <v>0.67565197069534577</v>
      </c>
      <c r="T2703" s="5">
        <f>POWER(10,Table2[[#This Row],[Predicted normalized_price]]*(N$7634-N$7635)+N$7635)</f>
        <v>282660.82471946452</v>
      </c>
      <c r="U2703" s="5">
        <f>ABS(Table2[[#This Row],[price]]-Table2[[#This Row],[Predicted Price]])</f>
        <v>38227.175280535477</v>
      </c>
      <c r="V2703" s="5">
        <f>Table2[[#This Row],[Price Diff]]/Table2[[#This Row],[price]]</f>
        <v>0.11912933883640235</v>
      </c>
    </row>
    <row r="2704" spans="1:22" x14ac:dyDescent="0.2">
      <c r="A2704" s="3">
        <v>16340</v>
      </c>
      <c r="B2704" s="3">
        <v>0.27820462699999998</v>
      </c>
      <c r="C2704" s="3">
        <v>96728</v>
      </c>
      <c r="D2704" s="3">
        <v>0.65903521700000001</v>
      </c>
      <c r="E2704" s="3">
        <v>1984</v>
      </c>
      <c r="F2704" s="3">
        <v>0.47778491499999998</v>
      </c>
      <c r="G2704" s="3">
        <v>8</v>
      </c>
      <c r="H2704" s="3">
        <v>0.78794860499999997</v>
      </c>
      <c r="I2704" s="2" t="s">
        <v>19</v>
      </c>
      <c r="J2704" s="3">
        <v>26000</v>
      </c>
      <c r="K2704" s="3">
        <v>0.77277372200000005</v>
      </c>
      <c r="L2704" s="3">
        <v>1</v>
      </c>
      <c r="M2704" s="2" t="s">
        <v>62</v>
      </c>
      <c r="N2704" s="3">
        <v>127800</v>
      </c>
      <c r="O2704" s="3">
        <v>0.53119753199999997</v>
      </c>
      <c r="P2704" s="3">
        <v>-0.58221221959772274</v>
      </c>
      <c r="Q2704" s="3">
        <v>0.61681962083967545</v>
      </c>
      <c r="R2704" s="3">
        <v>0.45930576498630121</v>
      </c>
      <c r="S2704" s="3">
        <v>0.52343725281795217</v>
      </c>
      <c r="T2704" s="5">
        <f>POWER(10,Table2[[#This Row],[Predicted normalized_price]]*(N$7634-N$7635)+N$7635)</f>
        <v>122464.79421647327</v>
      </c>
      <c r="U2704" s="5">
        <f>ABS(Table2[[#This Row],[price]]-Table2[[#This Row],[Predicted Price]])</f>
        <v>5335.2057835267333</v>
      </c>
      <c r="V2704" s="5">
        <f>Table2[[#This Row],[Price Diff]]/Table2[[#This Row],[price]]</f>
        <v>4.1746524127752219E-2</v>
      </c>
    </row>
    <row r="2705" spans="1:22" x14ac:dyDescent="0.2">
      <c r="A2705" s="3">
        <v>17450</v>
      </c>
      <c r="B2705" s="3">
        <v>0.29282858499999997</v>
      </c>
      <c r="C2705" s="3">
        <v>84621</v>
      </c>
      <c r="D2705" s="3">
        <v>0.63563387800000004</v>
      </c>
      <c r="E2705" s="3">
        <v>2493</v>
      </c>
      <c r="F2705" s="3">
        <v>0.57516132099999995</v>
      </c>
      <c r="G2705" s="3">
        <v>2</v>
      </c>
      <c r="H2705" s="3">
        <v>0.26264953499999999</v>
      </c>
      <c r="I2705" s="2" t="s">
        <v>10</v>
      </c>
      <c r="J2705" s="3">
        <v>8500</v>
      </c>
      <c r="K2705" s="3">
        <v>0.67748733500000002</v>
      </c>
      <c r="L2705" s="3">
        <v>1</v>
      </c>
      <c r="M2705" s="2" t="s">
        <v>66</v>
      </c>
      <c r="N2705" s="3">
        <v>186888</v>
      </c>
      <c r="O2705" s="3">
        <v>0.60035877900000001</v>
      </c>
      <c r="P2705" s="3">
        <v>0.55800925786109523</v>
      </c>
      <c r="Q2705" s="3">
        <v>-0.28593907428109028</v>
      </c>
      <c r="R2705" s="3">
        <v>-0.77978732098641479</v>
      </c>
      <c r="S2705" s="3">
        <v>0.60291027857890067</v>
      </c>
      <c r="T2705" s="5">
        <f>POWER(10,Table2[[#This Row],[Predicted normalized_price]]*(N$7634-N$7635)+N$7635)</f>
        <v>189526.7298838713</v>
      </c>
      <c r="U2705" s="5">
        <f>ABS(Table2[[#This Row],[price]]-Table2[[#This Row],[Predicted Price]])</f>
        <v>2638.7298838713032</v>
      </c>
      <c r="V2705" s="5">
        <f>Table2[[#This Row],[Price Diff]]/Table2[[#This Row],[price]]</f>
        <v>1.4119311479984286E-2</v>
      </c>
    </row>
    <row r="2706" spans="1:22" x14ac:dyDescent="0.2">
      <c r="A2706" s="3">
        <v>7670</v>
      </c>
      <c r="B2706" s="3">
        <v>0.109922625</v>
      </c>
      <c r="C2706" s="3">
        <v>12883</v>
      </c>
      <c r="D2706" s="3">
        <v>0.30623228400000002</v>
      </c>
      <c r="E2706" s="3">
        <v>1584</v>
      </c>
      <c r="F2706" s="3">
        <v>0.38177726899999997</v>
      </c>
      <c r="G2706" s="3">
        <v>10</v>
      </c>
      <c r="H2706" s="3">
        <v>0.87250287000000004</v>
      </c>
      <c r="I2706" s="2" t="s">
        <v>28</v>
      </c>
      <c r="J2706" s="3">
        <v>103000</v>
      </c>
      <c r="K2706" s="3">
        <v>0.89009999100000003</v>
      </c>
      <c r="L2706" s="3">
        <v>1</v>
      </c>
      <c r="M2706" s="2" t="s">
        <v>63</v>
      </c>
      <c r="N2706" s="3">
        <v>20700</v>
      </c>
      <c r="O2706" s="3">
        <v>0.19992843599999999</v>
      </c>
      <c r="P2706" s="3">
        <v>-0.95518330880690394</v>
      </c>
      <c r="Q2706" s="3">
        <v>-0.92533971834789452</v>
      </c>
      <c r="R2706" s="3">
        <v>0.16460212472739208</v>
      </c>
      <c r="S2706" s="3">
        <v>0.1910164340937518</v>
      </c>
      <c r="T2706" s="5">
        <f>POWER(10,Table2[[#This Row],[Predicted normalized_price]]*(N$7634-N$7635)+N$7635)</f>
        <v>19710.707196646381</v>
      </c>
      <c r="U2706" s="5">
        <f>ABS(Table2[[#This Row],[price]]-Table2[[#This Row],[Predicted Price]])</f>
        <v>989.29280335361909</v>
      </c>
      <c r="V2706" s="5">
        <f>Table2[[#This Row],[Price Diff]]/Table2[[#This Row],[price]]</f>
        <v>4.7791922867324595E-2</v>
      </c>
    </row>
    <row r="2707" spans="1:22" x14ac:dyDescent="0.2">
      <c r="A2707" s="3">
        <v>14130</v>
      </c>
      <c r="B2707" s="3">
        <v>0.245870809</v>
      </c>
      <c r="C2707" s="3">
        <v>35093</v>
      </c>
      <c r="D2707" s="3">
        <v>0.481600525</v>
      </c>
      <c r="E2707" s="3">
        <v>1796</v>
      </c>
      <c r="F2707" s="3">
        <v>0.43533607800000002</v>
      </c>
      <c r="G2707" s="3">
        <v>10</v>
      </c>
      <c r="H2707" s="3">
        <v>0.87250287000000004</v>
      </c>
      <c r="I2707" s="2" t="s">
        <v>15</v>
      </c>
      <c r="J2707" s="3">
        <v>126000</v>
      </c>
      <c r="K2707" s="3">
        <v>0.90727774400000005</v>
      </c>
      <c r="L2707" s="3">
        <v>1</v>
      </c>
      <c r="M2707" s="2" t="s">
        <v>65</v>
      </c>
      <c r="N2707" s="3">
        <v>49800</v>
      </c>
      <c r="O2707" s="3">
        <v>0.35968764800000003</v>
      </c>
      <c r="P2707" s="3">
        <v>-0.94184065809599116</v>
      </c>
      <c r="Q2707" s="3">
        <v>0.31318946548927795</v>
      </c>
      <c r="R2707" s="3">
        <v>0.76375835755375254</v>
      </c>
      <c r="S2707" s="3">
        <v>0.36530882072963072</v>
      </c>
      <c r="T2707" s="5">
        <f>POWER(10,Table2[[#This Row],[Predicted normalized_price]]*(N$7634-N$7635)+N$7635)</f>
        <v>51362.25099700522</v>
      </c>
      <c r="U2707" s="5">
        <f>ABS(Table2[[#This Row],[price]]-Table2[[#This Row],[Predicted Price]])</f>
        <v>1562.2509970052197</v>
      </c>
      <c r="V2707" s="5">
        <f>Table2[[#This Row],[Price Diff]]/Table2[[#This Row],[price]]</f>
        <v>3.1370501947895979E-2</v>
      </c>
    </row>
    <row r="2708" spans="1:22" x14ac:dyDescent="0.2">
      <c r="A2708" s="3">
        <v>12310</v>
      </c>
      <c r="B2708" s="3">
        <v>0.21518969299999999</v>
      </c>
      <c r="C2708" s="3">
        <v>76962</v>
      </c>
      <c r="D2708" s="3">
        <v>0.61903132500000002</v>
      </c>
      <c r="E2708" s="3">
        <v>1984</v>
      </c>
      <c r="F2708" s="3">
        <v>0.47778491499999998</v>
      </c>
      <c r="G2708" s="3">
        <v>5</v>
      </c>
      <c r="H2708" s="3">
        <v>0.60985333500000005</v>
      </c>
      <c r="I2708" s="2" t="s">
        <v>20</v>
      </c>
      <c r="J2708" s="3">
        <v>45034</v>
      </c>
      <c r="K2708" s="3">
        <v>0.81959072799999999</v>
      </c>
      <c r="L2708" s="3">
        <v>1</v>
      </c>
      <c r="M2708" s="2" t="s">
        <v>66</v>
      </c>
      <c r="N2708" s="3">
        <v>96800</v>
      </c>
      <c r="O2708" s="3">
        <v>0.48063917900000003</v>
      </c>
      <c r="P2708" s="3">
        <v>0.22703390193513026</v>
      </c>
      <c r="Q2708" s="3">
        <v>0.62986811636087492</v>
      </c>
      <c r="R2708" s="3">
        <v>0.61307519435585323</v>
      </c>
      <c r="S2708" s="3">
        <v>0.49000940838366414</v>
      </c>
      <c r="T2708" s="5">
        <f>POWER(10,Table2[[#This Row],[Predicted normalized_price]]*(N$7634-N$7635)+N$7635)</f>
        <v>101914.748492955</v>
      </c>
      <c r="U2708" s="5">
        <f>ABS(Table2[[#This Row],[price]]-Table2[[#This Row],[Predicted Price]])</f>
        <v>5114.7484929549973</v>
      </c>
      <c r="V2708" s="5">
        <f>Table2[[#This Row],[Price Diff]]/Table2[[#This Row],[price]]</f>
        <v>5.283831087763427E-2</v>
      </c>
    </row>
    <row r="2709" spans="1:22" x14ac:dyDescent="0.2">
      <c r="A2709" s="3">
        <v>11310</v>
      </c>
      <c r="B2709" s="3">
        <v>0.196337857</v>
      </c>
      <c r="C2709" s="3">
        <v>68884</v>
      </c>
      <c r="D2709" s="3">
        <v>0.59962573299999999</v>
      </c>
      <c r="E2709" s="3">
        <v>1390</v>
      </c>
      <c r="F2709" s="3">
        <v>0.32606906200000002</v>
      </c>
      <c r="G2709" s="3">
        <v>5</v>
      </c>
      <c r="H2709" s="3">
        <v>0.60985333500000005</v>
      </c>
      <c r="I2709" s="2" t="s">
        <v>20</v>
      </c>
      <c r="J2709" s="3">
        <v>79994</v>
      </c>
      <c r="K2709" s="3">
        <v>0.86855653300000002</v>
      </c>
      <c r="L2709" s="3">
        <v>1</v>
      </c>
      <c r="M2709" s="2" t="s">
        <v>62</v>
      </c>
      <c r="N2709" s="3">
        <v>87800</v>
      </c>
      <c r="O2709" s="3">
        <v>0.46288030699999999</v>
      </c>
      <c r="P2709" s="3">
        <v>-0.15222322356846449</v>
      </c>
      <c r="Q2709" s="3">
        <v>0.57165434053521758</v>
      </c>
      <c r="R2709" s="3">
        <v>0.6204439046526391</v>
      </c>
      <c r="S2709" s="3">
        <v>0.47180908074363392</v>
      </c>
      <c r="T2709" s="5">
        <f>POWER(10,Table2[[#This Row],[Predicted normalized_price]]*(N$7634-N$7635)+N$7635)</f>
        <v>92215.235496067035</v>
      </c>
      <c r="U2709" s="5">
        <f>ABS(Table2[[#This Row],[price]]-Table2[[#This Row],[Predicted Price]])</f>
        <v>4415.2354960670345</v>
      </c>
      <c r="V2709" s="5">
        <f>Table2[[#This Row],[Price Diff]]/Table2[[#This Row],[price]]</f>
        <v>5.0287420228553925E-2</v>
      </c>
    </row>
    <row r="2710" spans="1:22" x14ac:dyDescent="0.2">
      <c r="A2710" s="3">
        <v>8880</v>
      </c>
      <c r="B2710" s="3">
        <v>0.14251656400000001</v>
      </c>
      <c r="C2710" s="3">
        <v>32357</v>
      </c>
      <c r="D2710" s="3">
        <v>0.46739538899999999</v>
      </c>
      <c r="E2710" s="3">
        <v>1390</v>
      </c>
      <c r="F2710" s="3">
        <v>0.32606906200000002</v>
      </c>
      <c r="G2710" s="3">
        <v>8</v>
      </c>
      <c r="H2710" s="3">
        <v>0.78794860499999997</v>
      </c>
      <c r="I2710" s="2" t="s">
        <v>20</v>
      </c>
      <c r="J2710" s="3">
        <v>111000</v>
      </c>
      <c r="K2710" s="3">
        <v>0.89647507500000001</v>
      </c>
      <c r="L2710" s="3">
        <v>2</v>
      </c>
      <c r="M2710" s="2" t="s">
        <v>62</v>
      </c>
      <c r="N2710" s="3">
        <v>40500</v>
      </c>
      <c r="O2710" s="3">
        <v>0.322069455</v>
      </c>
      <c r="P2710" s="3">
        <v>-0.10152294272208265</v>
      </c>
      <c r="Q2710" s="3">
        <v>0.19676870019052309</v>
      </c>
      <c r="R2710" s="3">
        <v>0.82519969049101893</v>
      </c>
      <c r="S2710" s="3">
        <v>0.32127780560563823</v>
      </c>
      <c r="T2710" s="5">
        <f>POWER(10,Table2[[#This Row],[Predicted normalized_price]]*(N$7634-N$7635)+N$7635)</f>
        <v>40324.202225920599</v>
      </c>
      <c r="U2710" s="5">
        <f>ABS(Table2[[#This Row],[price]]-Table2[[#This Row],[Predicted Price]])</f>
        <v>175.79777407940128</v>
      </c>
      <c r="V2710" s="5">
        <f>Table2[[#This Row],[Price Diff]]/Table2[[#This Row],[price]]</f>
        <v>4.3406857797383029E-3</v>
      </c>
    </row>
    <row r="2711" spans="1:22" x14ac:dyDescent="0.2">
      <c r="A2711" s="3">
        <v>7950</v>
      </c>
      <c r="B2711" s="3">
        <v>0.117900686</v>
      </c>
      <c r="C2711" s="3">
        <v>50407</v>
      </c>
      <c r="D2711" s="3">
        <v>0.54497369600000001</v>
      </c>
      <c r="E2711" s="3">
        <v>1461</v>
      </c>
      <c r="F2711" s="3">
        <v>0.34731090599999997</v>
      </c>
      <c r="G2711" s="3">
        <v>4</v>
      </c>
      <c r="H2711" s="3">
        <v>0.52529906999999998</v>
      </c>
      <c r="I2711" s="2" t="s">
        <v>42</v>
      </c>
      <c r="J2711" s="3">
        <v>63000</v>
      </c>
      <c r="K2711" s="3">
        <v>0.84820288200000005</v>
      </c>
      <c r="L2711" s="3">
        <v>1</v>
      </c>
      <c r="M2711" s="2" t="s">
        <v>63</v>
      </c>
      <c r="N2711" s="3">
        <v>62800</v>
      </c>
      <c r="O2711" s="3">
        <v>0.40189673300000001</v>
      </c>
      <c r="P2711" s="3">
        <v>-0.81075294811967846</v>
      </c>
      <c r="Q2711" s="3">
        <v>-0.69586598991589554</v>
      </c>
      <c r="R2711" s="3">
        <v>-0.45207460246756526</v>
      </c>
      <c r="S2711" s="3">
        <v>0.40822779955708832</v>
      </c>
      <c r="T2711" s="5">
        <f>POWER(10,Table2[[#This Row],[Predicted normalized_price]]*(N$7634-N$7635)+N$7635)</f>
        <v>65023.221638674302</v>
      </c>
      <c r="U2711" s="5">
        <f>ABS(Table2[[#This Row],[price]]-Table2[[#This Row],[Predicted Price]])</f>
        <v>2223.2216386743021</v>
      </c>
      <c r="V2711" s="5">
        <f>Table2[[#This Row],[Price Diff]]/Table2[[#This Row],[price]]</f>
        <v>3.540161845022774E-2</v>
      </c>
    </row>
    <row r="2712" spans="1:22" x14ac:dyDescent="0.2">
      <c r="A2712" s="3">
        <v>7420</v>
      </c>
      <c r="B2712" s="3">
        <v>0.102549283</v>
      </c>
      <c r="C2712" s="3">
        <v>10973</v>
      </c>
      <c r="D2712" s="3">
        <v>0.27814956400000002</v>
      </c>
      <c r="E2712" s="3">
        <v>1498</v>
      </c>
      <c r="F2712" s="3">
        <v>0.357974919</v>
      </c>
      <c r="G2712" s="3">
        <v>10</v>
      </c>
      <c r="H2712" s="3">
        <v>0.87250287000000004</v>
      </c>
      <c r="I2712" s="2" t="s">
        <v>14</v>
      </c>
      <c r="J2712" s="3">
        <v>97253</v>
      </c>
      <c r="K2712" s="3">
        <v>0.88520683899999997</v>
      </c>
      <c r="L2712" s="3">
        <v>3</v>
      </c>
      <c r="M2712" s="2" t="s">
        <v>67</v>
      </c>
      <c r="N2712" s="3">
        <v>16999</v>
      </c>
      <c r="O2712" s="3">
        <v>0.16408163200000001</v>
      </c>
      <c r="P2712" s="3">
        <v>-0.95006098995417354</v>
      </c>
      <c r="Q2712" s="3">
        <v>-0.9246920182911903</v>
      </c>
      <c r="R2712" s="3">
        <v>0.28386736570889998</v>
      </c>
      <c r="S2712" s="3">
        <v>0.16095437156469874</v>
      </c>
      <c r="T2712" s="5">
        <f>POWER(10,Table2[[#This Row],[Predicted normalized_price]]*(N$7634-N$7635)+N$7635)</f>
        <v>16709.378280418299</v>
      </c>
      <c r="U2712" s="5">
        <f>ABS(Table2[[#This Row],[price]]-Table2[[#This Row],[Predicted Price]])</f>
        <v>289.62171958170075</v>
      </c>
      <c r="V2712" s="5">
        <f>Table2[[#This Row],[Price Diff]]/Table2[[#This Row],[price]]</f>
        <v>1.7037573950332417E-2</v>
      </c>
    </row>
    <row r="2713" spans="1:22" x14ac:dyDescent="0.2">
      <c r="A2713" s="3">
        <v>8770</v>
      </c>
      <c r="B2713" s="3">
        <v>0.139743069</v>
      </c>
      <c r="C2713" s="3">
        <v>47562</v>
      </c>
      <c r="D2713" s="3">
        <v>0.53480679499999995</v>
      </c>
      <c r="E2713" s="3">
        <v>1496</v>
      </c>
      <c r="F2713" s="3">
        <v>0.35740525400000001</v>
      </c>
      <c r="G2713" s="3">
        <v>4</v>
      </c>
      <c r="H2713" s="3">
        <v>0.52529906999999998</v>
      </c>
      <c r="I2713" s="2" t="s">
        <v>22</v>
      </c>
      <c r="J2713" s="3">
        <v>20200</v>
      </c>
      <c r="K2713" s="3">
        <v>0.75126123700000003</v>
      </c>
      <c r="L2713" s="3">
        <v>1</v>
      </c>
      <c r="M2713" s="2" t="s">
        <v>64</v>
      </c>
      <c r="N2713" s="3">
        <v>69333</v>
      </c>
      <c r="O2713" s="3">
        <v>0.41990681699999999</v>
      </c>
      <c r="P2713" s="3">
        <v>0.46297008070388251</v>
      </c>
      <c r="Q2713" s="3">
        <v>-0.72834608513633903</v>
      </c>
      <c r="R2713" s="3">
        <v>-0.5174491295918825</v>
      </c>
      <c r="S2713" s="3">
        <v>0.41960803728015866</v>
      </c>
      <c r="T2713" s="5">
        <f>POWER(10,Table2[[#This Row],[Predicted normalized_price]]*(N$7634-N$7635)+N$7635)</f>
        <v>69219.262460814847</v>
      </c>
      <c r="U2713" s="5">
        <f>ABS(Table2[[#This Row],[price]]-Table2[[#This Row],[Predicted Price]])</f>
        <v>113.73753918515285</v>
      </c>
      <c r="V2713" s="5">
        <f>Table2[[#This Row],[Price Diff]]/Table2[[#This Row],[price]]</f>
        <v>1.6404531635029907E-3</v>
      </c>
    </row>
    <row r="2714" spans="1:22" x14ac:dyDescent="0.2">
      <c r="A2714" s="3">
        <v>13480</v>
      </c>
      <c r="B2714" s="3">
        <v>0.23539226199999999</v>
      </c>
      <c r="C2714" s="3">
        <v>44382</v>
      </c>
      <c r="D2714" s="3">
        <v>0.52269663499999997</v>
      </c>
      <c r="E2714" s="3">
        <v>1595</v>
      </c>
      <c r="F2714" s="3">
        <v>0.38472810600000001</v>
      </c>
      <c r="G2714" s="3">
        <v>6</v>
      </c>
      <c r="H2714" s="3">
        <v>0.67893919899999999</v>
      </c>
      <c r="I2714" s="2" t="s">
        <v>15</v>
      </c>
      <c r="J2714" s="3">
        <v>78000</v>
      </c>
      <c r="K2714" s="3">
        <v>0.86640516400000001</v>
      </c>
      <c r="L2714" s="3">
        <v>1</v>
      </c>
      <c r="M2714" s="2" t="s">
        <v>67</v>
      </c>
      <c r="N2714" s="3">
        <v>73800</v>
      </c>
      <c r="O2714" s="3">
        <v>0.43126940699999999</v>
      </c>
      <c r="P2714" s="3">
        <v>-0.95631591026167928</v>
      </c>
      <c r="Q2714" s="3">
        <v>0.48064428644880275</v>
      </c>
      <c r="R2714" s="3">
        <v>0.69234470482322885</v>
      </c>
      <c r="S2714" s="3">
        <v>0.42748598184641118</v>
      </c>
      <c r="T2714" s="5">
        <f>POWER(10,Table2[[#This Row],[Predicted normalized_price]]*(N$7634-N$7635)+N$7635)</f>
        <v>72281.535296048285</v>
      </c>
      <c r="U2714" s="5">
        <f>ABS(Table2[[#This Row],[price]]-Table2[[#This Row],[Predicted Price]])</f>
        <v>1518.4647039517149</v>
      </c>
      <c r="V2714" s="5">
        <f>Table2[[#This Row],[Price Diff]]/Table2[[#This Row],[price]]</f>
        <v>2.0575402492570664E-2</v>
      </c>
    </row>
    <row r="2715" spans="1:22" x14ac:dyDescent="0.2">
      <c r="A2715" s="3">
        <v>31290</v>
      </c>
      <c r="B2715" s="3">
        <v>0.42276358800000002</v>
      </c>
      <c r="C2715" s="3">
        <v>48370</v>
      </c>
      <c r="D2715" s="3">
        <v>0.537754819</v>
      </c>
      <c r="E2715" s="3">
        <v>2995</v>
      </c>
      <c r="F2715" s="3">
        <v>0.65338650099999995</v>
      </c>
      <c r="G2715" s="3">
        <v>9</v>
      </c>
      <c r="H2715" s="3">
        <v>0.83257932800000001</v>
      </c>
      <c r="I2715" s="2" t="s">
        <v>19</v>
      </c>
      <c r="J2715" s="3">
        <v>65000</v>
      </c>
      <c r="K2715" s="3">
        <v>0.85086644300000003</v>
      </c>
      <c r="L2715" s="3">
        <v>1</v>
      </c>
      <c r="M2715" s="2" t="s">
        <v>62</v>
      </c>
      <c r="N2715" s="3">
        <v>105000</v>
      </c>
      <c r="O2715" s="3">
        <v>0.49543680299999998</v>
      </c>
      <c r="P2715" s="3">
        <v>-0.74987443759249595</v>
      </c>
      <c r="Q2715" s="3">
        <v>0.57942453466913846</v>
      </c>
      <c r="R2715" s="3">
        <v>0.53646041418134205</v>
      </c>
      <c r="S2715" s="3">
        <v>0.49357963655093323</v>
      </c>
      <c r="T2715" s="5">
        <f>POWER(10,Table2[[#This Row],[Predicted normalized_price]]*(N$7634-N$7635)+N$7635)</f>
        <v>103933.90489545591</v>
      </c>
      <c r="U2715" s="5">
        <f>ABS(Table2[[#This Row],[price]]-Table2[[#This Row],[Predicted Price]])</f>
        <v>1066.0951045440888</v>
      </c>
      <c r="V2715" s="5">
        <f>Table2[[#This Row],[Price Diff]]/Table2[[#This Row],[price]]</f>
        <v>1.0153286709943704E-2</v>
      </c>
    </row>
    <row r="2716" spans="1:22" x14ac:dyDescent="0.2">
      <c r="A2716" s="3">
        <v>13700</v>
      </c>
      <c r="B2716" s="3">
        <v>0.23899436900000001</v>
      </c>
      <c r="C2716" s="3">
        <v>61644</v>
      </c>
      <c r="D2716" s="3">
        <v>0.58019211199999998</v>
      </c>
      <c r="E2716" s="3">
        <v>1984</v>
      </c>
      <c r="F2716" s="3">
        <v>0.47778491499999998</v>
      </c>
      <c r="G2716" s="3">
        <v>6</v>
      </c>
      <c r="H2716" s="3">
        <v>0.67893919899999999</v>
      </c>
      <c r="I2716" s="2" t="s">
        <v>20</v>
      </c>
      <c r="J2716" s="3">
        <v>125000</v>
      </c>
      <c r="K2716" s="3">
        <v>0.90659864099999998</v>
      </c>
      <c r="L2716" s="3">
        <v>1</v>
      </c>
      <c r="M2716" s="2" t="s">
        <v>62</v>
      </c>
      <c r="N2716" s="3">
        <v>84800</v>
      </c>
      <c r="O2716" s="3">
        <v>0.456553504</v>
      </c>
      <c r="P2716" s="3">
        <v>0.20792008599177805</v>
      </c>
      <c r="Q2716" s="3">
        <v>0.55575474560671512</v>
      </c>
      <c r="R2716" s="3">
        <v>0.64506045648123445</v>
      </c>
      <c r="S2716" s="3">
        <v>0.46232736856013318</v>
      </c>
      <c r="T2716" s="5">
        <f>POWER(10,Table2[[#This Row],[Predicted normalized_price]]*(N$7634-N$7635)+N$7635)</f>
        <v>87533.632433730352</v>
      </c>
      <c r="U2716" s="5">
        <f>ABS(Table2[[#This Row],[price]]-Table2[[#This Row],[Predicted Price]])</f>
        <v>2733.6324337303522</v>
      </c>
      <c r="V2716" s="5">
        <f>Table2[[#This Row],[Price Diff]]/Table2[[#This Row],[price]]</f>
        <v>3.2236231529839059E-2</v>
      </c>
    </row>
    <row r="2717" spans="1:22" x14ac:dyDescent="0.2">
      <c r="A2717" s="3">
        <v>9200</v>
      </c>
      <c r="B2717" s="3">
        <v>0.150393744</v>
      </c>
      <c r="C2717" s="3">
        <v>42818</v>
      </c>
      <c r="D2717" s="3">
        <v>0.51641836900000004</v>
      </c>
      <c r="E2717" s="3">
        <v>1197</v>
      </c>
      <c r="F2717" s="3">
        <v>0.26232939100000002</v>
      </c>
      <c r="G2717" s="3">
        <v>4</v>
      </c>
      <c r="H2717" s="3">
        <v>0.52529906999999998</v>
      </c>
      <c r="I2717" s="2" t="s">
        <v>27</v>
      </c>
      <c r="J2717" s="3">
        <v>23000</v>
      </c>
      <c r="K2717" s="3">
        <v>0.76232469300000005</v>
      </c>
      <c r="L2717" s="3">
        <v>1</v>
      </c>
      <c r="M2717" s="2" t="s">
        <v>64</v>
      </c>
      <c r="N2717" s="3">
        <v>76800</v>
      </c>
      <c r="O2717" s="3">
        <v>0.43852067300000003</v>
      </c>
      <c r="P2717" s="3">
        <v>0.70576921155007133</v>
      </c>
      <c r="Q2717" s="3">
        <v>-0.72286387049086787</v>
      </c>
      <c r="R2717" s="3">
        <v>-0.49015360092374277</v>
      </c>
      <c r="S2717" s="3">
        <v>0.41476935345806332</v>
      </c>
      <c r="T2717" s="5">
        <f>POWER(10,Table2[[#This Row],[Predicted normalized_price]]*(N$7634-N$7635)+N$7635)</f>
        <v>67403.064328880457</v>
      </c>
      <c r="U2717" s="5">
        <f>ABS(Table2[[#This Row],[price]]-Table2[[#This Row],[Predicted Price]])</f>
        <v>9396.9356711195433</v>
      </c>
      <c r="V2717" s="5">
        <f>Table2[[#This Row],[Price Diff]]/Table2[[#This Row],[price]]</f>
        <v>0.12235593321770238</v>
      </c>
    </row>
    <row r="2718" spans="1:22" x14ac:dyDescent="0.2">
      <c r="A2718" s="3">
        <v>9730</v>
      </c>
      <c r="B2718" s="3">
        <v>0.16285645900000001</v>
      </c>
      <c r="C2718" s="3">
        <v>51431</v>
      </c>
      <c r="D2718" s="3">
        <v>0.548493169</v>
      </c>
      <c r="E2718" s="3">
        <v>1598</v>
      </c>
      <c r="F2718" s="3">
        <v>0.38552934799999999</v>
      </c>
      <c r="G2718" s="3">
        <v>7</v>
      </c>
      <c r="H2718" s="3">
        <v>0.73735046500000001</v>
      </c>
      <c r="I2718" s="2" t="s">
        <v>37</v>
      </c>
      <c r="J2718" s="3">
        <v>46000</v>
      </c>
      <c r="K2718" s="3">
        <v>0.82139955499999995</v>
      </c>
      <c r="L2718" s="3">
        <v>3</v>
      </c>
      <c r="M2718" s="2" t="s">
        <v>66</v>
      </c>
      <c r="N2718" s="3">
        <v>58800</v>
      </c>
      <c r="O2718" s="3">
        <v>0.38991986499999998</v>
      </c>
      <c r="P2718" s="3">
        <v>-0.79107276914939195</v>
      </c>
      <c r="Q2718" s="3">
        <v>0.42155658012799269</v>
      </c>
      <c r="R2718" s="3">
        <v>0.74913027790900732</v>
      </c>
      <c r="S2718" s="3">
        <v>0.3979576567169677</v>
      </c>
      <c r="T2718" s="5">
        <f>POWER(10,Table2[[#This Row],[Predicted normalized_price]]*(N$7634-N$7635)+N$7635)</f>
        <v>61455.279216559989</v>
      </c>
      <c r="U2718" s="5">
        <f>ABS(Table2[[#This Row],[price]]-Table2[[#This Row],[Predicted Price]])</f>
        <v>2655.2792165599894</v>
      </c>
      <c r="V2718" s="5">
        <f>Table2[[#This Row],[Price Diff]]/Table2[[#This Row],[price]]</f>
        <v>4.5157809805441998E-2</v>
      </c>
    </row>
    <row r="2719" spans="1:22" x14ac:dyDescent="0.2">
      <c r="A2719" s="3">
        <v>13330</v>
      </c>
      <c r="B2719" s="3">
        <v>0.232902414</v>
      </c>
      <c r="C2719" s="3">
        <v>24391</v>
      </c>
      <c r="D2719" s="3">
        <v>0.41793700900000003</v>
      </c>
      <c r="E2719" s="3">
        <v>1798</v>
      </c>
      <c r="F2719" s="3">
        <v>0.435810641</v>
      </c>
      <c r="G2719" s="3">
        <v>9</v>
      </c>
      <c r="H2719" s="3">
        <v>0.83257932800000001</v>
      </c>
      <c r="I2719" s="2" t="s">
        <v>19</v>
      </c>
      <c r="J2719" s="3">
        <v>96300</v>
      </c>
      <c r="K2719" s="3">
        <v>0.88436756500000002</v>
      </c>
      <c r="L2719" s="3">
        <v>3</v>
      </c>
      <c r="M2719" s="2" t="s">
        <v>67</v>
      </c>
      <c r="N2719" s="3">
        <v>37500</v>
      </c>
      <c r="O2719" s="3">
        <v>0.30806387600000001</v>
      </c>
      <c r="P2719" s="3">
        <v>-0.92826007532162835</v>
      </c>
      <c r="Q2719" s="3">
        <v>0.18643842494821403</v>
      </c>
      <c r="R2719" s="3">
        <v>0.81972135908909327</v>
      </c>
      <c r="S2719" s="3">
        <v>0.31776827374817285</v>
      </c>
      <c r="T2719" s="5">
        <f>POWER(10,Table2[[#This Row],[Predicted normalized_price]]*(N$7634-N$7635)+N$7635)</f>
        <v>39554.00152964727</v>
      </c>
      <c r="U2719" s="5">
        <f>ABS(Table2[[#This Row],[price]]-Table2[[#This Row],[Predicted Price]])</f>
        <v>2054.0015296472702</v>
      </c>
      <c r="V2719" s="5">
        <f>Table2[[#This Row],[Price Diff]]/Table2[[#This Row],[price]]</f>
        <v>5.4773374123927208E-2</v>
      </c>
    </row>
    <row r="2720" spans="1:22" x14ac:dyDescent="0.2">
      <c r="A2720" s="3">
        <v>10900</v>
      </c>
      <c r="B2720" s="3">
        <v>0.18812189300000001</v>
      </c>
      <c r="C2720" s="3">
        <v>53897</v>
      </c>
      <c r="D2720" s="3">
        <v>0.55668916000000002</v>
      </c>
      <c r="E2720" s="3">
        <v>999</v>
      </c>
      <c r="F2720" s="3">
        <v>0.18522925200000001</v>
      </c>
      <c r="G2720" s="3">
        <v>3</v>
      </c>
      <c r="H2720" s="3">
        <v>0.416289664</v>
      </c>
      <c r="I2720" s="2" t="s">
        <v>19</v>
      </c>
      <c r="J2720" s="3">
        <v>6950</v>
      </c>
      <c r="K2720" s="3">
        <v>0.66032904999999997</v>
      </c>
      <c r="L2720" s="3">
        <v>1</v>
      </c>
      <c r="M2720" s="2" t="s">
        <v>65</v>
      </c>
      <c r="N2720" s="3">
        <v>99388</v>
      </c>
      <c r="O2720" s="3">
        <v>0.48544068099999999</v>
      </c>
      <c r="P2720" s="3">
        <v>-0.97220904803098263</v>
      </c>
      <c r="Q2720" s="3">
        <v>0.56608284270278142</v>
      </c>
      <c r="R2720" s="3">
        <v>0.56977198594485901</v>
      </c>
      <c r="S2720" s="3">
        <v>0.48103198666320324</v>
      </c>
      <c r="T2720" s="5">
        <f>POWER(10,Table2[[#This Row],[Predicted normalized_price]]*(N$7634-N$7635)+N$7635)</f>
        <v>97009.167470645611</v>
      </c>
      <c r="U2720" s="5">
        <f>ABS(Table2[[#This Row],[price]]-Table2[[#This Row],[Predicted Price]])</f>
        <v>2378.8325293543894</v>
      </c>
      <c r="V2720" s="5">
        <f>Table2[[#This Row],[Price Diff]]/Table2[[#This Row],[price]]</f>
        <v>2.3934806308149769E-2</v>
      </c>
    </row>
    <row r="2721" spans="1:22" x14ac:dyDescent="0.2">
      <c r="A2721" s="3">
        <v>15240</v>
      </c>
      <c r="B2721" s="3">
        <v>0.26269754200000001</v>
      </c>
      <c r="C2721" s="3">
        <v>79339</v>
      </c>
      <c r="D2721" s="3">
        <v>0.62435453799999996</v>
      </c>
      <c r="E2721" s="3">
        <v>1796</v>
      </c>
      <c r="F2721" s="3">
        <v>0.43533607800000002</v>
      </c>
      <c r="G2721" s="3">
        <v>7</v>
      </c>
      <c r="H2721" s="3">
        <v>0.73735046500000001</v>
      </c>
      <c r="I2721" s="2" t="s">
        <v>15</v>
      </c>
      <c r="J2721" s="3">
        <v>65202</v>
      </c>
      <c r="K2721" s="3">
        <v>0.85113089099999995</v>
      </c>
      <c r="L2721" s="3">
        <v>1</v>
      </c>
      <c r="M2721" s="2" t="s">
        <v>65</v>
      </c>
      <c r="N2721" s="3">
        <v>94100</v>
      </c>
      <c r="O2721" s="3">
        <v>0.47549108000000001</v>
      </c>
      <c r="P2721" s="3">
        <v>-0.89265125569878312</v>
      </c>
      <c r="Q2721" s="3">
        <v>0.61093189887837662</v>
      </c>
      <c r="R2721" s="3">
        <v>0.54857568827907366</v>
      </c>
      <c r="S2721" s="3">
        <v>0.49842946269490301</v>
      </c>
      <c r="T2721" s="5">
        <f>POWER(10,Table2[[#This Row],[Predicted normalized_price]]*(N$7634-N$7635)+N$7635)</f>
        <v>106740.97402409115</v>
      </c>
      <c r="U2721" s="5">
        <f>ABS(Table2[[#This Row],[price]]-Table2[[#This Row],[Predicted Price]])</f>
        <v>12640.974024091149</v>
      </c>
      <c r="V2721" s="5">
        <f>Table2[[#This Row],[Price Diff]]/Table2[[#This Row],[price]]</f>
        <v>0.1343355369191408</v>
      </c>
    </row>
    <row r="2722" spans="1:22" x14ac:dyDescent="0.2">
      <c r="A2722" s="3">
        <v>13890</v>
      </c>
      <c r="B2722" s="3">
        <v>0.24205903100000001</v>
      </c>
      <c r="C2722" s="3">
        <v>44256</v>
      </c>
      <c r="D2722" s="3">
        <v>0.52219910000000003</v>
      </c>
      <c r="E2722" s="3">
        <v>2362</v>
      </c>
      <c r="F2722" s="3">
        <v>0.55214537900000005</v>
      </c>
      <c r="G2722" s="3">
        <v>8</v>
      </c>
      <c r="H2722" s="3">
        <v>0.78794860499999997</v>
      </c>
      <c r="I2722" s="2" t="s">
        <v>10</v>
      </c>
      <c r="J2722" s="3">
        <v>79000</v>
      </c>
      <c r="K2722" s="3">
        <v>0.86749087300000005</v>
      </c>
      <c r="L2722" s="3">
        <v>3</v>
      </c>
      <c r="M2722" s="2" t="s">
        <v>66</v>
      </c>
      <c r="N2722" s="3">
        <v>63800</v>
      </c>
      <c r="O2722" s="3">
        <v>0.40477171699999998</v>
      </c>
      <c r="P2722" s="3">
        <v>0.56831017639273251</v>
      </c>
      <c r="Q2722" s="3">
        <v>-0.72047927233605946</v>
      </c>
      <c r="R2722" s="3">
        <v>-0.44236033318072104</v>
      </c>
      <c r="S2722" s="3">
        <v>0.40291470711284366</v>
      </c>
      <c r="T2722" s="5">
        <f>POWER(10,Table2[[#This Row],[Predicted normalized_price]]*(N$7634-N$7635)+N$7635)</f>
        <v>63152.274914424568</v>
      </c>
      <c r="U2722" s="5">
        <f>ABS(Table2[[#This Row],[price]]-Table2[[#This Row],[Predicted Price]])</f>
        <v>647.72508557543188</v>
      </c>
      <c r="V2722" s="5">
        <f>Table2[[#This Row],[Price Diff]]/Table2[[#This Row],[price]]</f>
        <v>1.0152430808392348E-2</v>
      </c>
    </row>
    <row r="2723" spans="1:22" x14ac:dyDescent="0.2">
      <c r="A2723" s="3">
        <v>12690</v>
      </c>
      <c r="B2723" s="3">
        <v>0.22195443000000001</v>
      </c>
      <c r="C2723" s="3">
        <v>60477</v>
      </c>
      <c r="D2723" s="3">
        <v>0.57684733899999996</v>
      </c>
      <c r="E2723" s="3">
        <v>1595</v>
      </c>
      <c r="F2723" s="3">
        <v>0.38472810600000001</v>
      </c>
      <c r="G2723" s="3">
        <v>4</v>
      </c>
      <c r="H2723" s="3">
        <v>0.52529906999999998</v>
      </c>
      <c r="I2723" s="2" t="s">
        <v>15</v>
      </c>
      <c r="J2723" s="3">
        <v>36000</v>
      </c>
      <c r="K2723" s="3">
        <v>0.80050850100000004</v>
      </c>
      <c r="L2723" s="3">
        <v>1</v>
      </c>
      <c r="M2723" s="2" t="s">
        <v>65</v>
      </c>
      <c r="N2723" s="3">
        <v>103800</v>
      </c>
      <c r="O2723" s="3">
        <v>0.49334502499999999</v>
      </c>
      <c r="P2723" s="3">
        <v>-0.93113040950064574</v>
      </c>
      <c r="Q2723" s="3">
        <v>0.59656432914340907</v>
      </c>
      <c r="R2723" s="3">
        <v>0.58924631535358007</v>
      </c>
      <c r="S2723" s="3">
        <v>0.48422970010882099</v>
      </c>
      <c r="T2723" s="5">
        <f>POWER(10,Table2[[#This Row],[Predicted normalized_price]]*(N$7634-N$7635)+N$7635)</f>
        <v>98728.830674065102</v>
      </c>
      <c r="U2723" s="5">
        <f>ABS(Table2[[#This Row],[price]]-Table2[[#This Row],[Predicted Price]])</f>
        <v>5071.1693259348976</v>
      </c>
      <c r="V2723" s="5">
        <f>Table2[[#This Row],[Price Diff]]/Table2[[#This Row],[price]]</f>
        <v>4.8855195818255273E-2</v>
      </c>
    </row>
    <row r="2724" spans="1:22" x14ac:dyDescent="0.2">
      <c r="A2724" s="3">
        <v>13850</v>
      </c>
      <c r="B2724" s="3">
        <v>0.24141733700000001</v>
      </c>
      <c r="C2724" s="3">
        <v>41165</v>
      </c>
      <c r="D2724" s="3">
        <v>0.50952850800000005</v>
      </c>
      <c r="E2724" s="3">
        <v>1796</v>
      </c>
      <c r="F2724" s="3">
        <v>0.43533607800000002</v>
      </c>
      <c r="G2724" s="3">
        <v>9</v>
      </c>
      <c r="H2724" s="3">
        <v>0.83257932800000001</v>
      </c>
      <c r="I2724" s="2" t="s">
        <v>15</v>
      </c>
      <c r="J2724" s="3">
        <v>124153</v>
      </c>
      <c r="K2724" s="3">
        <v>0.90601917700000001</v>
      </c>
      <c r="L2724" s="3">
        <v>2</v>
      </c>
      <c r="M2724" s="2" t="s">
        <v>65</v>
      </c>
      <c r="N2724" s="3">
        <v>56800</v>
      </c>
      <c r="O2724" s="3">
        <v>0.38362225700000002</v>
      </c>
      <c r="P2724" s="3">
        <v>-0.90211120921030552</v>
      </c>
      <c r="Q2724" s="3">
        <v>0.37462912478870808</v>
      </c>
      <c r="R2724" s="3">
        <v>0.73857417026313221</v>
      </c>
      <c r="S2724" s="3">
        <v>0.38798237135056746</v>
      </c>
      <c r="T2724" s="5">
        <f>POWER(10,Table2[[#This Row],[Predicted normalized_price]]*(N$7634-N$7635)+N$7635)</f>
        <v>58177.301732817992</v>
      </c>
      <c r="U2724" s="5">
        <f>ABS(Table2[[#This Row],[price]]-Table2[[#This Row],[Predicted Price]])</f>
        <v>1377.3017328179922</v>
      </c>
      <c r="V2724" s="5">
        <f>Table2[[#This Row],[Price Diff]]/Table2[[#This Row],[price]]</f>
        <v>2.4248269943978735E-2</v>
      </c>
    </row>
    <row r="2725" spans="1:22" x14ac:dyDescent="0.2">
      <c r="A2725" s="3">
        <v>9090</v>
      </c>
      <c r="B2725" s="3">
        <v>0.147717301</v>
      </c>
      <c r="C2725" s="3">
        <v>11098</v>
      </c>
      <c r="D2725" s="3">
        <v>0.28013184600000002</v>
      </c>
      <c r="E2725" s="3">
        <v>1591</v>
      </c>
      <c r="F2725" s="3">
        <v>0.38365743499999999</v>
      </c>
      <c r="G2725" s="3">
        <v>10</v>
      </c>
      <c r="H2725" s="3">
        <v>0.87250287000000004</v>
      </c>
      <c r="I2725" s="2" t="s">
        <v>18</v>
      </c>
      <c r="J2725" s="3">
        <v>130000</v>
      </c>
      <c r="K2725" s="3">
        <v>0.90994130500000003</v>
      </c>
      <c r="L2725" s="3">
        <v>2</v>
      </c>
      <c r="M2725" s="2" t="s">
        <v>63</v>
      </c>
      <c r="N2725" s="3">
        <v>21300</v>
      </c>
      <c r="O2725" s="3">
        <v>0.20512829599999999</v>
      </c>
      <c r="P2725" s="3">
        <v>-0.98491333607523257</v>
      </c>
      <c r="Q2725" s="3">
        <v>-0.92291203888108275</v>
      </c>
      <c r="R2725" s="3">
        <v>0.16753308198097741</v>
      </c>
      <c r="S2725" s="3">
        <v>0.19083421296896935</v>
      </c>
      <c r="T2725" s="5">
        <f>POWER(10,Table2[[#This Row],[Predicted normalized_price]]*(N$7634-N$7635)+N$7635)</f>
        <v>19690.980543933834</v>
      </c>
      <c r="U2725" s="5">
        <f>ABS(Table2[[#This Row],[price]]-Table2[[#This Row],[Predicted Price]])</f>
        <v>1609.0194560661657</v>
      </c>
      <c r="V2725" s="5">
        <f>Table2[[#This Row],[Price Diff]]/Table2[[#This Row],[price]]</f>
        <v>7.5540819533622808E-2</v>
      </c>
    </row>
    <row r="2726" spans="1:22" x14ac:dyDescent="0.2">
      <c r="A2726" s="3">
        <v>7700</v>
      </c>
      <c r="B2726" s="3">
        <v>0.110791229</v>
      </c>
      <c r="C2726" s="3">
        <v>45157</v>
      </c>
      <c r="D2726" s="3">
        <v>0.52572615099999997</v>
      </c>
      <c r="E2726" s="3">
        <v>1496</v>
      </c>
      <c r="F2726" s="3">
        <v>0.35740525400000001</v>
      </c>
      <c r="G2726" s="3">
        <v>2</v>
      </c>
      <c r="H2726" s="3">
        <v>0.26264953499999999</v>
      </c>
      <c r="I2726" s="2" t="s">
        <v>14</v>
      </c>
      <c r="J2726" s="3">
        <v>15</v>
      </c>
      <c r="K2726" s="3">
        <v>0.13716758300000001</v>
      </c>
      <c r="L2726" s="3">
        <v>1</v>
      </c>
      <c r="M2726" s="2" t="s">
        <v>63</v>
      </c>
      <c r="N2726" s="3">
        <v>80800</v>
      </c>
      <c r="O2726" s="3">
        <v>0.44776035800000002</v>
      </c>
      <c r="P2726" s="3">
        <v>-0.93972476227608337</v>
      </c>
      <c r="Q2726" s="3">
        <v>-0.66010966726627207</v>
      </c>
      <c r="R2726" s="3">
        <v>-0.54329559673170336</v>
      </c>
      <c r="S2726" s="3">
        <v>0.44043958979600795</v>
      </c>
      <c r="T2726" s="5">
        <f>POWER(10,Table2[[#This Row],[Predicted normalized_price]]*(N$7634-N$7635)+N$7635)</f>
        <v>77614.102229590222</v>
      </c>
      <c r="U2726" s="5">
        <f>ABS(Table2[[#This Row],[price]]-Table2[[#This Row],[Predicted Price]])</f>
        <v>3185.8977704097779</v>
      </c>
      <c r="V2726" s="5">
        <f>Table2[[#This Row],[Price Diff]]/Table2[[#This Row],[price]]</f>
        <v>3.9429427851606164E-2</v>
      </c>
    </row>
    <row r="2727" spans="1:22" x14ac:dyDescent="0.2">
      <c r="A2727" s="3">
        <v>8060</v>
      </c>
      <c r="B2727" s="3">
        <v>0.12095829600000001</v>
      </c>
      <c r="C2727" s="3">
        <v>59849</v>
      </c>
      <c r="D2727" s="3">
        <v>0.57502059800000005</v>
      </c>
      <c r="E2727" s="3">
        <v>1586</v>
      </c>
      <c r="F2727" s="3">
        <v>0.38231530600000002</v>
      </c>
      <c r="G2727" s="3">
        <v>3</v>
      </c>
      <c r="H2727" s="3">
        <v>0.416289664</v>
      </c>
      <c r="I2727" s="2" t="s">
        <v>25</v>
      </c>
      <c r="J2727" s="3">
        <v>9000</v>
      </c>
      <c r="K2727" s="3">
        <v>0.68235877599999994</v>
      </c>
      <c r="L2727" s="3">
        <v>1</v>
      </c>
      <c r="M2727" s="2" t="s">
        <v>64</v>
      </c>
      <c r="N2727" s="3">
        <v>79800</v>
      </c>
      <c r="O2727" s="3">
        <v>0.44549404399999998</v>
      </c>
      <c r="P2727" s="3">
        <v>0.668243135348912</v>
      </c>
      <c r="Q2727" s="3">
        <v>0.43218512444746232</v>
      </c>
      <c r="R2727" s="3">
        <v>0.49965341552783621</v>
      </c>
      <c r="S2727" s="3">
        <v>0.46786996134579395</v>
      </c>
      <c r="T2727" s="5">
        <f>POWER(10,Table2[[#This Row],[Predicted normalized_price]]*(N$7634-N$7635)+N$7635)</f>
        <v>90240.63196225134</v>
      </c>
      <c r="U2727" s="5">
        <f>ABS(Table2[[#This Row],[price]]-Table2[[#This Row],[Predicted Price]])</f>
        <v>10440.63196225134</v>
      </c>
      <c r="V2727" s="5">
        <f>Table2[[#This Row],[Price Diff]]/Table2[[#This Row],[price]]</f>
        <v>0.13083498699563084</v>
      </c>
    </row>
    <row r="2728" spans="1:22" x14ac:dyDescent="0.2">
      <c r="A2728" s="3">
        <v>8690</v>
      </c>
      <c r="B2728" s="3">
        <v>0.137704043</v>
      </c>
      <c r="C2728" s="3">
        <v>53858</v>
      </c>
      <c r="D2728" s="3">
        <v>0.556562483</v>
      </c>
      <c r="E2728" s="3">
        <v>1598</v>
      </c>
      <c r="F2728" s="3">
        <v>0.38552934799999999</v>
      </c>
      <c r="G2728" s="3">
        <v>4</v>
      </c>
      <c r="H2728" s="3">
        <v>0.52529906999999998</v>
      </c>
      <c r="I2728" s="2" t="s">
        <v>10</v>
      </c>
      <c r="J2728" s="3">
        <v>65000</v>
      </c>
      <c r="K2728" s="3">
        <v>0.85086644300000003</v>
      </c>
      <c r="L2728" s="3">
        <v>2</v>
      </c>
      <c r="M2728" s="2" t="s">
        <v>63</v>
      </c>
      <c r="N2728" s="3">
        <v>71800</v>
      </c>
      <c r="O2728" s="3">
        <v>0.42626956799999999</v>
      </c>
      <c r="P2728" s="3">
        <v>0.25929224034635923</v>
      </c>
      <c r="Q2728" s="3">
        <v>-0.69025886222953825</v>
      </c>
      <c r="R2728" s="3">
        <v>-0.4996566172545438</v>
      </c>
      <c r="S2728" s="3">
        <v>0.42459066092425013</v>
      </c>
      <c r="T2728" s="5">
        <f>POWER(10,Table2[[#This Row],[Predicted normalized_price]]*(N$7634-N$7635)+N$7635)</f>
        <v>71140.645340651477</v>
      </c>
      <c r="U2728" s="5">
        <f>ABS(Table2[[#This Row],[price]]-Table2[[#This Row],[Predicted Price]])</f>
        <v>659.35465934852255</v>
      </c>
      <c r="V2728" s="5">
        <f>Table2[[#This Row],[Price Diff]]/Table2[[#This Row],[price]]</f>
        <v>9.1832125257454399E-3</v>
      </c>
    </row>
    <row r="2729" spans="1:22" x14ac:dyDescent="0.2">
      <c r="A2729" s="3">
        <v>9840</v>
      </c>
      <c r="B2729" s="3">
        <v>0.165357842</v>
      </c>
      <c r="C2729" s="3">
        <v>52531</v>
      </c>
      <c r="D2729" s="3">
        <v>0.552196625</v>
      </c>
      <c r="E2729" s="3">
        <v>1197</v>
      </c>
      <c r="F2729" s="3">
        <v>0.26232939100000002</v>
      </c>
      <c r="G2729" s="3">
        <v>4</v>
      </c>
      <c r="H2729" s="3">
        <v>0.52529906999999998</v>
      </c>
      <c r="I2729" s="2" t="s">
        <v>20</v>
      </c>
      <c r="J2729" s="3">
        <v>38600</v>
      </c>
      <c r="K2729" s="3">
        <v>0.80645166499999998</v>
      </c>
      <c r="L2729" s="3">
        <v>1</v>
      </c>
      <c r="M2729" s="2" t="s">
        <v>67</v>
      </c>
      <c r="N2729" s="3">
        <v>82800</v>
      </c>
      <c r="O2729" s="3">
        <v>0.45221003500000001</v>
      </c>
      <c r="P2729" s="3">
        <v>-0.66767257538690972</v>
      </c>
      <c r="Q2729" s="3">
        <v>0.53462134802651995</v>
      </c>
      <c r="R2729" s="3">
        <v>0.69242321016376984</v>
      </c>
      <c r="S2729" s="3">
        <v>0.4424430693058084</v>
      </c>
      <c r="T2729" s="5">
        <f>POWER(10,Table2[[#This Row],[Predicted normalized_price]]*(N$7634-N$7635)+N$7635)</f>
        <v>78473.290286723146</v>
      </c>
      <c r="U2729" s="5">
        <f>ABS(Table2[[#This Row],[price]]-Table2[[#This Row],[Predicted Price]])</f>
        <v>4326.709713276854</v>
      </c>
      <c r="V2729" s="5">
        <f>Table2[[#This Row],[Price Diff]]/Table2[[#This Row],[price]]</f>
        <v>5.2254948227981331E-2</v>
      </c>
    </row>
    <row r="2730" spans="1:22" x14ac:dyDescent="0.2">
      <c r="A2730" s="3">
        <v>12670</v>
      </c>
      <c r="B2730" s="3">
        <v>0.221603472</v>
      </c>
      <c r="C2730" s="3">
        <v>61243</v>
      </c>
      <c r="D2730" s="3">
        <v>0.57904998900000004</v>
      </c>
      <c r="E2730" s="3">
        <v>1986</v>
      </c>
      <c r="F2730" s="3">
        <v>0.47821453200000003</v>
      </c>
      <c r="G2730" s="3">
        <v>4</v>
      </c>
      <c r="H2730" s="3">
        <v>0.52529906999999998</v>
      </c>
      <c r="I2730" s="2" t="s">
        <v>10</v>
      </c>
      <c r="J2730" s="3">
        <v>20000</v>
      </c>
      <c r="K2730" s="3">
        <v>0.7504132</v>
      </c>
      <c r="L2730" s="3">
        <v>1</v>
      </c>
      <c r="M2730" s="2" t="s">
        <v>64</v>
      </c>
      <c r="N2730" s="3">
        <v>112800</v>
      </c>
      <c r="O2730" s="3">
        <v>0.50847695400000004</v>
      </c>
      <c r="P2730" s="3">
        <v>0.96550281156003126</v>
      </c>
      <c r="Q2730" s="3">
        <v>-0.60869686021978253</v>
      </c>
      <c r="R2730" s="3">
        <v>-0.63969639439238768</v>
      </c>
      <c r="S2730" s="3">
        <v>0.48344776655085736</v>
      </c>
      <c r="T2730" s="5">
        <f>POWER(10,Table2[[#This Row],[Predicted normalized_price]]*(N$7634-N$7635)+N$7635)</f>
        <v>98305.527976913523</v>
      </c>
      <c r="U2730" s="5">
        <f>ABS(Table2[[#This Row],[price]]-Table2[[#This Row],[Predicted Price]])</f>
        <v>14494.472023086477</v>
      </c>
      <c r="V2730" s="5">
        <f>Table2[[#This Row],[Price Diff]]/Table2[[#This Row],[price]]</f>
        <v>0.12849709240324891</v>
      </c>
    </row>
    <row r="2731" spans="1:22" x14ac:dyDescent="0.2">
      <c r="A2731" s="3">
        <v>10030</v>
      </c>
      <c r="B2731" s="3">
        <v>0.16961326600000001</v>
      </c>
      <c r="C2731" s="3">
        <v>57252</v>
      </c>
      <c r="D2731" s="3">
        <v>0.56725713600000005</v>
      </c>
      <c r="E2731" s="3">
        <v>1998</v>
      </c>
      <c r="F2731" s="3">
        <v>0.480783179</v>
      </c>
      <c r="G2731" s="3">
        <v>4</v>
      </c>
      <c r="H2731" s="3">
        <v>0.52529906999999998</v>
      </c>
      <c r="I2731" s="2" t="s">
        <v>14</v>
      </c>
      <c r="J2731" s="3">
        <v>60000</v>
      </c>
      <c r="K2731" s="3">
        <v>0.84404464199999996</v>
      </c>
      <c r="L2731" s="3">
        <v>1</v>
      </c>
      <c r="M2731" s="2" t="s">
        <v>66</v>
      </c>
      <c r="N2731" s="3">
        <v>72800</v>
      </c>
      <c r="O2731" s="3">
        <v>0.42878665799999999</v>
      </c>
      <c r="P2731" s="3">
        <v>-0.60002915715575511</v>
      </c>
      <c r="Q2731" s="3">
        <v>-0.63149361760126554</v>
      </c>
      <c r="R2731" s="3">
        <v>-0.51320387197743089</v>
      </c>
      <c r="S2731" s="3">
        <v>0.44124007943618015</v>
      </c>
      <c r="T2731" s="5">
        <f>POWER(10,Table2[[#This Row],[Predicted normalized_price]]*(N$7634-N$7635)+N$7635)</f>
        <v>77956.256335046608</v>
      </c>
      <c r="U2731" s="5">
        <f>ABS(Table2[[#This Row],[price]]-Table2[[#This Row],[Predicted Price]])</f>
        <v>5156.256335046608</v>
      </c>
      <c r="V2731" s="5">
        <f>Table2[[#This Row],[Price Diff]]/Table2[[#This Row],[price]]</f>
        <v>7.0827696909980878E-2</v>
      </c>
    </row>
    <row r="2732" spans="1:22" x14ac:dyDescent="0.2">
      <c r="A2732" s="3">
        <v>9320</v>
      </c>
      <c r="B2732" s="3">
        <v>0.15327724600000001</v>
      </c>
      <c r="C2732" s="3">
        <v>48599</v>
      </c>
      <c r="D2732" s="3">
        <v>0.53858138200000005</v>
      </c>
      <c r="E2732" s="3">
        <v>1496</v>
      </c>
      <c r="F2732" s="3">
        <v>0.35740525400000001</v>
      </c>
      <c r="G2732" s="3">
        <v>4</v>
      </c>
      <c r="H2732" s="3">
        <v>0.52529906999999998</v>
      </c>
      <c r="I2732" s="2" t="s">
        <v>22</v>
      </c>
      <c r="J2732" s="3">
        <v>30000</v>
      </c>
      <c r="K2732" s="3">
        <v>0.78496977999999995</v>
      </c>
      <c r="L2732" s="3">
        <v>1</v>
      </c>
      <c r="M2732" s="2" t="s">
        <v>64</v>
      </c>
      <c r="N2732" s="3">
        <v>73800</v>
      </c>
      <c r="O2732" s="3">
        <v>0.43126940699999999</v>
      </c>
      <c r="P2732" s="3">
        <v>0.43422957283512481</v>
      </c>
      <c r="Q2732" s="3">
        <v>-0.71464253776832665</v>
      </c>
      <c r="R2732" s="3">
        <v>-0.53512226624691139</v>
      </c>
      <c r="S2732" s="3">
        <v>0.42762356012134928</v>
      </c>
      <c r="T2732" s="5">
        <f>POWER(10,Table2[[#This Row],[Predicted normalized_price]]*(N$7634-N$7635)+N$7635)</f>
        <v>72336.200539180965</v>
      </c>
      <c r="U2732" s="5">
        <f>ABS(Table2[[#This Row],[price]]-Table2[[#This Row],[Predicted Price]])</f>
        <v>1463.7994608190347</v>
      </c>
      <c r="V2732" s="5">
        <f>Table2[[#This Row],[Price Diff]]/Table2[[#This Row],[price]]</f>
        <v>1.9834681040908329E-2</v>
      </c>
    </row>
    <row r="2733" spans="1:22" x14ac:dyDescent="0.2">
      <c r="A2733" s="3">
        <v>13880</v>
      </c>
      <c r="B2733" s="3">
        <v>0.24189878100000001</v>
      </c>
      <c r="C2733" s="3">
        <v>73518</v>
      </c>
      <c r="D2733" s="3">
        <v>0.61101947000000001</v>
      </c>
      <c r="E2733" s="3">
        <v>2694</v>
      </c>
      <c r="F2733" s="3">
        <v>0.60822404299999999</v>
      </c>
      <c r="G2733" s="3">
        <v>6</v>
      </c>
      <c r="H2733" s="3">
        <v>0.67893919899999999</v>
      </c>
      <c r="I2733" s="2" t="s">
        <v>10</v>
      </c>
      <c r="J2733" s="3">
        <v>50054</v>
      </c>
      <c r="K2733" s="3">
        <v>0.82859791599999999</v>
      </c>
      <c r="L2733" s="3">
        <v>1</v>
      </c>
      <c r="M2733" s="2" t="s">
        <v>64</v>
      </c>
      <c r="N2733" s="3">
        <v>109800</v>
      </c>
      <c r="O2733" s="3">
        <v>0.503571463</v>
      </c>
      <c r="P2733" s="3">
        <v>0.98897380602241836</v>
      </c>
      <c r="Q2733" s="3">
        <v>-0.61158842144796843</v>
      </c>
      <c r="R2733" s="3">
        <v>-0.63958501004329793</v>
      </c>
      <c r="S2733" s="3">
        <v>0.4827197700598907</v>
      </c>
      <c r="T2733" s="5">
        <f>POWER(10,Table2[[#This Row],[Predicted normalized_price]]*(N$7634-N$7635)+N$7635)</f>
        <v>97913.055929280308</v>
      </c>
      <c r="U2733" s="5">
        <f>ABS(Table2[[#This Row],[price]]-Table2[[#This Row],[Predicted Price]])</f>
        <v>11886.944070719692</v>
      </c>
      <c r="V2733" s="5">
        <f>Table2[[#This Row],[Price Diff]]/Table2[[#This Row],[price]]</f>
        <v>0.10825996421420485</v>
      </c>
    </row>
    <row r="2734" spans="1:22" x14ac:dyDescent="0.2">
      <c r="A2734" s="3">
        <v>13650</v>
      </c>
      <c r="B2734" s="3">
        <v>0.23818081299999999</v>
      </c>
      <c r="C2734" s="3">
        <v>61931</v>
      </c>
      <c r="D2734" s="3">
        <v>0.58100498899999997</v>
      </c>
      <c r="E2734" s="3">
        <v>1496</v>
      </c>
      <c r="F2734" s="3">
        <v>0.35740525400000001</v>
      </c>
      <c r="G2734" s="3">
        <v>4</v>
      </c>
      <c r="H2734" s="3">
        <v>0.52529906999999998</v>
      </c>
      <c r="I2734" s="2" t="s">
        <v>13</v>
      </c>
      <c r="J2734" s="3">
        <v>29000</v>
      </c>
      <c r="K2734" s="3">
        <v>0.78208045199999998</v>
      </c>
      <c r="L2734" s="3">
        <v>1</v>
      </c>
      <c r="M2734" s="2" t="s">
        <v>66</v>
      </c>
      <c r="N2734" s="3">
        <v>111888</v>
      </c>
      <c r="O2734" s="3">
        <v>0.50699962399999998</v>
      </c>
      <c r="P2734" s="3">
        <v>-0.90090422281461613</v>
      </c>
      <c r="Q2734" s="3">
        <v>0.61849736786822784</v>
      </c>
      <c r="R2734" s="3">
        <v>0.57035366180588865</v>
      </c>
      <c r="S2734" s="3">
        <v>0.49487734219972901</v>
      </c>
      <c r="T2734" s="5">
        <f>POWER(10,Table2[[#This Row],[Predicted normalized_price]]*(N$7634-N$7635)+N$7635)</f>
        <v>104677.69895257099</v>
      </c>
      <c r="U2734" s="5">
        <f>ABS(Table2[[#This Row],[price]]-Table2[[#This Row],[Predicted Price]])</f>
        <v>7210.3010474290058</v>
      </c>
      <c r="V2734" s="5">
        <f>Table2[[#This Row],[Price Diff]]/Table2[[#This Row],[price]]</f>
        <v>6.4442130053526794E-2</v>
      </c>
    </row>
    <row r="2735" spans="1:22" x14ac:dyDescent="0.2">
      <c r="A2735" s="3">
        <v>9140</v>
      </c>
      <c r="B2735" s="3">
        <v>0.14893785800000001</v>
      </c>
      <c r="C2735" s="3">
        <v>49235</v>
      </c>
      <c r="D2735" s="3">
        <v>0.54085672200000001</v>
      </c>
      <c r="E2735" s="3">
        <v>1199</v>
      </c>
      <c r="F2735" s="3">
        <v>0.26304123400000001</v>
      </c>
      <c r="G2735" s="3">
        <v>3</v>
      </c>
      <c r="H2735" s="3">
        <v>0.416289664</v>
      </c>
      <c r="I2735" s="2" t="s">
        <v>31</v>
      </c>
      <c r="J2735" s="3">
        <v>16000</v>
      </c>
      <c r="K2735" s="3">
        <v>0.731395342</v>
      </c>
      <c r="L2735" s="3">
        <v>1</v>
      </c>
      <c r="M2735" s="2" t="s">
        <v>68</v>
      </c>
      <c r="N2735" s="3">
        <v>82800</v>
      </c>
      <c r="O2735" s="3">
        <v>0.45221003500000001</v>
      </c>
      <c r="P2735" s="3">
        <v>-0.97963223515466991</v>
      </c>
      <c r="Q2735" s="3">
        <v>-0.61958403792008798</v>
      </c>
      <c r="R2735" s="3">
        <v>-0.55318006396052122</v>
      </c>
      <c r="S2735" s="3">
        <v>0.45351489535964828</v>
      </c>
      <c r="T2735" s="5">
        <f>POWER(10,Table2[[#This Row],[Predicted normalized_price]]*(N$7634-N$7635)+N$7635)</f>
        <v>83395.829839209473</v>
      </c>
      <c r="U2735" s="5">
        <f>ABS(Table2[[#This Row],[price]]-Table2[[#This Row],[Predicted Price]])</f>
        <v>595.82983920947299</v>
      </c>
      <c r="V2735" s="5">
        <f>Table2[[#This Row],[Price Diff]]/Table2[[#This Row],[price]]</f>
        <v>7.1960125508390461E-3</v>
      </c>
    </row>
    <row r="2736" spans="1:22" x14ac:dyDescent="0.2">
      <c r="A2736" s="3">
        <v>18030</v>
      </c>
      <c r="B2736" s="3">
        <v>0.30010398599999999</v>
      </c>
      <c r="C2736" s="3">
        <v>20115</v>
      </c>
      <c r="D2736" s="3">
        <v>0.384205662</v>
      </c>
      <c r="E2736" s="3">
        <v>2362</v>
      </c>
      <c r="F2736" s="3">
        <v>0.55214537900000005</v>
      </c>
      <c r="G2736" s="3">
        <v>10</v>
      </c>
      <c r="H2736" s="3">
        <v>0.87250287000000004</v>
      </c>
      <c r="I2736" s="2" t="s">
        <v>10</v>
      </c>
      <c r="J2736" s="3">
        <v>185000</v>
      </c>
      <c r="K2736" s="3">
        <v>0.94001121600000004</v>
      </c>
      <c r="L2736" s="3">
        <v>3</v>
      </c>
      <c r="M2736" s="2" t="s">
        <v>66</v>
      </c>
      <c r="N2736" s="3">
        <v>36888</v>
      </c>
      <c r="O2736" s="3">
        <v>0.30506941700000001</v>
      </c>
      <c r="P2736" s="3">
        <v>1.5992862055706754E-3</v>
      </c>
      <c r="Q2736" s="3">
        <v>-0.81570042161365008</v>
      </c>
      <c r="R2736" s="3">
        <v>-0.22410803785295072</v>
      </c>
      <c r="S2736" s="3">
        <v>0.32099253697302027</v>
      </c>
      <c r="T2736" s="5">
        <f>POWER(10,Table2[[#This Row],[Predicted normalized_price]]*(N$7634-N$7635)+N$7635)</f>
        <v>40261.041175985607</v>
      </c>
      <c r="U2736" s="5">
        <f>ABS(Table2[[#This Row],[price]]-Table2[[#This Row],[Predicted Price]])</f>
        <v>3373.041175985607</v>
      </c>
      <c r="V2736" s="5">
        <f>Table2[[#This Row],[Price Diff]]/Table2[[#This Row],[price]]</f>
        <v>9.1440066579527413E-2</v>
      </c>
    </row>
    <row r="2737" spans="1:22" x14ac:dyDescent="0.2">
      <c r="A2737" s="3">
        <v>26030</v>
      </c>
      <c r="B2737" s="3">
        <v>0.38181141499999999</v>
      </c>
      <c r="C2737" s="3">
        <v>123832</v>
      </c>
      <c r="D2737" s="3">
        <v>0.70226470500000004</v>
      </c>
      <c r="E2737" s="3">
        <v>2996</v>
      </c>
      <c r="F2737" s="3">
        <v>0.65352884600000005</v>
      </c>
      <c r="G2737" s="3">
        <v>3</v>
      </c>
      <c r="H2737" s="3">
        <v>0.416289664</v>
      </c>
      <c r="I2737" s="2" t="s">
        <v>15</v>
      </c>
      <c r="J2737" s="3">
        <v>12900</v>
      </c>
      <c r="K2737" s="3">
        <v>0.71304073300000004</v>
      </c>
      <c r="L2737" s="3">
        <v>2</v>
      </c>
      <c r="M2737" s="2" t="s">
        <v>65</v>
      </c>
      <c r="N2737" s="3">
        <v>268000</v>
      </c>
      <c r="O2737" s="3">
        <v>0.66595944500000004</v>
      </c>
      <c r="P2737" s="3">
        <v>-0.68273159206075285</v>
      </c>
      <c r="Q2737" s="3">
        <v>0.83903635140693333</v>
      </c>
      <c r="R2737" s="3">
        <v>0.18062912689419108</v>
      </c>
      <c r="S2737" s="3">
        <v>0.65237373861354264</v>
      </c>
      <c r="T2737" s="5">
        <f>POWER(10,Table2[[#This Row],[Predicted normalized_price]]*(N$7634-N$7635)+N$7635)</f>
        <v>248721.3392886236</v>
      </c>
      <c r="U2737" s="5">
        <f>ABS(Table2[[#This Row],[price]]-Table2[[#This Row],[Predicted Price]])</f>
        <v>19278.660711376404</v>
      </c>
      <c r="V2737" s="5">
        <f>Table2[[#This Row],[Price Diff]]/Table2[[#This Row],[price]]</f>
        <v>7.1935301161852247E-2</v>
      </c>
    </row>
    <row r="2738" spans="1:22" x14ac:dyDescent="0.2">
      <c r="A2738" s="3">
        <v>9240</v>
      </c>
      <c r="B2738" s="3">
        <v>0.15135906900000001</v>
      </c>
      <c r="C2738" s="3">
        <v>50725</v>
      </c>
      <c r="D2738" s="3">
        <v>0.54607425399999998</v>
      </c>
      <c r="E2738" s="3">
        <v>1362</v>
      </c>
      <c r="F2738" s="3">
        <v>0.31739213700000002</v>
      </c>
      <c r="G2738" s="3">
        <v>5</v>
      </c>
      <c r="H2738" s="3">
        <v>0.60985333500000005</v>
      </c>
      <c r="I2738" s="2" t="s">
        <v>26</v>
      </c>
      <c r="J2738" s="3">
        <v>75000</v>
      </c>
      <c r="K2738" s="3">
        <v>0.86306249999999995</v>
      </c>
      <c r="L2738" s="3">
        <v>1</v>
      </c>
      <c r="M2738" s="2" t="s">
        <v>66</v>
      </c>
      <c r="N2738" s="3">
        <v>61800</v>
      </c>
      <c r="O2738" s="3">
        <v>0.39897559900000001</v>
      </c>
      <c r="P2738" s="3">
        <v>-0.87089990901141368</v>
      </c>
      <c r="Q2738" s="3">
        <v>0.4832142314260674</v>
      </c>
      <c r="R2738" s="3">
        <v>0.77581747755161024</v>
      </c>
      <c r="S2738" s="3">
        <v>0.40721885374471339</v>
      </c>
      <c r="T2738" s="5">
        <f>POWER(10,Table2[[#This Row],[Predicted normalized_price]]*(N$7634-N$7635)+N$7635)</f>
        <v>64663.718356285382</v>
      </c>
      <c r="U2738" s="5">
        <f>ABS(Table2[[#This Row],[price]]-Table2[[#This Row],[Predicted Price]])</f>
        <v>2863.7183562853825</v>
      </c>
      <c r="V2738" s="5">
        <f>Table2[[#This Row],[Price Diff]]/Table2[[#This Row],[price]]</f>
        <v>4.633848472953693E-2</v>
      </c>
    </row>
    <row r="2739" spans="1:22" x14ac:dyDescent="0.2">
      <c r="A2739" s="3">
        <v>24320</v>
      </c>
      <c r="B2739" s="3">
        <v>0.36669191000000001</v>
      </c>
      <c r="C2739" s="3">
        <v>106881</v>
      </c>
      <c r="D2739" s="3">
        <v>0.67650271299999998</v>
      </c>
      <c r="E2739" s="3">
        <v>2979</v>
      </c>
      <c r="F2739" s="3">
        <v>0.65110249600000003</v>
      </c>
      <c r="G2739" s="3">
        <v>5</v>
      </c>
      <c r="H2739" s="3">
        <v>0.60985333500000005</v>
      </c>
      <c r="I2739" s="2" t="s">
        <v>13</v>
      </c>
      <c r="J2739" s="3">
        <v>26170</v>
      </c>
      <c r="K2739" s="3">
        <v>0.77332916200000001</v>
      </c>
      <c r="L2739" s="3">
        <v>2</v>
      </c>
      <c r="M2739" s="2" t="s">
        <v>64</v>
      </c>
      <c r="N2739" s="3">
        <v>220000</v>
      </c>
      <c r="O2739" s="3">
        <v>0.63004344099999998</v>
      </c>
      <c r="P2739" s="3">
        <v>0.80338562004634106</v>
      </c>
      <c r="Q2739" s="3">
        <v>0.75661315950568209</v>
      </c>
      <c r="R2739" s="3">
        <v>0.31242274042122037</v>
      </c>
      <c r="S2739" s="3">
        <v>0.60115680327830834</v>
      </c>
      <c r="T2739" s="5">
        <f>POWER(10,Table2[[#This Row],[Predicted normalized_price]]*(N$7634-N$7635)+N$7635)</f>
        <v>187709.33464688255</v>
      </c>
      <c r="U2739" s="5">
        <f>ABS(Table2[[#This Row],[price]]-Table2[[#This Row],[Predicted Price]])</f>
        <v>32290.665353117452</v>
      </c>
      <c r="V2739" s="5">
        <f>Table2[[#This Row],[Price Diff]]/Table2[[#This Row],[price]]</f>
        <v>0.14677575160507933</v>
      </c>
    </row>
    <row r="2740" spans="1:22" x14ac:dyDescent="0.2">
      <c r="A2740" s="3">
        <v>27390</v>
      </c>
      <c r="B2740" s="3">
        <v>0.39314331499999999</v>
      </c>
      <c r="C2740" s="3">
        <v>118304</v>
      </c>
      <c r="D2740" s="3">
        <v>0.69427267699999995</v>
      </c>
      <c r="E2740" s="3">
        <v>1998</v>
      </c>
      <c r="F2740" s="3">
        <v>0.480783179</v>
      </c>
      <c r="G2740" s="3">
        <v>3</v>
      </c>
      <c r="H2740" s="3">
        <v>0.416289664</v>
      </c>
      <c r="I2740" s="2" t="s">
        <v>13</v>
      </c>
      <c r="J2740" s="3">
        <v>11000</v>
      </c>
      <c r="K2740" s="3">
        <v>0.69946134000000004</v>
      </c>
      <c r="L2740" s="3">
        <v>2</v>
      </c>
      <c r="M2740" s="2" t="s">
        <v>65</v>
      </c>
      <c r="N2740" s="3">
        <v>263800</v>
      </c>
      <c r="O2740" s="3">
        <v>0.66308489299999995</v>
      </c>
      <c r="P2740" s="3">
        <v>-0.87360697831277945</v>
      </c>
      <c r="Q2740" s="3">
        <v>0.83744408659650393</v>
      </c>
      <c r="R2740" s="3">
        <v>0.14716682551763879</v>
      </c>
      <c r="S2740" s="3">
        <v>0.65993767605578002</v>
      </c>
      <c r="T2740" s="5">
        <f>POWER(10,Table2[[#This Row],[Predicted normalized_price]]*(N$7634-N$7635)+N$7635)</f>
        <v>259277.05384314567</v>
      </c>
      <c r="U2740" s="5">
        <f>ABS(Table2[[#This Row],[price]]-Table2[[#This Row],[Predicted Price]])</f>
        <v>4522.9461568543338</v>
      </c>
      <c r="V2740" s="5">
        <f>Table2[[#This Row],[Price Diff]]/Table2[[#This Row],[price]]</f>
        <v>1.7145360715899675E-2</v>
      </c>
    </row>
    <row r="2741" spans="1:22" x14ac:dyDescent="0.2">
      <c r="A2741" s="3">
        <v>12850</v>
      </c>
      <c r="B2741" s="3">
        <v>0.22474233900000001</v>
      </c>
      <c r="C2741" s="3">
        <v>62763</v>
      </c>
      <c r="D2741" s="3">
        <v>0.58334036600000005</v>
      </c>
      <c r="E2741" s="3">
        <v>1598</v>
      </c>
      <c r="F2741" s="3">
        <v>0.38552934799999999</v>
      </c>
      <c r="G2741" s="3">
        <v>5</v>
      </c>
      <c r="H2741" s="3">
        <v>0.60985333500000005</v>
      </c>
      <c r="I2741" s="2" t="s">
        <v>13</v>
      </c>
      <c r="J2741" s="3">
        <v>36000</v>
      </c>
      <c r="K2741" s="3">
        <v>0.80050850100000004</v>
      </c>
      <c r="L2741" s="3">
        <v>1</v>
      </c>
      <c r="M2741" s="2" t="s">
        <v>65</v>
      </c>
      <c r="N2741" s="3">
        <v>89999</v>
      </c>
      <c r="O2741" s="3">
        <v>0.46738202400000001</v>
      </c>
      <c r="P2741" s="3">
        <v>-0.8861214080646197</v>
      </c>
      <c r="Q2741" s="3">
        <v>0.56431676874759762</v>
      </c>
      <c r="R2741" s="3">
        <v>0.60224050460196432</v>
      </c>
      <c r="S2741" s="3">
        <v>0.47255948680792592</v>
      </c>
      <c r="T2741" s="5">
        <f>POWER(10,Table2[[#This Row],[Predicted normalized_price]]*(N$7634-N$7635)+N$7635)</f>
        <v>92596.270270392473</v>
      </c>
      <c r="U2741" s="5">
        <f>ABS(Table2[[#This Row],[price]]-Table2[[#This Row],[Predicted Price]])</f>
        <v>2597.2702703924733</v>
      </c>
      <c r="V2741" s="5">
        <f>Table2[[#This Row],[Price Diff]]/Table2[[#This Row],[price]]</f>
        <v>2.885887921412986E-2</v>
      </c>
    </row>
    <row r="2742" spans="1:22" x14ac:dyDescent="0.2">
      <c r="A2742" s="3">
        <v>12860</v>
      </c>
      <c r="B2742" s="3">
        <v>0.224915429</v>
      </c>
      <c r="C2742" s="3">
        <v>66604</v>
      </c>
      <c r="D2742" s="3">
        <v>0.593735291</v>
      </c>
      <c r="E2742" s="3">
        <v>2356</v>
      </c>
      <c r="F2742" s="3">
        <v>0.55106086499999996</v>
      </c>
      <c r="G2742" s="3">
        <v>4</v>
      </c>
      <c r="H2742" s="3">
        <v>0.52529906999999998</v>
      </c>
      <c r="I2742" s="2" t="s">
        <v>22</v>
      </c>
      <c r="J2742" s="3">
        <v>18337</v>
      </c>
      <c r="K2742" s="3">
        <v>0.74301452400000001</v>
      </c>
      <c r="L2742" s="3">
        <v>1</v>
      </c>
      <c r="M2742" s="2" t="s">
        <v>66</v>
      </c>
      <c r="N2742" s="3">
        <v>125800</v>
      </c>
      <c r="O2742" s="3">
        <v>0.52832708299999998</v>
      </c>
      <c r="P2742" s="3">
        <v>-0.45080584363181908</v>
      </c>
      <c r="Q2742" s="3">
        <v>-0.57212815545521145</v>
      </c>
      <c r="R2742" s="3">
        <v>-0.63650018252981733</v>
      </c>
      <c r="S2742" s="3">
        <v>0.4885374216574076</v>
      </c>
      <c r="T2742" s="5">
        <f>POWER(10,Table2[[#This Row],[Predicted normalized_price]]*(N$7634-N$7635)+N$7635)</f>
        <v>101093.72501047936</v>
      </c>
      <c r="U2742" s="5">
        <f>ABS(Table2[[#This Row],[price]]-Table2[[#This Row],[Predicted Price]])</f>
        <v>24706.274989520636</v>
      </c>
      <c r="V2742" s="5">
        <f>Table2[[#This Row],[Price Diff]]/Table2[[#This Row],[price]]</f>
        <v>0.19639328290556946</v>
      </c>
    </row>
    <row r="2743" spans="1:22" x14ac:dyDescent="0.2">
      <c r="A2743" s="3">
        <v>11880</v>
      </c>
      <c r="B2743" s="3">
        <v>0.20727831399999999</v>
      </c>
      <c r="C2743" s="3">
        <v>79382</v>
      </c>
      <c r="D2743" s="3">
        <v>0.62444935899999998</v>
      </c>
      <c r="E2743" s="3">
        <v>2362</v>
      </c>
      <c r="F2743" s="3">
        <v>0.55214537900000005</v>
      </c>
      <c r="G2743" s="3">
        <v>5</v>
      </c>
      <c r="H2743" s="3">
        <v>0.60985333500000005</v>
      </c>
      <c r="I2743" s="2" t="s">
        <v>10</v>
      </c>
      <c r="J2743" s="3">
        <v>100089</v>
      </c>
      <c r="K2743" s="3">
        <v>0.88765660099999999</v>
      </c>
      <c r="L2743" s="3">
        <v>1</v>
      </c>
      <c r="M2743" s="2" t="s">
        <v>66</v>
      </c>
      <c r="N2743" s="3">
        <v>99800</v>
      </c>
      <c r="O2743" s="3">
        <v>0.48619350700000002</v>
      </c>
      <c r="P2743" s="3">
        <v>0.78066116247888395</v>
      </c>
      <c r="Q2743" s="3">
        <v>-0.56919159716427048</v>
      </c>
      <c r="R2743" s="3">
        <v>-0.62432173041892081</v>
      </c>
      <c r="S2743" s="3">
        <v>0.48946667624213569</v>
      </c>
      <c r="T2743" s="5">
        <f>POWER(10,Table2[[#This Row],[Predicted normalized_price]]*(N$7634-N$7635)+N$7635)</f>
        <v>101611.25805063811</v>
      </c>
      <c r="U2743" s="5">
        <f>ABS(Table2[[#This Row],[price]]-Table2[[#This Row],[Predicted Price]])</f>
        <v>1811.2580506381055</v>
      </c>
      <c r="V2743" s="5">
        <f>Table2[[#This Row],[Price Diff]]/Table2[[#This Row],[price]]</f>
        <v>1.814887826290687E-2</v>
      </c>
    </row>
    <row r="2744" spans="1:22" x14ac:dyDescent="0.2">
      <c r="A2744" s="3">
        <v>8450</v>
      </c>
      <c r="B2744" s="3">
        <v>0.13147239799999999</v>
      </c>
      <c r="C2744" s="3">
        <v>7373</v>
      </c>
      <c r="D2744" s="3">
        <v>0.20856650800000001</v>
      </c>
      <c r="E2744" s="3">
        <v>1591</v>
      </c>
      <c r="F2744" s="3">
        <v>0.38365743499999999</v>
      </c>
      <c r="G2744" s="3">
        <v>10</v>
      </c>
      <c r="H2744" s="3">
        <v>0.87250287000000004</v>
      </c>
      <c r="I2744" s="2" t="s">
        <v>18</v>
      </c>
      <c r="J2744" s="3">
        <v>138000</v>
      </c>
      <c r="K2744" s="3">
        <v>0.91503099700000001</v>
      </c>
      <c r="L2744" s="3">
        <v>1</v>
      </c>
      <c r="M2744" s="2" t="s">
        <v>63</v>
      </c>
      <c r="N2744" s="3">
        <v>17800</v>
      </c>
      <c r="O2744" s="3">
        <v>0.17246083300000001</v>
      </c>
      <c r="P2744" s="3">
        <v>-0.99207128761565433</v>
      </c>
      <c r="Q2744" s="3">
        <v>-0.94356321164925794</v>
      </c>
      <c r="R2744" s="3">
        <v>0.32306210154723286</v>
      </c>
      <c r="S2744" s="3">
        <v>0.14593342692110814</v>
      </c>
      <c r="T2744" s="5">
        <f>POWER(10,Table2[[#This Row],[Predicted normalized_price]]*(N$7634-N$7635)+N$7635)</f>
        <v>15385.563415095885</v>
      </c>
      <c r="U2744" s="5">
        <f>ABS(Table2[[#This Row],[price]]-Table2[[#This Row],[Predicted Price]])</f>
        <v>2414.4365849041151</v>
      </c>
      <c r="V2744" s="5">
        <f>Table2[[#This Row],[Price Diff]]/Table2[[#This Row],[price]]</f>
        <v>0.13564250476989412</v>
      </c>
    </row>
    <row r="2745" spans="1:22" x14ac:dyDescent="0.2">
      <c r="A2745" s="3">
        <v>8990</v>
      </c>
      <c r="B2745" s="3">
        <v>0.14525591400000001</v>
      </c>
      <c r="C2745" s="3">
        <v>54889</v>
      </c>
      <c r="D2745" s="3">
        <v>0.55988087099999995</v>
      </c>
      <c r="E2745" s="3">
        <v>1496</v>
      </c>
      <c r="F2745" s="3">
        <v>0.35740525400000001</v>
      </c>
      <c r="G2745" s="3">
        <v>3</v>
      </c>
      <c r="H2745" s="3">
        <v>0.416289664</v>
      </c>
      <c r="I2745" s="2" t="s">
        <v>22</v>
      </c>
      <c r="J2745" s="3">
        <v>32988</v>
      </c>
      <c r="K2745" s="3">
        <v>0.79306178400000005</v>
      </c>
      <c r="L2745" s="3">
        <v>1</v>
      </c>
      <c r="M2745" s="2" t="s">
        <v>64</v>
      </c>
      <c r="N2745" s="3">
        <v>83000</v>
      </c>
      <c r="O2745" s="3">
        <v>0.45264907700000001</v>
      </c>
      <c r="P2745" s="3">
        <v>0.49624394713267211</v>
      </c>
      <c r="Q2745" s="3">
        <v>-0.66360350877093344</v>
      </c>
      <c r="R2745" s="3">
        <v>-0.58707186251412924</v>
      </c>
      <c r="S2745" s="3">
        <v>0.45440430352673222</v>
      </c>
      <c r="T2745" s="5">
        <f>POWER(10,Table2[[#This Row],[Predicted normalized_price]]*(N$7634-N$7635)+N$7635)</f>
        <v>83804.409770776343</v>
      </c>
      <c r="U2745" s="5">
        <f>ABS(Table2[[#This Row],[price]]-Table2[[#This Row],[Predicted Price]])</f>
        <v>804.40977077634307</v>
      </c>
      <c r="V2745" s="5">
        <f>Table2[[#This Row],[Price Diff]]/Table2[[#This Row],[price]]</f>
        <v>9.6916839852571445E-3</v>
      </c>
    </row>
    <row r="2746" spans="1:22" x14ac:dyDescent="0.2">
      <c r="A2746" s="3">
        <v>9610</v>
      </c>
      <c r="B2746" s="3">
        <v>0.16009521800000001</v>
      </c>
      <c r="C2746" s="3">
        <v>45735</v>
      </c>
      <c r="D2746" s="3">
        <v>0.52795192400000002</v>
      </c>
      <c r="E2746" s="3">
        <v>1496</v>
      </c>
      <c r="F2746" s="3">
        <v>0.35740525400000001</v>
      </c>
      <c r="G2746" s="3">
        <v>2</v>
      </c>
      <c r="H2746" s="3">
        <v>0.26264953499999999</v>
      </c>
      <c r="I2746" s="2" t="s">
        <v>10</v>
      </c>
      <c r="J2746" s="3">
        <v>15000</v>
      </c>
      <c r="K2746" s="3">
        <v>0.72589491699999997</v>
      </c>
      <c r="L2746" s="3">
        <v>1</v>
      </c>
      <c r="M2746" s="2" t="s">
        <v>66</v>
      </c>
      <c r="N2746" s="3">
        <v>88800</v>
      </c>
      <c r="O2746" s="3">
        <v>0.46494128800000001</v>
      </c>
      <c r="P2746" s="3">
        <v>6.1759941372205404E-2</v>
      </c>
      <c r="Q2746" s="3">
        <v>-0.59759488398498051</v>
      </c>
      <c r="R2746" s="3">
        <v>-0.5759776715095819</v>
      </c>
      <c r="S2746" s="3">
        <v>0.46783156629131939</v>
      </c>
      <c r="T2746" s="5">
        <f>POWER(10,Table2[[#This Row],[Predicted normalized_price]]*(N$7634-N$7635)+N$7635)</f>
        <v>90221.59483180783</v>
      </c>
      <c r="U2746" s="5">
        <f>ABS(Table2[[#This Row],[price]]-Table2[[#This Row],[Predicted Price]])</f>
        <v>1421.5948318078299</v>
      </c>
      <c r="V2746" s="5">
        <f>Table2[[#This Row],[Price Diff]]/Table2[[#This Row],[price]]</f>
        <v>1.6008950808646734E-2</v>
      </c>
    </row>
    <row r="2747" spans="1:22" x14ac:dyDescent="0.2">
      <c r="A2747" s="3">
        <v>10280</v>
      </c>
      <c r="B2747" s="3">
        <v>0.175091315</v>
      </c>
      <c r="C2747" s="3">
        <v>58076</v>
      </c>
      <c r="D2747" s="3">
        <v>0.56975790000000004</v>
      </c>
      <c r="E2747" s="3">
        <v>1498</v>
      </c>
      <c r="F2747" s="3">
        <v>0.357974919</v>
      </c>
      <c r="G2747" s="3">
        <v>2</v>
      </c>
      <c r="H2747" s="3">
        <v>0.26264953499999999</v>
      </c>
      <c r="I2747" s="2" t="s">
        <v>21</v>
      </c>
      <c r="J2747" s="3">
        <v>23500</v>
      </c>
      <c r="K2747" s="3">
        <v>0.76415760300000002</v>
      </c>
      <c r="L2747" s="3">
        <v>1</v>
      </c>
      <c r="M2747" s="2" t="s">
        <v>67</v>
      </c>
      <c r="N2747" s="3">
        <v>102888</v>
      </c>
      <c r="O2747" s="3">
        <v>0.49173903600000002</v>
      </c>
      <c r="P2747" s="3">
        <v>0.99999998641184806</v>
      </c>
      <c r="Q2747" s="3">
        <v>0.64893525184384349</v>
      </c>
      <c r="R2747" s="3">
        <v>0.59378646171366389</v>
      </c>
      <c r="S2747" s="3">
        <v>0.5019594348611478</v>
      </c>
      <c r="T2747" s="5">
        <f>POWER(10,Table2[[#This Row],[Predicted normalized_price]]*(N$7634-N$7635)+N$7635)</f>
        <v>108831.67153866371</v>
      </c>
      <c r="U2747" s="5">
        <f>ABS(Table2[[#This Row],[price]]-Table2[[#This Row],[Predicted Price]])</f>
        <v>5943.6715386637079</v>
      </c>
      <c r="V2747" s="5">
        <f>Table2[[#This Row],[Price Diff]]/Table2[[#This Row],[price]]</f>
        <v>5.7768365005284462E-2</v>
      </c>
    </row>
    <row r="2748" spans="1:22" x14ac:dyDescent="0.2">
      <c r="A2748" s="3">
        <v>11200</v>
      </c>
      <c r="B2748" s="3">
        <v>0.19416318099999999</v>
      </c>
      <c r="C2748" s="3">
        <v>24703</v>
      </c>
      <c r="D2748" s="3">
        <v>0.42016136799999998</v>
      </c>
      <c r="E2748" s="3">
        <v>2359</v>
      </c>
      <c r="F2748" s="3">
        <v>0.55160346699999996</v>
      </c>
      <c r="G2748" s="3">
        <v>9</v>
      </c>
      <c r="H2748" s="3">
        <v>0.83257932800000001</v>
      </c>
      <c r="I2748" s="2" t="s">
        <v>18</v>
      </c>
      <c r="J2748" s="3">
        <v>91000</v>
      </c>
      <c r="K2748" s="3">
        <v>0.87954296600000004</v>
      </c>
      <c r="L2748" s="3">
        <v>1</v>
      </c>
      <c r="M2748" s="2" t="s">
        <v>64</v>
      </c>
      <c r="N2748" s="3">
        <v>40800</v>
      </c>
      <c r="O2748" s="3">
        <v>0.32341250700000002</v>
      </c>
      <c r="P2748" s="3">
        <v>0.15568283931389673</v>
      </c>
      <c r="Q2748" s="3">
        <v>-0.8529519895647939</v>
      </c>
      <c r="R2748" s="3">
        <v>-0.22021478128922434</v>
      </c>
      <c r="S2748" s="3">
        <v>0.31059975317105482</v>
      </c>
      <c r="T2748" s="5">
        <f>POWER(10,Table2[[#This Row],[Predicted normalized_price]]*(N$7634-N$7635)+N$7635)</f>
        <v>38026.209540058539</v>
      </c>
      <c r="U2748" s="5">
        <f>ABS(Table2[[#This Row],[price]]-Table2[[#This Row],[Predicted Price]])</f>
        <v>2773.7904599414614</v>
      </c>
      <c r="V2748" s="5">
        <f>Table2[[#This Row],[Price Diff]]/Table2[[#This Row],[price]]</f>
        <v>6.7985060292682878E-2</v>
      </c>
    </row>
    <row r="2749" spans="1:22" x14ac:dyDescent="0.2">
      <c r="A2749" s="3">
        <v>8900</v>
      </c>
      <c r="B2749" s="3">
        <v>0.14301714300000001</v>
      </c>
      <c r="C2749" s="3">
        <v>26467</v>
      </c>
      <c r="D2749" s="3">
        <v>0.432231949</v>
      </c>
      <c r="E2749" s="3">
        <v>1591</v>
      </c>
      <c r="F2749" s="3">
        <v>0.38365743499999999</v>
      </c>
      <c r="G2749" s="3">
        <v>7</v>
      </c>
      <c r="H2749" s="3">
        <v>0.73735046500000001</v>
      </c>
      <c r="I2749" s="2" t="s">
        <v>17</v>
      </c>
      <c r="J2749" s="3">
        <v>115000</v>
      </c>
      <c r="K2749" s="3">
        <v>0.89949227499999995</v>
      </c>
      <c r="L2749" s="3">
        <v>1</v>
      </c>
      <c r="M2749" s="2" t="s">
        <v>63</v>
      </c>
      <c r="N2749" s="3">
        <v>37800</v>
      </c>
      <c r="O2749" s="3">
        <v>0.30951394500000001</v>
      </c>
      <c r="P2749" s="3">
        <v>-0.96254452546240155</v>
      </c>
      <c r="Q2749" s="3">
        <v>-0.82052006787196907</v>
      </c>
      <c r="R2749" s="3">
        <v>-0.16736140516334858</v>
      </c>
      <c r="S2749" s="3">
        <v>0.30279189861201716</v>
      </c>
      <c r="T2749" s="5">
        <f>POWER(10,Table2[[#This Row],[Predicted normalized_price]]*(N$7634-N$7635)+N$7635)</f>
        <v>36429.222552756364</v>
      </c>
      <c r="U2749" s="5">
        <f>ABS(Table2[[#This Row],[price]]-Table2[[#This Row],[Predicted Price]])</f>
        <v>1370.7774472436358</v>
      </c>
      <c r="V2749" s="5">
        <f>Table2[[#This Row],[Price Diff]]/Table2[[#This Row],[price]]</f>
        <v>3.6263953630784017E-2</v>
      </c>
    </row>
    <row r="2750" spans="1:22" x14ac:dyDescent="0.2">
      <c r="A2750" s="3">
        <v>14000</v>
      </c>
      <c r="B2750" s="3">
        <v>0.24381420500000001</v>
      </c>
      <c r="C2750" s="3">
        <v>72103</v>
      </c>
      <c r="D2750" s="3">
        <v>0.60761837399999996</v>
      </c>
      <c r="E2750" s="3">
        <v>1984</v>
      </c>
      <c r="F2750" s="3">
        <v>0.47778491499999998</v>
      </c>
      <c r="G2750" s="3">
        <v>6</v>
      </c>
      <c r="H2750" s="3">
        <v>0.67893919899999999</v>
      </c>
      <c r="I2750" s="2" t="s">
        <v>19</v>
      </c>
      <c r="J2750" s="3">
        <v>79000</v>
      </c>
      <c r="K2750" s="3">
        <v>0.86749087300000005</v>
      </c>
      <c r="L2750" s="3">
        <v>1</v>
      </c>
      <c r="M2750" s="2" t="s">
        <v>65</v>
      </c>
      <c r="N2750" s="3">
        <v>93999</v>
      </c>
      <c r="O2750" s="3">
        <v>0.47529564800000002</v>
      </c>
      <c r="P2750" s="3">
        <v>-0.74124935363134459</v>
      </c>
      <c r="Q2750" s="3">
        <v>0.57639023856679628</v>
      </c>
      <c r="R2750" s="3">
        <v>0.56981073606758781</v>
      </c>
      <c r="S2750" s="3">
        <v>0.48434540490110289</v>
      </c>
      <c r="T2750" s="5">
        <f>POWER(10,Table2[[#This Row],[Predicted normalized_price]]*(N$7634-N$7635)+N$7635)</f>
        <v>98791.622526147534</v>
      </c>
      <c r="U2750" s="5">
        <f>ABS(Table2[[#This Row],[price]]-Table2[[#This Row],[Predicted Price]])</f>
        <v>4792.6225261475338</v>
      </c>
      <c r="V2750" s="5">
        <f>Table2[[#This Row],[Price Diff]]/Table2[[#This Row],[price]]</f>
        <v>5.0985888425914463E-2</v>
      </c>
    </row>
    <row r="2751" spans="1:22" x14ac:dyDescent="0.2">
      <c r="A2751" s="3">
        <v>13530</v>
      </c>
      <c r="B2751" s="3">
        <v>0.23621605800000001</v>
      </c>
      <c r="C2751" s="3">
        <v>65046</v>
      </c>
      <c r="D2751" s="3">
        <v>0.58959300800000003</v>
      </c>
      <c r="E2751" s="3">
        <v>1499</v>
      </c>
      <c r="F2751" s="3">
        <v>0.35825946600000003</v>
      </c>
      <c r="G2751" s="3">
        <v>5</v>
      </c>
      <c r="H2751" s="3">
        <v>0.60985333500000005</v>
      </c>
      <c r="I2751" s="2" t="s">
        <v>13</v>
      </c>
      <c r="J2751" s="3">
        <v>43000</v>
      </c>
      <c r="K2751" s="3">
        <v>0.81565173599999996</v>
      </c>
      <c r="L2751" s="3">
        <v>1</v>
      </c>
      <c r="M2751" s="2" t="s">
        <v>67</v>
      </c>
      <c r="N2751" s="3">
        <v>97500</v>
      </c>
      <c r="O2751" s="3">
        <v>0.48195043399999998</v>
      </c>
      <c r="P2751" s="3">
        <v>-0.92170784924164162</v>
      </c>
      <c r="Q2751" s="3">
        <v>0.59460796412810246</v>
      </c>
      <c r="R2751" s="3">
        <v>0.58761511827065704</v>
      </c>
      <c r="S2751" s="3">
        <v>0.48415293186126601</v>
      </c>
      <c r="T2751" s="5">
        <f>POWER(10,Table2[[#This Row],[Predicted normalized_price]]*(N$7634-N$7635)+N$7635)</f>
        <v>98687.191327651191</v>
      </c>
      <c r="U2751" s="5">
        <f>ABS(Table2[[#This Row],[price]]-Table2[[#This Row],[Predicted Price]])</f>
        <v>1187.1913276511914</v>
      </c>
      <c r="V2751" s="5">
        <f>Table2[[#This Row],[Price Diff]]/Table2[[#This Row],[price]]</f>
        <v>1.2176321309242989E-2</v>
      </c>
    </row>
    <row r="2752" spans="1:22" x14ac:dyDescent="0.2">
      <c r="A2752" s="3">
        <v>8070</v>
      </c>
      <c r="B2752" s="3">
        <v>0.12123418800000001</v>
      </c>
      <c r="C2752" s="3">
        <v>52941</v>
      </c>
      <c r="D2752" s="3">
        <v>0.55355719699999995</v>
      </c>
      <c r="E2752" s="3">
        <v>1598</v>
      </c>
      <c r="F2752" s="3">
        <v>0.38552934799999999</v>
      </c>
      <c r="G2752" s="3">
        <v>4</v>
      </c>
      <c r="H2752" s="3">
        <v>0.52529906999999998</v>
      </c>
      <c r="I2752" s="2" t="s">
        <v>27</v>
      </c>
      <c r="J2752" s="3">
        <v>41000</v>
      </c>
      <c r="K2752" s="3">
        <v>0.81159254000000003</v>
      </c>
      <c r="L2752" s="3">
        <v>1</v>
      </c>
      <c r="M2752" s="2" t="s">
        <v>63</v>
      </c>
      <c r="N2752" s="3">
        <v>66800</v>
      </c>
      <c r="O2752" s="3">
        <v>0.41313380199999999</v>
      </c>
      <c r="P2752" s="3">
        <v>-0.28627248392459226</v>
      </c>
      <c r="Q2752" s="3">
        <v>-0.6993261116905809</v>
      </c>
      <c r="R2752" s="3">
        <v>-0.46817251356460066</v>
      </c>
      <c r="S2752" s="3">
        <v>0.41278071732498045</v>
      </c>
      <c r="T2752" s="5">
        <f>POWER(10,Table2[[#This Row],[Predicted normalized_price]]*(N$7634-N$7635)+N$7635)</f>
        <v>66670.519662436258</v>
      </c>
      <c r="U2752" s="5">
        <f>ABS(Table2[[#This Row],[price]]-Table2[[#This Row],[Predicted Price]])</f>
        <v>129.48033756374207</v>
      </c>
      <c r="V2752" s="5">
        <f>Table2[[#This Row],[Price Diff]]/Table2[[#This Row],[price]]</f>
        <v>1.9383284066428453E-3</v>
      </c>
    </row>
    <row r="2753" spans="1:22" x14ac:dyDescent="0.2">
      <c r="A2753" s="3">
        <v>10430</v>
      </c>
      <c r="B2753" s="3">
        <v>0.17831455500000001</v>
      </c>
      <c r="C2753" s="3">
        <v>34044</v>
      </c>
      <c r="D2753" s="3">
        <v>0.47628958700000001</v>
      </c>
      <c r="E2753" s="3">
        <v>1598</v>
      </c>
      <c r="F2753" s="3">
        <v>0.38552934799999999</v>
      </c>
      <c r="G2753" s="3">
        <v>8</v>
      </c>
      <c r="H2753" s="3">
        <v>0.78794860499999997</v>
      </c>
      <c r="I2753" s="2" t="s">
        <v>31</v>
      </c>
      <c r="J2753" s="3">
        <v>79000</v>
      </c>
      <c r="K2753" s="3">
        <v>0.86749087300000005</v>
      </c>
      <c r="L2753" s="3">
        <v>2</v>
      </c>
      <c r="M2753" s="2" t="s">
        <v>65</v>
      </c>
      <c r="N2753" s="3">
        <v>45999</v>
      </c>
      <c r="O2753" s="3">
        <v>0.34523907100000001</v>
      </c>
      <c r="P2753" s="3">
        <v>-0.91850095611688731</v>
      </c>
      <c r="Q2753" s="3">
        <v>-0.75224852830772948</v>
      </c>
      <c r="R2753" s="3">
        <v>-0.24733932324082189</v>
      </c>
      <c r="S2753" s="3">
        <v>0.34117211854123047</v>
      </c>
      <c r="T2753" s="5">
        <f>POWER(10,Table2[[#This Row],[Predicted normalized_price]]*(N$7634-N$7635)+N$7635)</f>
        <v>44982.415200620933</v>
      </c>
      <c r="U2753" s="5">
        <f>ABS(Table2[[#This Row],[price]]-Table2[[#This Row],[Predicted Price]])</f>
        <v>1016.5847993790667</v>
      </c>
      <c r="V2753" s="5">
        <f>Table2[[#This Row],[Price Diff]]/Table2[[#This Row],[price]]</f>
        <v>2.2100149989762098E-2</v>
      </c>
    </row>
    <row r="2754" spans="1:22" x14ac:dyDescent="0.2">
      <c r="A2754" s="3">
        <v>10540</v>
      </c>
      <c r="B2754" s="3">
        <v>0.18064893800000001</v>
      </c>
      <c r="C2754" s="3">
        <v>68067</v>
      </c>
      <c r="D2754" s="3">
        <v>0.59753771200000005</v>
      </c>
      <c r="E2754" s="3">
        <v>1798</v>
      </c>
      <c r="F2754" s="3">
        <v>0.435810641</v>
      </c>
      <c r="G2754" s="3">
        <v>4</v>
      </c>
      <c r="H2754" s="3">
        <v>0.52529906999999998</v>
      </c>
      <c r="I2754" s="2" t="s">
        <v>10</v>
      </c>
      <c r="J2754" s="3">
        <v>62000</v>
      </c>
      <c r="K2754" s="3">
        <v>0.84683922</v>
      </c>
      <c r="L2754" s="3">
        <v>1</v>
      </c>
      <c r="M2754" s="2" t="s">
        <v>66</v>
      </c>
      <c r="N2754" s="3">
        <v>81800</v>
      </c>
      <c r="O2754" s="3">
        <v>0.44999879599999998</v>
      </c>
      <c r="P2754" s="3">
        <v>0.53547485648815796</v>
      </c>
      <c r="Q2754" s="3">
        <v>-0.59330440746325364</v>
      </c>
      <c r="R2754" s="3">
        <v>-0.60326289084303963</v>
      </c>
      <c r="S2754" s="3">
        <v>0.47712925232620879</v>
      </c>
      <c r="T2754" s="5">
        <f>POWER(10,Table2[[#This Row],[Predicted normalized_price]]*(N$7634-N$7635)+N$7635)</f>
        <v>94950.893830411238</v>
      </c>
      <c r="U2754" s="5">
        <f>ABS(Table2[[#This Row],[price]]-Table2[[#This Row],[Predicted Price]])</f>
        <v>13150.893830411238</v>
      </c>
      <c r="V2754" s="5">
        <f>Table2[[#This Row],[Price Diff]]/Table2[[#This Row],[price]]</f>
        <v>0.16076887323241124</v>
      </c>
    </row>
    <row r="2755" spans="1:22" x14ac:dyDescent="0.2">
      <c r="A2755" s="3">
        <v>17360</v>
      </c>
      <c r="B2755" s="3">
        <v>0.29167801500000001</v>
      </c>
      <c r="C2755" s="3">
        <v>49801</v>
      </c>
      <c r="D2755" s="3">
        <v>0.54285704899999998</v>
      </c>
      <c r="E2755" s="3">
        <v>1997</v>
      </c>
      <c r="F2755" s="3">
        <v>0.48056971500000001</v>
      </c>
      <c r="G2755" s="3">
        <v>8</v>
      </c>
      <c r="H2755" s="3">
        <v>0.78794860499999997</v>
      </c>
      <c r="I2755" s="2" t="s">
        <v>13</v>
      </c>
      <c r="J2755" s="3">
        <v>80000</v>
      </c>
      <c r="K2755" s="3">
        <v>0.86856292499999999</v>
      </c>
      <c r="L2755" s="3">
        <v>2</v>
      </c>
      <c r="M2755" s="2" t="s">
        <v>64</v>
      </c>
      <c r="N2755" s="3">
        <v>80000</v>
      </c>
      <c r="O2755" s="3">
        <v>0.44594957000000002</v>
      </c>
      <c r="P2755" s="3">
        <v>0.41679531318773455</v>
      </c>
      <c r="Q2755" s="3">
        <v>0.47537399310910333</v>
      </c>
      <c r="R2755" s="3">
        <v>0.64494368339574359</v>
      </c>
      <c r="S2755" s="3">
        <v>0.44173646446388803</v>
      </c>
      <c r="T2755" s="5">
        <f>POWER(10,Table2[[#This Row],[Predicted normalized_price]]*(N$7634-N$7635)+N$7635)</f>
        <v>78169.183939275783</v>
      </c>
      <c r="U2755" s="5">
        <f>ABS(Table2[[#This Row],[price]]-Table2[[#This Row],[Predicted Price]])</f>
        <v>1830.8160607242171</v>
      </c>
      <c r="V2755" s="5">
        <f>Table2[[#This Row],[Price Diff]]/Table2[[#This Row],[price]]</f>
        <v>2.2885200759052714E-2</v>
      </c>
    </row>
    <row r="2756" spans="1:22" x14ac:dyDescent="0.2">
      <c r="A2756" s="3">
        <v>17800</v>
      </c>
      <c r="B2756" s="3">
        <v>0.29724731100000001</v>
      </c>
      <c r="C2756" s="3">
        <v>82801</v>
      </c>
      <c r="D2756" s="3">
        <v>0.63182892800000001</v>
      </c>
      <c r="E2756" s="3">
        <v>1991</v>
      </c>
      <c r="F2756" s="3">
        <v>0.47928668200000002</v>
      </c>
      <c r="G2756" s="3">
        <v>3</v>
      </c>
      <c r="H2756" s="3">
        <v>0.416289664</v>
      </c>
      <c r="I2756" s="2" t="s">
        <v>15</v>
      </c>
      <c r="J2756" s="3">
        <v>26000</v>
      </c>
      <c r="K2756" s="3">
        <v>0.77277372200000005</v>
      </c>
      <c r="L2756" s="3">
        <v>1</v>
      </c>
      <c r="M2756" s="2" t="s">
        <v>64</v>
      </c>
      <c r="N2756" s="3">
        <v>169800</v>
      </c>
      <c r="O2756" s="3">
        <v>0.58290877900000004</v>
      </c>
      <c r="P2756" s="3">
        <v>0.16169246444840996</v>
      </c>
      <c r="Q2756" s="3">
        <v>0.73595511729465191</v>
      </c>
      <c r="R2756" s="3">
        <v>0.37465703635488412</v>
      </c>
      <c r="S2756" s="3">
        <v>0.57824243321824531</v>
      </c>
      <c r="T2756" s="5">
        <f>POWER(10,Table2[[#This Row],[Predicted normalized_price]]*(N$7634-N$7635)+N$7635)</f>
        <v>165501.38722105997</v>
      </c>
      <c r="U2756" s="5">
        <f>ABS(Table2[[#This Row],[price]]-Table2[[#This Row],[Predicted Price]])</f>
        <v>4298.6127789400343</v>
      </c>
      <c r="V2756" s="5">
        <f>Table2[[#This Row],[Price Diff]]/Table2[[#This Row],[price]]</f>
        <v>2.5315740747585597E-2</v>
      </c>
    </row>
    <row r="2757" spans="1:22" x14ac:dyDescent="0.2">
      <c r="A2757" s="3">
        <v>9800</v>
      </c>
      <c r="B2757" s="3">
        <v>0.164451498</v>
      </c>
      <c r="C2757" s="3">
        <v>61327</v>
      </c>
      <c r="D2757" s="3">
        <v>0.57928985399999999</v>
      </c>
      <c r="E2757" s="3">
        <v>1997</v>
      </c>
      <c r="F2757" s="3">
        <v>0.48056971500000001</v>
      </c>
      <c r="G2757" s="3">
        <v>3</v>
      </c>
      <c r="H2757" s="3">
        <v>0.416289664</v>
      </c>
      <c r="I2757" s="2" t="s">
        <v>27</v>
      </c>
      <c r="J2757" s="3">
        <v>24000</v>
      </c>
      <c r="K2757" s="3">
        <v>0.76595192199999995</v>
      </c>
      <c r="L2757" s="3">
        <v>1</v>
      </c>
      <c r="M2757" s="2" t="s">
        <v>64</v>
      </c>
      <c r="N2757" s="3">
        <v>90888</v>
      </c>
      <c r="O2757" s="3">
        <v>0.46917080799999999</v>
      </c>
      <c r="P2757" s="3">
        <v>0.94972825036714781</v>
      </c>
      <c r="Q2757" s="3">
        <v>-0.61191332749321081</v>
      </c>
      <c r="R2757" s="3">
        <v>-0.59668899961663002</v>
      </c>
      <c r="S2757" s="3">
        <v>0.47165220011702857</v>
      </c>
      <c r="T2757" s="5">
        <f>POWER(10,Table2[[#This Row],[Predicted normalized_price]]*(N$7634-N$7635)+N$7635)</f>
        <v>92135.774373407665</v>
      </c>
      <c r="U2757" s="5">
        <f>ABS(Table2[[#This Row],[price]]-Table2[[#This Row],[Predicted Price]])</f>
        <v>1247.7743734076648</v>
      </c>
      <c r="V2757" s="5">
        <f>Table2[[#This Row],[Price Diff]]/Table2[[#This Row],[price]]</f>
        <v>1.3728703166618969E-2</v>
      </c>
    </row>
    <row r="2758" spans="1:22" x14ac:dyDescent="0.2">
      <c r="A2758" s="3">
        <v>11070</v>
      </c>
      <c r="B2758" s="3">
        <v>0.19156540399999999</v>
      </c>
      <c r="C2758" s="3">
        <v>57817</v>
      </c>
      <c r="D2758" s="3">
        <v>0.568975703</v>
      </c>
      <c r="E2758" s="3">
        <v>1997</v>
      </c>
      <c r="F2758" s="3">
        <v>0.48056971500000001</v>
      </c>
      <c r="G2758" s="3">
        <v>4</v>
      </c>
      <c r="H2758" s="3">
        <v>0.52529906999999998</v>
      </c>
      <c r="I2758" s="2" t="s">
        <v>27</v>
      </c>
      <c r="J2758" s="3">
        <v>53000</v>
      </c>
      <c r="K2758" s="3">
        <v>0.83347200499999996</v>
      </c>
      <c r="L2758" s="3">
        <v>1</v>
      </c>
      <c r="M2758" s="2" t="s">
        <v>64</v>
      </c>
      <c r="N2758" s="3">
        <v>93800</v>
      </c>
      <c r="O2758" s="3">
        <v>0.47490997400000001</v>
      </c>
      <c r="P2758" s="3">
        <v>0.93870624013366766</v>
      </c>
      <c r="Q2758" s="3">
        <v>-0.63921419257294865</v>
      </c>
      <c r="R2758" s="3">
        <v>-0.57518793787157396</v>
      </c>
      <c r="S2758" s="3">
        <v>0.45897986267216317</v>
      </c>
      <c r="T2758" s="5">
        <f>POWER(10,Table2[[#This Row],[Predicted normalized_price]]*(N$7634-N$7635)+N$7635)</f>
        <v>85938.201671666568</v>
      </c>
      <c r="U2758" s="5">
        <f>ABS(Table2[[#This Row],[price]]-Table2[[#This Row],[Predicted Price]])</f>
        <v>7861.7983283334324</v>
      </c>
      <c r="V2758" s="5">
        <f>Table2[[#This Row],[Price Diff]]/Table2[[#This Row],[price]]</f>
        <v>8.3814481112296724E-2</v>
      </c>
    </row>
    <row r="2759" spans="1:22" x14ac:dyDescent="0.2">
      <c r="A2759" s="3">
        <v>14220</v>
      </c>
      <c r="B2759" s="3">
        <v>0.24728355699999999</v>
      </c>
      <c r="C2759" s="3">
        <v>79530</v>
      </c>
      <c r="D2759" s="3">
        <v>0.62477532999999996</v>
      </c>
      <c r="E2759" s="3">
        <v>1997</v>
      </c>
      <c r="F2759" s="3">
        <v>0.48056971500000001</v>
      </c>
      <c r="G2759" s="3">
        <v>5</v>
      </c>
      <c r="H2759" s="3">
        <v>0.60985333500000005</v>
      </c>
      <c r="I2759" s="2" t="s">
        <v>13</v>
      </c>
      <c r="J2759" s="3">
        <v>54000</v>
      </c>
      <c r="K2759" s="3">
        <v>0.83506508000000002</v>
      </c>
      <c r="L2759" s="3">
        <v>1</v>
      </c>
      <c r="M2759" s="2" t="s">
        <v>65</v>
      </c>
      <c r="N2759" s="3">
        <v>109800</v>
      </c>
      <c r="O2759" s="3">
        <v>0.503571463</v>
      </c>
      <c r="P2759" s="3">
        <v>-0.75958573967772691</v>
      </c>
      <c r="Q2759" s="3">
        <v>0.6356219011090658</v>
      </c>
      <c r="R2759" s="3">
        <v>0.53634746923111187</v>
      </c>
      <c r="S2759" s="3">
        <v>0.50838404260289194</v>
      </c>
      <c r="T2759" s="5">
        <f>POWER(10,Table2[[#This Row],[Predicted normalized_price]]*(N$7634-N$7635)+N$7635)</f>
        <v>112742.42454024372</v>
      </c>
      <c r="U2759" s="5">
        <f>ABS(Table2[[#This Row],[price]]-Table2[[#This Row],[Predicted Price]])</f>
        <v>2942.4245402437227</v>
      </c>
      <c r="V2759" s="5">
        <f>Table2[[#This Row],[Price Diff]]/Table2[[#This Row],[price]]</f>
        <v>2.6798037707137731E-2</v>
      </c>
    </row>
    <row r="2760" spans="1:22" x14ac:dyDescent="0.2">
      <c r="A2760" s="3">
        <v>31240</v>
      </c>
      <c r="B2760" s="3">
        <v>0.42240774800000003</v>
      </c>
      <c r="C2760" s="3">
        <v>177315</v>
      </c>
      <c r="D2760" s="3">
        <v>0.76509075599999998</v>
      </c>
      <c r="E2760" s="3">
        <v>3605</v>
      </c>
      <c r="F2760" s="3">
        <v>0.73243040599999998</v>
      </c>
      <c r="G2760" s="3">
        <v>5</v>
      </c>
      <c r="H2760" s="3">
        <v>0.60985333500000005</v>
      </c>
      <c r="I2760" s="2" t="s">
        <v>11</v>
      </c>
      <c r="J2760" s="3">
        <v>53000</v>
      </c>
      <c r="K2760" s="3">
        <v>0.83347200499999996</v>
      </c>
      <c r="L2760" s="3">
        <v>1</v>
      </c>
      <c r="M2760" s="2" t="s">
        <v>65</v>
      </c>
      <c r="N2760" s="3">
        <v>278000</v>
      </c>
      <c r="O2760" s="3">
        <v>0.67262622299999997</v>
      </c>
      <c r="P2760" s="3">
        <v>-0.4596672260712733</v>
      </c>
      <c r="Q2760" s="3">
        <v>0.8078188641052666</v>
      </c>
      <c r="R2760" s="3">
        <v>3.2661801916805781E-2</v>
      </c>
      <c r="S2760" s="3">
        <v>0.68226441180242248</v>
      </c>
      <c r="T2760" s="5">
        <f>POWER(10,Table2[[#This Row],[Predicted normalized_price]]*(N$7634-N$7635)+N$7635)</f>
        <v>293120.33560710691</v>
      </c>
      <c r="U2760" s="5">
        <f>ABS(Table2[[#This Row],[price]]-Table2[[#This Row],[Predicted Price]])</f>
        <v>15120.335607106914</v>
      </c>
      <c r="V2760" s="5">
        <f>Table2[[#This Row],[Price Diff]]/Table2[[#This Row],[price]]</f>
        <v>5.4389696428442137E-2</v>
      </c>
    </row>
    <row r="2761" spans="1:22" x14ac:dyDescent="0.2">
      <c r="A2761" s="3">
        <v>25000</v>
      </c>
      <c r="B2761" s="3">
        <v>0.372827937</v>
      </c>
      <c r="C2761" s="3">
        <v>121928</v>
      </c>
      <c r="D2761" s="3">
        <v>0.69955303199999996</v>
      </c>
      <c r="E2761" s="3">
        <v>2706</v>
      </c>
      <c r="F2761" s="3">
        <v>0.61011913100000004</v>
      </c>
      <c r="G2761" s="3">
        <v>7</v>
      </c>
      <c r="H2761" s="3">
        <v>0.73735046500000001</v>
      </c>
      <c r="I2761" s="2" t="s">
        <v>11</v>
      </c>
      <c r="J2761" s="3">
        <v>24000</v>
      </c>
      <c r="K2761" s="3">
        <v>0.76595192199999995</v>
      </c>
      <c r="L2761" s="3">
        <v>2</v>
      </c>
      <c r="M2761" s="2" t="s">
        <v>62</v>
      </c>
      <c r="N2761" s="3">
        <v>184000</v>
      </c>
      <c r="O2761" s="3">
        <v>0.597524626</v>
      </c>
      <c r="P2761" s="3">
        <v>-0.45078987499362766</v>
      </c>
      <c r="Q2761" s="3">
        <v>0.67625033954938985</v>
      </c>
      <c r="R2761" s="3">
        <v>0.2468877217010973</v>
      </c>
      <c r="S2761" s="3">
        <v>0.59330651886223984</v>
      </c>
      <c r="T2761" s="5">
        <f>POWER(10,Table2[[#This Row],[Predicted normalized_price]]*(N$7634-N$7635)+N$7635)</f>
        <v>179784.18225917546</v>
      </c>
      <c r="U2761" s="5">
        <f>ABS(Table2[[#This Row],[price]]-Table2[[#This Row],[Predicted Price]])</f>
        <v>4215.8177408245392</v>
      </c>
      <c r="V2761" s="5">
        <f>Table2[[#This Row],[Price Diff]]/Table2[[#This Row],[price]]</f>
        <v>2.2912052939263801E-2</v>
      </c>
    </row>
    <row r="2762" spans="1:22" x14ac:dyDescent="0.2">
      <c r="A2762" s="3">
        <v>82150</v>
      </c>
      <c r="B2762" s="3">
        <v>0.63753818500000003</v>
      </c>
      <c r="C2762" s="3">
        <v>249963</v>
      </c>
      <c r="D2762" s="3">
        <v>0.82518381699999999</v>
      </c>
      <c r="E2762" s="3">
        <v>4497</v>
      </c>
      <c r="F2762" s="3">
        <v>0.826701358</v>
      </c>
      <c r="G2762" s="3">
        <v>8</v>
      </c>
      <c r="H2762" s="3">
        <v>0.78794860499999997</v>
      </c>
      <c r="I2762" s="2" t="s">
        <v>33</v>
      </c>
      <c r="J2762" s="3">
        <v>55000</v>
      </c>
      <c r="K2762" s="3">
        <v>0.83662892200000005</v>
      </c>
      <c r="L2762" s="3">
        <v>4</v>
      </c>
      <c r="M2762" s="2" t="s">
        <v>62</v>
      </c>
      <c r="N2762" s="3">
        <v>445000</v>
      </c>
      <c r="O2762" s="3">
        <v>0.75824056399999995</v>
      </c>
      <c r="P2762" s="3">
        <v>0.52496567878344202</v>
      </c>
      <c r="Q2762" s="3">
        <v>0.23753640024585665</v>
      </c>
      <c r="R2762" s="3">
        <v>-0.87144359943552652</v>
      </c>
      <c r="S2762" s="3">
        <v>0.76394139140621831</v>
      </c>
      <c r="T2762" s="5">
        <f>POWER(10,Table2[[#This Row],[Predicted normalized_price]]*(N$7634-N$7635)+N$7635)</f>
        <v>459160.80601412652</v>
      </c>
      <c r="U2762" s="5">
        <f>ABS(Table2[[#This Row],[price]]-Table2[[#This Row],[Predicted Price]])</f>
        <v>14160.806014126516</v>
      </c>
      <c r="V2762" s="5">
        <f>Table2[[#This Row],[Price Diff]]/Table2[[#This Row],[price]]</f>
        <v>3.182203598680116E-2</v>
      </c>
    </row>
    <row r="2763" spans="1:22" x14ac:dyDescent="0.2">
      <c r="A2763" s="3">
        <v>17770</v>
      </c>
      <c r="B2763" s="3">
        <v>0.29687198300000001</v>
      </c>
      <c r="C2763" s="3">
        <v>89730</v>
      </c>
      <c r="D2763" s="3">
        <v>0.64589296399999996</v>
      </c>
      <c r="E2763" s="3">
        <v>1991</v>
      </c>
      <c r="F2763" s="3">
        <v>0.47928668200000002</v>
      </c>
      <c r="G2763" s="3">
        <v>4</v>
      </c>
      <c r="H2763" s="3">
        <v>0.52529906999999998</v>
      </c>
      <c r="I2763" s="2" t="s">
        <v>15</v>
      </c>
      <c r="J2763" s="3">
        <v>137000</v>
      </c>
      <c r="K2763" s="3">
        <v>0.91441116099999997</v>
      </c>
      <c r="L2763" s="3">
        <v>1</v>
      </c>
      <c r="M2763" s="2" t="s">
        <v>65</v>
      </c>
      <c r="N2763" s="3">
        <v>160000</v>
      </c>
      <c r="O2763" s="3">
        <v>0.57209036899999999</v>
      </c>
      <c r="P2763" s="3">
        <v>-0.88042226161051174</v>
      </c>
      <c r="Q2763" s="3">
        <v>0.73232983230098236</v>
      </c>
      <c r="R2763" s="3">
        <v>0.4223553811365765</v>
      </c>
      <c r="S2763" s="3">
        <v>0.56244563417718196</v>
      </c>
      <c r="T2763" s="5">
        <f>POWER(10,Table2[[#This Row],[Predicted normalized_price]]*(N$7634-N$7635)+N$7635)</f>
        <v>151741.09240898868</v>
      </c>
      <c r="U2763" s="5">
        <f>ABS(Table2[[#This Row],[price]]-Table2[[#This Row],[Predicted Price]])</f>
        <v>8258.907591011317</v>
      </c>
      <c r="V2763" s="5">
        <f>Table2[[#This Row],[Price Diff]]/Table2[[#This Row],[price]]</f>
        <v>5.1618172443820734E-2</v>
      </c>
    </row>
    <row r="2764" spans="1:22" x14ac:dyDescent="0.2">
      <c r="A2764" s="3">
        <v>10850</v>
      </c>
      <c r="B2764" s="3">
        <v>0.18709887</v>
      </c>
      <c r="C2764" s="3">
        <v>66760</v>
      </c>
      <c r="D2764" s="3">
        <v>0.59414470200000002</v>
      </c>
      <c r="E2764" s="3">
        <v>1998</v>
      </c>
      <c r="F2764" s="3">
        <v>0.480783179</v>
      </c>
      <c r="G2764" s="3">
        <v>4</v>
      </c>
      <c r="H2764" s="3">
        <v>0.52529906999999998</v>
      </c>
      <c r="I2764" s="2" t="s">
        <v>14</v>
      </c>
      <c r="J2764" s="3">
        <v>43400</v>
      </c>
      <c r="K2764" s="3">
        <v>0.81644088100000001</v>
      </c>
      <c r="L2764" s="3">
        <v>1</v>
      </c>
      <c r="M2764" s="2" t="s">
        <v>66</v>
      </c>
      <c r="N2764" s="3">
        <v>82800</v>
      </c>
      <c r="O2764" s="3">
        <v>0.45221003500000001</v>
      </c>
      <c r="P2764" s="3">
        <v>-0.6023741932033273</v>
      </c>
      <c r="Q2764" s="3">
        <v>-0.58258912445312361</v>
      </c>
      <c r="R2764" s="3">
        <v>-0.57416939675409362</v>
      </c>
      <c r="S2764" s="3">
        <v>0.46957554550815767</v>
      </c>
      <c r="T2764" s="5">
        <f>POWER(10,Table2[[#This Row],[Predicted normalized_price]]*(N$7634-N$7635)+N$7635)</f>
        <v>91090.363836621822</v>
      </c>
      <c r="U2764" s="5">
        <f>ABS(Table2[[#This Row],[price]]-Table2[[#This Row],[Predicted Price]])</f>
        <v>8290.363836621822</v>
      </c>
      <c r="V2764" s="5">
        <f>Table2[[#This Row],[Price Diff]]/Table2[[#This Row],[price]]</f>
        <v>0.1001251671089592</v>
      </c>
    </row>
    <row r="2765" spans="1:22" x14ac:dyDescent="0.2">
      <c r="A2765" s="3">
        <v>18590</v>
      </c>
      <c r="B2765" s="3">
        <v>0.306909759</v>
      </c>
      <c r="C2765" s="3">
        <v>75170</v>
      </c>
      <c r="D2765" s="3">
        <v>0.61490835300000002</v>
      </c>
      <c r="E2765" s="3">
        <v>1796</v>
      </c>
      <c r="F2765" s="3">
        <v>0.43533607800000002</v>
      </c>
      <c r="G2765" s="3">
        <v>7</v>
      </c>
      <c r="H2765" s="3">
        <v>0.73735046500000001</v>
      </c>
      <c r="I2765" s="2" t="s">
        <v>15</v>
      </c>
      <c r="J2765" s="3">
        <v>56000</v>
      </c>
      <c r="K2765" s="3">
        <v>0.83816458599999999</v>
      </c>
      <c r="L2765" s="3">
        <v>1</v>
      </c>
      <c r="M2765" s="2" t="s">
        <v>62</v>
      </c>
      <c r="N2765" s="3">
        <v>105000</v>
      </c>
      <c r="O2765" s="3">
        <v>0.49543680299999998</v>
      </c>
      <c r="P2765" s="3">
        <v>-0.88046092585041824</v>
      </c>
      <c r="Q2765" s="3">
        <v>0.6279869565824947</v>
      </c>
      <c r="R2765" s="3">
        <v>0.49709614388956919</v>
      </c>
      <c r="S2765" s="3">
        <v>0.5160089868368547</v>
      </c>
      <c r="T2765" s="5">
        <f>POWER(10,Table2[[#This Row],[Predicted normalized_price]]*(N$7634-N$7635)+N$7635)</f>
        <v>117566.6101072577</v>
      </c>
      <c r="U2765" s="5">
        <f>ABS(Table2[[#This Row],[price]]-Table2[[#This Row],[Predicted Price]])</f>
        <v>12566.6101072577</v>
      </c>
      <c r="V2765" s="5">
        <f>Table2[[#This Row],[Price Diff]]/Table2[[#This Row],[price]]</f>
        <v>0.11968200102150191</v>
      </c>
    </row>
    <row r="2766" spans="1:22" x14ac:dyDescent="0.2">
      <c r="A2766" s="3">
        <v>14650</v>
      </c>
      <c r="B2766" s="3">
        <v>0.25391224600000001</v>
      </c>
      <c r="C2766" s="3">
        <v>74907</v>
      </c>
      <c r="D2766" s="3">
        <v>0.61429499399999998</v>
      </c>
      <c r="E2766" s="3">
        <v>1595</v>
      </c>
      <c r="F2766" s="3">
        <v>0.38472810600000001</v>
      </c>
      <c r="G2766" s="3">
        <v>3</v>
      </c>
      <c r="H2766" s="3">
        <v>0.416289664</v>
      </c>
      <c r="I2766" s="2" t="s">
        <v>15</v>
      </c>
      <c r="J2766" s="3">
        <v>28000</v>
      </c>
      <c r="K2766" s="3">
        <v>0.77908972300000001</v>
      </c>
      <c r="L2766" s="3">
        <v>1</v>
      </c>
      <c r="M2766" s="2" t="s">
        <v>65</v>
      </c>
      <c r="N2766" s="3">
        <v>139800</v>
      </c>
      <c r="O2766" s="3">
        <v>0.54752980399999995</v>
      </c>
      <c r="P2766" s="3">
        <v>-0.93853881784886606</v>
      </c>
      <c r="Q2766" s="3">
        <v>0.70369579091009937</v>
      </c>
      <c r="R2766" s="3">
        <v>0.46407716790386316</v>
      </c>
      <c r="S2766" s="3">
        <v>0.54417003321215551</v>
      </c>
      <c r="T2766" s="5">
        <f>POWER(10,Table2[[#This Row],[Predicted normalized_price]]*(N$7634-N$7635)+N$7635)</f>
        <v>137242.68695068508</v>
      </c>
      <c r="U2766" s="5">
        <f>ABS(Table2[[#This Row],[price]]-Table2[[#This Row],[Predicted Price]])</f>
        <v>2557.313049314922</v>
      </c>
      <c r="V2766" s="5">
        <f>Table2[[#This Row],[Price Diff]]/Table2[[#This Row],[price]]</f>
        <v>1.8292654143883563E-2</v>
      </c>
    </row>
    <row r="2767" spans="1:22" x14ac:dyDescent="0.2">
      <c r="A2767" s="3">
        <v>10940</v>
      </c>
      <c r="B2767" s="3">
        <v>0.188936939</v>
      </c>
      <c r="C2767" s="3">
        <v>31742</v>
      </c>
      <c r="D2767" s="3">
        <v>0.464037162</v>
      </c>
      <c r="E2767" s="3">
        <v>2521</v>
      </c>
      <c r="F2767" s="3">
        <v>0.57992365099999998</v>
      </c>
      <c r="G2767" s="3">
        <v>9</v>
      </c>
      <c r="H2767" s="3">
        <v>0.83257932800000001</v>
      </c>
      <c r="I2767" s="2" t="s">
        <v>32</v>
      </c>
      <c r="J2767" s="3">
        <v>27000</v>
      </c>
      <c r="K2767" s="3">
        <v>0.77599021800000001</v>
      </c>
      <c r="L2767" s="3">
        <v>2</v>
      </c>
      <c r="M2767" s="2" t="s">
        <v>62</v>
      </c>
      <c r="N2767" s="3">
        <v>39588</v>
      </c>
      <c r="O2767" s="3">
        <v>0.31792462900000001</v>
      </c>
      <c r="P2767" s="3">
        <v>0.49795630991414935</v>
      </c>
      <c r="Q2767" s="3">
        <v>-0.79006928548640298</v>
      </c>
      <c r="R2767" s="3">
        <v>-0.22251573312167849</v>
      </c>
      <c r="S2767" s="3">
        <v>0.32864715188772153</v>
      </c>
      <c r="T2767" s="5">
        <f>POWER(10,Table2[[#This Row],[Predicted normalized_price]]*(N$7634-N$7635)+N$7635)</f>
        <v>41990.634354916103</v>
      </c>
      <c r="U2767" s="5">
        <f>ABS(Table2[[#This Row],[price]]-Table2[[#This Row],[Predicted Price]])</f>
        <v>2402.6343549161029</v>
      </c>
      <c r="V2767" s="5">
        <f>Table2[[#This Row],[Price Diff]]/Table2[[#This Row],[price]]</f>
        <v>6.0690975924929343E-2</v>
      </c>
    </row>
    <row r="2768" spans="1:22" x14ac:dyDescent="0.2">
      <c r="A2768" s="3">
        <v>11720</v>
      </c>
      <c r="B2768" s="3">
        <v>0.20426122199999999</v>
      </c>
      <c r="C2768" s="3">
        <v>57402</v>
      </c>
      <c r="D2768" s="3">
        <v>0.56771503999999995</v>
      </c>
      <c r="E2768" s="3">
        <v>1496</v>
      </c>
      <c r="F2768" s="3">
        <v>0.35740525400000001</v>
      </c>
      <c r="G2768" s="3">
        <v>3</v>
      </c>
      <c r="H2768" s="3">
        <v>0.416289664</v>
      </c>
      <c r="I2768" s="2" t="s">
        <v>13</v>
      </c>
      <c r="J2768" s="3">
        <v>27500</v>
      </c>
      <c r="K2768" s="3">
        <v>0.77755406000000005</v>
      </c>
      <c r="L2768" s="3">
        <v>1</v>
      </c>
      <c r="M2768" s="2" t="s">
        <v>67</v>
      </c>
      <c r="N2768" s="3">
        <v>103800</v>
      </c>
      <c r="O2768" s="3">
        <v>0.49334502499999999</v>
      </c>
      <c r="P2768" s="3">
        <v>-0.92020689184227877</v>
      </c>
      <c r="Q2768" s="3">
        <v>0.61214428854426328</v>
      </c>
      <c r="R2768" s="3">
        <v>0.59544391686286258</v>
      </c>
      <c r="S2768" s="3">
        <v>0.4867902146864701</v>
      </c>
      <c r="T2768" s="5">
        <f>POWER(10,Table2[[#This Row],[Predicted normalized_price]]*(N$7634-N$7635)+N$7635)</f>
        <v>100127.77359310421</v>
      </c>
      <c r="U2768" s="5">
        <f>ABS(Table2[[#This Row],[price]]-Table2[[#This Row],[Predicted Price]])</f>
        <v>3672.2264068957884</v>
      </c>
      <c r="V2768" s="5">
        <f>Table2[[#This Row],[Price Diff]]/Table2[[#This Row],[price]]</f>
        <v>3.5377903727319734E-2</v>
      </c>
    </row>
    <row r="2769" spans="1:22" x14ac:dyDescent="0.2">
      <c r="A2769" s="3">
        <v>116440</v>
      </c>
      <c r="B2769" s="3">
        <v>0.71515517500000003</v>
      </c>
      <c r="C2769" s="3">
        <v>278729</v>
      </c>
      <c r="D2769" s="3">
        <v>0.84424626700000005</v>
      </c>
      <c r="E2769" s="3">
        <v>6498</v>
      </c>
      <c r="F2769" s="3">
        <v>0.983650205</v>
      </c>
      <c r="G2769" s="3">
        <v>8</v>
      </c>
      <c r="H2769" s="3">
        <v>0.78794860499999997</v>
      </c>
      <c r="I2769" s="2" t="s">
        <v>40</v>
      </c>
      <c r="J2769" s="3">
        <v>11000</v>
      </c>
      <c r="K2769" s="3">
        <v>0.69946134000000004</v>
      </c>
      <c r="L2769" s="3">
        <v>5</v>
      </c>
      <c r="M2769" s="2" t="s">
        <v>62</v>
      </c>
      <c r="N2769" s="3">
        <v>578000</v>
      </c>
      <c r="O2769" s="3">
        <v>0.80582896599999998</v>
      </c>
      <c r="P2769" s="3">
        <v>5.7707283714323723E-2</v>
      </c>
      <c r="Q2769" s="3">
        <v>0.66968181000716187</v>
      </c>
      <c r="R2769" s="3">
        <v>-0.64157882937639066</v>
      </c>
      <c r="S2769" s="3">
        <v>0.81823486205122564</v>
      </c>
      <c r="T2769" s="5">
        <f>POWER(10,Table2[[#This Row],[Predicted normalized_price]]*(N$7634-N$7635)+N$7635)</f>
        <v>618776.79104290158</v>
      </c>
      <c r="U2769" s="5">
        <f>ABS(Table2[[#This Row],[price]]-Table2[[#This Row],[Predicted Price]])</f>
        <v>40776.791042901576</v>
      </c>
      <c r="V2769" s="5">
        <f>Table2[[#This Row],[Price Diff]]/Table2[[#This Row],[price]]</f>
        <v>7.0548081389103068E-2</v>
      </c>
    </row>
    <row r="2770" spans="1:22" x14ac:dyDescent="0.2">
      <c r="A2770" s="3">
        <v>11830</v>
      </c>
      <c r="B2770" s="3">
        <v>0.20633986000000001</v>
      </c>
      <c r="C2770" s="3">
        <v>62037</v>
      </c>
      <c r="D2770" s="3">
        <v>0.58130426300000004</v>
      </c>
      <c r="E2770" s="3">
        <v>1998</v>
      </c>
      <c r="F2770" s="3">
        <v>0.480783179</v>
      </c>
      <c r="G2770" s="3">
        <v>5</v>
      </c>
      <c r="H2770" s="3">
        <v>0.60985333500000005</v>
      </c>
      <c r="I2770" s="2" t="s">
        <v>10</v>
      </c>
      <c r="J2770" s="3">
        <v>36000</v>
      </c>
      <c r="K2770" s="3">
        <v>0.80050850100000004</v>
      </c>
      <c r="L2770" s="3">
        <v>1</v>
      </c>
      <c r="M2770" s="2" t="s">
        <v>65</v>
      </c>
      <c r="N2770" s="3">
        <v>78688</v>
      </c>
      <c r="O2770" s="3">
        <v>0.44294031</v>
      </c>
      <c r="P2770" s="3">
        <v>0.44639675886670593</v>
      </c>
      <c r="Q2770" s="3">
        <v>-0.63416430933670664</v>
      </c>
      <c r="R2770" s="3">
        <v>-0.58733490009391975</v>
      </c>
      <c r="S2770" s="3">
        <v>0.46209342838978412</v>
      </c>
      <c r="T2770" s="5">
        <f>POWER(10,Table2[[#This Row],[Predicted normalized_price]]*(N$7634-N$7635)+N$7635)</f>
        <v>87421.179569609303</v>
      </c>
      <c r="U2770" s="5">
        <f>ABS(Table2[[#This Row],[price]]-Table2[[#This Row],[Predicted Price]])</f>
        <v>8733.1795696093031</v>
      </c>
      <c r="V2770" s="5">
        <f>Table2[[#This Row],[Price Diff]]/Table2[[#This Row],[price]]</f>
        <v>0.11098489692976443</v>
      </c>
    </row>
    <row r="2771" spans="1:22" x14ac:dyDescent="0.2">
      <c r="A2771" s="3">
        <v>17750</v>
      </c>
      <c r="B2771" s="3">
        <v>0.29662141199999997</v>
      </c>
      <c r="C2771" s="3">
        <v>73373</v>
      </c>
      <c r="D2771" s="3">
        <v>0.61067397199999995</v>
      </c>
      <c r="E2771" s="3">
        <v>1997</v>
      </c>
      <c r="F2771" s="3">
        <v>0.48056971500000001</v>
      </c>
      <c r="G2771" s="3">
        <v>6</v>
      </c>
      <c r="H2771" s="3">
        <v>0.67893919899999999</v>
      </c>
      <c r="I2771" s="2" t="s">
        <v>13</v>
      </c>
      <c r="J2771" s="3">
        <v>78000</v>
      </c>
      <c r="K2771" s="3">
        <v>0.86640516400000001</v>
      </c>
      <c r="L2771" s="3">
        <v>1</v>
      </c>
      <c r="M2771" s="2" t="s">
        <v>65</v>
      </c>
      <c r="N2771" s="3">
        <v>101800</v>
      </c>
      <c r="O2771" s="3">
        <v>0.48980439399999998</v>
      </c>
      <c r="P2771" s="3">
        <v>-0.84278977356463358</v>
      </c>
      <c r="Q2771" s="3">
        <v>0.6377197844642597</v>
      </c>
      <c r="R2771" s="3">
        <v>0.52689540008056612</v>
      </c>
      <c r="S2771" s="3">
        <v>0.51111446674352268</v>
      </c>
      <c r="T2771" s="5">
        <f>POWER(10,Table2[[#This Row],[Predicted normalized_price]]*(N$7634-N$7635)+N$7635)</f>
        <v>114446.73796881831</v>
      </c>
      <c r="U2771" s="5">
        <f>ABS(Table2[[#This Row],[price]]-Table2[[#This Row],[Predicted Price]])</f>
        <v>12646.737968818314</v>
      </c>
      <c r="V2771" s="5">
        <f>Table2[[#This Row],[Price Diff]]/Table2[[#This Row],[price]]</f>
        <v>0.12423121776835279</v>
      </c>
    </row>
    <row r="2772" spans="1:22" x14ac:dyDescent="0.2">
      <c r="A2772" s="3">
        <v>12670</v>
      </c>
      <c r="B2772" s="3">
        <v>0.221603472</v>
      </c>
      <c r="C2772" s="3">
        <v>48234</v>
      </c>
      <c r="D2772" s="3">
        <v>0.53726207999999998</v>
      </c>
      <c r="E2772" s="3">
        <v>1598</v>
      </c>
      <c r="F2772" s="3">
        <v>0.38552934799999999</v>
      </c>
      <c r="G2772" s="3">
        <v>5</v>
      </c>
      <c r="H2772" s="3">
        <v>0.60985333500000005</v>
      </c>
      <c r="I2772" s="2" t="s">
        <v>27</v>
      </c>
      <c r="J2772" s="3">
        <v>66000</v>
      </c>
      <c r="K2772" s="3">
        <v>0.852167644</v>
      </c>
      <c r="L2772" s="3">
        <v>1</v>
      </c>
      <c r="M2772" s="2" t="s">
        <v>63</v>
      </c>
      <c r="N2772" s="3">
        <v>87800</v>
      </c>
      <c r="O2772" s="3">
        <v>0.46288030699999999</v>
      </c>
      <c r="P2772" s="3">
        <v>-0.6391221869216055</v>
      </c>
      <c r="Q2772" s="3">
        <v>-0.66454276288709757</v>
      </c>
      <c r="R2772" s="3">
        <v>-0.52705454473141122</v>
      </c>
      <c r="S2772" s="3">
        <v>0.43594514107364829</v>
      </c>
      <c r="T2772" s="5">
        <f>POWER(10,Table2[[#This Row],[Predicted normalized_price]]*(N$7634-N$7635)+N$7635)</f>
        <v>75720.734037067159</v>
      </c>
      <c r="U2772" s="5">
        <f>ABS(Table2[[#This Row],[price]]-Table2[[#This Row],[Predicted Price]])</f>
        <v>12079.265962932841</v>
      </c>
      <c r="V2772" s="5">
        <f>Table2[[#This Row],[Price Diff]]/Table2[[#This Row],[price]]</f>
        <v>0.13757706108123965</v>
      </c>
    </row>
    <row r="2773" spans="1:22" x14ac:dyDescent="0.2">
      <c r="A2773" s="3">
        <v>24980</v>
      </c>
      <c r="B2773" s="3">
        <v>0.37264986</v>
      </c>
      <c r="C2773" s="3">
        <v>115912</v>
      </c>
      <c r="D2773" s="3">
        <v>0.69069803399999996</v>
      </c>
      <c r="E2773" s="3">
        <v>2997</v>
      </c>
      <c r="F2773" s="3">
        <v>0.65367114299999995</v>
      </c>
      <c r="G2773" s="3">
        <v>5</v>
      </c>
      <c r="H2773" s="3">
        <v>0.60985333500000005</v>
      </c>
      <c r="I2773" s="2" t="s">
        <v>11</v>
      </c>
      <c r="J2773" s="3">
        <v>76000</v>
      </c>
      <c r="K2773" s="3">
        <v>0.864191351</v>
      </c>
      <c r="L2773" s="3">
        <v>2</v>
      </c>
      <c r="M2773" s="2" t="s">
        <v>64</v>
      </c>
      <c r="N2773" s="3">
        <v>202800</v>
      </c>
      <c r="O2773" s="3">
        <v>0.61522872500000003</v>
      </c>
      <c r="P2773" s="3">
        <v>0.77681162129846992</v>
      </c>
      <c r="Q2773" s="3">
        <v>0.70449837590085373</v>
      </c>
      <c r="R2773" s="3">
        <v>0.23357884114843264</v>
      </c>
      <c r="S2773" s="3">
        <v>0.6073558561599649</v>
      </c>
      <c r="T2773" s="5">
        <f>POWER(10,Table2[[#This Row],[Predicted normalized_price]]*(N$7634-N$7635)+N$7635)</f>
        <v>194213.61104033256</v>
      </c>
      <c r="U2773" s="5">
        <f>ABS(Table2[[#This Row],[price]]-Table2[[#This Row],[Predicted Price]])</f>
        <v>8586.3889596674417</v>
      </c>
      <c r="V2773" s="5">
        <f>Table2[[#This Row],[Price Diff]]/Table2[[#This Row],[price]]</f>
        <v>4.2339196053586992E-2</v>
      </c>
    </row>
    <row r="2774" spans="1:22" x14ac:dyDescent="0.2">
      <c r="A2774" s="3">
        <v>8200</v>
      </c>
      <c r="B2774" s="3">
        <v>0.124790001</v>
      </c>
      <c r="C2774" s="3">
        <v>52921</v>
      </c>
      <c r="D2774" s="3">
        <v>0.553491073</v>
      </c>
      <c r="E2774" s="3">
        <v>1598</v>
      </c>
      <c r="F2774" s="3">
        <v>0.38552934799999999</v>
      </c>
      <c r="G2774" s="3">
        <v>5</v>
      </c>
      <c r="H2774" s="3">
        <v>0.60985333500000005</v>
      </c>
      <c r="I2774" s="2" t="s">
        <v>27</v>
      </c>
      <c r="J2774" s="3">
        <v>70000</v>
      </c>
      <c r="K2774" s="3">
        <v>0.85718244399999999</v>
      </c>
      <c r="L2774" s="3">
        <v>1</v>
      </c>
      <c r="M2774" s="2" t="s">
        <v>63</v>
      </c>
      <c r="N2774" s="3">
        <v>60800</v>
      </c>
      <c r="O2774" s="3">
        <v>0.39600680999999999</v>
      </c>
      <c r="P2774" s="3">
        <v>-0.26688980224338354</v>
      </c>
      <c r="Q2774" s="3">
        <v>-0.72167471713599896</v>
      </c>
      <c r="R2774" s="3">
        <v>-0.441043979183324</v>
      </c>
      <c r="S2774" s="3">
        <v>0.40006566535837135</v>
      </c>
      <c r="T2774" s="5">
        <f>POWER(10,Table2[[#This Row],[Predicted normalized_price]]*(N$7634-N$7635)+N$7635)</f>
        <v>62171.289456487175</v>
      </c>
      <c r="U2774" s="5">
        <f>ABS(Table2[[#This Row],[price]]-Table2[[#This Row],[Predicted Price]])</f>
        <v>1371.2894564871749</v>
      </c>
      <c r="V2774" s="5">
        <f>Table2[[#This Row],[Price Diff]]/Table2[[#This Row],[price]]</f>
        <v>2.2554102902749586E-2</v>
      </c>
    </row>
    <row r="2775" spans="1:22" x14ac:dyDescent="0.2">
      <c r="A2775" s="3">
        <v>20710</v>
      </c>
      <c r="B2775" s="3">
        <v>0.33093894000000001</v>
      </c>
      <c r="C2775" s="3">
        <v>89561</v>
      </c>
      <c r="D2775" s="3">
        <v>0.64556305000000003</v>
      </c>
      <c r="E2775" s="3">
        <v>2979</v>
      </c>
      <c r="F2775" s="3">
        <v>0.65110249600000003</v>
      </c>
      <c r="G2775" s="3">
        <v>8</v>
      </c>
      <c r="H2775" s="3">
        <v>0.78794860499999997</v>
      </c>
      <c r="I2775" s="2" t="s">
        <v>13</v>
      </c>
      <c r="J2775" s="3">
        <v>71800</v>
      </c>
      <c r="K2775" s="3">
        <v>0.85934629200000001</v>
      </c>
      <c r="L2775" s="3">
        <v>2</v>
      </c>
      <c r="M2775" s="2" t="s">
        <v>62</v>
      </c>
      <c r="N2775" s="3">
        <v>125800</v>
      </c>
      <c r="O2775" s="3">
        <v>0.52832708299999998</v>
      </c>
      <c r="P2775" s="3">
        <v>-0.13144659105913867</v>
      </c>
      <c r="Q2775" s="3">
        <v>0.65103246978591112</v>
      </c>
      <c r="R2775" s="3">
        <v>0.48337457628950836</v>
      </c>
      <c r="S2775" s="3">
        <v>0.52753188742423873</v>
      </c>
      <c r="T2775" s="5">
        <f>POWER(10,Table2[[#This Row],[Predicted normalized_price]]*(N$7634-N$7635)+N$7635)</f>
        <v>125251.50112841003</v>
      </c>
      <c r="U2775" s="5">
        <f>ABS(Table2[[#This Row],[price]]-Table2[[#This Row],[Predicted Price]])</f>
        <v>548.49887158996717</v>
      </c>
      <c r="V2775" s="5">
        <f>Table2[[#This Row],[Price Diff]]/Table2[[#This Row],[price]]</f>
        <v>4.3600864196340792E-3</v>
      </c>
    </row>
    <row r="2776" spans="1:22" x14ac:dyDescent="0.2">
      <c r="A2776" s="3">
        <v>12140</v>
      </c>
      <c r="B2776" s="3">
        <v>0.21209547500000001</v>
      </c>
      <c r="C2776" s="3">
        <v>59623</v>
      </c>
      <c r="D2776" s="3">
        <v>0.57435851000000004</v>
      </c>
      <c r="E2776" s="3">
        <v>1499</v>
      </c>
      <c r="F2776" s="3">
        <v>0.35825946600000003</v>
      </c>
      <c r="G2776" s="3">
        <v>2</v>
      </c>
      <c r="H2776" s="3">
        <v>0.26264953499999999</v>
      </c>
      <c r="I2776" s="2" t="s">
        <v>13</v>
      </c>
      <c r="J2776" s="3">
        <v>3507</v>
      </c>
      <c r="K2776" s="3">
        <v>0.60203541999999999</v>
      </c>
      <c r="L2776" s="3">
        <v>1</v>
      </c>
      <c r="M2776" s="2" t="s">
        <v>66</v>
      </c>
      <c r="N2776" s="3">
        <v>132800</v>
      </c>
      <c r="O2776" s="3">
        <v>0.53818160900000001</v>
      </c>
      <c r="P2776" s="3">
        <v>-0.90651123753683294</v>
      </c>
      <c r="Q2776" s="3">
        <v>0.67818858404852667</v>
      </c>
      <c r="R2776" s="3">
        <v>0.51877876627706287</v>
      </c>
      <c r="S2776" s="3">
        <v>0.52366373622672624</v>
      </c>
      <c r="T2776" s="5">
        <f>POWER(10,Table2[[#This Row],[Predicted normalized_price]]*(N$7634-N$7635)+N$7635)</f>
        <v>122617.30052458035</v>
      </c>
      <c r="U2776" s="5">
        <f>ABS(Table2[[#This Row],[price]]-Table2[[#This Row],[Predicted Price]])</f>
        <v>10182.699475419649</v>
      </c>
      <c r="V2776" s="5">
        <f>Table2[[#This Row],[Price Diff]]/Table2[[#This Row],[price]]</f>
        <v>7.6676953881172058E-2</v>
      </c>
    </row>
    <row r="2777" spans="1:22" x14ac:dyDescent="0.2">
      <c r="A2777" s="3">
        <v>10660</v>
      </c>
      <c r="B2777" s="3">
        <v>0.18316791299999999</v>
      </c>
      <c r="C2777" s="3">
        <v>41925</v>
      </c>
      <c r="D2777" s="3">
        <v>0.512729981</v>
      </c>
      <c r="E2777" s="3">
        <v>2953</v>
      </c>
      <c r="F2777" s="3">
        <v>0.64736469399999996</v>
      </c>
      <c r="G2777" s="3">
        <v>9</v>
      </c>
      <c r="H2777" s="3">
        <v>0.83257932800000001</v>
      </c>
      <c r="I2777" s="2" t="s">
        <v>21</v>
      </c>
      <c r="J2777" s="3">
        <v>156000</v>
      </c>
      <c r="K2777" s="3">
        <v>0.92548002600000001</v>
      </c>
      <c r="L2777" s="3">
        <v>5</v>
      </c>
      <c r="M2777" s="2" t="s">
        <v>65</v>
      </c>
      <c r="N2777" s="3">
        <v>50888</v>
      </c>
      <c r="O2777" s="3">
        <v>0.36362068600000003</v>
      </c>
      <c r="P2777" s="3">
        <v>0.99999999875471679</v>
      </c>
      <c r="Q2777" s="3">
        <v>0.28680745608812142</v>
      </c>
      <c r="R2777" s="3">
        <v>0.81119258918806947</v>
      </c>
      <c r="S2777" s="3">
        <v>0.35144659123256061</v>
      </c>
      <c r="T2777" s="5">
        <f>POWER(10,Table2[[#This Row],[Predicted normalized_price]]*(N$7634-N$7635)+N$7635)</f>
        <v>47595.116037449152</v>
      </c>
      <c r="U2777" s="5">
        <f>ABS(Table2[[#This Row],[price]]-Table2[[#This Row],[Predicted Price]])</f>
        <v>3292.8839625508481</v>
      </c>
      <c r="V2777" s="5">
        <f>Table2[[#This Row],[Price Diff]]/Table2[[#This Row],[price]]</f>
        <v>6.4708457053742494E-2</v>
      </c>
    </row>
    <row r="2778" spans="1:22" x14ac:dyDescent="0.2">
      <c r="A2778" s="3">
        <v>10700</v>
      </c>
      <c r="B2778" s="3">
        <v>0.18400127399999999</v>
      </c>
      <c r="C2778" s="3">
        <v>59020</v>
      </c>
      <c r="D2778" s="3">
        <v>0.57257960900000004</v>
      </c>
      <c r="E2778" s="3">
        <v>1997</v>
      </c>
      <c r="F2778" s="3">
        <v>0.48056971500000001</v>
      </c>
      <c r="G2778" s="3">
        <v>4</v>
      </c>
      <c r="H2778" s="3">
        <v>0.52529906999999998</v>
      </c>
      <c r="I2778" s="2" t="s">
        <v>27</v>
      </c>
      <c r="J2778" s="3">
        <v>34000</v>
      </c>
      <c r="K2778" s="3">
        <v>0.79563706000000001</v>
      </c>
      <c r="L2778" s="3">
        <v>1</v>
      </c>
      <c r="M2778" s="2" t="s">
        <v>64</v>
      </c>
      <c r="N2778" s="3">
        <v>89800</v>
      </c>
      <c r="O2778" s="3">
        <v>0.46697918999999999</v>
      </c>
      <c r="P2778" s="3">
        <v>0.94228872067757663</v>
      </c>
      <c r="Q2778" s="3">
        <v>-0.64243240852450145</v>
      </c>
      <c r="R2778" s="3">
        <v>-0.57565240650433036</v>
      </c>
      <c r="S2778" s="3">
        <v>0.45825947333562361</v>
      </c>
      <c r="T2778" s="5">
        <f>POWER(10,Table2[[#This Row],[Predicted normalized_price]]*(N$7634-N$7635)+N$7635)</f>
        <v>85598.682648025031</v>
      </c>
      <c r="U2778" s="5">
        <f>ABS(Table2[[#This Row],[price]]-Table2[[#This Row],[Predicted Price]])</f>
        <v>4201.3173519749689</v>
      </c>
      <c r="V2778" s="5">
        <f>Table2[[#This Row],[Price Diff]]/Table2[[#This Row],[price]]</f>
        <v>4.678527118012215E-2</v>
      </c>
    </row>
    <row r="2779" spans="1:22" x14ac:dyDescent="0.2">
      <c r="A2779" s="3">
        <v>8880</v>
      </c>
      <c r="B2779" s="3">
        <v>0.14251656400000001</v>
      </c>
      <c r="C2779" s="3">
        <v>11408</v>
      </c>
      <c r="D2779" s="3">
        <v>0.28495314100000002</v>
      </c>
      <c r="E2779" s="3">
        <v>1495</v>
      </c>
      <c r="F2779" s="3">
        <v>0.35712013599999998</v>
      </c>
      <c r="G2779" s="3">
        <v>11</v>
      </c>
      <c r="H2779" s="3">
        <v>0.90861810600000004</v>
      </c>
      <c r="I2779" s="2" t="s">
        <v>41</v>
      </c>
      <c r="J2779" s="3">
        <v>138138</v>
      </c>
      <c r="K2779" s="3">
        <v>0.91511618100000003</v>
      </c>
      <c r="L2779" s="3">
        <v>1</v>
      </c>
      <c r="M2779" s="2" t="s">
        <v>64</v>
      </c>
      <c r="N2779" s="3">
        <v>20000</v>
      </c>
      <c r="O2779" s="3">
        <v>0.19366797199999999</v>
      </c>
      <c r="P2779" s="3">
        <v>0.60219632542745882</v>
      </c>
      <c r="Q2779" s="3">
        <v>-0.29374925211489639</v>
      </c>
      <c r="R2779" s="3">
        <v>0.84596396695739395</v>
      </c>
      <c r="S2779" s="3">
        <v>0.18867250297225069</v>
      </c>
      <c r="T2779" s="5">
        <f>POWER(10,Table2[[#This Row],[Predicted normalized_price]]*(N$7634-N$7635)+N$7635)</f>
        <v>19458.461893916276</v>
      </c>
      <c r="U2779" s="5">
        <f>ABS(Table2[[#This Row],[price]]-Table2[[#This Row],[Predicted Price]])</f>
        <v>541.53810608372441</v>
      </c>
      <c r="V2779" s="5">
        <f>Table2[[#This Row],[Price Diff]]/Table2[[#This Row],[price]]</f>
        <v>2.707690530418622E-2</v>
      </c>
    </row>
    <row r="2780" spans="1:22" x14ac:dyDescent="0.2">
      <c r="A2780" s="3">
        <v>8160</v>
      </c>
      <c r="B2780" s="3">
        <v>0.12370194499999999</v>
      </c>
      <c r="C2780" s="3">
        <v>11910</v>
      </c>
      <c r="D2780" s="3">
        <v>0.29248934100000001</v>
      </c>
      <c r="E2780" s="3">
        <v>1998</v>
      </c>
      <c r="F2780" s="3">
        <v>0.480783179</v>
      </c>
      <c r="G2780" s="3">
        <v>11</v>
      </c>
      <c r="H2780" s="3">
        <v>0.90861810600000004</v>
      </c>
      <c r="I2780" s="2" t="s">
        <v>28</v>
      </c>
      <c r="J2780" s="3">
        <v>104000</v>
      </c>
      <c r="K2780" s="3">
        <v>0.89092344700000003</v>
      </c>
      <c r="L2780" s="3">
        <v>2</v>
      </c>
      <c r="M2780" s="2" t="s">
        <v>63</v>
      </c>
      <c r="N2780" s="3">
        <v>17555</v>
      </c>
      <c r="O2780" s="3">
        <v>0.16993861599999999</v>
      </c>
      <c r="P2780" s="3">
        <v>-0.89133430399217894</v>
      </c>
      <c r="Q2780" s="3">
        <v>-0.93041031412806396</v>
      </c>
      <c r="R2780" s="3">
        <v>0.2172242004750127</v>
      </c>
      <c r="S2780" s="3">
        <v>0.17650397220758149</v>
      </c>
      <c r="T2780" s="5">
        <f>POWER(10,Table2[[#This Row],[Predicted normalized_price]]*(N$7634-N$7635)+N$7635)</f>
        <v>18199.891292473698</v>
      </c>
      <c r="U2780" s="5">
        <f>ABS(Table2[[#This Row],[price]]-Table2[[#This Row],[Predicted Price]])</f>
        <v>644.89129247369783</v>
      </c>
      <c r="V2780" s="5">
        <f>Table2[[#This Row],[Price Diff]]/Table2[[#This Row],[price]]</f>
        <v>3.6735476643332259E-2</v>
      </c>
    </row>
    <row r="2781" spans="1:22" x14ac:dyDescent="0.2">
      <c r="A2781" s="3">
        <v>8380</v>
      </c>
      <c r="B2781" s="3">
        <v>0.12962146699999999</v>
      </c>
      <c r="C2781" s="3">
        <v>44410</v>
      </c>
      <c r="D2781" s="3">
        <v>0.52280700700000005</v>
      </c>
      <c r="E2781" s="3">
        <v>1591</v>
      </c>
      <c r="F2781" s="3">
        <v>0.38365743499999999</v>
      </c>
      <c r="G2781" s="3">
        <v>5</v>
      </c>
      <c r="H2781" s="3">
        <v>0.60985333500000005</v>
      </c>
      <c r="I2781" s="2" t="s">
        <v>18</v>
      </c>
      <c r="J2781" s="3">
        <v>36500</v>
      </c>
      <c r="K2781" s="3">
        <v>0.80168406400000003</v>
      </c>
      <c r="L2781" s="3">
        <v>1</v>
      </c>
      <c r="M2781" s="2" t="s">
        <v>63</v>
      </c>
      <c r="N2781" s="3">
        <v>55555</v>
      </c>
      <c r="O2781" s="3">
        <v>0.37958901</v>
      </c>
      <c r="P2781" s="3">
        <v>-0.95407627227392588</v>
      </c>
      <c r="Q2781" s="3">
        <v>-0.76048811888020185</v>
      </c>
      <c r="R2781" s="3">
        <v>-0.41930315295128373</v>
      </c>
      <c r="S2781" s="3">
        <v>0.38251896461322471</v>
      </c>
      <c r="T2781" s="5">
        <f>POWER(10,Table2[[#This Row],[Predicted normalized_price]]*(N$7634-N$7635)+N$7635)</f>
        <v>56456.684772112436</v>
      </c>
      <c r="U2781" s="5">
        <f>ABS(Table2[[#This Row],[price]]-Table2[[#This Row],[Predicted Price]])</f>
        <v>901.68477211243589</v>
      </c>
      <c r="V2781" s="5">
        <f>Table2[[#This Row],[Price Diff]]/Table2[[#This Row],[price]]</f>
        <v>1.6230488202905874E-2</v>
      </c>
    </row>
    <row r="2782" spans="1:22" x14ac:dyDescent="0.2">
      <c r="A2782" s="3">
        <v>8160</v>
      </c>
      <c r="B2782" s="3">
        <v>0.12370194499999999</v>
      </c>
      <c r="C2782" s="3">
        <v>47849</v>
      </c>
      <c r="D2782" s="3">
        <v>0.53585962300000001</v>
      </c>
      <c r="E2782" s="3">
        <v>1496</v>
      </c>
      <c r="F2782" s="3">
        <v>0.35740525400000001</v>
      </c>
      <c r="G2782" s="3">
        <v>2</v>
      </c>
      <c r="H2782" s="3">
        <v>0.26264953499999999</v>
      </c>
      <c r="I2782" s="2" t="s">
        <v>22</v>
      </c>
      <c r="J2782" s="3">
        <v>200</v>
      </c>
      <c r="K2782" s="3">
        <v>0.357928311</v>
      </c>
      <c r="L2782" s="3">
        <v>1</v>
      </c>
      <c r="M2782" s="2" t="s">
        <v>67</v>
      </c>
      <c r="N2782" s="3">
        <v>77500</v>
      </c>
      <c r="O2782" s="3">
        <v>0.44017185599999997</v>
      </c>
      <c r="P2782" s="3">
        <v>-0.87685937836217709</v>
      </c>
      <c r="Q2782" s="3">
        <v>-0.6403364379551747</v>
      </c>
      <c r="R2782" s="3">
        <v>-0.58237480362100214</v>
      </c>
      <c r="S2782" s="3">
        <v>0.45572375856245639</v>
      </c>
      <c r="T2782" s="5">
        <f>POWER(10,Table2[[#This Row],[Predicted normalized_price]]*(N$7634-N$7635)+N$7635)</f>
        <v>84414.236862794001</v>
      </c>
      <c r="U2782" s="5">
        <f>ABS(Table2[[#This Row],[price]]-Table2[[#This Row],[Predicted Price]])</f>
        <v>6914.2368627940014</v>
      </c>
      <c r="V2782" s="5">
        <f>Table2[[#This Row],[Price Diff]]/Table2[[#This Row],[price]]</f>
        <v>8.9215959519922602E-2</v>
      </c>
    </row>
    <row r="2783" spans="1:22" x14ac:dyDescent="0.2">
      <c r="A2783" s="3">
        <v>8720</v>
      </c>
      <c r="B2783" s="3">
        <v>0.138470869</v>
      </c>
      <c r="C2783" s="3">
        <v>58786</v>
      </c>
      <c r="D2783" s="3">
        <v>0.57188438900000005</v>
      </c>
      <c r="E2783" s="3">
        <v>1598</v>
      </c>
      <c r="F2783" s="3">
        <v>0.38552934799999999</v>
      </c>
      <c r="G2783" s="3">
        <v>3</v>
      </c>
      <c r="H2783" s="3">
        <v>0.416289664</v>
      </c>
      <c r="I2783" s="2" t="s">
        <v>10</v>
      </c>
      <c r="J2783" s="3">
        <v>20000</v>
      </c>
      <c r="K2783" s="3">
        <v>0.7504132</v>
      </c>
      <c r="L2783" s="3">
        <v>1</v>
      </c>
      <c r="M2783" s="2" t="s">
        <v>63</v>
      </c>
      <c r="N2783" s="3">
        <v>82500</v>
      </c>
      <c r="O2783" s="3">
        <v>0.45154948</v>
      </c>
      <c r="P2783" s="3">
        <v>7.3369754098628878E-2</v>
      </c>
      <c r="Q2783" s="3">
        <v>-0.63566359554322838</v>
      </c>
      <c r="R2783" s="3">
        <v>-0.57102652460030257</v>
      </c>
      <c r="S2783" s="3">
        <v>0.45657992677519799</v>
      </c>
      <c r="T2783" s="5">
        <f>POWER(10,Table2[[#This Row],[Predicted normalized_price]]*(N$7634-N$7635)+N$7635)</f>
        <v>84812.313497617579</v>
      </c>
      <c r="U2783" s="5">
        <f>ABS(Table2[[#This Row],[price]]-Table2[[#This Row],[Predicted Price]])</f>
        <v>2312.3134976175788</v>
      </c>
      <c r="V2783" s="5">
        <f>Table2[[#This Row],[Price Diff]]/Table2[[#This Row],[price]]</f>
        <v>2.8028042395364591E-2</v>
      </c>
    </row>
    <row r="2784" spans="1:22" x14ac:dyDescent="0.2">
      <c r="A2784" s="3">
        <v>10660</v>
      </c>
      <c r="B2784" s="3">
        <v>0.18316791299999999</v>
      </c>
      <c r="C2784" s="3">
        <v>39356</v>
      </c>
      <c r="D2784" s="3">
        <v>0.50166393099999995</v>
      </c>
      <c r="E2784" s="3">
        <v>1197</v>
      </c>
      <c r="F2784" s="3">
        <v>0.26232939100000002</v>
      </c>
      <c r="G2784" s="3">
        <v>7</v>
      </c>
      <c r="H2784" s="3">
        <v>0.73735046500000001</v>
      </c>
      <c r="I2784" s="2" t="s">
        <v>20</v>
      </c>
      <c r="J2784" s="3">
        <v>66000</v>
      </c>
      <c r="K2784" s="3">
        <v>0.852167644</v>
      </c>
      <c r="L2784" s="3">
        <v>4</v>
      </c>
      <c r="M2784" s="2" t="s">
        <v>67</v>
      </c>
      <c r="N2784" s="3">
        <v>51500</v>
      </c>
      <c r="O2784" s="3">
        <v>0.36579622899999997</v>
      </c>
      <c r="P2784" s="3">
        <v>-0.54012094715869829</v>
      </c>
      <c r="Q2784" s="3">
        <v>0.37357671582615432</v>
      </c>
      <c r="R2784" s="3">
        <v>0.7848442103358052</v>
      </c>
      <c r="S2784" s="3">
        <v>0.37692458671549034</v>
      </c>
      <c r="T2784" s="5">
        <f>POWER(10,Table2[[#This Row],[Predicted normalized_price]]*(N$7634-N$7635)+N$7635)</f>
        <v>54747.540298806678</v>
      </c>
      <c r="U2784" s="5">
        <f>ABS(Table2[[#This Row],[price]]-Table2[[#This Row],[Predicted Price]])</f>
        <v>3247.540298806678</v>
      </c>
      <c r="V2784" s="5">
        <f>Table2[[#This Row],[Price Diff]]/Table2[[#This Row],[price]]</f>
        <v>6.3059034928285004E-2</v>
      </c>
    </row>
    <row r="2785" spans="1:22" x14ac:dyDescent="0.2">
      <c r="A2785" s="3">
        <v>14000</v>
      </c>
      <c r="B2785" s="3">
        <v>0.24381420500000001</v>
      </c>
      <c r="C2785" s="3">
        <v>59243</v>
      </c>
      <c r="D2785" s="3">
        <v>0.57323958699999999</v>
      </c>
      <c r="E2785" s="3">
        <v>1595</v>
      </c>
      <c r="F2785" s="3">
        <v>0.38472810600000001</v>
      </c>
      <c r="G2785" s="3">
        <v>4</v>
      </c>
      <c r="H2785" s="3">
        <v>0.52529906999999998</v>
      </c>
      <c r="I2785" s="2" t="s">
        <v>15</v>
      </c>
      <c r="J2785" s="3">
        <v>83000</v>
      </c>
      <c r="K2785" s="3">
        <v>0.87170046999999995</v>
      </c>
      <c r="L2785" s="3">
        <v>1</v>
      </c>
      <c r="M2785" s="2" t="s">
        <v>65</v>
      </c>
      <c r="N2785" s="3">
        <v>105300</v>
      </c>
      <c r="O2785" s="3">
        <v>0.49595601299999997</v>
      </c>
      <c r="P2785" s="3">
        <v>-0.94128396095164479</v>
      </c>
      <c r="Q2785" s="3">
        <v>0.61412775050669111</v>
      </c>
      <c r="R2785" s="3">
        <v>0.57807702450785148</v>
      </c>
      <c r="S2785" s="3">
        <v>0.49166140839016792</v>
      </c>
      <c r="T2785" s="5">
        <f>POWER(10,Table2[[#This Row],[Predicted normalized_price]]*(N$7634-N$7635)+N$7635)</f>
        <v>102844.12068127561</v>
      </c>
      <c r="U2785" s="5">
        <f>ABS(Table2[[#This Row],[price]]-Table2[[#This Row],[Predicted Price]])</f>
        <v>2455.8793187243864</v>
      </c>
      <c r="V2785" s="5">
        <f>Table2[[#This Row],[Price Diff]]/Table2[[#This Row],[price]]</f>
        <v>2.332269058617651E-2</v>
      </c>
    </row>
    <row r="2786" spans="1:22" x14ac:dyDescent="0.2">
      <c r="A2786" s="3">
        <v>15850</v>
      </c>
      <c r="B2786" s="3">
        <v>0.27143004500000001</v>
      </c>
      <c r="C2786" s="3">
        <v>64882</v>
      </c>
      <c r="D2786" s="3">
        <v>0.58915121999999998</v>
      </c>
      <c r="E2786" s="3">
        <v>2995</v>
      </c>
      <c r="F2786" s="3">
        <v>0.65338650099999995</v>
      </c>
      <c r="G2786" s="3">
        <v>8</v>
      </c>
      <c r="H2786" s="3">
        <v>0.78794860499999997</v>
      </c>
      <c r="I2786" s="2" t="s">
        <v>19</v>
      </c>
      <c r="J2786" s="3">
        <v>95436</v>
      </c>
      <c r="K2786" s="3">
        <v>0.88359946099999997</v>
      </c>
      <c r="L2786" s="3">
        <v>5</v>
      </c>
      <c r="M2786" s="2" t="s">
        <v>62</v>
      </c>
      <c r="N2786" s="3">
        <v>83800</v>
      </c>
      <c r="O2786" s="3">
        <v>0.454394727</v>
      </c>
      <c r="P2786" s="3">
        <v>-0.10401605874561794</v>
      </c>
      <c r="Q2786" s="3">
        <v>0.50983371414890544</v>
      </c>
      <c r="R2786" s="3">
        <v>0.63255713997355234</v>
      </c>
      <c r="S2786" s="3">
        <v>0.45258170771216882</v>
      </c>
      <c r="T2786" s="5">
        <f>POWER(10,Table2[[#This Row],[Predicted normalized_price]]*(N$7634-N$7635)+N$7635)</f>
        <v>82969.279622309608</v>
      </c>
      <c r="U2786" s="5">
        <f>ABS(Table2[[#This Row],[price]]-Table2[[#This Row],[Predicted Price]])</f>
        <v>830.72037769039162</v>
      </c>
      <c r="V2786" s="5">
        <f>Table2[[#This Row],[Price Diff]]/Table2[[#This Row],[price]]</f>
        <v>9.9131309986920241E-3</v>
      </c>
    </row>
    <row r="2787" spans="1:22" x14ac:dyDescent="0.2">
      <c r="A2787" s="3">
        <v>11890</v>
      </c>
      <c r="B2787" s="3">
        <v>0.20746553100000001</v>
      </c>
      <c r="C2787" s="3">
        <v>64470</v>
      </c>
      <c r="D2787" s="3">
        <v>0.58803641600000001</v>
      </c>
      <c r="E2787" s="3">
        <v>2354</v>
      </c>
      <c r="F2787" s="3">
        <v>0.55069874699999999</v>
      </c>
      <c r="G2787" s="3">
        <v>4</v>
      </c>
      <c r="H2787" s="3">
        <v>0.52529906999999998</v>
      </c>
      <c r="I2787" s="2" t="s">
        <v>22</v>
      </c>
      <c r="J2787" s="3">
        <v>49000</v>
      </c>
      <c r="K2787" s="3">
        <v>0.82678410400000002</v>
      </c>
      <c r="L2787" s="3">
        <v>1</v>
      </c>
      <c r="M2787" s="2" t="s">
        <v>64</v>
      </c>
      <c r="N2787" s="3">
        <v>98800</v>
      </c>
      <c r="O2787" s="3">
        <v>0.48436083600000002</v>
      </c>
      <c r="P2787" s="3">
        <v>0.81406982873984246</v>
      </c>
      <c r="Q2787" s="3">
        <v>-0.62109736881301525</v>
      </c>
      <c r="R2787" s="3">
        <v>-0.62801346020975468</v>
      </c>
      <c r="S2787" s="3">
        <v>0.47681990906511845</v>
      </c>
      <c r="T2787" s="5">
        <f>POWER(10,Table2[[#This Row],[Predicted normalized_price]]*(N$7634-N$7635)+N$7635)</f>
        <v>94789.628676866181</v>
      </c>
      <c r="U2787" s="5">
        <f>ABS(Table2[[#This Row],[price]]-Table2[[#This Row],[Predicted Price]])</f>
        <v>4010.3713231338188</v>
      </c>
      <c r="V2787" s="5">
        <f>Table2[[#This Row],[Price Diff]]/Table2[[#This Row],[price]]</f>
        <v>4.0590802865726909E-2</v>
      </c>
    </row>
    <row r="2788" spans="1:22" x14ac:dyDescent="0.2">
      <c r="A2788" s="3">
        <v>12960</v>
      </c>
      <c r="B2788" s="3">
        <v>0.226638963</v>
      </c>
      <c r="C2788" s="3">
        <v>65193</v>
      </c>
      <c r="D2788" s="3">
        <v>0.58998805600000004</v>
      </c>
      <c r="E2788" s="3">
        <v>1986</v>
      </c>
      <c r="F2788" s="3">
        <v>0.47821453200000003</v>
      </c>
      <c r="G2788" s="3">
        <v>5</v>
      </c>
      <c r="H2788" s="3">
        <v>0.60985333500000005</v>
      </c>
      <c r="I2788" s="2" t="s">
        <v>10</v>
      </c>
      <c r="J2788" s="3">
        <v>27000</v>
      </c>
      <c r="K2788" s="3">
        <v>0.77599021800000001</v>
      </c>
      <c r="L2788" s="3">
        <v>1</v>
      </c>
      <c r="M2788" s="2" t="s">
        <v>64</v>
      </c>
      <c r="N2788" s="3">
        <v>107800</v>
      </c>
      <c r="O2788" s="3">
        <v>0.50022609799999995</v>
      </c>
      <c r="P2788" s="3">
        <v>0.96820863691171233</v>
      </c>
      <c r="Q2788" s="3">
        <v>-0.62241944461785237</v>
      </c>
      <c r="R2788" s="3">
        <v>-0.63597041264852472</v>
      </c>
      <c r="S2788" s="3">
        <v>0.47889569596101184</v>
      </c>
      <c r="T2788" s="5">
        <f>POWER(10,Table2[[#This Row],[Predicted normalized_price]]*(N$7634-N$7635)+N$7635)</f>
        <v>95877.037159912448</v>
      </c>
      <c r="U2788" s="5">
        <f>ABS(Table2[[#This Row],[price]]-Table2[[#This Row],[Predicted Price]])</f>
        <v>11922.962840087552</v>
      </c>
      <c r="V2788" s="5">
        <f>Table2[[#This Row],[Price Diff]]/Table2[[#This Row],[price]]</f>
        <v>0.11060262374849306</v>
      </c>
    </row>
    <row r="2789" spans="1:22" x14ac:dyDescent="0.2">
      <c r="A2789" s="3">
        <v>29030</v>
      </c>
      <c r="B2789" s="3">
        <v>0.40608250299999998</v>
      </c>
      <c r="C2789" s="3">
        <v>135340</v>
      </c>
      <c r="D2789" s="3">
        <v>0.71781613499999997</v>
      </c>
      <c r="E2789" s="3">
        <v>2979</v>
      </c>
      <c r="F2789" s="3">
        <v>0.65110249600000003</v>
      </c>
      <c r="G2789" s="3">
        <v>5</v>
      </c>
      <c r="H2789" s="3">
        <v>0.60985333500000005</v>
      </c>
      <c r="I2789" s="2" t="s">
        <v>13</v>
      </c>
      <c r="J2789" s="3">
        <v>78000</v>
      </c>
      <c r="K2789" s="3">
        <v>0.86640516400000001</v>
      </c>
      <c r="L2789" s="3">
        <v>1</v>
      </c>
      <c r="M2789" s="2" t="s">
        <v>62</v>
      </c>
      <c r="N2789" s="3">
        <v>238000</v>
      </c>
      <c r="O2789" s="3">
        <v>0.64435513</v>
      </c>
      <c r="P2789" s="3">
        <v>-0.42483942578734607</v>
      </c>
      <c r="Q2789" s="3">
        <v>0.81523673925302664</v>
      </c>
      <c r="R2789" s="3">
        <v>0.17727459109719079</v>
      </c>
      <c r="S2789" s="3">
        <v>0.64763550671932624</v>
      </c>
      <c r="T2789" s="5">
        <f>POWER(10,Table2[[#This Row],[Predicted normalized_price]]*(N$7634-N$7635)+N$7635)</f>
        <v>242329.03105165661</v>
      </c>
      <c r="U2789" s="5">
        <f>ABS(Table2[[#This Row],[price]]-Table2[[#This Row],[Predicted Price]])</f>
        <v>4329.0310516566096</v>
      </c>
      <c r="V2789" s="5">
        <f>Table2[[#This Row],[Price Diff]]/Table2[[#This Row],[price]]</f>
        <v>1.8189206099397521E-2</v>
      </c>
    </row>
    <row r="2790" spans="1:22" x14ac:dyDescent="0.2">
      <c r="A2790" s="3">
        <v>13890</v>
      </c>
      <c r="B2790" s="3">
        <v>0.24205903100000001</v>
      </c>
      <c r="C2790" s="3">
        <v>59540</v>
      </c>
      <c r="D2790" s="3">
        <v>0.57411472299999999</v>
      </c>
      <c r="E2790" s="3">
        <v>1595</v>
      </c>
      <c r="F2790" s="3">
        <v>0.38472810600000001</v>
      </c>
      <c r="G2790" s="3">
        <v>5</v>
      </c>
      <c r="H2790" s="3">
        <v>0.60985333500000005</v>
      </c>
      <c r="I2790" s="2" t="s">
        <v>15</v>
      </c>
      <c r="J2790" s="3">
        <v>72000</v>
      </c>
      <c r="K2790" s="3">
        <v>0.85958336300000004</v>
      </c>
      <c r="L2790" s="3">
        <v>1</v>
      </c>
      <c r="M2790" s="2" t="s">
        <v>65</v>
      </c>
      <c r="N2790" s="3">
        <v>89800</v>
      </c>
      <c r="O2790" s="3">
        <v>0.46697918999999999</v>
      </c>
      <c r="P2790" s="3">
        <v>-0.93820218217695672</v>
      </c>
      <c r="Q2790" s="3">
        <v>0.57985148880646986</v>
      </c>
      <c r="R2790" s="3">
        <v>0.59987463992096857</v>
      </c>
      <c r="S2790" s="3">
        <v>0.47711382993105456</v>
      </c>
      <c r="T2790" s="5">
        <f>POWER(10,Table2[[#This Row],[Predicted normalized_price]]*(N$7634-N$7635)+N$7635)</f>
        <v>94942.847416587188</v>
      </c>
      <c r="U2790" s="5">
        <f>ABS(Table2[[#This Row],[price]]-Table2[[#This Row],[Predicted Price]])</f>
        <v>5142.8474165871885</v>
      </c>
      <c r="V2790" s="5">
        <f>Table2[[#This Row],[Price Diff]]/Table2[[#This Row],[price]]</f>
        <v>5.7270015774913009E-2</v>
      </c>
    </row>
    <row r="2791" spans="1:22" x14ac:dyDescent="0.2">
      <c r="A2791" s="3">
        <v>8850</v>
      </c>
      <c r="B2791" s="3">
        <v>0.141763578</v>
      </c>
      <c r="C2791" s="3">
        <v>40367</v>
      </c>
      <c r="D2791" s="3">
        <v>0.50610271200000001</v>
      </c>
      <c r="E2791" s="3">
        <v>1395</v>
      </c>
      <c r="F2791" s="3">
        <v>0.327600102</v>
      </c>
      <c r="G2791" s="3">
        <v>5</v>
      </c>
      <c r="H2791" s="3">
        <v>0.60985333500000005</v>
      </c>
      <c r="I2791" s="2" t="s">
        <v>20</v>
      </c>
      <c r="J2791" s="3">
        <v>72000</v>
      </c>
      <c r="K2791" s="3">
        <v>0.85958336300000004</v>
      </c>
      <c r="L2791" s="3">
        <v>1</v>
      </c>
      <c r="M2791" s="2" t="s">
        <v>67</v>
      </c>
      <c r="N2791" s="3">
        <v>54800</v>
      </c>
      <c r="O2791" s="3">
        <v>0.377098881</v>
      </c>
      <c r="P2791" s="3">
        <v>-0.50408973965623161</v>
      </c>
      <c r="Q2791" s="3">
        <v>0.39558977143514484</v>
      </c>
      <c r="R2791" s="3">
        <v>0.7778886879899678</v>
      </c>
      <c r="S2791" s="3">
        <v>0.38458129225265247</v>
      </c>
      <c r="T2791" s="5">
        <f>POWER(10,Table2[[#This Row],[Predicted normalized_price]]*(N$7634-N$7635)+N$7635)</f>
        <v>57100.121834029487</v>
      </c>
      <c r="U2791" s="5">
        <f>ABS(Table2[[#This Row],[price]]-Table2[[#This Row],[Predicted Price]])</f>
        <v>2300.1218340294872</v>
      </c>
      <c r="V2791" s="5">
        <f>Table2[[#This Row],[Price Diff]]/Table2[[#This Row],[price]]</f>
        <v>4.1973026168421301E-2</v>
      </c>
    </row>
    <row r="2792" spans="1:22" x14ac:dyDescent="0.2">
      <c r="A2792" s="3">
        <v>9700</v>
      </c>
      <c r="B2792" s="3">
        <v>0.16216935399999999</v>
      </c>
      <c r="C2792" s="3">
        <v>55748</v>
      </c>
      <c r="D2792" s="3">
        <v>0.562598402</v>
      </c>
      <c r="E2792" s="3">
        <v>1998</v>
      </c>
      <c r="F2792" s="3">
        <v>0.480783179</v>
      </c>
      <c r="G2792" s="3">
        <v>4</v>
      </c>
      <c r="H2792" s="3">
        <v>0.52529906999999998</v>
      </c>
      <c r="I2792" s="2" t="s">
        <v>14</v>
      </c>
      <c r="J2792" s="3">
        <v>63339</v>
      </c>
      <c r="K2792" s="3">
        <v>0.84866025499999997</v>
      </c>
      <c r="L2792" s="3">
        <v>1</v>
      </c>
      <c r="M2792" s="2" t="s">
        <v>66</v>
      </c>
      <c r="N2792" s="3">
        <v>76800</v>
      </c>
      <c r="O2792" s="3">
        <v>0.43852067300000003</v>
      </c>
      <c r="P2792" s="3">
        <v>-0.58694250163612505</v>
      </c>
      <c r="Q2792" s="3">
        <v>-0.64332400099345821</v>
      </c>
      <c r="R2792" s="3">
        <v>-0.49706809847187489</v>
      </c>
      <c r="S2792" s="3">
        <v>0.43406655451032183</v>
      </c>
      <c r="T2792" s="5">
        <f>POWER(10,Table2[[#This Row],[Predicted normalized_price]]*(N$7634-N$7635)+N$7635)</f>
        <v>74943.098225839654</v>
      </c>
      <c r="U2792" s="5">
        <f>ABS(Table2[[#This Row],[price]]-Table2[[#This Row],[Predicted Price]])</f>
        <v>1856.9017741603457</v>
      </c>
      <c r="V2792" s="5">
        <f>Table2[[#This Row],[Price Diff]]/Table2[[#This Row],[price]]</f>
        <v>2.4178408517712833E-2</v>
      </c>
    </row>
    <row r="2793" spans="1:22" x14ac:dyDescent="0.2">
      <c r="A2793" s="3">
        <v>9120</v>
      </c>
      <c r="B2793" s="3">
        <v>0.14845043799999999</v>
      </c>
      <c r="C2793" s="3">
        <v>49214</v>
      </c>
      <c r="D2793" s="3">
        <v>0.54078206399999995</v>
      </c>
      <c r="E2793" s="3">
        <v>1496</v>
      </c>
      <c r="F2793" s="3">
        <v>0.35740525400000001</v>
      </c>
      <c r="G2793" s="3">
        <v>4</v>
      </c>
      <c r="H2793" s="3">
        <v>0.52529906999999998</v>
      </c>
      <c r="I2793" s="2" t="s">
        <v>22</v>
      </c>
      <c r="J2793" s="3">
        <v>32196</v>
      </c>
      <c r="K2793" s="3">
        <v>0.79099062799999997</v>
      </c>
      <c r="L2793" s="3">
        <v>1</v>
      </c>
      <c r="M2793" s="2" t="s">
        <v>64</v>
      </c>
      <c r="N2793" s="3">
        <v>64800</v>
      </c>
      <c r="O2793" s="3">
        <v>0.407601987</v>
      </c>
      <c r="P2793" s="3">
        <v>0.45870003406656829</v>
      </c>
      <c r="Q2793" s="3">
        <v>-0.71588416321192705</v>
      </c>
      <c r="R2793" s="3">
        <v>-0.53272844238129302</v>
      </c>
      <c r="S2793" s="3">
        <v>0.42675392339470852</v>
      </c>
      <c r="T2793" s="5">
        <f>POWER(10,Table2[[#This Row],[Predicted normalized_price]]*(N$7634-N$7635)+N$7635)</f>
        <v>71991.353750722687</v>
      </c>
      <c r="U2793" s="5">
        <f>ABS(Table2[[#This Row],[price]]-Table2[[#This Row],[Predicted Price]])</f>
        <v>7191.3537507226865</v>
      </c>
      <c r="V2793" s="5">
        <f>Table2[[#This Row],[Price Diff]]/Table2[[#This Row],[price]]</f>
        <v>0.11097768133831307</v>
      </c>
    </row>
    <row r="2794" spans="1:22" x14ac:dyDescent="0.2">
      <c r="A2794" s="3">
        <v>15280</v>
      </c>
      <c r="B2794" s="3">
        <v>0.26328078500000002</v>
      </c>
      <c r="C2794" s="3">
        <v>86086</v>
      </c>
      <c r="D2794" s="3">
        <v>0.63863766899999996</v>
      </c>
      <c r="E2794" s="3">
        <v>1991</v>
      </c>
      <c r="F2794" s="3">
        <v>0.47928668200000002</v>
      </c>
      <c r="G2794" s="3">
        <v>5</v>
      </c>
      <c r="H2794" s="3">
        <v>0.60985333500000005</v>
      </c>
      <c r="I2794" s="2" t="s">
        <v>15</v>
      </c>
      <c r="J2794" s="3">
        <v>79806</v>
      </c>
      <c r="K2794" s="3">
        <v>0.86835599900000005</v>
      </c>
      <c r="L2794" s="3">
        <v>1</v>
      </c>
      <c r="M2794" s="2" t="s">
        <v>65</v>
      </c>
      <c r="N2794" s="3">
        <v>127800</v>
      </c>
      <c r="O2794" s="3">
        <v>0.53119753199999997</v>
      </c>
      <c r="P2794" s="3">
        <v>-0.84761664896424838</v>
      </c>
      <c r="Q2794" s="3">
        <v>0.67309866824686226</v>
      </c>
      <c r="R2794" s="3">
        <v>0.49694398487865576</v>
      </c>
      <c r="S2794" s="3">
        <v>0.52801569473200727</v>
      </c>
      <c r="T2794" s="5">
        <f>POWER(10,Table2[[#This Row],[Predicted normalized_price]]*(N$7634-N$7635)+N$7635)</f>
        <v>125584.92958933751</v>
      </c>
      <c r="U2794" s="5">
        <f>ABS(Table2[[#This Row],[price]]-Table2[[#This Row],[Predicted Price]])</f>
        <v>2215.0704106624908</v>
      </c>
      <c r="V2794" s="5">
        <f>Table2[[#This Row],[Price Diff]]/Table2[[#This Row],[price]]</f>
        <v>1.7332319332257363E-2</v>
      </c>
    </row>
    <row r="2795" spans="1:22" x14ac:dyDescent="0.2">
      <c r="A2795" s="3">
        <v>21250</v>
      </c>
      <c r="B2795" s="3">
        <v>0.33666632099999999</v>
      </c>
      <c r="C2795" s="3">
        <v>68277</v>
      </c>
      <c r="D2795" s="3">
        <v>0.59807679599999997</v>
      </c>
      <c r="E2795" s="3">
        <v>1984</v>
      </c>
      <c r="F2795" s="3">
        <v>0.47778491499999998</v>
      </c>
      <c r="G2795" s="3">
        <v>7</v>
      </c>
      <c r="H2795" s="3">
        <v>0.73735046500000001</v>
      </c>
      <c r="I2795" s="2" t="s">
        <v>19</v>
      </c>
      <c r="J2795" s="3">
        <v>80000</v>
      </c>
      <c r="K2795" s="3">
        <v>0.86856292499999999</v>
      </c>
      <c r="L2795" s="3">
        <v>2</v>
      </c>
      <c r="M2795" s="2" t="s">
        <v>64</v>
      </c>
      <c r="N2795" s="3">
        <v>110000</v>
      </c>
      <c r="O2795" s="3">
        <v>0.50390264200000001</v>
      </c>
      <c r="P2795" s="3">
        <v>0.42715116539591014</v>
      </c>
      <c r="Q2795" s="3">
        <v>0.61010908591013135</v>
      </c>
      <c r="R2795" s="3">
        <v>0.49017283958405333</v>
      </c>
      <c r="S2795" s="3">
        <v>0.51650099440569797</v>
      </c>
      <c r="T2795" s="5">
        <f>POWER(10,Table2[[#This Row],[Predicted normalized_price]]*(N$7634-N$7635)+N$7635)</f>
        <v>117884.8926897966</v>
      </c>
      <c r="U2795" s="5">
        <f>ABS(Table2[[#This Row],[price]]-Table2[[#This Row],[Predicted Price]])</f>
        <v>7884.8926897966012</v>
      </c>
      <c r="V2795" s="5">
        <f>Table2[[#This Row],[Price Diff]]/Table2[[#This Row],[price]]</f>
        <v>7.1680842634514561E-2</v>
      </c>
    </row>
    <row r="2796" spans="1:22" x14ac:dyDescent="0.2">
      <c r="A2796" s="3">
        <v>16070</v>
      </c>
      <c r="B2796" s="3">
        <v>0.27449723399999998</v>
      </c>
      <c r="C2796" s="3">
        <v>98221</v>
      </c>
      <c r="D2796" s="3">
        <v>0.66171574399999999</v>
      </c>
      <c r="E2796" s="3">
        <v>1999</v>
      </c>
      <c r="F2796" s="3">
        <v>0.48099653599999997</v>
      </c>
      <c r="G2796" s="3">
        <v>4</v>
      </c>
      <c r="H2796" s="3">
        <v>0.52529906999999998</v>
      </c>
      <c r="I2796" s="2" t="s">
        <v>35</v>
      </c>
      <c r="J2796" s="3">
        <v>31000</v>
      </c>
      <c r="K2796" s="3">
        <v>0.787764358</v>
      </c>
      <c r="L2796" s="3">
        <v>2</v>
      </c>
      <c r="M2796" s="2" t="s">
        <v>64</v>
      </c>
      <c r="N2796" s="3">
        <v>164000</v>
      </c>
      <c r="O2796" s="3">
        <v>0.57658399800000004</v>
      </c>
      <c r="P2796" s="3">
        <v>0.76800117921791411</v>
      </c>
      <c r="Q2796" s="3">
        <v>-0.40752699254642566</v>
      </c>
      <c r="R2796" s="3">
        <v>-0.73932337124203806</v>
      </c>
      <c r="S2796" s="3">
        <v>0.56117767462961987</v>
      </c>
      <c r="T2796" s="5">
        <f>POWER(10,Table2[[#This Row],[Predicted normalized_price]]*(N$7634-N$7635)+N$7635)</f>
        <v>150687.51512476013</v>
      </c>
      <c r="U2796" s="5">
        <f>ABS(Table2[[#This Row],[price]]-Table2[[#This Row],[Predicted Price]])</f>
        <v>13312.484875239868</v>
      </c>
      <c r="V2796" s="5">
        <f>Table2[[#This Row],[Price Diff]]/Table2[[#This Row],[price]]</f>
        <v>8.1173688263657728E-2</v>
      </c>
    </row>
    <row r="2797" spans="1:22" x14ac:dyDescent="0.2">
      <c r="A2797" s="3">
        <v>30950</v>
      </c>
      <c r="B2797" s="3">
        <v>0.42033257400000001</v>
      </c>
      <c r="C2797" s="3">
        <v>184791</v>
      </c>
      <c r="D2797" s="3">
        <v>0.77231792399999999</v>
      </c>
      <c r="E2797" s="3">
        <v>2967</v>
      </c>
      <c r="F2797" s="3">
        <v>0.64938142700000001</v>
      </c>
      <c r="G2797" s="3">
        <v>5</v>
      </c>
      <c r="H2797" s="3">
        <v>0.60985333500000005</v>
      </c>
      <c r="I2797" s="2" t="s">
        <v>11</v>
      </c>
      <c r="J2797" s="3">
        <v>25700</v>
      </c>
      <c r="K2797" s="3">
        <v>0.77178461600000003</v>
      </c>
      <c r="L2797" s="3">
        <v>1</v>
      </c>
      <c r="M2797" s="2" t="s">
        <v>65</v>
      </c>
      <c r="N2797" s="3">
        <v>286800</v>
      </c>
      <c r="O2797" s="3">
        <v>0.67829753100000001</v>
      </c>
      <c r="P2797" s="3">
        <v>-0.6682566472917093</v>
      </c>
      <c r="Q2797" s="3">
        <v>0.81213350268270201</v>
      </c>
      <c r="R2797" s="3">
        <v>-4.3695626384968713E-3</v>
      </c>
      <c r="S2797" s="3">
        <v>0.6922425793360496</v>
      </c>
      <c r="T2797" s="5">
        <f>POWER(10,Table2[[#This Row],[Predicted normalized_price]]*(N$7634-N$7635)+N$7635)</f>
        <v>309640.99106563471</v>
      </c>
      <c r="U2797" s="5">
        <f>ABS(Table2[[#This Row],[price]]-Table2[[#This Row],[Predicted Price]])</f>
        <v>22840.991065634706</v>
      </c>
      <c r="V2797" s="5">
        <f>Table2[[#This Row],[Price Diff]]/Table2[[#This Row],[price]]</f>
        <v>7.9640833562185168E-2</v>
      </c>
    </row>
    <row r="2798" spans="1:22" x14ac:dyDescent="0.2">
      <c r="A2798" s="3">
        <v>9390</v>
      </c>
      <c r="B2798" s="3">
        <v>0.15494219200000001</v>
      </c>
      <c r="C2798" s="3">
        <v>46919</v>
      </c>
      <c r="D2798" s="3">
        <v>0.53242477099999996</v>
      </c>
      <c r="E2798" s="3">
        <v>1591</v>
      </c>
      <c r="F2798" s="3">
        <v>0.38365743499999999</v>
      </c>
      <c r="G2798" s="3">
        <v>3</v>
      </c>
      <c r="H2798" s="3">
        <v>0.416289664</v>
      </c>
      <c r="I2798" s="2" t="s">
        <v>17</v>
      </c>
      <c r="J2798" s="3">
        <v>28000</v>
      </c>
      <c r="K2798" s="3">
        <v>0.77908972300000001</v>
      </c>
      <c r="L2798" s="3">
        <v>1</v>
      </c>
      <c r="M2798" s="2" t="s">
        <v>63</v>
      </c>
      <c r="N2798" s="3">
        <v>79500</v>
      </c>
      <c r="O2798" s="3">
        <v>0.44480860900000002</v>
      </c>
      <c r="P2798" s="3">
        <v>-0.95077738261569678</v>
      </c>
      <c r="Q2798" s="3">
        <v>-0.63581703247009769</v>
      </c>
      <c r="R2798" s="3">
        <v>-0.4950003239094839</v>
      </c>
      <c r="S2798" s="3">
        <v>0.43456082496710557</v>
      </c>
      <c r="T2798" s="5">
        <f>POWER(10,Table2[[#This Row],[Predicted normalized_price]]*(N$7634-N$7635)+N$7635)</f>
        <v>75146.922587544628</v>
      </c>
      <c r="U2798" s="5">
        <f>ABS(Table2[[#This Row],[price]]-Table2[[#This Row],[Predicted Price]])</f>
        <v>4353.0774124553718</v>
      </c>
      <c r="V2798" s="5">
        <f>Table2[[#This Row],[Price Diff]]/Table2[[#This Row],[price]]</f>
        <v>5.4755690722709083E-2</v>
      </c>
    </row>
    <row r="2799" spans="1:22" x14ac:dyDescent="0.2">
      <c r="A2799" s="3">
        <v>18120</v>
      </c>
      <c r="B2799" s="3">
        <v>0.30121190799999997</v>
      </c>
      <c r="C2799" s="3">
        <v>98401</v>
      </c>
      <c r="D2799" s="3">
        <v>0.66203615999999998</v>
      </c>
      <c r="E2799" s="3">
        <v>1984</v>
      </c>
      <c r="F2799" s="3">
        <v>0.47778491499999998</v>
      </c>
      <c r="G2799" s="3">
        <v>6</v>
      </c>
      <c r="H2799" s="3">
        <v>0.67893919899999999</v>
      </c>
      <c r="I2799" s="2" t="s">
        <v>19</v>
      </c>
      <c r="J2799" s="3">
        <v>42000</v>
      </c>
      <c r="K2799" s="3">
        <v>0.81364630299999996</v>
      </c>
      <c r="M2799" s="2" t="s">
        <v>62</v>
      </c>
      <c r="N2799" s="3">
        <v>146888</v>
      </c>
      <c r="O2799" s="3">
        <v>0.55653022500000005</v>
      </c>
      <c r="T2799" s="5">
        <f>POWER(10,Table2[[#This Row],[Predicted normalized_price]]*(N$7634-N$7635)+N$7635)</f>
        <v>6899.9999999999991</v>
      </c>
      <c r="U2799" s="5">
        <f>ABS(Table2[[#This Row],[price]]-Table2[[#This Row],[Predicted Price]])</f>
        <v>139988</v>
      </c>
      <c r="V2799" s="5">
        <f>Table2[[#This Row],[Price Diff]]/Table2[[#This Row],[price]]</f>
        <v>0.95302543434453457</v>
      </c>
    </row>
    <row r="2800" spans="1:22" x14ac:dyDescent="0.2">
      <c r="A2800" s="3">
        <v>6590</v>
      </c>
      <c r="B2800" s="3">
        <v>7.6154219999999995E-2</v>
      </c>
      <c r="C2800" s="3">
        <v>19552</v>
      </c>
      <c r="D2800" s="3">
        <v>0.379237667</v>
      </c>
      <c r="E2800" s="3">
        <v>1598</v>
      </c>
      <c r="F2800" s="3">
        <v>0.38552934799999999</v>
      </c>
      <c r="G2800" s="3">
        <v>10</v>
      </c>
      <c r="H2800" s="3">
        <v>0.87250287000000004</v>
      </c>
      <c r="I2800" s="2" t="s">
        <v>31</v>
      </c>
      <c r="J2800" s="3">
        <v>95000</v>
      </c>
      <c r="K2800" s="3">
        <v>0.883209209</v>
      </c>
      <c r="L2800" s="3">
        <v>3</v>
      </c>
      <c r="M2800" s="2" t="s">
        <v>67</v>
      </c>
      <c r="N2800" s="3">
        <v>24800</v>
      </c>
      <c r="O2800" s="3">
        <v>0.232814523</v>
      </c>
      <c r="P2800" s="3">
        <v>-0.92235870545020893</v>
      </c>
      <c r="Q2800" s="3">
        <v>-0.87519968159087769</v>
      </c>
      <c r="R2800" s="3">
        <v>0.16643161479261742</v>
      </c>
      <c r="S2800" s="3">
        <v>0.20384490377122877</v>
      </c>
      <c r="T2800" s="5">
        <f>POWER(10,Table2[[#This Row],[Predicted normalized_price]]*(N$7634-N$7635)+N$7635)</f>
        <v>21150.314943732254</v>
      </c>
      <c r="U2800" s="5">
        <f>ABS(Table2[[#This Row],[price]]-Table2[[#This Row],[Predicted Price]])</f>
        <v>3649.6850562677464</v>
      </c>
      <c r="V2800" s="5">
        <f>Table2[[#This Row],[Price Diff]]/Table2[[#This Row],[price]]</f>
        <v>0.14716472001079622</v>
      </c>
    </row>
    <row r="2801" spans="1:22" x14ac:dyDescent="0.2">
      <c r="A2801" s="3">
        <v>9330</v>
      </c>
      <c r="B2801" s="3">
        <v>0.153515859</v>
      </c>
      <c r="C2801" s="3">
        <v>8275</v>
      </c>
      <c r="D2801" s="3">
        <v>0.22876422499999999</v>
      </c>
      <c r="E2801" s="3">
        <v>1584</v>
      </c>
      <c r="F2801" s="3">
        <v>0.38177726899999997</v>
      </c>
      <c r="G2801" s="3">
        <v>10</v>
      </c>
      <c r="H2801" s="3">
        <v>0.87250287000000004</v>
      </c>
      <c r="I2801" s="2" t="s">
        <v>28</v>
      </c>
      <c r="J2801" s="3">
        <v>100000</v>
      </c>
      <c r="K2801" s="3">
        <v>0.88758078299999998</v>
      </c>
      <c r="L2801" s="3">
        <v>2</v>
      </c>
      <c r="M2801" s="2" t="s">
        <v>63</v>
      </c>
      <c r="N2801" s="3">
        <v>18400</v>
      </c>
      <c r="O2801" s="3">
        <v>0.17849396100000001</v>
      </c>
      <c r="P2801" s="3">
        <v>-0.97332218465885056</v>
      </c>
      <c r="Q2801" s="3">
        <v>-0.93742702163343794</v>
      </c>
      <c r="R2801" s="3">
        <v>0.26809363794599517</v>
      </c>
      <c r="S2801" s="3">
        <v>0.16153920647971232</v>
      </c>
      <c r="T2801" s="5">
        <f>POWER(10,Table2[[#This Row],[Predicted normalized_price]]*(N$7634-N$7635)+N$7635)</f>
        <v>16763.163320405056</v>
      </c>
      <c r="U2801" s="5">
        <f>ABS(Table2[[#This Row],[price]]-Table2[[#This Row],[Predicted Price]])</f>
        <v>1636.8366795949441</v>
      </c>
      <c r="V2801" s="5">
        <f>Table2[[#This Row],[Price Diff]]/Table2[[#This Row],[price]]</f>
        <v>8.8958515195377397E-2</v>
      </c>
    </row>
    <row r="2802" spans="1:22" x14ac:dyDescent="0.2">
      <c r="A2802" s="3">
        <v>8620</v>
      </c>
      <c r="B2802" s="3">
        <v>0.13590443799999999</v>
      </c>
      <c r="C2802" s="3">
        <v>11887</v>
      </c>
      <c r="D2802" s="3">
        <v>0.29215105899999999</v>
      </c>
      <c r="E2802" s="3">
        <v>1498</v>
      </c>
      <c r="F2802" s="3">
        <v>0.357974919</v>
      </c>
      <c r="G2802" s="3">
        <v>10</v>
      </c>
      <c r="H2802" s="3">
        <v>0.87250287000000004</v>
      </c>
      <c r="I2802" s="2" t="s">
        <v>27</v>
      </c>
      <c r="J2802" s="3">
        <v>110000</v>
      </c>
      <c r="K2802" s="3">
        <v>0.89570378500000003</v>
      </c>
      <c r="L2802" s="3">
        <v>1</v>
      </c>
      <c r="M2802" s="2" t="s">
        <v>63</v>
      </c>
      <c r="N2802" s="3">
        <v>19800</v>
      </c>
      <c r="O2802" s="3">
        <v>0.19183898399999999</v>
      </c>
      <c r="P2802" s="3">
        <v>-0.82443242360738822</v>
      </c>
      <c r="Q2802" s="3">
        <v>-0.91659677158907871</v>
      </c>
      <c r="R2802" s="3">
        <v>0.16607927569183811</v>
      </c>
      <c r="S2802" s="3">
        <v>0.19328901896028711</v>
      </c>
      <c r="T2802" s="5">
        <f>POWER(10,Table2[[#This Row],[Predicted normalized_price]]*(N$7634-N$7635)+N$7635)</f>
        <v>19958.396207267251</v>
      </c>
      <c r="U2802" s="5">
        <f>ABS(Table2[[#This Row],[price]]-Table2[[#This Row],[Predicted Price]])</f>
        <v>158.39620726725116</v>
      </c>
      <c r="V2802" s="5">
        <f>Table2[[#This Row],[Price Diff]]/Table2[[#This Row],[price]]</f>
        <v>7.999808447840968E-3</v>
      </c>
    </row>
    <row r="2803" spans="1:22" x14ac:dyDescent="0.2">
      <c r="A2803" s="3">
        <v>8010</v>
      </c>
      <c r="B2803" s="3">
        <v>0.11957368</v>
      </c>
      <c r="C2803" s="3">
        <v>53948</v>
      </c>
      <c r="D2803" s="3">
        <v>0.55685467700000002</v>
      </c>
      <c r="E2803" s="3">
        <v>1591</v>
      </c>
      <c r="F2803" s="3">
        <v>0.38365743499999999</v>
      </c>
      <c r="G2803" s="3">
        <v>4</v>
      </c>
      <c r="H2803" s="3">
        <v>0.52529906999999998</v>
      </c>
      <c r="I2803" s="2" t="s">
        <v>18</v>
      </c>
      <c r="J2803" s="3">
        <v>43000</v>
      </c>
      <c r="K2803" s="3">
        <v>0.81565173599999996</v>
      </c>
      <c r="L2803" s="3">
        <v>1</v>
      </c>
      <c r="M2803" s="2" t="s">
        <v>63</v>
      </c>
      <c r="N2803" s="3">
        <v>65800</v>
      </c>
      <c r="O2803" s="3">
        <v>0.41038891300000002</v>
      </c>
      <c r="P2803" s="3">
        <v>-0.94013059357829254</v>
      </c>
      <c r="Q2803" s="3">
        <v>-0.71273151565066395</v>
      </c>
      <c r="R2803" s="3">
        <v>-0.49005892203531365</v>
      </c>
      <c r="S2803" s="3">
        <v>0.41307786164157501</v>
      </c>
      <c r="T2803" s="5">
        <f>POWER(10,Table2[[#This Row],[Predicted normalized_price]]*(N$7634-N$7635)+N$7635)</f>
        <v>66779.469292756345</v>
      </c>
      <c r="U2803" s="5">
        <f>ABS(Table2[[#This Row],[price]]-Table2[[#This Row],[Predicted Price]])</f>
        <v>979.46929275634466</v>
      </c>
      <c r="V2803" s="5">
        <f>Table2[[#This Row],[Price Diff]]/Table2[[#This Row],[price]]</f>
        <v>1.4885551561646575E-2</v>
      </c>
    </row>
    <row r="2804" spans="1:22" x14ac:dyDescent="0.2">
      <c r="A2804" s="3">
        <v>17290</v>
      </c>
      <c r="B2804" s="3">
        <v>0.29077899499999998</v>
      </c>
      <c r="C2804" s="3">
        <v>82770</v>
      </c>
      <c r="D2804" s="3">
        <v>0.63176339699999995</v>
      </c>
      <c r="E2804" s="3">
        <v>1991</v>
      </c>
      <c r="F2804" s="3">
        <v>0.47928668200000002</v>
      </c>
      <c r="G2804" s="3">
        <v>3</v>
      </c>
      <c r="H2804" s="3">
        <v>0.416289664</v>
      </c>
      <c r="I2804" s="2" t="s">
        <v>15</v>
      </c>
      <c r="J2804" s="3">
        <v>28000</v>
      </c>
      <c r="K2804" s="3">
        <v>0.77908972300000001</v>
      </c>
      <c r="L2804" s="3">
        <v>1</v>
      </c>
      <c r="M2804" s="2" t="s">
        <v>64</v>
      </c>
      <c r="N2804" s="3">
        <v>182800</v>
      </c>
      <c r="O2804" s="3">
        <v>0.596333895</v>
      </c>
      <c r="P2804" s="3">
        <v>0.1916024726235844</v>
      </c>
      <c r="Q2804" s="3">
        <v>0.73161681296432424</v>
      </c>
      <c r="R2804" s="3">
        <v>0.38378735073577591</v>
      </c>
      <c r="S2804" s="3">
        <v>0.57486311775724419</v>
      </c>
      <c r="T2804" s="5">
        <f>POWER(10,Table2[[#This Row],[Predicted normalized_price]]*(N$7634-N$7635)+N$7635)</f>
        <v>162456.47907941899</v>
      </c>
      <c r="U2804" s="5">
        <f>ABS(Table2[[#This Row],[price]]-Table2[[#This Row],[Predicted Price]])</f>
        <v>20343.52092058101</v>
      </c>
      <c r="V2804" s="5">
        <f>Table2[[#This Row],[Price Diff]]/Table2[[#This Row],[price]]</f>
        <v>0.11128840766182171</v>
      </c>
    </row>
    <row r="2805" spans="1:22" x14ac:dyDescent="0.2">
      <c r="A2805" s="3">
        <v>17440</v>
      </c>
      <c r="B2805" s="3">
        <v>0.29270103800000002</v>
      </c>
      <c r="C2805" s="3">
        <v>84537</v>
      </c>
      <c r="D2805" s="3">
        <v>0.63546007400000004</v>
      </c>
      <c r="E2805" s="3">
        <v>1984</v>
      </c>
      <c r="F2805" s="3">
        <v>0.47778491499999998</v>
      </c>
      <c r="G2805" s="3">
        <v>5</v>
      </c>
      <c r="H2805" s="3">
        <v>0.60985333500000005</v>
      </c>
      <c r="I2805" s="2" t="s">
        <v>20</v>
      </c>
      <c r="J2805" s="3">
        <v>33500</v>
      </c>
      <c r="K2805" s="3">
        <v>0.79437441499999994</v>
      </c>
      <c r="L2805" s="3">
        <v>2</v>
      </c>
      <c r="M2805" s="2" t="s">
        <v>62</v>
      </c>
      <c r="N2805" s="3">
        <v>138000</v>
      </c>
      <c r="O2805" s="3">
        <v>0.54517146400000005</v>
      </c>
      <c r="P2805" s="3">
        <v>0.25517376669618885</v>
      </c>
      <c r="Q2805" s="3">
        <v>0.69074315651479001</v>
      </c>
      <c r="R2805" s="3">
        <v>0.49165663150168798</v>
      </c>
      <c r="S2805" s="3">
        <v>0.53690914434295722</v>
      </c>
      <c r="T2805" s="5">
        <f>POWER(10,Table2[[#This Row],[Predicted normalized_price]]*(N$7634-N$7635)+N$7635)</f>
        <v>131874.67121898604</v>
      </c>
      <c r="U2805" s="5">
        <f>ABS(Table2[[#This Row],[price]]-Table2[[#This Row],[Predicted Price]])</f>
        <v>6125.3287810139591</v>
      </c>
      <c r="V2805" s="5">
        <f>Table2[[#This Row],[Price Diff]]/Table2[[#This Row],[price]]</f>
        <v>4.4386440442130137E-2</v>
      </c>
    </row>
    <row r="2806" spans="1:22" x14ac:dyDescent="0.2">
      <c r="A2806" s="3">
        <v>20380</v>
      </c>
      <c r="B2806" s="3">
        <v>0.32736488699999999</v>
      </c>
      <c r="C2806" s="3">
        <v>73841</v>
      </c>
      <c r="D2806" s="3">
        <v>0.61178665399999999</v>
      </c>
      <c r="E2806" s="3">
        <v>2995</v>
      </c>
      <c r="F2806" s="3">
        <v>0.65338650099999995</v>
      </c>
      <c r="G2806" s="3">
        <v>8</v>
      </c>
      <c r="H2806" s="3">
        <v>0.78794860499999997</v>
      </c>
      <c r="I2806" s="2" t="s">
        <v>19</v>
      </c>
      <c r="J2806" s="3">
        <v>89400</v>
      </c>
      <c r="K2806" s="3">
        <v>0.87803113899999996</v>
      </c>
      <c r="L2806" s="3">
        <v>2</v>
      </c>
      <c r="M2806" s="2" t="s">
        <v>68</v>
      </c>
      <c r="N2806" s="3">
        <v>108800</v>
      </c>
      <c r="O2806" s="3">
        <v>0.50190646800000005</v>
      </c>
      <c r="P2806" s="3">
        <v>-0.59758562722877129</v>
      </c>
      <c r="Q2806" s="3">
        <v>0.57074133298123253</v>
      </c>
      <c r="R2806" s="3">
        <v>0.48501404830284772</v>
      </c>
      <c r="S2806" s="3">
        <v>0.50474085703594951</v>
      </c>
      <c r="T2806" s="5">
        <f>POWER(10,Table2[[#This Row],[Predicted normalized_price]]*(N$7634-N$7635)+N$7635)</f>
        <v>110507.83048322742</v>
      </c>
      <c r="U2806" s="5">
        <f>ABS(Table2[[#This Row],[price]]-Table2[[#This Row],[Predicted Price]])</f>
        <v>1707.8304832274152</v>
      </c>
      <c r="V2806" s="5">
        <f>Table2[[#This Row],[Price Diff]]/Table2[[#This Row],[price]]</f>
        <v>1.5696971353193156E-2</v>
      </c>
    </row>
    <row r="2807" spans="1:22" x14ac:dyDescent="0.2">
      <c r="A2807" s="3">
        <v>8660</v>
      </c>
      <c r="B2807" s="3">
        <v>0.13693456500000001</v>
      </c>
      <c r="C2807" s="3">
        <v>52089</v>
      </c>
      <c r="D2807" s="3">
        <v>0.550717915</v>
      </c>
      <c r="E2807" s="3">
        <v>1497</v>
      </c>
      <c r="F2807" s="3">
        <v>0.357690181</v>
      </c>
      <c r="G2807" s="3">
        <v>3</v>
      </c>
      <c r="H2807" s="3">
        <v>0.416289664</v>
      </c>
      <c r="I2807" s="2" t="s">
        <v>22</v>
      </c>
      <c r="J2807" s="3">
        <v>38000</v>
      </c>
      <c r="K2807" s="3">
        <v>0.80511648899999999</v>
      </c>
      <c r="L2807" s="3">
        <v>1</v>
      </c>
      <c r="M2807" s="2" t="s">
        <v>66</v>
      </c>
      <c r="N2807" s="3">
        <v>77688</v>
      </c>
      <c r="O2807" s="3">
        <v>0.44061277599999998</v>
      </c>
      <c r="P2807" s="3">
        <v>-0.75196136845185046</v>
      </c>
      <c r="Q2807" s="3">
        <v>-0.65648054947458079</v>
      </c>
      <c r="R2807" s="3">
        <v>-0.54097918775283571</v>
      </c>
      <c r="S2807" s="3">
        <v>0.44130264800184926</v>
      </c>
      <c r="T2807" s="5">
        <f>POWER(10,Table2[[#This Row],[Predicted normalized_price]]*(N$7634-N$7635)+N$7635)</f>
        <v>77983.063551311396</v>
      </c>
      <c r="U2807" s="5">
        <f>ABS(Table2[[#This Row],[price]]-Table2[[#This Row],[Predicted Price]])</f>
        <v>295.06355131139571</v>
      </c>
      <c r="V2807" s="5">
        <f>Table2[[#This Row],[Price Diff]]/Table2[[#This Row],[price]]</f>
        <v>3.7980582755560151E-3</v>
      </c>
    </row>
    <row r="2808" spans="1:22" x14ac:dyDescent="0.2">
      <c r="A2808" s="3">
        <v>16360</v>
      </c>
      <c r="B2808" s="3">
        <v>0.27847680699999999</v>
      </c>
      <c r="C2808" s="3">
        <v>56758</v>
      </c>
      <c r="D2808" s="3">
        <v>0.56574057600000005</v>
      </c>
      <c r="E2808" s="3">
        <v>2979</v>
      </c>
      <c r="F2808" s="3">
        <v>0.65110249600000003</v>
      </c>
      <c r="G2808" s="3">
        <v>9</v>
      </c>
      <c r="H2808" s="3">
        <v>0.83257932800000001</v>
      </c>
      <c r="I2808" s="2" t="s">
        <v>13</v>
      </c>
      <c r="J2808" s="3">
        <v>105272</v>
      </c>
      <c r="K2808" s="3">
        <v>0.89195951600000001</v>
      </c>
      <c r="L2808" s="3">
        <v>2</v>
      </c>
      <c r="M2808" s="2" t="s">
        <v>65</v>
      </c>
      <c r="N2808" s="3">
        <v>72800</v>
      </c>
      <c r="O2808" s="3">
        <v>0.42878665799999999</v>
      </c>
      <c r="P2808" s="3">
        <v>-0.39205059598513486</v>
      </c>
      <c r="Q2808" s="3">
        <v>0.48926724278084005</v>
      </c>
      <c r="R2808" s="3">
        <v>0.67512919839528529</v>
      </c>
      <c r="S2808" s="3">
        <v>0.43560959969753477</v>
      </c>
      <c r="T2808" s="5">
        <f>POWER(10,Table2[[#This Row],[Predicted normalized_price]]*(N$7634-N$7635)+N$7635)</f>
        <v>75581.248087579821</v>
      </c>
      <c r="U2808" s="5">
        <f>ABS(Table2[[#This Row],[price]]-Table2[[#This Row],[Predicted Price]])</f>
        <v>2781.248087579821</v>
      </c>
      <c r="V2808" s="5">
        <f>Table2[[#This Row],[Price Diff]]/Table2[[#This Row],[price]]</f>
        <v>3.8203957246975562E-2</v>
      </c>
    </row>
    <row r="2809" spans="1:22" x14ac:dyDescent="0.2">
      <c r="A2809" s="3">
        <v>13290</v>
      </c>
      <c r="B2809" s="3">
        <v>0.232233722</v>
      </c>
      <c r="C2809" s="3">
        <v>60595</v>
      </c>
      <c r="D2809" s="3">
        <v>0.57718846199999996</v>
      </c>
      <c r="E2809" s="3">
        <v>1595</v>
      </c>
      <c r="F2809" s="3">
        <v>0.38472810600000001</v>
      </c>
      <c r="G2809" s="3">
        <v>4</v>
      </c>
      <c r="H2809" s="3">
        <v>0.52529906999999998</v>
      </c>
      <c r="I2809" s="2" t="s">
        <v>15</v>
      </c>
      <c r="J2809" s="3">
        <v>69000</v>
      </c>
      <c r="K2809" s="3">
        <v>0.85595613400000004</v>
      </c>
      <c r="L2809" s="3">
        <v>1</v>
      </c>
      <c r="M2809" s="2" t="s">
        <v>64</v>
      </c>
      <c r="N2809" s="3">
        <v>110999</v>
      </c>
      <c r="O2809" s="3">
        <v>0.50554791600000004</v>
      </c>
      <c r="P2809" s="3">
        <v>-2.6493037076881495E-2</v>
      </c>
      <c r="Q2809" s="3">
        <v>0.59085015313446898</v>
      </c>
      <c r="R2809" s="3">
        <v>0.56596800992460439</v>
      </c>
      <c r="S2809" s="3">
        <v>0.49101144977871097</v>
      </c>
      <c r="T2809" s="5">
        <f>POWER(10,Table2[[#This Row],[Predicted normalized_price]]*(N$7634-N$7635)+N$7635)</f>
        <v>102477.46388865975</v>
      </c>
      <c r="U2809" s="5">
        <f>ABS(Table2[[#This Row],[price]]-Table2[[#This Row],[Predicted Price]])</f>
        <v>8521.5361113402469</v>
      </c>
      <c r="V2809" s="5">
        <f>Table2[[#This Row],[Price Diff]]/Table2[[#This Row],[price]]</f>
        <v>7.6771287230878171E-2</v>
      </c>
    </row>
    <row r="2810" spans="1:22" x14ac:dyDescent="0.2">
      <c r="A2810" s="3">
        <v>9320</v>
      </c>
      <c r="B2810" s="3">
        <v>0.15327724600000001</v>
      </c>
      <c r="C2810" s="3">
        <v>50875</v>
      </c>
      <c r="D2810" s="3">
        <v>0.54659099200000005</v>
      </c>
      <c r="E2810" s="3">
        <v>1197</v>
      </c>
      <c r="F2810" s="3">
        <v>0.26232939100000002</v>
      </c>
      <c r="G2810" s="3">
        <v>4</v>
      </c>
      <c r="H2810" s="3">
        <v>0.52529906999999998</v>
      </c>
      <c r="I2810" s="2" t="s">
        <v>27</v>
      </c>
      <c r="J2810" s="3">
        <v>43252</v>
      </c>
      <c r="K2810" s="3">
        <v>0.81614974900000004</v>
      </c>
      <c r="L2810" s="3">
        <v>1</v>
      </c>
      <c r="M2810" s="2" t="s">
        <v>64</v>
      </c>
      <c r="N2810" s="3">
        <v>72888</v>
      </c>
      <c r="O2810" s="3">
        <v>0.42900650400000001</v>
      </c>
      <c r="P2810" s="3">
        <v>0.75312705213979414</v>
      </c>
      <c r="Q2810" s="3">
        <v>-0.69003986753126045</v>
      </c>
      <c r="R2810" s="3">
        <v>-0.53572119116874783</v>
      </c>
      <c r="S2810" s="3">
        <v>0.4350954801725001</v>
      </c>
      <c r="T2810" s="5">
        <f>POWER(10,Table2[[#This Row],[Predicted normalized_price]]*(N$7634-N$7635)+N$7635)</f>
        <v>75368.024757730571</v>
      </c>
      <c r="U2810" s="5">
        <f>ABS(Table2[[#This Row],[price]]-Table2[[#This Row],[Predicted Price]])</f>
        <v>2480.0247577305709</v>
      </c>
      <c r="V2810" s="5">
        <f>Table2[[#This Row],[Price Diff]]/Table2[[#This Row],[price]]</f>
        <v>3.4025144848679766E-2</v>
      </c>
    </row>
    <row r="2811" spans="1:22" x14ac:dyDescent="0.2">
      <c r="A2811" s="3">
        <v>7930</v>
      </c>
      <c r="B2811" s="3">
        <v>0.117340215</v>
      </c>
      <c r="C2811" s="3">
        <v>44559</v>
      </c>
      <c r="D2811" s="3">
        <v>0.52339317299999999</v>
      </c>
      <c r="E2811" s="3">
        <v>1496</v>
      </c>
      <c r="F2811" s="3">
        <v>0.35740525400000001</v>
      </c>
      <c r="G2811" s="3">
        <v>1</v>
      </c>
      <c r="H2811" s="3">
        <v>0</v>
      </c>
      <c r="I2811" s="2" t="s">
        <v>22</v>
      </c>
      <c r="J2811" s="3">
        <v>15</v>
      </c>
      <c r="K2811" s="3">
        <v>0.13716758300000001</v>
      </c>
      <c r="L2811" s="3">
        <v>1</v>
      </c>
      <c r="M2811" s="2" t="s">
        <v>68</v>
      </c>
      <c r="N2811" s="3">
        <v>82800</v>
      </c>
      <c r="O2811" s="3">
        <v>0.45221003500000001</v>
      </c>
      <c r="P2811" s="3">
        <v>-0.93646936310216677</v>
      </c>
      <c r="Q2811" s="3">
        <v>-0.61444539424831546</v>
      </c>
      <c r="R2811" s="3">
        <v>-0.69079231670301688</v>
      </c>
      <c r="S2811" s="3">
        <v>0.48988105886185018</v>
      </c>
      <c r="T2811" s="5">
        <f>POWER(10,Table2[[#This Row],[Predicted normalized_price]]*(N$7634-N$7635)+N$7635)</f>
        <v>101842.89497543957</v>
      </c>
      <c r="U2811" s="5">
        <f>ABS(Table2[[#This Row],[price]]-Table2[[#This Row],[Predicted Price]])</f>
        <v>19042.894975439573</v>
      </c>
      <c r="V2811" s="5">
        <f>Table2[[#This Row],[Price Diff]]/Table2[[#This Row],[price]]</f>
        <v>0.22998665429274845</v>
      </c>
    </row>
    <row r="2812" spans="1:22" x14ac:dyDescent="0.2">
      <c r="A2812" s="3">
        <v>12260</v>
      </c>
      <c r="B2812" s="3">
        <v>0.21428408700000001</v>
      </c>
      <c r="C2812" s="3">
        <v>27946</v>
      </c>
      <c r="D2812" s="3">
        <v>0.44174774999999999</v>
      </c>
      <c r="E2812" s="3">
        <v>2497</v>
      </c>
      <c r="F2812" s="3">
        <v>0.57584491900000001</v>
      </c>
      <c r="G2812" s="3">
        <v>9</v>
      </c>
      <c r="H2812" s="3">
        <v>0.83257932800000001</v>
      </c>
      <c r="I2812" s="2" t="s">
        <v>13</v>
      </c>
      <c r="J2812" s="3">
        <v>200000</v>
      </c>
      <c r="K2812" s="3">
        <v>0.94665564499999999</v>
      </c>
      <c r="L2812" s="3">
        <v>3</v>
      </c>
      <c r="M2812" s="2" t="s">
        <v>65</v>
      </c>
      <c r="N2812" s="3">
        <v>41000</v>
      </c>
      <c r="O2812" s="3">
        <v>0.32430239900000002</v>
      </c>
      <c r="P2812" s="3">
        <v>-0.72721609872885062</v>
      </c>
      <c r="Q2812" s="3">
        <v>0.20055688266424906</v>
      </c>
      <c r="R2812" s="3">
        <v>0.82844608428455069</v>
      </c>
      <c r="S2812" s="3">
        <v>0.31980384310349852</v>
      </c>
      <c r="T2812" s="5">
        <f>POWER(10,Table2[[#This Row],[Predicted normalized_price]]*(N$7634-N$7635)+N$7635)</f>
        <v>39998.916869515131</v>
      </c>
      <c r="U2812" s="5">
        <f>ABS(Table2[[#This Row],[price]]-Table2[[#This Row],[Predicted Price]])</f>
        <v>1001.0831304848689</v>
      </c>
      <c r="V2812" s="5">
        <f>Table2[[#This Row],[Price Diff]]/Table2[[#This Row],[price]]</f>
        <v>2.4416661719143144E-2</v>
      </c>
    </row>
    <row r="2813" spans="1:22" x14ac:dyDescent="0.2">
      <c r="A2813" s="3">
        <v>19510</v>
      </c>
      <c r="B2813" s="3">
        <v>0.31765759799999999</v>
      </c>
      <c r="C2813" s="3">
        <v>86633</v>
      </c>
      <c r="D2813" s="3">
        <v>0.63974613300000005</v>
      </c>
      <c r="E2813" s="3">
        <v>1950</v>
      </c>
      <c r="F2813" s="3">
        <v>0.47041442</v>
      </c>
      <c r="G2813" s="3">
        <v>3</v>
      </c>
      <c r="H2813" s="3">
        <v>0.416289664</v>
      </c>
      <c r="I2813" s="2" t="s">
        <v>15</v>
      </c>
      <c r="J2813" s="3">
        <v>10669</v>
      </c>
      <c r="K2813" s="3">
        <v>0.69685740500000004</v>
      </c>
      <c r="L2813" s="3">
        <v>1</v>
      </c>
      <c r="M2813" s="2" t="s">
        <v>65</v>
      </c>
      <c r="N2813" s="3">
        <v>206888</v>
      </c>
      <c r="O2813" s="3">
        <v>0.61886061000000003</v>
      </c>
      <c r="P2813" s="3">
        <v>-0.92598940459983259</v>
      </c>
      <c r="Q2813" s="3">
        <v>0.76633934587286789</v>
      </c>
      <c r="R2813" s="3">
        <v>0.34573689594948048</v>
      </c>
      <c r="S2813" s="3">
        <v>0.59071382284474017</v>
      </c>
      <c r="T2813" s="5">
        <f>POWER(10,Table2[[#This Row],[Predicted normalized_price]]*(N$7634-N$7635)+N$7635)</f>
        <v>177240.96798422677</v>
      </c>
      <c r="U2813" s="5">
        <f>ABS(Table2[[#This Row],[price]]-Table2[[#This Row],[Predicted Price]])</f>
        <v>29647.032015773235</v>
      </c>
      <c r="V2813" s="5">
        <f>Table2[[#This Row],[Price Diff]]/Table2[[#This Row],[price]]</f>
        <v>0.14329991113923105</v>
      </c>
    </row>
    <row r="2814" spans="1:22" x14ac:dyDescent="0.2">
      <c r="A2814" s="3">
        <v>6890</v>
      </c>
      <c r="B2814" s="3">
        <v>8.6059732999999999E-2</v>
      </c>
      <c r="C2814" s="3">
        <v>50173</v>
      </c>
      <c r="D2814" s="3">
        <v>0.54415940799999996</v>
      </c>
      <c r="E2814" s="3">
        <v>1496</v>
      </c>
      <c r="F2814" s="3">
        <v>0.35740525400000001</v>
      </c>
      <c r="G2814" s="3">
        <v>3</v>
      </c>
      <c r="H2814" s="3">
        <v>0.416289664</v>
      </c>
      <c r="I2814" s="2" t="s">
        <v>14</v>
      </c>
      <c r="J2814" s="3">
        <v>24500</v>
      </c>
      <c r="K2814" s="3">
        <v>0.76770924200000001</v>
      </c>
      <c r="L2814" s="3">
        <v>2</v>
      </c>
      <c r="M2814" s="2" t="s">
        <v>63</v>
      </c>
      <c r="N2814" s="3">
        <v>62800</v>
      </c>
      <c r="O2814" s="3">
        <v>0.40189673300000001</v>
      </c>
      <c r="P2814" s="3">
        <v>-0.80974163124047571</v>
      </c>
      <c r="Q2814" s="3">
        <v>-0.69980155435365465</v>
      </c>
      <c r="R2814" s="3">
        <v>-0.43252575389120462</v>
      </c>
      <c r="S2814" s="3">
        <v>0.40223624156562593</v>
      </c>
      <c r="T2814" s="5">
        <f>POWER(10,Table2[[#This Row],[Predicted normalized_price]]*(N$7634-N$7635)+N$7635)</f>
        <v>62917.269771054242</v>
      </c>
      <c r="U2814" s="5">
        <f>ABS(Table2[[#This Row],[price]]-Table2[[#This Row],[Predicted Price]])</f>
        <v>117.26977105424157</v>
      </c>
      <c r="V2814" s="5">
        <f>Table2[[#This Row],[Price Diff]]/Table2[[#This Row],[price]]</f>
        <v>1.8673530422649931E-3</v>
      </c>
    </row>
    <row r="2815" spans="1:22" x14ac:dyDescent="0.2">
      <c r="A2815" s="3">
        <v>29370</v>
      </c>
      <c r="B2815" s="3">
        <v>0.40867336799999998</v>
      </c>
      <c r="C2815" s="3">
        <v>187409</v>
      </c>
      <c r="D2815" s="3">
        <v>0.77477984099999997</v>
      </c>
      <c r="E2815" s="3">
        <v>4395</v>
      </c>
      <c r="F2815" s="3">
        <v>0.81691860599999999</v>
      </c>
      <c r="G2815" s="3">
        <v>7</v>
      </c>
      <c r="H2815" s="3">
        <v>0.73735046500000001</v>
      </c>
      <c r="I2815" s="2" t="s">
        <v>13</v>
      </c>
      <c r="J2815" s="3">
        <v>50027</v>
      </c>
      <c r="K2815" s="3">
        <v>0.82855193100000002</v>
      </c>
      <c r="L2815" s="3">
        <v>1</v>
      </c>
      <c r="M2815" s="2" t="s">
        <v>62</v>
      </c>
      <c r="N2815" s="3">
        <v>249800</v>
      </c>
      <c r="O2815" s="3">
        <v>0.65316125899999999</v>
      </c>
      <c r="P2815" s="3">
        <v>0.35288676182949513</v>
      </c>
      <c r="Q2815" s="3">
        <v>0.82460682445228373</v>
      </c>
      <c r="R2815" s="3">
        <v>0.1356012182984698</v>
      </c>
      <c r="S2815" s="3">
        <v>0.66272088568880017</v>
      </c>
      <c r="T2815" s="5">
        <f>POWER(10,Table2[[#This Row],[Predicted normalized_price]]*(N$7634-N$7635)+N$7635)</f>
        <v>263272.86658139323</v>
      </c>
      <c r="U2815" s="5">
        <f>ABS(Table2[[#This Row],[price]]-Table2[[#This Row],[Predicted Price]])</f>
        <v>13472.866581393231</v>
      </c>
      <c r="V2815" s="5">
        <f>Table2[[#This Row],[Price Diff]]/Table2[[#This Row],[price]]</f>
        <v>5.3934614016786356E-2</v>
      </c>
    </row>
    <row r="2816" spans="1:22" x14ac:dyDescent="0.2">
      <c r="A2816" s="3">
        <v>105440</v>
      </c>
      <c r="B2816" s="3">
        <v>0.693074894</v>
      </c>
      <c r="C2816" s="3">
        <v>205814</v>
      </c>
      <c r="D2816" s="3">
        <v>0.79117392799999997</v>
      </c>
      <c r="E2816" s="3">
        <v>4497</v>
      </c>
      <c r="F2816" s="3">
        <v>0.826701358</v>
      </c>
      <c r="G2816" s="3">
        <v>9</v>
      </c>
      <c r="H2816" s="3">
        <v>0.83257932800000001</v>
      </c>
      <c r="I2816" s="2" t="s">
        <v>33</v>
      </c>
      <c r="J2816" s="3">
        <v>36000</v>
      </c>
      <c r="K2816" s="3">
        <v>0.80050850100000004</v>
      </c>
      <c r="L2816" s="3">
        <v>5</v>
      </c>
      <c r="M2816" s="2" t="s">
        <v>62</v>
      </c>
      <c r="N2816" s="3">
        <v>405000</v>
      </c>
      <c r="O2816" s="3">
        <v>0.74110011899999995</v>
      </c>
      <c r="P2816" s="3">
        <v>-0.11141053387659139</v>
      </c>
      <c r="Q2816" s="3">
        <v>0.22039908980938944</v>
      </c>
      <c r="R2816" s="3">
        <v>-0.86948331954238989</v>
      </c>
      <c r="S2816" s="3">
        <v>0.75725405991542161</v>
      </c>
      <c r="T2816" s="5">
        <f>POWER(10,Table2[[#This Row],[Predicted normalized_price]]*(N$7634-N$7635)+N$7635)</f>
        <v>442594.24157694064</v>
      </c>
      <c r="U2816" s="5">
        <f>ABS(Table2[[#This Row],[price]]-Table2[[#This Row],[Predicted Price]])</f>
        <v>37594.241576940636</v>
      </c>
      <c r="V2816" s="5">
        <f>Table2[[#This Row],[Price Diff]]/Table2[[#This Row],[price]]</f>
        <v>9.282528784429786E-2</v>
      </c>
    </row>
    <row r="2817" spans="1:22" x14ac:dyDescent="0.2">
      <c r="A2817" s="3">
        <v>11030</v>
      </c>
      <c r="B2817" s="3">
        <v>0.19075994700000001</v>
      </c>
      <c r="C2817" s="3">
        <v>60648</v>
      </c>
      <c r="D2817" s="3">
        <v>0.57734146200000003</v>
      </c>
      <c r="E2817" s="3">
        <v>1997</v>
      </c>
      <c r="F2817" s="3">
        <v>0.48056971500000001</v>
      </c>
      <c r="G2817" s="3">
        <v>4</v>
      </c>
      <c r="H2817" s="3">
        <v>0.52529906999999998</v>
      </c>
      <c r="I2817" s="2" t="s">
        <v>27</v>
      </c>
      <c r="J2817" s="3">
        <v>60000</v>
      </c>
      <c r="K2817" s="3">
        <v>0.84404464199999996</v>
      </c>
      <c r="L2817" s="3">
        <v>1</v>
      </c>
      <c r="M2817" s="2" t="s">
        <v>64</v>
      </c>
      <c r="N2817" s="3">
        <v>88800</v>
      </c>
      <c r="O2817" s="3">
        <v>0.46494128800000001</v>
      </c>
      <c r="P2817" s="3">
        <v>0.9425826665526873</v>
      </c>
      <c r="Q2817" s="3">
        <v>-0.62985927739026981</v>
      </c>
      <c r="R2817" s="3">
        <v>-0.58530057646529765</v>
      </c>
      <c r="S2817" s="3">
        <v>0.46401859313268951</v>
      </c>
      <c r="T2817" s="5">
        <f>POWER(10,Table2[[#This Row],[Predicted normalized_price]]*(N$7634-N$7635)+N$7635)</f>
        <v>88350.902696386969</v>
      </c>
      <c r="U2817" s="5">
        <f>ABS(Table2[[#This Row],[price]]-Table2[[#This Row],[Predicted Price]])</f>
        <v>449.09730361303082</v>
      </c>
      <c r="V2817" s="5">
        <f>Table2[[#This Row],[Price Diff]]/Table2[[#This Row],[price]]</f>
        <v>5.0574020677143106E-3</v>
      </c>
    </row>
    <row r="2818" spans="1:22" x14ac:dyDescent="0.2">
      <c r="A2818" s="3">
        <v>12630</v>
      </c>
      <c r="B2818" s="3">
        <v>0.22089989199999999</v>
      </c>
      <c r="C2818" s="3">
        <v>65342</v>
      </c>
      <c r="D2818" s="3">
        <v>0.59038756999999997</v>
      </c>
      <c r="E2818" s="3">
        <v>1798</v>
      </c>
      <c r="F2818" s="3">
        <v>0.435810641</v>
      </c>
      <c r="G2818" s="3">
        <v>4</v>
      </c>
      <c r="H2818" s="3">
        <v>0.52529906999999998</v>
      </c>
      <c r="I2818" s="2" t="s">
        <v>19</v>
      </c>
      <c r="J2818" s="3">
        <v>46200</v>
      </c>
      <c r="K2818" s="3">
        <v>0.82176930400000003</v>
      </c>
      <c r="L2818" s="3">
        <v>1</v>
      </c>
      <c r="M2818" s="2" t="s">
        <v>65</v>
      </c>
      <c r="N2818" s="3">
        <v>103999</v>
      </c>
      <c r="O2818" s="3">
        <v>0.49369357899999999</v>
      </c>
      <c r="P2818" s="3">
        <v>-0.807789200834791</v>
      </c>
      <c r="Q2818" s="3">
        <v>0.59415223246246052</v>
      </c>
      <c r="R2818" s="3">
        <v>0.56642994802402014</v>
      </c>
      <c r="S2818" s="3">
        <v>0.48970566674783922</v>
      </c>
      <c r="T2818" s="5">
        <f>POWER(10,Table2[[#This Row],[Predicted normalized_price]]*(N$7634-N$7635)+N$7635)</f>
        <v>101744.7876547489</v>
      </c>
      <c r="U2818" s="5">
        <f>ABS(Table2[[#This Row],[price]]-Table2[[#This Row],[Predicted Price]])</f>
        <v>2254.2123452511005</v>
      </c>
      <c r="V2818" s="5">
        <f>Table2[[#This Row],[Price Diff]]/Table2[[#This Row],[price]]</f>
        <v>2.1675327120944436E-2</v>
      </c>
    </row>
    <row r="2819" spans="1:22" x14ac:dyDescent="0.2">
      <c r="A2819" s="3">
        <v>18950</v>
      </c>
      <c r="B2819" s="3">
        <v>0.31117747400000001</v>
      </c>
      <c r="C2819" s="3">
        <v>97160</v>
      </c>
      <c r="D2819" s="3">
        <v>0.65981505900000004</v>
      </c>
      <c r="E2819" s="3">
        <v>1991</v>
      </c>
      <c r="F2819" s="3">
        <v>0.47928668200000002</v>
      </c>
      <c r="G2819" s="3">
        <v>2</v>
      </c>
      <c r="H2819" s="3">
        <v>0.26264953499999999</v>
      </c>
      <c r="I2819" s="2" t="s">
        <v>15</v>
      </c>
      <c r="J2819" s="3">
        <v>12000</v>
      </c>
      <c r="K2819" s="3">
        <v>0.70687705899999997</v>
      </c>
      <c r="L2819" s="3">
        <v>1</v>
      </c>
      <c r="M2819" s="2" t="s">
        <v>64</v>
      </c>
      <c r="N2819" s="3">
        <v>207900</v>
      </c>
      <c r="O2819" s="3">
        <v>0.619748615</v>
      </c>
      <c r="P2819" s="3">
        <v>0.1271166741959297</v>
      </c>
      <c r="Q2819" s="3">
        <v>0.80372138775047697</v>
      </c>
      <c r="R2819" s="3">
        <v>0.23913741360864532</v>
      </c>
      <c r="S2819" s="3">
        <v>0.63036805226662762</v>
      </c>
      <c r="T2819" s="5">
        <f>POWER(10,Table2[[#This Row],[Predicted normalized_price]]*(N$7634-N$7635)+N$7635)</f>
        <v>220392.77496793313</v>
      </c>
      <c r="U2819" s="5">
        <f>ABS(Table2[[#This Row],[price]]-Table2[[#This Row],[Predicted Price]])</f>
        <v>12492.774967933132</v>
      </c>
      <c r="V2819" s="5">
        <f>Table2[[#This Row],[Price Diff]]/Table2[[#This Row],[price]]</f>
        <v>6.0090307686066054E-2</v>
      </c>
    </row>
    <row r="2820" spans="1:22" x14ac:dyDescent="0.2">
      <c r="A2820" s="3">
        <v>25370</v>
      </c>
      <c r="B2820" s="3">
        <v>0.37609691099999998</v>
      </c>
      <c r="C2820" s="3">
        <v>145157</v>
      </c>
      <c r="D2820" s="3">
        <v>0.73007078400000003</v>
      </c>
      <c r="E2820" s="3">
        <v>2995</v>
      </c>
      <c r="F2820" s="3">
        <v>0.65338650099999995</v>
      </c>
      <c r="G2820" s="3">
        <v>5</v>
      </c>
      <c r="H2820" s="3">
        <v>0.60985333500000005</v>
      </c>
      <c r="I2820" s="2" t="s">
        <v>35</v>
      </c>
      <c r="J2820" s="3">
        <v>19000</v>
      </c>
      <c r="K2820" s="3">
        <v>0.74604162600000001</v>
      </c>
      <c r="L2820" s="3">
        <v>1</v>
      </c>
      <c r="M2820" s="2" t="s">
        <v>64</v>
      </c>
      <c r="N2820" s="3">
        <v>268000</v>
      </c>
      <c r="O2820" s="3">
        <v>0.66595944500000004</v>
      </c>
      <c r="P2820" s="3">
        <v>0.85470487640600468</v>
      </c>
      <c r="Q2820" s="3">
        <v>-0.20411533309066643</v>
      </c>
      <c r="R2820" s="3">
        <v>-0.83138685396939105</v>
      </c>
      <c r="S2820" s="3">
        <v>0.63832864098400688</v>
      </c>
      <c r="T2820" s="5">
        <f>POWER(10,Table2[[#This Row],[Predicted normalized_price]]*(N$7634-N$7635)+N$7635)</f>
        <v>230247.53066304323</v>
      </c>
      <c r="U2820" s="5">
        <f>ABS(Table2[[#This Row],[price]]-Table2[[#This Row],[Predicted Price]])</f>
        <v>37752.469336956769</v>
      </c>
      <c r="V2820" s="5">
        <f>Table2[[#This Row],[Price Diff]]/Table2[[#This Row],[price]]</f>
        <v>0.14086742289909243</v>
      </c>
    </row>
    <row r="2821" spans="1:22" x14ac:dyDescent="0.2">
      <c r="A2821" s="3">
        <v>9920</v>
      </c>
      <c r="B2821" s="3">
        <v>0.167159529</v>
      </c>
      <c r="C2821" s="3">
        <v>17122</v>
      </c>
      <c r="D2821" s="3">
        <v>0.35601256399999998</v>
      </c>
      <c r="E2821" s="3">
        <v>2499</v>
      </c>
      <c r="F2821" s="3">
        <v>0.57618630699999995</v>
      </c>
      <c r="G2821" s="3">
        <v>11</v>
      </c>
      <c r="H2821" s="3">
        <v>0.90861810600000004</v>
      </c>
      <c r="I2821" s="2" t="s">
        <v>10</v>
      </c>
      <c r="J2821" s="3">
        <v>103000</v>
      </c>
      <c r="K2821" s="3">
        <v>0.89009999100000003</v>
      </c>
      <c r="L2821" s="3">
        <v>2</v>
      </c>
      <c r="M2821" s="2" t="s">
        <v>65</v>
      </c>
      <c r="N2821" s="3">
        <v>24555</v>
      </c>
      <c r="O2821" s="3">
        <v>0.23100777</v>
      </c>
      <c r="P2821" s="3">
        <v>0.53293257591136323</v>
      </c>
      <c r="Q2821" s="3">
        <v>-0.89298944349388931</v>
      </c>
      <c r="R2821" s="3">
        <v>2.4593589101631275E-2</v>
      </c>
      <c r="S2821" s="3">
        <v>0.23896410273141727</v>
      </c>
      <c r="T2821" s="5">
        <f>POWER(10,Table2[[#This Row],[Predicted normalized_price]]*(N$7634-N$7635)+N$7635)</f>
        <v>25652.364896204872</v>
      </c>
      <c r="U2821" s="5">
        <f>ABS(Table2[[#This Row],[price]]-Table2[[#This Row],[Predicted Price]])</f>
        <v>1097.3648962048719</v>
      </c>
      <c r="V2821" s="5">
        <f>Table2[[#This Row],[Price Diff]]/Table2[[#This Row],[price]]</f>
        <v>4.4690079259005165E-2</v>
      </c>
    </row>
    <row r="2822" spans="1:22" x14ac:dyDescent="0.2">
      <c r="A2822" s="3">
        <v>11840</v>
      </c>
      <c r="B2822" s="3">
        <v>0.206527868</v>
      </c>
      <c r="C2822" s="3">
        <v>48988</v>
      </c>
      <c r="D2822" s="3">
        <v>0.53997657099999996</v>
      </c>
      <c r="E2822" s="3">
        <v>2191</v>
      </c>
      <c r="F2822" s="3">
        <v>0.52010157499999998</v>
      </c>
      <c r="G2822" s="3">
        <v>6</v>
      </c>
      <c r="H2822" s="3">
        <v>0.67893919899999999</v>
      </c>
      <c r="I2822" s="2" t="s">
        <v>14</v>
      </c>
      <c r="J2822" s="3">
        <v>98000</v>
      </c>
      <c r="K2822" s="3">
        <v>0.885858967</v>
      </c>
      <c r="L2822" s="3">
        <v>2</v>
      </c>
      <c r="M2822" s="2" t="s">
        <v>64</v>
      </c>
      <c r="N2822" s="3">
        <v>71900</v>
      </c>
      <c r="O2822" s="3">
        <v>0.42652284899999998</v>
      </c>
      <c r="P2822" s="3">
        <v>0.74864619301015289</v>
      </c>
      <c r="Q2822" s="3">
        <v>-0.7081310615516696</v>
      </c>
      <c r="R2822" s="3">
        <v>-0.47255999670244048</v>
      </c>
      <c r="S2822" s="3">
        <v>0.41430085372099729</v>
      </c>
      <c r="T2822" s="5">
        <f>POWER(10,Table2[[#This Row],[Predicted normalized_price]]*(N$7634-N$7635)+N$7635)</f>
        <v>67229.763768296893</v>
      </c>
      <c r="U2822" s="5">
        <f>ABS(Table2[[#This Row],[price]]-Table2[[#This Row],[Predicted Price]])</f>
        <v>4670.2362317031075</v>
      </c>
      <c r="V2822" s="5">
        <f>Table2[[#This Row],[Price Diff]]/Table2[[#This Row],[price]]</f>
        <v>6.4954606838708032E-2</v>
      </c>
    </row>
    <row r="2823" spans="1:22" x14ac:dyDescent="0.2">
      <c r="A2823" s="3">
        <v>8150</v>
      </c>
      <c r="B2823" s="3">
        <v>0.123429097</v>
      </c>
      <c r="C2823" s="3">
        <v>19949</v>
      </c>
      <c r="D2823" s="3">
        <v>0.38275545799999999</v>
      </c>
      <c r="E2823" s="3">
        <v>1498</v>
      </c>
      <c r="F2823" s="3">
        <v>0.357974919</v>
      </c>
      <c r="G2823" s="3">
        <v>9</v>
      </c>
      <c r="H2823" s="3">
        <v>0.83257932800000001</v>
      </c>
      <c r="I2823" s="2" t="s">
        <v>27</v>
      </c>
      <c r="J2823" s="3">
        <v>133000</v>
      </c>
      <c r="K2823" s="3">
        <v>0.911885732</v>
      </c>
      <c r="L2823" s="3">
        <v>3</v>
      </c>
      <c r="M2823" s="2" t="s">
        <v>63</v>
      </c>
      <c r="N2823" s="3">
        <v>27800</v>
      </c>
      <c r="O2823" s="3">
        <v>0.25359555900000003</v>
      </c>
      <c r="P2823" s="3">
        <v>-0.66252458480071819</v>
      </c>
      <c r="Q2823" s="3">
        <v>-0.88197475323388519</v>
      </c>
      <c r="R2823" s="3">
        <v>4.0666267635723003E-3</v>
      </c>
      <c r="S2823" s="3">
        <v>0.24392143385378534</v>
      </c>
      <c r="T2823" s="5">
        <f>POWER(10,Table2[[#This Row],[Predicted normalized_price]]*(N$7634-N$7635)+N$7635)</f>
        <v>26360.75728243409</v>
      </c>
      <c r="U2823" s="5">
        <f>ABS(Table2[[#This Row],[price]]-Table2[[#This Row],[Predicted Price]])</f>
        <v>1439.2427175659104</v>
      </c>
      <c r="V2823" s="5">
        <f>Table2[[#This Row],[Price Diff]]/Table2[[#This Row],[price]]</f>
        <v>5.1771320775752173E-2</v>
      </c>
    </row>
    <row r="2824" spans="1:22" x14ac:dyDescent="0.2">
      <c r="A2824" s="3">
        <v>11960</v>
      </c>
      <c r="B2824" s="3">
        <v>0.208771656</v>
      </c>
      <c r="C2824" s="3">
        <v>41232</v>
      </c>
      <c r="D2824" s="3">
        <v>0.50981310899999999</v>
      </c>
      <c r="E2824" s="3">
        <v>1984</v>
      </c>
      <c r="F2824" s="3">
        <v>0.47778491499999998</v>
      </c>
      <c r="G2824" s="3">
        <v>8</v>
      </c>
      <c r="H2824" s="3">
        <v>0.78794860499999997</v>
      </c>
      <c r="I2824" s="2" t="s">
        <v>20</v>
      </c>
      <c r="J2824" s="3">
        <v>128600</v>
      </c>
      <c r="K2824" s="3">
        <v>0.90901849800000001</v>
      </c>
      <c r="L2824" s="3">
        <v>3</v>
      </c>
      <c r="M2824" s="2" t="s">
        <v>62</v>
      </c>
      <c r="N2824" s="3">
        <v>52388</v>
      </c>
      <c r="O2824" s="3">
        <v>0.36890736000000002</v>
      </c>
      <c r="P2824" s="3">
        <v>0.18732269593984693</v>
      </c>
      <c r="Q2824" s="3">
        <v>0.3581527971540297</v>
      </c>
      <c r="R2824" s="3">
        <v>0.77362913864272687</v>
      </c>
      <c r="S2824" s="3">
        <v>0.37762286418893898</v>
      </c>
      <c r="T2824" s="5">
        <f>POWER(10,Table2[[#This Row],[Predicted normalized_price]]*(N$7634-N$7635)+N$7635)</f>
        <v>54958.013108564963</v>
      </c>
      <c r="U2824" s="5">
        <f>ABS(Table2[[#This Row],[price]]-Table2[[#This Row],[Predicted Price]])</f>
        <v>2570.0131085649627</v>
      </c>
      <c r="V2824" s="5">
        <f>Table2[[#This Row],[Price Diff]]/Table2[[#This Row],[price]]</f>
        <v>4.9057286183190094E-2</v>
      </c>
    </row>
    <row r="2825" spans="1:22" x14ac:dyDescent="0.2">
      <c r="A2825" s="3">
        <v>8740</v>
      </c>
      <c r="B2825" s="3">
        <v>0.138980622</v>
      </c>
      <c r="C2825" s="3">
        <v>36503</v>
      </c>
      <c r="D2825" s="3">
        <v>0.48849433599999997</v>
      </c>
      <c r="E2825" s="3">
        <v>1598</v>
      </c>
      <c r="F2825" s="3">
        <v>0.38552934799999999</v>
      </c>
      <c r="G2825" s="3">
        <v>8</v>
      </c>
      <c r="H2825" s="3">
        <v>0.78794860499999997</v>
      </c>
      <c r="I2825" s="2" t="s">
        <v>37</v>
      </c>
      <c r="J2825" s="3">
        <v>149000</v>
      </c>
      <c r="K2825" s="3">
        <v>0.92156727999999999</v>
      </c>
      <c r="L2825" s="3">
        <v>1</v>
      </c>
      <c r="M2825" s="2" t="s">
        <v>65</v>
      </c>
      <c r="N2825" s="3">
        <v>43800</v>
      </c>
      <c r="O2825" s="3">
        <v>0.33632449599999997</v>
      </c>
      <c r="P2825" s="3">
        <v>-0.85480912502375228</v>
      </c>
      <c r="Q2825" s="3">
        <v>0.2502588246122609</v>
      </c>
      <c r="R2825" s="3">
        <v>0.81233378012448787</v>
      </c>
      <c r="S2825" s="3">
        <v>0.33664441516804566</v>
      </c>
      <c r="T2825" s="5">
        <f>POWER(10,Table2[[#This Row],[Predicted normalized_price]]*(N$7634-N$7635)+N$7635)</f>
        <v>43877.066693563676</v>
      </c>
      <c r="U2825" s="5">
        <f>ABS(Table2[[#This Row],[price]]-Table2[[#This Row],[Predicted Price]])</f>
        <v>77.066693563676381</v>
      </c>
      <c r="V2825" s="5">
        <f>Table2[[#This Row],[Price Diff]]/Table2[[#This Row],[price]]</f>
        <v>1.7595135516821092E-3</v>
      </c>
    </row>
    <row r="2826" spans="1:22" x14ac:dyDescent="0.2">
      <c r="A2826" s="3">
        <v>12940</v>
      </c>
      <c r="B2826" s="3">
        <v>0.22629532299999999</v>
      </c>
      <c r="C2826" s="3">
        <v>73527</v>
      </c>
      <c r="D2826" s="3">
        <v>0.61104089299999997</v>
      </c>
      <c r="E2826" s="3">
        <v>1995</v>
      </c>
      <c r="F2826" s="3">
        <v>0.48014246599999999</v>
      </c>
      <c r="G2826" s="3">
        <v>5</v>
      </c>
      <c r="H2826" s="3">
        <v>0.60985333500000005</v>
      </c>
      <c r="I2826" s="2" t="s">
        <v>13</v>
      </c>
      <c r="J2826" s="3">
        <v>43000</v>
      </c>
      <c r="K2826" s="3">
        <v>0.81565173599999996</v>
      </c>
      <c r="L2826" s="3">
        <v>2</v>
      </c>
      <c r="M2826" s="2" t="s">
        <v>65</v>
      </c>
      <c r="N2826" s="3">
        <v>103000</v>
      </c>
      <c r="O2826" s="3">
        <v>0.491937028</v>
      </c>
      <c r="P2826" s="3">
        <v>-0.65286593277144356</v>
      </c>
      <c r="Q2826" s="3">
        <v>0.59740220417000733</v>
      </c>
      <c r="R2826" s="3">
        <v>0.58380972621503491</v>
      </c>
      <c r="S2826" s="3">
        <v>0.48656221529566934</v>
      </c>
      <c r="T2826" s="5">
        <f>POWER(10,Table2[[#This Row],[Predicted normalized_price]]*(N$7634-N$7635)+N$7635)</f>
        <v>100002.40576514567</v>
      </c>
      <c r="U2826" s="5">
        <f>ABS(Table2[[#This Row],[price]]-Table2[[#This Row],[Predicted Price]])</f>
        <v>2997.5942348543322</v>
      </c>
      <c r="V2826" s="5">
        <f>Table2[[#This Row],[Price Diff]]/Table2[[#This Row],[price]]</f>
        <v>2.9102856649071186E-2</v>
      </c>
    </row>
    <row r="2827" spans="1:22" x14ac:dyDescent="0.2">
      <c r="A2827" s="3">
        <v>8470</v>
      </c>
      <c r="B2827" s="3">
        <v>0.13199842000000001</v>
      </c>
      <c r="C2827" s="3">
        <v>58116</v>
      </c>
      <c r="D2827" s="3">
        <v>0.56987839100000004</v>
      </c>
      <c r="E2827" s="3">
        <v>1598</v>
      </c>
      <c r="F2827" s="3">
        <v>0.38552934799999999</v>
      </c>
      <c r="G2827" s="3">
        <v>3</v>
      </c>
      <c r="H2827" s="3">
        <v>0.416289664</v>
      </c>
      <c r="I2827" s="2" t="s">
        <v>10</v>
      </c>
      <c r="J2827" s="3">
        <v>35000</v>
      </c>
      <c r="K2827" s="3">
        <v>0.79810758100000001</v>
      </c>
      <c r="L2827" s="3">
        <v>1</v>
      </c>
      <c r="M2827" s="2" t="s">
        <v>63</v>
      </c>
      <c r="N2827" s="3">
        <v>81800</v>
      </c>
      <c r="O2827" s="3">
        <v>0.44999879599999998</v>
      </c>
      <c r="P2827" s="3">
        <v>0.11302198109248221</v>
      </c>
      <c r="Q2827" s="3">
        <v>-0.64256108779184173</v>
      </c>
      <c r="R2827" s="3">
        <v>-0.55760529504760592</v>
      </c>
      <c r="S2827" s="3">
        <v>0.45146404108049043</v>
      </c>
      <c r="T2827" s="5">
        <f>POWER(10,Table2[[#This Row],[Predicted normalized_price]]*(N$7634-N$7635)+N$7635)</f>
        <v>82461.276318800519</v>
      </c>
      <c r="U2827" s="5">
        <f>ABS(Table2[[#This Row],[price]]-Table2[[#This Row],[Predicted Price]])</f>
        <v>661.27631880051922</v>
      </c>
      <c r="V2827" s="5">
        <f>Table2[[#This Row],[Price Diff]]/Table2[[#This Row],[price]]</f>
        <v>8.0840625770234615E-3</v>
      </c>
    </row>
    <row r="2828" spans="1:22" x14ac:dyDescent="0.2">
      <c r="A2828" s="3">
        <v>8130</v>
      </c>
      <c r="B2828" s="3">
        <v>0.122882397</v>
      </c>
      <c r="C2828" s="3">
        <v>43803</v>
      </c>
      <c r="D2828" s="3">
        <v>0.52039856699999998</v>
      </c>
      <c r="E2828" s="3">
        <v>1591</v>
      </c>
      <c r="F2828" s="3">
        <v>0.38365743499999999</v>
      </c>
      <c r="G2828" s="3">
        <v>4</v>
      </c>
      <c r="H2828" s="3">
        <v>0.52529906999999998</v>
      </c>
      <c r="I2828" s="2" t="s">
        <v>17</v>
      </c>
      <c r="J2828" s="3">
        <v>37695</v>
      </c>
      <c r="K2828" s="3">
        <v>0.80442966999999999</v>
      </c>
      <c r="L2828" s="3">
        <v>1</v>
      </c>
      <c r="M2828" s="2" t="s">
        <v>63</v>
      </c>
      <c r="N2828" s="3">
        <v>68900</v>
      </c>
      <c r="O2828" s="3">
        <v>0.41876672999999998</v>
      </c>
      <c r="P2828" s="3">
        <v>-0.93534420374607397</v>
      </c>
      <c r="Q2828" s="3">
        <v>-0.71037170701284647</v>
      </c>
      <c r="R2828" s="3">
        <v>-0.39850437494560143</v>
      </c>
      <c r="S2828" s="3">
        <v>0.39049339638782854</v>
      </c>
      <c r="T2828" s="5">
        <f>POWER(10,Table2[[#This Row],[Predicted normalized_price]]*(N$7634-N$7635)+N$7635)</f>
        <v>58985.604706581791</v>
      </c>
      <c r="U2828" s="5">
        <f>ABS(Table2[[#This Row],[price]]-Table2[[#This Row],[Predicted Price]])</f>
        <v>9914.3952934182089</v>
      </c>
      <c r="V2828" s="5">
        <f>Table2[[#This Row],[Price Diff]]/Table2[[#This Row],[price]]</f>
        <v>0.14389543241535863</v>
      </c>
    </row>
    <row r="2829" spans="1:22" x14ac:dyDescent="0.2">
      <c r="A2829" s="3">
        <v>7410</v>
      </c>
      <c r="B2829" s="3">
        <v>0.102249206</v>
      </c>
      <c r="C2829" s="3">
        <v>50528</v>
      </c>
      <c r="D2829" s="3">
        <v>0.54539327800000004</v>
      </c>
      <c r="E2829" s="3">
        <v>1590</v>
      </c>
      <c r="F2829" s="3">
        <v>0.38338934699999999</v>
      </c>
      <c r="G2829" s="3">
        <v>2</v>
      </c>
      <c r="H2829" s="3">
        <v>0.26264953499999999</v>
      </c>
      <c r="I2829" s="2" t="s">
        <v>28</v>
      </c>
      <c r="J2829" s="3">
        <v>22000</v>
      </c>
      <c r="K2829" s="3">
        <v>0.75853620200000005</v>
      </c>
      <c r="L2829" s="3">
        <v>1</v>
      </c>
      <c r="M2829" s="2" t="s">
        <v>63</v>
      </c>
      <c r="N2829" s="3">
        <v>71888</v>
      </c>
      <c r="O2829" s="3">
        <v>0.42649247400000001</v>
      </c>
      <c r="P2829" s="3">
        <v>-0.85989599316899723</v>
      </c>
      <c r="Q2829" s="3">
        <v>-0.66195130778015143</v>
      </c>
      <c r="R2829" s="3">
        <v>-0.52953609907087951</v>
      </c>
      <c r="S2829" s="3">
        <v>0.43667538171207643</v>
      </c>
      <c r="T2829" s="5">
        <f>POWER(10,Table2[[#This Row],[Predicted normalized_price]]*(N$7634-N$7635)+N$7635)</f>
        <v>76025.188491712237</v>
      </c>
      <c r="U2829" s="5">
        <f>ABS(Table2[[#This Row],[price]]-Table2[[#This Row],[Predicted Price]])</f>
        <v>4137.188491712237</v>
      </c>
      <c r="V2829" s="5">
        <f>Table2[[#This Row],[Price Diff]]/Table2[[#This Row],[price]]</f>
        <v>5.7550474233700161E-2</v>
      </c>
    </row>
    <row r="2830" spans="1:22" x14ac:dyDescent="0.2">
      <c r="A2830" s="3">
        <v>22600</v>
      </c>
      <c r="B2830" s="3">
        <v>0.35037120399999999</v>
      </c>
      <c r="C2830" s="3">
        <v>22639</v>
      </c>
      <c r="D2830" s="3">
        <v>0.40489234099999999</v>
      </c>
      <c r="E2830" s="3">
        <v>1998</v>
      </c>
      <c r="F2830" s="3">
        <v>0.480783179</v>
      </c>
      <c r="G2830" s="3">
        <v>10</v>
      </c>
      <c r="H2830" s="3">
        <v>0.87250287000000004</v>
      </c>
      <c r="I2830" s="2" t="s">
        <v>22</v>
      </c>
      <c r="J2830" s="3">
        <v>180000</v>
      </c>
      <c r="K2830" s="3">
        <v>0.93767608300000005</v>
      </c>
      <c r="L2830" s="3">
        <v>2</v>
      </c>
      <c r="M2830" s="2" t="s">
        <v>62</v>
      </c>
      <c r="N2830" s="3">
        <v>52800</v>
      </c>
      <c r="O2830" s="3">
        <v>0.37033294500000002</v>
      </c>
      <c r="P2830" s="3">
        <v>-0.88933110701450435</v>
      </c>
      <c r="Q2830" s="3">
        <v>-0.7922824260060698</v>
      </c>
      <c r="R2830" s="3">
        <v>-0.39235875687911242</v>
      </c>
      <c r="S2830" s="3">
        <v>0.36748229604065569</v>
      </c>
      <c r="T2830" s="5">
        <f>POWER(10,Table2[[#This Row],[Predicted normalized_price]]*(N$7634-N$7635)+N$7635)</f>
        <v>51979.363975852109</v>
      </c>
      <c r="U2830" s="5">
        <f>ABS(Table2[[#This Row],[price]]-Table2[[#This Row],[Predicted Price]])</f>
        <v>820.63602414789057</v>
      </c>
      <c r="V2830" s="5">
        <f>Table2[[#This Row],[Price Diff]]/Table2[[#This Row],[price]]</f>
        <v>1.5542348942194898E-2</v>
      </c>
    </row>
    <row r="2831" spans="1:22" x14ac:dyDescent="0.2">
      <c r="A2831" s="3">
        <v>11010</v>
      </c>
      <c r="B2831" s="3">
        <v>0.19035612299999999</v>
      </c>
      <c r="C2831" s="3">
        <v>60838</v>
      </c>
      <c r="D2831" s="3">
        <v>0.57788885700000003</v>
      </c>
      <c r="E2831" s="3">
        <v>2360</v>
      </c>
      <c r="F2831" s="3">
        <v>0.55178418100000004</v>
      </c>
      <c r="G2831" s="3">
        <v>5</v>
      </c>
      <c r="H2831" s="3">
        <v>0.60985333500000005</v>
      </c>
      <c r="I2831" s="2" t="s">
        <v>28</v>
      </c>
      <c r="J2831" s="3">
        <v>42148</v>
      </c>
      <c r="K2831" s="3">
        <v>0.81394609799999995</v>
      </c>
      <c r="L2831" s="3">
        <v>1</v>
      </c>
      <c r="M2831" s="2" t="s">
        <v>64</v>
      </c>
      <c r="N2831" s="3">
        <v>79800</v>
      </c>
      <c r="O2831" s="3">
        <v>0.44549404399999998</v>
      </c>
      <c r="P2831" s="3">
        <v>0.79363571927220977</v>
      </c>
      <c r="Q2831" s="3">
        <v>-0.68731215767131282</v>
      </c>
      <c r="R2831" s="3">
        <v>-0.56548885409005611</v>
      </c>
      <c r="S2831" s="3">
        <v>0.44346982965243403</v>
      </c>
      <c r="T2831" s="5">
        <f>POWER(10,Table2[[#This Row],[Predicted normalized_price]]*(N$7634-N$7635)+N$7635)</f>
        <v>78917.293967713238</v>
      </c>
      <c r="U2831" s="5">
        <f>ABS(Table2[[#This Row],[price]]-Table2[[#This Row],[Predicted Price]])</f>
        <v>882.70603228676191</v>
      </c>
      <c r="V2831" s="5">
        <f>Table2[[#This Row],[Price Diff]]/Table2[[#This Row],[price]]</f>
        <v>1.1061479101337868E-2</v>
      </c>
    </row>
    <row r="2832" spans="1:22" x14ac:dyDescent="0.2">
      <c r="A2832" s="3">
        <v>8210</v>
      </c>
      <c r="B2832" s="3">
        <v>0.12506118599999999</v>
      </c>
      <c r="C2832" s="3">
        <v>20107</v>
      </c>
      <c r="D2832" s="3">
        <v>0.38413604699999998</v>
      </c>
      <c r="E2832" s="3">
        <v>1591</v>
      </c>
      <c r="F2832" s="3">
        <v>0.38365743499999999</v>
      </c>
      <c r="G2832" s="3">
        <v>8</v>
      </c>
      <c r="H2832" s="3">
        <v>0.78794860499999997</v>
      </c>
      <c r="I2832" s="2" t="s">
        <v>18</v>
      </c>
      <c r="J2832" s="3">
        <v>108000</v>
      </c>
      <c r="K2832" s="3">
        <v>0.89413994200000002</v>
      </c>
      <c r="L2832" s="3">
        <v>4</v>
      </c>
      <c r="M2832" s="2" t="s">
        <v>62</v>
      </c>
      <c r="N2832" s="3">
        <v>29500</v>
      </c>
      <c r="O2832" s="3">
        <v>0.26439700399999999</v>
      </c>
      <c r="P2832" s="3">
        <v>-0.86313210686088637</v>
      </c>
      <c r="Q2832" s="3">
        <v>-0.88483630297888904</v>
      </c>
      <c r="R2832" s="3">
        <v>-5.7675667225157004E-2</v>
      </c>
      <c r="S2832" s="3">
        <v>0.25829734661201592</v>
      </c>
      <c r="T2832" s="5">
        <f>POWER(10,Table2[[#This Row],[Predicted normalized_price]]*(N$7634-N$7635)+N$7635)</f>
        <v>28527.612444765127</v>
      </c>
      <c r="U2832" s="5">
        <f>ABS(Table2[[#This Row],[price]]-Table2[[#This Row],[Predicted Price]])</f>
        <v>972.38755523487271</v>
      </c>
      <c r="V2832" s="5">
        <f>Table2[[#This Row],[Price Diff]]/Table2[[#This Row],[price]]</f>
        <v>3.2962290007961789E-2</v>
      </c>
    </row>
    <row r="2833" spans="1:22" x14ac:dyDescent="0.2">
      <c r="A2833" s="3">
        <v>12030</v>
      </c>
      <c r="B2833" s="3">
        <v>0.21007015800000001</v>
      </c>
      <c r="C2833" s="3">
        <v>57432</v>
      </c>
      <c r="D2833" s="3">
        <v>0.56780647799999995</v>
      </c>
      <c r="E2833" s="3">
        <v>1595</v>
      </c>
      <c r="F2833" s="3">
        <v>0.38472810600000001</v>
      </c>
      <c r="G2833" s="3">
        <v>3</v>
      </c>
      <c r="H2833" s="3">
        <v>0.416289664</v>
      </c>
      <c r="I2833" s="2" t="s">
        <v>15</v>
      </c>
      <c r="J2833" s="3">
        <v>30000</v>
      </c>
      <c r="K2833" s="3">
        <v>0.78496977999999995</v>
      </c>
      <c r="L2833" s="3">
        <v>1</v>
      </c>
      <c r="M2833" s="2" t="s">
        <v>67</v>
      </c>
      <c r="N2833" s="3">
        <v>110800</v>
      </c>
      <c r="O2833" s="3">
        <v>0.50522136299999998</v>
      </c>
      <c r="P2833" s="3">
        <v>-0.9402146601822734</v>
      </c>
      <c r="Q2833" s="3">
        <v>0.62528310960649314</v>
      </c>
      <c r="R2833" s="3">
        <v>0.5914023467075179</v>
      </c>
      <c r="S2833" s="3">
        <v>0.49122298499581663</v>
      </c>
      <c r="T2833" s="5">
        <f>POWER(10,Table2[[#This Row],[Predicted normalized_price]]*(N$7634-N$7635)+N$7635)</f>
        <v>102596.65211775705</v>
      </c>
      <c r="U2833" s="5">
        <f>ABS(Table2[[#This Row],[price]]-Table2[[#This Row],[Predicted Price]])</f>
        <v>8203.3478822429461</v>
      </c>
      <c r="V2833" s="5">
        <f>Table2[[#This Row],[Price Diff]]/Table2[[#This Row],[price]]</f>
        <v>7.4037435760315393E-2</v>
      </c>
    </row>
    <row r="2834" spans="1:22" x14ac:dyDescent="0.2">
      <c r="A2834" s="3">
        <v>8800</v>
      </c>
      <c r="B2834" s="3">
        <v>0.14050291100000001</v>
      </c>
      <c r="C2834" s="3">
        <v>51382</v>
      </c>
      <c r="D2834" s="3">
        <v>0.54832635900000004</v>
      </c>
      <c r="E2834" s="3">
        <v>1598</v>
      </c>
      <c r="F2834" s="3">
        <v>0.38552934799999999</v>
      </c>
      <c r="G2834" s="3">
        <v>2</v>
      </c>
      <c r="H2834" s="3">
        <v>0.26264953499999999</v>
      </c>
      <c r="I2834" s="2" t="s">
        <v>10</v>
      </c>
      <c r="J2834" s="3">
        <v>5500</v>
      </c>
      <c r="K2834" s="3">
        <v>0.64038647699999995</v>
      </c>
      <c r="L2834" s="3">
        <v>1</v>
      </c>
      <c r="M2834" s="2" t="s">
        <v>63</v>
      </c>
      <c r="N2834" s="3">
        <v>89888</v>
      </c>
      <c r="O2834" s="3">
        <v>0.46715743700000001</v>
      </c>
      <c r="P2834" s="3">
        <v>-8.632945448095368E-2</v>
      </c>
      <c r="Q2834" s="3">
        <v>-0.60684434386671837</v>
      </c>
      <c r="R2834" s="3">
        <v>-0.58963278228631733</v>
      </c>
      <c r="S2834" s="3">
        <v>0.46846827665937701</v>
      </c>
      <c r="T2834" s="5">
        <f>POWER(10,Table2[[#This Row],[Predicted normalized_price]]*(N$7634-N$7635)+N$7635)</f>
        <v>90537.809686726905</v>
      </c>
      <c r="U2834" s="5">
        <f>ABS(Table2[[#This Row],[price]]-Table2[[#This Row],[Predicted Price]])</f>
        <v>649.80968672690506</v>
      </c>
      <c r="V2834" s="5">
        <f>Table2[[#This Row],[Price Diff]]/Table2[[#This Row],[price]]</f>
        <v>7.2291038484214249E-3</v>
      </c>
    </row>
    <row r="2835" spans="1:22" x14ac:dyDescent="0.2">
      <c r="A2835" s="3">
        <v>15050</v>
      </c>
      <c r="B2835" s="3">
        <v>0.25990606599999999</v>
      </c>
      <c r="C2835" s="3">
        <v>72798</v>
      </c>
      <c r="D2835" s="3">
        <v>0.60929713799999996</v>
      </c>
      <c r="E2835" s="3">
        <v>2979</v>
      </c>
      <c r="F2835" s="3">
        <v>0.65110249600000003</v>
      </c>
      <c r="G2835" s="3">
        <v>8</v>
      </c>
      <c r="H2835" s="3">
        <v>0.78794860499999997</v>
      </c>
      <c r="I2835" s="2" t="s">
        <v>13</v>
      </c>
      <c r="J2835" s="3">
        <v>93000</v>
      </c>
      <c r="K2835" s="3">
        <v>0.88139579999999995</v>
      </c>
      <c r="L2835" s="3">
        <v>2</v>
      </c>
      <c r="M2835" s="2" t="s">
        <v>65</v>
      </c>
      <c r="N2835" s="3">
        <v>86800</v>
      </c>
      <c r="O2835" s="3">
        <v>0.46079571699999999</v>
      </c>
      <c r="P2835" s="3">
        <v>-0.20677282367901498</v>
      </c>
      <c r="Q2835" s="3">
        <v>0.551446734871605</v>
      </c>
      <c r="R2835" s="3">
        <v>0.62715240402841377</v>
      </c>
      <c r="S2835" s="3">
        <v>0.46464175629848825</v>
      </c>
      <c r="T2835" s="5">
        <f>POWER(10,Table2[[#This Row],[Predicted normalized_price]]*(N$7634-N$7635)+N$7635)</f>
        <v>88653.96117466953</v>
      </c>
      <c r="U2835" s="5">
        <f>ABS(Table2[[#This Row],[price]]-Table2[[#This Row],[Predicted Price]])</f>
        <v>1853.96117466953</v>
      </c>
      <c r="V2835" s="5">
        <f>Table2[[#This Row],[Price Diff]]/Table2[[#This Row],[price]]</f>
        <v>2.1358999708174307E-2</v>
      </c>
    </row>
    <row r="2836" spans="1:22" x14ac:dyDescent="0.2">
      <c r="A2836" s="3">
        <v>7990</v>
      </c>
      <c r="B2836" s="3">
        <v>0.119017412</v>
      </c>
      <c r="C2836" s="3">
        <v>11395</v>
      </c>
      <c r="D2836" s="3">
        <v>0.28475360399999999</v>
      </c>
      <c r="E2836" s="3">
        <v>1998</v>
      </c>
      <c r="F2836" s="3">
        <v>0.480783179</v>
      </c>
      <c r="G2836" s="3">
        <v>11</v>
      </c>
      <c r="H2836" s="3">
        <v>0.90861810600000004</v>
      </c>
      <c r="I2836" s="2" t="s">
        <v>22</v>
      </c>
      <c r="J2836" s="3">
        <v>108194</v>
      </c>
      <c r="K2836" s="3">
        <v>0.894292898</v>
      </c>
      <c r="L2836" s="3">
        <v>2</v>
      </c>
      <c r="M2836" s="2" t="s">
        <v>63</v>
      </c>
      <c r="N2836" s="3">
        <v>15300</v>
      </c>
      <c r="O2836" s="3">
        <v>0.14491854600000001</v>
      </c>
      <c r="P2836" s="3">
        <v>-0.86394635489541038</v>
      </c>
      <c r="Q2836" s="3">
        <v>-0.93088078346044079</v>
      </c>
      <c r="R2836" s="3">
        <v>0.22357639900095852</v>
      </c>
      <c r="S2836" s="3">
        <v>0.17484127002992483</v>
      </c>
      <c r="T2836" s="5">
        <f>POWER(10,Table2[[#This Row],[Predicted normalized_price]]*(N$7634-N$7635)+N$7635)</f>
        <v>18034.363597748812</v>
      </c>
      <c r="U2836" s="5">
        <f>ABS(Table2[[#This Row],[price]]-Table2[[#This Row],[Predicted Price]])</f>
        <v>2734.363597748812</v>
      </c>
      <c r="V2836" s="5">
        <f>Table2[[#This Row],[Price Diff]]/Table2[[#This Row],[price]]</f>
        <v>0.17871657501626223</v>
      </c>
    </row>
    <row r="2837" spans="1:22" x14ac:dyDescent="0.2">
      <c r="A2837" s="3">
        <v>10230</v>
      </c>
      <c r="B2837" s="3">
        <v>0.17400644100000001</v>
      </c>
      <c r="C2837" s="3">
        <v>47189</v>
      </c>
      <c r="D2837" s="3">
        <v>0.53342895099999998</v>
      </c>
      <c r="E2837" s="3">
        <v>1560</v>
      </c>
      <c r="F2837" s="3">
        <v>0.37526730800000002</v>
      </c>
      <c r="G2837" s="3">
        <v>5</v>
      </c>
      <c r="H2837" s="3">
        <v>0.60985333500000005</v>
      </c>
      <c r="I2837" s="2" t="s">
        <v>21</v>
      </c>
      <c r="J2837" s="3">
        <v>71000</v>
      </c>
      <c r="K2837" s="3">
        <v>0.85839135799999999</v>
      </c>
      <c r="L2837" s="3">
        <v>1</v>
      </c>
      <c r="M2837" s="2" t="s">
        <v>67</v>
      </c>
      <c r="N2837" s="3">
        <v>67500</v>
      </c>
      <c r="O2837" s="3">
        <v>0.41503088399999999</v>
      </c>
      <c r="P2837" s="3">
        <v>0.99999998831606662</v>
      </c>
      <c r="Q2837" s="3">
        <v>0.45408307401108111</v>
      </c>
      <c r="R2837" s="3">
        <v>0.72429634326652947</v>
      </c>
      <c r="S2837" s="3">
        <v>0.41754113742280963</v>
      </c>
      <c r="T2837" s="5">
        <f>POWER(10,Table2[[#This Row],[Predicted normalized_price]]*(N$7634-N$7635)+N$7635)</f>
        <v>68437.540463694633</v>
      </c>
      <c r="U2837" s="5">
        <f>ABS(Table2[[#This Row],[price]]-Table2[[#This Row],[Predicted Price]])</f>
        <v>937.54046369463322</v>
      </c>
      <c r="V2837" s="5">
        <f>Table2[[#This Row],[Price Diff]]/Table2[[#This Row],[price]]</f>
        <v>1.3889488351031603E-2</v>
      </c>
    </row>
    <row r="2838" spans="1:22" x14ac:dyDescent="0.2">
      <c r="A2838" s="3">
        <v>9060</v>
      </c>
      <c r="B2838" s="3">
        <v>0.146981739</v>
      </c>
      <c r="C2838" s="3">
        <v>47065</v>
      </c>
      <c r="D2838" s="3">
        <v>0.53296848699999999</v>
      </c>
      <c r="E2838" s="3">
        <v>1496</v>
      </c>
      <c r="F2838" s="3">
        <v>0.35740525400000001</v>
      </c>
      <c r="G2838" s="3">
        <v>4</v>
      </c>
      <c r="H2838" s="3">
        <v>0.52529906999999998</v>
      </c>
      <c r="I2838" s="2" t="s">
        <v>10</v>
      </c>
      <c r="J2838" s="3">
        <v>400</v>
      </c>
      <c r="K2838" s="3">
        <v>0.417003173</v>
      </c>
      <c r="L2838" s="3">
        <v>1</v>
      </c>
      <c r="M2838" s="2" t="s">
        <v>66</v>
      </c>
      <c r="N2838" s="3">
        <v>89500</v>
      </c>
      <c r="O2838" s="3">
        <v>0.46637021200000001</v>
      </c>
      <c r="P2838" s="3">
        <v>8.5250259109251783E-2</v>
      </c>
      <c r="Q2838" s="3">
        <v>-0.70232739678281775</v>
      </c>
      <c r="R2838" s="3">
        <v>-0.521376250747978</v>
      </c>
      <c r="S2838" s="3">
        <v>0.42646170225969948</v>
      </c>
      <c r="T2838" s="5">
        <f>POWER(10,Table2[[#This Row],[Predicted normalized_price]]*(N$7634-N$7635)+N$7635)</f>
        <v>71875.84544702826</v>
      </c>
      <c r="U2838" s="5">
        <f>ABS(Table2[[#This Row],[price]]-Table2[[#This Row],[Predicted Price]])</f>
        <v>17624.15455297174</v>
      </c>
      <c r="V2838" s="5">
        <f>Table2[[#This Row],[Price Diff]]/Table2[[#This Row],[price]]</f>
        <v>0.1969179279661647</v>
      </c>
    </row>
    <row r="2839" spans="1:22" x14ac:dyDescent="0.2">
      <c r="A2839" s="3">
        <v>8960</v>
      </c>
      <c r="B2839" s="3">
        <v>0.144512157</v>
      </c>
      <c r="C2839" s="3">
        <v>32303</v>
      </c>
      <c r="D2839" s="3">
        <v>0.467103088</v>
      </c>
      <c r="E2839" s="3">
        <v>1390</v>
      </c>
      <c r="F2839" s="3">
        <v>0.32606906200000002</v>
      </c>
      <c r="G2839" s="3">
        <v>7</v>
      </c>
      <c r="H2839" s="3">
        <v>0.73735046500000001</v>
      </c>
      <c r="I2839" s="2" t="s">
        <v>20</v>
      </c>
      <c r="J2839" s="3">
        <v>79031</v>
      </c>
      <c r="K2839" s="3">
        <v>0.86752430999999997</v>
      </c>
      <c r="L2839" s="3">
        <v>2</v>
      </c>
      <c r="M2839" s="2" t="s">
        <v>63</v>
      </c>
      <c r="N2839" s="3">
        <v>43800</v>
      </c>
      <c r="O2839" s="3">
        <v>0.33632449599999997</v>
      </c>
      <c r="P2839" s="3">
        <v>-0.58473572220692005</v>
      </c>
      <c r="Q2839" s="3">
        <v>0.23967929590034265</v>
      </c>
      <c r="R2839" s="3">
        <v>0.82594461392635798</v>
      </c>
      <c r="S2839" s="3">
        <v>0.33111771390841016</v>
      </c>
      <c r="T2839" s="5">
        <f>POWER(10,Table2[[#This Row],[Predicted normalized_price]]*(N$7634-N$7635)+N$7635)</f>
        <v>42564.578147731212</v>
      </c>
      <c r="U2839" s="5">
        <f>ABS(Table2[[#This Row],[price]]-Table2[[#This Row],[Predicted Price]])</f>
        <v>1235.4218522687879</v>
      </c>
      <c r="V2839" s="5">
        <f>Table2[[#This Row],[Price Diff]]/Table2[[#This Row],[price]]</f>
        <v>2.8205978362301095E-2</v>
      </c>
    </row>
    <row r="2840" spans="1:22" x14ac:dyDescent="0.2">
      <c r="A2840" s="3">
        <v>12370</v>
      </c>
      <c r="B2840" s="3">
        <v>0.21627157699999999</v>
      </c>
      <c r="C2840" s="3">
        <v>73930</v>
      </c>
      <c r="D2840" s="3">
        <v>0.611997456</v>
      </c>
      <c r="E2840" s="3">
        <v>2488</v>
      </c>
      <c r="F2840" s="3">
        <v>0.57430527899999995</v>
      </c>
      <c r="G2840" s="3">
        <v>2</v>
      </c>
      <c r="H2840" s="3">
        <v>0.26264953499999999</v>
      </c>
      <c r="I2840" s="2" t="s">
        <v>14</v>
      </c>
      <c r="J2840" s="3">
        <v>11000</v>
      </c>
      <c r="K2840" s="3">
        <v>0.69946134000000004</v>
      </c>
      <c r="L2840" s="3">
        <v>1</v>
      </c>
      <c r="M2840" s="2" t="s">
        <v>65</v>
      </c>
      <c r="N2840" s="3">
        <v>128800</v>
      </c>
      <c r="O2840" s="3">
        <v>0.53261595399999995</v>
      </c>
      <c r="P2840" s="3">
        <v>-0.56852954324747085</v>
      </c>
      <c r="Q2840" s="3">
        <v>-0.42295821069967332</v>
      </c>
      <c r="R2840" s="3">
        <v>-0.68809934313844956</v>
      </c>
      <c r="S2840" s="3">
        <v>0.5406016386387873</v>
      </c>
      <c r="T2840" s="5">
        <f>POWER(10,Table2[[#This Row],[Predicted normalized_price]]*(N$7634-N$7635)+N$7635)</f>
        <v>134577.78639708058</v>
      </c>
      <c r="U2840" s="5">
        <f>ABS(Table2[[#This Row],[price]]-Table2[[#This Row],[Predicted Price]])</f>
        <v>5777.7863970805774</v>
      </c>
      <c r="V2840" s="5">
        <f>Table2[[#This Row],[Price Diff]]/Table2[[#This Row],[price]]</f>
        <v>4.4858590039445478E-2</v>
      </c>
    </row>
    <row r="2841" spans="1:22" x14ac:dyDescent="0.2">
      <c r="A2841" s="3">
        <v>13510</v>
      </c>
      <c r="B2841" s="3">
        <v>0.23588690600000001</v>
      </c>
      <c r="C2841" s="3">
        <v>58631</v>
      </c>
      <c r="D2841" s="3">
        <v>0.57142235500000005</v>
      </c>
      <c r="E2841" s="3">
        <v>2967</v>
      </c>
      <c r="F2841" s="3">
        <v>0.64938142700000001</v>
      </c>
      <c r="G2841" s="3">
        <v>8</v>
      </c>
      <c r="H2841" s="3">
        <v>0.78794860499999997</v>
      </c>
      <c r="I2841" s="2" t="s">
        <v>12</v>
      </c>
      <c r="J2841" s="3">
        <v>70000</v>
      </c>
      <c r="K2841" s="3">
        <v>0.85718244399999999</v>
      </c>
      <c r="L2841" s="3">
        <v>1</v>
      </c>
      <c r="M2841" s="2" t="s">
        <v>65</v>
      </c>
      <c r="N2841" s="3">
        <v>74800</v>
      </c>
      <c r="O2841" s="3">
        <v>0.43371873999999999</v>
      </c>
      <c r="P2841" s="3">
        <v>0.19472617197387757</v>
      </c>
      <c r="Q2841" s="3">
        <v>0.49502928904273452</v>
      </c>
      <c r="R2841" s="3">
        <v>0.68858139919262307</v>
      </c>
      <c r="S2841" s="3">
        <v>0.43526155846729619</v>
      </c>
      <c r="T2841" s="5">
        <f>POWER(10,Table2[[#This Row],[Predicted normalized_price]]*(N$7634-N$7635)+N$7635)</f>
        <v>75436.837375269257</v>
      </c>
      <c r="U2841" s="5">
        <f>ABS(Table2[[#This Row],[price]]-Table2[[#This Row],[Predicted Price]])</f>
        <v>636.83737526925688</v>
      </c>
      <c r="V2841" s="5">
        <f>Table2[[#This Row],[Price Diff]]/Table2[[#This Row],[price]]</f>
        <v>8.513868653332311E-3</v>
      </c>
    </row>
    <row r="2842" spans="1:22" x14ac:dyDescent="0.2">
      <c r="A2842" s="3">
        <v>17520</v>
      </c>
      <c r="B2842" s="3">
        <v>0.29371937799999998</v>
      </c>
      <c r="C2842" s="3">
        <v>33776</v>
      </c>
      <c r="D2842" s="3">
        <v>0.47490649200000001</v>
      </c>
      <c r="E2842" s="3">
        <v>1984</v>
      </c>
      <c r="F2842" s="3">
        <v>0.47778491499999998</v>
      </c>
      <c r="G2842" s="3">
        <v>10</v>
      </c>
      <c r="H2842" s="3">
        <v>0.87250287000000004</v>
      </c>
      <c r="I2842" s="2" t="s">
        <v>19</v>
      </c>
      <c r="J2842" s="3">
        <v>113000</v>
      </c>
      <c r="K2842" s="3">
        <v>0.89799702599999998</v>
      </c>
      <c r="L2842" s="3">
        <v>5</v>
      </c>
      <c r="M2842" s="2" t="s">
        <v>62</v>
      </c>
      <c r="N2842" s="3">
        <v>52500</v>
      </c>
      <c r="O2842" s="3">
        <v>0.36929600400000001</v>
      </c>
      <c r="P2842" s="3">
        <v>-0.8373437757402945</v>
      </c>
      <c r="Q2842" s="3">
        <v>0.31591273892281968</v>
      </c>
      <c r="R2842" s="3">
        <v>0.74095060304845128</v>
      </c>
      <c r="S2842" s="3">
        <v>0.37208551891664055</v>
      </c>
      <c r="T2842" s="5">
        <f>POWER(10,Table2[[#This Row],[Predicted normalized_price]]*(N$7634-N$7635)+N$7635)</f>
        <v>53310.943563172652</v>
      </c>
      <c r="U2842" s="5">
        <f>ABS(Table2[[#This Row],[price]]-Table2[[#This Row],[Predicted Price]])</f>
        <v>810.94356317265192</v>
      </c>
      <c r="V2842" s="5">
        <f>Table2[[#This Row],[Price Diff]]/Table2[[#This Row],[price]]</f>
        <v>1.5446544060431465E-2</v>
      </c>
    </row>
    <row r="2843" spans="1:22" x14ac:dyDescent="0.2">
      <c r="A2843" s="3">
        <v>16720</v>
      </c>
      <c r="B2843" s="3">
        <v>0.28331995799999998</v>
      </c>
      <c r="C2843" s="3">
        <v>52067</v>
      </c>
      <c r="D2843" s="3">
        <v>0.55064398599999997</v>
      </c>
      <c r="E2843" s="3">
        <v>2694</v>
      </c>
      <c r="F2843" s="3">
        <v>0.60822404299999999</v>
      </c>
      <c r="G2843" s="3">
        <v>7</v>
      </c>
      <c r="H2843" s="3">
        <v>0.73735046500000001</v>
      </c>
      <c r="I2843" s="2" t="s">
        <v>10</v>
      </c>
      <c r="J2843" s="3">
        <v>72000</v>
      </c>
      <c r="K2843" s="3">
        <v>0.85958336300000004</v>
      </c>
      <c r="L2843" s="3">
        <v>2</v>
      </c>
      <c r="M2843" s="2" t="s">
        <v>64</v>
      </c>
      <c r="N2843" s="3">
        <v>83333</v>
      </c>
      <c r="O2843" s="3">
        <v>0.453377739</v>
      </c>
      <c r="P2843" s="3">
        <v>0.98440482205170887</v>
      </c>
      <c r="Q2843" s="3">
        <v>-0.66799721740622708</v>
      </c>
      <c r="R2843" s="3">
        <v>-0.57450050449236378</v>
      </c>
      <c r="S2843" s="3">
        <v>0.45134500398321264</v>
      </c>
      <c r="T2843" s="5">
        <f>POWER(10,Table2[[#This Row],[Predicted normalized_price]]*(N$7634-N$7635)+N$7635)</f>
        <v>82407.355033905071</v>
      </c>
      <c r="U2843" s="5">
        <f>ABS(Table2[[#This Row],[price]]-Table2[[#This Row],[Predicted Price]])</f>
        <v>925.64496609492926</v>
      </c>
      <c r="V2843" s="5">
        <f>Table2[[#This Row],[Price Diff]]/Table2[[#This Row],[price]]</f>
        <v>1.1107784024275247E-2</v>
      </c>
    </row>
    <row r="2844" spans="1:22" x14ac:dyDescent="0.2">
      <c r="A2844" s="3">
        <v>16590</v>
      </c>
      <c r="B2844" s="3">
        <v>0.28158317799999999</v>
      </c>
      <c r="C2844" s="3">
        <v>72676</v>
      </c>
      <c r="D2844" s="3">
        <v>0.609003611</v>
      </c>
      <c r="E2844" s="3">
        <v>3456</v>
      </c>
      <c r="F2844" s="3">
        <v>0.71443234099999997</v>
      </c>
      <c r="G2844" s="3">
        <v>7</v>
      </c>
      <c r="H2844" s="3">
        <v>0.73735046500000001</v>
      </c>
      <c r="I2844" s="2" t="s">
        <v>16</v>
      </c>
      <c r="J2844" s="3">
        <v>80000</v>
      </c>
      <c r="K2844" s="3">
        <v>0.86856292499999999</v>
      </c>
      <c r="L2844" s="3">
        <v>1</v>
      </c>
      <c r="M2844" s="2" t="s">
        <v>65</v>
      </c>
      <c r="N2844" s="3">
        <v>95900</v>
      </c>
      <c r="O2844" s="3">
        <v>0.47893927600000002</v>
      </c>
      <c r="P2844" s="3">
        <v>8.2299285821254616E-3</v>
      </c>
      <c r="Q2844" s="3">
        <v>0.58782669766000006</v>
      </c>
      <c r="R2844" s="3">
        <v>0.58684007766233559</v>
      </c>
      <c r="S2844" s="3">
        <v>0.48501336468094269</v>
      </c>
      <c r="T2844" s="5">
        <f>POWER(10,Table2[[#This Row],[Predicted normalized_price]]*(N$7634-N$7635)+N$7635)</f>
        <v>99154.899262736915</v>
      </c>
      <c r="U2844" s="5">
        <f>ABS(Table2[[#This Row],[price]]-Table2[[#This Row],[Predicted Price]])</f>
        <v>3254.8992627369153</v>
      </c>
      <c r="V2844" s="5">
        <f>Table2[[#This Row],[Price Diff]]/Table2[[#This Row],[price]]</f>
        <v>3.3940555398716529E-2</v>
      </c>
    </row>
    <row r="2845" spans="1:22" x14ac:dyDescent="0.2">
      <c r="A2845" s="3">
        <v>9980</v>
      </c>
      <c r="B2845" s="3">
        <v>0.168501284</v>
      </c>
      <c r="C2845" s="3">
        <v>58318</v>
      </c>
      <c r="D2845" s="3">
        <v>0.57048560999999998</v>
      </c>
      <c r="E2845" s="3">
        <v>1998</v>
      </c>
      <c r="F2845" s="3">
        <v>0.480783179</v>
      </c>
      <c r="G2845" s="3">
        <v>4</v>
      </c>
      <c r="H2845" s="3">
        <v>0.52529906999999998</v>
      </c>
      <c r="I2845" s="2" t="s">
        <v>14</v>
      </c>
      <c r="J2845" s="3">
        <v>47700</v>
      </c>
      <c r="K2845" s="3">
        <v>0.82449244399999999</v>
      </c>
      <c r="L2845" s="3">
        <v>1</v>
      </c>
      <c r="M2845" s="2" t="s">
        <v>65</v>
      </c>
      <c r="N2845" s="3">
        <v>70800</v>
      </c>
      <c r="O2845" s="3">
        <v>0.42371717399999997</v>
      </c>
      <c r="P2845" s="3">
        <v>-0.6719747651347352</v>
      </c>
      <c r="Q2845" s="3">
        <v>-0.63850850330962849</v>
      </c>
      <c r="R2845" s="3">
        <v>-0.52517170132228197</v>
      </c>
      <c r="S2845" s="3">
        <v>0.44223803622982638</v>
      </c>
      <c r="T2845" s="5">
        <f>POWER(10,Table2[[#This Row],[Predicted normalized_price]]*(N$7634-N$7635)+N$7635)</f>
        <v>78384.927166328111</v>
      </c>
      <c r="U2845" s="5">
        <f>ABS(Table2[[#This Row],[price]]-Table2[[#This Row],[Predicted Price]])</f>
        <v>7584.9271663281106</v>
      </c>
      <c r="V2845" s="5">
        <f>Table2[[#This Row],[Price Diff]]/Table2[[#This Row],[price]]</f>
        <v>0.10713173963740269</v>
      </c>
    </row>
    <row r="2846" spans="1:22" x14ac:dyDescent="0.2">
      <c r="A2846" s="3">
        <v>7680</v>
      </c>
      <c r="B2846" s="3">
        <v>0.110212536</v>
      </c>
      <c r="C2846" s="3">
        <v>54322</v>
      </c>
      <c r="D2846" s="3">
        <v>0.55806370999999999</v>
      </c>
      <c r="E2846" s="3">
        <v>1590</v>
      </c>
      <c r="F2846" s="3">
        <v>0.38338934699999999</v>
      </c>
      <c r="G2846" s="3">
        <v>3</v>
      </c>
      <c r="H2846" s="3">
        <v>0.416289664</v>
      </c>
      <c r="I2846" s="2" t="s">
        <v>28</v>
      </c>
      <c r="J2846" s="3">
        <v>40860</v>
      </c>
      <c r="K2846" s="3">
        <v>0.81130102299999995</v>
      </c>
      <c r="L2846" s="3">
        <v>1</v>
      </c>
      <c r="M2846" s="2" t="s">
        <v>63</v>
      </c>
      <c r="N2846" s="3">
        <v>67800</v>
      </c>
      <c r="O2846" s="3">
        <v>0.41583790399999998</v>
      </c>
      <c r="P2846" s="3">
        <v>-0.8432928187697124</v>
      </c>
      <c r="Q2846" s="3">
        <v>-0.69216510365622408</v>
      </c>
      <c r="R2846" s="3">
        <v>-0.50819019305800828</v>
      </c>
      <c r="S2846" s="3">
        <v>0.42334795937115277</v>
      </c>
      <c r="T2846" s="5">
        <f>POWER(10,Table2[[#This Row],[Predicted normalized_price]]*(N$7634-N$7635)+N$7635)</f>
        <v>70656.503586456151</v>
      </c>
      <c r="U2846" s="5">
        <f>ABS(Table2[[#This Row],[price]]-Table2[[#This Row],[Predicted Price]])</f>
        <v>2856.5035864561505</v>
      </c>
      <c r="V2846" s="5">
        <f>Table2[[#This Row],[Price Diff]]/Table2[[#This Row],[price]]</f>
        <v>4.213132133416151E-2</v>
      </c>
    </row>
    <row r="2847" spans="1:22" x14ac:dyDescent="0.2">
      <c r="A2847" s="3">
        <v>8440</v>
      </c>
      <c r="B2847" s="3">
        <v>0.13120892100000001</v>
      </c>
      <c r="C2847" s="3">
        <v>56153</v>
      </c>
      <c r="D2847" s="3">
        <v>0.56386516600000003</v>
      </c>
      <c r="E2847" s="3">
        <v>1598</v>
      </c>
      <c r="F2847" s="3">
        <v>0.38552934799999999</v>
      </c>
      <c r="G2847" s="3">
        <v>3</v>
      </c>
      <c r="H2847" s="3">
        <v>0.416289664</v>
      </c>
      <c r="I2847" s="2" t="s">
        <v>10</v>
      </c>
      <c r="J2847" s="3">
        <v>26856</v>
      </c>
      <c r="K2847" s="3">
        <v>0.77553445700000001</v>
      </c>
      <c r="L2847" s="3">
        <v>1</v>
      </c>
      <c r="M2847" s="2" t="s">
        <v>63</v>
      </c>
      <c r="N2847" s="3">
        <v>81800</v>
      </c>
      <c r="O2847" s="3">
        <v>0.44999879599999998</v>
      </c>
      <c r="P2847" s="3">
        <v>8.9656685790417426E-2</v>
      </c>
      <c r="Q2847" s="3">
        <v>-0.65061066023157377</v>
      </c>
      <c r="R2847" s="3">
        <v>-0.54980535865506097</v>
      </c>
      <c r="S2847" s="3">
        <v>0.44730428062587302</v>
      </c>
      <c r="T2847" s="5">
        <f>POWER(10,Table2[[#This Row],[Predicted normalized_price]]*(N$7634-N$7635)+N$7635)</f>
        <v>80597.75587910696</v>
      </c>
      <c r="U2847" s="5">
        <f>ABS(Table2[[#This Row],[price]]-Table2[[#This Row],[Predicted Price]])</f>
        <v>1202.2441208930395</v>
      </c>
      <c r="V2847" s="5">
        <f>Table2[[#This Row],[Price Diff]]/Table2[[#This Row],[price]]</f>
        <v>1.4697360891112952E-2</v>
      </c>
    </row>
    <row r="2848" spans="1:22" x14ac:dyDescent="0.2">
      <c r="A2848" s="3">
        <v>8970</v>
      </c>
      <c r="B2848" s="3">
        <v>0.14476035200000001</v>
      </c>
      <c r="C2848" s="3">
        <v>12757</v>
      </c>
      <c r="D2848" s="3">
        <v>0.30451228299999999</v>
      </c>
      <c r="E2848" s="3">
        <v>1598</v>
      </c>
      <c r="F2848" s="3">
        <v>0.38552934799999999</v>
      </c>
      <c r="G2848" s="3">
        <v>10</v>
      </c>
      <c r="H2848" s="3">
        <v>0.87250287000000004</v>
      </c>
      <c r="I2848" s="2" t="s">
        <v>10</v>
      </c>
      <c r="J2848" s="3">
        <v>138000</v>
      </c>
      <c r="K2848" s="3">
        <v>0.91503099700000001</v>
      </c>
      <c r="L2848" s="3">
        <v>1</v>
      </c>
      <c r="M2848" s="2" t="s">
        <v>63</v>
      </c>
      <c r="N2848" s="3">
        <v>21800</v>
      </c>
      <c r="O2848" s="3">
        <v>0.20935082199999999</v>
      </c>
      <c r="P2848" s="3">
        <v>-0.55257693222658244</v>
      </c>
      <c r="Q2848" s="3">
        <v>-0.91236115563432518</v>
      </c>
      <c r="R2848" s="3">
        <v>0.11040663137116591</v>
      </c>
      <c r="S2848" s="3">
        <v>0.20923961935908897</v>
      </c>
      <c r="T2848" s="5">
        <f>POWER(10,Table2[[#This Row],[Predicted normalized_price]]*(N$7634-N$7635)+N$7635)</f>
        <v>21786.682915861449</v>
      </c>
      <c r="U2848" s="5">
        <f>ABS(Table2[[#This Row],[price]]-Table2[[#This Row],[Predicted Price]])</f>
        <v>13.317084138550854</v>
      </c>
      <c r="V2848" s="5">
        <f>Table2[[#This Row],[Price Diff]]/Table2[[#This Row],[price]]</f>
        <v>6.1087541919958041E-4</v>
      </c>
    </row>
    <row r="2849" spans="1:22" x14ac:dyDescent="0.2">
      <c r="A2849" s="3">
        <v>12050</v>
      </c>
      <c r="B2849" s="3">
        <v>0.210439772</v>
      </c>
      <c r="C2849" s="3">
        <v>58733</v>
      </c>
      <c r="D2849" s="3">
        <v>0.57172654099999998</v>
      </c>
      <c r="E2849" s="3">
        <v>1461</v>
      </c>
      <c r="F2849" s="3">
        <v>0.34731090599999997</v>
      </c>
      <c r="G2849" s="3">
        <v>3</v>
      </c>
      <c r="H2849" s="3">
        <v>0.416289664</v>
      </c>
      <c r="I2849" s="2" t="s">
        <v>38</v>
      </c>
      <c r="J2849" s="3">
        <v>17000</v>
      </c>
      <c r="K2849" s="3">
        <v>0.736562198</v>
      </c>
      <c r="L2849" s="3">
        <v>1</v>
      </c>
      <c r="M2849" s="2" t="s">
        <v>64</v>
      </c>
      <c r="N2849" s="3">
        <v>117599</v>
      </c>
      <c r="O2849" s="3">
        <v>0.51605911699999996</v>
      </c>
      <c r="P2849" s="3">
        <v>-0.19638528966650365</v>
      </c>
      <c r="Q2849" s="3">
        <v>0.81290668759489249</v>
      </c>
      <c r="R2849" s="3">
        <v>0.72666212052886925</v>
      </c>
      <c r="S2849" s="3">
        <v>0.50829677193486056</v>
      </c>
      <c r="T2849" s="5">
        <f>POWER(10,Table2[[#This Row],[Predicted normalized_price]]*(N$7634-N$7635)+N$7635)</f>
        <v>112688.37133851185</v>
      </c>
      <c r="U2849" s="5">
        <f>ABS(Table2[[#This Row],[price]]-Table2[[#This Row],[Predicted Price]])</f>
        <v>4910.6286614881537</v>
      </c>
      <c r="V2849" s="5">
        <f>Table2[[#This Row],[Price Diff]]/Table2[[#This Row],[price]]</f>
        <v>4.1757401521170703E-2</v>
      </c>
    </row>
    <row r="2850" spans="1:22" x14ac:dyDescent="0.2">
      <c r="A2850" s="3">
        <v>9290</v>
      </c>
      <c r="B2850" s="3">
        <v>0.15255986599999999</v>
      </c>
      <c r="C2850" s="3">
        <v>37526</v>
      </c>
      <c r="D2850" s="3">
        <v>0.49333131600000002</v>
      </c>
      <c r="E2850" s="3">
        <v>1390</v>
      </c>
      <c r="F2850" s="3">
        <v>0.32606906200000002</v>
      </c>
      <c r="G2850" s="3">
        <v>7</v>
      </c>
      <c r="H2850" s="3">
        <v>0.73735046500000001</v>
      </c>
      <c r="I2850" s="2" t="s">
        <v>20</v>
      </c>
      <c r="J2850" s="3">
        <v>81010</v>
      </c>
      <c r="K2850" s="3">
        <v>0.86963217999999998</v>
      </c>
      <c r="L2850" s="3">
        <v>2</v>
      </c>
      <c r="M2850" s="2" t="s">
        <v>62</v>
      </c>
      <c r="N2850" s="3">
        <v>46800</v>
      </c>
      <c r="O2850" s="3">
        <v>0.34838073800000002</v>
      </c>
      <c r="P2850" s="3">
        <v>-8.7064680961281171E-2</v>
      </c>
      <c r="Q2850" s="3">
        <v>0.28692008752714104</v>
      </c>
      <c r="R2850" s="3">
        <v>0.79291835931632471</v>
      </c>
      <c r="S2850" s="3">
        <v>0.3532467816578716</v>
      </c>
      <c r="T2850" s="5">
        <f>POWER(10,Table2[[#This Row],[Predicted normalized_price]]*(N$7634-N$7635)+N$7635)</f>
        <v>48068.267876531747</v>
      </c>
      <c r="U2850" s="5">
        <f>ABS(Table2[[#This Row],[price]]-Table2[[#This Row],[Predicted Price]])</f>
        <v>1268.2678765317469</v>
      </c>
      <c r="V2850" s="5">
        <f>Table2[[#This Row],[Price Diff]]/Table2[[#This Row],[price]]</f>
        <v>2.7099740951533054E-2</v>
      </c>
    </row>
    <row r="2851" spans="1:22" x14ac:dyDescent="0.2">
      <c r="A2851" s="3">
        <v>9190</v>
      </c>
      <c r="B2851" s="3">
        <v>0.150151757</v>
      </c>
      <c r="C2851" s="3">
        <v>33427</v>
      </c>
      <c r="D2851" s="3">
        <v>0.47308882800000002</v>
      </c>
      <c r="E2851" s="3">
        <v>1390</v>
      </c>
      <c r="F2851" s="3">
        <v>0.32606906200000002</v>
      </c>
      <c r="G2851" s="3">
        <v>8</v>
      </c>
      <c r="H2851" s="3">
        <v>0.78794860499999997</v>
      </c>
      <c r="I2851" s="2" t="s">
        <v>19</v>
      </c>
      <c r="J2851" s="3">
        <v>85000</v>
      </c>
      <c r="K2851" s="3">
        <v>0.87372978000000001</v>
      </c>
      <c r="L2851" s="3">
        <v>1</v>
      </c>
      <c r="M2851" s="2" t="s">
        <v>67</v>
      </c>
      <c r="N2851" s="3">
        <v>41800</v>
      </c>
      <c r="O2851" s="3">
        <v>0.32781908300000001</v>
      </c>
      <c r="P2851" s="3">
        <v>-0.91858291344093745</v>
      </c>
      <c r="Q2851" s="3">
        <v>0.20655286312058652</v>
      </c>
      <c r="R2851" s="3">
        <v>0.79984411906876607</v>
      </c>
      <c r="S2851" s="3">
        <v>0.32813248838901748</v>
      </c>
      <c r="T2851" s="5">
        <f>POWER(10,Table2[[#This Row],[Predicted normalized_price]]*(N$7634-N$7635)+N$7635)</f>
        <v>41872.04881935825</v>
      </c>
      <c r="U2851" s="5">
        <f>ABS(Table2[[#This Row],[price]]-Table2[[#This Row],[Predicted Price]])</f>
        <v>72.048819358249602</v>
      </c>
      <c r="V2851" s="5">
        <f>Table2[[#This Row],[Price Diff]]/Table2[[#This Row],[price]]</f>
        <v>1.7236559655083637E-3</v>
      </c>
    </row>
    <row r="2852" spans="1:22" x14ac:dyDescent="0.2">
      <c r="A2852" s="3">
        <v>16000</v>
      </c>
      <c r="B2852" s="3">
        <v>0.27352588799999999</v>
      </c>
      <c r="C2852" s="3">
        <v>77724</v>
      </c>
      <c r="D2852" s="3">
        <v>0.62075549699999999</v>
      </c>
      <c r="E2852" s="3">
        <v>1798</v>
      </c>
      <c r="F2852" s="3">
        <v>0.435810641</v>
      </c>
      <c r="G2852" s="3">
        <v>3</v>
      </c>
      <c r="H2852" s="3">
        <v>0.416289664</v>
      </c>
      <c r="I2852" s="2" t="s">
        <v>19</v>
      </c>
      <c r="J2852" s="3">
        <v>23949</v>
      </c>
      <c r="K2852" s="3">
        <v>0.76577062200000001</v>
      </c>
      <c r="L2852" s="3">
        <v>1</v>
      </c>
      <c r="M2852" s="2" t="s">
        <v>65</v>
      </c>
      <c r="N2852" s="3">
        <v>158800</v>
      </c>
      <c r="O2852" s="3">
        <v>0.57072035499999996</v>
      </c>
      <c r="P2852" s="3">
        <v>-0.86331734277772643</v>
      </c>
      <c r="Q2852" s="3">
        <v>0.70941690354626397</v>
      </c>
      <c r="R2852" s="3">
        <v>0.42016219631758644</v>
      </c>
      <c r="S2852" s="3">
        <v>0.55701205617420357</v>
      </c>
      <c r="T2852" s="5">
        <f>POWER(10,Table2[[#This Row],[Predicted normalized_price]]*(N$7634-N$7635)+N$7635)</f>
        <v>147277.42715154387</v>
      </c>
      <c r="U2852" s="5">
        <f>ABS(Table2[[#This Row],[price]]-Table2[[#This Row],[Predicted Price]])</f>
        <v>11522.572848456126</v>
      </c>
      <c r="V2852" s="5">
        <f>Table2[[#This Row],[Price Diff]]/Table2[[#This Row],[price]]</f>
        <v>7.2560282421008343E-2</v>
      </c>
    </row>
    <row r="2853" spans="1:22" x14ac:dyDescent="0.2">
      <c r="A2853" s="3">
        <v>22010</v>
      </c>
      <c r="B2853" s="3">
        <v>0.34448522100000001</v>
      </c>
      <c r="C2853" s="3">
        <v>85549</v>
      </c>
      <c r="D2853" s="3">
        <v>0.63754259700000004</v>
      </c>
      <c r="E2853" s="3">
        <v>1991</v>
      </c>
      <c r="F2853" s="3">
        <v>0.47928668200000002</v>
      </c>
      <c r="G2853" s="3">
        <v>6</v>
      </c>
      <c r="H2853" s="3">
        <v>0.67893919899999999</v>
      </c>
      <c r="I2853" s="2" t="s">
        <v>15</v>
      </c>
      <c r="J2853" s="3">
        <v>33603</v>
      </c>
      <c r="K2853" s="3">
        <v>0.79463605400000004</v>
      </c>
      <c r="L2853" s="3">
        <v>1</v>
      </c>
      <c r="M2853" s="2" t="s">
        <v>67</v>
      </c>
      <c r="N2853" s="3">
        <v>149800</v>
      </c>
      <c r="O2853" s="3">
        <v>0.56010266900000005</v>
      </c>
      <c r="P2853" s="3">
        <v>-0.93394421404667449</v>
      </c>
      <c r="Q2853" s="3">
        <v>0.71777501313577818</v>
      </c>
      <c r="R2853" s="3">
        <v>0.42664616512698134</v>
      </c>
      <c r="S2853" s="3">
        <v>0.55738299899133392</v>
      </c>
      <c r="T2853" s="5">
        <f>POWER(10,Table2[[#This Row],[Predicted normalized_price]]*(N$7634-N$7635)+N$7635)</f>
        <v>147577.93494030891</v>
      </c>
      <c r="U2853" s="5">
        <f>ABS(Table2[[#This Row],[price]]-Table2[[#This Row],[Predicted Price]])</f>
        <v>2222.0650596910855</v>
      </c>
      <c r="V2853" s="5">
        <f>Table2[[#This Row],[Price Diff]]/Table2[[#This Row],[price]]</f>
        <v>1.4833545124773601E-2</v>
      </c>
    </row>
    <row r="2854" spans="1:22" x14ac:dyDescent="0.2">
      <c r="A2854" s="3">
        <v>16120</v>
      </c>
      <c r="B2854" s="3">
        <v>0.27518846499999999</v>
      </c>
      <c r="C2854" s="3">
        <v>67630</v>
      </c>
      <c r="D2854" s="3">
        <v>0.59641055200000004</v>
      </c>
      <c r="E2854" s="3">
        <v>1997</v>
      </c>
      <c r="F2854" s="3">
        <v>0.48056971500000001</v>
      </c>
      <c r="G2854" s="3">
        <v>7</v>
      </c>
      <c r="H2854" s="3">
        <v>0.73735046500000001</v>
      </c>
      <c r="I2854" s="2" t="s">
        <v>13</v>
      </c>
      <c r="J2854" s="3">
        <v>69000</v>
      </c>
      <c r="K2854" s="3">
        <v>0.85595613400000004</v>
      </c>
      <c r="L2854" s="3">
        <v>1</v>
      </c>
      <c r="M2854" s="2" t="s">
        <v>65</v>
      </c>
      <c r="N2854" s="3">
        <v>88888</v>
      </c>
      <c r="O2854" s="3">
        <v>0.465121542</v>
      </c>
      <c r="P2854" s="3">
        <v>-0.82424753369043602</v>
      </c>
      <c r="Q2854" s="3">
        <v>0.57735081222894158</v>
      </c>
      <c r="R2854" s="3">
        <v>0.58544024735542011</v>
      </c>
      <c r="S2854" s="3">
        <v>0.48041603433323243</v>
      </c>
      <c r="T2854" s="5">
        <f>POWER(10,Table2[[#This Row],[Predicted normalized_price]]*(N$7634-N$7635)+N$7635)</f>
        <v>96681.378001273129</v>
      </c>
      <c r="U2854" s="5">
        <f>ABS(Table2[[#This Row],[price]]-Table2[[#This Row],[Predicted Price]])</f>
        <v>7793.3780012731295</v>
      </c>
      <c r="V2854" s="5">
        <f>Table2[[#This Row],[Price Diff]]/Table2[[#This Row],[price]]</f>
        <v>8.7676379278115488E-2</v>
      </c>
    </row>
    <row r="2855" spans="1:22" x14ac:dyDescent="0.2">
      <c r="A2855" s="3">
        <v>10030</v>
      </c>
      <c r="B2855" s="3">
        <v>0.16961326600000001</v>
      </c>
      <c r="C2855" s="3">
        <v>35809</v>
      </c>
      <c r="D2855" s="3">
        <v>0.48513514000000002</v>
      </c>
      <c r="E2855" s="3">
        <v>2967</v>
      </c>
      <c r="F2855" s="3">
        <v>0.64938142700000001</v>
      </c>
      <c r="G2855" s="3">
        <v>9</v>
      </c>
      <c r="H2855" s="3">
        <v>0.83257932800000001</v>
      </c>
      <c r="I2855" s="2" t="s">
        <v>12</v>
      </c>
      <c r="J2855" s="3">
        <v>140000</v>
      </c>
      <c r="K2855" s="3">
        <v>0.91625730599999999</v>
      </c>
      <c r="L2855" s="3">
        <v>3</v>
      </c>
      <c r="M2855" s="2" t="s">
        <v>65</v>
      </c>
      <c r="N2855" s="3">
        <v>45800</v>
      </c>
      <c r="O2855" s="3">
        <v>0.34445007300000002</v>
      </c>
      <c r="P2855" s="3">
        <v>0.28365525601137637</v>
      </c>
      <c r="Q2855" s="3">
        <v>0.2432515527928997</v>
      </c>
      <c r="R2855" s="3">
        <v>0.82642863796188748</v>
      </c>
      <c r="S2855" s="3">
        <v>0.33422362319331539</v>
      </c>
      <c r="T2855" s="5">
        <f>POWER(10,Table2[[#This Row],[Predicted normalized_price]]*(N$7634-N$7635)+N$7635)</f>
        <v>43297.264865781632</v>
      </c>
      <c r="U2855" s="5">
        <f>ABS(Table2[[#This Row],[price]]-Table2[[#This Row],[Predicted Price]])</f>
        <v>2502.7351342183683</v>
      </c>
      <c r="V2855" s="5">
        <f>Table2[[#This Row],[Price Diff]]/Table2[[#This Row],[price]]</f>
        <v>5.4644871926165246E-2</v>
      </c>
    </row>
    <row r="2856" spans="1:22" x14ac:dyDescent="0.2">
      <c r="A2856" s="3">
        <v>10380</v>
      </c>
      <c r="B2856" s="3">
        <v>0.17724532100000001</v>
      </c>
      <c r="C2856" s="3">
        <v>36281</v>
      </c>
      <c r="D2856" s="3">
        <v>0.48742677899999998</v>
      </c>
      <c r="E2856" s="3">
        <v>1798</v>
      </c>
      <c r="F2856" s="3">
        <v>0.435810641</v>
      </c>
      <c r="G2856" s="3">
        <v>9</v>
      </c>
      <c r="H2856" s="3">
        <v>0.83257932800000001</v>
      </c>
      <c r="I2856" s="2" t="s">
        <v>19</v>
      </c>
      <c r="J2856" s="3">
        <v>139000</v>
      </c>
      <c r="K2856" s="3">
        <v>0.91564635699999997</v>
      </c>
      <c r="L2856" s="3">
        <v>2</v>
      </c>
      <c r="M2856" s="2" t="s">
        <v>67</v>
      </c>
      <c r="N2856" s="3">
        <v>44880</v>
      </c>
      <c r="O2856" s="3">
        <v>0.34075731100000001</v>
      </c>
      <c r="P2856" s="3">
        <v>-0.77518964207593977</v>
      </c>
      <c r="Q2856" s="3">
        <v>0.23898765388244414</v>
      </c>
      <c r="R2856" s="3">
        <v>0.79459818073846789</v>
      </c>
      <c r="S2856" s="3">
        <v>0.33838337633765558</v>
      </c>
      <c r="T2856" s="5">
        <f>POWER(10,Table2[[#This Row],[Predicted normalized_price]]*(N$7634-N$7635)+N$7635)</f>
        <v>44298.349744121653</v>
      </c>
      <c r="U2856" s="5">
        <f>ABS(Table2[[#This Row],[price]]-Table2[[#This Row],[Predicted Price]])</f>
        <v>581.6502558783468</v>
      </c>
      <c r="V2856" s="5">
        <f>Table2[[#This Row],[Price Diff]]/Table2[[#This Row],[price]]</f>
        <v>1.2960121565916818E-2</v>
      </c>
    </row>
    <row r="2857" spans="1:22" x14ac:dyDescent="0.2">
      <c r="A2857" s="3">
        <v>10770</v>
      </c>
      <c r="B2857" s="3">
        <v>0.18545218699999999</v>
      </c>
      <c r="C2857" s="3">
        <v>68791</v>
      </c>
      <c r="D2857" s="3">
        <v>0.59938930400000001</v>
      </c>
      <c r="E2857" s="3">
        <v>2488</v>
      </c>
      <c r="F2857" s="3">
        <v>0.57430527899999995</v>
      </c>
      <c r="G2857" s="3">
        <v>3</v>
      </c>
      <c r="H2857" s="3">
        <v>0.416289664</v>
      </c>
      <c r="I2857" s="2" t="s">
        <v>14</v>
      </c>
      <c r="J2857" s="3">
        <v>38000</v>
      </c>
      <c r="K2857" s="3">
        <v>0.80511648899999999</v>
      </c>
      <c r="L2857" s="3">
        <v>1</v>
      </c>
      <c r="M2857" s="2" t="s">
        <v>65</v>
      </c>
      <c r="N2857" s="3">
        <v>101888</v>
      </c>
      <c r="O2857" s="3">
        <v>0.489961639</v>
      </c>
      <c r="P2857" s="3">
        <v>-0.43995135322252671</v>
      </c>
      <c r="Q2857" s="3">
        <v>-0.54541072864034335</v>
      </c>
      <c r="R2857" s="3">
        <v>-0.60226399075457426</v>
      </c>
      <c r="S2857" s="3">
        <v>0.48692045700271425</v>
      </c>
      <c r="T2857" s="5">
        <f>POWER(10,Table2[[#This Row],[Predicted normalized_price]]*(N$7634-N$7635)+N$7635)</f>
        <v>100199.45920090363</v>
      </c>
      <c r="U2857" s="5">
        <f>ABS(Table2[[#This Row],[price]]-Table2[[#This Row],[Predicted Price]])</f>
        <v>1688.5407990963722</v>
      </c>
      <c r="V2857" s="5">
        <f>Table2[[#This Row],[Price Diff]]/Table2[[#This Row],[price]]</f>
        <v>1.6572518835352271E-2</v>
      </c>
    </row>
    <row r="2858" spans="1:22" x14ac:dyDescent="0.2">
      <c r="A2858" s="3">
        <v>9450</v>
      </c>
      <c r="B2858" s="3">
        <v>0.15635943899999999</v>
      </c>
      <c r="C2858" s="3">
        <v>24873</v>
      </c>
      <c r="D2858" s="3">
        <v>0.42136156299999999</v>
      </c>
      <c r="E2858" s="3">
        <v>1390</v>
      </c>
      <c r="F2858" s="3">
        <v>0.32606906200000002</v>
      </c>
      <c r="G2858" s="3">
        <v>8</v>
      </c>
      <c r="H2858" s="3">
        <v>0.78794860499999997</v>
      </c>
      <c r="I2858" s="2" t="s">
        <v>20</v>
      </c>
      <c r="J2858" s="3">
        <v>108000</v>
      </c>
      <c r="K2858" s="3">
        <v>0.89413994200000002</v>
      </c>
      <c r="L2858" s="3">
        <v>1</v>
      </c>
      <c r="M2858" s="2" t="s">
        <v>66</v>
      </c>
      <c r="N2858" s="3">
        <v>36133</v>
      </c>
      <c r="O2858" s="3">
        <v>0.30130606500000001</v>
      </c>
      <c r="P2858" s="3">
        <v>-0.56545810635922511</v>
      </c>
      <c r="Q2858" s="3">
        <v>0.16473002470562106</v>
      </c>
      <c r="R2858" s="3">
        <v>0.85376089174442038</v>
      </c>
      <c r="S2858" s="3">
        <v>0.30437392770989502</v>
      </c>
      <c r="T2858" s="5">
        <f>POWER(10,Table2[[#This Row],[Predicted normalized_price]]*(N$7634-N$7635)+N$7635)</f>
        <v>36747.293018805372</v>
      </c>
      <c r="U2858" s="5">
        <f>ABS(Table2[[#This Row],[price]]-Table2[[#This Row],[Predicted Price]])</f>
        <v>614.29301880537241</v>
      </c>
      <c r="V2858" s="5">
        <f>Table2[[#This Row],[Price Diff]]/Table2[[#This Row],[price]]</f>
        <v>1.7000886137474674E-2</v>
      </c>
    </row>
    <row r="2859" spans="1:22" x14ac:dyDescent="0.2">
      <c r="A2859" s="3">
        <v>9570</v>
      </c>
      <c r="B2859" s="3">
        <v>0.15916713699999999</v>
      </c>
      <c r="C2859" s="3">
        <v>52153</v>
      </c>
      <c r="D2859" s="3">
        <v>0.55093280200000005</v>
      </c>
      <c r="E2859" s="3">
        <v>1598</v>
      </c>
      <c r="F2859" s="3">
        <v>0.38552934799999999</v>
      </c>
      <c r="G2859" s="3">
        <v>5</v>
      </c>
      <c r="H2859" s="3">
        <v>0.60985333500000005</v>
      </c>
      <c r="I2859" s="2" t="s">
        <v>20</v>
      </c>
      <c r="J2859" s="3">
        <v>48800</v>
      </c>
      <c r="K2859" s="3">
        <v>0.826435527</v>
      </c>
      <c r="L2859" s="3">
        <v>1</v>
      </c>
      <c r="M2859" s="2" t="s">
        <v>66</v>
      </c>
      <c r="N2859" s="3">
        <v>67500</v>
      </c>
      <c r="O2859" s="3">
        <v>0.41503088399999999</v>
      </c>
      <c r="P2859" s="3">
        <v>-8.5771117934247465E-2</v>
      </c>
      <c r="Q2859" s="3">
        <v>0.4848818179042611</v>
      </c>
      <c r="R2859" s="3">
        <v>0.72780878630248691</v>
      </c>
      <c r="S2859" s="3">
        <v>0.42190170175188202</v>
      </c>
      <c r="T2859" s="5">
        <f>POWER(10,Table2[[#This Row],[Predicted normalized_price]]*(N$7634-N$7635)+N$7635)</f>
        <v>70097.205787348299</v>
      </c>
      <c r="U2859" s="5">
        <f>ABS(Table2[[#This Row],[price]]-Table2[[#This Row],[Predicted Price]])</f>
        <v>2597.2057873482991</v>
      </c>
      <c r="V2859" s="5">
        <f>Table2[[#This Row],[Price Diff]]/Table2[[#This Row],[price]]</f>
        <v>3.8477122775530358E-2</v>
      </c>
    </row>
    <row r="2860" spans="1:22" x14ac:dyDescent="0.2">
      <c r="A2860" s="3">
        <v>10060</v>
      </c>
      <c r="B2860" s="3">
        <v>0.17027779800000001</v>
      </c>
      <c r="C2860" s="3">
        <v>21644</v>
      </c>
      <c r="D2860" s="3">
        <v>0.39702673799999999</v>
      </c>
      <c r="E2860" s="3">
        <v>2354</v>
      </c>
      <c r="F2860" s="3">
        <v>0.55069874699999999</v>
      </c>
      <c r="G2860" s="3">
        <v>11</v>
      </c>
      <c r="H2860" s="3">
        <v>0.90861810600000004</v>
      </c>
      <c r="I2860" s="2" t="s">
        <v>22</v>
      </c>
      <c r="J2860" s="3">
        <v>143900</v>
      </c>
      <c r="K2860" s="3">
        <v>0.91859902000000004</v>
      </c>
      <c r="L2860" s="3">
        <v>3</v>
      </c>
      <c r="M2860" s="2" t="s">
        <v>65</v>
      </c>
      <c r="N2860" s="3">
        <v>30800</v>
      </c>
      <c r="O2860" s="3">
        <v>0.27224490400000001</v>
      </c>
      <c r="P2860" s="3">
        <v>-0.66142150811419165</v>
      </c>
      <c r="Q2860" s="3">
        <v>-0.87745748601027251</v>
      </c>
      <c r="R2860" s="3">
        <v>-6.3255549419566889E-2</v>
      </c>
      <c r="S2860" s="3">
        <v>0.26218728196606039</v>
      </c>
      <c r="T2860" s="5">
        <f>POWER(10,Table2[[#This Row],[Predicted normalized_price]]*(N$7634-N$7635)+N$7635)</f>
        <v>29143.962655160889</v>
      </c>
      <c r="U2860" s="5">
        <f>ABS(Table2[[#This Row],[price]]-Table2[[#This Row],[Predicted Price]])</f>
        <v>1656.037344839111</v>
      </c>
      <c r="V2860" s="5">
        <f>Table2[[#This Row],[Price Diff]]/Table2[[#This Row],[price]]</f>
        <v>5.3767446261010099E-2</v>
      </c>
    </row>
    <row r="2861" spans="1:22" x14ac:dyDescent="0.2">
      <c r="A2861" s="3">
        <v>12390</v>
      </c>
      <c r="B2861" s="3">
        <v>0.21663104</v>
      </c>
      <c r="C2861" s="3">
        <v>27566</v>
      </c>
      <c r="D2861" s="3">
        <v>0.43935180800000001</v>
      </c>
      <c r="E2861" s="3">
        <v>2497</v>
      </c>
      <c r="F2861" s="3">
        <v>0.57584491900000001</v>
      </c>
      <c r="G2861" s="3">
        <v>10</v>
      </c>
      <c r="H2861" s="3">
        <v>0.87250287000000004</v>
      </c>
      <c r="I2861" s="2" t="s">
        <v>13</v>
      </c>
      <c r="J2861" s="3">
        <v>137306</v>
      </c>
      <c r="K2861" s="3">
        <v>0.91460131</v>
      </c>
      <c r="L2861" s="3">
        <v>2</v>
      </c>
      <c r="M2861" s="2" t="s">
        <v>65</v>
      </c>
      <c r="N2861" s="3">
        <v>36800</v>
      </c>
      <c r="O2861" s="3">
        <v>0.30463476</v>
      </c>
      <c r="P2861" s="3">
        <v>-0.66798083483620063</v>
      </c>
      <c r="Q2861" s="3">
        <v>0.17361284152007672</v>
      </c>
      <c r="R2861" s="3">
        <v>0.82874586340137368</v>
      </c>
      <c r="S2861" s="3">
        <v>0.3127873120739767</v>
      </c>
      <c r="T2861" s="5">
        <f>POWER(10,Table2[[#This Row],[Predicted normalized_price]]*(N$7634-N$7635)+N$7635)</f>
        <v>38486.069451774354</v>
      </c>
      <c r="U2861" s="5">
        <f>ABS(Table2[[#This Row],[price]]-Table2[[#This Row],[Predicted Price]])</f>
        <v>1686.0694517743541</v>
      </c>
      <c r="V2861" s="5">
        <f>Table2[[#This Row],[Price Diff]]/Table2[[#This Row],[price]]</f>
        <v>4.5817104667781362E-2</v>
      </c>
    </row>
    <row r="2862" spans="1:22" x14ac:dyDescent="0.2">
      <c r="A2862" s="3">
        <v>9130</v>
      </c>
      <c r="B2862" s="3">
        <v>0.14869428200000001</v>
      </c>
      <c r="C2862" s="3">
        <v>26422</v>
      </c>
      <c r="D2862" s="3">
        <v>0.43193415200000002</v>
      </c>
      <c r="E2862" s="3">
        <v>1591</v>
      </c>
      <c r="F2862" s="3">
        <v>0.38365743499999999</v>
      </c>
      <c r="G2862" s="3">
        <v>7</v>
      </c>
      <c r="H2862" s="3">
        <v>0.73735046500000001</v>
      </c>
      <c r="I2862" s="2" t="s">
        <v>17</v>
      </c>
      <c r="J2862" s="3">
        <v>76000</v>
      </c>
      <c r="K2862" s="3">
        <v>0.864191351</v>
      </c>
      <c r="L2862" s="3">
        <v>2</v>
      </c>
      <c r="M2862" s="2" t="s">
        <v>63</v>
      </c>
      <c r="N2862" s="3">
        <v>38800</v>
      </c>
      <c r="O2862" s="3">
        <v>0.31426572200000003</v>
      </c>
      <c r="P2862" s="3">
        <v>-0.95128611915068317</v>
      </c>
      <c r="Q2862" s="3">
        <v>-0.81943834089598666</v>
      </c>
      <c r="R2862" s="3">
        <v>-0.1686677424401096</v>
      </c>
      <c r="S2862" s="3">
        <v>0.30343775843476589</v>
      </c>
      <c r="T2862" s="5">
        <f>POWER(10,Table2[[#This Row],[Predicted normalized_price]]*(N$7634-N$7635)+N$7635)</f>
        <v>36558.74019867921</v>
      </c>
      <c r="U2862" s="5">
        <f>ABS(Table2[[#This Row],[price]]-Table2[[#This Row],[Predicted Price]])</f>
        <v>2241.2598013207898</v>
      </c>
      <c r="V2862" s="5">
        <f>Table2[[#This Row],[Price Diff]]/Table2[[#This Row],[price]]</f>
        <v>5.776442786909252E-2</v>
      </c>
    </row>
    <row r="2863" spans="1:22" x14ac:dyDescent="0.2">
      <c r="A2863" s="3">
        <v>12780</v>
      </c>
      <c r="B2863" s="3">
        <v>0.22352692499999999</v>
      </c>
      <c r="C2863" s="3">
        <v>67180</v>
      </c>
      <c r="D2863" s="3">
        <v>0.59524222400000004</v>
      </c>
      <c r="E2863" s="3">
        <v>1499</v>
      </c>
      <c r="F2863" s="3">
        <v>0.35825946600000003</v>
      </c>
      <c r="G2863" s="3">
        <v>3</v>
      </c>
      <c r="H2863" s="3">
        <v>0.416289664</v>
      </c>
      <c r="I2863" s="2" t="s">
        <v>13</v>
      </c>
      <c r="J2863" s="3">
        <v>58000</v>
      </c>
      <c r="K2863" s="3">
        <v>0.84115531399999999</v>
      </c>
      <c r="L2863" s="3">
        <v>1</v>
      </c>
      <c r="M2863" s="2" t="s">
        <v>64</v>
      </c>
      <c r="N2863" s="3">
        <v>115800</v>
      </c>
      <c r="O2863" s="3">
        <v>0.51325367700000002</v>
      </c>
      <c r="P2863" s="3">
        <v>0.1656420336491643</v>
      </c>
      <c r="Q2863" s="3">
        <v>0.63858080144433171</v>
      </c>
      <c r="R2863" s="3">
        <v>0.51477078120558606</v>
      </c>
      <c r="S2863" s="3">
        <v>0.5170728289737222</v>
      </c>
      <c r="T2863" s="5">
        <f>POWER(10,Table2[[#This Row],[Predicted normalized_price]]*(N$7634-N$7635)+N$7635)</f>
        <v>118255.89870388605</v>
      </c>
      <c r="U2863" s="5">
        <f>ABS(Table2[[#This Row],[price]]-Table2[[#This Row],[Predicted Price]])</f>
        <v>2455.8987038860505</v>
      </c>
      <c r="V2863" s="5">
        <f>Table2[[#This Row],[Price Diff]]/Table2[[#This Row],[price]]</f>
        <v>2.1208106251174873E-2</v>
      </c>
    </row>
    <row r="2864" spans="1:22" x14ac:dyDescent="0.2">
      <c r="A2864" s="3">
        <v>12230</v>
      </c>
      <c r="B2864" s="3">
        <v>0.21373894900000001</v>
      </c>
      <c r="C2864" s="3">
        <v>55535</v>
      </c>
      <c r="D2864" s="3">
        <v>0.56192847999999995</v>
      </c>
      <c r="E2864" s="3">
        <v>2521</v>
      </c>
      <c r="F2864" s="3">
        <v>0.57992365099999998</v>
      </c>
      <c r="G2864" s="3">
        <v>8</v>
      </c>
      <c r="H2864" s="3">
        <v>0.78794860499999997</v>
      </c>
      <c r="I2864" s="2" t="s">
        <v>21</v>
      </c>
      <c r="J2864" s="3">
        <v>153000</v>
      </c>
      <c r="K2864" s="3">
        <v>0.92382508100000005</v>
      </c>
      <c r="L2864" s="3">
        <v>2</v>
      </c>
      <c r="M2864" s="2" t="s">
        <v>64</v>
      </c>
      <c r="N2864" s="3">
        <v>63800</v>
      </c>
      <c r="O2864" s="3">
        <v>0.40477171699999998</v>
      </c>
      <c r="P2864" s="3">
        <v>0.99999999994412914</v>
      </c>
      <c r="Q2864" s="3">
        <v>0.41665233230484844</v>
      </c>
      <c r="R2864" s="3">
        <v>0.71262998254561249</v>
      </c>
      <c r="S2864" s="3">
        <v>0.41064120855892994</v>
      </c>
      <c r="T2864" s="5">
        <f>POWER(10,Table2[[#This Row],[Predicted normalized_price]]*(N$7634-N$7635)+N$7635)</f>
        <v>65891.286605128043</v>
      </c>
      <c r="U2864" s="5">
        <f>ABS(Table2[[#This Row],[price]]-Table2[[#This Row],[Predicted Price]])</f>
        <v>2091.2866051280434</v>
      </c>
      <c r="V2864" s="5">
        <f>Table2[[#This Row],[Price Diff]]/Table2[[#This Row],[price]]</f>
        <v>3.2778786914232659E-2</v>
      </c>
    </row>
    <row r="2865" spans="1:22" x14ac:dyDescent="0.2">
      <c r="A2865" s="3">
        <v>23360</v>
      </c>
      <c r="B2865" s="3">
        <v>0.35773068200000002</v>
      </c>
      <c r="C2865" s="3">
        <v>110351</v>
      </c>
      <c r="D2865" s="3">
        <v>0.68209404799999995</v>
      </c>
      <c r="E2865" s="3">
        <v>2979</v>
      </c>
      <c r="F2865" s="3">
        <v>0.65110249600000003</v>
      </c>
      <c r="G2865" s="3">
        <v>3</v>
      </c>
      <c r="H2865" s="3">
        <v>0.416289664</v>
      </c>
      <c r="I2865" s="2" t="s">
        <v>13</v>
      </c>
      <c r="J2865" s="3">
        <v>15000</v>
      </c>
      <c r="K2865" s="3">
        <v>0.72589491699999997</v>
      </c>
      <c r="L2865" s="3">
        <v>1</v>
      </c>
      <c r="M2865" s="2" t="s">
        <v>64</v>
      </c>
      <c r="N2865" s="3">
        <v>229800</v>
      </c>
      <c r="O2865" s="3">
        <v>0.63797457800000001</v>
      </c>
      <c r="P2865" s="3">
        <v>0.72975794404978156</v>
      </c>
      <c r="Q2865" s="3">
        <v>0.8027743912114893</v>
      </c>
      <c r="R2865" s="3">
        <v>0.2266136082338715</v>
      </c>
      <c r="S2865" s="3">
        <v>0.63488238922890039</v>
      </c>
      <c r="T2865" s="5">
        <f>POWER(10,Table2[[#This Row],[Predicted normalized_price]]*(N$7634-N$7635)+N$7635)</f>
        <v>225928.30213919733</v>
      </c>
      <c r="U2865" s="5">
        <f>ABS(Table2[[#This Row],[price]]-Table2[[#This Row],[Predicted Price]])</f>
        <v>3871.6978608026693</v>
      </c>
      <c r="V2865" s="5">
        <f>Table2[[#This Row],[Price Diff]]/Table2[[#This Row],[price]]</f>
        <v>1.6848119498706134E-2</v>
      </c>
    </row>
    <row r="2866" spans="1:22" x14ac:dyDescent="0.2">
      <c r="A2866" s="3">
        <v>12670</v>
      </c>
      <c r="B2866" s="3">
        <v>0.221603472</v>
      </c>
      <c r="C2866" s="3">
        <v>13207</v>
      </c>
      <c r="D2866" s="3">
        <v>0.310579049</v>
      </c>
      <c r="E2866" s="3">
        <v>2362</v>
      </c>
      <c r="F2866" s="3">
        <v>0.55214537900000005</v>
      </c>
      <c r="G2866" s="3">
        <v>10</v>
      </c>
      <c r="H2866" s="3">
        <v>0.87250287000000004</v>
      </c>
      <c r="I2866" s="2" t="s">
        <v>10</v>
      </c>
      <c r="J2866" s="3">
        <v>102000</v>
      </c>
      <c r="K2866" s="3">
        <v>0.88926850199999996</v>
      </c>
      <c r="L2866" s="3">
        <v>1</v>
      </c>
      <c r="M2866" s="2" t="s">
        <v>65</v>
      </c>
      <c r="N2866" s="3">
        <v>22800</v>
      </c>
      <c r="O2866" s="3">
        <v>0.21751284900000001</v>
      </c>
      <c r="P2866" s="3">
        <v>-6.5066916167344627E-2</v>
      </c>
      <c r="Q2866" s="3">
        <v>-0.88947572808977937</v>
      </c>
      <c r="R2866" s="3">
        <v>8.0429021494749838E-3</v>
      </c>
      <c r="S2866" s="3">
        <v>0.24251143028460287</v>
      </c>
      <c r="T2866" s="5">
        <f>POWER(10,Table2[[#This Row],[Predicted normalized_price]]*(N$7634-N$7635)+N$7635)</f>
        <v>26157.303108079715</v>
      </c>
      <c r="U2866" s="5">
        <f>ABS(Table2[[#This Row],[price]]-Table2[[#This Row],[Predicted Price]])</f>
        <v>3357.3031080797155</v>
      </c>
      <c r="V2866" s="5">
        <f>Table2[[#This Row],[Price Diff]]/Table2[[#This Row],[price]]</f>
        <v>0.14725013631928577</v>
      </c>
    </row>
    <row r="2867" spans="1:22" x14ac:dyDescent="0.2">
      <c r="A2867" s="3">
        <v>15100</v>
      </c>
      <c r="B2867" s="3">
        <v>0.26064406699999998</v>
      </c>
      <c r="C2867" s="3">
        <v>72452</v>
      </c>
      <c r="D2867" s="3">
        <v>0.60846339199999999</v>
      </c>
      <c r="E2867" s="3">
        <v>1595</v>
      </c>
      <c r="F2867" s="3">
        <v>0.38472810600000001</v>
      </c>
      <c r="G2867" s="3">
        <v>4</v>
      </c>
      <c r="H2867" s="3">
        <v>0.52529906999999998</v>
      </c>
      <c r="I2867" s="2" t="s">
        <v>15</v>
      </c>
      <c r="J2867" s="3">
        <v>57000</v>
      </c>
      <c r="K2867" s="3">
        <v>0.83967306799999997</v>
      </c>
      <c r="L2867" s="3">
        <v>1</v>
      </c>
      <c r="M2867" s="2" t="s">
        <v>65</v>
      </c>
      <c r="N2867" s="3">
        <v>127800</v>
      </c>
      <c r="O2867" s="3">
        <v>0.53119753199999997</v>
      </c>
      <c r="P2867" s="3">
        <v>-0.93851790141237235</v>
      </c>
      <c r="Q2867" s="3">
        <v>0.66865306190651974</v>
      </c>
      <c r="R2867" s="3">
        <v>0.50480091669865601</v>
      </c>
      <c r="S2867" s="3">
        <v>0.52461277322393329</v>
      </c>
      <c r="T2867" s="5">
        <f>POWER(10,Table2[[#This Row],[Predicted normalized_price]]*(N$7634-N$7635)+N$7635)</f>
        <v>123258.41810863232</v>
      </c>
      <c r="U2867" s="5">
        <f>ABS(Table2[[#This Row],[price]]-Table2[[#This Row],[Predicted Price]])</f>
        <v>4541.5818913676776</v>
      </c>
      <c r="V2867" s="5">
        <f>Table2[[#This Row],[Price Diff]]/Table2[[#This Row],[price]]</f>
        <v>3.5536634517743956E-2</v>
      </c>
    </row>
    <row r="2868" spans="1:22" x14ac:dyDescent="0.2">
      <c r="A2868" s="3">
        <v>8780</v>
      </c>
      <c r="B2868" s="3">
        <v>0.13999663800000001</v>
      </c>
      <c r="C2868" s="3">
        <v>44177</v>
      </c>
      <c r="D2868" s="3">
        <v>0.52188643000000001</v>
      </c>
      <c r="E2868" s="3">
        <v>1390</v>
      </c>
      <c r="F2868" s="3">
        <v>0.32606906200000002</v>
      </c>
      <c r="G2868" s="3">
        <v>5</v>
      </c>
      <c r="H2868" s="3">
        <v>0.60985333500000005</v>
      </c>
      <c r="I2868" s="2" t="s">
        <v>20</v>
      </c>
      <c r="J2868" s="3">
        <v>50000</v>
      </c>
      <c r="K2868" s="3">
        <v>0.82850592099999998</v>
      </c>
      <c r="L2868" s="3">
        <v>1</v>
      </c>
      <c r="M2868" s="2" t="s">
        <v>63</v>
      </c>
      <c r="N2868" s="3">
        <v>61888</v>
      </c>
      <c r="O2868" s="3">
        <v>0.39923454899999999</v>
      </c>
      <c r="P2868" s="3">
        <v>-0.60199718819315273</v>
      </c>
      <c r="Q2868" s="3">
        <v>0.40156420658757314</v>
      </c>
      <c r="R2868" s="3">
        <v>0.76130100093497433</v>
      </c>
      <c r="S2868" s="3">
        <v>0.39010361371771335</v>
      </c>
      <c r="T2868" s="5">
        <f>POWER(10,Table2[[#This Row],[Predicted normalized_price]]*(N$7634-N$7635)+N$7635)</f>
        <v>58859.400617101412</v>
      </c>
      <c r="U2868" s="5">
        <f>ABS(Table2[[#This Row],[price]]-Table2[[#This Row],[Predicted Price]])</f>
        <v>3028.5993828985884</v>
      </c>
      <c r="V2868" s="5">
        <f>Table2[[#This Row],[Price Diff]]/Table2[[#This Row],[price]]</f>
        <v>4.8936779067001494E-2</v>
      </c>
    </row>
    <row r="2869" spans="1:22" x14ac:dyDescent="0.2">
      <c r="A2869" s="3">
        <v>9190</v>
      </c>
      <c r="B2869" s="3">
        <v>0.150151757</v>
      </c>
      <c r="C2869" s="3">
        <v>52333</v>
      </c>
      <c r="D2869" s="3">
        <v>0.55153576000000004</v>
      </c>
      <c r="E2869" s="3">
        <v>1197</v>
      </c>
      <c r="F2869" s="3">
        <v>0.26232939100000002</v>
      </c>
      <c r="G2869" s="3">
        <v>3</v>
      </c>
      <c r="H2869" s="3">
        <v>0.416289664</v>
      </c>
      <c r="I2869" s="2" t="s">
        <v>27</v>
      </c>
      <c r="J2869" s="3">
        <v>61849</v>
      </c>
      <c r="K2869" s="3">
        <v>0.84663139799999998</v>
      </c>
      <c r="L2869" s="3">
        <v>1</v>
      </c>
      <c r="M2869" s="2" t="s">
        <v>64</v>
      </c>
      <c r="N2869" s="3">
        <v>79800</v>
      </c>
      <c r="O2869" s="3">
        <v>0.44549404399999998</v>
      </c>
      <c r="P2869" s="3">
        <v>0.75930763209847696</v>
      </c>
      <c r="Q2869" s="3">
        <v>-0.64968877512243972</v>
      </c>
      <c r="R2869" s="3">
        <v>-0.56770272195078664</v>
      </c>
      <c r="S2869" s="3">
        <v>0.45385014090783005</v>
      </c>
      <c r="T2869" s="5">
        <f>POWER(10,Table2[[#This Row],[Predicted normalized_price]]*(N$7634-N$7635)+N$7635)</f>
        <v>83549.601860604249</v>
      </c>
      <c r="U2869" s="5">
        <f>ABS(Table2[[#This Row],[price]]-Table2[[#This Row],[Predicted Price]])</f>
        <v>3749.6018606042489</v>
      </c>
      <c r="V2869" s="5">
        <f>Table2[[#This Row],[Price Diff]]/Table2[[#This Row],[price]]</f>
        <v>4.6987491987521918E-2</v>
      </c>
    </row>
    <row r="2870" spans="1:22" x14ac:dyDescent="0.2">
      <c r="A2870" s="3">
        <v>14570</v>
      </c>
      <c r="B2870" s="3">
        <v>0.25269386100000002</v>
      </c>
      <c r="C2870" s="3">
        <v>82277</v>
      </c>
      <c r="D2870" s="3">
        <v>0.63071792199999999</v>
      </c>
      <c r="E2870" s="3">
        <v>1798</v>
      </c>
      <c r="F2870" s="3">
        <v>0.435810641</v>
      </c>
      <c r="G2870" s="3">
        <v>4</v>
      </c>
      <c r="H2870" s="3">
        <v>0.52529906999999998</v>
      </c>
      <c r="I2870" s="2" t="s">
        <v>19</v>
      </c>
      <c r="J2870" s="3">
        <v>75000</v>
      </c>
      <c r="K2870" s="3">
        <v>0.86306249999999995</v>
      </c>
      <c r="L2870" s="3">
        <v>2</v>
      </c>
      <c r="M2870" s="2" t="s">
        <v>65</v>
      </c>
      <c r="N2870" s="3">
        <v>122000</v>
      </c>
      <c r="O2870" s="3">
        <v>0.52274525500000002</v>
      </c>
      <c r="P2870" s="3">
        <v>-0.73847704371279521</v>
      </c>
      <c r="Q2870" s="3">
        <v>0.66876955102112345</v>
      </c>
      <c r="R2870" s="3">
        <v>0.48115094005927511</v>
      </c>
      <c r="S2870" s="3">
        <v>0.53116819607421817</v>
      </c>
      <c r="T2870" s="5">
        <f>POWER(10,Table2[[#This Row],[Predicted normalized_price]]*(N$7634-N$7635)+N$7635)</f>
        <v>127779.40025204228</v>
      </c>
      <c r="U2870" s="5">
        <f>ABS(Table2[[#This Row],[price]]-Table2[[#This Row],[Predicted Price]])</f>
        <v>5779.40025204228</v>
      </c>
      <c r="V2870" s="5">
        <f>Table2[[#This Row],[Price Diff]]/Table2[[#This Row],[price]]</f>
        <v>4.7372133213461315E-2</v>
      </c>
    </row>
    <row r="2871" spans="1:22" x14ac:dyDescent="0.2">
      <c r="A2871" s="3">
        <v>18960</v>
      </c>
      <c r="B2871" s="3">
        <v>0.31129486099999998</v>
      </c>
      <c r="C2871" s="3">
        <v>99113</v>
      </c>
      <c r="D2871" s="3">
        <v>0.66329786199999996</v>
      </c>
      <c r="E2871" s="3">
        <v>1991</v>
      </c>
      <c r="F2871" s="3">
        <v>0.47928668200000002</v>
      </c>
      <c r="G2871" s="3">
        <v>3</v>
      </c>
      <c r="H2871" s="3">
        <v>0.416289664</v>
      </c>
      <c r="I2871" s="2" t="s">
        <v>15</v>
      </c>
      <c r="J2871" s="3">
        <v>40000</v>
      </c>
      <c r="K2871" s="3">
        <v>0.80948806299999998</v>
      </c>
      <c r="L2871" s="3">
        <v>1</v>
      </c>
      <c r="M2871" s="2" t="s">
        <v>65</v>
      </c>
      <c r="N2871" s="3">
        <v>188500</v>
      </c>
      <c r="O2871" s="3">
        <v>0.60192173699999996</v>
      </c>
      <c r="P2871" s="3">
        <v>-0.89607079218533514</v>
      </c>
      <c r="Q2871" s="3">
        <v>0.7826578883896852</v>
      </c>
      <c r="R2871" s="3">
        <v>0.32352118184309975</v>
      </c>
      <c r="S2871" s="3">
        <v>0.60072464177867202</v>
      </c>
      <c r="T2871" s="5">
        <f>POWER(10,Table2[[#This Row],[Predicted normalized_price]]*(N$7634-N$7635)+N$7635)</f>
        <v>187264.10275928187</v>
      </c>
      <c r="U2871" s="5">
        <f>ABS(Table2[[#This Row],[price]]-Table2[[#This Row],[Predicted Price]])</f>
        <v>1235.8972407181282</v>
      </c>
      <c r="V2871" s="5">
        <f>Table2[[#This Row],[Price Diff]]/Table2[[#This Row],[price]]</f>
        <v>6.5564840356399368E-3</v>
      </c>
    </row>
    <row r="2872" spans="1:22" x14ac:dyDescent="0.2">
      <c r="A2872" s="3">
        <v>12300</v>
      </c>
      <c r="B2872" s="3">
        <v>0.21500886599999999</v>
      </c>
      <c r="C2872" s="3">
        <v>67117</v>
      </c>
      <c r="D2872" s="3">
        <v>0.59507803400000003</v>
      </c>
      <c r="E2872" s="3">
        <v>1499</v>
      </c>
      <c r="F2872" s="3">
        <v>0.35825946600000003</v>
      </c>
      <c r="G2872" s="3">
        <v>2</v>
      </c>
      <c r="H2872" s="3">
        <v>0.26264953499999999</v>
      </c>
      <c r="I2872" s="2" t="s">
        <v>13</v>
      </c>
      <c r="J2872" s="3">
        <v>5000</v>
      </c>
      <c r="K2872" s="3">
        <v>0.63226347599999999</v>
      </c>
      <c r="L2872" s="3">
        <v>1</v>
      </c>
      <c r="M2872" s="2" t="s">
        <v>65</v>
      </c>
      <c r="N2872" s="3">
        <v>138000</v>
      </c>
      <c r="O2872" s="3">
        <v>0.54517146400000005</v>
      </c>
      <c r="P2872" s="3">
        <v>-0.91759350646631743</v>
      </c>
      <c r="Q2872" s="3">
        <v>0.69428300837626189</v>
      </c>
      <c r="R2872" s="3">
        <v>0.47852052730459677</v>
      </c>
      <c r="S2872" s="3">
        <v>0.53808316653441213</v>
      </c>
      <c r="T2872" s="5">
        <f>POWER(10,Table2[[#This Row],[Predicted normalized_price]]*(N$7634-N$7635)+N$7635)</f>
        <v>132728.1823918141</v>
      </c>
      <c r="U2872" s="5">
        <f>ABS(Table2[[#This Row],[price]]-Table2[[#This Row],[Predicted Price]])</f>
        <v>5271.8176081858983</v>
      </c>
      <c r="V2872" s="5">
        <f>Table2[[#This Row],[Price Diff]]/Table2[[#This Row],[price]]</f>
        <v>3.8201576870912309E-2</v>
      </c>
    </row>
    <row r="2873" spans="1:22" x14ac:dyDescent="0.2">
      <c r="A2873" s="3">
        <v>9690</v>
      </c>
      <c r="B2873" s="3">
        <v>0.161939847</v>
      </c>
      <c r="C2873" s="3">
        <v>66244</v>
      </c>
      <c r="D2873" s="3">
        <v>0.59278682599999999</v>
      </c>
      <c r="E2873" s="3">
        <v>1598</v>
      </c>
      <c r="F2873" s="3">
        <v>0.38552934799999999</v>
      </c>
      <c r="G2873" s="3">
        <v>3</v>
      </c>
      <c r="H2873" s="3">
        <v>0.416289664</v>
      </c>
      <c r="I2873" s="2" t="s">
        <v>31</v>
      </c>
      <c r="J2873" s="3">
        <v>16700</v>
      </c>
      <c r="K2873" s="3">
        <v>0.73504476299999999</v>
      </c>
      <c r="L2873" s="3">
        <v>1</v>
      </c>
      <c r="M2873" s="2" t="s">
        <v>65</v>
      </c>
      <c r="N2873" s="3">
        <v>99800</v>
      </c>
      <c r="O2873" s="3">
        <v>0.48619350700000002</v>
      </c>
      <c r="P2873" s="3">
        <v>-0.89624679609232427</v>
      </c>
      <c r="Q2873" s="3">
        <v>-0.49797159310719757</v>
      </c>
      <c r="R2873" s="3">
        <v>-0.57209925939623363</v>
      </c>
      <c r="S2873" s="3">
        <v>0.49056303043241922</v>
      </c>
      <c r="T2873" s="5">
        <f>POWER(10,Table2[[#This Row],[Predicted normalized_price]]*(N$7634-N$7635)+N$7635)</f>
        <v>102225.26240594429</v>
      </c>
      <c r="U2873" s="5">
        <f>ABS(Table2[[#This Row],[price]]-Table2[[#This Row],[Predicted Price]])</f>
        <v>2425.2624059442896</v>
      </c>
      <c r="V2873" s="5">
        <f>Table2[[#This Row],[Price Diff]]/Table2[[#This Row],[price]]</f>
        <v>2.4301226512467831E-2</v>
      </c>
    </row>
    <row r="2874" spans="1:22" x14ac:dyDescent="0.2">
      <c r="A2874" s="3">
        <v>16370</v>
      </c>
      <c r="B2874" s="3">
        <v>0.27861277200000001</v>
      </c>
      <c r="C2874" s="3">
        <v>66102</v>
      </c>
      <c r="D2874" s="3">
        <v>0.59241129100000001</v>
      </c>
      <c r="E2874" s="3">
        <v>1997</v>
      </c>
      <c r="F2874" s="3">
        <v>0.48056971500000001</v>
      </c>
      <c r="G2874" s="3">
        <v>7</v>
      </c>
      <c r="H2874" s="3">
        <v>0.73735046500000001</v>
      </c>
      <c r="I2874" s="2" t="s">
        <v>13</v>
      </c>
      <c r="J2874" s="3">
        <v>77610</v>
      </c>
      <c r="K2874" s="3">
        <v>0.86597796000000005</v>
      </c>
      <c r="L2874" s="3">
        <v>1</v>
      </c>
      <c r="M2874" s="2" t="s">
        <v>65</v>
      </c>
      <c r="N2874" s="3">
        <v>88800</v>
      </c>
      <c r="O2874" s="3">
        <v>0.46494128800000001</v>
      </c>
      <c r="P2874" s="3">
        <v>-0.83181455725114417</v>
      </c>
      <c r="Q2874" s="3">
        <v>0.57571472442158578</v>
      </c>
      <c r="R2874" s="3">
        <v>0.58838065216450397</v>
      </c>
      <c r="S2874" s="3">
        <v>0.47921948497337202</v>
      </c>
      <c r="T2874" s="5">
        <f>POWER(10,Table2[[#This Row],[Predicted normalized_price]]*(N$7634-N$7635)+N$7635)</f>
        <v>96047.776267384848</v>
      </c>
      <c r="U2874" s="5">
        <f>ABS(Table2[[#This Row],[price]]-Table2[[#This Row],[Predicted Price]])</f>
        <v>7247.7762673848483</v>
      </c>
      <c r="V2874" s="5">
        <f>Table2[[#This Row],[Price Diff]]/Table2[[#This Row],[price]]</f>
        <v>8.1619102110189731E-2</v>
      </c>
    </row>
    <row r="2875" spans="1:22" x14ac:dyDescent="0.2">
      <c r="A2875" s="3">
        <v>15520</v>
      </c>
      <c r="B2875" s="3">
        <v>0.266748498</v>
      </c>
      <c r="C2875" s="3">
        <v>51566</v>
      </c>
      <c r="D2875" s="3">
        <v>0.54895192599999998</v>
      </c>
      <c r="E2875" s="3">
        <v>1984</v>
      </c>
      <c r="F2875" s="3">
        <v>0.47778491499999998</v>
      </c>
      <c r="G2875" s="3">
        <v>10</v>
      </c>
      <c r="H2875" s="3">
        <v>0.87250287000000004</v>
      </c>
      <c r="I2875" s="2" t="s">
        <v>20</v>
      </c>
      <c r="J2875" s="3">
        <v>45000</v>
      </c>
      <c r="K2875" s="3">
        <v>0.81952635900000004</v>
      </c>
      <c r="L2875" s="3">
        <v>2</v>
      </c>
      <c r="M2875" s="2" t="s">
        <v>62</v>
      </c>
      <c r="N2875" s="3">
        <v>71000</v>
      </c>
      <c r="O2875" s="3">
        <v>0.424230524</v>
      </c>
      <c r="P2875" s="3">
        <v>0.17575798058340678</v>
      </c>
      <c r="Q2875" s="3">
        <v>0.44678819448356466</v>
      </c>
      <c r="R2875" s="3">
        <v>0.70104677960126338</v>
      </c>
      <c r="S2875" s="3">
        <v>0.4193445028294876</v>
      </c>
      <c r="T2875" s="5">
        <f>POWER(10,Table2[[#This Row],[Predicted normalized_price]]*(N$7634-N$7635)+N$7635)</f>
        <v>69119.096576911194</v>
      </c>
      <c r="U2875" s="5">
        <f>ABS(Table2[[#This Row],[price]]-Table2[[#This Row],[Predicted Price]])</f>
        <v>1880.9034230888064</v>
      </c>
      <c r="V2875" s="5">
        <f>Table2[[#This Row],[Price Diff]]/Table2[[#This Row],[price]]</f>
        <v>2.6491597508293049E-2</v>
      </c>
    </row>
    <row r="2876" spans="1:22" x14ac:dyDescent="0.2">
      <c r="A2876" s="3">
        <v>11380</v>
      </c>
      <c r="B2876" s="3">
        <v>0.19771075699999999</v>
      </c>
      <c r="C2876" s="3">
        <v>30249</v>
      </c>
      <c r="D2876" s="3">
        <v>0.45560598800000002</v>
      </c>
      <c r="E2876" s="3">
        <v>1997</v>
      </c>
      <c r="F2876" s="3">
        <v>0.48056971500000001</v>
      </c>
      <c r="G2876" s="3">
        <v>9</v>
      </c>
      <c r="H2876" s="3">
        <v>0.83257932800000001</v>
      </c>
      <c r="I2876" s="2" t="s">
        <v>27</v>
      </c>
      <c r="J2876" s="3">
        <v>87247</v>
      </c>
      <c r="K2876" s="3">
        <v>0.87595351700000001</v>
      </c>
      <c r="L2876" s="3">
        <v>2</v>
      </c>
      <c r="M2876" s="2" t="s">
        <v>64</v>
      </c>
      <c r="N2876" s="3">
        <v>44151</v>
      </c>
      <c r="O2876" s="3">
        <v>0.33777703799999997</v>
      </c>
      <c r="P2876" s="3">
        <v>0.9227641527987388</v>
      </c>
      <c r="Q2876" s="3">
        <v>-0.82138721581362029</v>
      </c>
      <c r="R2876" s="3">
        <v>-0.2774629955620721</v>
      </c>
      <c r="S2876" s="3">
        <v>0.33545260171541019</v>
      </c>
      <c r="T2876" s="5">
        <f>POWER(10,Table2[[#This Row],[Predicted normalized_price]]*(N$7634-N$7635)+N$7635)</f>
        <v>43590.652576147397</v>
      </c>
      <c r="U2876" s="5">
        <f>ABS(Table2[[#This Row],[price]]-Table2[[#This Row],[Predicted Price]])</f>
        <v>560.34742385260324</v>
      </c>
      <c r="V2876" s="5">
        <f>Table2[[#This Row],[Price Diff]]/Table2[[#This Row],[price]]</f>
        <v>1.2691613414251166E-2</v>
      </c>
    </row>
    <row r="2877" spans="1:22" x14ac:dyDescent="0.2">
      <c r="A2877" s="3">
        <v>28550</v>
      </c>
      <c r="B2877" s="3">
        <v>0.40237267700000001</v>
      </c>
      <c r="C2877" s="3">
        <v>144266</v>
      </c>
      <c r="D2877" s="3">
        <v>0.72899327999999997</v>
      </c>
      <c r="E2877" s="3">
        <v>2995</v>
      </c>
      <c r="F2877" s="3">
        <v>0.65338650099999995</v>
      </c>
      <c r="G2877" s="3">
        <v>2</v>
      </c>
      <c r="H2877" s="3">
        <v>0.26264953499999999</v>
      </c>
      <c r="I2877" s="2" t="s">
        <v>35</v>
      </c>
      <c r="J2877" s="3">
        <v>8000</v>
      </c>
      <c r="K2877" s="3">
        <v>0.67232048</v>
      </c>
      <c r="L2877" s="3">
        <v>1</v>
      </c>
      <c r="M2877" s="2" t="s">
        <v>64</v>
      </c>
      <c r="N2877" s="3">
        <v>325000</v>
      </c>
      <c r="O2877" s="3">
        <v>0.70105266200000005</v>
      </c>
      <c r="P2877" s="3">
        <v>0.77900321378776538</v>
      </c>
      <c r="Q2877" s="3">
        <v>4.007357129616692E-2</v>
      </c>
      <c r="R2877" s="3">
        <v>-0.88061343355565291</v>
      </c>
      <c r="S2877" s="3">
        <v>0.71492810697881692</v>
      </c>
      <c r="T2877" s="5">
        <f>POWER(10,Table2[[#This Row],[Predicted normalized_price]]*(N$7634-N$7635)+N$7635)</f>
        <v>350749.09364507184</v>
      </c>
      <c r="U2877" s="5">
        <f>ABS(Table2[[#This Row],[price]]-Table2[[#This Row],[Predicted Price]])</f>
        <v>25749.093645071844</v>
      </c>
      <c r="V2877" s="5">
        <f>Table2[[#This Row],[Price Diff]]/Table2[[#This Row],[price]]</f>
        <v>7.9227980446374899E-2</v>
      </c>
    </row>
    <row r="2878" spans="1:22" x14ac:dyDescent="0.2">
      <c r="A2878" s="3">
        <v>15420</v>
      </c>
      <c r="B2878" s="3">
        <v>0.26531018000000001</v>
      </c>
      <c r="C2878" s="3">
        <v>87438</v>
      </c>
      <c r="D2878" s="3">
        <v>0.64136475500000001</v>
      </c>
      <c r="E2878" s="3">
        <v>1997</v>
      </c>
      <c r="F2878" s="3">
        <v>0.48056971500000001</v>
      </c>
      <c r="G2878" s="3">
        <v>5</v>
      </c>
      <c r="H2878" s="3">
        <v>0.60985333500000005</v>
      </c>
      <c r="I2878" s="2" t="s">
        <v>13</v>
      </c>
      <c r="J2878" s="3">
        <v>39000</v>
      </c>
      <c r="K2878" s="3">
        <v>0.807330302</v>
      </c>
      <c r="L2878" s="3">
        <v>2</v>
      </c>
      <c r="M2878" s="2" t="s">
        <v>62</v>
      </c>
      <c r="N2878" s="3">
        <v>115000</v>
      </c>
      <c r="O2878" s="3">
        <v>0.51199209400000001</v>
      </c>
      <c r="P2878" s="3">
        <v>-0.51700349586581729</v>
      </c>
      <c r="Q2878" s="3">
        <v>0.65697772263330678</v>
      </c>
      <c r="R2878" s="3">
        <v>0.47892306698597503</v>
      </c>
      <c r="S2878" s="3">
        <v>0.52921092061137009</v>
      </c>
      <c r="T2878" s="5">
        <f>POWER(10,Table2[[#This Row],[Predicted normalized_price]]*(N$7634-N$7635)+N$7635)</f>
        <v>126412.46075255406</v>
      </c>
      <c r="U2878" s="5">
        <f>ABS(Table2[[#This Row],[price]]-Table2[[#This Row],[Predicted Price]])</f>
        <v>11412.460752554063</v>
      </c>
      <c r="V2878" s="5">
        <f>Table2[[#This Row],[Price Diff]]/Table2[[#This Row],[price]]</f>
        <v>9.923878915264403E-2</v>
      </c>
    </row>
    <row r="2879" spans="1:22" x14ac:dyDescent="0.2">
      <c r="A2879" s="3">
        <v>9220</v>
      </c>
      <c r="B2879" s="3">
        <v>0.15087692999999999</v>
      </c>
      <c r="C2879" s="3">
        <v>50386</v>
      </c>
      <c r="D2879" s="3">
        <v>0.54490077400000003</v>
      </c>
      <c r="E2879" s="3">
        <v>1598</v>
      </c>
      <c r="F2879" s="3">
        <v>0.38552934799999999</v>
      </c>
      <c r="G2879" s="3">
        <v>4</v>
      </c>
      <c r="H2879" s="3">
        <v>0.52529906999999998</v>
      </c>
      <c r="I2879" s="2" t="s">
        <v>27</v>
      </c>
      <c r="J2879" s="3">
        <v>33957</v>
      </c>
      <c r="K2879" s="3">
        <v>0.79552920500000002</v>
      </c>
      <c r="L2879" s="3">
        <v>1</v>
      </c>
      <c r="M2879" s="2" t="s">
        <v>63</v>
      </c>
      <c r="N2879" s="3">
        <v>76800</v>
      </c>
      <c r="O2879" s="3">
        <v>0.43852067300000003</v>
      </c>
      <c r="P2879" s="3">
        <v>-0.42953295886732545</v>
      </c>
      <c r="Q2879" s="3">
        <v>-0.68582382161605127</v>
      </c>
      <c r="R2879" s="3">
        <v>-0.49002853342629438</v>
      </c>
      <c r="S2879" s="3">
        <v>0.42150232375550301</v>
      </c>
      <c r="T2879" s="5">
        <f>POWER(10,Table2[[#This Row],[Predicted normalized_price]]*(N$7634-N$7635)+N$7635)</f>
        <v>69943.539619622388</v>
      </c>
      <c r="U2879" s="5">
        <f>ABS(Table2[[#This Row],[price]]-Table2[[#This Row],[Predicted Price]])</f>
        <v>6856.4603803776117</v>
      </c>
      <c r="V2879" s="5">
        <f>Table2[[#This Row],[Price Diff]]/Table2[[#This Row],[price]]</f>
        <v>8.9276827869500155E-2</v>
      </c>
    </row>
    <row r="2880" spans="1:22" x14ac:dyDescent="0.2">
      <c r="A2880" s="3">
        <v>12530</v>
      </c>
      <c r="B2880" s="3">
        <v>0.219131146</v>
      </c>
      <c r="C2880" s="3">
        <v>64593</v>
      </c>
      <c r="D2880" s="3">
        <v>0.58836997800000002</v>
      </c>
      <c r="E2880" s="3">
        <v>2356</v>
      </c>
      <c r="F2880" s="3">
        <v>0.55106086499999996</v>
      </c>
      <c r="G2880" s="3">
        <v>4</v>
      </c>
      <c r="H2880" s="3">
        <v>0.52529906999999998</v>
      </c>
      <c r="I2880" s="2" t="s">
        <v>22</v>
      </c>
      <c r="J2880" s="3">
        <v>42000</v>
      </c>
      <c r="K2880" s="3">
        <v>0.81364630299999996</v>
      </c>
      <c r="L2880" s="3">
        <v>1</v>
      </c>
      <c r="M2880" s="2" t="s">
        <v>66</v>
      </c>
      <c r="N2880" s="3">
        <v>111600</v>
      </c>
      <c r="O2880" s="3">
        <v>0.50653059600000006</v>
      </c>
      <c r="P2880" s="3">
        <v>-0.42261257826176646</v>
      </c>
      <c r="Q2880" s="3">
        <v>-0.58304887470850808</v>
      </c>
      <c r="R2880" s="3">
        <v>-0.61924277750164425</v>
      </c>
      <c r="S2880" s="3">
        <v>0.4813588338022744</v>
      </c>
      <c r="T2880" s="5">
        <f>POWER(10,Table2[[#This Row],[Predicted normalized_price]]*(N$7634-N$7635)+N$7635)</f>
        <v>97183.55579734045</v>
      </c>
      <c r="U2880" s="5">
        <f>ABS(Table2[[#This Row],[price]]-Table2[[#This Row],[Predicted Price]])</f>
        <v>14416.44420265955</v>
      </c>
      <c r="V2880" s="5">
        <f>Table2[[#This Row],[Price Diff]]/Table2[[#This Row],[price]]</f>
        <v>0.12917960755071281</v>
      </c>
    </row>
    <row r="2881" spans="1:22" x14ac:dyDescent="0.2">
      <c r="A2881" s="3">
        <v>11630</v>
      </c>
      <c r="B2881" s="3">
        <v>0.202545955</v>
      </c>
      <c r="C2881" s="3">
        <v>41479</v>
      </c>
      <c r="D2881" s="3">
        <v>0.51085833000000003</v>
      </c>
      <c r="E2881" s="3">
        <v>1998</v>
      </c>
      <c r="F2881" s="3">
        <v>0.480783179</v>
      </c>
      <c r="G2881" s="3">
        <v>9</v>
      </c>
      <c r="H2881" s="3">
        <v>0.83257932800000001</v>
      </c>
      <c r="I2881" s="2" t="s">
        <v>48</v>
      </c>
      <c r="J2881" s="3">
        <v>125000</v>
      </c>
      <c r="K2881" s="3">
        <v>0.90659864099999998</v>
      </c>
      <c r="L2881" s="3">
        <v>2</v>
      </c>
      <c r="M2881" s="2" t="s">
        <v>65</v>
      </c>
      <c r="N2881" s="3">
        <v>53800</v>
      </c>
      <c r="O2881" s="3">
        <v>0.373747355</v>
      </c>
      <c r="P2881" s="3">
        <v>-0.36264822381043316</v>
      </c>
      <c r="Q2881" s="3">
        <v>-0.55278025533267217</v>
      </c>
      <c r="R2881" s="3">
        <v>-0.36029497716821524</v>
      </c>
      <c r="S2881" s="3">
        <v>0.42381879176036419</v>
      </c>
      <c r="T2881" s="5">
        <f>POWER(10,Table2[[#This Row],[Predicted normalized_price]]*(N$7634-N$7635)+N$7635)</f>
        <v>70839.545391150576</v>
      </c>
      <c r="U2881" s="5">
        <f>ABS(Table2[[#This Row],[price]]-Table2[[#This Row],[Predicted Price]])</f>
        <v>17039.545391150576</v>
      </c>
      <c r="V2881" s="5">
        <f>Table2[[#This Row],[Price Diff]]/Table2[[#This Row],[price]]</f>
        <v>0.31672017455670215</v>
      </c>
    </row>
    <row r="2882" spans="1:22" x14ac:dyDescent="0.2">
      <c r="A2882" s="3">
        <v>10900</v>
      </c>
      <c r="B2882" s="3">
        <v>0.18812189300000001</v>
      </c>
      <c r="C2882" s="3">
        <v>14271</v>
      </c>
      <c r="D2882" s="3">
        <v>0.32413863999999998</v>
      </c>
      <c r="E2882" s="3">
        <v>1598</v>
      </c>
      <c r="F2882" s="3">
        <v>0.38552934799999999</v>
      </c>
      <c r="G2882" s="3">
        <v>10</v>
      </c>
      <c r="H2882" s="3">
        <v>0.87250287000000004</v>
      </c>
      <c r="I2882" s="2" t="s">
        <v>14</v>
      </c>
      <c r="J2882" s="3">
        <v>139000</v>
      </c>
      <c r="K2882" s="3">
        <v>0.91564635699999997</v>
      </c>
      <c r="L2882" s="3">
        <v>3</v>
      </c>
      <c r="M2882" s="2" t="s">
        <v>63</v>
      </c>
      <c r="N2882" s="3">
        <v>26000</v>
      </c>
      <c r="O2882" s="3">
        <v>0.24141372999999999</v>
      </c>
      <c r="P2882" s="3">
        <v>-0.97231604866879162</v>
      </c>
      <c r="Q2882" s="3">
        <v>-0.89054875009693679</v>
      </c>
      <c r="R2882" s="3">
        <v>6.8558766017649375E-2</v>
      </c>
      <c r="S2882" s="3">
        <v>0.22449158131230543</v>
      </c>
      <c r="T2882" s="5">
        <f>POWER(10,Table2[[#This Row],[Predicted normalized_price]]*(N$7634-N$7635)+N$7635)</f>
        <v>23691.322942423474</v>
      </c>
      <c r="U2882" s="5">
        <f>ABS(Table2[[#This Row],[price]]-Table2[[#This Row],[Predicted Price]])</f>
        <v>2308.6770575765258</v>
      </c>
      <c r="V2882" s="5">
        <f>Table2[[#This Row],[Price Diff]]/Table2[[#This Row],[price]]</f>
        <v>8.8795271445250998E-2</v>
      </c>
    </row>
    <row r="2883" spans="1:22" x14ac:dyDescent="0.2">
      <c r="A2883" s="3">
        <v>8690</v>
      </c>
      <c r="B2883" s="3">
        <v>0.137704043</v>
      </c>
      <c r="C2883" s="3">
        <v>49586</v>
      </c>
      <c r="D2883" s="3">
        <v>0.54209989800000002</v>
      </c>
      <c r="E2883" s="3">
        <v>1586</v>
      </c>
      <c r="F2883" s="3">
        <v>0.38231530600000002</v>
      </c>
      <c r="G2883" s="3">
        <v>3</v>
      </c>
      <c r="H2883" s="3">
        <v>0.416289664</v>
      </c>
      <c r="I2883" s="2" t="s">
        <v>25</v>
      </c>
      <c r="J2883" s="3">
        <v>39328</v>
      </c>
      <c r="K2883" s="3">
        <v>0.80804408500000002</v>
      </c>
      <c r="L2883" s="3">
        <v>1</v>
      </c>
      <c r="M2883" s="2" t="s">
        <v>64</v>
      </c>
      <c r="N2883" s="3">
        <v>78800</v>
      </c>
      <c r="O2883" s="3">
        <v>0.44319914900000001</v>
      </c>
      <c r="P2883" s="3">
        <v>0.58899237763552847</v>
      </c>
      <c r="Q2883" s="3">
        <v>0.40299127145812824</v>
      </c>
      <c r="R2883" s="3">
        <v>0.54285011354464074</v>
      </c>
      <c r="S2883" s="3">
        <v>0.44901719439627541</v>
      </c>
      <c r="T2883" s="5">
        <f>POWER(10,Table2[[#This Row],[Predicted normalized_price]]*(N$7634-N$7635)+N$7635)</f>
        <v>81359.964465425583</v>
      </c>
      <c r="U2883" s="5">
        <f>ABS(Table2[[#This Row],[price]]-Table2[[#This Row],[Predicted Price]])</f>
        <v>2559.9644654255826</v>
      </c>
      <c r="V2883" s="5">
        <f>Table2[[#This Row],[Price Diff]]/Table2[[#This Row],[price]]</f>
        <v>3.2486858698294194E-2</v>
      </c>
    </row>
    <row r="2884" spans="1:22" x14ac:dyDescent="0.2">
      <c r="A2884" s="3">
        <v>18780</v>
      </c>
      <c r="B2884" s="3">
        <v>0.30917235999999998</v>
      </c>
      <c r="C2884" s="3">
        <v>110983</v>
      </c>
      <c r="D2884" s="3">
        <v>0.68309345700000002</v>
      </c>
      <c r="E2884" s="3">
        <v>2143</v>
      </c>
      <c r="F2884" s="3">
        <v>0.51065637100000005</v>
      </c>
      <c r="G2884" s="3">
        <v>3</v>
      </c>
      <c r="H2884" s="3">
        <v>0.416289664</v>
      </c>
      <c r="I2884" s="2" t="s">
        <v>15</v>
      </c>
      <c r="J2884" s="3">
        <v>38000</v>
      </c>
      <c r="K2884" s="3">
        <v>0.80511648899999999</v>
      </c>
      <c r="L2884" s="3">
        <v>1</v>
      </c>
      <c r="M2884" s="2" t="s">
        <v>66</v>
      </c>
      <c r="N2884" s="3">
        <v>195000</v>
      </c>
      <c r="O2884" s="3">
        <v>0.60809123300000001</v>
      </c>
      <c r="P2884" s="3">
        <v>-0.8117764991850146</v>
      </c>
      <c r="Q2884" s="3">
        <v>0.80127135260629612</v>
      </c>
      <c r="R2884" s="3">
        <v>0.3021372614430396</v>
      </c>
      <c r="S2884" s="3">
        <v>0.61127220821131656</v>
      </c>
      <c r="T2884" s="5">
        <f>POWER(10,Table2[[#This Row],[Predicted normalized_price]]*(N$7634-N$7635)+N$7635)</f>
        <v>198438.47530526132</v>
      </c>
      <c r="U2884" s="5">
        <f>ABS(Table2[[#This Row],[price]]-Table2[[#This Row],[Predicted Price]])</f>
        <v>3438.4753052613232</v>
      </c>
      <c r="V2884" s="5">
        <f>Table2[[#This Row],[Price Diff]]/Table2[[#This Row],[price]]</f>
        <v>1.7633206693647811E-2</v>
      </c>
    </row>
    <row r="2885" spans="1:22" x14ac:dyDescent="0.2">
      <c r="A2885" s="3">
        <v>8880</v>
      </c>
      <c r="B2885" s="3">
        <v>0.14251656400000001</v>
      </c>
      <c r="C2885" s="3">
        <v>55066</v>
      </c>
      <c r="D2885" s="3">
        <v>0.56044428999999996</v>
      </c>
      <c r="E2885" s="3">
        <v>1497</v>
      </c>
      <c r="F2885" s="3">
        <v>0.357690181</v>
      </c>
      <c r="G2885" s="3">
        <v>4</v>
      </c>
      <c r="H2885" s="3">
        <v>0.52529906999999998</v>
      </c>
      <c r="I2885" s="2" t="s">
        <v>22</v>
      </c>
      <c r="J2885" s="3">
        <v>59000</v>
      </c>
      <c r="K2885" s="3">
        <v>0.84261222099999999</v>
      </c>
      <c r="L2885" s="3">
        <v>1</v>
      </c>
      <c r="M2885" s="2" t="s">
        <v>66</v>
      </c>
      <c r="N2885" s="3">
        <v>75800</v>
      </c>
      <c r="O2885" s="3">
        <v>0.43613554500000001</v>
      </c>
      <c r="P2885" s="3">
        <v>-0.73148345537967319</v>
      </c>
      <c r="Q2885" s="3">
        <v>-0.67770593008277047</v>
      </c>
      <c r="R2885" s="3">
        <v>-0.52720175018433535</v>
      </c>
      <c r="S2885" s="3">
        <v>0.43227221048816966</v>
      </c>
      <c r="T2885" s="5">
        <f>POWER(10,Table2[[#This Row],[Predicted normalized_price]]*(N$7634-N$7635)+N$7635)</f>
        <v>74207.792526238394</v>
      </c>
      <c r="U2885" s="5">
        <f>ABS(Table2[[#This Row],[price]]-Table2[[#This Row],[Predicted Price]])</f>
        <v>1592.2074737616058</v>
      </c>
      <c r="V2885" s="5">
        <f>Table2[[#This Row],[Price Diff]]/Table2[[#This Row],[price]]</f>
        <v>2.1005375643292953E-2</v>
      </c>
    </row>
    <row r="2886" spans="1:22" x14ac:dyDescent="0.2">
      <c r="A2886" s="3">
        <v>8480</v>
      </c>
      <c r="B2886" s="3">
        <v>0.13226096600000001</v>
      </c>
      <c r="C2886" s="3">
        <v>32223</v>
      </c>
      <c r="D2886" s="3">
        <v>0.46666914900000001</v>
      </c>
      <c r="E2886" s="3">
        <v>1598</v>
      </c>
      <c r="F2886" s="3">
        <v>0.38552934799999999</v>
      </c>
      <c r="G2886" s="3">
        <v>8</v>
      </c>
      <c r="H2886" s="3">
        <v>0.78794860499999997</v>
      </c>
      <c r="I2886" s="2" t="s">
        <v>26</v>
      </c>
      <c r="J2886" s="3">
        <v>102500</v>
      </c>
      <c r="K2886" s="3">
        <v>0.88968526000000003</v>
      </c>
      <c r="L2886" s="3">
        <v>2</v>
      </c>
      <c r="M2886" s="2" t="s">
        <v>63</v>
      </c>
      <c r="N2886" s="3">
        <v>37800</v>
      </c>
      <c r="O2886" s="3">
        <v>0.30951394500000001</v>
      </c>
      <c r="P2886" s="3">
        <v>-0.88283517242575038</v>
      </c>
      <c r="Q2886" s="3">
        <v>0.20416579001899199</v>
      </c>
      <c r="R2886" s="3">
        <v>0.86898242203780574</v>
      </c>
      <c r="S2886" s="3">
        <v>0.3100642011090432</v>
      </c>
      <c r="T2886" s="5">
        <f>POWER(10,Table2[[#This Row],[Predicted normalized_price]]*(N$7634-N$7635)+N$7635)</f>
        <v>37914.467721365239</v>
      </c>
      <c r="U2886" s="5">
        <f>ABS(Table2[[#This Row],[price]]-Table2[[#This Row],[Predicted Price]])</f>
        <v>114.46772136523941</v>
      </c>
      <c r="V2886" s="5">
        <f>Table2[[#This Row],[Price Diff]]/Table2[[#This Row],[price]]</f>
        <v>3.0282465969640056E-3</v>
      </c>
    </row>
    <row r="2887" spans="1:22" x14ac:dyDescent="0.2">
      <c r="A2887" s="3">
        <v>11040</v>
      </c>
      <c r="B2887" s="3">
        <v>0.19096158499999999</v>
      </c>
      <c r="C2887" s="3">
        <v>20857</v>
      </c>
      <c r="D2887" s="3">
        <v>0.39054489999999997</v>
      </c>
      <c r="E2887" s="3">
        <v>1984</v>
      </c>
      <c r="F2887" s="3">
        <v>0.47778491499999998</v>
      </c>
      <c r="G2887" s="3">
        <v>10</v>
      </c>
      <c r="H2887" s="3">
        <v>0.87250287000000004</v>
      </c>
      <c r="I2887" s="2" t="s">
        <v>20</v>
      </c>
      <c r="J2887" s="3">
        <v>112461</v>
      </c>
      <c r="K2887" s="3">
        <v>0.89758952800000003</v>
      </c>
      <c r="L2887" s="3">
        <v>2</v>
      </c>
      <c r="M2887" s="2" t="s">
        <v>65</v>
      </c>
      <c r="N2887" s="3">
        <v>29800</v>
      </c>
      <c r="O2887" s="3">
        <v>0.266238329</v>
      </c>
      <c r="P2887" s="3">
        <v>-0.23628795005915135</v>
      </c>
      <c r="Q2887" s="3">
        <v>7.888589348026602E-2</v>
      </c>
      <c r="R2887" s="3">
        <v>0.87434063839167608</v>
      </c>
      <c r="S2887" s="3">
        <v>0.27741226856775658</v>
      </c>
      <c r="T2887" s="5">
        <f>POWER(10,Table2[[#This Row],[Predicted normalized_price]]*(N$7634-N$7635)+N$7635)</f>
        <v>31687.095019710683</v>
      </c>
      <c r="U2887" s="5">
        <f>ABS(Table2[[#This Row],[price]]-Table2[[#This Row],[Predicted Price]])</f>
        <v>1887.0950197106831</v>
      </c>
      <c r="V2887" s="5">
        <f>Table2[[#This Row],[Price Diff]]/Table2[[#This Row],[price]]</f>
        <v>6.3325336231902118E-2</v>
      </c>
    </row>
    <row r="2888" spans="1:22" x14ac:dyDescent="0.2">
      <c r="A2888" s="3">
        <v>14120</v>
      </c>
      <c r="B2888" s="3">
        <v>0.24571328200000001</v>
      </c>
      <c r="C2888" s="3">
        <v>72888</v>
      </c>
      <c r="D2888" s="3">
        <v>0.60951335799999995</v>
      </c>
      <c r="E2888" s="3">
        <v>2996</v>
      </c>
      <c r="F2888" s="3">
        <v>0.65352884600000005</v>
      </c>
      <c r="G2888" s="3">
        <v>8</v>
      </c>
      <c r="H2888" s="3">
        <v>0.78794860499999997</v>
      </c>
      <c r="I2888" s="2" t="s">
        <v>13</v>
      </c>
      <c r="J2888" s="3">
        <v>110000</v>
      </c>
      <c r="K2888" s="3">
        <v>0.89570378500000003</v>
      </c>
      <c r="L2888" s="3">
        <v>2</v>
      </c>
      <c r="M2888" s="2" t="s">
        <v>65</v>
      </c>
      <c r="N2888" s="3">
        <v>82800</v>
      </c>
      <c r="O2888" s="3">
        <v>0.45221003500000001</v>
      </c>
      <c r="P2888" s="3">
        <v>-0.13065890212136905</v>
      </c>
      <c r="Q2888" s="3">
        <v>0.53736956959204341</v>
      </c>
      <c r="R2888" s="3">
        <v>0.64102455963813365</v>
      </c>
      <c r="S2888" s="3">
        <v>0.45761657984199522</v>
      </c>
      <c r="T2888" s="5">
        <f>POWER(10,Table2[[#This Row],[Predicted normalized_price]]*(N$7634-N$7635)+N$7635)</f>
        <v>85296.82019258551</v>
      </c>
      <c r="U2888" s="5">
        <f>ABS(Table2[[#This Row],[price]]-Table2[[#This Row],[Predicted Price]])</f>
        <v>2496.8201925855101</v>
      </c>
      <c r="V2888" s="5">
        <f>Table2[[#This Row],[Price Diff]]/Table2[[#This Row],[price]]</f>
        <v>3.0154833243786355E-2</v>
      </c>
    </row>
    <row r="2889" spans="1:22" x14ac:dyDescent="0.2">
      <c r="A2889" s="3">
        <v>12270</v>
      </c>
      <c r="B2889" s="3">
        <v>0.214465503</v>
      </c>
      <c r="C2889" s="3">
        <v>73877</v>
      </c>
      <c r="D2889" s="3">
        <v>0.61187195299999997</v>
      </c>
      <c r="E2889" s="3">
        <v>1986</v>
      </c>
      <c r="F2889" s="3">
        <v>0.47821453200000003</v>
      </c>
      <c r="G2889" s="3">
        <v>4</v>
      </c>
      <c r="H2889" s="3">
        <v>0.52529906999999998</v>
      </c>
      <c r="I2889" s="2" t="s">
        <v>10</v>
      </c>
      <c r="J2889" s="3">
        <v>50</v>
      </c>
      <c r="K2889" s="3">
        <v>0.23977858599999999</v>
      </c>
      <c r="L2889" s="3">
        <v>1</v>
      </c>
      <c r="M2889" s="2" t="s">
        <v>66</v>
      </c>
      <c r="N2889" s="3">
        <v>129800</v>
      </c>
      <c r="O2889" s="3">
        <v>0.53402340699999995</v>
      </c>
      <c r="P2889" s="3">
        <v>0.40768420253484317</v>
      </c>
      <c r="Q2889" s="3">
        <v>-0.55780217114451058</v>
      </c>
      <c r="R2889" s="3">
        <v>-0.68731589513170932</v>
      </c>
      <c r="S2889" s="3">
        <v>0.5074594013369671</v>
      </c>
      <c r="T2889" s="5">
        <f>POWER(10,Table2[[#This Row],[Predicted normalized_price]]*(N$7634-N$7635)+N$7635)</f>
        <v>112171.04105715001</v>
      </c>
      <c r="U2889" s="5">
        <f>ABS(Table2[[#This Row],[price]]-Table2[[#This Row],[Predicted Price]])</f>
        <v>17628.958942849989</v>
      </c>
      <c r="V2889" s="5">
        <f>Table2[[#This Row],[Price Diff]]/Table2[[#This Row],[price]]</f>
        <v>0.13581632467526955</v>
      </c>
    </row>
    <row r="2890" spans="1:22" x14ac:dyDescent="0.2">
      <c r="A2890" s="3">
        <v>9290</v>
      </c>
      <c r="B2890" s="3">
        <v>0.15255986599999999</v>
      </c>
      <c r="C2890" s="3">
        <v>16883</v>
      </c>
      <c r="D2890" s="3">
        <v>0.35355256400000001</v>
      </c>
      <c r="E2890" s="3">
        <v>1497</v>
      </c>
      <c r="F2890" s="3">
        <v>0.357690181</v>
      </c>
      <c r="G2890" s="3">
        <v>9</v>
      </c>
      <c r="H2890" s="3">
        <v>0.83257932800000001</v>
      </c>
      <c r="I2890" s="2" t="s">
        <v>10</v>
      </c>
      <c r="J2890" s="3">
        <v>87000</v>
      </c>
      <c r="K2890" s="3">
        <v>0.87571189299999996</v>
      </c>
      <c r="L2890" s="3">
        <v>3</v>
      </c>
      <c r="M2890" s="2" t="s">
        <v>63</v>
      </c>
      <c r="N2890" s="3">
        <v>28800</v>
      </c>
      <c r="O2890" s="3">
        <v>0.26002671199999999</v>
      </c>
      <c r="P2890" s="3">
        <v>-0.53479396845430638</v>
      </c>
      <c r="Q2890" s="3">
        <v>-0.88780577078518474</v>
      </c>
      <c r="R2890" s="3">
        <v>-7.7858512115368296E-3</v>
      </c>
      <c r="S2890" s="3">
        <v>0.24572799704614526</v>
      </c>
      <c r="T2890" s="5">
        <f>POWER(10,Table2[[#This Row],[Predicted normalized_price]]*(N$7634-N$7635)+N$7635)</f>
        <v>26623.746747446927</v>
      </c>
      <c r="U2890" s="5">
        <f>ABS(Table2[[#This Row],[price]]-Table2[[#This Row],[Predicted Price]])</f>
        <v>2176.2532525530733</v>
      </c>
      <c r="V2890" s="5">
        <f>Table2[[#This Row],[Price Diff]]/Table2[[#This Row],[price]]</f>
        <v>7.5564349046981713E-2</v>
      </c>
    </row>
    <row r="2891" spans="1:22" x14ac:dyDescent="0.2">
      <c r="A2891" s="3">
        <v>10740</v>
      </c>
      <c r="B2891" s="3">
        <v>0.184831525</v>
      </c>
      <c r="C2891" s="3">
        <v>60626</v>
      </c>
      <c r="D2891" s="3">
        <v>0.57727796899999995</v>
      </c>
      <c r="E2891" s="3">
        <v>1997</v>
      </c>
      <c r="F2891" s="3">
        <v>0.48056971500000001</v>
      </c>
      <c r="G2891" s="3">
        <v>4</v>
      </c>
      <c r="H2891" s="3">
        <v>0.52529906999999998</v>
      </c>
      <c r="I2891" s="2" t="s">
        <v>27</v>
      </c>
      <c r="J2891" s="3">
        <v>28958</v>
      </c>
      <c r="K2891" s="3">
        <v>0.78195692999999999</v>
      </c>
      <c r="L2891" s="3">
        <v>1</v>
      </c>
      <c r="M2891" s="2" t="s">
        <v>64</v>
      </c>
      <c r="N2891" s="3">
        <v>89800</v>
      </c>
      <c r="O2891" s="3">
        <v>0.46697918999999999</v>
      </c>
      <c r="P2891" s="3">
        <v>0.94295773542033479</v>
      </c>
      <c r="Q2891" s="3">
        <v>-0.63655660782762147</v>
      </c>
      <c r="R2891" s="3">
        <v>-0.58416771020243152</v>
      </c>
      <c r="S2891" s="3">
        <v>0.46196832875239408</v>
      </c>
      <c r="T2891" s="5">
        <f>POWER(10,Table2[[#This Row],[Predicted normalized_price]]*(N$7634-N$7635)+N$7635)</f>
        <v>87361.104631538255</v>
      </c>
      <c r="U2891" s="5">
        <f>ABS(Table2[[#This Row],[price]]-Table2[[#This Row],[Predicted Price]])</f>
        <v>2438.8953684617445</v>
      </c>
      <c r="V2891" s="5">
        <f>Table2[[#This Row],[Price Diff]]/Table2[[#This Row],[price]]</f>
        <v>2.7159191185542813E-2</v>
      </c>
    </row>
    <row r="2892" spans="1:22" x14ac:dyDescent="0.2">
      <c r="A2892" s="3">
        <v>9980</v>
      </c>
      <c r="B2892" s="3">
        <v>0.168501284</v>
      </c>
      <c r="C2892" s="3">
        <v>53433</v>
      </c>
      <c r="D2892" s="3">
        <v>0.55517604300000001</v>
      </c>
      <c r="E2892" s="3">
        <v>1197</v>
      </c>
      <c r="F2892" s="3">
        <v>0.26232939100000002</v>
      </c>
      <c r="G2892" s="3">
        <v>4</v>
      </c>
      <c r="H2892" s="3">
        <v>0.52529906999999998</v>
      </c>
      <c r="I2892" s="2" t="s">
        <v>27</v>
      </c>
      <c r="J2892" s="3">
        <v>52621</v>
      </c>
      <c r="K2892" s="3">
        <v>0.83286036200000002</v>
      </c>
      <c r="L2892" s="3">
        <v>1</v>
      </c>
      <c r="M2892" s="2" t="s">
        <v>64</v>
      </c>
      <c r="N2892" s="3">
        <v>72228</v>
      </c>
      <c r="O2892" s="3">
        <v>0.42735114600000002</v>
      </c>
      <c r="P2892" s="3">
        <v>0.73772381341070625</v>
      </c>
      <c r="Q2892" s="3">
        <v>-0.66856529547399302</v>
      </c>
      <c r="R2892" s="3">
        <v>-0.56308667905458154</v>
      </c>
      <c r="S2892" s="3">
        <v>0.447650904196366</v>
      </c>
      <c r="T2892" s="5">
        <f>POWER(10,Table2[[#This Row],[Predicted normalized_price]]*(N$7634-N$7635)+N$7635)</f>
        <v>80751.417210382628</v>
      </c>
      <c r="U2892" s="5">
        <f>ABS(Table2[[#This Row],[price]]-Table2[[#This Row],[Predicted Price]])</f>
        <v>8523.4172103826277</v>
      </c>
      <c r="V2892" s="5">
        <f>Table2[[#This Row],[Price Diff]]/Table2[[#This Row],[price]]</f>
        <v>0.11800710542147959</v>
      </c>
    </row>
    <row r="2893" spans="1:22" x14ac:dyDescent="0.2">
      <c r="A2893" s="3">
        <v>15850</v>
      </c>
      <c r="B2893" s="3">
        <v>0.27143004500000001</v>
      </c>
      <c r="C2893" s="3">
        <v>89290</v>
      </c>
      <c r="D2893" s="3">
        <v>0.64503271399999995</v>
      </c>
      <c r="E2893" s="3">
        <v>1999</v>
      </c>
      <c r="F2893" s="3">
        <v>0.48099653599999997</v>
      </c>
      <c r="G2893" s="3">
        <v>4</v>
      </c>
      <c r="H2893" s="3">
        <v>0.52529906999999998</v>
      </c>
      <c r="I2893" s="2" t="s">
        <v>12</v>
      </c>
      <c r="J2893" s="3">
        <v>12000</v>
      </c>
      <c r="K2893" s="3">
        <v>0.70687705899999997</v>
      </c>
      <c r="L2893" s="3">
        <v>1</v>
      </c>
      <c r="M2893" s="2" t="s">
        <v>65</v>
      </c>
      <c r="N2893" s="3">
        <v>173000</v>
      </c>
      <c r="O2893" s="3">
        <v>0.58630645400000003</v>
      </c>
      <c r="P2893" s="3">
        <v>-0.45979092061467186</v>
      </c>
      <c r="Q2893" s="3">
        <v>0.71773059438056275</v>
      </c>
      <c r="R2893" s="3">
        <v>0.4434567396038438</v>
      </c>
      <c r="S2893" s="3">
        <v>0.55435723622860977</v>
      </c>
      <c r="T2893" s="5">
        <f>POWER(10,Table2[[#This Row],[Predicted normalized_price]]*(N$7634-N$7635)+N$7635)</f>
        <v>145144.49429931861</v>
      </c>
      <c r="U2893" s="5">
        <f>ABS(Table2[[#This Row],[price]]-Table2[[#This Row],[Predicted Price]])</f>
        <v>27855.505700681388</v>
      </c>
      <c r="V2893" s="5">
        <f>Table2[[#This Row],[Price Diff]]/Table2[[#This Row],[price]]</f>
        <v>0.16101448381896755</v>
      </c>
    </row>
    <row r="2894" spans="1:22" x14ac:dyDescent="0.2">
      <c r="A2894" s="3">
        <v>10970</v>
      </c>
      <c r="B2894" s="3">
        <v>0.18954626899999999</v>
      </c>
      <c r="C2894" s="3">
        <v>30182</v>
      </c>
      <c r="D2894" s="3">
        <v>0.45521793799999999</v>
      </c>
      <c r="E2894" s="3">
        <v>2354</v>
      </c>
      <c r="F2894" s="3">
        <v>0.55069874699999999</v>
      </c>
      <c r="G2894" s="3">
        <v>10</v>
      </c>
      <c r="H2894" s="3">
        <v>0.87250287000000004</v>
      </c>
      <c r="I2894" s="2" t="s">
        <v>22</v>
      </c>
      <c r="J2894" s="3">
        <v>140000</v>
      </c>
      <c r="K2894" s="3">
        <v>0.91625730599999999</v>
      </c>
      <c r="L2894" s="3">
        <v>1</v>
      </c>
      <c r="M2894" s="2" t="s">
        <v>66</v>
      </c>
      <c r="N2894" s="3">
        <v>41800</v>
      </c>
      <c r="O2894" s="3">
        <v>0.32781908300000001</v>
      </c>
      <c r="P2894" s="3">
        <v>-0.54892026799107274</v>
      </c>
      <c r="Q2894" s="3">
        <v>-0.82802907732927322</v>
      </c>
      <c r="R2894" s="3">
        <v>-0.24043741617891221</v>
      </c>
      <c r="S2894" s="3">
        <v>0.32043623893394746</v>
      </c>
      <c r="T2894" s="5">
        <f>POWER(10,Table2[[#This Row],[Predicted normalized_price]]*(N$7634-N$7635)+N$7635)</f>
        <v>40138.156199321274</v>
      </c>
      <c r="U2894" s="5">
        <f>ABS(Table2[[#This Row],[price]]-Table2[[#This Row],[Predicted Price]])</f>
        <v>1661.8438006787255</v>
      </c>
      <c r="V2894" s="5">
        <f>Table2[[#This Row],[Price Diff]]/Table2[[#This Row],[price]]</f>
        <v>3.9757028724371424E-2</v>
      </c>
    </row>
    <row r="2895" spans="1:22" x14ac:dyDescent="0.2">
      <c r="A2895" s="3">
        <v>15310</v>
      </c>
      <c r="B2895" s="3">
        <v>0.26371721599999998</v>
      </c>
      <c r="C2895" s="3">
        <v>31966</v>
      </c>
      <c r="D2895" s="3">
        <v>0.46526779499999998</v>
      </c>
      <c r="E2895" s="3">
        <v>1796</v>
      </c>
      <c r="F2895" s="3">
        <v>0.43533607800000002</v>
      </c>
      <c r="G2895" s="3">
        <v>10</v>
      </c>
      <c r="H2895" s="3">
        <v>0.87250287000000004</v>
      </c>
      <c r="I2895" s="2" t="s">
        <v>15</v>
      </c>
      <c r="J2895" s="3">
        <v>112000</v>
      </c>
      <c r="K2895" s="3">
        <v>0.89723944799999999</v>
      </c>
      <c r="L2895" s="3">
        <v>3</v>
      </c>
      <c r="M2895" s="2" t="s">
        <v>65</v>
      </c>
      <c r="N2895" s="3">
        <v>46800</v>
      </c>
      <c r="O2895" s="3">
        <v>0.34838073800000002</v>
      </c>
      <c r="P2895" s="3">
        <v>-0.9518139632662389</v>
      </c>
      <c r="Q2895" s="3">
        <v>0.30553709370036453</v>
      </c>
      <c r="R2895" s="3">
        <v>0.77599714632228922</v>
      </c>
      <c r="S2895" s="3">
        <v>0.3601632460534826</v>
      </c>
      <c r="T2895" s="5">
        <f>POWER(10,Table2[[#This Row],[Predicted normalized_price]]*(N$7634-N$7635)+N$7635)</f>
        <v>49930.318881757878</v>
      </c>
      <c r="U2895" s="5">
        <f>ABS(Table2[[#This Row],[price]]-Table2[[#This Row],[Predicted Price]])</f>
        <v>3130.3188817578775</v>
      </c>
      <c r="V2895" s="5">
        <f>Table2[[#This Row],[Price Diff]]/Table2[[#This Row],[price]]</f>
        <v>6.6887155593117045E-2</v>
      </c>
    </row>
    <row r="2896" spans="1:22" x14ac:dyDescent="0.2">
      <c r="A2896" s="3">
        <v>8450</v>
      </c>
      <c r="B2896" s="3">
        <v>0.13147239799999999</v>
      </c>
      <c r="C2896" s="3">
        <v>42584</v>
      </c>
      <c r="D2896" s="3">
        <v>0.51545936199999998</v>
      </c>
      <c r="E2896" s="3">
        <v>1496</v>
      </c>
      <c r="F2896" s="3">
        <v>0.35740525400000001</v>
      </c>
      <c r="G2896" s="3">
        <v>3</v>
      </c>
      <c r="H2896" s="3">
        <v>0.416289664</v>
      </c>
      <c r="I2896" s="2" t="s">
        <v>22</v>
      </c>
      <c r="J2896" s="3">
        <v>36758</v>
      </c>
      <c r="K2896" s="3">
        <v>0.80228437200000002</v>
      </c>
      <c r="L2896" s="3">
        <v>2</v>
      </c>
      <c r="M2896" s="2" t="s">
        <v>64</v>
      </c>
      <c r="N2896" s="3">
        <v>70400</v>
      </c>
      <c r="O2896" s="3">
        <v>0.42268610699999998</v>
      </c>
      <c r="P2896" s="3">
        <v>0.56712418152528032</v>
      </c>
      <c r="Q2896" s="3">
        <v>-0.72093924763428918</v>
      </c>
      <c r="R2896" s="3">
        <v>-0.4978014218625097</v>
      </c>
      <c r="S2896" s="3">
        <v>0.41685051890241775</v>
      </c>
      <c r="T2896" s="5">
        <f>POWER(10,Table2[[#This Row],[Predicted normalized_price]]*(N$7634-N$7635)+N$7635)</f>
        <v>68178.314384784913</v>
      </c>
      <c r="U2896" s="5">
        <f>ABS(Table2[[#This Row],[price]]-Table2[[#This Row],[Predicted Price]])</f>
        <v>2221.6856152150867</v>
      </c>
      <c r="V2896" s="5">
        <f>Table2[[#This Row],[Price Diff]]/Table2[[#This Row],[price]]</f>
        <v>3.1558034307032481E-2</v>
      </c>
    </row>
    <row r="2897" spans="1:22" x14ac:dyDescent="0.2">
      <c r="A2897" s="3">
        <v>26520</v>
      </c>
      <c r="B2897" s="3">
        <v>0.385961049</v>
      </c>
      <c r="C2897" s="3">
        <v>99126</v>
      </c>
      <c r="D2897" s="3">
        <v>0.66332081399999998</v>
      </c>
      <c r="E2897" s="3">
        <v>2979</v>
      </c>
      <c r="F2897" s="3">
        <v>0.65110249600000003</v>
      </c>
      <c r="G2897" s="3">
        <v>7</v>
      </c>
      <c r="H2897" s="3">
        <v>0.73735046500000001</v>
      </c>
      <c r="I2897" s="2" t="s">
        <v>13</v>
      </c>
      <c r="J2897" s="3">
        <v>86948</v>
      </c>
      <c r="K2897" s="3">
        <v>0.875660938</v>
      </c>
      <c r="L2897" s="3">
        <v>2</v>
      </c>
      <c r="M2897" s="2" t="s">
        <v>65</v>
      </c>
      <c r="N2897" s="3">
        <v>158000</v>
      </c>
      <c r="O2897" s="3">
        <v>0.56980124799999998</v>
      </c>
      <c r="P2897" s="3">
        <v>-0.54789139482921478</v>
      </c>
      <c r="Q2897" s="3">
        <v>0.73652994036836805</v>
      </c>
      <c r="R2897" s="3">
        <v>0.38910488513168584</v>
      </c>
      <c r="S2897" s="3">
        <v>0.57286038504180514</v>
      </c>
      <c r="T2897" s="5">
        <f>POWER(10,Table2[[#This Row],[Predicted normalized_price]]*(N$7634-N$7635)+N$7635)</f>
        <v>160678.43557732599</v>
      </c>
      <c r="U2897" s="5">
        <f>ABS(Table2[[#This Row],[price]]-Table2[[#This Row],[Predicted Price]])</f>
        <v>2678.4355773259886</v>
      </c>
      <c r="V2897" s="5">
        <f>Table2[[#This Row],[Price Diff]]/Table2[[#This Row],[price]]</f>
        <v>1.6952123907126509E-2</v>
      </c>
    </row>
    <row r="2898" spans="1:22" x14ac:dyDescent="0.2">
      <c r="A2898" s="3">
        <v>7550</v>
      </c>
      <c r="B2898" s="3">
        <v>0.10641389900000001</v>
      </c>
      <c r="C2898" s="3">
        <v>16167</v>
      </c>
      <c r="D2898" s="3">
        <v>0.345968842</v>
      </c>
      <c r="E2898" s="3">
        <v>1997</v>
      </c>
      <c r="F2898" s="3">
        <v>0.48056971500000001</v>
      </c>
      <c r="G2898" s="3">
        <v>10</v>
      </c>
      <c r="H2898" s="3">
        <v>0.87250287000000004</v>
      </c>
      <c r="I2898" s="2" t="s">
        <v>27</v>
      </c>
      <c r="J2898" s="3">
        <v>135000</v>
      </c>
      <c r="K2898" s="3">
        <v>0.91315780000000002</v>
      </c>
      <c r="L2898" s="3">
        <v>3</v>
      </c>
      <c r="M2898" s="2" t="s">
        <v>65</v>
      </c>
      <c r="N2898" s="3">
        <v>21500</v>
      </c>
      <c r="O2898" s="3">
        <v>0.206829081</v>
      </c>
      <c r="P2898" s="3">
        <v>-0.1069022189553898</v>
      </c>
      <c r="Q2898" s="3">
        <v>-0.90628673583418662</v>
      </c>
      <c r="R2898" s="3">
        <v>0.14284809046614705</v>
      </c>
      <c r="S2898" s="3">
        <v>0.20378636232739616</v>
      </c>
      <c r="T2898" s="5">
        <f>POWER(10,Table2[[#This Row],[Predicted normalized_price]]*(N$7634-N$7635)+N$7635)</f>
        <v>21143.512259700285</v>
      </c>
      <c r="U2898" s="5">
        <f>ABS(Table2[[#This Row],[price]]-Table2[[#This Row],[Predicted Price]])</f>
        <v>356.48774029971537</v>
      </c>
      <c r="V2898" s="5">
        <f>Table2[[#This Row],[Price Diff]]/Table2[[#This Row],[price]]</f>
        <v>1.6580825130219318E-2</v>
      </c>
    </row>
    <row r="2899" spans="1:22" x14ac:dyDescent="0.2">
      <c r="A2899" s="3">
        <v>16560</v>
      </c>
      <c r="B2899" s="3">
        <v>0.28118045000000003</v>
      </c>
      <c r="C2899" s="3">
        <v>58378</v>
      </c>
      <c r="D2899" s="3">
        <v>0.57066556599999996</v>
      </c>
      <c r="E2899" s="3">
        <v>1796</v>
      </c>
      <c r="F2899" s="3">
        <v>0.43533607800000002</v>
      </c>
      <c r="G2899" s="3">
        <v>8</v>
      </c>
      <c r="H2899" s="3">
        <v>0.78794860499999997</v>
      </c>
      <c r="I2899" s="2" t="s">
        <v>15</v>
      </c>
      <c r="J2899" s="3">
        <v>125000</v>
      </c>
      <c r="K2899" s="3">
        <v>0.90659864099999998</v>
      </c>
      <c r="L2899" s="3">
        <v>1</v>
      </c>
      <c r="M2899" s="2" t="s">
        <v>62</v>
      </c>
      <c r="N2899" s="3">
        <v>84000</v>
      </c>
      <c r="O2899" s="3">
        <v>0.45482853600000001</v>
      </c>
      <c r="P2899" s="3">
        <v>-0.8774839709515555</v>
      </c>
      <c r="Q2899" s="3">
        <v>0.52612073328117293</v>
      </c>
      <c r="R2899" s="3">
        <v>0.60848805777373782</v>
      </c>
      <c r="S2899" s="3">
        <v>0.46093770785102905</v>
      </c>
      <c r="T2899" s="5">
        <f>POWER(10,Table2[[#This Row],[Predicted normalized_price]]*(N$7634-N$7635)+N$7635)</f>
        <v>86867.751648968158</v>
      </c>
      <c r="U2899" s="5">
        <f>ABS(Table2[[#This Row],[price]]-Table2[[#This Row],[Predicted Price]])</f>
        <v>2867.7516489681584</v>
      </c>
      <c r="V2899" s="5">
        <f>Table2[[#This Row],[Price Diff]]/Table2[[#This Row],[price]]</f>
        <v>3.4139900582954269E-2</v>
      </c>
    </row>
    <row r="2900" spans="1:22" x14ac:dyDescent="0.2">
      <c r="A2900" s="3">
        <v>21370</v>
      </c>
      <c r="B2900" s="3">
        <v>0.33791929799999998</v>
      </c>
      <c r="C2900" s="3">
        <v>92872</v>
      </c>
      <c r="D2900" s="3">
        <v>0.65191601300000002</v>
      </c>
      <c r="E2900" s="3">
        <v>1998</v>
      </c>
      <c r="F2900" s="3">
        <v>0.480783179</v>
      </c>
      <c r="G2900" s="3">
        <v>2</v>
      </c>
      <c r="H2900" s="3">
        <v>0.26264953499999999</v>
      </c>
      <c r="I2900" s="2" t="s">
        <v>13</v>
      </c>
      <c r="J2900" s="3">
        <v>13942</v>
      </c>
      <c r="K2900" s="3">
        <v>0.71966104399999997</v>
      </c>
      <c r="L2900" s="3">
        <v>1</v>
      </c>
      <c r="M2900" s="2" t="s">
        <v>62</v>
      </c>
      <c r="N2900" s="3">
        <v>223800</v>
      </c>
      <c r="O2900" s="3">
        <v>0.63315993999999998</v>
      </c>
      <c r="P2900" s="3">
        <v>-0.81778504757115433</v>
      </c>
      <c r="Q2900" s="3">
        <v>0.81038914519111993</v>
      </c>
      <c r="R2900" s="3">
        <v>0.22474197922982589</v>
      </c>
      <c r="S2900" s="3">
        <v>0.63328559454266253</v>
      </c>
      <c r="T2900" s="5">
        <f>POWER(10,Table2[[#This Row],[Predicted normalized_price]]*(N$7634-N$7635)+N$7635)</f>
        <v>223954.5816482745</v>
      </c>
      <c r="U2900" s="5">
        <f>ABS(Table2[[#This Row],[price]]-Table2[[#This Row],[Predicted Price]])</f>
        <v>154.58164827449946</v>
      </c>
      <c r="V2900" s="5">
        <f>Table2[[#This Row],[Price Diff]]/Table2[[#This Row],[price]]</f>
        <v>6.9071335243297346E-4</v>
      </c>
    </row>
    <row r="2901" spans="1:22" x14ac:dyDescent="0.2">
      <c r="A2901" s="3">
        <v>13400</v>
      </c>
      <c r="B2901" s="3">
        <v>0.23406781099999999</v>
      </c>
      <c r="C2901" s="3">
        <v>37005</v>
      </c>
      <c r="D2901" s="3">
        <v>0.490884616</v>
      </c>
      <c r="E2901" s="3">
        <v>1598</v>
      </c>
      <c r="F2901" s="3">
        <v>0.38552934799999999</v>
      </c>
      <c r="G2901" s="3">
        <v>8</v>
      </c>
      <c r="H2901" s="3">
        <v>0.78794860499999997</v>
      </c>
      <c r="I2901" s="2" t="s">
        <v>13</v>
      </c>
      <c r="J2901" s="3">
        <v>29759</v>
      </c>
      <c r="K2901" s="3">
        <v>0.78428235800000001</v>
      </c>
      <c r="L2901" s="3">
        <v>3</v>
      </c>
      <c r="M2901" s="2" t="s">
        <v>67</v>
      </c>
      <c r="N2901" s="3">
        <v>57800</v>
      </c>
      <c r="O2901" s="3">
        <v>0.38679830100000001</v>
      </c>
      <c r="P2901" s="3">
        <v>-0.93858814852788142</v>
      </c>
      <c r="Q2901" s="3">
        <v>0.35703549644371996</v>
      </c>
      <c r="R2901" s="3">
        <v>0.75464114753336031</v>
      </c>
      <c r="S2901" s="3">
        <v>0.37917778497929366</v>
      </c>
      <c r="T2901" s="5">
        <f>POWER(10,Table2[[#This Row],[Predicted normalized_price]]*(N$7634-N$7635)+N$7635)</f>
        <v>55429.604507881711</v>
      </c>
      <c r="U2901" s="5">
        <f>ABS(Table2[[#This Row],[price]]-Table2[[#This Row],[Predicted Price]])</f>
        <v>2370.3954921182885</v>
      </c>
      <c r="V2901" s="5">
        <f>Table2[[#This Row],[Price Diff]]/Table2[[#This Row],[price]]</f>
        <v>4.1010302631804302E-2</v>
      </c>
    </row>
    <row r="2902" spans="1:22" x14ac:dyDescent="0.2">
      <c r="A2902" s="3">
        <v>21150</v>
      </c>
      <c r="B2902" s="3">
        <v>0.33561675800000002</v>
      </c>
      <c r="C2902" s="3">
        <v>91228</v>
      </c>
      <c r="D2902" s="3">
        <v>0.64879041999999998</v>
      </c>
      <c r="E2902" s="3">
        <v>1984</v>
      </c>
      <c r="F2902" s="3">
        <v>0.47778491499999998</v>
      </c>
      <c r="G2902" s="3">
        <v>4</v>
      </c>
      <c r="H2902" s="3">
        <v>0.52529906999999998</v>
      </c>
      <c r="I2902" s="2" t="s">
        <v>19</v>
      </c>
      <c r="J2902" s="3">
        <v>32000</v>
      </c>
      <c r="K2902" s="3">
        <v>0.79047020499999998</v>
      </c>
      <c r="L2902" s="3">
        <v>3</v>
      </c>
      <c r="M2902" s="2" t="s">
        <v>62</v>
      </c>
      <c r="N2902" s="3">
        <v>168888</v>
      </c>
      <c r="O2902" s="3">
        <v>0.58192871099999999</v>
      </c>
      <c r="P2902" s="3">
        <v>-0.74962118889639862</v>
      </c>
      <c r="Q2902" s="3">
        <v>0.73705123857463495</v>
      </c>
      <c r="R2902" s="3">
        <v>0.33762700464256967</v>
      </c>
      <c r="S2902" s="3">
        <v>0.58552122380177873</v>
      </c>
      <c r="T2902" s="5">
        <f>POWER(10,Table2[[#This Row],[Predicted normalized_price]]*(N$7634-N$7635)+N$7635)</f>
        <v>172255.13699916232</v>
      </c>
      <c r="U2902" s="5">
        <f>ABS(Table2[[#This Row],[price]]-Table2[[#This Row],[Predicted Price]])</f>
        <v>3367.1369991623214</v>
      </c>
      <c r="V2902" s="5">
        <f>Table2[[#This Row],[Price Diff]]/Table2[[#This Row],[price]]</f>
        <v>1.9937100321883859E-2</v>
      </c>
    </row>
    <row r="2903" spans="1:22" x14ac:dyDescent="0.2">
      <c r="A2903" s="3">
        <v>22210</v>
      </c>
      <c r="B2903" s="3">
        <v>0.34649796300000002</v>
      </c>
      <c r="C2903" s="3">
        <v>110798</v>
      </c>
      <c r="D2903" s="3">
        <v>0.68280149899999998</v>
      </c>
      <c r="E2903" s="3">
        <v>2995</v>
      </c>
      <c r="F2903" s="3">
        <v>0.65338650099999995</v>
      </c>
      <c r="G2903" s="3">
        <v>3</v>
      </c>
      <c r="H2903" s="3">
        <v>0.416289664</v>
      </c>
      <c r="I2903" s="2" t="s">
        <v>12</v>
      </c>
      <c r="J2903" s="3">
        <v>50000</v>
      </c>
      <c r="K2903" s="3">
        <v>0.82850592099999998</v>
      </c>
      <c r="L2903" s="3">
        <v>1</v>
      </c>
      <c r="M2903" s="2" t="s">
        <v>64</v>
      </c>
      <c r="N2903" s="3">
        <v>225800</v>
      </c>
      <c r="O2903" s="3">
        <v>0.63477901400000003</v>
      </c>
      <c r="P2903" s="3">
        <v>0.92671868078001374</v>
      </c>
      <c r="Q2903" s="3">
        <v>0.80920787699308705</v>
      </c>
      <c r="R2903" s="3">
        <v>0.25879989713357271</v>
      </c>
      <c r="S2903" s="3">
        <v>0.62893317381312475</v>
      </c>
      <c r="T2903" s="5">
        <f>POWER(10,Table2[[#This Row],[Predicted normalized_price]]*(N$7634-N$7635)+N$7635)</f>
        <v>218661.87753018568</v>
      </c>
      <c r="U2903" s="5">
        <f>ABS(Table2[[#This Row],[price]]-Table2[[#This Row],[Predicted Price]])</f>
        <v>7138.1224698143196</v>
      </c>
      <c r="V2903" s="5">
        <f>Table2[[#This Row],[Price Diff]]/Table2[[#This Row],[price]]</f>
        <v>3.1612588440275993E-2</v>
      </c>
    </row>
    <row r="2904" spans="1:22" x14ac:dyDescent="0.2">
      <c r="A2904" s="3">
        <v>9480</v>
      </c>
      <c r="B2904" s="3">
        <v>0.15706469200000001</v>
      </c>
      <c r="C2904" s="3">
        <v>61049</v>
      </c>
      <c r="D2904" s="3">
        <v>0.57849475400000006</v>
      </c>
      <c r="E2904" s="3">
        <v>1998</v>
      </c>
      <c r="F2904" s="3">
        <v>0.480783179</v>
      </c>
      <c r="G2904" s="3">
        <v>3</v>
      </c>
      <c r="H2904" s="3">
        <v>0.416289664</v>
      </c>
      <c r="I2904" s="2" t="s">
        <v>14</v>
      </c>
      <c r="J2904" s="3">
        <v>38866</v>
      </c>
      <c r="K2904" s="3">
        <v>0.80703696599999997</v>
      </c>
      <c r="L2904" s="3">
        <v>1</v>
      </c>
      <c r="M2904" s="2" t="s">
        <v>66</v>
      </c>
      <c r="N2904" s="3">
        <v>85800</v>
      </c>
      <c r="O2904" s="3">
        <v>0.458686971</v>
      </c>
      <c r="P2904" s="3">
        <v>-0.56620332817955243</v>
      </c>
      <c r="Q2904" s="3">
        <v>-0.58803009494701697</v>
      </c>
      <c r="R2904" s="3">
        <v>-0.55124113609346548</v>
      </c>
      <c r="S2904" s="3">
        <v>0.4624230872896849</v>
      </c>
      <c r="T2904" s="5">
        <f>POWER(10,Table2[[#This Row],[Predicted normalized_price]]*(N$7634-N$7635)+N$7635)</f>
        <v>87579.685227236434</v>
      </c>
      <c r="U2904" s="5">
        <f>ABS(Table2[[#This Row],[price]]-Table2[[#This Row],[Predicted Price]])</f>
        <v>1779.685227236434</v>
      </c>
      <c r="V2904" s="5">
        <f>Table2[[#This Row],[Price Diff]]/Table2[[#This Row],[price]]</f>
        <v>2.0742252065692704E-2</v>
      </c>
    </row>
    <row r="2905" spans="1:22" x14ac:dyDescent="0.2">
      <c r="A2905" s="3">
        <v>11740</v>
      </c>
      <c r="B2905" s="3">
        <v>0.204640603</v>
      </c>
      <c r="C2905" s="3">
        <v>58663</v>
      </c>
      <c r="D2905" s="3">
        <v>0.57151784299999997</v>
      </c>
      <c r="E2905" s="3">
        <v>1598</v>
      </c>
      <c r="F2905" s="3">
        <v>0.38552934799999999</v>
      </c>
      <c r="G2905" s="3">
        <v>6</v>
      </c>
      <c r="H2905" s="3">
        <v>0.67893919899999999</v>
      </c>
      <c r="I2905" s="2" t="s">
        <v>13</v>
      </c>
      <c r="J2905" s="3">
        <v>93331</v>
      </c>
      <c r="K2905" s="3">
        <v>0.881698596</v>
      </c>
      <c r="L2905" s="3">
        <v>1</v>
      </c>
      <c r="M2905" s="2" t="s">
        <v>65</v>
      </c>
      <c r="N2905" s="3">
        <v>72800</v>
      </c>
      <c r="O2905" s="3">
        <v>0.42878665799999999</v>
      </c>
      <c r="P2905" s="3">
        <v>-0.86296588596819634</v>
      </c>
      <c r="Q2905" s="3">
        <v>0.49823271245652206</v>
      </c>
      <c r="R2905" s="3">
        <v>0.65813282227345593</v>
      </c>
      <c r="S2905" s="3">
        <v>0.44104065298144168</v>
      </c>
      <c r="T2905" s="5">
        <f>POWER(10,Table2[[#This Row],[Predicted normalized_price]]*(N$7634-N$7635)+N$7635)</f>
        <v>77870.874460249499</v>
      </c>
      <c r="U2905" s="5">
        <f>ABS(Table2[[#This Row],[price]]-Table2[[#This Row],[Predicted Price]])</f>
        <v>5070.874460249499</v>
      </c>
      <c r="V2905" s="5">
        <f>Table2[[#This Row],[Price Diff]]/Table2[[#This Row],[price]]</f>
        <v>6.9654868959471136E-2</v>
      </c>
    </row>
    <row r="2906" spans="1:22" x14ac:dyDescent="0.2">
      <c r="A2906" s="3">
        <v>8080</v>
      </c>
      <c r="B2906" s="3">
        <v>0.12150973900000001</v>
      </c>
      <c r="C2906" s="3">
        <v>5245</v>
      </c>
      <c r="D2906" s="3">
        <v>0.14896969299999999</v>
      </c>
      <c r="E2906" s="3">
        <v>1591</v>
      </c>
      <c r="F2906" s="3">
        <v>0.38365743499999999</v>
      </c>
      <c r="G2906" s="3">
        <v>10</v>
      </c>
      <c r="H2906" s="3">
        <v>0.87250287000000004</v>
      </c>
      <c r="I2906" s="2" t="s">
        <v>17</v>
      </c>
      <c r="J2906" s="3">
        <v>127000</v>
      </c>
      <c r="K2906" s="3">
        <v>0.90795147899999995</v>
      </c>
      <c r="L2906" s="3">
        <v>2</v>
      </c>
      <c r="M2906" s="2" t="s">
        <v>63</v>
      </c>
      <c r="N2906" s="3">
        <v>9800</v>
      </c>
      <c r="O2906" s="3">
        <v>6.3850629000000006E-2</v>
      </c>
      <c r="P2906" s="3">
        <v>-0.98816739496448558</v>
      </c>
      <c r="Q2906" s="3">
        <v>-0.9500966491947811</v>
      </c>
      <c r="R2906" s="3">
        <v>0.48514211002353769</v>
      </c>
      <c r="S2906" s="3">
        <v>0.10311877657881698</v>
      </c>
      <c r="T2906" s="5">
        <f>POWER(10,Table2[[#This Row],[Predicted normalized_price]]*(N$7634-N$7635)+N$7635)</f>
        <v>12160.122387526415</v>
      </c>
      <c r="U2906" s="5">
        <f>ABS(Table2[[#This Row],[price]]-Table2[[#This Row],[Predicted Price]])</f>
        <v>2360.122387526415</v>
      </c>
      <c r="V2906" s="5">
        <f>Table2[[#This Row],[Price Diff]]/Table2[[#This Row],[price]]</f>
        <v>0.24082881505371581</v>
      </c>
    </row>
    <row r="2907" spans="1:22" x14ac:dyDescent="0.2">
      <c r="A2907" s="3">
        <v>17240</v>
      </c>
      <c r="B2907" s="3">
        <v>0.29013460699999999</v>
      </c>
      <c r="C2907" s="3">
        <v>52576</v>
      </c>
      <c r="D2907" s="3">
        <v>0.55234647400000003</v>
      </c>
      <c r="E2907" s="3">
        <v>2979</v>
      </c>
      <c r="F2907" s="3">
        <v>0.65110249600000003</v>
      </c>
      <c r="G2907" s="3">
        <v>9</v>
      </c>
      <c r="H2907" s="3">
        <v>0.83257932800000001</v>
      </c>
      <c r="I2907" s="2" t="s">
        <v>13</v>
      </c>
      <c r="J2907" s="3">
        <v>93000</v>
      </c>
      <c r="K2907" s="3">
        <v>0.88139579999999995</v>
      </c>
      <c r="L2907" s="3">
        <v>3</v>
      </c>
      <c r="M2907" s="2" t="s">
        <v>65</v>
      </c>
      <c r="N2907" s="3">
        <v>74500</v>
      </c>
      <c r="O2907" s="3">
        <v>0.432987395</v>
      </c>
      <c r="P2907" s="3">
        <v>-0.57013829920909598</v>
      </c>
      <c r="Q2907" s="3">
        <v>0.48264124363427796</v>
      </c>
      <c r="R2907" s="3">
        <v>0.68709643263573528</v>
      </c>
      <c r="S2907" s="3">
        <v>0.43036031920270401</v>
      </c>
      <c r="T2907" s="5">
        <f>POWER(10,Table2[[#This Row],[Predicted normalized_price]]*(N$7634-N$7635)+N$7635)</f>
        <v>73432.254208325874</v>
      </c>
      <c r="U2907" s="5">
        <f>ABS(Table2[[#This Row],[price]]-Table2[[#This Row],[Predicted Price]])</f>
        <v>1067.7457916741259</v>
      </c>
      <c r="V2907" s="5">
        <f>Table2[[#This Row],[Price Diff]]/Table2[[#This Row],[price]]</f>
        <v>1.4332158277505046E-2</v>
      </c>
    </row>
    <row r="2908" spans="1:22" x14ac:dyDescent="0.2">
      <c r="A2908" s="3">
        <v>33560</v>
      </c>
      <c r="B2908" s="3">
        <v>0.43834716800000001</v>
      </c>
      <c r="C2908" s="3">
        <v>171659</v>
      </c>
      <c r="D2908" s="3">
        <v>0.75941756699999996</v>
      </c>
      <c r="E2908" s="3">
        <v>4395</v>
      </c>
      <c r="F2908" s="3">
        <v>0.81691860599999999</v>
      </c>
      <c r="G2908" s="3">
        <v>4</v>
      </c>
      <c r="H2908" s="3">
        <v>0.52529906999999998</v>
      </c>
      <c r="I2908" s="2" t="s">
        <v>13</v>
      </c>
      <c r="J2908" s="3">
        <v>40000</v>
      </c>
      <c r="K2908" s="3">
        <v>0.80948806299999998</v>
      </c>
      <c r="L2908" s="3">
        <v>2</v>
      </c>
      <c r="M2908" s="2" t="s">
        <v>62</v>
      </c>
      <c r="N2908" s="3">
        <v>329800</v>
      </c>
      <c r="O2908" s="3">
        <v>0.70372075199999995</v>
      </c>
      <c r="P2908" s="3">
        <v>0.29519257129908072</v>
      </c>
      <c r="Q2908" s="3">
        <v>0.86451405692411054</v>
      </c>
      <c r="R2908" s="3">
        <v>4.7310443856612851E-2</v>
      </c>
      <c r="S2908" s="3">
        <v>0.69547061550342715</v>
      </c>
      <c r="T2908" s="5">
        <f>POWER(10,Table2[[#This Row],[Predicted normalized_price]]*(N$7634-N$7635)+N$7635)</f>
        <v>315182.45112345309</v>
      </c>
      <c r="U2908" s="5">
        <f>ABS(Table2[[#This Row],[price]]-Table2[[#This Row],[Predicted Price]])</f>
        <v>14617.548876546905</v>
      </c>
      <c r="V2908" s="5">
        <f>Table2[[#This Row],[Price Diff]]/Table2[[#This Row],[price]]</f>
        <v>4.4322464756054898E-2</v>
      </c>
    </row>
    <row r="2909" spans="1:22" x14ac:dyDescent="0.2">
      <c r="A2909" s="3">
        <v>11640</v>
      </c>
      <c r="B2909" s="3">
        <v>0.20273719500000001</v>
      </c>
      <c r="C2909" s="3">
        <v>69045</v>
      </c>
      <c r="D2909" s="3">
        <v>0.60003428199999997</v>
      </c>
      <c r="E2909" s="3">
        <v>1999</v>
      </c>
      <c r="F2909" s="3">
        <v>0.48099653599999997</v>
      </c>
      <c r="G2909" s="3">
        <v>4</v>
      </c>
      <c r="H2909" s="3">
        <v>0.52529906999999998</v>
      </c>
      <c r="I2909" s="2" t="s">
        <v>12</v>
      </c>
      <c r="J2909" s="3">
        <v>48000</v>
      </c>
      <c r="K2909" s="3">
        <v>0.82502678399999996</v>
      </c>
      <c r="L2909" s="3">
        <v>1</v>
      </c>
      <c r="M2909" s="2" t="s">
        <v>65</v>
      </c>
      <c r="N2909" s="3">
        <v>110000</v>
      </c>
      <c r="O2909" s="3">
        <v>0.50390264200000001</v>
      </c>
      <c r="P2909" s="3">
        <v>-0.28135854954015338</v>
      </c>
      <c r="Q2909" s="3">
        <v>0.61564208186507019</v>
      </c>
      <c r="R2909" s="3">
        <v>0.59777285381594902</v>
      </c>
      <c r="S2909" s="3">
        <v>0.4888038995879308</v>
      </c>
      <c r="T2909" s="5">
        <f>POWER(10,Table2[[#This Row],[Predicted normalized_price]]*(N$7634-N$7635)+N$7635)</f>
        <v>101241.86535061691</v>
      </c>
      <c r="U2909" s="5">
        <f>ABS(Table2[[#This Row],[price]]-Table2[[#This Row],[Predicted Price]])</f>
        <v>8758.1346493830933</v>
      </c>
      <c r="V2909" s="5">
        <f>Table2[[#This Row],[Price Diff]]/Table2[[#This Row],[price]]</f>
        <v>7.9619405903482668E-2</v>
      </c>
    </row>
    <row r="2910" spans="1:22" x14ac:dyDescent="0.2">
      <c r="A2910" s="3">
        <v>14480</v>
      </c>
      <c r="B2910" s="3">
        <v>0.25131515500000001</v>
      </c>
      <c r="C2910" s="3">
        <v>61789</v>
      </c>
      <c r="D2910" s="3">
        <v>0.58060327099999998</v>
      </c>
      <c r="E2910" s="3">
        <v>2362</v>
      </c>
      <c r="F2910" s="3">
        <v>0.55214537900000005</v>
      </c>
      <c r="G2910" s="3">
        <v>8</v>
      </c>
      <c r="H2910" s="3">
        <v>0.78794860499999997</v>
      </c>
      <c r="I2910" s="2" t="s">
        <v>10</v>
      </c>
      <c r="J2910" s="3">
        <v>98452</v>
      </c>
      <c r="K2910" s="3">
        <v>0.88625115099999996</v>
      </c>
      <c r="L2910" s="3">
        <v>1</v>
      </c>
      <c r="M2910" s="2" t="s">
        <v>66</v>
      </c>
      <c r="N2910" s="3">
        <v>78800</v>
      </c>
      <c r="O2910" s="3">
        <v>0.44319914900000001</v>
      </c>
      <c r="P2910" s="3">
        <v>0.6387726778674897</v>
      </c>
      <c r="Q2910" s="3">
        <v>-0.65115310411756266</v>
      </c>
      <c r="R2910" s="3">
        <v>-0.56097067657659572</v>
      </c>
      <c r="S2910" s="3">
        <v>0.45143963793102815</v>
      </c>
      <c r="T2910" s="5">
        <f>POWER(10,Table2[[#This Row],[Predicted normalized_price]]*(N$7634-N$7635)+N$7635)</f>
        <v>82450.219334398134</v>
      </c>
      <c r="U2910" s="5">
        <f>ABS(Table2[[#This Row],[price]]-Table2[[#This Row],[Predicted Price]])</f>
        <v>3650.2193343981344</v>
      </c>
      <c r="V2910" s="5">
        <f>Table2[[#This Row],[Price Diff]]/Table2[[#This Row],[price]]</f>
        <v>4.6322580385763125E-2</v>
      </c>
    </row>
    <row r="2911" spans="1:22" x14ac:dyDescent="0.2">
      <c r="A2911" s="3">
        <v>11380</v>
      </c>
      <c r="B2911" s="3">
        <v>0.19771075699999999</v>
      </c>
      <c r="C2911" s="3">
        <v>72259</v>
      </c>
      <c r="D2911" s="3">
        <v>0.60799659399999995</v>
      </c>
      <c r="E2911" s="3">
        <v>1596</v>
      </c>
      <c r="F2911" s="3">
        <v>0.38499535400000001</v>
      </c>
      <c r="G2911" s="3">
        <v>6</v>
      </c>
      <c r="H2911" s="3">
        <v>0.67893919899999999</v>
      </c>
      <c r="I2911" s="2" t="s">
        <v>21</v>
      </c>
      <c r="J2911" s="3">
        <v>70000</v>
      </c>
      <c r="K2911" s="3">
        <v>0.85718244399999999</v>
      </c>
      <c r="L2911" s="3">
        <v>1</v>
      </c>
      <c r="M2911" s="2" t="s">
        <v>68</v>
      </c>
      <c r="N2911" s="3">
        <v>81800</v>
      </c>
      <c r="O2911" s="3">
        <v>0.44999879599999998</v>
      </c>
      <c r="P2911" s="3">
        <v>0.99999998807931023</v>
      </c>
      <c r="Q2911" s="3">
        <v>0.50187167252636722</v>
      </c>
      <c r="R2911" s="3">
        <v>0.58170033480591921</v>
      </c>
      <c r="S2911" s="3">
        <v>0.46629069778951848</v>
      </c>
      <c r="T2911" s="5">
        <f>POWER(10,Table2[[#This Row],[Predicted normalized_price]]*(N$7634-N$7635)+N$7635)</f>
        <v>89460.903185821284</v>
      </c>
      <c r="U2911" s="5">
        <f>ABS(Table2[[#This Row],[price]]-Table2[[#This Row],[Predicted Price]])</f>
        <v>7660.9031858212838</v>
      </c>
      <c r="V2911" s="5">
        <f>Table2[[#This Row],[Price Diff]]/Table2[[#This Row],[price]]</f>
        <v>9.3654073176299313E-2</v>
      </c>
    </row>
    <row r="2912" spans="1:22" x14ac:dyDescent="0.2">
      <c r="A2912" s="3">
        <v>83200</v>
      </c>
      <c r="B2912" s="3">
        <v>0.64036413700000006</v>
      </c>
      <c r="C2912" s="3">
        <v>203645</v>
      </c>
      <c r="D2912" s="3">
        <v>0.78931985800000004</v>
      </c>
      <c r="E2912" s="3">
        <v>3798</v>
      </c>
      <c r="F2912" s="3">
        <v>0.75466807400000002</v>
      </c>
      <c r="G2912" s="3">
        <v>8</v>
      </c>
      <c r="H2912" s="3">
        <v>0.78794860499999997</v>
      </c>
      <c r="I2912" s="2" t="s">
        <v>34</v>
      </c>
      <c r="J2912" s="3">
        <v>36000</v>
      </c>
      <c r="K2912" s="3">
        <v>0.80050850100000004</v>
      </c>
      <c r="L2912" s="3">
        <v>2</v>
      </c>
      <c r="M2912" s="2" t="s">
        <v>62</v>
      </c>
      <c r="N2912" s="3">
        <v>460000</v>
      </c>
      <c r="O2912" s="3">
        <v>0.76427369199999995</v>
      </c>
      <c r="P2912" s="3">
        <v>0.22131514116755605</v>
      </c>
      <c r="Q2912" s="3">
        <v>0.21449662143555179</v>
      </c>
      <c r="R2912" s="3">
        <v>-0.84624505385948157</v>
      </c>
      <c r="S2912" s="3">
        <v>0.75068271270618192</v>
      </c>
      <c r="T2912" s="5">
        <f>POWER(10,Table2[[#This Row],[Predicted normalized_price]]*(N$7634-N$7635)+N$7635)</f>
        <v>426897.39106826496</v>
      </c>
      <c r="U2912" s="5">
        <f>ABS(Table2[[#This Row],[price]]-Table2[[#This Row],[Predicted Price]])</f>
        <v>33102.608931735042</v>
      </c>
      <c r="V2912" s="5">
        <f>Table2[[#This Row],[Price Diff]]/Table2[[#This Row],[price]]</f>
        <v>7.1962193329858787E-2</v>
      </c>
    </row>
    <row r="2913" spans="1:22" x14ac:dyDescent="0.2">
      <c r="A2913" s="3">
        <v>20130</v>
      </c>
      <c r="B2913" s="3">
        <v>0.32461852899999999</v>
      </c>
      <c r="C2913" s="3">
        <v>40638</v>
      </c>
      <c r="D2913" s="3">
        <v>0.50727364500000005</v>
      </c>
      <c r="E2913" s="3">
        <v>2497</v>
      </c>
      <c r="F2913" s="3">
        <v>0.57584491900000001</v>
      </c>
      <c r="G2913" s="3">
        <v>9</v>
      </c>
      <c r="H2913" s="3">
        <v>0.83257932800000001</v>
      </c>
      <c r="I2913" s="2" t="s">
        <v>13</v>
      </c>
      <c r="J2913" s="3">
        <v>103000</v>
      </c>
      <c r="K2913" s="3">
        <v>0.89009999100000003</v>
      </c>
      <c r="L2913" s="3">
        <v>3</v>
      </c>
      <c r="M2913" s="2" t="s">
        <v>65</v>
      </c>
      <c r="N2913" s="3">
        <v>72000</v>
      </c>
      <c r="O2913" s="3">
        <v>0.42677577799999999</v>
      </c>
      <c r="P2913" s="3">
        <v>-0.84227444072825675</v>
      </c>
      <c r="Q2913" s="3">
        <v>0.45595839455590365</v>
      </c>
      <c r="R2913" s="3">
        <v>0.70184044736996076</v>
      </c>
      <c r="S2913" s="3">
        <v>0.41887645993989414</v>
      </c>
      <c r="T2913" s="5">
        <f>POWER(10,Table2[[#This Row],[Predicted normalized_price]]*(N$7634-N$7635)+N$7635)</f>
        <v>68941.556981962043</v>
      </c>
      <c r="U2913" s="5">
        <f>ABS(Table2[[#This Row],[price]]-Table2[[#This Row],[Predicted Price]])</f>
        <v>3058.4430180379568</v>
      </c>
      <c r="V2913" s="5">
        <f>Table2[[#This Row],[Price Diff]]/Table2[[#This Row],[price]]</f>
        <v>4.2478375250527181E-2</v>
      </c>
    </row>
    <row r="2914" spans="1:22" x14ac:dyDescent="0.2">
      <c r="A2914" s="3">
        <v>10610</v>
      </c>
      <c r="B2914" s="3">
        <v>0.182121803</v>
      </c>
      <c r="C2914" s="3">
        <v>59724</v>
      </c>
      <c r="D2914" s="3">
        <v>0.57465470799999996</v>
      </c>
      <c r="E2914" s="3">
        <v>1998</v>
      </c>
      <c r="F2914" s="3">
        <v>0.480783179</v>
      </c>
      <c r="G2914" s="3">
        <v>3</v>
      </c>
      <c r="H2914" s="3">
        <v>0.416289664</v>
      </c>
      <c r="I2914" s="2" t="s">
        <v>14</v>
      </c>
      <c r="J2914" s="3">
        <v>42000</v>
      </c>
      <c r="K2914" s="3">
        <v>0.81364630299999996</v>
      </c>
      <c r="L2914" s="3">
        <v>1</v>
      </c>
      <c r="M2914" s="2" t="s">
        <v>65</v>
      </c>
      <c r="N2914" s="3">
        <v>93999</v>
      </c>
      <c r="O2914" s="3">
        <v>0.47529564800000002</v>
      </c>
      <c r="P2914" s="3">
        <v>-0.7123618783866088</v>
      </c>
      <c r="Q2914" s="3">
        <v>-0.57892556894535696</v>
      </c>
      <c r="R2914" s="3">
        <v>-0.57704280212366477</v>
      </c>
      <c r="S2914" s="3">
        <v>0.4709794008266262</v>
      </c>
      <c r="T2914" s="5">
        <f>POWER(10,Table2[[#This Row],[Predicted normalized_price]]*(N$7634-N$7635)+N$7635)</f>
        <v>91795.772632365231</v>
      </c>
      <c r="U2914" s="5">
        <f>ABS(Table2[[#This Row],[price]]-Table2[[#This Row],[Predicted Price]])</f>
        <v>2203.2273676347686</v>
      </c>
      <c r="V2914" s="5">
        <f>Table2[[#This Row],[Price Diff]]/Table2[[#This Row],[price]]</f>
        <v>2.3438838366735482E-2</v>
      </c>
    </row>
    <row r="2915" spans="1:22" x14ac:dyDescent="0.2">
      <c r="A2915" s="3">
        <v>12920</v>
      </c>
      <c r="B2915" s="3">
        <v>0.22595115099999999</v>
      </c>
      <c r="C2915" s="3">
        <v>54692</v>
      </c>
      <c r="D2915" s="3">
        <v>0.55925164900000002</v>
      </c>
      <c r="E2915" s="3">
        <v>2360</v>
      </c>
      <c r="F2915" s="3">
        <v>0.55178418100000004</v>
      </c>
      <c r="G2915" s="3">
        <v>4</v>
      </c>
      <c r="H2915" s="3">
        <v>0.52529906999999998</v>
      </c>
      <c r="I2915" s="2" t="s">
        <v>28</v>
      </c>
      <c r="J2915" s="3">
        <v>18000</v>
      </c>
      <c r="K2915" s="3">
        <v>0.74143363900000003</v>
      </c>
      <c r="L2915" s="3">
        <v>1</v>
      </c>
      <c r="M2915" s="2" t="s">
        <v>64</v>
      </c>
      <c r="N2915" s="3">
        <v>108888</v>
      </c>
      <c r="O2915" s="3">
        <v>0.50205359999999999</v>
      </c>
      <c r="P2915" s="3">
        <v>0.67377948445316593</v>
      </c>
      <c r="Q2915" s="3">
        <v>-0.65151338058615815</v>
      </c>
      <c r="R2915" s="3">
        <v>-0.60298011777122651</v>
      </c>
      <c r="S2915" s="3">
        <v>0.46209073883949181</v>
      </c>
      <c r="T2915" s="5">
        <f>POWER(10,Table2[[#This Row],[Predicted normalized_price]]*(N$7634-N$7635)+N$7635)</f>
        <v>87419.887568146311</v>
      </c>
      <c r="U2915" s="5">
        <f>ABS(Table2[[#This Row],[price]]-Table2[[#This Row],[Predicted Price]])</f>
        <v>21468.112431853689</v>
      </c>
      <c r="V2915" s="5">
        <f>Table2[[#This Row],[Price Diff]]/Table2[[#This Row],[price]]</f>
        <v>0.19715774402921984</v>
      </c>
    </row>
    <row r="2916" spans="1:22" x14ac:dyDescent="0.2">
      <c r="A2916" s="3">
        <v>79620</v>
      </c>
      <c r="B2916" s="3">
        <v>0.63057782299999998</v>
      </c>
      <c r="C2916" s="3">
        <v>24717</v>
      </c>
      <c r="D2916" s="3">
        <v>0.420260519</v>
      </c>
      <c r="E2916" s="3">
        <v>1998</v>
      </c>
      <c r="F2916" s="3">
        <v>0.480783179</v>
      </c>
      <c r="G2916" s="3">
        <v>9</v>
      </c>
      <c r="H2916" s="3">
        <v>0.83257932800000001</v>
      </c>
      <c r="I2916" s="2" t="s">
        <v>51</v>
      </c>
      <c r="J2916" s="3">
        <v>22000</v>
      </c>
      <c r="K2916" s="3">
        <v>0.75853620200000005</v>
      </c>
      <c r="L2916" s="3">
        <v>1</v>
      </c>
      <c r="M2916" s="2" t="s">
        <v>62</v>
      </c>
      <c r="N2916" s="3">
        <v>150000</v>
      </c>
      <c r="O2916" s="3">
        <v>0.56034547499999998</v>
      </c>
      <c r="P2916" s="3">
        <v>-0.99627175097044707</v>
      </c>
      <c r="Q2916" s="3">
        <v>-0.97094187141523136</v>
      </c>
      <c r="R2916" s="3">
        <v>-0.83942143386458168</v>
      </c>
      <c r="S2916" s="3">
        <v>0.4335218748006327</v>
      </c>
      <c r="T2916" s="5">
        <f>POWER(10,Table2[[#This Row],[Predicted normalized_price]]*(N$7634-N$7635)+N$7635)</f>
        <v>74719.126623304517</v>
      </c>
      <c r="U2916" s="5">
        <f>ABS(Table2[[#This Row],[price]]-Table2[[#This Row],[Predicted Price]])</f>
        <v>75280.873376695483</v>
      </c>
      <c r="V2916" s="5">
        <f>Table2[[#This Row],[Price Diff]]/Table2[[#This Row],[price]]</f>
        <v>0.50187248917796989</v>
      </c>
    </row>
    <row r="2917" spans="1:22" x14ac:dyDescent="0.2">
      <c r="A2917" s="3">
        <v>10400</v>
      </c>
      <c r="B2917" s="3">
        <v>0.177673631</v>
      </c>
      <c r="C2917" s="3">
        <v>31087</v>
      </c>
      <c r="D2917" s="3">
        <v>0.46038819600000003</v>
      </c>
      <c r="E2917" s="3">
        <v>1390</v>
      </c>
      <c r="F2917" s="3">
        <v>0.32606906200000002</v>
      </c>
      <c r="G2917" s="3">
        <v>8</v>
      </c>
      <c r="H2917" s="3">
        <v>0.78794860499999997</v>
      </c>
      <c r="I2917" s="2" t="s">
        <v>20</v>
      </c>
      <c r="J2917" s="3">
        <v>62863</v>
      </c>
      <c r="K2917" s="3">
        <v>0.84801734500000003</v>
      </c>
      <c r="L2917" s="3">
        <v>4</v>
      </c>
      <c r="M2917" s="2" t="s">
        <v>62</v>
      </c>
      <c r="N2917" s="3">
        <v>45800</v>
      </c>
      <c r="O2917" s="3">
        <v>0.34445007300000002</v>
      </c>
      <c r="P2917" s="3">
        <v>-9.8984696609209277E-2</v>
      </c>
      <c r="Q2917" s="3">
        <v>0.23201792628875109</v>
      </c>
      <c r="R2917" s="3">
        <v>0.81856836610065398</v>
      </c>
      <c r="S2917" s="3">
        <v>0.33225021795403814</v>
      </c>
      <c r="T2917" s="5">
        <f>POWER(10,Table2[[#This Row],[Predicted normalized_price]]*(N$7634-N$7635)+N$7635)</f>
        <v>42830.28944347275</v>
      </c>
      <c r="U2917" s="5">
        <f>ABS(Table2[[#This Row],[price]]-Table2[[#This Row],[Predicted Price]])</f>
        <v>2969.7105565272504</v>
      </c>
      <c r="V2917" s="5">
        <f>Table2[[#This Row],[Price Diff]]/Table2[[#This Row],[price]]</f>
        <v>6.4840841845573149E-2</v>
      </c>
    </row>
    <row r="2918" spans="1:22" x14ac:dyDescent="0.2">
      <c r="A2918" s="3">
        <v>7010</v>
      </c>
      <c r="B2918" s="3">
        <v>8.9901676999999999E-2</v>
      </c>
      <c r="C2918" s="3">
        <v>49922</v>
      </c>
      <c r="D2918" s="3">
        <v>0.54328173099999999</v>
      </c>
      <c r="E2918" s="3">
        <v>1496</v>
      </c>
      <c r="F2918" s="3">
        <v>0.35740525400000001</v>
      </c>
      <c r="G2918" s="3">
        <v>2</v>
      </c>
      <c r="H2918" s="3">
        <v>0.26264953499999999</v>
      </c>
      <c r="I2918" s="2" t="s">
        <v>14</v>
      </c>
      <c r="J2918" s="3">
        <v>26000</v>
      </c>
      <c r="K2918" s="3">
        <v>0.77277372200000005</v>
      </c>
      <c r="L2918" s="3">
        <v>1</v>
      </c>
      <c r="M2918" s="2" t="s">
        <v>63</v>
      </c>
      <c r="N2918" s="3">
        <v>64800</v>
      </c>
      <c r="O2918" s="3">
        <v>0.407601987</v>
      </c>
      <c r="P2918" s="3">
        <v>-0.8751132111910559</v>
      </c>
      <c r="Q2918" s="3">
        <v>-0.64415558953520358</v>
      </c>
      <c r="R2918" s="3">
        <v>-0.4922007241900323</v>
      </c>
      <c r="S2918" s="3">
        <v>0.43185395209969984</v>
      </c>
      <c r="T2918" s="5">
        <f>POWER(10,Table2[[#This Row],[Predicted normalized_price]]*(N$7634-N$7635)+N$7635)</f>
        <v>74037.433529993577</v>
      </c>
      <c r="U2918" s="5">
        <f>ABS(Table2[[#This Row],[price]]-Table2[[#This Row],[Predicted Price]])</f>
        <v>9237.4335299935774</v>
      </c>
      <c r="V2918" s="5">
        <f>Table2[[#This Row],[Price Diff]]/Table2[[#This Row],[price]]</f>
        <v>0.14255298657397497</v>
      </c>
    </row>
    <row r="2919" spans="1:22" x14ac:dyDescent="0.2">
      <c r="A2919" s="3">
        <v>12640</v>
      </c>
      <c r="B2919" s="3">
        <v>0.221075996</v>
      </c>
      <c r="C2919" s="3">
        <v>51362</v>
      </c>
      <c r="D2919" s="3">
        <v>0.54825822800000001</v>
      </c>
      <c r="E2919" s="3">
        <v>1595</v>
      </c>
      <c r="F2919" s="3">
        <v>0.38472810600000001</v>
      </c>
      <c r="G2919" s="3">
        <v>7</v>
      </c>
      <c r="H2919" s="3">
        <v>0.73735046500000001</v>
      </c>
      <c r="I2919" s="2" t="s">
        <v>15</v>
      </c>
      <c r="J2919" s="3">
        <v>90000</v>
      </c>
      <c r="K2919" s="3">
        <v>0.87860122100000004</v>
      </c>
      <c r="L2919" s="3">
        <v>1</v>
      </c>
      <c r="M2919" s="2" t="s">
        <v>65</v>
      </c>
      <c r="N2919" s="3">
        <v>67151</v>
      </c>
      <c r="O2919" s="3">
        <v>0.41408752500000001</v>
      </c>
      <c r="P2919" s="3">
        <v>-0.93194079502220051</v>
      </c>
      <c r="Q2919" s="3">
        <v>0.46440954028657416</v>
      </c>
      <c r="R2919" s="3">
        <v>0.68207537361516313</v>
      </c>
      <c r="S2919" s="3">
        <v>0.42587861068447413</v>
      </c>
      <c r="T2919" s="5">
        <f>POWER(10,Table2[[#This Row],[Predicted normalized_price]]*(N$7634-N$7635)+N$7635)</f>
        <v>71645.916294282768</v>
      </c>
      <c r="U2919" s="5">
        <f>ABS(Table2[[#This Row],[price]]-Table2[[#This Row],[Predicted Price]])</f>
        <v>4494.9162942827679</v>
      </c>
      <c r="V2919" s="5">
        <f>Table2[[#This Row],[Price Diff]]/Table2[[#This Row],[price]]</f>
        <v>6.6937443884421202E-2</v>
      </c>
    </row>
    <row r="2920" spans="1:22" x14ac:dyDescent="0.2">
      <c r="A2920" s="3">
        <v>11470</v>
      </c>
      <c r="B2920" s="3">
        <v>0.19946355700000001</v>
      </c>
      <c r="C2920" s="3">
        <v>35582</v>
      </c>
      <c r="D2920" s="3">
        <v>0.48402223900000002</v>
      </c>
      <c r="E2920" s="3">
        <v>1798</v>
      </c>
      <c r="F2920" s="3">
        <v>0.435810641</v>
      </c>
      <c r="G2920" s="3">
        <v>9</v>
      </c>
      <c r="H2920" s="3">
        <v>0.83257932800000001</v>
      </c>
      <c r="I2920" s="2" t="s">
        <v>10</v>
      </c>
      <c r="J2920" s="3">
        <v>84685</v>
      </c>
      <c r="K2920" s="3">
        <v>0.87341335200000003</v>
      </c>
      <c r="L2920" s="3">
        <v>2</v>
      </c>
      <c r="M2920" s="2" t="s">
        <v>66</v>
      </c>
      <c r="N2920" s="3">
        <v>46800</v>
      </c>
      <c r="O2920" s="3">
        <v>0.34838073800000002</v>
      </c>
      <c r="P2920" s="3">
        <v>0.39307835993094636</v>
      </c>
      <c r="Q2920" s="3">
        <v>-0.78917278045525474</v>
      </c>
      <c r="R2920" s="3">
        <v>-0.33520225063087478</v>
      </c>
      <c r="S2920" s="3">
        <v>0.35718473029481645</v>
      </c>
      <c r="T2920" s="5">
        <f>POWER(10,Table2[[#This Row],[Predicted normalized_price]]*(N$7634-N$7635)+N$7635)</f>
        <v>49119.759349312575</v>
      </c>
      <c r="U2920" s="5">
        <f>ABS(Table2[[#This Row],[price]]-Table2[[#This Row],[Predicted Price]])</f>
        <v>2319.7593493125751</v>
      </c>
      <c r="V2920" s="5">
        <f>Table2[[#This Row],[Price Diff]]/Table2[[#This Row],[price]]</f>
        <v>4.9567507463943915E-2</v>
      </c>
    </row>
    <row r="2921" spans="1:22" x14ac:dyDescent="0.2">
      <c r="A2921" s="3">
        <v>7180</v>
      </c>
      <c r="B2921" s="3">
        <v>9.5233321999999995E-2</v>
      </c>
      <c r="C2921" s="3">
        <v>50533</v>
      </c>
      <c r="D2921" s="3">
        <v>0.54541059400000003</v>
      </c>
      <c r="E2921" s="3">
        <v>1398</v>
      </c>
      <c r="F2921" s="3">
        <v>0.32851609399999998</v>
      </c>
      <c r="G2921" s="3">
        <v>3</v>
      </c>
      <c r="H2921" s="3">
        <v>0.416289664</v>
      </c>
      <c r="I2921" s="2" t="s">
        <v>47</v>
      </c>
      <c r="J2921" s="3">
        <v>11000</v>
      </c>
      <c r="K2921" s="3">
        <v>0.69946134000000004</v>
      </c>
      <c r="L2921" s="3">
        <v>1</v>
      </c>
      <c r="M2921" s="2" t="s">
        <v>67</v>
      </c>
      <c r="N2921" s="3">
        <v>60888</v>
      </c>
      <c r="O2921" s="3">
        <v>0.396270016</v>
      </c>
      <c r="P2921" s="3">
        <v>-0.98830611901713317</v>
      </c>
      <c r="Q2921" s="3">
        <v>0.53263762816953009</v>
      </c>
      <c r="R2921" s="3">
        <v>0.78031792249996235</v>
      </c>
      <c r="S2921" s="3">
        <v>0.41878542261386065</v>
      </c>
      <c r="T2921" s="5">
        <f>POWER(10,Table2[[#This Row],[Predicted normalized_price]]*(N$7634-N$7635)+N$7635)</f>
        <v>68907.077412096245</v>
      </c>
      <c r="U2921" s="5">
        <f>ABS(Table2[[#This Row],[price]]-Table2[[#This Row],[Predicted Price]])</f>
        <v>8019.0774120962451</v>
      </c>
      <c r="V2921" s="5">
        <f>Table2[[#This Row],[Price Diff]]/Table2[[#This Row],[price]]</f>
        <v>0.13170209913441475</v>
      </c>
    </row>
    <row r="2922" spans="1:22" x14ac:dyDescent="0.2">
      <c r="A2922" s="3">
        <v>8860</v>
      </c>
      <c r="B2922" s="3">
        <v>0.14201485699999999</v>
      </c>
      <c r="C2922" s="3">
        <v>38991</v>
      </c>
      <c r="D2922" s="3">
        <v>0.50003333500000002</v>
      </c>
      <c r="E2922" s="3">
        <v>1390</v>
      </c>
      <c r="F2922" s="3">
        <v>0.32606906200000002</v>
      </c>
      <c r="G2922" s="3">
        <v>7</v>
      </c>
      <c r="H2922" s="3">
        <v>0.73735046500000001</v>
      </c>
      <c r="I2922" s="2" t="s">
        <v>20</v>
      </c>
      <c r="J2922" s="3">
        <v>92000</v>
      </c>
      <c r="K2922" s="3">
        <v>0.88047441800000004</v>
      </c>
      <c r="L2922" s="3">
        <v>1</v>
      </c>
      <c r="M2922" s="2" t="s">
        <v>66</v>
      </c>
      <c r="N2922" s="3">
        <v>46500</v>
      </c>
      <c r="O2922" s="3">
        <v>0.34721042699999999</v>
      </c>
      <c r="P2922" s="3">
        <v>-0.33440184159582947</v>
      </c>
      <c r="Q2922" s="3">
        <v>0.31888353914161599</v>
      </c>
      <c r="R2922" s="3">
        <v>0.80155013069083414</v>
      </c>
      <c r="S2922" s="3">
        <v>0.35882469692967034</v>
      </c>
      <c r="T2922" s="5">
        <f>POWER(10,Table2[[#This Row],[Predicted normalized_price]]*(N$7634-N$7635)+N$7635)</f>
        <v>49564.410533054092</v>
      </c>
      <c r="U2922" s="5">
        <f>ABS(Table2[[#This Row],[price]]-Table2[[#This Row],[Predicted Price]])</f>
        <v>3064.4105330540915</v>
      </c>
      <c r="V2922" s="5">
        <f>Table2[[#This Row],[Price Diff]]/Table2[[#This Row],[price]]</f>
        <v>6.5901301786109492E-2</v>
      </c>
    </row>
    <row r="2923" spans="1:22" x14ac:dyDescent="0.2">
      <c r="A2923" s="3">
        <v>10450</v>
      </c>
      <c r="B2923" s="3">
        <v>0.178740814</v>
      </c>
      <c r="C2923" s="3">
        <v>45205</v>
      </c>
      <c r="D2923" s="3">
        <v>0.52591207200000001</v>
      </c>
      <c r="E2923" s="3">
        <v>1798</v>
      </c>
      <c r="F2923" s="3">
        <v>0.435810641</v>
      </c>
      <c r="G2923" s="3">
        <v>6</v>
      </c>
      <c r="H2923" s="3">
        <v>0.67893919899999999</v>
      </c>
      <c r="I2923" s="2" t="s">
        <v>10</v>
      </c>
      <c r="J2923" s="3">
        <v>70000</v>
      </c>
      <c r="K2923" s="3">
        <v>0.85718244399999999</v>
      </c>
      <c r="L2923" s="3">
        <v>1</v>
      </c>
      <c r="M2923" s="2" t="s">
        <v>66</v>
      </c>
      <c r="N2923" s="3">
        <v>58800</v>
      </c>
      <c r="O2923" s="3">
        <v>0.38991986499999998</v>
      </c>
      <c r="P2923" s="3">
        <v>0.39909582415378719</v>
      </c>
      <c r="Q2923" s="3">
        <v>-0.72608806084753807</v>
      </c>
      <c r="R2923" s="3">
        <v>-0.44674488642401833</v>
      </c>
      <c r="S2923" s="3">
        <v>0.40210359784475508</v>
      </c>
      <c r="T2923" s="5">
        <f>POWER(10,Table2[[#This Row],[Predicted normalized_price]]*(N$7634-N$7635)+N$7635)</f>
        <v>62871.42728276753</v>
      </c>
      <c r="U2923" s="5">
        <f>ABS(Table2[[#This Row],[price]]-Table2[[#This Row],[Predicted Price]])</f>
        <v>4071.4272827675304</v>
      </c>
      <c r="V2923" s="5">
        <f>Table2[[#This Row],[Price Diff]]/Table2[[#This Row],[price]]</f>
        <v>6.9241960591284527E-2</v>
      </c>
    </row>
    <row r="2924" spans="1:22" x14ac:dyDescent="0.2">
      <c r="A2924" s="3">
        <v>18260</v>
      </c>
      <c r="B2924" s="3">
        <v>0.30292445000000001</v>
      </c>
      <c r="C2924" s="3">
        <v>75313</v>
      </c>
      <c r="D2924" s="3">
        <v>0.61524095300000003</v>
      </c>
      <c r="E2924" s="3">
        <v>2493</v>
      </c>
      <c r="F2924" s="3">
        <v>0.57516132099999995</v>
      </c>
      <c r="G2924" s="3">
        <v>3</v>
      </c>
      <c r="H2924" s="3">
        <v>0.416289664</v>
      </c>
      <c r="I2924" s="2" t="s">
        <v>10</v>
      </c>
      <c r="J2924" s="3">
        <v>43429</v>
      </c>
      <c r="K2924" s="3">
        <v>0.81649781099999996</v>
      </c>
      <c r="L2924" s="3">
        <v>1</v>
      </c>
      <c r="M2924" s="2" t="s">
        <v>66</v>
      </c>
      <c r="N2924" s="3">
        <v>165800</v>
      </c>
      <c r="O2924" s="3">
        <v>0.57857048700000002</v>
      </c>
      <c r="P2924" s="3">
        <v>0.54344790305779678</v>
      </c>
      <c r="Q2924" s="3">
        <v>-0.38726135893280472</v>
      </c>
      <c r="R2924" s="3">
        <v>-0.73456333044170563</v>
      </c>
      <c r="S2924" s="3">
        <v>0.56471651210213314</v>
      </c>
      <c r="T2924" s="5">
        <f>POWER(10,Table2[[#This Row],[Predicted normalized_price]]*(N$7634-N$7635)+N$7635)</f>
        <v>153646.46263898804</v>
      </c>
      <c r="U2924" s="5">
        <f>ABS(Table2[[#This Row],[price]]-Table2[[#This Row],[Predicted Price]])</f>
        <v>12153.537361011957</v>
      </c>
      <c r="V2924" s="5">
        <f>Table2[[#This Row],[Price Diff]]/Table2[[#This Row],[price]]</f>
        <v>7.3302396628540156E-2</v>
      </c>
    </row>
    <row r="2925" spans="1:22" x14ac:dyDescent="0.2">
      <c r="A2925" s="3">
        <v>8210</v>
      </c>
      <c r="B2925" s="3">
        <v>0.12506118599999999</v>
      </c>
      <c r="C2925" s="3">
        <v>54693</v>
      </c>
      <c r="D2925" s="3">
        <v>0.559254849</v>
      </c>
      <c r="E2925" s="3">
        <v>1598</v>
      </c>
      <c r="F2925" s="3">
        <v>0.38552934799999999</v>
      </c>
      <c r="G2925" s="3">
        <v>3</v>
      </c>
      <c r="H2925" s="3">
        <v>0.416289664</v>
      </c>
      <c r="I2925" s="2" t="s">
        <v>27</v>
      </c>
      <c r="J2925" s="3">
        <v>51000</v>
      </c>
      <c r="K2925" s="3">
        <v>0.83019363899999998</v>
      </c>
      <c r="L2925" s="3">
        <v>1</v>
      </c>
      <c r="M2925" s="2" t="s">
        <v>63</v>
      </c>
      <c r="N2925" s="3">
        <v>72800</v>
      </c>
      <c r="O2925" s="3">
        <v>0.42878665799999999</v>
      </c>
      <c r="P2925" s="3">
        <v>-0.30314865408161579</v>
      </c>
      <c r="Q2925" s="3">
        <v>-0.65354149619431889</v>
      </c>
      <c r="R2925" s="3">
        <v>-0.51332285386523679</v>
      </c>
      <c r="S2925" s="3">
        <v>0.43624538771129889</v>
      </c>
      <c r="T2925" s="5">
        <f>POWER(10,Table2[[#This Row],[Predicted normalized_price]]*(N$7634-N$7635)+N$7635)</f>
        <v>75845.766032832282</v>
      </c>
      <c r="U2925" s="5">
        <f>ABS(Table2[[#This Row],[price]]-Table2[[#This Row],[Predicted Price]])</f>
        <v>3045.7660328322818</v>
      </c>
      <c r="V2925" s="5">
        <f>Table2[[#This Row],[Price Diff]]/Table2[[#This Row],[price]]</f>
        <v>4.1837445505937938E-2</v>
      </c>
    </row>
    <row r="2926" spans="1:22" x14ac:dyDescent="0.2">
      <c r="A2926" s="3">
        <v>134830</v>
      </c>
      <c r="B2926" s="3">
        <v>0.74778330599999998</v>
      </c>
      <c r="C2926" s="3">
        <v>317554</v>
      </c>
      <c r="D2926" s="3">
        <v>0.867067904</v>
      </c>
      <c r="E2926" s="3">
        <v>6592</v>
      </c>
      <c r="F2926" s="3">
        <v>0.98977422999999998</v>
      </c>
      <c r="G2926" s="3">
        <v>6</v>
      </c>
      <c r="H2926" s="3">
        <v>0.67893919899999999</v>
      </c>
      <c r="I2926" s="2" t="s">
        <v>44</v>
      </c>
      <c r="J2926" s="3">
        <v>1800</v>
      </c>
      <c r="K2926" s="3">
        <v>0.54519119400000005</v>
      </c>
      <c r="L2926" s="3">
        <v>1</v>
      </c>
      <c r="M2926" s="2" t="s">
        <v>65</v>
      </c>
      <c r="N2926" s="3">
        <v>848999</v>
      </c>
      <c r="O2926" s="3">
        <v>0.87579843000000002</v>
      </c>
      <c r="P2926" s="3">
        <v>-0.38400599621578935</v>
      </c>
      <c r="Q2926" s="3">
        <v>0.64006497290422804</v>
      </c>
      <c r="R2926" s="3">
        <v>-0.89605905465800872</v>
      </c>
      <c r="S2926" s="3">
        <v>0.87380785116699511</v>
      </c>
      <c r="T2926" s="5">
        <f>POWER(10,Table2[[#This Row],[Predicted normalized_price]]*(N$7634-N$7635)+N$7635)</f>
        <v>839763.01244064083</v>
      </c>
      <c r="U2926" s="5">
        <f>ABS(Table2[[#This Row],[price]]-Table2[[#This Row],[Predicted Price]])</f>
        <v>9235.9875593591714</v>
      </c>
      <c r="V2926" s="5">
        <f>Table2[[#This Row],[Price Diff]]/Table2[[#This Row],[price]]</f>
        <v>1.0878678961175657E-2</v>
      </c>
    </row>
    <row r="2927" spans="1:22" x14ac:dyDescent="0.2">
      <c r="A2927" s="3">
        <v>13660</v>
      </c>
      <c r="B2927" s="3">
        <v>0.23834376299999999</v>
      </c>
      <c r="C2927" s="3">
        <v>54609</v>
      </c>
      <c r="D2927" s="3">
        <v>0.558985866</v>
      </c>
      <c r="E2927" s="3">
        <v>1595</v>
      </c>
      <c r="F2927" s="3">
        <v>0.38472810600000001</v>
      </c>
      <c r="G2927" s="3">
        <v>6</v>
      </c>
      <c r="H2927" s="3">
        <v>0.67893919899999999</v>
      </c>
      <c r="I2927" s="2" t="s">
        <v>15</v>
      </c>
      <c r="J2927" s="3">
        <v>51000</v>
      </c>
      <c r="K2927" s="3">
        <v>0.83019363899999998</v>
      </c>
      <c r="L2927" s="3">
        <v>2</v>
      </c>
      <c r="M2927" s="2" t="s">
        <v>62</v>
      </c>
      <c r="N2927" s="3">
        <v>82800</v>
      </c>
      <c r="O2927" s="3">
        <v>0.45221003500000001</v>
      </c>
      <c r="P2927" s="3">
        <v>-0.85821667993245132</v>
      </c>
      <c r="Q2927" s="3">
        <v>0.50952176558418871</v>
      </c>
      <c r="R2927" s="3">
        <v>0.63105159111639675</v>
      </c>
      <c r="S2927" s="3">
        <v>0.45089440297970174</v>
      </c>
      <c r="T2927" s="5">
        <f>POWER(10,Table2[[#This Row],[Predicted normalized_price]]*(N$7634-N$7635)+N$7635)</f>
        <v>82203.561475319744</v>
      </c>
      <c r="U2927" s="5">
        <f>ABS(Table2[[#This Row],[price]]-Table2[[#This Row],[Predicted Price]])</f>
        <v>596.4385246802558</v>
      </c>
      <c r="V2927" s="5">
        <f>Table2[[#This Row],[Price Diff]]/Table2[[#This Row],[price]]</f>
        <v>7.2033638246407706E-3</v>
      </c>
    </row>
    <row r="2928" spans="1:22" x14ac:dyDescent="0.2">
      <c r="A2928" s="3">
        <v>12440</v>
      </c>
      <c r="B2928" s="3">
        <v>0.217527163</v>
      </c>
      <c r="C2928" s="3">
        <v>56203</v>
      </c>
      <c r="D2928" s="3">
        <v>0.56402092299999995</v>
      </c>
      <c r="E2928" s="3">
        <v>1991</v>
      </c>
      <c r="F2928" s="3">
        <v>0.47928668200000002</v>
      </c>
      <c r="G2928" s="3">
        <v>3</v>
      </c>
      <c r="H2928" s="3">
        <v>0.416289664</v>
      </c>
      <c r="I2928" s="2" t="s">
        <v>38</v>
      </c>
      <c r="J2928" s="3">
        <v>48700</v>
      </c>
      <c r="K2928" s="3">
        <v>0.82626070200000001</v>
      </c>
      <c r="L2928" s="3">
        <v>1</v>
      </c>
      <c r="M2928" s="2" t="s">
        <v>65</v>
      </c>
      <c r="N2928" s="3">
        <v>113000</v>
      </c>
      <c r="O2928" s="3">
        <v>0.50879933300000002</v>
      </c>
      <c r="P2928" s="3">
        <v>-0.88048377562351587</v>
      </c>
      <c r="Q2928" s="3">
        <v>0.81939942665359689</v>
      </c>
      <c r="R2928" s="3">
        <v>0.75780139865542706</v>
      </c>
      <c r="S2928" s="3">
        <v>0.50030752085675667</v>
      </c>
      <c r="T2928" s="5">
        <f>POWER(10,Table2[[#This Row],[Predicted normalized_price]]*(N$7634-N$7635)+N$7635)</f>
        <v>107848.24257476034</v>
      </c>
      <c r="U2928" s="5">
        <f>ABS(Table2[[#This Row],[price]]-Table2[[#This Row],[Predicted Price]])</f>
        <v>5151.7574252396589</v>
      </c>
      <c r="V2928" s="5">
        <f>Table2[[#This Row],[Price Diff]]/Table2[[#This Row],[price]]</f>
        <v>4.5590773674687245E-2</v>
      </c>
    </row>
    <row r="2929" spans="1:22" x14ac:dyDescent="0.2">
      <c r="A2929" s="3">
        <v>7380</v>
      </c>
      <c r="B2929" s="3">
        <v>0.101346539</v>
      </c>
      <c r="C2929" s="3">
        <v>45157</v>
      </c>
      <c r="D2929" s="3">
        <v>0.52572615099999997</v>
      </c>
      <c r="E2929" s="3">
        <v>1496</v>
      </c>
      <c r="F2929" s="3">
        <v>0.35740525400000001</v>
      </c>
      <c r="G2929" s="3">
        <v>2</v>
      </c>
      <c r="H2929" s="3">
        <v>0.26264953499999999</v>
      </c>
      <c r="I2929" s="2" t="s">
        <v>14</v>
      </c>
      <c r="J2929" s="3">
        <v>8</v>
      </c>
      <c r="K2929" s="3">
        <v>8.3593144999999994E-2</v>
      </c>
      <c r="L2929" s="3">
        <v>1</v>
      </c>
      <c r="M2929" s="2" t="s">
        <v>63</v>
      </c>
      <c r="N2929" s="3">
        <v>77800</v>
      </c>
      <c r="O2929" s="3">
        <v>0.44087494500000002</v>
      </c>
      <c r="P2929" s="3">
        <v>-0.9370581117593082</v>
      </c>
      <c r="Q2929" s="3">
        <v>-0.668989358864988</v>
      </c>
      <c r="R2929" s="3">
        <v>-0.53769515016096303</v>
      </c>
      <c r="S2929" s="3">
        <v>0.43668757253505586</v>
      </c>
      <c r="T2929" s="5">
        <f>POWER(10,Table2[[#This Row],[Predicted normalized_price]]*(N$7634-N$7635)+N$7635)</f>
        <v>76030.281506768093</v>
      </c>
      <c r="U2929" s="5">
        <f>ABS(Table2[[#This Row],[price]]-Table2[[#This Row],[Predicted Price]])</f>
        <v>1769.7184932319069</v>
      </c>
      <c r="V2929" s="5">
        <f>Table2[[#This Row],[Price Diff]]/Table2[[#This Row],[price]]</f>
        <v>2.2747024334600345E-2</v>
      </c>
    </row>
    <row r="2930" spans="1:22" x14ac:dyDescent="0.2">
      <c r="A2930" s="3">
        <v>8550</v>
      </c>
      <c r="B2930" s="3">
        <v>0.13409015899999999</v>
      </c>
      <c r="C2930" s="3">
        <v>56342</v>
      </c>
      <c r="D2930" s="3">
        <v>0.56445319900000002</v>
      </c>
      <c r="E2930" s="3">
        <v>1362</v>
      </c>
      <c r="F2930" s="3">
        <v>0.31739213700000002</v>
      </c>
      <c r="G2930" s="3">
        <v>3</v>
      </c>
      <c r="H2930" s="3">
        <v>0.416289664</v>
      </c>
      <c r="I2930" s="2" t="s">
        <v>26</v>
      </c>
      <c r="J2930" s="3">
        <v>34121</v>
      </c>
      <c r="K2930" s="3">
        <v>0.79593983000000001</v>
      </c>
      <c r="L2930" s="3">
        <v>1</v>
      </c>
      <c r="M2930" s="2" t="s">
        <v>66</v>
      </c>
      <c r="N2930" s="3">
        <v>79988</v>
      </c>
      <c r="O2930" s="3">
        <v>0.44592227099999998</v>
      </c>
      <c r="P2930" s="3">
        <v>-0.85474021912141263</v>
      </c>
      <c r="Q2930" s="3">
        <v>0.57458953835416327</v>
      </c>
      <c r="R2930" s="3">
        <v>0.73342329047502286</v>
      </c>
      <c r="S2930" s="3">
        <v>0.4420793313743176</v>
      </c>
      <c r="T2930" s="5">
        <f>POWER(10,Table2[[#This Row],[Predicted normalized_price]]*(N$7634-N$7635)+N$7635)</f>
        <v>78316.598444243748</v>
      </c>
      <c r="U2930" s="5">
        <f>ABS(Table2[[#This Row],[price]]-Table2[[#This Row],[Predicted Price]])</f>
        <v>1671.4015557562525</v>
      </c>
      <c r="V2930" s="5">
        <f>Table2[[#This Row],[Price Diff]]/Table2[[#This Row],[price]]</f>
        <v>2.0895653795022409E-2</v>
      </c>
    </row>
    <row r="2931" spans="1:22" x14ac:dyDescent="0.2">
      <c r="A2931" s="3">
        <v>27690</v>
      </c>
      <c r="B2931" s="3">
        <v>0.39556716400000003</v>
      </c>
      <c r="C2931" s="3">
        <v>85336</v>
      </c>
      <c r="D2931" s="3">
        <v>0.63710633400000005</v>
      </c>
      <c r="E2931" s="3">
        <v>4395</v>
      </c>
      <c r="F2931" s="3">
        <v>0.81691860599999999</v>
      </c>
      <c r="G2931" s="3">
        <v>8</v>
      </c>
      <c r="H2931" s="3">
        <v>0.78794860499999997</v>
      </c>
      <c r="I2931" s="2" t="s">
        <v>13</v>
      </c>
      <c r="J2931" s="3">
        <v>82000</v>
      </c>
      <c r="K2931" s="3">
        <v>0.87066740300000001</v>
      </c>
      <c r="L2931" s="3">
        <v>5</v>
      </c>
      <c r="M2931" s="2" t="s">
        <v>62</v>
      </c>
      <c r="N2931" s="3">
        <v>145000</v>
      </c>
      <c r="O2931" s="3">
        <v>0.55417597900000004</v>
      </c>
      <c r="P2931" s="3">
        <v>5.6385747111210444E-2</v>
      </c>
      <c r="Q2931" s="3">
        <v>0.68859579259384984</v>
      </c>
      <c r="R2931" s="3">
        <v>0.47299699390368233</v>
      </c>
      <c r="S2931" s="3">
        <v>0.54055201728512947</v>
      </c>
      <c r="T2931" s="5">
        <f>POWER(10,Table2[[#This Row],[Predicted normalized_price]]*(N$7634-N$7635)+N$7635)</f>
        <v>134541.0959788186</v>
      </c>
      <c r="U2931" s="5">
        <f>ABS(Table2[[#This Row],[price]]-Table2[[#This Row],[Predicted Price]])</f>
        <v>10458.904021181399</v>
      </c>
      <c r="V2931" s="5">
        <f>Table2[[#This Row],[Price Diff]]/Table2[[#This Row],[price]]</f>
        <v>7.2130372559871717E-2</v>
      </c>
    </row>
    <row r="2932" spans="1:22" x14ac:dyDescent="0.2">
      <c r="A2932" s="3">
        <v>11030</v>
      </c>
      <c r="B2932" s="3">
        <v>0.19075994700000001</v>
      </c>
      <c r="C2932" s="3">
        <v>61171</v>
      </c>
      <c r="D2932" s="3">
        <v>0.57884412799999996</v>
      </c>
      <c r="E2932" s="3">
        <v>1798</v>
      </c>
      <c r="F2932" s="3">
        <v>0.435810641</v>
      </c>
      <c r="G2932" s="3">
        <v>7</v>
      </c>
      <c r="H2932" s="3">
        <v>0.73735046500000001</v>
      </c>
      <c r="I2932" s="2" t="s">
        <v>19</v>
      </c>
      <c r="J2932" s="3">
        <v>97000</v>
      </c>
      <c r="K2932" s="3">
        <v>0.884984836</v>
      </c>
      <c r="L2932" s="3">
        <v>2</v>
      </c>
      <c r="M2932" s="2" t="s">
        <v>67</v>
      </c>
      <c r="N2932" s="3">
        <v>70500</v>
      </c>
      <c r="O2932" s="3">
        <v>0.42294442199999999</v>
      </c>
      <c r="P2932" s="3">
        <v>-0.68637044977049644</v>
      </c>
      <c r="Q2932" s="3">
        <v>0.46263558353903234</v>
      </c>
      <c r="R2932" s="3">
        <v>0.67928184587601104</v>
      </c>
      <c r="S2932" s="3">
        <v>0.42676679322012201</v>
      </c>
      <c r="T2932" s="5">
        <f>POWER(10,Table2[[#This Row],[Predicted normalized_price]]*(N$7634-N$7635)+N$7635)</f>
        <v>71996.445162647564</v>
      </c>
      <c r="U2932" s="5">
        <f>ABS(Table2[[#This Row],[price]]-Table2[[#This Row],[Predicted Price]])</f>
        <v>1496.4451626475638</v>
      </c>
      <c r="V2932" s="5">
        <f>Table2[[#This Row],[Price Diff]]/Table2[[#This Row],[price]]</f>
        <v>2.1226172519823602E-2</v>
      </c>
    </row>
    <row r="2933" spans="1:22" x14ac:dyDescent="0.2">
      <c r="A2933" s="3">
        <v>11090</v>
      </c>
      <c r="B2933" s="3">
        <v>0.191967041</v>
      </c>
      <c r="C2933" s="3">
        <v>63211</v>
      </c>
      <c r="D2933" s="3">
        <v>0.584585087</v>
      </c>
      <c r="E2933" s="3">
        <v>2360</v>
      </c>
      <c r="F2933" s="3">
        <v>0.55178418100000004</v>
      </c>
      <c r="G2933" s="3">
        <v>5</v>
      </c>
      <c r="H2933" s="3">
        <v>0.60985333500000005</v>
      </c>
      <c r="I2933" s="2" t="s">
        <v>28</v>
      </c>
      <c r="J2933" s="3">
        <v>74000</v>
      </c>
      <c r="K2933" s="3">
        <v>0.86191849600000003</v>
      </c>
      <c r="L2933" s="3">
        <v>1</v>
      </c>
      <c r="M2933" s="2" t="s">
        <v>64</v>
      </c>
      <c r="N2933" s="3">
        <v>80800</v>
      </c>
      <c r="O2933" s="3">
        <v>0.44776035800000002</v>
      </c>
      <c r="P2933" s="3">
        <v>0.80497847848609705</v>
      </c>
      <c r="Q2933" s="3">
        <v>-0.6780536965961943</v>
      </c>
      <c r="R2933" s="3">
        <v>-0.57287163056775348</v>
      </c>
      <c r="S2933" s="3">
        <v>0.44781052196457216</v>
      </c>
      <c r="T2933" s="5">
        <f>POWER(10,Table2[[#This Row],[Predicted normalized_price]]*(N$7634-N$7635)+N$7635)</f>
        <v>80822.275676158999</v>
      </c>
      <c r="U2933" s="5">
        <f>ABS(Table2[[#This Row],[price]]-Table2[[#This Row],[Predicted Price]])</f>
        <v>22.275676158998976</v>
      </c>
      <c r="V2933" s="5">
        <f>Table2[[#This Row],[Price Diff]]/Table2[[#This Row],[price]]</f>
        <v>2.7568906137374969E-4</v>
      </c>
    </row>
    <row r="2934" spans="1:22" x14ac:dyDescent="0.2">
      <c r="A2934" s="3">
        <v>10460</v>
      </c>
      <c r="B2934" s="3">
        <v>0.178953637</v>
      </c>
      <c r="C2934" s="3">
        <v>57129</v>
      </c>
      <c r="D2934" s="3">
        <v>0.56688075800000004</v>
      </c>
      <c r="E2934" s="3">
        <v>1997</v>
      </c>
      <c r="F2934" s="3">
        <v>0.48056971500000001</v>
      </c>
      <c r="G2934" s="3">
        <v>3</v>
      </c>
      <c r="H2934" s="3">
        <v>0.416289664</v>
      </c>
      <c r="I2934" s="2" t="s">
        <v>27</v>
      </c>
      <c r="J2934" s="3">
        <v>36500</v>
      </c>
      <c r="K2934" s="3">
        <v>0.80168406400000003</v>
      </c>
      <c r="L2934" s="3">
        <v>1</v>
      </c>
      <c r="M2934" s="2" t="s">
        <v>64</v>
      </c>
      <c r="N2934" s="3">
        <v>92800</v>
      </c>
      <c r="O2934" s="3">
        <v>0.47295944400000001</v>
      </c>
      <c r="P2934" s="3">
        <v>0.94008304388925779</v>
      </c>
      <c r="Q2934" s="3">
        <v>-0.61299433607271181</v>
      </c>
      <c r="R2934" s="3">
        <v>-0.59111654366146027</v>
      </c>
      <c r="S2934" s="3">
        <v>0.46992887448674003</v>
      </c>
      <c r="T2934" s="5">
        <f>POWER(10,Table2[[#This Row],[Predicted normalized_price]]*(N$7634-N$7635)+N$7635)</f>
        <v>91267.392360703452</v>
      </c>
      <c r="U2934" s="5">
        <f>ABS(Table2[[#This Row],[price]]-Table2[[#This Row],[Predicted Price]])</f>
        <v>1532.6076392965479</v>
      </c>
      <c r="V2934" s="5">
        <f>Table2[[#This Row],[Price Diff]]/Table2[[#This Row],[price]]</f>
        <v>1.6515168526902456E-2</v>
      </c>
    </row>
    <row r="2935" spans="1:22" x14ac:dyDescent="0.2">
      <c r="A2935" s="3">
        <v>8480</v>
      </c>
      <c r="B2935" s="3">
        <v>0.13226096600000001</v>
      </c>
      <c r="C2935" s="3">
        <v>51770</v>
      </c>
      <c r="D2935" s="3">
        <v>0.54964288400000005</v>
      </c>
      <c r="E2935" s="3">
        <v>1598</v>
      </c>
      <c r="F2935" s="3">
        <v>0.38552934799999999</v>
      </c>
      <c r="G2935" s="3">
        <v>4</v>
      </c>
      <c r="H2935" s="3">
        <v>0.52529906999999998</v>
      </c>
      <c r="I2935" s="2" t="s">
        <v>10</v>
      </c>
      <c r="J2935" s="3">
        <v>32000</v>
      </c>
      <c r="K2935" s="3">
        <v>0.79047020499999998</v>
      </c>
      <c r="L2935" s="3">
        <v>1</v>
      </c>
      <c r="M2935" s="2" t="s">
        <v>63</v>
      </c>
      <c r="N2935" s="3">
        <v>75500</v>
      </c>
      <c r="O2935" s="3">
        <v>0.43541386700000001</v>
      </c>
      <c r="P2935" s="3">
        <v>7.2168790629211166E-2</v>
      </c>
      <c r="Q2935" s="3">
        <v>-0.7009693883927185</v>
      </c>
      <c r="R2935" s="3">
        <v>-0.49596043566289921</v>
      </c>
      <c r="S2935" s="3">
        <v>0.42033935922280563</v>
      </c>
      <c r="T2935" s="5">
        <f>POWER(10,Table2[[#This Row],[Predicted normalized_price]]*(N$7634-N$7635)+N$7635)</f>
        <v>69497.989038410131</v>
      </c>
      <c r="U2935" s="5">
        <f>ABS(Table2[[#This Row],[price]]-Table2[[#This Row],[Predicted Price]])</f>
        <v>6002.0109615898691</v>
      </c>
      <c r="V2935" s="5">
        <f>Table2[[#This Row],[Price Diff]]/Table2[[#This Row],[price]]</f>
        <v>7.9496833928342642E-2</v>
      </c>
    </row>
    <row r="2936" spans="1:22" x14ac:dyDescent="0.2">
      <c r="A2936" s="3">
        <v>14820</v>
      </c>
      <c r="B2936" s="3">
        <v>0.25647937399999998</v>
      </c>
      <c r="C2936" s="3">
        <v>26181</v>
      </c>
      <c r="D2936" s="3">
        <v>0.43033060200000001</v>
      </c>
      <c r="E2936" s="3">
        <v>2694</v>
      </c>
      <c r="F2936" s="3">
        <v>0.60822404299999999</v>
      </c>
      <c r="G2936" s="3">
        <v>9</v>
      </c>
      <c r="H2936" s="3">
        <v>0.83257932800000001</v>
      </c>
      <c r="I2936" s="2" t="s">
        <v>10</v>
      </c>
      <c r="J2936" s="3">
        <v>77217</v>
      </c>
      <c r="K2936" s="3">
        <v>0.86554529300000005</v>
      </c>
      <c r="L2936" s="3">
        <v>1</v>
      </c>
      <c r="M2936" s="2" t="s">
        <v>64</v>
      </c>
      <c r="N2936" s="3">
        <v>48800</v>
      </c>
      <c r="O2936" s="3">
        <v>0.35599618799999999</v>
      </c>
      <c r="P2936" s="3">
        <v>0.9652217022055164</v>
      </c>
      <c r="Q2936" s="3">
        <v>-0.81383334562751086</v>
      </c>
      <c r="R2936" s="3">
        <v>-0.3190579880655145</v>
      </c>
      <c r="S2936" s="3">
        <v>0.34810266579870891</v>
      </c>
      <c r="T2936" s="5">
        <f>POWER(10,Table2[[#This Row],[Predicted normalized_price]]*(N$7634-N$7635)+N$7635)</f>
        <v>46728.543553783806</v>
      </c>
      <c r="U2936" s="5">
        <f>ABS(Table2[[#This Row],[price]]-Table2[[#This Row],[Predicted Price]])</f>
        <v>2071.4564462161943</v>
      </c>
      <c r="V2936" s="5">
        <f>Table2[[#This Row],[Price Diff]]/Table2[[#This Row],[price]]</f>
        <v>4.2447877996233487E-2</v>
      </c>
    </row>
    <row r="2937" spans="1:22" x14ac:dyDescent="0.2">
      <c r="A2937" s="3">
        <v>21680</v>
      </c>
      <c r="B2937" s="3">
        <v>0.34112386900000002</v>
      </c>
      <c r="C2937" s="3">
        <v>91145</v>
      </c>
      <c r="D2937" s="3">
        <v>0.64863112899999997</v>
      </c>
      <c r="E2937" s="3">
        <v>1984</v>
      </c>
      <c r="F2937" s="3">
        <v>0.47778491499999998</v>
      </c>
      <c r="G2937" s="3">
        <v>2</v>
      </c>
      <c r="H2937" s="3">
        <v>0.26264953499999999</v>
      </c>
      <c r="I2937" s="2" t="s">
        <v>19</v>
      </c>
      <c r="J2937" s="3">
        <v>28</v>
      </c>
      <c r="K2937" s="3">
        <v>0.19036238899999999</v>
      </c>
      <c r="L2937" s="3">
        <v>1</v>
      </c>
      <c r="M2937" s="2" t="s">
        <v>64</v>
      </c>
      <c r="N2937" s="3">
        <v>245888</v>
      </c>
      <c r="O2937" s="3">
        <v>0.65028876199999996</v>
      </c>
      <c r="P2937" s="3">
        <v>5.8679627287414556E-2</v>
      </c>
      <c r="Q2937" s="3">
        <v>0.79480507966567282</v>
      </c>
      <c r="R2937" s="3">
        <v>0.13923793044504315</v>
      </c>
      <c r="S2937" s="3">
        <v>0.65317427754348678</v>
      </c>
      <c r="T2937" s="5">
        <f>POWER(10,Table2[[#This Row],[Predicted normalized_price]]*(N$7634-N$7635)+N$7635)</f>
        <v>249817.87041501643</v>
      </c>
      <c r="U2937" s="5">
        <f>ABS(Table2[[#This Row],[price]]-Table2[[#This Row],[Predicted Price]])</f>
        <v>3929.8704150164267</v>
      </c>
      <c r="V2937" s="5">
        <f>Table2[[#This Row],[Price Diff]]/Table2[[#This Row],[price]]</f>
        <v>1.5982359509274249E-2</v>
      </c>
    </row>
    <row r="2938" spans="1:22" x14ac:dyDescent="0.2">
      <c r="A2938" s="3">
        <v>15070</v>
      </c>
      <c r="B2938" s="3">
        <v>0.26020156</v>
      </c>
      <c r="C2938" s="3">
        <v>76019</v>
      </c>
      <c r="D2938" s="3">
        <v>0.61687381699999999</v>
      </c>
      <c r="E2938" s="3">
        <v>2494</v>
      </c>
      <c r="F2938" s="3">
        <v>0.57533232300000003</v>
      </c>
      <c r="G2938" s="3">
        <v>3</v>
      </c>
      <c r="H2938" s="3">
        <v>0.416289664</v>
      </c>
      <c r="I2938" s="2" t="s">
        <v>16</v>
      </c>
      <c r="J2938" s="3">
        <v>22827</v>
      </c>
      <c r="K2938" s="3">
        <v>0.76168121499999997</v>
      </c>
      <c r="L2938" s="3">
        <v>1</v>
      </c>
      <c r="M2938" s="2" t="s">
        <v>65</v>
      </c>
      <c r="N2938" s="3">
        <v>139800</v>
      </c>
      <c r="O2938" s="3">
        <v>0.54752980399999995</v>
      </c>
      <c r="P2938" s="3">
        <v>-0.48085083905153103</v>
      </c>
      <c r="Q2938" s="3">
        <v>0.69516942893464506</v>
      </c>
      <c r="R2938" s="3">
        <v>0.47554596149832384</v>
      </c>
      <c r="S2938" s="3">
        <v>0.54022160254727802</v>
      </c>
      <c r="T2938" s="5">
        <f>POWER(10,Table2[[#This Row],[Predicted normalized_price]]*(N$7634-N$7635)+N$7635)</f>
        <v>134297.03966173308</v>
      </c>
      <c r="U2938" s="5">
        <f>ABS(Table2[[#This Row],[price]]-Table2[[#This Row],[Predicted Price]])</f>
        <v>5502.9603382669156</v>
      </c>
      <c r="V2938" s="5">
        <f>Table2[[#This Row],[Price Diff]]/Table2[[#This Row],[price]]</f>
        <v>3.9363092548404262E-2</v>
      </c>
    </row>
    <row r="2939" spans="1:22" x14ac:dyDescent="0.2">
      <c r="A2939" s="3">
        <v>60910</v>
      </c>
      <c r="B2939" s="3">
        <v>0.57097530200000002</v>
      </c>
      <c r="C2939" s="3">
        <v>261959</v>
      </c>
      <c r="D2939" s="3">
        <v>0.83338705000000002</v>
      </c>
      <c r="E2939" s="3">
        <v>3993</v>
      </c>
      <c r="F2939" s="3">
        <v>0.77601686999999997</v>
      </c>
      <c r="G2939" s="3">
        <v>4</v>
      </c>
      <c r="H2939" s="3">
        <v>0.52529906999999998</v>
      </c>
      <c r="I2939" s="2" t="s">
        <v>9</v>
      </c>
      <c r="J2939" s="3">
        <v>6000</v>
      </c>
      <c r="K2939" s="3">
        <v>0.64780219699999997</v>
      </c>
      <c r="L2939" s="3">
        <v>1</v>
      </c>
      <c r="M2939" s="2" t="s">
        <v>62</v>
      </c>
      <c r="N2939" s="3">
        <v>628000</v>
      </c>
      <c r="O2939" s="3">
        <v>0.82092739699999995</v>
      </c>
      <c r="P2939" s="3">
        <v>5.7311554719209123E-2</v>
      </c>
      <c r="Q2939" s="3">
        <v>0.3977816621565905</v>
      </c>
      <c r="R2939" s="3">
        <v>-0.85757393187182285</v>
      </c>
      <c r="S2939" s="3">
        <v>0.80139758272406347</v>
      </c>
      <c r="T2939" s="5">
        <f>POWER(10,Table2[[#This Row],[Predicted normalized_price]]*(N$7634-N$7635)+N$7635)</f>
        <v>564095.34913851076</v>
      </c>
      <c r="U2939" s="5">
        <f>ABS(Table2[[#This Row],[price]]-Table2[[#This Row],[Predicted Price]])</f>
        <v>63904.650861489237</v>
      </c>
      <c r="V2939" s="5">
        <f>Table2[[#This Row],[Price Diff]]/Table2[[#This Row],[price]]</f>
        <v>0.10175899818708477</v>
      </c>
    </row>
    <row r="2940" spans="1:22" x14ac:dyDescent="0.2">
      <c r="A2940" s="3">
        <v>15500</v>
      </c>
      <c r="B2940" s="3">
        <v>0.26646157799999998</v>
      </c>
      <c r="C2940" s="3">
        <v>75706</v>
      </c>
      <c r="D2940" s="3">
        <v>0.61615177799999998</v>
      </c>
      <c r="E2940" s="3">
        <v>1991</v>
      </c>
      <c r="F2940" s="3">
        <v>0.47928668200000002</v>
      </c>
      <c r="G2940" s="3">
        <v>6</v>
      </c>
      <c r="H2940" s="3">
        <v>0.67893919899999999</v>
      </c>
      <c r="I2940" s="2" t="s">
        <v>15</v>
      </c>
      <c r="J2940" s="3">
        <v>75000</v>
      </c>
      <c r="K2940" s="3">
        <v>0.86306249999999995</v>
      </c>
      <c r="L2940" s="3">
        <v>1</v>
      </c>
      <c r="M2940" s="2" t="s">
        <v>65</v>
      </c>
      <c r="N2940" s="3">
        <v>103800</v>
      </c>
      <c r="O2940" s="3">
        <v>0.49334502499999999</v>
      </c>
      <c r="P2940" s="3">
        <v>-0.86617984749564758</v>
      </c>
      <c r="Q2940" s="3">
        <v>0.62562688998881377</v>
      </c>
      <c r="R2940" s="3">
        <v>0.54779617898075683</v>
      </c>
      <c r="S2940" s="3">
        <v>0.50256727785663702</v>
      </c>
      <c r="T2940" s="5">
        <f>POWER(10,Table2[[#This Row],[Predicted normalized_price]]*(N$7634-N$7635)+N$7635)</f>
        <v>109195.78949566415</v>
      </c>
      <c r="U2940" s="5">
        <f>ABS(Table2[[#This Row],[price]]-Table2[[#This Row],[Predicted Price]])</f>
        <v>5395.7894956641539</v>
      </c>
      <c r="V2940" s="5">
        <f>Table2[[#This Row],[Price Diff]]/Table2[[#This Row],[price]]</f>
        <v>5.1982557761697051E-2</v>
      </c>
    </row>
    <row r="2941" spans="1:22" x14ac:dyDescent="0.2">
      <c r="A2941" s="3">
        <v>10030</v>
      </c>
      <c r="B2941" s="3">
        <v>0.16961326600000001</v>
      </c>
      <c r="C2941" s="3">
        <v>21958</v>
      </c>
      <c r="D2941" s="3">
        <v>0.39954733599999998</v>
      </c>
      <c r="E2941" s="3">
        <v>1591</v>
      </c>
      <c r="F2941" s="3">
        <v>0.38365743499999999</v>
      </c>
      <c r="G2941" s="3">
        <v>9</v>
      </c>
      <c r="H2941" s="3">
        <v>0.83257932800000001</v>
      </c>
      <c r="I2941" s="2" t="s">
        <v>18</v>
      </c>
      <c r="J2941" s="3">
        <v>117000</v>
      </c>
      <c r="K2941" s="3">
        <v>0.90096174299999998</v>
      </c>
      <c r="L2941" s="3">
        <v>1</v>
      </c>
      <c r="M2941" s="2" t="s">
        <v>63</v>
      </c>
      <c r="N2941" s="3">
        <v>35000</v>
      </c>
      <c r="O2941" s="3">
        <v>0.29550836699999999</v>
      </c>
      <c r="P2941" s="3">
        <v>-0.9819517023028016</v>
      </c>
      <c r="Q2941" s="3">
        <v>-0.86529576692751131</v>
      </c>
      <c r="R2941" s="3">
        <v>-0.14380926202644431</v>
      </c>
      <c r="S2941" s="3">
        <v>0.28497475950219447</v>
      </c>
      <c r="T2941" s="5">
        <f>POWER(10,Table2[[#This Row],[Predicted normalized_price]]*(N$7634-N$7635)+N$7635)</f>
        <v>33031.630344660152</v>
      </c>
      <c r="U2941" s="5">
        <f>ABS(Table2[[#This Row],[price]]-Table2[[#This Row],[Predicted Price]])</f>
        <v>1968.3696553398477</v>
      </c>
      <c r="V2941" s="5">
        <f>Table2[[#This Row],[Price Diff]]/Table2[[#This Row],[price]]</f>
        <v>5.6239133009709931E-2</v>
      </c>
    </row>
    <row r="2942" spans="1:22" x14ac:dyDescent="0.2">
      <c r="A2942" s="3">
        <v>9320</v>
      </c>
      <c r="B2942" s="3">
        <v>0.15327724600000001</v>
      </c>
      <c r="C2942" s="3">
        <v>51850</v>
      </c>
      <c r="D2942" s="3">
        <v>0.54991310500000001</v>
      </c>
      <c r="E2942" s="3">
        <v>1197</v>
      </c>
      <c r="F2942" s="3">
        <v>0.26232939100000002</v>
      </c>
      <c r="G2942" s="3">
        <v>4</v>
      </c>
      <c r="H2942" s="3">
        <v>0.52529906999999998</v>
      </c>
      <c r="I2942" s="2" t="s">
        <v>27</v>
      </c>
      <c r="J2942" s="3">
        <v>70709</v>
      </c>
      <c r="K2942" s="3">
        <v>0.85804132899999996</v>
      </c>
      <c r="L2942" s="3">
        <v>1</v>
      </c>
      <c r="M2942" s="2" t="s">
        <v>64</v>
      </c>
      <c r="N2942" s="3">
        <v>74666</v>
      </c>
      <c r="O2942" s="3">
        <v>0.43339243599999999</v>
      </c>
      <c r="P2942" s="3">
        <v>0.76407050948713218</v>
      </c>
      <c r="Q2942" s="3">
        <v>-0.68576758469345434</v>
      </c>
      <c r="R2942" s="3">
        <v>-0.53718980453072063</v>
      </c>
      <c r="S2942" s="3">
        <v>0.43662199755901054</v>
      </c>
      <c r="T2942" s="5">
        <f>POWER(10,Table2[[#This Row],[Predicted normalized_price]]*(N$7634-N$7635)+N$7635)</f>
        <v>76002.889971271463</v>
      </c>
      <c r="U2942" s="5">
        <f>ABS(Table2[[#This Row],[price]]-Table2[[#This Row],[Predicted Price]])</f>
        <v>1336.8899712714629</v>
      </c>
      <c r="V2942" s="5">
        <f>Table2[[#This Row],[Price Diff]]/Table2[[#This Row],[price]]</f>
        <v>1.7904936266459472E-2</v>
      </c>
    </row>
    <row r="2943" spans="1:22" x14ac:dyDescent="0.2">
      <c r="A2943" s="3">
        <v>47160</v>
      </c>
      <c r="B2943" s="3">
        <v>0.51404657300000001</v>
      </c>
      <c r="C2943" s="3">
        <v>199857</v>
      </c>
      <c r="D2943" s="3">
        <v>0.78603399100000004</v>
      </c>
      <c r="E2943" s="3">
        <v>4163</v>
      </c>
      <c r="F2943" s="3">
        <v>0.79379458300000005</v>
      </c>
      <c r="G2943" s="3">
        <v>6</v>
      </c>
      <c r="H2943" s="3">
        <v>0.67893919899999999</v>
      </c>
      <c r="I2943" s="2" t="s">
        <v>19</v>
      </c>
      <c r="J2943" s="3">
        <v>29820</v>
      </c>
      <c r="K2943" s="3">
        <v>0.784456877</v>
      </c>
      <c r="L2943" s="3">
        <v>1</v>
      </c>
      <c r="M2943" s="2" t="s">
        <v>62</v>
      </c>
      <c r="N2943" s="3">
        <v>478000</v>
      </c>
      <c r="O2943" s="3">
        <v>0.77125896000000005</v>
      </c>
      <c r="P2943" s="3">
        <v>-0.12070066362646568</v>
      </c>
      <c r="Q2943" s="3">
        <v>0.87858571394971496</v>
      </c>
      <c r="R2943" s="3">
        <v>-0.10429635449117042</v>
      </c>
      <c r="S2943" s="3">
        <v>0.73652925073491282</v>
      </c>
      <c r="T2943" s="5">
        <f>POWER(10,Table2[[#This Row],[Predicted normalized_price]]*(N$7634-N$7635)+N$7635)</f>
        <v>394954.28237328387</v>
      </c>
      <c r="U2943" s="5">
        <f>ABS(Table2[[#This Row],[price]]-Table2[[#This Row],[Predicted Price]])</f>
        <v>83045.717626716127</v>
      </c>
      <c r="V2943" s="5">
        <f>Table2[[#This Row],[Price Diff]]/Table2[[#This Row],[price]]</f>
        <v>0.17373581093455256</v>
      </c>
    </row>
    <row r="2944" spans="1:22" x14ac:dyDescent="0.2">
      <c r="A2944" s="3">
        <v>15590</v>
      </c>
      <c r="B2944" s="3">
        <v>0.26774981799999997</v>
      </c>
      <c r="C2944" s="3">
        <v>54049</v>
      </c>
      <c r="D2944" s="3">
        <v>0.55718200500000004</v>
      </c>
      <c r="E2944" s="3">
        <v>1598</v>
      </c>
      <c r="F2944" s="3">
        <v>0.38552934799999999</v>
      </c>
      <c r="G2944" s="3">
        <v>6</v>
      </c>
      <c r="H2944" s="3">
        <v>0.67893919899999999</v>
      </c>
      <c r="I2944" s="2" t="s">
        <v>13</v>
      </c>
      <c r="J2944" s="3">
        <v>75000</v>
      </c>
      <c r="K2944" s="3">
        <v>0.86306249999999995</v>
      </c>
      <c r="L2944" s="3">
        <v>2</v>
      </c>
      <c r="M2944" s="2" t="s">
        <v>65</v>
      </c>
      <c r="N2944" s="3">
        <v>90000</v>
      </c>
      <c r="O2944" s="3">
        <v>0.467384046</v>
      </c>
      <c r="P2944" s="3">
        <v>-0.89838862385914287</v>
      </c>
      <c r="Q2944" s="3">
        <v>0.54251443845166791</v>
      </c>
      <c r="R2944" s="3">
        <v>0.62494940296723478</v>
      </c>
      <c r="S2944" s="3">
        <v>0.46102576897876218</v>
      </c>
      <c r="T2944" s="5">
        <f>POWER(10,Table2[[#This Row],[Predicted normalized_price]]*(N$7634-N$7635)+N$7635)</f>
        <v>86909.7969811722</v>
      </c>
      <c r="U2944" s="5">
        <f>ABS(Table2[[#This Row],[price]]-Table2[[#This Row],[Predicted Price]])</f>
        <v>3090.2030188278004</v>
      </c>
      <c r="V2944" s="5">
        <f>Table2[[#This Row],[Price Diff]]/Table2[[#This Row],[price]]</f>
        <v>3.433558909808667E-2</v>
      </c>
    </row>
    <row r="2945" spans="1:22" x14ac:dyDescent="0.2">
      <c r="A2945" s="3">
        <v>13580</v>
      </c>
      <c r="B2945" s="3">
        <v>0.23703681600000001</v>
      </c>
      <c r="C2945" s="3">
        <v>84223</v>
      </c>
      <c r="D2945" s="3">
        <v>0.63480884500000001</v>
      </c>
      <c r="E2945" s="3">
        <v>2488</v>
      </c>
      <c r="F2945" s="3">
        <v>0.57430527899999995</v>
      </c>
      <c r="G2945" s="3">
        <v>5</v>
      </c>
      <c r="H2945" s="3">
        <v>0.60985333500000005</v>
      </c>
      <c r="I2945" s="2" t="s">
        <v>27</v>
      </c>
      <c r="J2945" s="3">
        <v>41000</v>
      </c>
      <c r="K2945" s="3">
        <v>0.81159254000000003</v>
      </c>
      <c r="L2945" s="3">
        <v>2</v>
      </c>
      <c r="M2945" s="2" t="s">
        <v>66</v>
      </c>
      <c r="N2945" s="3">
        <v>112800</v>
      </c>
      <c r="O2945" s="3">
        <v>0.50847695400000004</v>
      </c>
      <c r="P2945" s="3">
        <v>0.63047117791995366</v>
      </c>
      <c r="Q2945" s="3">
        <v>-0.52139811570217287</v>
      </c>
      <c r="R2945" s="3">
        <v>-0.64529755234281394</v>
      </c>
      <c r="S2945" s="3">
        <v>0.506978470822671</v>
      </c>
      <c r="T2945" s="5">
        <f>POWER(10,Table2[[#This Row],[Predicted normalized_price]]*(N$7634-N$7635)+N$7635)</f>
        <v>111874.99503340575</v>
      </c>
      <c r="U2945" s="5">
        <f>ABS(Table2[[#This Row],[price]]-Table2[[#This Row],[Predicted Price]])</f>
        <v>925.00496659424971</v>
      </c>
      <c r="V2945" s="5">
        <f>Table2[[#This Row],[Price Diff]]/Table2[[#This Row],[price]]</f>
        <v>8.2003986400199444E-3</v>
      </c>
    </row>
    <row r="2946" spans="1:22" x14ac:dyDescent="0.2">
      <c r="A2946" s="3">
        <v>9450</v>
      </c>
      <c r="B2946" s="3">
        <v>0.15635943899999999</v>
      </c>
      <c r="C2946" s="3">
        <v>8999</v>
      </c>
      <c r="D2946" s="3">
        <v>0.24344243300000001</v>
      </c>
      <c r="E2946" s="3">
        <v>1497</v>
      </c>
      <c r="F2946" s="3">
        <v>0.357690181</v>
      </c>
      <c r="G2946" s="3">
        <v>10</v>
      </c>
      <c r="H2946" s="3">
        <v>0.87250287000000004</v>
      </c>
      <c r="I2946" s="2" t="s">
        <v>10</v>
      </c>
      <c r="J2946" s="3">
        <v>83582</v>
      </c>
      <c r="K2946" s="3">
        <v>0.87229599999999996</v>
      </c>
      <c r="L2946" s="3">
        <v>2</v>
      </c>
      <c r="M2946" s="2" t="s">
        <v>63</v>
      </c>
      <c r="N2946" s="3">
        <v>16900</v>
      </c>
      <c r="O2946" s="3">
        <v>0.16301868999999999</v>
      </c>
      <c r="P2946" s="3">
        <v>-0.6720361486668931</v>
      </c>
      <c r="Q2946" s="3">
        <v>-0.92857404905868424</v>
      </c>
      <c r="R2946" s="3">
        <v>0.21891498413283234</v>
      </c>
      <c r="S2946" s="3">
        <v>0.17713656623165486</v>
      </c>
      <c r="T2946" s="5">
        <f>POWER(10,Table2[[#This Row],[Predicted normalized_price]]*(N$7634-N$7635)+N$7635)</f>
        <v>18263.26641481329</v>
      </c>
      <c r="U2946" s="5">
        <f>ABS(Table2[[#This Row],[price]]-Table2[[#This Row],[Predicted Price]])</f>
        <v>1363.2664148132899</v>
      </c>
      <c r="V2946" s="5">
        <f>Table2[[#This Row],[Price Diff]]/Table2[[#This Row],[price]]</f>
        <v>8.0666651764099997E-2</v>
      </c>
    </row>
    <row r="2947" spans="1:22" x14ac:dyDescent="0.2">
      <c r="A2947" s="3">
        <v>11140</v>
      </c>
      <c r="B2947" s="3">
        <v>0.19296797500000001</v>
      </c>
      <c r="C2947" s="3">
        <v>48535</v>
      </c>
      <c r="D2947" s="3">
        <v>0.53835077099999995</v>
      </c>
      <c r="E2947" s="3">
        <v>1595</v>
      </c>
      <c r="F2947" s="3">
        <v>0.38472810600000001</v>
      </c>
      <c r="G2947" s="3">
        <v>3</v>
      </c>
      <c r="H2947" s="3">
        <v>0.416289664</v>
      </c>
      <c r="I2947" s="2" t="s">
        <v>15</v>
      </c>
      <c r="J2947" s="3">
        <v>42000</v>
      </c>
      <c r="K2947" s="3">
        <v>0.81364630299999996</v>
      </c>
      <c r="L2947" s="3">
        <v>1</v>
      </c>
      <c r="M2947" s="2" t="s">
        <v>67</v>
      </c>
      <c r="N2947" s="3">
        <v>97500</v>
      </c>
      <c r="O2947" s="3">
        <v>0.48195043399999998</v>
      </c>
      <c r="P2947" s="3">
        <v>-0.94087028948496243</v>
      </c>
      <c r="Q2947" s="3">
        <v>0.57278987047110996</v>
      </c>
      <c r="R2947" s="3">
        <v>0.64777672093375449</v>
      </c>
      <c r="S2947" s="3">
        <v>0.46309873869514984</v>
      </c>
      <c r="T2947" s="5">
        <f>POWER(10,Table2[[#This Row],[Predicted normalized_price]]*(N$7634-N$7635)+N$7635)</f>
        <v>87905.448713726626</v>
      </c>
      <c r="U2947" s="5">
        <f>ABS(Table2[[#This Row],[price]]-Table2[[#This Row],[Predicted Price]])</f>
        <v>9594.551286273374</v>
      </c>
      <c r="V2947" s="5">
        <f>Table2[[#This Row],[Price Diff]]/Table2[[#This Row],[price]]</f>
        <v>9.8405654218188449E-2</v>
      </c>
    </row>
    <row r="2948" spans="1:22" x14ac:dyDescent="0.2">
      <c r="A2948" s="3">
        <v>13410</v>
      </c>
      <c r="B2948" s="3">
        <v>0.23423379899999999</v>
      </c>
      <c r="C2948" s="3">
        <v>43592</v>
      </c>
      <c r="D2948" s="3">
        <v>0.51955354200000003</v>
      </c>
      <c r="E2948" s="3">
        <v>1984</v>
      </c>
      <c r="F2948" s="3">
        <v>0.47778491499999998</v>
      </c>
      <c r="G2948" s="3">
        <v>8</v>
      </c>
      <c r="H2948" s="3">
        <v>0.78794860499999997</v>
      </c>
      <c r="I2948" s="2" t="s">
        <v>19</v>
      </c>
      <c r="J2948" s="3">
        <v>86103</v>
      </c>
      <c r="K2948" s="3">
        <v>0.87482861199999995</v>
      </c>
      <c r="L2948" s="3">
        <v>3</v>
      </c>
      <c r="M2948" s="2" t="s">
        <v>62</v>
      </c>
      <c r="N2948" s="3">
        <v>58998</v>
      </c>
      <c r="O2948" s="3">
        <v>0.39053163400000002</v>
      </c>
      <c r="P2948" s="3">
        <v>-0.68160422034275581</v>
      </c>
      <c r="Q2948" s="3">
        <v>0.3649987748508654</v>
      </c>
      <c r="R2948" s="3">
        <v>0.71338829959621186</v>
      </c>
      <c r="S2948" s="3">
        <v>0.39241408438362468</v>
      </c>
      <c r="T2948" s="5">
        <f>POWER(10,Table2[[#This Row],[Predicted normalized_price]]*(N$7634-N$7635)+N$7635)</f>
        <v>59611.44940762336</v>
      </c>
      <c r="U2948" s="5">
        <f>ABS(Table2[[#This Row],[price]]-Table2[[#This Row],[Predicted Price]])</f>
        <v>613.44940762336046</v>
      </c>
      <c r="V2948" s="5">
        <f>Table2[[#This Row],[Price Diff]]/Table2[[#This Row],[price]]</f>
        <v>1.039780005463508E-2</v>
      </c>
    </row>
    <row r="2949" spans="1:22" x14ac:dyDescent="0.2">
      <c r="A2949" s="3">
        <v>9980</v>
      </c>
      <c r="B2949" s="3">
        <v>0.168501284</v>
      </c>
      <c r="C2949" s="3">
        <v>54660</v>
      </c>
      <c r="D2949" s="3">
        <v>0.55914922600000005</v>
      </c>
      <c r="E2949" s="3">
        <v>1498</v>
      </c>
      <c r="F2949" s="3">
        <v>0.357974919</v>
      </c>
      <c r="G2949" s="3">
        <v>4</v>
      </c>
      <c r="H2949" s="3">
        <v>0.52529906999999998</v>
      </c>
      <c r="I2949" s="2" t="s">
        <v>21</v>
      </c>
      <c r="J2949" s="3">
        <v>27929</v>
      </c>
      <c r="K2949" s="3">
        <v>0.77887333800000003</v>
      </c>
      <c r="L2949" s="3">
        <v>1</v>
      </c>
      <c r="M2949" s="2" t="s">
        <v>67</v>
      </c>
      <c r="N2949" s="3">
        <v>81800</v>
      </c>
      <c r="O2949" s="3">
        <v>0.44999879599999998</v>
      </c>
      <c r="P2949" s="3">
        <v>0.99999998805529067</v>
      </c>
      <c r="Q2949" s="3">
        <v>0.52415078896484235</v>
      </c>
      <c r="R2949" s="3">
        <v>0.67688936103004438</v>
      </c>
      <c r="S2949" s="3">
        <v>0.44801828144051392</v>
      </c>
      <c r="T2949" s="5">
        <f>POWER(10,Table2[[#This Row],[Predicted normalized_price]]*(N$7634-N$7635)+N$7635)</f>
        <v>80914.59863762671</v>
      </c>
      <c r="U2949" s="5">
        <f>ABS(Table2[[#This Row],[price]]-Table2[[#This Row],[Predicted Price]])</f>
        <v>885.40136237328988</v>
      </c>
      <c r="V2949" s="5">
        <f>Table2[[#This Row],[Price Diff]]/Table2[[#This Row],[price]]</f>
        <v>1.0823977535125793E-2</v>
      </c>
    </row>
    <row r="2950" spans="1:22" x14ac:dyDescent="0.2">
      <c r="A2950" s="3">
        <v>9640</v>
      </c>
      <c r="B2950" s="3">
        <v>0.16078874700000001</v>
      </c>
      <c r="C2950" s="3">
        <v>45403</v>
      </c>
      <c r="D2950" s="3">
        <v>0.52667691500000002</v>
      </c>
      <c r="E2950" s="3">
        <v>1390</v>
      </c>
      <c r="F2950" s="3">
        <v>0.32606906200000002</v>
      </c>
      <c r="G2950" s="3">
        <v>7</v>
      </c>
      <c r="H2950" s="3">
        <v>0.73735046500000001</v>
      </c>
      <c r="I2950" s="2" t="s">
        <v>20</v>
      </c>
      <c r="J2950" s="3">
        <v>89000</v>
      </c>
      <c r="K2950" s="3">
        <v>0.87764895399999998</v>
      </c>
      <c r="L2950" s="3">
        <v>1</v>
      </c>
      <c r="M2950" s="2" t="s">
        <v>66</v>
      </c>
      <c r="N2950" s="3">
        <v>51800</v>
      </c>
      <c r="O2950" s="3">
        <v>0.36685324699999999</v>
      </c>
      <c r="P2950" s="3">
        <v>-0.33535198259931348</v>
      </c>
      <c r="Q2950" s="3">
        <v>0.38870643424506546</v>
      </c>
      <c r="R2950" s="3">
        <v>0.76896648188343053</v>
      </c>
      <c r="S2950" s="3">
        <v>0.38547559918618512</v>
      </c>
      <c r="T2950" s="5">
        <f>POWER(10,Table2[[#This Row],[Predicted normalized_price]]*(N$7634-N$7635)+N$7635)</f>
        <v>57381.416221247462</v>
      </c>
      <c r="U2950" s="5">
        <f>ABS(Table2[[#This Row],[price]]-Table2[[#This Row],[Predicted Price]])</f>
        <v>5581.4162212474621</v>
      </c>
      <c r="V2950" s="5">
        <f>Table2[[#This Row],[Price Diff]]/Table2[[#This Row],[price]]</f>
        <v>0.10774934790053016</v>
      </c>
    </row>
    <row r="2951" spans="1:22" x14ac:dyDescent="0.2">
      <c r="A2951" s="3">
        <v>28040</v>
      </c>
      <c r="B2951" s="3">
        <v>0.39836201399999999</v>
      </c>
      <c r="C2951" s="3">
        <v>178684</v>
      </c>
      <c r="D2951" s="3">
        <v>0.76643670799999997</v>
      </c>
      <c r="E2951" s="3">
        <v>4395</v>
      </c>
      <c r="F2951" s="3">
        <v>0.81691860599999999</v>
      </c>
      <c r="G2951" s="3">
        <v>7</v>
      </c>
      <c r="H2951" s="3">
        <v>0.73735046500000001</v>
      </c>
      <c r="I2951" s="2" t="s">
        <v>13</v>
      </c>
      <c r="J2951" s="3">
        <v>34500</v>
      </c>
      <c r="K2951" s="3">
        <v>0.79688127200000003</v>
      </c>
      <c r="L2951" s="3">
        <v>1</v>
      </c>
      <c r="M2951" s="2" t="s">
        <v>62</v>
      </c>
      <c r="N2951" s="3">
        <v>275888</v>
      </c>
      <c r="O2951" s="3">
        <v>0.67123840000000001</v>
      </c>
      <c r="P2951" s="3">
        <v>0.35995390384377091</v>
      </c>
      <c r="Q2951" s="3">
        <v>0.81383775173486439</v>
      </c>
      <c r="R2951" s="3">
        <v>0.16442860404133733</v>
      </c>
      <c r="S2951" s="3">
        <v>0.65259238742537551</v>
      </c>
      <c r="T2951" s="5">
        <f>POWER(10,Table2[[#This Row],[Predicted normalized_price]]*(N$7634-N$7635)+N$7635)</f>
        <v>249020.35291264867</v>
      </c>
      <c r="U2951" s="5">
        <f>ABS(Table2[[#This Row],[price]]-Table2[[#This Row],[Predicted Price]])</f>
        <v>26867.647087351332</v>
      </c>
      <c r="V2951" s="5">
        <f>Table2[[#This Row],[Price Diff]]/Table2[[#This Row],[price]]</f>
        <v>9.7386066401406846E-2</v>
      </c>
    </row>
    <row r="2952" spans="1:22" x14ac:dyDescent="0.2">
      <c r="A2952" s="3">
        <v>12950</v>
      </c>
      <c r="B2952" s="3">
        <v>0.226467209</v>
      </c>
      <c r="C2952" s="3">
        <v>68693</v>
      </c>
      <c r="D2952" s="3">
        <v>0.59913981800000005</v>
      </c>
      <c r="E2952" s="3">
        <v>1499</v>
      </c>
      <c r="F2952" s="3">
        <v>0.35825946600000003</v>
      </c>
      <c r="G2952" s="3">
        <v>2</v>
      </c>
      <c r="H2952" s="3">
        <v>0.26264953499999999</v>
      </c>
      <c r="I2952" s="2" t="s">
        <v>13</v>
      </c>
      <c r="J2952" s="3">
        <v>10000</v>
      </c>
      <c r="K2952" s="3">
        <v>0.691338338</v>
      </c>
      <c r="L2952" s="3">
        <v>2</v>
      </c>
      <c r="M2952" s="2" t="s">
        <v>64</v>
      </c>
      <c r="N2952" s="3">
        <v>129800</v>
      </c>
      <c r="O2952" s="3">
        <v>0.53402340699999995</v>
      </c>
      <c r="P2952" s="3">
        <v>0.24294538360315365</v>
      </c>
      <c r="Q2952" s="3">
        <v>0.69284638022497202</v>
      </c>
      <c r="R2952" s="3">
        <v>0.45237967254549705</v>
      </c>
      <c r="S2952" s="3">
        <v>0.54739167501111141</v>
      </c>
      <c r="T2952" s="5">
        <f>POWER(10,Table2[[#This Row],[Predicted normalized_price]]*(N$7634-N$7635)+N$7635)</f>
        <v>139693.92888374627</v>
      </c>
      <c r="U2952" s="5">
        <f>ABS(Table2[[#This Row],[price]]-Table2[[#This Row],[Predicted Price]])</f>
        <v>9893.9288837462664</v>
      </c>
      <c r="V2952" s="5">
        <f>Table2[[#This Row],[Price Diff]]/Table2[[#This Row],[price]]</f>
        <v>7.6224413588183867E-2</v>
      </c>
    </row>
    <row r="2953" spans="1:22" x14ac:dyDescent="0.2">
      <c r="A2953" s="3">
        <v>11840</v>
      </c>
      <c r="B2953" s="3">
        <v>0.206527868</v>
      </c>
      <c r="C2953" s="3">
        <v>57260</v>
      </c>
      <c r="D2953" s="3">
        <v>0.56728158799999995</v>
      </c>
      <c r="E2953" s="3">
        <v>1595</v>
      </c>
      <c r="F2953" s="3">
        <v>0.38472810600000001</v>
      </c>
      <c r="G2953" s="3">
        <v>3</v>
      </c>
      <c r="H2953" s="3">
        <v>0.416289664</v>
      </c>
      <c r="I2953" s="2" t="s">
        <v>15</v>
      </c>
      <c r="J2953" s="3">
        <v>53100</v>
      </c>
      <c r="K2953" s="3">
        <v>0.83363266000000003</v>
      </c>
      <c r="L2953" s="3">
        <v>1</v>
      </c>
      <c r="M2953" s="2" t="s">
        <v>67</v>
      </c>
      <c r="N2953" s="3">
        <v>103800</v>
      </c>
      <c r="O2953" s="3">
        <v>0.49334502499999999</v>
      </c>
      <c r="P2953" s="3">
        <v>-0.93639268871189263</v>
      </c>
      <c r="Q2953" s="3">
        <v>0.62259305058461867</v>
      </c>
      <c r="R2953" s="3">
        <v>0.5993058536551843</v>
      </c>
      <c r="S2953" s="3">
        <v>0.48852018077369613</v>
      </c>
      <c r="T2953" s="5">
        <f>POWER(10,Table2[[#This Row],[Predicted normalized_price]]*(N$7634-N$7635)+N$7635)</f>
        <v>101084.14793230037</v>
      </c>
      <c r="U2953" s="5">
        <f>ABS(Table2[[#This Row],[price]]-Table2[[#This Row],[Predicted Price]])</f>
        <v>2715.8520676996268</v>
      </c>
      <c r="V2953" s="5">
        <f>Table2[[#This Row],[Price Diff]]/Table2[[#This Row],[price]]</f>
        <v>2.6164278108859605E-2</v>
      </c>
    </row>
    <row r="2954" spans="1:22" x14ac:dyDescent="0.2">
      <c r="A2954" s="3">
        <v>12260</v>
      </c>
      <c r="B2954" s="3">
        <v>0.21428408700000001</v>
      </c>
      <c r="C2954" s="3">
        <v>20247</v>
      </c>
      <c r="D2954" s="3">
        <v>0.38535032000000002</v>
      </c>
      <c r="E2954" s="3">
        <v>1987</v>
      </c>
      <c r="F2954" s="3">
        <v>0.47842917699999998</v>
      </c>
      <c r="G2954" s="3">
        <v>9</v>
      </c>
      <c r="H2954" s="3">
        <v>0.83257932800000001</v>
      </c>
      <c r="I2954" s="2" t="s">
        <v>10</v>
      </c>
      <c r="J2954" s="3">
        <v>93000</v>
      </c>
      <c r="K2954" s="3">
        <v>0.88139579999999995</v>
      </c>
      <c r="L2954" s="3">
        <v>2</v>
      </c>
      <c r="M2954" s="2" t="s">
        <v>66</v>
      </c>
      <c r="N2954" s="3">
        <v>35388</v>
      </c>
      <c r="O2954" s="3">
        <v>0.29751467500000001</v>
      </c>
      <c r="P2954" s="3">
        <v>0.20465677794994433</v>
      </c>
      <c r="Q2954" s="3">
        <v>-0.846319156541679</v>
      </c>
      <c r="R2954" s="3">
        <v>-0.15097093379822071</v>
      </c>
      <c r="S2954" s="3">
        <v>0.29491522057044217</v>
      </c>
      <c r="T2954" s="5">
        <f>POWER(10,Table2[[#This Row],[Predicted normalized_price]]*(N$7634-N$7635)+N$7635)</f>
        <v>34886.108273440506</v>
      </c>
      <c r="U2954" s="5">
        <f>ABS(Table2[[#This Row],[price]]-Table2[[#This Row],[Predicted Price]])</f>
        <v>501.89172655949369</v>
      </c>
      <c r="V2954" s="5">
        <f>Table2[[#This Row],[Price Diff]]/Table2[[#This Row],[price]]</f>
        <v>1.4182540029374186E-2</v>
      </c>
    </row>
    <row r="2955" spans="1:22" x14ac:dyDescent="0.2">
      <c r="A2955" s="3">
        <v>13990</v>
      </c>
      <c r="B2955" s="3">
        <v>0.24365521500000001</v>
      </c>
      <c r="C2955" s="3">
        <v>64974</v>
      </c>
      <c r="D2955" s="3">
        <v>0.58939918999999996</v>
      </c>
      <c r="E2955" s="3">
        <v>2694</v>
      </c>
      <c r="F2955" s="3">
        <v>0.60822404299999999</v>
      </c>
      <c r="G2955" s="3">
        <v>6</v>
      </c>
      <c r="H2955" s="3">
        <v>0.67893919899999999</v>
      </c>
      <c r="I2955" s="2" t="s">
        <v>10</v>
      </c>
      <c r="J2955" s="3">
        <v>72000</v>
      </c>
      <c r="K2955" s="3">
        <v>0.85958336300000004</v>
      </c>
      <c r="L2955" s="3">
        <v>2</v>
      </c>
      <c r="M2955" s="2" t="s">
        <v>64</v>
      </c>
      <c r="N2955" s="3">
        <v>90800</v>
      </c>
      <c r="O2955" s="3">
        <v>0.468994523</v>
      </c>
      <c r="P2955" s="3">
        <v>0.9911286360335233</v>
      </c>
      <c r="Q2955" s="3">
        <v>-0.63713556892318968</v>
      </c>
      <c r="R2955" s="3">
        <v>-0.60427762017413322</v>
      </c>
      <c r="S2955" s="3">
        <v>0.46704270316090524</v>
      </c>
      <c r="T2955" s="5">
        <f>POWER(10,Table2[[#This Row],[Predicted normalized_price]]*(N$7634-N$7635)+N$7635)</f>
        <v>89831.346472258985</v>
      </c>
      <c r="U2955" s="5">
        <f>ABS(Table2[[#This Row],[price]]-Table2[[#This Row],[Predicted Price]])</f>
        <v>968.65352774101484</v>
      </c>
      <c r="V2955" s="5">
        <f>Table2[[#This Row],[Price Diff]]/Table2[[#This Row],[price]]</f>
        <v>1.0667990393623511E-2</v>
      </c>
    </row>
    <row r="2956" spans="1:22" x14ac:dyDescent="0.2">
      <c r="A2956" s="3">
        <v>6370</v>
      </c>
      <c r="B2956" s="3">
        <v>6.8599241000000005E-2</v>
      </c>
      <c r="C2956" s="3">
        <v>44439</v>
      </c>
      <c r="D2956" s="3">
        <v>0.52292124699999998</v>
      </c>
      <c r="E2956" s="3">
        <v>1193</v>
      </c>
      <c r="F2956" s="3">
        <v>0.26090212800000001</v>
      </c>
      <c r="G2956" s="3">
        <v>4</v>
      </c>
      <c r="H2956" s="3">
        <v>0.52529906999999998</v>
      </c>
      <c r="I2956" s="2" t="s">
        <v>28</v>
      </c>
      <c r="J2956" s="3">
        <v>110000</v>
      </c>
      <c r="K2956" s="3">
        <v>0.89570378500000003</v>
      </c>
      <c r="L2956" s="3">
        <v>1</v>
      </c>
      <c r="M2956" s="2" t="s">
        <v>63</v>
      </c>
      <c r="N2956" s="3">
        <v>48800</v>
      </c>
      <c r="O2956" s="3">
        <v>0.35599618799999999</v>
      </c>
      <c r="P2956" s="3">
        <v>-0.91737688327592659</v>
      </c>
      <c r="Q2956" s="3">
        <v>-0.77816438445332048</v>
      </c>
      <c r="R2956" s="3">
        <v>-0.37563063728672791</v>
      </c>
      <c r="S2956" s="3">
        <v>0.36688452093983059</v>
      </c>
      <c r="T2956" s="5">
        <f>POWER(10,Table2[[#This Row],[Predicted normalized_price]]*(N$7634-N$7635)+N$7635)</f>
        <v>51808.902761723788</v>
      </c>
      <c r="U2956" s="5">
        <f>ABS(Table2[[#This Row],[price]]-Table2[[#This Row],[Predicted Price]])</f>
        <v>3008.902761723788</v>
      </c>
      <c r="V2956" s="5">
        <f>Table2[[#This Row],[Price Diff]]/Table2[[#This Row],[price]]</f>
        <v>6.1657843477946478E-2</v>
      </c>
    </row>
    <row r="2957" spans="1:22" x14ac:dyDescent="0.2">
      <c r="A2957" s="3">
        <v>7900</v>
      </c>
      <c r="B2957" s="3">
        <v>0.116496851</v>
      </c>
      <c r="C2957" s="3">
        <v>47314</v>
      </c>
      <c r="D2957" s="3">
        <v>0.53389190399999997</v>
      </c>
      <c r="E2957" s="3">
        <v>1596</v>
      </c>
      <c r="F2957" s="3">
        <v>0.38499535400000001</v>
      </c>
      <c r="G2957" s="3">
        <v>4</v>
      </c>
      <c r="H2957" s="3">
        <v>0.52529906999999998</v>
      </c>
      <c r="I2957" s="2" t="s">
        <v>32</v>
      </c>
      <c r="J2957" s="3">
        <v>46200</v>
      </c>
      <c r="K2957" s="3">
        <v>0.82176930400000003</v>
      </c>
      <c r="L2957" s="3">
        <v>1</v>
      </c>
      <c r="M2957" s="2" t="s">
        <v>68</v>
      </c>
      <c r="N2957" s="3">
        <v>68800</v>
      </c>
      <c r="O2957" s="3">
        <v>0.41850241300000002</v>
      </c>
      <c r="P2957" s="3">
        <v>-0.41296239751763314</v>
      </c>
      <c r="Q2957" s="3">
        <v>-0.70739856134262413</v>
      </c>
      <c r="R2957" s="3">
        <v>-0.4526679512156081</v>
      </c>
      <c r="S2957" s="3">
        <v>0.40638879623051138</v>
      </c>
      <c r="T2957" s="5">
        <f>POWER(10,Table2[[#This Row],[Predicted normalized_price]]*(N$7634-N$7635)+N$7635)</f>
        <v>64369.446540246783</v>
      </c>
      <c r="U2957" s="5">
        <f>ABS(Table2[[#This Row],[price]]-Table2[[#This Row],[Predicted Price]])</f>
        <v>4430.5534597532169</v>
      </c>
      <c r="V2957" s="5">
        <f>Table2[[#This Row],[Price Diff]]/Table2[[#This Row],[price]]</f>
        <v>6.4397579356878148E-2</v>
      </c>
    </row>
    <row r="2958" spans="1:22" x14ac:dyDescent="0.2">
      <c r="A2958" s="3">
        <v>14820</v>
      </c>
      <c r="B2958" s="3">
        <v>0.25647937399999998</v>
      </c>
      <c r="C2958" s="3">
        <v>39133</v>
      </c>
      <c r="D2958" s="3">
        <v>0.50066951100000001</v>
      </c>
      <c r="E2958" s="3">
        <v>1984</v>
      </c>
      <c r="F2958" s="3">
        <v>0.47778491499999998</v>
      </c>
      <c r="G2958" s="3">
        <v>9</v>
      </c>
      <c r="H2958" s="3">
        <v>0.83257932800000001</v>
      </c>
      <c r="I2958" s="2" t="s">
        <v>19</v>
      </c>
      <c r="J2958" s="3">
        <v>100000</v>
      </c>
      <c r="K2958" s="3">
        <v>0.88758078299999998</v>
      </c>
      <c r="L2958" s="3">
        <v>2</v>
      </c>
      <c r="M2958" s="2" t="s">
        <v>64</v>
      </c>
      <c r="N2958" s="3">
        <v>58800</v>
      </c>
      <c r="O2958" s="3">
        <v>0.38991986499999998</v>
      </c>
      <c r="P2958" s="3">
        <v>0.49124874414562941</v>
      </c>
      <c r="Q2958" s="3">
        <v>0.32918157231660183</v>
      </c>
      <c r="R2958" s="3">
        <v>0.71841202386090941</v>
      </c>
      <c r="S2958" s="3">
        <v>0.38479636301294151</v>
      </c>
      <c r="T2958" s="5">
        <f>POWER(10,Table2[[#This Row],[Predicted normalized_price]]*(N$7634-N$7635)+N$7635)</f>
        <v>57167.643778797414</v>
      </c>
      <c r="U2958" s="5">
        <f>ABS(Table2[[#This Row],[price]]-Table2[[#This Row],[Predicted Price]])</f>
        <v>1632.3562212025863</v>
      </c>
      <c r="V2958" s="5">
        <f>Table2[[#This Row],[Price Diff]]/Table2[[#This Row],[price]]</f>
        <v>2.776116022453378E-2</v>
      </c>
    </row>
    <row r="2959" spans="1:22" x14ac:dyDescent="0.2">
      <c r="A2959" s="3">
        <v>12750</v>
      </c>
      <c r="B2959" s="3">
        <v>0.22300399400000001</v>
      </c>
      <c r="C2959" s="3">
        <v>46906</v>
      </c>
      <c r="D2959" s="3">
        <v>0.53237627600000004</v>
      </c>
      <c r="E2959" s="3">
        <v>1595</v>
      </c>
      <c r="F2959" s="3">
        <v>0.38472810600000001</v>
      </c>
      <c r="G2959" s="3">
        <v>6</v>
      </c>
      <c r="H2959" s="3">
        <v>0.67893919899999999</v>
      </c>
      <c r="I2959" s="2" t="s">
        <v>15</v>
      </c>
      <c r="J2959" s="3">
        <v>65000</v>
      </c>
      <c r="K2959" s="3">
        <v>0.85086644300000003</v>
      </c>
      <c r="L2959" s="3">
        <v>1</v>
      </c>
      <c r="M2959" s="2" t="s">
        <v>67</v>
      </c>
      <c r="N2959" s="3">
        <v>72800</v>
      </c>
      <c r="O2959" s="3">
        <v>0.42878665799999999</v>
      </c>
      <c r="P2959" s="3">
        <v>-0.94895952217972501</v>
      </c>
      <c r="Q2959" s="3">
        <v>0.48082313621534079</v>
      </c>
      <c r="R2959" s="3">
        <v>0.69045261666935731</v>
      </c>
      <c r="S2959" s="3">
        <v>0.42803230936131104</v>
      </c>
      <c r="T2959" s="5">
        <f>POWER(10,Table2[[#This Row],[Predicted normalized_price]]*(N$7634-N$7635)+N$7635)</f>
        <v>72498.856640266444</v>
      </c>
      <c r="U2959" s="5">
        <f>ABS(Table2[[#This Row],[price]]-Table2[[#This Row],[Predicted Price]])</f>
        <v>301.14335973355628</v>
      </c>
      <c r="V2959" s="5">
        <f>Table2[[#This Row],[Price Diff]]/Table2[[#This Row],[price]]</f>
        <v>4.136584611724674E-3</v>
      </c>
    </row>
    <row r="2960" spans="1:22" x14ac:dyDescent="0.2">
      <c r="A2960" s="3">
        <v>8510</v>
      </c>
      <c r="B2960" s="3">
        <v>0.13304674799999999</v>
      </c>
      <c r="C2960" s="3">
        <v>29601</v>
      </c>
      <c r="D2960" s="3">
        <v>0.45181632399999999</v>
      </c>
      <c r="E2960" s="3">
        <v>1390</v>
      </c>
      <c r="F2960" s="3">
        <v>0.32606906200000002</v>
      </c>
      <c r="G2960" s="3">
        <v>8</v>
      </c>
      <c r="H2960" s="3">
        <v>0.78794860499999997</v>
      </c>
      <c r="I2960" s="2" t="s">
        <v>20</v>
      </c>
      <c r="J2960" s="3">
        <v>105331</v>
      </c>
      <c r="K2960" s="3">
        <v>0.89200726799999996</v>
      </c>
      <c r="L2960" s="3">
        <v>1</v>
      </c>
      <c r="M2960" s="2" t="s">
        <v>67</v>
      </c>
      <c r="N2960" s="3">
        <v>36800</v>
      </c>
      <c r="O2960" s="3">
        <v>0.30463476</v>
      </c>
      <c r="P2960" s="3">
        <v>-0.56308257628377367</v>
      </c>
      <c r="Q2960" s="3">
        <v>0.1884275971017747</v>
      </c>
      <c r="R2960" s="3">
        <v>0.84640540271019271</v>
      </c>
      <c r="S2960" s="3">
        <v>0.31248707045095436</v>
      </c>
      <c r="T2960" s="5">
        <f>POWER(10,Table2[[#This Row],[Predicted normalized_price]]*(N$7634-N$7635)+N$7635)</f>
        <v>38422.626097948851</v>
      </c>
      <c r="U2960" s="5">
        <f>ABS(Table2[[#This Row],[price]]-Table2[[#This Row],[Predicted Price]])</f>
        <v>1622.6260979488507</v>
      </c>
      <c r="V2960" s="5">
        <f>Table2[[#This Row],[Price Diff]]/Table2[[#This Row],[price]]</f>
        <v>4.4093100487740504E-2</v>
      </c>
    </row>
    <row r="2961" spans="1:22" x14ac:dyDescent="0.2">
      <c r="A2961" s="3">
        <v>12770</v>
      </c>
      <c r="B2961" s="3">
        <v>0.22335275099999999</v>
      </c>
      <c r="C2961" s="3">
        <v>69079</v>
      </c>
      <c r="D2961" s="3">
        <v>0.60012043699999995</v>
      </c>
      <c r="E2961" s="3">
        <v>1984</v>
      </c>
      <c r="F2961" s="3">
        <v>0.47778491499999998</v>
      </c>
      <c r="G2961" s="3">
        <v>6</v>
      </c>
      <c r="H2961" s="3">
        <v>0.67893919899999999</v>
      </c>
      <c r="I2961" s="2" t="s">
        <v>19</v>
      </c>
      <c r="J2961" s="3">
        <v>65000</v>
      </c>
      <c r="K2961" s="3">
        <v>0.85086644300000003</v>
      </c>
      <c r="L2961" s="3">
        <v>1</v>
      </c>
      <c r="M2961" s="2" t="s">
        <v>65</v>
      </c>
      <c r="N2961" s="3">
        <v>88000</v>
      </c>
      <c r="O2961" s="3">
        <v>0.46329437400000001</v>
      </c>
      <c r="P2961" s="3">
        <v>-0.71230431183377985</v>
      </c>
      <c r="Q2961" s="3">
        <v>0.54524802899815483</v>
      </c>
      <c r="R2961" s="3">
        <v>0.59931126367293897</v>
      </c>
      <c r="S2961" s="3">
        <v>0.46873792529085717</v>
      </c>
      <c r="T2961" s="5">
        <f>POWER(10,Table2[[#This Row],[Predicted normalized_price]]*(N$7634-N$7635)+N$7635)</f>
        <v>90672.061413294781</v>
      </c>
      <c r="U2961" s="5">
        <f>ABS(Table2[[#This Row],[price]]-Table2[[#This Row],[Predicted Price]])</f>
        <v>2672.0614132947812</v>
      </c>
      <c r="V2961" s="5">
        <f>Table2[[#This Row],[Price Diff]]/Table2[[#This Row],[price]]</f>
        <v>3.036433424198615E-2</v>
      </c>
    </row>
    <row r="2962" spans="1:22" x14ac:dyDescent="0.2">
      <c r="A2962" s="3">
        <v>10880</v>
      </c>
      <c r="B2962" s="3">
        <v>0.187713248</v>
      </c>
      <c r="C2962" s="3">
        <v>64021</v>
      </c>
      <c r="D2962" s="3">
        <v>0.58681335499999998</v>
      </c>
      <c r="E2962" s="3">
        <v>2498</v>
      </c>
      <c r="F2962" s="3">
        <v>0.57601564699999996</v>
      </c>
      <c r="G2962" s="3">
        <v>3</v>
      </c>
      <c r="H2962" s="3">
        <v>0.416289664</v>
      </c>
      <c r="I2962" s="2" t="s">
        <v>23</v>
      </c>
      <c r="J2962" s="3">
        <v>42000</v>
      </c>
      <c r="K2962" s="3">
        <v>0.81364630299999996</v>
      </c>
      <c r="L2962" s="3">
        <v>1</v>
      </c>
      <c r="M2962" s="2" t="s">
        <v>64</v>
      </c>
      <c r="N2962" s="3">
        <v>99800</v>
      </c>
      <c r="O2962" s="3">
        <v>0.48619350700000002</v>
      </c>
      <c r="P2962" s="3">
        <v>0.91681366366167549</v>
      </c>
      <c r="Q2962" s="3">
        <v>-0.56508580229311156</v>
      </c>
      <c r="R2962" s="3">
        <v>-0.61073177934322631</v>
      </c>
      <c r="S2962" s="3">
        <v>0.48746029638189547</v>
      </c>
      <c r="T2962" s="5">
        <f>POWER(10,Table2[[#This Row],[Predicted normalized_price]]*(N$7634-N$7635)+N$7635)</f>
        <v>100497.13541510497</v>
      </c>
      <c r="U2962" s="5">
        <f>ABS(Table2[[#This Row],[price]]-Table2[[#This Row],[Predicted Price]])</f>
        <v>697.13541510497453</v>
      </c>
      <c r="V2962" s="5">
        <f>Table2[[#This Row],[Price Diff]]/Table2[[#This Row],[price]]</f>
        <v>6.9853248006510474E-3</v>
      </c>
    </row>
    <row r="2963" spans="1:22" x14ac:dyDescent="0.2">
      <c r="A2963" s="3">
        <v>14920</v>
      </c>
      <c r="B2963" s="3">
        <v>0.25797572899999999</v>
      </c>
      <c r="C2963" s="3">
        <v>82910</v>
      </c>
      <c r="D2963" s="3">
        <v>0.63205915099999999</v>
      </c>
      <c r="E2963" s="3">
        <v>1991</v>
      </c>
      <c r="F2963" s="3">
        <v>0.47928668200000002</v>
      </c>
      <c r="G2963" s="3">
        <v>6</v>
      </c>
      <c r="H2963" s="3">
        <v>0.67893919899999999</v>
      </c>
      <c r="I2963" s="2" t="s">
        <v>15</v>
      </c>
      <c r="J2963" s="3">
        <v>89000</v>
      </c>
      <c r="K2963" s="3">
        <v>0.87764895399999998</v>
      </c>
      <c r="L2963" s="3">
        <v>1</v>
      </c>
      <c r="M2963" s="2" t="s">
        <v>65</v>
      </c>
      <c r="N2963" s="3">
        <v>102800</v>
      </c>
      <c r="O2963" s="3">
        <v>0.49158331999999999</v>
      </c>
      <c r="P2963" s="3">
        <v>-0.84102469650357159</v>
      </c>
      <c r="Q2963" s="3">
        <v>0.63725978038064568</v>
      </c>
      <c r="R2963" s="3">
        <v>0.53426244128276834</v>
      </c>
      <c r="S2963" s="3">
        <v>0.50912964872708133</v>
      </c>
      <c r="T2963" s="5">
        <f>POWER(10,Table2[[#This Row],[Predicted normalized_price]]*(N$7634-N$7635)+N$7635)</f>
        <v>113205.2920561408</v>
      </c>
      <c r="U2963" s="5">
        <f>ABS(Table2[[#This Row],[price]]-Table2[[#This Row],[Predicted Price]])</f>
        <v>10405.292056140795</v>
      </c>
      <c r="V2963" s="5">
        <f>Table2[[#This Row],[Price Diff]]/Table2[[#This Row],[price]]</f>
        <v>0.10121879432043575</v>
      </c>
    </row>
    <row r="2964" spans="1:22" x14ac:dyDescent="0.2">
      <c r="A2964" s="3">
        <v>12120</v>
      </c>
      <c r="B2964" s="3">
        <v>0.21172860399999999</v>
      </c>
      <c r="C2964" s="3">
        <v>58190</v>
      </c>
      <c r="D2964" s="3">
        <v>0.57010108199999998</v>
      </c>
      <c r="E2964" s="3">
        <v>1496</v>
      </c>
      <c r="F2964" s="3">
        <v>0.35740525400000001</v>
      </c>
      <c r="G2964" s="3">
        <v>2</v>
      </c>
      <c r="H2964" s="3">
        <v>0.26264953499999999</v>
      </c>
      <c r="I2964" s="2" t="s">
        <v>22</v>
      </c>
      <c r="J2964" s="3">
        <v>19</v>
      </c>
      <c r="K2964" s="3">
        <v>0.15731429199999999</v>
      </c>
      <c r="L2964" s="3">
        <v>1</v>
      </c>
      <c r="M2964" s="2" t="s">
        <v>66</v>
      </c>
      <c r="N2964" s="3">
        <v>136800</v>
      </c>
      <c r="O2964" s="3">
        <v>0.54358208500000005</v>
      </c>
      <c r="P2964" s="3">
        <v>-0.90957416300088501</v>
      </c>
      <c r="Q2964" s="3">
        <v>-0.51427652211707975</v>
      </c>
      <c r="R2964" s="3">
        <v>-0.71553028669055996</v>
      </c>
      <c r="S2964" s="3">
        <v>0.52260819353237231</v>
      </c>
      <c r="T2964" s="5">
        <f>POWER(10,Table2[[#This Row],[Predicted normalized_price]]*(N$7634-N$7635)+N$7635)</f>
        <v>121908.1498157373</v>
      </c>
      <c r="U2964" s="5">
        <f>ABS(Table2[[#This Row],[price]]-Table2[[#This Row],[Predicted Price]])</f>
        <v>14891.850184262701</v>
      </c>
      <c r="V2964" s="5">
        <f>Table2[[#This Row],[Price Diff]]/Table2[[#This Row],[price]]</f>
        <v>0.10885855397852852</v>
      </c>
    </row>
    <row r="2965" spans="1:22" x14ac:dyDescent="0.2">
      <c r="A2965" s="3">
        <v>11350</v>
      </c>
      <c r="B2965" s="3">
        <v>0.197123408</v>
      </c>
      <c r="C2965" s="3">
        <v>46390</v>
      </c>
      <c r="D2965" s="3">
        <v>0.53044046099999997</v>
      </c>
      <c r="E2965" s="3">
        <v>1595</v>
      </c>
      <c r="F2965" s="3">
        <v>0.38472810600000001</v>
      </c>
      <c r="G2965" s="3">
        <v>4</v>
      </c>
      <c r="H2965" s="3">
        <v>0.52529906999999998</v>
      </c>
      <c r="I2965" s="2" t="s">
        <v>15</v>
      </c>
      <c r="J2965" s="3">
        <v>52000</v>
      </c>
      <c r="K2965" s="3">
        <v>0.83184858500000003</v>
      </c>
      <c r="L2965" s="3">
        <v>1</v>
      </c>
      <c r="M2965" s="2" t="s">
        <v>67</v>
      </c>
      <c r="N2965" s="3">
        <v>95000</v>
      </c>
      <c r="O2965" s="3">
        <v>0.47722334500000002</v>
      </c>
      <c r="P2965" s="3">
        <v>-0.94205615623893102</v>
      </c>
      <c r="Q2965" s="3">
        <v>0.51968811818544913</v>
      </c>
      <c r="R2965" s="3">
        <v>0.67937656923178313</v>
      </c>
      <c r="S2965" s="3">
        <v>0.44109574477568791</v>
      </c>
      <c r="T2965" s="5">
        <f>POWER(10,Table2[[#This Row],[Predicted normalized_price]]*(N$7634-N$7635)+N$7635)</f>
        <v>77894.451951386931</v>
      </c>
      <c r="U2965" s="5">
        <f>ABS(Table2[[#This Row],[price]]-Table2[[#This Row],[Predicted Price]])</f>
        <v>17105.548048613069</v>
      </c>
      <c r="V2965" s="5">
        <f>Table2[[#This Row],[Price Diff]]/Table2[[#This Row],[price]]</f>
        <v>0.18005840051171651</v>
      </c>
    </row>
    <row r="2966" spans="1:22" x14ac:dyDescent="0.2">
      <c r="A2966" s="3">
        <v>11630</v>
      </c>
      <c r="B2966" s="3">
        <v>0.202545955</v>
      </c>
      <c r="C2966" s="3">
        <v>68544</v>
      </c>
      <c r="D2966" s="3">
        <v>0.598759814</v>
      </c>
      <c r="E2966" s="3">
        <v>2359</v>
      </c>
      <c r="F2966" s="3">
        <v>0.55160346699999996</v>
      </c>
      <c r="G2966" s="3">
        <v>6</v>
      </c>
      <c r="H2966" s="3">
        <v>0.67893919899999999</v>
      </c>
      <c r="I2966" s="2" t="s">
        <v>18</v>
      </c>
      <c r="J2966" s="3">
        <v>59339</v>
      </c>
      <c r="K2966" s="3">
        <v>0.84310051399999997</v>
      </c>
      <c r="L2966" s="3">
        <v>1</v>
      </c>
      <c r="M2966" s="2" t="s">
        <v>64</v>
      </c>
      <c r="N2966" s="3">
        <v>88800</v>
      </c>
      <c r="O2966" s="3">
        <v>0.46494128800000001</v>
      </c>
      <c r="P2966" s="3">
        <v>0.55726102034935454</v>
      </c>
      <c r="Q2966" s="3">
        <v>-0.66981024264844158</v>
      </c>
      <c r="R2966" s="3">
        <v>-0.59215025739647997</v>
      </c>
      <c r="S2966" s="3">
        <v>0.45421821683658953</v>
      </c>
      <c r="T2966" s="5">
        <f>POWER(10,Table2[[#This Row],[Predicted normalized_price]]*(N$7634-N$7635)+N$7635)</f>
        <v>83718.759243551613</v>
      </c>
      <c r="U2966" s="5">
        <f>ABS(Table2[[#This Row],[price]]-Table2[[#This Row],[Predicted Price]])</f>
        <v>5081.2407564483874</v>
      </c>
      <c r="V2966" s="5">
        <f>Table2[[#This Row],[Price Diff]]/Table2[[#This Row],[price]]</f>
        <v>5.7221179689734093E-2</v>
      </c>
    </row>
    <row r="2967" spans="1:22" x14ac:dyDescent="0.2">
      <c r="A2967" s="3">
        <v>17550</v>
      </c>
      <c r="B2967" s="3">
        <v>0.294100058</v>
      </c>
      <c r="C2967" s="3">
        <v>72061</v>
      </c>
      <c r="D2967" s="3">
        <v>0.60751640500000004</v>
      </c>
      <c r="E2967" s="3">
        <v>2996</v>
      </c>
      <c r="F2967" s="3">
        <v>0.65352884600000005</v>
      </c>
      <c r="G2967" s="3">
        <v>7</v>
      </c>
      <c r="H2967" s="3">
        <v>0.73735046500000001</v>
      </c>
      <c r="I2967" s="2" t="s">
        <v>15</v>
      </c>
      <c r="J2967" s="3">
        <v>123000</v>
      </c>
      <c r="K2967" s="3">
        <v>0.90522398199999998</v>
      </c>
      <c r="L2967" s="3">
        <v>1</v>
      </c>
      <c r="M2967" s="2" t="s">
        <v>66</v>
      </c>
      <c r="N2967" s="3">
        <v>96800</v>
      </c>
      <c r="O2967" s="3">
        <v>0.48063917900000003</v>
      </c>
      <c r="P2967" s="3">
        <v>-0.56340794199342914</v>
      </c>
      <c r="Q2967" s="3">
        <v>0.62397080065083987</v>
      </c>
      <c r="R2967" s="3">
        <v>0.58232782639338132</v>
      </c>
      <c r="S2967" s="3">
        <v>0.49417138709487024</v>
      </c>
      <c r="T2967" s="5">
        <f>POWER(10,Table2[[#This Row],[Predicted normalized_price]]*(N$7634-N$7635)+N$7635)</f>
        <v>104272.41534461586</v>
      </c>
      <c r="U2967" s="5">
        <f>ABS(Table2[[#This Row],[price]]-Table2[[#This Row],[Predicted Price]])</f>
        <v>7472.4153446158598</v>
      </c>
      <c r="V2967" s="5">
        <f>Table2[[#This Row],[Price Diff]]/Table2[[#This Row],[price]]</f>
        <v>7.7194373394791946E-2</v>
      </c>
    </row>
    <row r="2968" spans="1:22" x14ac:dyDescent="0.2">
      <c r="A2968" s="3">
        <v>26200</v>
      </c>
      <c r="B2968" s="3">
        <v>0.383259868</v>
      </c>
      <c r="C2968" s="3">
        <v>123127</v>
      </c>
      <c r="D2968" s="3">
        <v>0.70126553800000002</v>
      </c>
      <c r="E2968" s="3">
        <v>1998</v>
      </c>
      <c r="F2968" s="3">
        <v>0.480783179</v>
      </c>
      <c r="G2968" s="3">
        <v>3</v>
      </c>
      <c r="H2968" s="3">
        <v>0.416289664</v>
      </c>
      <c r="I2968" s="2" t="s">
        <v>13</v>
      </c>
      <c r="J2968" s="3">
        <v>13000</v>
      </c>
      <c r="K2968" s="3">
        <v>0.71369886000000005</v>
      </c>
      <c r="L2968" s="3">
        <v>2</v>
      </c>
      <c r="M2968" s="2" t="s">
        <v>65</v>
      </c>
      <c r="N2968" s="3">
        <v>263888</v>
      </c>
      <c r="O2968" s="3">
        <v>0.66314558999999995</v>
      </c>
      <c r="P2968" s="3">
        <v>-0.85569288498893181</v>
      </c>
      <c r="Q2968" s="3">
        <v>0.83737093843842691</v>
      </c>
      <c r="R2968" s="3">
        <v>0.14894298856355581</v>
      </c>
      <c r="S2968" s="3">
        <v>0.65951516305512548</v>
      </c>
      <c r="T2968" s="5">
        <f>POWER(10,Table2[[#This Row],[Predicted normalized_price]]*(N$7634-N$7635)+N$7635)</f>
        <v>258675.78322077543</v>
      </c>
      <c r="U2968" s="5">
        <f>ABS(Table2[[#This Row],[price]]-Table2[[#This Row],[Predicted Price]])</f>
        <v>5212.2167792245746</v>
      </c>
      <c r="V2968" s="5">
        <f>Table2[[#This Row],[Price Diff]]/Table2[[#This Row],[price]]</f>
        <v>1.9751624853061051E-2</v>
      </c>
    </row>
    <row r="2969" spans="1:22" x14ac:dyDescent="0.2">
      <c r="A2969" s="3">
        <v>12440</v>
      </c>
      <c r="B2969" s="3">
        <v>0.217527163</v>
      </c>
      <c r="C2969" s="3">
        <v>52402</v>
      </c>
      <c r="D2969" s="3">
        <v>0.55176634499999999</v>
      </c>
      <c r="E2969" s="3">
        <v>1499</v>
      </c>
      <c r="F2969" s="3">
        <v>0.35825946600000003</v>
      </c>
      <c r="G2969" s="3">
        <v>4</v>
      </c>
      <c r="H2969" s="3">
        <v>0.52529906999999998</v>
      </c>
      <c r="I2969" s="2" t="s">
        <v>13</v>
      </c>
      <c r="J2969" s="3">
        <v>24000</v>
      </c>
      <c r="K2969" s="3">
        <v>0.76595192199999995</v>
      </c>
      <c r="L2969" s="3">
        <v>1</v>
      </c>
      <c r="M2969" s="2" t="s">
        <v>65</v>
      </c>
      <c r="N2969" s="3">
        <v>106500</v>
      </c>
      <c r="O2969" s="3">
        <v>0.49801816199999999</v>
      </c>
      <c r="P2969" s="3">
        <v>-0.92292127694222403</v>
      </c>
      <c r="Q2969" s="3">
        <v>0.54997695759391529</v>
      </c>
      <c r="R2969" s="3">
        <v>0.6234000070926593</v>
      </c>
      <c r="S2969" s="3">
        <v>0.46331955988247103</v>
      </c>
      <c r="T2969" s="5">
        <f>POWER(10,Table2[[#This Row],[Predicted normalized_price]]*(N$7634-N$7635)+N$7635)</f>
        <v>88012.179555791474</v>
      </c>
      <c r="U2969" s="5">
        <f>ABS(Table2[[#This Row],[price]]-Table2[[#This Row],[Predicted Price]])</f>
        <v>18487.820444208526</v>
      </c>
      <c r="V2969" s="5">
        <f>Table2[[#This Row],[Price Diff]]/Table2[[#This Row],[price]]</f>
        <v>0.1735945581615824</v>
      </c>
    </row>
    <row r="2970" spans="1:22" x14ac:dyDescent="0.2">
      <c r="A2970" s="3">
        <v>12260</v>
      </c>
      <c r="B2970" s="3">
        <v>0.21428408700000001</v>
      </c>
      <c r="C2970" s="3">
        <v>13272</v>
      </c>
      <c r="D2970" s="3">
        <v>0.31143823199999998</v>
      </c>
      <c r="E2970" s="3">
        <v>1496</v>
      </c>
      <c r="F2970" s="3">
        <v>0.35740525400000001</v>
      </c>
      <c r="G2970" s="3">
        <v>11</v>
      </c>
      <c r="H2970" s="3">
        <v>0.90861810600000004</v>
      </c>
      <c r="I2970" s="2" t="s">
        <v>10</v>
      </c>
      <c r="J2970" s="3">
        <v>124691</v>
      </c>
      <c r="K2970" s="3">
        <v>0.90638769900000005</v>
      </c>
      <c r="L2970" s="3">
        <v>3</v>
      </c>
      <c r="M2970" s="2" t="s">
        <v>63</v>
      </c>
      <c r="N2970" s="3">
        <v>26500</v>
      </c>
      <c r="O2970" s="3">
        <v>0.24488017200000001</v>
      </c>
      <c r="P2970" s="3">
        <v>-0.75081411737319137</v>
      </c>
      <c r="Q2970" s="3">
        <v>-0.8955128652568024</v>
      </c>
      <c r="R2970" s="3">
        <v>2.2305622330325906E-2</v>
      </c>
      <c r="S2970" s="3">
        <v>0.23549766153353735</v>
      </c>
      <c r="T2970" s="5">
        <f>POWER(10,Table2[[#This Row],[Predicted normalized_price]]*(N$7634-N$7635)+N$7635)</f>
        <v>25168.358129758482</v>
      </c>
      <c r="U2970" s="5">
        <f>ABS(Table2[[#This Row],[price]]-Table2[[#This Row],[Predicted Price]])</f>
        <v>1331.6418702415176</v>
      </c>
      <c r="V2970" s="5">
        <f>Table2[[#This Row],[Price Diff]]/Table2[[#This Row],[price]]</f>
        <v>5.0250636612887457E-2</v>
      </c>
    </row>
    <row r="2971" spans="1:22" x14ac:dyDescent="0.2">
      <c r="A2971" s="3">
        <v>17660</v>
      </c>
      <c r="B2971" s="3">
        <v>0.29549033699999999</v>
      </c>
      <c r="C2971" s="3">
        <v>21487</v>
      </c>
      <c r="D2971" s="3">
        <v>0.39575269200000002</v>
      </c>
      <c r="E2971" s="3">
        <v>1984</v>
      </c>
      <c r="F2971" s="3">
        <v>0.47778491499999998</v>
      </c>
      <c r="G2971" s="3">
        <v>10</v>
      </c>
      <c r="H2971" s="3">
        <v>0.87250287000000004</v>
      </c>
      <c r="I2971" s="2" t="s">
        <v>19</v>
      </c>
      <c r="J2971" s="3">
        <v>115185</v>
      </c>
      <c r="K2971" s="3">
        <v>0.89962927000000004</v>
      </c>
      <c r="L2971" s="3">
        <v>4</v>
      </c>
      <c r="M2971" s="2" t="s">
        <v>68</v>
      </c>
      <c r="N2971" s="3">
        <v>34900</v>
      </c>
      <c r="O2971" s="3">
        <v>0.29498767199999998</v>
      </c>
      <c r="P2971" s="3">
        <v>-0.93206427074995057</v>
      </c>
      <c r="Q2971" s="3">
        <v>0.13381834369006607</v>
      </c>
      <c r="R2971" s="3">
        <v>0.7850294244189453</v>
      </c>
      <c r="S2971" s="3">
        <v>0.31269711048937188</v>
      </c>
      <c r="T2971" s="5">
        <f>POWER(10,Table2[[#This Row],[Predicted normalized_price]]*(N$7634-N$7635)+N$7635)</f>
        <v>38466.998165627614</v>
      </c>
      <c r="U2971" s="5">
        <f>ABS(Table2[[#This Row],[price]]-Table2[[#This Row],[Predicted Price]])</f>
        <v>3566.9981656276141</v>
      </c>
      <c r="V2971" s="5">
        <f>Table2[[#This Row],[Price Diff]]/Table2[[#This Row],[price]]</f>
        <v>0.10220625116411501</v>
      </c>
    </row>
    <row r="2972" spans="1:22" x14ac:dyDescent="0.2">
      <c r="A2972" s="3">
        <v>15490</v>
      </c>
      <c r="B2972" s="3">
        <v>0.26631797800000001</v>
      </c>
      <c r="C2972" s="3">
        <v>38778</v>
      </c>
      <c r="D2972" s="3">
        <v>0.49907471399999997</v>
      </c>
      <c r="E2972" s="3">
        <v>2362</v>
      </c>
      <c r="F2972" s="3">
        <v>0.55214537900000005</v>
      </c>
      <c r="G2972" s="3">
        <v>9</v>
      </c>
      <c r="H2972" s="3">
        <v>0.83257932800000001</v>
      </c>
      <c r="I2972" s="2" t="s">
        <v>10</v>
      </c>
      <c r="J2972" s="3">
        <v>120000</v>
      </c>
      <c r="K2972" s="3">
        <v>0.90311950399999996</v>
      </c>
      <c r="L2972" s="3">
        <v>1</v>
      </c>
      <c r="M2972" s="2" t="s">
        <v>66</v>
      </c>
      <c r="N2972" s="3">
        <v>61800</v>
      </c>
      <c r="O2972" s="3">
        <v>0.39897559900000001</v>
      </c>
      <c r="P2972" s="3">
        <v>0.4226576179489055</v>
      </c>
      <c r="Q2972" s="3">
        <v>-0.73628514689924229</v>
      </c>
      <c r="R2972" s="3">
        <v>-0.43356772723869258</v>
      </c>
      <c r="S2972" s="3">
        <v>0.39613816681349279</v>
      </c>
      <c r="T2972" s="5">
        <f>POWER(10,Table2[[#This Row],[Predicted normalized_price]]*(N$7634-N$7635)+N$7635)</f>
        <v>60843.901693827669</v>
      </c>
      <c r="U2972" s="5">
        <f>ABS(Table2[[#This Row],[price]]-Table2[[#This Row],[Predicted Price]])</f>
        <v>956.09830617233092</v>
      </c>
      <c r="V2972" s="5">
        <f>Table2[[#This Row],[Price Diff]]/Table2[[#This Row],[price]]</f>
        <v>1.5470846378193057E-2</v>
      </c>
    </row>
    <row r="2973" spans="1:22" x14ac:dyDescent="0.2">
      <c r="A2973" s="3">
        <v>19350</v>
      </c>
      <c r="B2973" s="3">
        <v>0.315825311</v>
      </c>
      <c r="C2973" s="3">
        <v>46028</v>
      </c>
      <c r="D2973" s="3">
        <v>0.52906949299999995</v>
      </c>
      <c r="E2973" s="3">
        <v>2995</v>
      </c>
      <c r="F2973" s="3">
        <v>0.65338650099999995</v>
      </c>
      <c r="G2973" s="3">
        <v>9</v>
      </c>
      <c r="H2973" s="3">
        <v>0.83257932800000001</v>
      </c>
      <c r="I2973" s="2" t="s">
        <v>20</v>
      </c>
      <c r="J2973" s="3">
        <v>140000</v>
      </c>
      <c r="K2973" s="3">
        <v>0.91625730599999999</v>
      </c>
      <c r="L2973" s="3">
        <v>4</v>
      </c>
      <c r="M2973" s="2" t="s">
        <v>64</v>
      </c>
      <c r="N2973" s="3">
        <v>77800</v>
      </c>
      <c r="O2973" s="3">
        <v>0.44087494500000002</v>
      </c>
      <c r="P2973" s="3">
        <v>0.97450337059785686</v>
      </c>
      <c r="Q2973" s="3">
        <v>0.48270199165716154</v>
      </c>
      <c r="R2973" s="3">
        <v>0.71174682021255253</v>
      </c>
      <c r="S2973" s="3">
        <v>0.42819426991806209</v>
      </c>
      <c r="T2973" s="5">
        <f>POWER(10,Table2[[#This Row],[Predicted normalized_price]]*(N$7634-N$7635)+N$7635)</f>
        <v>72563.407729056722</v>
      </c>
      <c r="U2973" s="5">
        <f>ABS(Table2[[#This Row],[price]]-Table2[[#This Row],[Predicted Price]])</f>
        <v>5236.592270943278</v>
      </c>
      <c r="V2973" s="5">
        <f>Table2[[#This Row],[Price Diff]]/Table2[[#This Row],[price]]</f>
        <v>6.7308383945286349E-2</v>
      </c>
    </row>
    <row r="2974" spans="1:22" x14ac:dyDescent="0.2">
      <c r="A2974" s="3">
        <v>9920</v>
      </c>
      <c r="B2974" s="3">
        <v>0.167159529</v>
      </c>
      <c r="C2974" s="3">
        <v>29127</v>
      </c>
      <c r="D2974" s="3">
        <v>0.44899134400000001</v>
      </c>
      <c r="E2974" s="3">
        <v>1994</v>
      </c>
      <c r="F2974" s="3">
        <v>0.47992868100000002</v>
      </c>
      <c r="G2974" s="3">
        <v>10</v>
      </c>
      <c r="H2974" s="3">
        <v>0.87250287000000004</v>
      </c>
      <c r="I2974" s="2" t="s">
        <v>23</v>
      </c>
      <c r="J2974" s="3">
        <v>109000</v>
      </c>
      <c r="K2974" s="3">
        <v>0.89492545000000001</v>
      </c>
      <c r="L2974" s="3">
        <v>3</v>
      </c>
      <c r="M2974" s="2" t="s">
        <v>68</v>
      </c>
      <c r="N2974" s="3">
        <v>35300</v>
      </c>
      <c r="O2974" s="3">
        <v>0.29706157100000002</v>
      </c>
      <c r="P2974" s="3">
        <v>-0.70995340891081471</v>
      </c>
      <c r="Q2974" s="3">
        <v>-0.84879739806610499</v>
      </c>
      <c r="R2974" s="3">
        <v>-0.23639397805921206</v>
      </c>
      <c r="S2974" s="3">
        <v>0.31351656985695808</v>
      </c>
      <c r="T2974" s="5">
        <f>POWER(10,Table2[[#This Row],[Predicted normalized_price]]*(N$7634-N$7635)+N$7635)</f>
        <v>38640.603783317209</v>
      </c>
      <c r="U2974" s="5">
        <f>ABS(Table2[[#This Row],[price]]-Table2[[#This Row],[Predicted Price]])</f>
        <v>3340.6037833172086</v>
      </c>
      <c r="V2974" s="5">
        <f>Table2[[#This Row],[Price Diff]]/Table2[[#This Row],[price]]</f>
        <v>9.4634668082640469E-2</v>
      </c>
    </row>
    <row r="2975" spans="1:22" x14ac:dyDescent="0.2">
      <c r="A2975" s="3">
        <v>13490</v>
      </c>
      <c r="B2975" s="3">
        <v>0.23555726499999999</v>
      </c>
      <c r="C2975" s="3">
        <v>50052</v>
      </c>
      <c r="D2975" s="3">
        <v>0.54373685400000005</v>
      </c>
      <c r="E2975" s="3">
        <v>1598</v>
      </c>
      <c r="F2975" s="3">
        <v>0.38552934799999999</v>
      </c>
      <c r="G2975" s="3">
        <v>6</v>
      </c>
      <c r="H2975" s="3">
        <v>0.67893919899999999</v>
      </c>
      <c r="I2975" s="2" t="s">
        <v>13</v>
      </c>
      <c r="J2975" s="3">
        <v>90000</v>
      </c>
      <c r="K2975" s="3">
        <v>0.87860122100000004</v>
      </c>
      <c r="L2975" s="3">
        <v>2</v>
      </c>
      <c r="M2975" s="2" t="s">
        <v>65</v>
      </c>
      <c r="N2975" s="3">
        <v>78000</v>
      </c>
      <c r="O2975" s="3">
        <v>0.44134216700000001</v>
      </c>
      <c r="P2975" s="3">
        <v>-0.87570896004020926</v>
      </c>
      <c r="Q2975" s="3">
        <v>0.4888445184635643</v>
      </c>
      <c r="R2975" s="3">
        <v>0.67072439505404235</v>
      </c>
      <c r="S2975" s="3">
        <v>0.43534113035784788</v>
      </c>
      <c r="T2975" s="5">
        <f>POWER(10,Table2[[#This Row],[Predicted normalized_price]]*(N$7634-N$7635)+N$7635)</f>
        <v>75469.829325103303</v>
      </c>
      <c r="U2975" s="5">
        <f>ABS(Table2[[#This Row],[price]]-Table2[[#This Row],[Predicted Price]])</f>
        <v>2530.1706748966972</v>
      </c>
      <c r="V2975" s="5">
        <f>Table2[[#This Row],[Price Diff]]/Table2[[#This Row],[price]]</f>
        <v>3.2438085575598678E-2</v>
      </c>
    </row>
    <row r="2976" spans="1:22" x14ac:dyDescent="0.2">
      <c r="A2976" s="3">
        <v>13890</v>
      </c>
      <c r="B2976" s="3">
        <v>0.24205903100000001</v>
      </c>
      <c r="C2976" s="3">
        <v>34615</v>
      </c>
      <c r="D2976" s="3">
        <v>0.47920044899999997</v>
      </c>
      <c r="E2976" s="3">
        <v>1984</v>
      </c>
      <c r="F2976" s="3">
        <v>0.47778491499999998</v>
      </c>
      <c r="G2976" s="3">
        <v>9</v>
      </c>
      <c r="H2976" s="3">
        <v>0.83257932800000001</v>
      </c>
      <c r="I2976" s="2" t="s">
        <v>19</v>
      </c>
      <c r="J2976" s="3">
        <v>70801</v>
      </c>
      <c r="K2976" s="3">
        <v>0.858152146</v>
      </c>
      <c r="L2976" s="3">
        <v>4</v>
      </c>
      <c r="M2976" s="2" t="s">
        <v>68</v>
      </c>
      <c r="N2976" s="3">
        <v>55888</v>
      </c>
      <c r="O2976" s="3">
        <v>0.38067656900000002</v>
      </c>
      <c r="P2976" s="3">
        <v>-0.83357162915078176</v>
      </c>
      <c r="Q2976" s="3">
        <v>0.23842746551512461</v>
      </c>
      <c r="R2976" s="3">
        <v>0.7358465802127343</v>
      </c>
      <c r="S2976" s="3">
        <v>0.35298166912901108</v>
      </c>
      <c r="T2976" s="5">
        <f>POWER(10,Table2[[#This Row],[Predicted normalized_price]]*(N$7634-N$7635)+N$7635)</f>
        <v>47998.292973354546</v>
      </c>
      <c r="U2976" s="5">
        <f>ABS(Table2[[#This Row],[price]]-Table2[[#This Row],[Predicted Price]])</f>
        <v>7889.7070266454539</v>
      </c>
      <c r="V2976" s="5">
        <f>Table2[[#This Row],[Price Diff]]/Table2[[#This Row],[price]]</f>
        <v>0.14116996540662494</v>
      </c>
    </row>
    <row r="2977" spans="1:22" x14ac:dyDescent="0.2">
      <c r="A2977" s="3">
        <v>9280</v>
      </c>
      <c r="B2977" s="3">
        <v>0.152320225</v>
      </c>
      <c r="C2977" s="3">
        <v>48250</v>
      </c>
      <c r="D2977" s="3">
        <v>0.53732012100000004</v>
      </c>
      <c r="E2977" s="3">
        <v>1197</v>
      </c>
      <c r="F2977" s="3">
        <v>0.26232939100000002</v>
      </c>
      <c r="G2977" s="3">
        <v>4</v>
      </c>
      <c r="H2977" s="3">
        <v>0.52529906999999998</v>
      </c>
      <c r="I2977" s="2" t="s">
        <v>27</v>
      </c>
      <c r="J2977" s="3">
        <v>73300</v>
      </c>
      <c r="K2977" s="3">
        <v>0.86110845700000005</v>
      </c>
      <c r="L2977" s="3">
        <v>1</v>
      </c>
      <c r="M2977" s="2" t="s">
        <v>64</v>
      </c>
      <c r="N2977" s="3">
        <v>75800</v>
      </c>
      <c r="O2977" s="3">
        <v>0.43613554500000001</v>
      </c>
      <c r="P2977" s="3">
        <v>0.74952155247982233</v>
      </c>
      <c r="Q2977" s="3">
        <v>-0.6993207936126874</v>
      </c>
      <c r="R2977" s="3">
        <v>-0.51661726815291709</v>
      </c>
      <c r="S2977" s="3">
        <v>0.42779672458083107</v>
      </c>
      <c r="T2977" s="5">
        <f>POWER(10,Table2[[#This Row],[Predicted normalized_price]]*(N$7634-N$7635)+N$7635)</f>
        <v>72405.064338490818</v>
      </c>
      <c r="U2977" s="5">
        <f>ABS(Table2[[#This Row],[price]]-Table2[[#This Row],[Predicted Price]])</f>
        <v>3394.935661509182</v>
      </c>
      <c r="V2977" s="5">
        <f>Table2[[#This Row],[Price Diff]]/Table2[[#This Row],[price]]</f>
        <v>4.4788069413049893E-2</v>
      </c>
    </row>
    <row r="2978" spans="1:22" x14ac:dyDescent="0.2">
      <c r="A2978" s="3">
        <v>16240</v>
      </c>
      <c r="B2978" s="3">
        <v>0.27683870999999999</v>
      </c>
      <c r="C2978" s="3">
        <v>79555</v>
      </c>
      <c r="D2978" s="3">
        <v>0.62483033200000004</v>
      </c>
      <c r="E2978" s="3">
        <v>1998</v>
      </c>
      <c r="F2978" s="3">
        <v>0.480783179</v>
      </c>
      <c r="G2978" s="3">
        <v>3</v>
      </c>
      <c r="H2978" s="3">
        <v>0.416289664</v>
      </c>
      <c r="I2978" s="2" t="s">
        <v>16</v>
      </c>
      <c r="J2978" s="3">
        <v>38000</v>
      </c>
      <c r="K2978" s="3">
        <v>0.80511648899999999</v>
      </c>
      <c r="L2978" s="3">
        <v>2</v>
      </c>
      <c r="M2978" s="2" t="s">
        <v>64</v>
      </c>
      <c r="N2978" s="3">
        <v>153888</v>
      </c>
      <c r="O2978" s="3">
        <v>0.56500236999999998</v>
      </c>
      <c r="P2978" s="3">
        <v>0.72428648098835613</v>
      </c>
      <c r="Q2978" s="3">
        <v>0.70341596392611172</v>
      </c>
      <c r="R2978" s="3">
        <v>0.41854593466029116</v>
      </c>
      <c r="S2978" s="3">
        <v>0.56002398402779563</v>
      </c>
      <c r="T2978" s="5">
        <f>POWER(10,Table2[[#This Row],[Predicted normalized_price]]*(N$7634-N$7635)+N$7635)</f>
        <v>149735.2439949463</v>
      </c>
      <c r="U2978" s="5">
        <f>ABS(Table2[[#This Row],[price]]-Table2[[#This Row],[Predicted Price]])</f>
        <v>4152.7560050536995</v>
      </c>
      <c r="V2978" s="5">
        <f>Table2[[#This Row],[Price Diff]]/Table2[[#This Row],[price]]</f>
        <v>2.6985573956732817E-2</v>
      </c>
    </row>
    <row r="2979" spans="1:22" x14ac:dyDescent="0.2">
      <c r="A2979" s="3">
        <v>19030</v>
      </c>
      <c r="B2979" s="3">
        <v>0.31211484</v>
      </c>
      <c r="C2979" s="3">
        <v>101369</v>
      </c>
      <c r="D2979" s="3">
        <v>0.66723657999999997</v>
      </c>
      <c r="E2979" s="3">
        <v>2995</v>
      </c>
      <c r="F2979" s="3">
        <v>0.65338650099999995</v>
      </c>
      <c r="G2979" s="3">
        <v>8</v>
      </c>
      <c r="H2979" s="3">
        <v>0.78794860499999997</v>
      </c>
      <c r="I2979" s="2" t="s">
        <v>19</v>
      </c>
      <c r="J2979" s="3">
        <v>43000</v>
      </c>
      <c r="K2979" s="3">
        <v>0.81565173599999996</v>
      </c>
      <c r="L2979" s="3">
        <v>2</v>
      </c>
      <c r="M2979" s="2" t="s">
        <v>64</v>
      </c>
      <c r="N2979" s="3">
        <v>126800</v>
      </c>
      <c r="O2979" s="3">
        <v>0.52976796699999995</v>
      </c>
      <c r="P2979" s="3">
        <v>0.89595962416670882</v>
      </c>
      <c r="Q2979" s="3">
        <v>0.6457794698121917</v>
      </c>
      <c r="R2979" s="3">
        <v>0.44471087248691382</v>
      </c>
      <c r="S2979" s="3">
        <v>0.53866033882390618</v>
      </c>
      <c r="T2979" s="5">
        <f>POWER(10,Table2[[#This Row],[Predicted normalized_price]]*(N$7634-N$7635)+N$7635)</f>
        <v>133149.80839107677</v>
      </c>
      <c r="U2979" s="5">
        <f>ABS(Table2[[#This Row],[price]]-Table2[[#This Row],[Predicted Price]])</f>
        <v>6349.8083910767746</v>
      </c>
      <c r="V2979" s="5">
        <f>Table2[[#This Row],[Price Diff]]/Table2[[#This Row],[price]]</f>
        <v>5.0077353241930397E-2</v>
      </c>
    </row>
    <row r="2980" spans="1:22" x14ac:dyDescent="0.2">
      <c r="A2980" s="3">
        <v>8890</v>
      </c>
      <c r="B2980" s="3">
        <v>0.14276699400000001</v>
      </c>
      <c r="C2980" s="3">
        <v>28648</v>
      </c>
      <c r="D2980" s="3">
        <v>0.44608947100000002</v>
      </c>
      <c r="E2980" s="3">
        <v>1390</v>
      </c>
      <c r="F2980" s="3">
        <v>0.32606906200000002</v>
      </c>
      <c r="G2980" s="3">
        <v>8</v>
      </c>
      <c r="H2980" s="3">
        <v>0.78794860499999997</v>
      </c>
      <c r="I2980" s="2" t="s">
        <v>20</v>
      </c>
      <c r="J2980" s="3">
        <v>105000</v>
      </c>
      <c r="K2980" s="3">
        <v>0.89173902299999996</v>
      </c>
      <c r="L2980" s="3">
        <v>1</v>
      </c>
      <c r="M2980" s="2" t="s">
        <v>62</v>
      </c>
      <c r="N2980" s="3">
        <v>37000</v>
      </c>
      <c r="O2980" s="3">
        <v>0.305621119</v>
      </c>
      <c r="P2980" s="3">
        <v>-0.33182254764213431</v>
      </c>
      <c r="Q2980" s="3">
        <v>0.15942847813592267</v>
      </c>
      <c r="R2980" s="3">
        <v>0.83556298296942699</v>
      </c>
      <c r="S2980" s="3">
        <v>0.30820817947733692</v>
      </c>
      <c r="T2980" s="5">
        <f>POWER(10,Table2[[#This Row],[Predicted normalized_price]]*(N$7634-N$7635)+N$7635)</f>
        <v>37529.747422720466</v>
      </c>
      <c r="U2980" s="5">
        <f>ABS(Table2[[#This Row],[price]]-Table2[[#This Row],[Predicted Price]])</f>
        <v>529.74742272046569</v>
      </c>
      <c r="V2980" s="5">
        <f>Table2[[#This Row],[Price Diff]]/Table2[[#This Row],[price]]</f>
        <v>1.4317497911363938E-2</v>
      </c>
    </row>
    <row r="2981" spans="1:22" x14ac:dyDescent="0.2">
      <c r="A2981" s="3">
        <v>8650</v>
      </c>
      <c r="B2981" s="3">
        <v>0.13667747999999999</v>
      </c>
      <c r="C2981" s="3">
        <v>51667</v>
      </c>
      <c r="D2981" s="3">
        <v>0.54929435900000001</v>
      </c>
      <c r="E2981" s="3">
        <v>1199</v>
      </c>
      <c r="F2981" s="3">
        <v>0.26304123400000001</v>
      </c>
      <c r="G2981" s="3">
        <v>1</v>
      </c>
      <c r="H2981" s="3">
        <v>0</v>
      </c>
      <c r="I2981" s="2" t="s">
        <v>47</v>
      </c>
      <c r="J2981" s="3">
        <v>7000</v>
      </c>
      <c r="K2981" s="3">
        <v>0.660939999</v>
      </c>
      <c r="L2981" s="3">
        <v>1</v>
      </c>
      <c r="M2981" s="2" t="s">
        <v>64</v>
      </c>
      <c r="N2981" s="3">
        <v>93888</v>
      </c>
      <c r="O2981" s="3">
        <v>0.47508062400000001</v>
      </c>
      <c r="P2981" s="3">
        <v>-0.88003295935071346</v>
      </c>
      <c r="Q2981" s="3">
        <v>0.7055850222129294</v>
      </c>
      <c r="R2981" s="3">
        <v>0.63648567902021402</v>
      </c>
      <c r="S2981" s="3">
        <v>0.50109825787011941</v>
      </c>
      <c r="T2981" s="5">
        <f>POWER(10,Table2[[#This Row],[Predicted normalized_price]]*(N$7634-N$7635)+N$7635)</f>
        <v>108317.87588851315</v>
      </c>
      <c r="U2981" s="5">
        <f>ABS(Table2[[#This Row],[price]]-Table2[[#This Row],[Predicted Price]])</f>
        <v>14429.875888513154</v>
      </c>
      <c r="V2981" s="5">
        <f>Table2[[#This Row],[Price Diff]]/Table2[[#This Row],[price]]</f>
        <v>0.15369244087117792</v>
      </c>
    </row>
    <row r="2982" spans="1:22" x14ac:dyDescent="0.2">
      <c r="A2982" s="3">
        <v>13130</v>
      </c>
      <c r="B2982" s="3">
        <v>0.229538675</v>
      </c>
      <c r="C2982" s="3">
        <v>28183</v>
      </c>
      <c r="D2982" s="3">
        <v>0.44322562100000001</v>
      </c>
      <c r="E2982" s="3">
        <v>1798</v>
      </c>
      <c r="F2982" s="3">
        <v>0.435810641</v>
      </c>
      <c r="G2982" s="3">
        <v>8</v>
      </c>
      <c r="H2982" s="3">
        <v>0.78794860499999997</v>
      </c>
      <c r="I2982" s="2" t="s">
        <v>16</v>
      </c>
      <c r="J2982" s="3">
        <v>124013</v>
      </c>
      <c r="K2982" s="3">
        <v>0.905923017</v>
      </c>
      <c r="L2982" s="3">
        <v>2</v>
      </c>
      <c r="M2982" s="2" t="s">
        <v>67</v>
      </c>
      <c r="N2982" s="3">
        <v>45900</v>
      </c>
      <c r="O2982" s="3">
        <v>0.34484698200000002</v>
      </c>
      <c r="P2982" s="3">
        <v>-0.83946682556221297</v>
      </c>
      <c r="Q2982" s="3">
        <v>0.26011542470137317</v>
      </c>
      <c r="R2982" s="3">
        <v>0.79732838249264137</v>
      </c>
      <c r="S2982" s="3">
        <v>0.34308631079665092</v>
      </c>
      <c r="T2982" s="5">
        <f>POWER(10,Table2[[#This Row],[Predicted normalized_price]]*(N$7634-N$7635)+N$7635)</f>
        <v>45458.061674485209</v>
      </c>
      <c r="U2982" s="5">
        <f>ABS(Table2[[#This Row],[price]]-Table2[[#This Row],[Predicted Price]])</f>
        <v>441.93832551479136</v>
      </c>
      <c r="V2982" s="5">
        <f>Table2[[#This Row],[Price Diff]]/Table2[[#This Row],[price]]</f>
        <v>9.6282859589279166E-3</v>
      </c>
    </row>
    <row r="2983" spans="1:22" x14ac:dyDescent="0.2">
      <c r="A2983" s="3">
        <v>12400</v>
      </c>
      <c r="B2983" s="3">
        <v>0.21681055299999999</v>
      </c>
      <c r="C2983" s="3">
        <v>54126</v>
      </c>
      <c r="D2983" s="3">
        <v>0.55743114100000002</v>
      </c>
      <c r="E2983" s="3">
        <v>1499</v>
      </c>
      <c r="F2983" s="3">
        <v>0.35825946600000003</v>
      </c>
      <c r="G2983" s="3">
        <v>4</v>
      </c>
      <c r="H2983" s="3">
        <v>0.52529906999999998</v>
      </c>
      <c r="I2983" s="2" t="s">
        <v>24</v>
      </c>
      <c r="J2983" s="3">
        <v>46000</v>
      </c>
      <c r="K2983" s="3">
        <v>0.82139955499999995</v>
      </c>
      <c r="L2983" s="3">
        <v>1</v>
      </c>
      <c r="M2983" s="2" t="s">
        <v>62</v>
      </c>
      <c r="N2983" s="3">
        <v>105800</v>
      </c>
      <c r="O2983" s="3">
        <v>0.49681808300000002</v>
      </c>
      <c r="P2983" s="3">
        <v>-0.26703866552417471</v>
      </c>
      <c r="Q2983" s="3">
        <v>-0.59299432150773024</v>
      </c>
      <c r="R2983" s="3">
        <v>-0.585312658106797</v>
      </c>
      <c r="S2983" s="3">
        <v>0.47054443344056779</v>
      </c>
      <c r="T2983" s="5">
        <f>POWER(10,Table2[[#This Row],[Predicted normalized_price]]*(N$7634-N$7635)+N$7635)</f>
        <v>91576.628247914807</v>
      </c>
      <c r="U2983" s="5">
        <f>ABS(Table2[[#This Row],[price]]-Table2[[#This Row],[Predicted Price]])</f>
        <v>14223.371752085193</v>
      </c>
      <c r="V2983" s="5">
        <f>Table2[[#This Row],[Price Diff]]/Table2[[#This Row],[price]]</f>
        <v>0.1344364059743402</v>
      </c>
    </row>
    <row r="2984" spans="1:22" x14ac:dyDescent="0.2">
      <c r="A2984" s="3">
        <v>8490</v>
      </c>
      <c r="B2984" s="3">
        <v>0.13252320100000001</v>
      </c>
      <c r="C2984" s="3">
        <v>48849</v>
      </c>
      <c r="D2984" s="3">
        <v>0.53947930899999996</v>
      </c>
      <c r="E2984" s="3">
        <v>1461</v>
      </c>
      <c r="F2984" s="3">
        <v>0.34731090599999997</v>
      </c>
      <c r="G2984" s="3">
        <v>4</v>
      </c>
      <c r="H2984" s="3">
        <v>0.52529906999999998</v>
      </c>
      <c r="I2984" s="2" t="s">
        <v>42</v>
      </c>
      <c r="J2984" s="3">
        <v>46900</v>
      </c>
      <c r="K2984" s="3">
        <v>0.82305093799999995</v>
      </c>
      <c r="L2984" s="3">
        <v>1</v>
      </c>
      <c r="M2984" s="2" t="s">
        <v>63</v>
      </c>
      <c r="N2984" s="3">
        <v>59999</v>
      </c>
      <c r="O2984" s="3">
        <v>0.39359337500000002</v>
      </c>
      <c r="P2984" s="3">
        <v>-0.83985644796601122</v>
      </c>
      <c r="Q2984" s="3">
        <v>-0.69080514579827645</v>
      </c>
      <c r="R2984" s="3">
        <v>-0.46270867510668795</v>
      </c>
      <c r="S2984" s="3">
        <v>0.41218090260533297</v>
      </c>
      <c r="T2984" s="5">
        <f>POWER(10,Table2[[#This Row],[Predicted normalized_price]]*(N$7634-N$7635)+N$7635)</f>
        <v>66451.135474829614</v>
      </c>
      <c r="U2984" s="5">
        <f>ABS(Table2[[#This Row],[price]]-Table2[[#This Row],[Predicted Price]])</f>
        <v>6452.1354748296144</v>
      </c>
      <c r="V2984" s="5">
        <f>Table2[[#This Row],[Price Diff]]/Table2[[#This Row],[price]]</f>
        <v>0.10753738353688586</v>
      </c>
    </row>
    <row r="2985" spans="1:22" x14ac:dyDescent="0.2">
      <c r="A2985" s="3">
        <v>14670</v>
      </c>
      <c r="B2985" s="3">
        <v>0.25421580300000002</v>
      </c>
      <c r="C2985" s="3">
        <v>52391</v>
      </c>
      <c r="D2985" s="3">
        <v>0.55172960599999998</v>
      </c>
      <c r="E2985" s="3">
        <v>2497</v>
      </c>
      <c r="F2985" s="3">
        <v>0.57584491900000001</v>
      </c>
      <c r="G2985" s="3">
        <v>8</v>
      </c>
      <c r="H2985" s="3">
        <v>0.78794860499999997</v>
      </c>
      <c r="I2985" s="2" t="s">
        <v>13</v>
      </c>
      <c r="J2985" s="3">
        <v>87418</v>
      </c>
      <c r="K2985" s="3">
        <v>0.87612039399999997</v>
      </c>
      <c r="L2985" s="3">
        <v>2</v>
      </c>
      <c r="M2985" s="2" t="s">
        <v>65</v>
      </c>
      <c r="N2985" s="3">
        <v>69800</v>
      </c>
      <c r="O2985" s="3">
        <v>0.421128471</v>
      </c>
      <c r="P2985" s="3">
        <v>-0.57612367258648023</v>
      </c>
      <c r="Q2985" s="3">
        <v>0.46375486204685873</v>
      </c>
      <c r="R2985" s="3">
        <v>0.69144005772785244</v>
      </c>
      <c r="S2985" s="3">
        <v>0.42426866590053269</v>
      </c>
      <c r="T2985" s="5">
        <f>POWER(10,Table2[[#This Row],[Predicted normalized_price]]*(N$7634-N$7635)+N$7635)</f>
        <v>71014.88239938207</v>
      </c>
      <c r="U2985" s="5">
        <f>ABS(Table2[[#This Row],[price]]-Table2[[#This Row],[Predicted Price]])</f>
        <v>1214.8823993820697</v>
      </c>
      <c r="V2985" s="5">
        <f>Table2[[#This Row],[Price Diff]]/Table2[[#This Row],[price]]</f>
        <v>1.7405191968224494E-2</v>
      </c>
    </row>
    <row r="2986" spans="1:22" x14ac:dyDescent="0.2">
      <c r="A2986" s="3">
        <v>13770</v>
      </c>
      <c r="B2986" s="3">
        <v>0.24012837200000001</v>
      </c>
      <c r="C2986" s="3">
        <v>66917</v>
      </c>
      <c r="D2986" s="3">
        <v>0.59455577199999998</v>
      </c>
      <c r="E2986" s="3">
        <v>1984</v>
      </c>
      <c r="F2986" s="3">
        <v>0.47778491499999998</v>
      </c>
      <c r="G2986" s="3">
        <v>6</v>
      </c>
      <c r="H2986" s="3">
        <v>0.67893919899999999</v>
      </c>
      <c r="I2986" s="2" t="s">
        <v>19</v>
      </c>
      <c r="J2986" s="3">
        <v>81000</v>
      </c>
      <c r="K2986" s="3">
        <v>0.86962165899999999</v>
      </c>
      <c r="L2986" s="3">
        <v>1</v>
      </c>
      <c r="M2986" s="2" t="s">
        <v>65</v>
      </c>
      <c r="N2986" s="3">
        <v>88800</v>
      </c>
      <c r="O2986" s="3">
        <v>0.46494128800000001</v>
      </c>
      <c r="P2986" s="3">
        <v>-0.75175891029381436</v>
      </c>
      <c r="Q2986" s="3">
        <v>0.55530683685731663</v>
      </c>
      <c r="R2986" s="3">
        <v>0.59199544849178753</v>
      </c>
      <c r="S2986" s="3">
        <v>0.47313860584245282</v>
      </c>
      <c r="T2986" s="5">
        <f>POWER(10,Table2[[#This Row],[Predicted normalized_price]]*(N$7634-N$7635)+N$7635)</f>
        <v>92891.406430048577</v>
      </c>
      <c r="U2986" s="5">
        <f>ABS(Table2[[#This Row],[price]]-Table2[[#This Row],[Predicted Price]])</f>
        <v>4091.406430048577</v>
      </c>
      <c r="V2986" s="5">
        <f>Table2[[#This Row],[Price Diff]]/Table2[[#This Row],[price]]</f>
        <v>4.6074396734781274E-2</v>
      </c>
    </row>
    <row r="2987" spans="1:22" x14ac:dyDescent="0.2">
      <c r="A2987" s="3">
        <v>15500</v>
      </c>
      <c r="B2987" s="3">
        <v>0.26646157799999998</v>
      </c>
      <c r="C2987" s="3">
        <v>60655</v>
      </c>
      <c r="D2987" s="3">
        <v>0.57736166</v>
      </c>
      <c r="E2987" s="3">
        <v>1595</v>
      </c>
      <c r="F2987" s="3">
        <v>0.38472810600000001</v>
      </c>
      <c r="G2987" s="3">
        <v>3</v>
      </c>
      <c r="H2987" s="3">
        <v>0.416289664</v>
      </c>
      <c r="I2987" s="2" t="s">
        <v>15</v>
      </c>
      <c r="J2987" s="3">
        <v>39000</v>
      </c>
      <c r="K2987" s="3">
        <v>0.807330302</v>
      </c>
      <c r="L2987" s="3">
        <v>1</v>
      </c>
      <c r="M2987" s="2" t="s">
        <v>65</v>
      </c>
      <c r="N2987" s="3">
        <v>141800</v>
      </c>
      <c r="O2987" s="3">
        <v>0.55011482899999997</v>
      </c>
      <c r="P2987" s="3">
        <v>-0.95508931676446407</v>
      </c>
      <c r="Q2987" s="3">
        <v>0.67587899876797553</v>
      </c>
      <c r="R2987" s="3">
        <v>0.51175798966010566</v>
      </c>
      <c r="S2987" s="3">
        <v>0.52470795171561602</v>
      </c>
      <c r="T2987" s="5">
        <f>POWER(10,Table2[[#This Row],[Predicted normalized_price]]*(N$7634-N$7635)+N$7635)</f>
        <v>123322.90016301973</v>
      </c>
      <c r="U2987" s="5">
        <f>ABS(Table2[[#This Row],[price]]-Table2[[#This Row],[Predicted Price]])</f>
        <v>18477.099836980269</v>
      </c>
      <c r="V2987" s="5">
        <f>Table2[[#This Row],[Price Diff]]/Table2[[#This Row],[price]]</f>
        <v>0.13030394807461404</v>
      </c>
    </row>
    <row r="2988" spans="1:22" x14ac:dyDescent="0.2">
      <c r="A2988" s="3">
        <v>8810</v>
      </c>
      <c r="B2988" s="3">
        <v>0.140755617</v>
      </c>
      <c r="C2988" s="3">
        <v>30129</v>
      </c>
      <c r="D2988" s="3">
        <v>0.45491036200000001</v>
      </c>
      <c r="E2988" s="3">
        <v>1497</v>
      </c>
      <c r="F2988" s="3">
        <v>0.357690181</v>
      </c>
      <c r="G2988" s="3">
        <v>7</v>
      </c>
      <c r="H2988" s="3">
        <v>0.73735046500000001</v>
      </c>
      <c r="I2988" s="2" t="s">
        <v>10</v>
      </c>
      <c r="J2988" s="3">
        <v>71500</v>
      </c>
      <c r="K2988" s="3">
        <v>0.85898944399999999</v>
      </c>
      <c r="L2988" s="3">
        <v>1</v>
      </c>
      <c r="M2988" s="2" t="s">
        <v>67</v>
      </c>
      <c r="N2988" s="3">
        <v>38800</v>
      </c>
      <c r="O2988" s="3">
        <v>0.31426572200000003</v>
      </c>
      <c r="P2988" s="3">
        <v>-0.11148186086146036</v>
      </c>
      <c r="Q2988" s="3">
        <v>-0.81749751501016499</v>
      </c>
      <c r="R2988" s="3">
        <v>-0.25674994548364022</v>
      </c>
      <c r="S2988" s="3">
        <v>0.32849942163796819</v>
      </c>
      <c r="T2988" s="5">
        <f>POWER(10,Table2[[#This Row],[Predicted normalized_price]]*(N$7634-N$7635)+N$7635)</f>
        <v>41956.560953764587</v>
      </c>
      <c r="U2988" s="5">
        <f>ABS(Table2[[#This Row],[price]]-Table2[[#This Row],[Predicted Price]])</f>
        <v>3156.5609537645869</v>
      </c>
      <c r="V2988" s="5">
        <f>Table2[[#This Row],[Price Diff]]/Table2[[#This Row],[price]]</f>
        <v>8.1354663756819254E-2</v>
      </c>
    </row>
    <row r="2989" spans="1:22" x14ac:dyDescent="0.2">
      <c r="A2989" s="3">
        <v>11830</v>
      </c>
      <c r="B2989" s="3">
        <v>0.20633986000000001</v>
      </c>
      <c r="C2989" s="3">
        <v>57138</v>
      </c>
      <c r="D2989" s="3">
        <v>0.56690832499999999</v>
      </c>
      <c r="E2989" s="3">
        <v>1498</v>
      </c>
      <c r="F2989" s="3">
        <v>0.357974919</v>
      </c>
      <c r="G2989" s="3">
        <v>3</v>
      </c>
      <c r="H2989" s="3">
        <v>0.416289664</v>
      </c>
      <c r="I2989" s="2" t="s">
        <v>21</v>
      </c>
      <c r="J2989" s="3">
        <v>75000</v>
      </c>
      <c r="K2989" s="3">
        <v>0.86306249999999995</v>
      </c>
      <c r="L2989" s="3">
        <v>1</v>
      </c>
      <c r="M2989" s="2" t="s">
        <v>65</v>
      </c>
      <c r="N2989" s="3">
        <v>105000</v>
      </c>
      <c r="O2989" s="3">
        <v>0.49543680299999998</v>
      </c>
      <c r="P2989" s="3">
        <v>0.99999998616575303</v>
      </c>
      <c r="Q2989" s="3">
        <v>0.60968710960853156</v>
      </c>
      <c r="R2989" s="3">
        <v>0.60687641967843931</v>
      </c>
      <c r="S2989" s="3">
        <v>0.48830253328021517</v>
      </c>
      <c r="T2989" s="5">
        <f>POWER(10,Table2[[#This Row],[Predicted normalized_price]]*(N$7634-N$7635)+N$7635)</f>
        <v>100963.32567928566</v>
      </c>
      <c r="U2989" s="5">
        <f>ABS(Table2[[#This Row],[price]]-Table2[[#This Row],[Predicted Price]])</f>
        <v>4036.6743207143445</v>
      </c>
      <c r="V2989" s="5">
        <f>Table2[[#This Row],[Price Diff]]/Table2[[#This Row],[price]]</f>
        <v>3.8444517340136618E-2</v>
      </c>
    </row>
    <row r="2990" spans="1:22" x14ac:dyDescent="0.2">
      <c r="A2990" s="3">
        <v>8080</v>
      </c>
      <c r="B2990" s="3">
        <v>0.12150973900000001</v>
      </c>
      <c r="C2990" s="3">
        <v>54112</v>
      </c>
      <c r="D2990" s="3">
        <v>0.55738586999999995</v>
      </c>
      <c r="E2990" s="3">
        <v>1560</v>
      </c>
      <c r="F2990" s="3">
        <v>0.37526730800000002</v>
      </c>
      <c r="G2990" s="3">
        <v>4</v>
      </c>
      <c r="H2990" s="3">
        <v>0.52529906999999998</v>
      </c>
      <c r="I2990" s="2" t="s">
        <v>37</v>
      </c>
      <c r="J2990" s="3">
        <v>58400</v>
      </c>
      <c r="K2990" s="3">
        <v>0.84174106900000001</v>
      </c>
      <c r="L2990" s="3">
        <v>1</v>
      </c>
      <c r="M2990" s="2" t="s">
        <v>67</v>
      </c>
      <c r="N2990" s="3">
        <v>61000</v>
      </c>
      <c r="O2990" s="3">
        <v>0.39660445500000002</v>
      </c>
      <c r="P2990" s="3">
        <v>-0.82677318638496322</v>
      </c>
      <c r="Q2990" s="3">
        <v>0.49221962479692077</v>
      </c>
      <c r="R2990" s="3">
        <v>0.72061448037034814</v>
      </c>
      <c r="S2990" s="3">
        <v>0.42370666493564757</v>
      </c>
      <c r="T2990" s="5">
        <f>POWER(10,Table2[[#This Row],[Predicted normalized_price]]*(N$7634-N$7635)+N$7635)</f>
        <v>70795.911757011068</v>
      </c>
      <c r="U2990" s="5">
        <f>ABS(Table2[[#This Row],[price]]-Table2[[#This Row],[Predicted Price]])</f>
        <v>9795.9117570110684</v>
      </c>
      <c r="V2990" s="5">
        <f>Table2[[#This Row],[Price Diff]]/Table2[[#This Row],[price]]</f>
        <v>0.1605887173280503</v>
      </c>
    </row>
    <row r="2991" spans="1:22" x14ac:dyDescent="0.2">
      <c r="A2991" s="3">
        <v>17720</v>
      </c>
      <c r="B2991" s="3">
        <v>0.296245025</v>
      </c>
      <c r="C2991" s="3">
        <v>41427</v>
      </c>
      <c r="D2991" s="3">
        <v>0.510638802</v>
      </c>
      <c r="E2991" s="3">
        <v>1998</v>
      </c>
      <c r="F2991" s="3">
        <v>0.480783179</v>
      </c>
      <c r="G2991" s="3">
        <v>2</v>
      </c>
      <c r="H2991" s="3">
        <v>0.26264953499999999</v>
      </c>
      <c r="I2991" s="2" t="s">
        <v>13</v>
      </c>
      <c r="J2991" s="3">
        <v>49</v>
      </c>
      <c r="K2991" s="3">
        <v>0.23805677</v>
      </c>
      <c r="L2991" s="3">
        <v>1</v>
      </c>
      <c r="M2991" s="2" t="s">
        <v>65</v>
      </c>
      <c r="N2991" s="3">
        <v>186988</v>
      </c>
      <c r="O2991" s="3">
        <v>0.60045612800000003</v>
      </c>
      <c r="P2991" s="3">
        <v>-0.95377549771686587</v>
      </c>
      <c r="Q2991" s="3">
        <v>0.6579886479696252</v>
      </c>
      <c r="R2991" s="3">
        <v>0.50516587696012083</v>
      </c>
      <c r="S2991" s="3">
        <v>0.52167121190497479</v>
      </c>
      <c r="T2991" s="5">
        <f>POWER(10,Table2[[#This Row],[Predicted normalized_price]]*(N$7634-N$7635)+N$7635)</f>
        <v>121282.08954711381</v>
      </c>
      <c r="U2991" s="5">
        <f>ABS(Table2[[#This Row],[price]]-Table2[[#This Row],[Predicted Price]])</f>
        <v>65705.910452886194</v>
      </c>
      <c r="V2991" s="5">
        <f>Table2[[#This Row],[Price Diff]]/Table2[[#This Row],[price]]</f>
        <v>0.35139105425420986</v>
      </c>
    </row>
    <row r="2992" spans="1:22" x14ac:dyDescent="0.2">
      <c r="A2992" s="3">
        <v>7880</v>
      </c>
      <c r="B2992" s="3">
        <v>0.115932828</v>
      </c>
      <c r="C2992" s="3">
        <v>12320</v>
      </c>
      <c r="D2992" s="3">
        <v>0.298412383</v>
      </c>
      <c r="E2992" s="3">
        <v>1498</v>
      </c>
      <c r="F2992" s="3">
        <v>0.357974919</v>
      </c>
      <c r="G2992" s="3">
        <v>10</v>
      </c>
      <c r="H2992" s="3">
        <v>0.87250287000000004</v>
      </c>
      <c r="I2992" s="2" t="s">
        <v>27</v>
      </c>
      <c r="J2992" s="3">
        <v>100000</v>
      </c>
      <c r="K2992" s="3">
        <v>0.88758078299999998</v>
      </c>
      <c r="L2992" s="3">
        <v>2</v>
      </c>
      <c r="M2992" s="2" t="s">
        <v>63</v>
      </c>
      <c r="N2992" s="3">
        <v>18500</v>
      </c>
      <c r="O2992" s="3">
        <v>0.17948032</v>
      </c>
      <c r="P2992" s="3">
        <v>-0.71220519841556518</v>
      </c>
      <c r="Q2992" s="3">
        <v>-0.91981032434069943</v>
      </c>
      <c r="R2992" s="3">
        <v>0.19197243571130201</v>
      </c>
      <c r="S2992" s="3">
        <v>0.18617168286941704</v>
      </c>
      <c r="T2992" s="5">
        <f>POWER(10,Table2[[#This Row],[Predicted normalized_price]]*(N$7634-N$7635)+N$7635)</f>
        <v>19192.891164550041</v>
      </c>
      <c r="U2992" s="5">
        <f>ABS(Table2[[#This Row],[price]]-Table2[[#This Row],[Predicted Price]])</f>
        <v>692.89116455004114</v>
      </c>
      <c r="V2992" s="5">
        <f>Table2[[#This Row],[Price Diff]]/Table2[[#This Row],[price]]</f>
        <v>3.7453576462164385E-2</v>
      </c>
    </row>
    <row r="2993" spans="1:22" x14ac:dyDescent="0.2">
      <c r="A2993" s="3">
        <v>11020</v>
      </c>
      <c r="B2993" s="3">
        <v>0.19055812699999999</v>
      </c>
      <c r="C2993" s="3">
        <v>34337</v>
      </c>
      <c r="D2993" s="3">
        <v>0.477789299</v>
      </c>
      <c r="E2993" s="3">
        <v>1598</v>
      </c>
      <c r="F2993" s="3">
        <v>0.38552934799999999</v>
      </c>
      <c r="G2993" s="3">
        <v>8</v>
      </c>
      <c r="H2993" s="3">
        <v>0.78794860499999997</v>
      </c>
      <c r="I2993" s="2" t="s">
        <v>24</v>
      </c>
      <c r="J2993" s="3">
        <v>81749</v>
      </c>
      <c r="K2993" s="3">
        <v>0.87040612500000003</v>
      </c>
      <c r="L2993" s="3">
        <v>2</v>
      </c>
      <c r="M2993" s="2" t="s">
        <v>67</v>
      </c>
      <c r="N2993" s="3">
        <v>49800</v>
      </c>
      <c r="O2993" s="3">
        <v>0.35968764800000003</v>
      </c>
      <c r="P2993" s="3">
        <v>-0.38052069136685657</v>
      </c>
      <c r="Q2993" s="3">
        <v>-0.76511215016706646</v>
      </c>
      <c r="R2993" s="3">
        <v>-0.29097749044335158</v>
      </c>
      <c r="S2993" s="3">
        <v>0.35026821455156798</v>
      </c>
      <c r="T2993" s="5">
        <f>POWER(10,Table2[[#This Row],[Predicted normalized_price]]*(N$7634-N$7635)+N$7635)</f>
        <v>47287.923192006871</v>
      </c>
      <c r="U2993" s="5">
        <f>ABS(Table2[[#This Row],[price]]-Table2[[#This Row],[Predicted Price]])</f>
        <v>2512.0768079931295</v>
      </c>
      <c r="V2993" s="5">
        <f>Table2[[#This Row],[Price Diff]]/Table2[[#This Row],[price]]</f>
        <v>5.0443309397452396E-2</v>
      </c>
    </row>
    <row r="2994" spans="1:22" x14ac:dyDescent="0.2">
      <c r="A2994" s="3">
        <v>17570</v>
      </c>
      <c r="B2994" s="3">
        <v>0.29435348300000003</v>
      </c>
      <c r="C2994" s="3">
        <v>85988</v>
      </c>
      <c r="D2994" s="3">
        <v>0.63843833400000005</v>
      </c>
      <c r="E2994" s="3">
        <v>1991</v>
      </c>
      <c r="F2994" s="3">
        <v>0.47928668200000002</v>
      </c>
      <c r="G2994" s="3">
        <v>4</v>
      </c>
      <c r="H2994" s="3">
        <v>0.52529906999999998</v>
      </c>
      <c r="I2994" s="2" t="s">
        <v>15</v>
      </c>
      <c r="J2994" s="3">
        <v>36888</v>
      </c>
      <c r="K2994" s="3">
        <v>0.80258525800000002</v>
      </c>
      <c r="L2994" s="3">
        <v>2</v>
      </c>
      <c r="M2994" s="2" t="s">
        <v>68</v>
      </c>
      <c r="N2994" s="3">
        <v>145999</v>
      </c>
      <c r="O2994" s="3">
        <v>0.555425477</v>
      </c>
      <c r="P2994" s="3">
        <v>-0.90781418654829771</v>
      </c>
      <c r="Q2994" s="3">
        <v>0.68906568298727988</v>
      </c>
      <c r="R2994" s="3">
        <v>0.37310843625956236</v>
      </c>
      <c r="S2994" s="3">
        <v>0.563467717796724</v>
      </c>
      <c r="T2994" s="5">
        <f>POWER(10,Table2[[#This Row],[Predicted normalized_price]]*(N$7634-N$7635)+N$7635)</f>
        <v>152595.72543025279</v>
      </c>
      <c r="U2994" s="5">
        <f>ABS(Table2[[#This Row],[price]]-Table2[[#This Row],[Predicted Price]])</f>
        <v>6596.7254302527872</v>
      </c>
      <c r="V2994" s="5">
        <f>Table2[[#This Row],[Price Diff]]/Table2[[#This Row],[price]]</f>
        <v>4.5183360367213384E-2</v>
      </c>
    </row>
    <row r="2995" spans="1:22" x14ac:dyDescent="0.2">
      <c r="A2995" s="3">
        <v>7760</v>
      </c>
      <c r="B2995" s="3">
        <v>0.11251833</v>
      </c>
      <c r="C2995" s="3">
        <v>25254</v>
      </c>
      <c r="D2995" s="3">
        <v>0.42402188699999999</v>
      </c>
      <c r="E2995" s="3">
        <v>3498</v>
      </c>
      <c r="F2995" s="3">
        <v>0.71958298099999995</v>
      </c>
      <c r="G2995" s="3">
        <v>9</v>
      </c>
      <c r="H2995" s="3">
        <v>0.83257932800000001</v>
      </c>
      <c r="I2995" s="2" t="s">
        <v>27</v>
      </c>
      <c r="J2995" s="3">
        <v>115000</v>
      </c>
      <c r="K2995" s="3">
        <v>0.89949227499999995</v>
      </c>
      <c r="L2995" s="3">
        <v>2</v>
      </c>
      <c r="M2995" s="2" t="s">
        <v>64</v>
      </c>
      <c r="N2995" s="3">
        <v>31800</v>
      </c>
      <c r="O2995" s="3">
        <v>0.27805954300000002</v>
      </c>
      <c r="P2995" s="3">
        <v>0.99287114624155282</v>
      </c>
      <c r="Q2995" s="3">
        <v>-0.87597355263251442</v>
      </c>
      <c r="R2995" s="3">
        <v>-3.5977848755719875E-2</v>
      </c>
      <c r="S2995" s="3">
        <v>0.26001865382315992</v>
      </c>
      <c r="T2995" s="5">
        <f>POWER(10,Table2[[#This Row],[Predicted normalized_price]]*(N$7634-N$7635)+N$7635)</f>
        <v>28798.724751044698</v>
      </c>
      <c r="U2995" s="5">
        <f>ABS(Table2[[#This Row],[price]]-Table2[[#This Row],[Predicted Price]])</f>
        <v>3001.2752489553022</v>
      </c>
      <c r="V2995" s="5">
        <f>Table2[[#This Row],[Price Diff]]/Table2[[#This Row],[price]]</f>
        <v>9.4379724809915161E-2</v>
      </c>
    </row>
    <row r="2996" spans="1:22" x14ac:dyDescent="0.2">
      <c r="A2996" s="3">
        <v>12590</v>
      </c>
      <c r="B2996" s="3">
        <v>0.22019407999999999</v>
      </c>
      <c r="C2996" s="3">
        <v>51081</v>
      </c>
      <c r="D2996" s="3">
        <v>0.54729816899999995</v>
      </c>
      <c r="E2996" s="3">
        <v>2773</v>
      </c>
      <c r="F2996" s="3">
        <v>0.62054798099999997</v>
      </c>
      <c r="G2996" s="3">
        <v>8</v>
      </c>
      <c r="H2996" s="3">
        <v>0.78794860499999997</v>
      </c>
      <c r="I2996" s="2" t="s">
        <v>19</v>
      </c>
      <c r="J2996" s="3">
        <v>95000</v>
      </c>
      <c r="K2996" s="3">
        <v>0.883209209</v>
      </c>
      <c r="L2996" s="3">
        <v>2</v>
      </c>
      <c r="M2996" s="2" t="s">
        <v>65</v>
      </c>
      <c r="N2996" s="3">
        <v>62800</v>
      </c>
      <c r="O2996" s="3">
        <v>0.40189673300000001</v>
      </c>
      <c r="P2996" s="3">
        <v>-0.2746357402398294</v>
      </c>
      <c r="Q2996" s="3">
        <v>0.40349551071969908</v>
      </c>
      <c r="R2996" s="3">
        <v>0.71502236154205689</v>
      </c>
      <c r="S2996" s="3">
        <v>0.40321117472048207</v>
      </c>
      <c r="T2996" s="5">
        <f>POWER(10,Table2[[#This Row],[Predicted normalized_price]]*(N$7634-N$7635)+N$7635)</f>
        <v>63255.239987832101</v>
      </c>
      <c r="U2996" s="5">
        <f>ABS(Table2[[#This Row],[price]]-Table2[[#This Row],[Predicted Price]])</f>
        <v>455.23998783210118</v>
      </c>
      <c r="V2996" s="5">
        <f>Table2[[#This Row],[Price Diff]]/Table2[[#This Row],[price]]</f>
        <v>7.2490443922309106E-3</v>
      </c>
    </row>
    <row r="2997" spans="1:22" x14ac:dyDescent="0.2">
      <c r="A2997" s="3">
        <v>23140</v>
      </c>
      <c r="B2997" s="3">
        <v>0.35562522299999999</v>
      </c>
      <c r="C2997" s="3">
        <v>102983</v>
      </c>
      <c r="D2997" s="3">
        <v>0.67000101599999995</v>
      </c>
      <c r="E2997" s="3">
        <v>1991</v>
      </c>
      <c r="F2997" s="3">
        <v>0.47928668200000002</v>
      </c>
      <c r="G2997" s="3">
        <v>2</v>
      </c>
      <c r="H2997" s="3">
        <v>0.26264953499999999</v>
      </c>
      <c r="I2997" s="2" t="s">
        <v>15</v>
      </c>
      <c r="J2997" s="3">
        <v>112</v>
      </c>
      <c r="K2997" s="3">
        <v>0.30851211299999998</v>
      </c>
      <c r="L2997" s="3">
        <v>1</v>
      </c>
      <c r="M2997" s="2" t="s">
        <v>62</v>
      </c>
      <c r="N2997" s="3">
        <v>277888</v>
      </c>
      <c r="O2997" s="3">
        <v>0.67255289200000001</v>
      </c>
      <c r="P2997" s="3">
        <v>-0.91555247321798505</v>
      </c>
      <c r="Q2997" s="3">
        <v>0.82990326073315324</v>
      </c>
      <c r="R2997" s="3">
        <v>0.11007843027408187</v>
      </c>
      <c r="S2997" s="3">
        <v>0.6672468233896135</v>
      </c>
      <c r="T2997" s="5">
        <f>POWER(10,Table2[[#This Row],[Predicted normalized_price]]*(N$7634-N$7635)+N$7635)</f>
        <v>269902.60257246549</v>
      </c>
      <c r="U2997" s="5">
        <f>ABS(Table2[[#This Row],[price]]-Table2[[#This Row],[Predicted Price]])</f>
        <v>7985.3974275345099</v>
      </c>
      <c r="V2997" s="5">
        <f>Table2[[#This Row],[Price Diff]]/Table2[[#This Row],[price]]</f>
        <v>2.8736028283101501E-2</v>
      </c>
    </row>
    <row r="2998" spans="1:22" x14ac:dyDescent="0.2">
      <c r="A2998" s="3">
        <v>7660</v>
      </c>
      <c r="B2998" s="3">
        <v>0.109632335</v>
      </c>
      <c r="C2998" s="3">
        <v>51645</v>
      </c>
      <c r="D2998" s="3">
        <v>0.54921982599999997</v>
      </c>
      <c r="E2998" s="3">
        <v>1598</v>
      </c>
      <c r="F2998" s="3">
        <v>0.38552934799999999</v>
      </c>
      <c r="G2998" s="3">
        <v>4</v>
      </c>
      <c r="H2998" s="3">
        <v>0.52529906999999998</v>
      </c>
      <c r="I2998" s="2" t="s">
        <v>27</v>
      </c>
      <c r="J2998" s="3">
        <v>46489</v>
      </c>
      <c r="K2998" s="3">
        <v>0.82230077400000001</v>
      </c>
      <c r="L2998" s="3">
        <v>1</v>
      </c>
      <c r="M2998" s="2" t="s">
        <v>63</v>
      </c>
      <c r="N2998" s="3">
        <v>61833</v>
      </c>
      <c r="O2998" s="3">
        <v>0.39907274799999998</v>
      </c>
      <c r="P2998" s="3">
        <v>-0.2473284220396012</v>
      </c>
      <c r="Q2998" s="3">
        <v>-0.71196569400065091</v>
      </c>
      <c r="R2998" s="3">
        <v>-0.44603200512225505</v>
      </c>
      <c r="S2998" s="3">
        <v>0.40393936104330191</v>
      </c>
      <c r="T2998" s="5">
        <f>POWER(10,Table2[[#This Row],[Predicted normalized_price]]*(N$7634-N$7635)+N$7635)</f>
        <v>63508.856830591249</v>
      </c>
      <c r="U2998" s="5">
        <f>ABS(Table2[[#This Row],[price]]-Table2[[#This Row],[Predicted Price]])</f>
        <v>1675.8568305912486</v>
      </c>
      <c r="V2998" s="5">
        <f>Table2[[#This Row],[Price Diff]]/Table2[[#This Row],[price]]</f>
        <v>2.7102951993130668E-2</v>
      </c>
    </row>
    <row r="2999" spans="1:22" x14ac:dyDescent="0.2">
      <c r="A2999" s="3">
        <v>11830</v>
      </c>
      <c r="B2999" s="3">
        <v>0.20633986000000001</v>
      </c>
      <c r="C2999" s="3">
        <v>58670</v>
      </c>
      <c r="D2999" s="3">
        <v>0.57153872400000005</v>
      </c>
      <c r="E2999" s="3">
        <v>2488</v>
      </c>
      <c r="F2999" s="3">
        <v>0.57430527899999995</v>
      </c>
      <c r="G2999" s="3">
        <v>5</v>
      </c>
      <c r="H2999" s="3">
        <v>0.60985333500000005</v>
      </c>
      <c r="I2999" s="2" t="s">
        <v>27</v>
      </c>
      <c r="J2999" s="3">
        <v>77150</v>
      </c>
      <c r="K2999" s="3">
        <v>0.86547130999999999</v>
      </c>
      <c r="L2999" s="3">
        <v>1</v>
      </c>
      <c r="M2999" s="2" t="s">
        <v>65</v>
      </c>
      <c r="N2999" s="3">
        <v>84800</v>
      </c>
      <c r="O2999" s="3">
        <v>0.456553504</v>
      </c>
      <c r="P2999" s="3">
        <v>0.37812502699854267</v>
      </c>
      <c r="Q2999" s="3">
        <v>-0.64009841425812253</v>
      </c>
      <c r="R2999" s="3">
        <v>-0.53712432093070561</v>
      </c>
      <c r="S2999" s="3">
        <v>0.44761702477836385</v>
      </c>
      <c r="T2999" s="5">
        <f>POWER(10,Table2[[#This Row],[Predicted normalized_price]]*(N$7634-N$7635)+N$7635)</f>
        <v>80736.385252445049</v>
      </c>
      <c r="U2999" s="5">
        <f>ABS(Table2[[#This Row],[price]]-Table2[[#This Row],[Predicted Price]])</f>
        <v>4063.6147475549515</v>
      </c>
      <c r="V2999" s="5">
        <f>Table2[[#This Row],[Price Diff]]/Table2[[#This Row],[price]]</f>
        <v>4.7919985230600842E-2</v>
      </c>
    </row>
    <row r="3000" spans="1:22" x14ac:dyDescent="0.2">
      <c r="A3000" s="3">
        <v>14150</v>
      </c>
      <c r="B3000" s="3">
        <v>0.24618552899999999</v>
      </c>
      <c r="C3000" s="3">
        <v>63746</v>
      </c>
      <c r="D3000" s="3">
        <v>0.58606002099999999</v>
      </c>
      <c r="E3000" s="3">
        <v>2362</v>
      </c>
      <c r="F3000" s="3">
        <v>0.55214537900000005</v>
      </c>
      <c r="G3000" s="3">
        <v>7</v>
      </c>
      <c r="H3000" s="3">
        <v>0.73735046500000001</v>
      </c>
      <c r="I3000" s="2" t="s">
        <v>10</v>
      </c>
      <c r="J3000" s="3">
        <v>111053</v>
      </c>
      <c r="K3000" s="3">
        <v>0.89651575900000002</v>
      </c>
      <c r="L3000" s="3">
        <v>1</v>
      </c>
      <c r="M3000" s="2" t="s">
        <v>66</v>
      </c>
      <c r="N3000" s="3">
        <v>77800</v>
      </c>
      <c r="O3000" s="3">
        <v>0.44087494500000002</v>
      </c>
      <c r="P3000" s="3">
        <v>0.65706688088559739</v>
      </c>
      <c r="Q3000" s="3">
        <v>-0.6307296977777318</v>
      </c>
      <c r="R3000" s="3">
        <v>-0.57649281057913748</v>
      </c>
      <c r="S3000" s="3">
        <v>0.46080345826386082</v>
      </c>
      <c r="T3000" s="5">
        <f>POWER(10,Table2[[#This Row],[Predicted normalized_price]]*(N$7634-N$7635)+N$7635)</f>
        <v>86803.692488596804</v>
      </c>
      <c r="U3000" s="5">
        <f>ABS(Table2[[#This Row],[price]]-Table2[[#This Row],[Predicted Price]])</f>
        <v>9003.6924885968037</v>
      </c>
      <c r="V3000" s="5">
        <f>Table2[[#This Row],[Price Diff]]/Table2[[#This Row],[price]]</f>
        <v>0.11572869522618</v>
      </c>
    </row>
    <row r="3001" spans="1:22" x14ac:dyDescent="0.2">
      <c r="A3001" s="3">
        <v>11490</v>
      </c>
      <c r="B3001" s="3">
        <v>0.19985120000000001</v>
      </c>
      <c r="C3001" s="3">
        <v>50499</v>
      </c>
      <c r="D3001" s="3">
        <v>0.54529280899999999</v>
      </c>
      <c r="E3001" s="3">
        <v>1998</v>
      </c>
      <c r="F3001" s="3">
        <v>0.480783179</v>
      </c>
      <c r="G3001" s="3">
        <v>3</v>
      </c>
      <c r="H3001" s="3">
        <v>0.416289664</v>
      </c>
      <c r="I3001" s="2" t="s">
        <v>23</v>
      </c>
      <c r="J3001" s="3">
        <v>38000</v>
      </c>
      <c r="K3001" s="3">
        <v>0.80511648899999999</v>
      </c>
      <c r="L3001" s="3">
        <v>1</v>
      </c>
      <c r="M3001" s="2" t="s">
        <v>64</v>
      </c>
      <c r="N3001" s="3">
        <v>96800</v>
      </c>
      <c r="O3001" s="3">
        <v>0.48063917900000003</v>
      </c>
      <c r="P3001" s="3">
        <v>0.76768529412605413</v>
      </c>
      <c r="Q3001" s="3">
        <v>-0.60444460009191059</v>
      </c>
      <c r="R3001" s="3">
        <v>-0.57944315787271128</v>
      </c>
      <c r="S3001" s="3">
        <v>0.46876611352005843</v>
      </c>
      <c r="T3001" s="5">
        <f>POWER(10,Table2[[#This Row],[Predicted normalized_price]]*(N$7634-N$7635)+N$7635)</f>
        <v>90686.107159019855</v>
      </c>
      <c r="U3001" s="5">
        <f>ABS(Table2[[#This Row],[price]]-Table2[[#This Row],[Predicted Price]])</f>
        <v>6113.8928409801447</v>
      </c>
      <c r="V3001" s="5">
        <f>Table2[[#This Row],[Price Diff]]/Table2[[#This Row],[price]]</f>
        <v>6.3160050010125465E-2</v>
      </c>
    </row>
    <row r="3002" spans="1:22" x14ac:dyDescent="0.2">
      <c r="A3002" s="3">
        <v>15720</v>
      </c>
      <c r="B3002" s="3">
        <v>0.26959754000000002</v>
      </c>
      <c r="C3002" s="3">
        <v>86950</v>
      </c>
      <c r="D3002" s="3">
        <v>0.64038531700000001</v>
      </c>
      <c r="E3002" s="3">
        <v>1984</v>
      </c>
      <c r="F3002" s="3">
        <v>0.47778491499999998</v>
      </c>
      <c r="G3002" s="3">
        <v>5</v>
      </c>
      <c r="H3002" s="3">
        <v>0.60985333500000005</v>
      </c>
      <c r="I3002" s="2" t="s">
        <v>19</v>
      </c>
      <c r="J3002" s="3">
        <v>48002</v>
      </c>
      <c r="K3002" s="3">
        <v>0.825030335</v>
      </c>
      <c r="L3002" s="3">
        <v>2</v>
      </c>
      <c r="M3002" s="2" t="s">
        <v>64</v>
      </c>
      <c r="N3002" s="3">
        <v>123800</v>
      </c>
      <c r="O3002" s="3">
        <v>0.52541063099999996</v>
      </c>
      <c r="P3002" s="3">
        <v>0.68613140516692517</v>
      </c>
      <c r="Q3002" s="3">
        <v>0.64715914049443668</v>
      </c>
      <c r="R3002" s="3">
        <v>0.45545883153328481</v>
      </c>
      <c r="S3002" s="3">
        <v>0.53574519587873848</v>
      </c>
      <c r="T3002" s="5">
        <f>POWER(10,Table2[[#This Row],[Predicted normalized_price]]*(N$7634-N$7635)+N$7635)</f>
        <v>131033.90180102662</v>
      </c>
      <c r="U3002" s="5">
        <f>ABS(Table2[[#This Row],[price]]-Table2[[#This Row],[Predicted Price]])</f>
        <v>7233.9018010266154</v>
      </c>
      <c r="V3002" s="5">
        <f>Table2[[#This Row],[Price Diff]]/Table2[[#This Row],[price]]</f>
        <v>5.8432163174689945E-2</v>
      </c>
    </row>
    <row r="3003" spans="1:22" x14ac:dyDescent="0.2">
      <c r="A3003" s="3">
        <v>10740</v>
      </c>
      <c r="B3003" s="3">
        <v>0.184831525</v>
      </c>
      <c r="C3003" s="3">
        <v>52453</v>
      </c>
      <c r="D3003" s="3">
        <v>0.55193658199999995</v>
      </c>
      <c r="E3003" s="3">
        <v>1798</v>
      </c>
      <c r="F3003" s="3">
        <v>0.435810641</v>
      </c>
      <c r="G3003" s="3">
        <v>2</v>
      </c>
      <c r="H3003" s="3">
        <v>0.26264953499999999</v>
      </c>
      <c r="I3003" s="2" t="s">
        <v>10</v>
      </c>
      <c r="J3003" s="3">
        <v>20</v>
      </c>
      <c r="K3003" s="3">
        <v>0.16168586600000001</v>
      </c>
      <c r="L3003" s="3">
        <v>1</v>
      </c>
      <c r="M3003" s="2" t="s">
        <v>66</v>
      </c>
      <c r="N3003" s="3">
        <v>115888</v>
      </c>
      <c r="O3003" s="3">
        <v>0.51339191900000003</v>
      </c>
      <c r="P3003" s="3">
        <v>0.12129557174528968</v>
      </c>
      <c r="Q3003" s="3">
        <v>-0.55850297544856964</v>
      </c>
      <c r="R3003" s="3">
        <v>-0.66125142217837019</v>
      </c>
      <c r="S3003" s="3">
        <v>0.49991026966721808</v>
      </c>
      <c r="T3003" s="5">
        <f>POWER(10,Table2[[#This Row],[Predicted normalized_price]]*(N$7634-N$7635)+N$7635)</f>
        <v>107613.0767351931</v>
      </c>
      <c r="U3003" s="5">
        <f>ABS(Table2[[#This Row],[price]]-Table2[[#This Row],[Predicted Price]])</f>
        <v>8274.923264806901</v>
      </c>
      <c r="V3003" s="5">
        <f>Table2[[#This Row],[Price Diff]]/Table2[[#This Row],[price]]</f>
        <v>7.1404487650204518E-2</v>
      </c>
    </row>
    <row r="3004" spans="1:22" x14ac:dyDescent="0.2">
      <c r="A3004" s="3">
        <v>12500</v>
      </c>
      <c r="B3004" s="3">
        <v>0.218597768</v>
      </c>
      <c r="C3004" s="3">
        <v>41521</v>
      </c>
      <c r="D3004" s="3">
        <v>0.51103544000000001</v>
      </c>
      <c r="E3004" s="3">
        <v>1597</v>
      </c>
      <c r="F3004" s="3">
        <v>0.38526243399999999</v>
      </c>
      <c r="G3004" s="3">
        <v>7</v>
      </c>
      <c r="H3004" s="3">
        <v>0.73735046500000001</v>
      </c>
      <c r="I3004" s="2" t="s">
        <v>15</v>
      </c>
      <c r="J3004" s="3">
        <v>102837</v>
      </c>
      <c r="K3004" s="3">
        <v>0.88996501100000003</v>
      </c>
      <c r="L3004" s="3">
        <v>2</v>
      </c>
      <c r="M3004" s="2" t="s">
        <v>65</v>
      </c>
      <c r="N3004" s="3">
        <v>61800</v>
      </c>
      <c r="O3004" s="3">
        <v>0.39897559900000001</v>
      </c>
      <c r="P3004" s="3">
        <v>-0.92149812942402876</v>
      </c>
      <c r="Q3004" s="3">
        <v>0.39976947341949265</v>
      </c>
      <c r="R3004" s="3">
        <v>0.72957910125992054</v>
      </c>
      <c r="S3004" s="3">
        <v>0.39683398521047158</v>
      </c>
      <c r="T3004" s="5">
        <f>POWER(10,Table2[[#This Row],[Predicted normalized_price]]*(N$7634-N$7635)+N$7635)</f>
        <v>61076.986187270566</v>
      </c>
      <c r="U3004" s="5">
        <f>ABS(Table2[[#This Row],[price]]-Table2[[#This Row],[Predicted Price]])</f>
        <v>723.01381272943399</v>
      </c>
      <c r="V3004" s="5">
        <f>Table2[[#This Row],[Price Diff]]/Table2[[#This Row],[price]]</f>
        <v>1.1699252633162363E-2</v>
      </c>
    </row>
    <row r="3005" spans="1:22" x14ac:dyDescent="0.2">
      <c r="A3005" s="3">
        <v>7810</v>
      </c>
      <c r="B3005" s="3">
        <v>0.113947411</v>
      </c>
      <c r="C3005" s="3">
        <v>48757</v>
      </c>
      <c r="D3005" s="3">
        <v>0.539149408</v>
      </c>
      <c r="E3005" s="3">
        <v>998</v>
      </c>
      <c r="F3005" s="3">
        <v>0.18480221699999999</v>
      </c>
      <c r="G3005" s="3">
        <v>5</v>
      </c>
      <c r="H3005" s="3">
        <v>0.60985333500000005</v>
      </c>
      <c r="I3005" s="2" t="s">
        <v>32</v>
      </c>
      <c r="J3005" s="3">
        <v>80000</v>
      </c>
      <c r="K3005" s="3">
        <v>0.86856292499999999</v>
      </c>
      <c r="L3005" s="3">
        <v>1</v>
      </c>
      <c r="M3005" s="2" t="s">
        <v>67</v>
      </c>
      <c r="N3005" s="3">
        <v>55800</v>
      </c>
      <c r="O3005" s="3">
        <v>0.38038979699999997</v>
      </c>
      <c r="P3005" s="3">
        <v>-0.7412868524565106</v>
      </c>
      <c r="Q3005" s="3">
        <v>-0.68585814300299486</v>
      </c>
      <c r="R3005" s="3">
        <v>-0.388903790679266</v>
      </c>
      <c r="S3005" s="3">
        <v>0.39502631673977795</v>
      </c>
      <c r="T3005" s="5">
        <f>POWER(10,Table2[[#This Row],[Predicted normalized_price]]*(N$7634-N$7635)+N$7635)</f>
        <v>60473.300212775779</v>
      </c>
      <c r="U3005" s="5">
        <f>ABS(Table2[[#This Row],[price]]-Table2[[#This Row],[Predicted Price]])</f>
        <v>4673.3002127757791</v>
      </c>
      <c r="V3005" s="5">
        <f>Table2[[#This Row],[Price Diff]]/Table2[[#This Row],[price]]</f>
        <v>8.3750899870533677E-2</v>
      </c>
    </row>
    <row r="3006" spans="1:22" x14ac:dyDescent="0.2">
      <c r="A3006" s="3">
        <v>13340</v>
      </c>
      <c r="B3006" s="3">
        <v>0.23306927299999999</v>
      </c>
      <c r="C3006" s="3">
        <v>78849</v>
      </c>
      <c r="D3006" s="3">
        <v>0.62327036899999999</v>
      </c>
      <c r="E3006" s="3">
        <v>1984</v>
      </c>
      <c r="F3006" s="3">
        <v>0.47778491499999998</v>
      </c>
      <c r="G3006" s="3">
        <v>6</v>
      </c>
      <c r="H3006" s="3">
        <v>0.67893919899999999</v>
      </c>
      <c r="I3006" s="2" t="s">
        <v>19</v>
      </c>
      <c r="J3006" s="3">
        <v>29200</v>
      </c>
      <c r="K3006" s="3">
        <v>0.782666207</v>
      </c>
      <c r="L3006" s="3">
        <v>1</v>
      </c>
      <c r="M3006" s="2" t="s">
        <v>65</v>
      </c>
      <c r="N3006" s="3">
        <v>92888</v>
      </c>
      <c r="O3006" s="3">
        <v>0.47313193199999998</v>
      </c>
      <c r="P3006" s="3">
        <v>-0.71019597699929082</v>
      </c>
      <c r="Q3006" s="3">
        <v>0.58420186453452327</v>
      </c>
      <c r="R3006" s="3">
        <v>0.55130727669871116</v>
      </c>
      <c r="S3006" s="3">
        <v>0.49117720596478054</v>
      </c>
      <c r="T3006" s="5">
        <f>POWER(10,Table2[[#This Row],[Predicted normalized_price]]*(N$7634-N$7635)+N$7635)</f>
        <v>102570.84645338322</v>
      </c>
      <c r="U3006" s="5">
        <f>ABS(Table2[[#This Row],[price]]-Table2[[#This Row],[Predicted Price]])</f>
        <v>9682.8464533832157</v>
      </c>
      <c r="V3006" s="5">
        <f>Table2[[#This Row],[Price Diff]]/Table2[[#This Row],[price]]</f>
        <v>0.10424216748539333</v>
      </c>
    </row>
    <row r="3007" spans="1:22" x14ac:dyDescent="0.2">
      <c r="A3007" s="3">
        <v>12630</v>
      </c>
      <c r="B3007" s="3">
        <v>0.22089989199999999</v>
      </c>
      <c r="C3007" s="3">
        <v>64782</v>
      </c>
      <c r="D3007" s="3">
        <v>0.58888128799999995</v>
      </c>
      <c r="E3007" s="3">
        <v>1395</v>
      </c>
      <c r="F3007" s="3">
        <v>0.327600102</v>
      </c>
      <c r="G3007" s="3">
        <v>3</v>
      </c>
      <c r="H3007" s="3">
        <v>0.416289664</v>
      </c>
      <c r="I3007" s="2" t="s">
        <v>19</v>
      </c>
      <c r="J3007" s="3">
        <v>11000</v>
      </c>
      <c r="K3007" s="3">
        <v>0.69946134000000004</v>
      </c>
      <c r="L3007" s="3">
        <v>1</v>
      </c>
      <c r="M3007" s="2" t="s">
        <v>65</v>
      </c>
      <c r="N3007" s="3">
        <v>119888</v>
      </c>
      <c r="O3007" s="3">
        <v>0.51956727800000002</v>
      </c>
      <c r="P3007" s="3">
        <v>-0.92363557511575789</v>
      </c>
      <c r="Q3007" s="3">
        <v>0.63414697819938426</v>
      </c>
      <c r="R3007" s="3">
        <v>0.51108208263583677</v>
      </c>
      <c r="S3007" s="3">
        <v>0.51397078729356438</v>
      </c>
      <c r="T3007" s="5">
        <f>POWER(10,Table2[[#This Row],[Predicted normalized_price]]*(N$7634-N$7635)+N$7635)</f>
        <v>116257.21471677338</v>
      </c>
      <c r="U3007" s="5">
        <f>ABS(Table2[[#This Row],[price]]-Table2[[#This Row],[Predicted Price]])</f>
        <v>3630.7852832266217</v>
      </c>
      <c r="V3007" s="5">
        <f>Table2[[#This Row],[Price Diff]]/Table2[[#This Row],[price]]</f>
        <v>3.0284809849414635E-2</v>
      </c>
    </row>
    <row r="3008" spans="1:22" x14ac:dyDescent="0.2">
      <c r="A3008" s="3">
        <v>8590</v>
      </c>
      <c r="B3008" s="3">
        <v>0.13512870099999999</v>
      </c>
      <c r="C3008" s="3">
        <v>38976</v>
      </c>
      <c r="D3008" s="3">
        <v>0.49996599800000002</v>
      </c>
      <c r="E3008" s="3">
        <v>1390</v>
      </c>
      <c r="F3008" s="3">
        <v>0.32606906200000002</v>
      </c>
      <c r="G3008" s="3">
        <v>7</v>
      </c>
      <c r="H3008" s="3">
        <v>0.73735046500000001</v>
      </c>
      <c r="I3008" s="2" t="s">
        <v>20</v>
      </c>
      <c r="J3008" s="3">
        <v>114500</v>
      </c>
      <c r="K3008" s="3">
        <v>0.89912091500000002</v>
      </c>
      <c r="L3008" s="3">
        <v>3</v>
      </c>
      <c r="M3008" s="2" t="s">
        <v>62</v>
      </c>
      <c r="N3008" s="3">
        <v>45800</v>
      </c>
      <c r="O3008" s="3">
        <v>0.34445007300000002</v>
      </c>
      <c r="P3008" s="3">
        <v>-0.11351662019158366</v>
      </c>
      <c r="Q3008" s="3">
        <v>0.27720826466880605</v>
      </c>
      <c r="R3008" s="3">
        <v>0.80330618036345769</v>
      </c>
      <c r="S3008" s="3">
        <v>0.34798478528783761</v>
      </c>
      <c r="T3008" s="5">
        <f>POWER(10,Table2[[#This Row],[Predicted normalized_price]]*(N$7634-N$7635)+N$7635)</f>
        <v>46698.284629383437</v>
      </c>
      <c r="U3008" s="5">
        <f>ABS(Table2[[#This Row],[price]]-Table2[[#This Row],[Predicted Price]])</f>
        <v>898.28462938343728</v>
      </c>
      <c r="V3008" s="5">
        <f>Table2[[#This Row],[Price Diff]]/Table2[[#This Row],[price]]</f>
        <v>1.9613201514922213E-2</v>
      </c>
    </row>
    <row r="3009" spans="1:22" x14ac:dyDescent="0.2">
      <c r="A3009" s="3">
        <v>11970</v>
      </c>
      <c r="B3009" s="3">
        <v>0.20895762100000001</v>
      </c>
      <c r="C3009" s="3">
        <v>46894</v>
      </c>
      <c r="D3009" s="3">
        <v>0.53233149999999996</v>
      </c>
      <c r="E3009" s="3">
        <v>1560</v>
      </c>
      <c r="F3009" s="3">
        <v>0.37526730800000002</v>
      </c>
      <c r="G3009" s="3">
        <v>4</v>
      </c>
      <c r="H3009" s="3">
        <v>0.52529906999999998</v>
      </c>
      <c r="I3009" s="2" t="s">
        <v>21</v>
      </c>
      <c r="J3009" s="3">
        <v>33500</v>
      </c>
      <c r="K3009" s="3">
        <v>0.79437441499999994</v>
      </c>
      <c r="L3009" s="3">
        <v>2</v>
      </c>
      <c r="M3009" s="2" t="s">
        <v>67</v>
      </c>
      <c r="N3009" s="3">
        <v>88888</v>
      </c>
      <c r="O3009" s="3">
        <v>0.465121542</v>
      </c>
      <c r="P3009" s="3">
        <v>0.99999998761313313</v>
      </c>
      <c r="Q3009" s="3">
        <v>0.52663668311134604</v>
      </c>
      <c r="R3009" s="3">
        <v>0.68331246262045231</v>
      </c>
      <c r="S3009" s="3">
        <v>0.44704409534390732</v>
      </c>
      <c r="T3009" s="5">
        <f>POWER(10,Table2[[#This Row],[Predicted normalized_price]]*(N$7634-N$7635)+N$7635)</f>
        <v>80482.605562960496</v>
      </c>
      <c r="U3009" s="5">
        <f>ABS(Table2[[#This Row],[price]]-Table2[[#This Row],[Predicted Price]])</f>
        <v>8405.3944370395038</v>
      </c>
      <c r="V3009" s="5">
        <f>Table2[[#This Row],[Price Diff]]/Table2[[#This Row],[price]]</f>
        <v>9.4561633033024742E-2</v>
      </c>
    </row>
    <row r="3010" spans="1:22" x14ac:dyDescent="0.2">
      <c r="A3010" s="3">
        <v>9490</v>
      </c>
      <c r="B3010" s="3">
        <v>0.15729928100000001</v>
      </c>
      <c r="C3010" s="3">
        <v>53121</v>
      </c>
      <c r="D3010" s="3">
        <v>0.55415119700000004</v>
      </c>
      <c r="E3010" s="3">
        <v>1598</v>
      </c>
      <c r="F3010" s="3">
        <v>0.38552934799999999</v>
      </c>
      <c r="G3010" s="3">
        <v>5</v>
      </c>
      <c r="H3010" s="3">
        <v>0.60985333500000005</v>
      </c>
      <c r="I3010" s="2" t="s">
        <v>20</v>
      </c>
      <c r="J3010" s="3">
        <v>87339</v>
      </c>
      <c r="K3010" s="3">
        <v>0.87604333899999998</v>
      </c>
      <c r="L3010" s="3">
        <v>1</v>
      </c>
      <c r="M3010" s="2" t="s">
        <v>66</v>
      </c>
      <c r="N3010" s="3">
        <v>70800</v>
      </c>
      <c r="O3010" s="3">
        <v>0.42371717399999997</v>
      </c>
      <c r="P3010" s="3">
        <v>-4.9347074504426269E-2</v>
      </c>
      <c r="Q3010" s="3">
        <v>0.48904042275384074</v>
      </c>
      <c r="R3010" s="3">
        <v>0.72869955216343718</v>
      </c>
      <c r="S3010" s="3">
        <v>0.42286705941393304</v>
      </c>
      <c r="T3010" s="5">
        <f>POWER(10,Table2[[#This Row],[Predicted normalized_price]]*(N$7634-N$7635)+N$7635)</f>
        <v>70470.03612169814</v>
      </c>
      <c r="U3010" s="5">
        <f>ABS(Table2[[#This Row],[price]]-Table2[[#This Row],[Predicted Price]])</f>
        <v>329.96387830185995</v>
      </c>
      <c r="V3010" s="5">
        <f>Table2[[#This Row],[Price Diff]]/Table2[[#This Row],[price]]</f>
        <v>4.660506755675988E-3</v>
      </c>
    </row>
    <row r="3011" spans="1:22" x14ac:dyDescent="0.2">
      <c r="A3011" s="3">
        <v>105510</v>
      </c>
      <c r="B3011" s="3">
        <v>0.69322256400000004</v>
      </c>
      <c r="C3011" s="3">
        <v>520428</v>
      </c>
      <c r="D3011" s="3">
        <v>0.95351950900000004</v>
      </c>
      <c r="E3011" s="3">
        <v>6592</v>
      </c>
      <c r="F3011" s="3">
        <v>0.98977422999999998</v>
      </c>
      <c r="G3011" s="3">
        <v>5</v>
      </c>
      <c r="H3011" s="3">
        <v>0.60985333500000005</v>
      </c>
      <c r="I3011" s="2" t="s">
        <v>44</v>
      </c>
      <c r="J3011" s="3">
        <v>12500</v>
      </c>
      <c r="K3011" s="3">
        <v>0.710356196</v>
      </c>
      <c r="L3011" s="3">
        <v>3</v>
      </c>
      <c r="M3011" s="2" t="s">
        <v>65</v>
      </c>
      <c r="N3011" s="3">
        <v>999800</v>
      </c>
      <c r="O3011" s="3">
        <v>0.90555210200000003</v>
      </c>
      <c r="P3011" s="3">
        <v>0.18801605967175294</v>
      </c>
      <c r="Q3011" s="3">
        <v>0.71361500692668123</v>
      </c>
      <c r="R3011" s="3">
        <v>-0.91162608444151005</v>
      </c>
      <c r="S3011" s="3">
        <v>0.89863443586022851</v>
      </c>
      <c r="T3011" s="5">
        <f>POWER(10,Table2[[#This Row],[Predicted normalized_price]]*(N$7634-N$7635)+N$7635)</f>
        <v>962508.11144067859</v>
      </c>
      <c r="U3011" s="5">
        <f>ABS(Table2[[#This Row],[price]]-Table2[[#This Row],[Predicted Price]])</f>
        <v>37291.888559321407</v>
      </c>
      <c r="V3011" s="5">
        <f>Table2[[#This Row],[Price Diff]]/Table2[[#This Row],[price]]</f>
        <v>3.7299348429007208E-2</v>
      </c>
    </row>
    <row r="3012" spans="1:22" x14ac:dyDescent="0.2">
      <c r="A3012" s="3">
        <v>9880</v>
      </c>
      <c r="B3012" s="3">
        <v>0.166260509</v>
      </c>
      <c r="C3012" s="3">
        <v>41292</v>
      </c>
      <c r="D3012" s="3">
        <v>0.51006758399999996</v>
      </c>
      <c r="E3012" s="3">
        <v>1497</v>
      </c>
      <c r="F3012" s="3">
        <v>0.357690181</v>
      </c>
      <c r="G3012" s="3">
        <v>6</v>
      </c>
      <c r="H3012" s="3">
        <v>0.67893919899999999</v>
      </c>
      <c r="I3012" s="2" t="s">
        <v>10</v>
      </c>
      <c r="J3012" s="3">
        <v>79000</v>
      </c>
      <c r="K3012" s="3">
        <v>0.86749087300000005</v>
      </c>
      <c r="L3012" s="3">
        <v>2</v>
      </c>
      <c r="M3012" s="2" t="s">
        <v>67</v>
      </c>
      <c r="N3012" s="3">
        <v>52666</v>
      </c>
      <c r="O3012" s="3">
        <v>0.36987050799999999</v>
      </c>
      <c r="P3012" s="3">
        <v>0.10948727009046191</v>
      </c>
      <c r="Q3012" s="3">
        <v>-0.74879449428056133</v>
      </c>
      <c r="R3012" s="3">
        <v>-0.40506293623734135</v>
      </c>
      <c r="S3012" s="3">
        <v>0.38478945167032913</v>
      </c>
      <c r="T3012" s="5">
        <f>POWER(10,Table2[[#This Row],[Predicted normalized_price]]*(N$7634-N$7635)+N$7635)</f>
        <v>57165.472706172339</v>
      </c>
      <c r="U3012" s="5">
        <f>ABS(Table2[[#This Row],[price]]-Table2[[#This Row],[Predicted Price]])</f>
        <v>4499.4727061723388</v>
      </c>
      <c r="V3012" s="5">
        <f>Table2[[#This Row],[Price Diff]]/Table2[[#This Row],[price]]</f>
        <v>8.5434107510962268E-2</v>
      </c>
    </row>
    <row r="3013" spans="1:22" x14ac:dyDescent="0.2">
      <c r="A3013" s="3">
        <v>13570</v>
      </c>
      <c r="B3013" s="3">
        <v>0.23687290599999999</v>
      </c>
      <c r="C3013" s="3">
        <v>17759</v>
      </c>
      <c r="D3013" s="3">
        <v>0.36240507799999999</v>
      </c>
      <c r="E3013" s="3">
        <v>1984</v>
      </c>
      <c r="F3013" s="3">
        <v>0.47778491499999998</v>
      </c>
      <c r="G3013" s="3">
        <v>10</v>
      </c>
      <c r="H3013" s="3">
        <v>0.87250287000000004</v>
      </c>
      <c r="I3013" s="2" t="s">
        <v>20</v>
      </c>
      <c r="J3013" s="3">
        <v>163000</v>
      </c>
      <c r="K3013" s="3">
        <v>0.92922099700000005</v>
      </c>
      <c r="L3013" s="3">
        <v>3</v>
      </c>
      <c r="M3013" s="2" t="s">
        <v>62</v>
      </c>
      <c r="N3013" s="3">
        <v>34800</v>
      </c>
      <c r="O3013" s="3">
        <v>0.29446548299999997</v>
      </c>
      <c r="P3013" s="3">
        <v>-0.3534684556685781</v>
      </c>
      <c r="Q3013" s="3">
        <v>7.493431166954255E-2</v>
      </c>
      <c r="R3013" s="3">
        <v>0.87057967174831574</v>
      </c>
      <c r="S3013" s="3">
        <v>0.27701657701716365</v>
      </c>
      <c r="T3013" s="5">
        <f>POWER(10,Table2[[#This Row],[Predicted normalized_price]]*(N$7634-N$7635)+N$7635)</f>
        <v>31618.271477646056</v>
      </c>
      <c r="U3013" s="5">
        <f>ABS(Table2[[#This Row],[price]]-Table2[[#This Row],[Predicted Price]])</f>
        <v>3181.7285223539438</v>
      </c>
      <c r="V3013" s="5">
        <f>Table2[[#This Row],[Price Diff]]/Table2[[#This Row],[price]]</f>
        <v>9.1428980527412176E-2</v>
      </c>
    </row>
    <row r="3014" spans="1:22" x14ac:dyDescent="0.2">
      <c r="A3014" s="3">
        <v>14920</v>
      </c>
      <c r="B3014" s="3">
        <v>0.25797572899999999</v>
      </c>
      <c r="C3014" s="3">
        <v>26452</v>
      </c>
      <c r="D3014" s="3">
        <v>0.43213273899999999</v>
      </c>
      <c r="E3014" s="3">
        <v>1995</v>
      </c>
      <c r="F3014" s="3">
        <v>0.48014246599999999</v>
      </c>
      <c r="G3014" s="3">
        <v>10</v>
      </c>
      <c r="H3014" s="3">
        <v>0.87250287000000004</v>
      </c>
      <c r="I3014" s="2" t="s">
        <v>13</v>
      </c>
      <c r="J3014" s="3">
        <v>128000</v>
      </c>
      <c r="K3014" s="3">
        <v>0.90861992899999999</v>
      </c>
      <c r="L3014" s="3">
        <v>4</v>
      </c>
      <c r="M3014" s="2" t="s">
        <v>65</v>
      </c>
      <c r="N3014" s="3">
        <v>42900</v>
      </c>
      <c r="O3014" s="3">
        <v>0.33254617199999997</v>
      </c>
      <c r="P3014" s="3">
        <v>-0.82926310453520835</v>
      </c>
      <c r="Q3014" s="3">
        <v>0.22308564582945881</v>
      </c>
      <c r="R3014" s="3">
        <v>0.8142800797047326</v>
      </c>
      <c r="S3014" s="3">
        <v>0.32906121425999868</v>
      </c>
      <c r="T3014" s="5">
        <f>POWER(10,Table2[[#This Row],[Predicted normalized_price]]*(N$7634-N$7635)+N$7635)</f>
        <v>42086.283754867836</v>
      </c>
      <c r="U3014" s="5">
        <f>ABS(Table2[[#This Row],[price]]-Table2[[#This Row],[Predicted Price]])</f>
        <v>813.71624513216375</v>
      </c>
      <c r="V3014" s="5">
        <f>Table2[[#This Row],[Price Diff]]/Table2[[#This Row],[price]]</f>
        <v>1.8967744641775378E-2</v>
      </c>
    </row>
    <row r="3015" spans="1:22" x14ac:dyDescent="0.2">
      <c r="A3015" s="3">
        <v>7380</v>
      </c>
      <c r="B3015" s="3">
        <v>0.101346539</v>
      </c>
      <c r="C3015" s="3">
        <v>45157</v>
      </c>
      <c r="D3015" s="3">
        <v>0.52572615099999997</v>
      </c>
      <c r="E3015" s="3">
        <v>1496</v>
      </c>
      <c r="F3015" s="3">
        <v>0.35740525400000001</v>
      </c>
      <c r="G3015" s="3">
        <v>2</v>
      </c>
      <c r="H3015" s="3">
        <v>0.26264953499999999</v>
      </c>
      <c r="I3015" s="2" t="s">
        <v>14</v>
      </c>
      <c r="J3015" s="3">
        <v>13</v>
      </c>
      <c r="K3015" s="3">
        <v>0.124971525</v>
      </c>
      <c r="L3015" s="3">
        <v>1</v>
      </c>
      <c r="M3015" s="2" t="s">
        <v>63</v>
      </c>
      <c r="N3015" s="3">
        <v>77800</v>
      </c>
      <c r="O3015" s="3">
        <v>0.44087494500000002</v>
      </c>
      <c r="P3015" s="3">
        <v>-0.93517972637022173</v>
      </c>
      <c r="Q3015" s="3">
        <v>-0.66812677483142957</v>
      </c>
      <c r="R3015" s="3">
        <v>-0.53419312853032075</v>
      </c>
      <c r="S3015" s="3">
        <v>0.43603158295450506</v>
      </c>
      <c r="T3015" s="5">
        <f>POWER(10,Table2[[#This Row],[Predicted normalized_price]]*(N$7634-N$7635)+N$7635)</f>
        <v>75756.709969207994</v>
      </c>
      <c r="U3015" s="5">
        <f>ABS(Table2[[#This Row],[price]]-Table2[[#This Row],[Predicted Price]])</f>
        <v>2043.2900307920063</v>
      </c>
      <c r="V3015" s="5">
        <f>Table2[[#This Row],[Price Diff]]/Table2[[#This Row],[price]]</f>
        <v>2.6263368005038642E-2</v>
      </c>
    </row>
    <row r="3016" spans="1:22" x14ac:dyDescent="0.2">
      <c r="A3016" s="3">
        <v>18110</v>
      </c>
      <c r="B3016" s="3">
        <v>0.30108907800000001</v>
      </c>
      <c r="C3016" s="3">
        <v>43267</v>
      </c>
      <c r="D3016" s="3">
        <v>0.51824392699999999</v>
      </c>
      <c r="E3016" s="3">
        <v>2497</v>
      </c>
      <c r="F3016" s="3">
        <v>0.57584491900000001</v>
      </c>
      <c r="G3016" s="3">
        <v>9</v>
      </c>
      <c r="H3016" s="3">
        <v>0.83257932800000001</v>
      </c>
      <c r="I3016" s="2" t="s">
        <v>13</v>
      </c>
      <c r="J3016" s="3">
        <v>76000</v>
      </c>
      <c r="K3016" s="3">
        <v>0.864191351</v>
      </c>
      <c r="L3016" s="3">
        <v>3</v>
      </c>
      <c r="M3016" s="2" t="s">
        <v>62</v>
      </c>
      <c r="N3016" s="3">
        <v>63800</v>
      </c>
      <c r="O3016" s="3">
        <v>0.40477171699999998</v>
      </c>
      <c r="P3016" s="3">
        <v>-0.67042422862084694</v>
      </c>
      <c r="Q3016" s="3">
        <v>0.43003701125123517</v>
      </c>
      <c r="R3016" s="3">
        <v>0.6950264081473303</v>
      </c>
      <c r="S3016" s="3">
        <v>0.41423005763147852</v>
      </c>
      <c r="T3016" s="5">
        <f>POWER(10,Table2[[#This Row],[Predicted normalized_price]]*(N$7634-N$7635)+N$7635)</f>
        <v>67203.61469727708</v>
      </c>
      <c r="U3016" s="5">
        <f>ABS(Table2[[#This Row],[price]]-Table2[[#This Row],[Predicted Price]])</f>
        <v>3403.6146972770803</v>
      </c>
      <c r="V3016" s="5">
        <f>Table2[[#This Row],[Price Diff]]/Table2[[#This Row],[price]]</f>
        <v>5.3348192747289656E-2</v>
      </c>
    </row>
    <row r="3017" spans="1:22" x14ac:dyDescent="0.2">
      <c r="A3017" s="3">
        <v>9810</v>
      </c>
      <c r="B3017" s="3">
        <v>0.16467843099999999</v>
      </c>
      <c r="C3017" s="3">
        <v>61219</v>
      </c>
      <c r="D3017" s="3">
        <v>0.57898139500000001</v>
      </c>
      <c r="E3017" s="3">
        <v>1997</v>
      </c>
      <c r="F3017" s="3">
        <v>0.48056971500000001</v>
      </c>
      <c r="G3017" s="3">
        <v>3</v>
      </c>
      <c r="H3017" s="3">
        <v>0.416289664</v>
      </c>
      <c r="I3017" s="2" t="s">
        <v>27</v>
      </c>
      <c r="J3017" s="3">
        <v>39000</v>
      </c>
      <c r="K3017" s="3">
        <v>0.807330302</v>
      </c>
      <c r="L3017" s="3">
        <v>1</v>
      </c>
      <c r="M3017" s="2" t="s">
        <v>64</v>
      </c>
      <c r="N3017" s="3">
        <v>90800</v>
      </c>
      <c r="O3017" s="3">
        <v>0.468994523</v>
      </c>
      <c r="P3017" s="3">
        <v>0.9510072270110107</v>
      </c>
      <c r="Q3017" s="3">
        <v>-0.6111076381035806</v>
      </c>
      <c r="R3017" s="3">
        <v>-0.5933146568812131</v>
      </c>
      <c r="S3017" s="3">
        <v>0.47101202627132688</v>
      </c>
      <c r="T3017" s="5">
        <f>POWER(10,Table2[[#This Row],[Predicted normalized_price]]*(N$7634-N$7635)+N$7635)</f>
        <v>91812.231044556203</v>
      </c>
      <c r="U3017" s="5">
        <f>ABS(Table2[[#This Row],[price]]-Table2[[#This Row],[Predicted Price]])</f>
        <v>1012.2310445562034</v>
      </c>
      <c r="V3017" s="5">
        <f>Table2[[#This Row],[Price Diff]]/Table2[[#This Row],[price]]</f>
        <v>1.114791899290973E-2</v>
      </c>
    </row>
    <row r="3018" spans="1:22" x14ac:dyDescent="0.2">
      <c r="A3018" s="3">
        <v>9280</v>
      </c>
      <c r="B3018" s="3">
        <v>0.152320225</v>
      </c>
      <c r="C3018" s="3">
        <v>49575</v>
      </c>
      <c r="D3018" s="3">
        <v>0.54206107199999998</v>
      </c>
      <c r="E3018" s="3">
        <v>1197</v>
      </c>
      <c r="F3018" s="3">
        <v>0.26232939100000002</v>
      </c>
      <c r="G3018" s="3">
        <v>4</v>
      </c>
      <c r="H3018" s="3">
        <v>0.52529906999999998</v>
      </c>
      <c r="I3018" s="2" t="s">
        <v>27</v>
      </c>
      <c r="J3018" s="3">
        <v>67500</v>
      </c>
      <c r="K3018" s="3">
        <v>0.85408293800000001</v>
      </c>
      <c r="L3018" s="3">
        <v>1</v>
      </c>
      <c r="M3018" s="2" t="s">
        <v>64</v>
      </c>
      <c r="N3018" s="3">
        <v>72000</v>
      </c>
      <c r="O3018" s="3">
        <v>0.42677577799999999</v>
      </c>
      <c r="P3018" s="3">
        <v>0.75484931595197446</v>
      </c>
      <c r="Q3018" s="3">
        <v>-0.69466447067049686</v>
      </c>
      <c r="R3018" s="3">
        <v>-0.524545408778474</v>
      </c>
      <c r="S3018" s="3">
        <v>0.43104775872796686</v>
      </c>
      <c r="T3018" s="5">
        <f>POWER(10,Table2[[#This Row],[Predicted normalized_price]]*(N$7634-N$7635)+N$7635)</f>
        <v>73710.169071436991</v>
      </c>
      <c r="U3018" s="5">
        <f>ABS(Table2[[#This Row],[price]]-Table2[[#This Row],[Predicted Price]])</f>
        <v>1710.1690714369906</v>
      </c>
      <c r="V3018" s="5">
        <f>Table2[[#This Row],[Price Diff]]/Table2[[#This Row],[price]]</f>
        <v>2.3752348214402648E-2</v>
      </c>
    </row>
    <row r="3019" spans="1:22" x14ac:dyDescent="0.2">
      <c r="A3019" s="3">
        <v>23060</v>
      </c>
      <c r="B3019" s="3">
        <v>0.35485463499999997</v>
      </c>
      <c r="C3019" s="3">
        <v>117894</v>
      </c>
      <c r="D3019" s="3">
        <v>0.69366512800000002</v>
      </c>
      <c r="E3019" s="3">
        <v>1984</v>
      </c>
      <c r="F3019" s="3">
        <v>0.47778491499999998</v>
      </c>
      <c r="G3019" s="3">
        <v>5</v>
      </c>
      <c r="H3019" s="3">
        <v>0.60985333500000005</v>
      </c>
      <c r="I3019" s="2" t="s">
        <v>11</v>
      </c>
      <c r="J3019" s="3">
        <v>29339</v>
      </c>
      <c r="K3019" s="3">
        <v>0.78307094799999999</v>
      </c>
      <c r="L3019" s="3">
        <v>1</v>
      </c>
      <c r="M3019" s="2" t="s">
        <v>64</v>
      </c>
      <c r="N3019" s="3">
        <v>196800</v>
      </c>
      <c r="O3019" s="3">
        <v>0.60976336799999997</v>
      </c>
      <c r="P3019" s="3">
        <v>0.24018335108863609</v>
      </c>
      <c r="Q3019" s="3">
        <v>0.69820162669955721</v>
      </c>
      <c r="R3019" s="3">
        <v>0.19832607236501693</v>
      </c>
      <c r="S3019" s="3">
        <v>0.6132238963382155</v>
      </c>
      <c r="T3019" s="5">
        <f>POWER(10,Table2[[#This Row],[Predicted normalized_price]]*(N$7634-N$7635)+N$7635)</f>
        <v>200578.09742379555</v>
      </c>
      <c r="U3019" s="5">
        <f>ABS(Table2[[#This Row],[price]]-Table2[[#This Row],[Predicted Price]])</f>
        <v>3778.0974237955525</v>
      </c>
      <c r="V3019" s="5">
        <f>Table2[[#This Row],[Price Diff]]/Table2[[#This Row],[price]]</f>
        <v>1.9197649511156264E-2</v>
      </c>
    </row>
    <row r="3020" spans="1:22" x14ac:dyDescent="0.2">
      <c r="A3020" s="3">
        <v>11720</v>
      </c>
      <c r="B3020" s="3">
        <v>0.20426122199999999</v>
      </c>
      <c r="C3020" s="3">
        <v>69161</v>
      </c>
      <c r="D3020" s="3">
        <v>0.60032804900000003</v>
      </c>
      <c r="E3020" s="3">
        <v>1997</v>
      </c>
      <c r="F3020" s="3">
        <v>0.48056971500000001</v>
      </c>
      <c r="G3020" s="3">
        <v>3</v>
      </c>
      <c r="H3020" s="3">
        <v>0.416289664</v>
      </c>
      <c r="I3020" s="2" t="s">
        <v>22</v>
      </c>
      <c r="J3020" s="3">
        <v>26000</v>
      </c>
      <c r="K3020" s="3">
        <v>0.77277372200000005</v>
      </c>
      <c r="L3020" s="3">
        <v>1</v>
      </c>
      <c r="M3020" s="2" t="s">
        <v>65</v>
      </c>
      <c r="N3020" s="3">
        <v>117500</v>
      </c>
      <c r="O3020" s="3">
        <v>0.51590585099999997</v>
      </c>
      <c r="P3020" s="3">
        <v>-0.65784072741179334</v>
      </c>
      <c r="Q3020" s="3">
        <v>-0.54591475991764826</v>
      </c>
      <c r="R3020" s="3">
        <v>-0.66355863117251479</v>
      </c>
      <c r="S3020" s="3">
        <v>0.50175824039317263</v>
      </c>
      <c r="T3020" s="5">
        <f>POWER(10,Table2[[#This Row],[Predicted normalized_price]]*(N$7634-N$7635)+N$7635)</f>
        <v>108711.41708530461</v>
      </c>
      <c r="U3020" s="5">
        <f>ABS(Table2[[#This Row],[price]]-Table2[[#This Row],[Predicted Price]])</f>
        <v>8788.5829146953911</v>
      </c>
      <c r="V3020" s="5">
        <f>Table2[[#This Row],[Price Diff]]/Table2[[#This Row],[price]]</f>
        <v>7.4796450337833109E-2</v>
      </c>
    </row>
    <row r="3021" spans="1:22" x14ac:dyDescent="0.2">
      <c r="A3021" s="3">
        <v>14310</v>
      </c>
      <c r="B3021" s="3">
        <v>0.24868739200000001</v>
      </c>
      <c r="C3021" s="3">
        <v>73649</v>
      </c>
      <c r="D3021" s="3">
        <v>0.61133102500000003</v>
      </c>
      <c r="E3021" s="3">
        <v>2362</v>
      </c>
      <c r="F3021" s="3">
        <v>0.55214537900000005</v>
      </c>
      <c r="G3021" s="3">
        <v>3</v>
      </c>
      <c r="H3021" s="3">
        <v>0.416289664</v>
      </c>
      <c r="I3021" s="2" t="s">
        <v>10</v>
      </c>
      <c r="J3021" s="3">
        <v>17600</v>
      </c>
      <c r="K3021" s="3">
        <v>0.73951834400000005</v>
      </c>
      <c r="L3021" s="3">
        <v>1</v>
      </c>
      <c r="M3021" s="2" t="s">
        <v>66</v>
      </c>
      <c r="N3021" s="3">
        <v>144800</v>
      </c>
      <c r="O3021" s="3">
        <v>0.55392479500000003</v>
      </c>
      <c r="P3021" s="3">
        <v>0.61755975714578137</v>
      </c>
      <c r="Q3021" s="3">
        <v>-0.46043584996058917</v>
      </c>
      <c r="R3021" s="3">
        <v>-0.69745296974376203</v>
      </c>
      <c r="S3021" s="3">
        <v>0.53622761490742665</v>
      </c>
      <c r="T3021" s="5">
        <f>POWER(10,Table2[[#This Row],[Predicted normalized_price]]*(N$7634-N$7635)+N$7635)</f>
        <v>131381.72115980371</v>
      </c>
      <c r="U3021" s="5">
        <f>ABS(Table2[[#This Row],[price]]-Table2[[#This Row],[Predicted Price]])</f>
        <v>13418.27884019629</v>
      </c>
      <c r="V3021" s="5">
        <f>Table2[[#This Row],[Price Diff]]/Table2[[#This Row],[price]]</f>
        <v>9.2667671548316913E-2</v>
      </c>
    </row>
    <row r="3022" spans="1:22" x14ac:dyDescent="0.2">
      <c r="A3022" s="3">
        <v>20630</v>
      </c>
      <c r="B3022" s="3">
        <v>0.33007776</v>
      </c>
      <c r="C3022" s="3">
        <v>72737</v>
      </c>
      <c r="D3022" s="3">
        <v>0.60915043599999996</v>
      </c>
      <c r="E3022" s="3">
        <v>2497</v>
      </c>
      <c r="F3022" s="3">
        <v>0.57584491900000001</v>
      </c>
      <c r="G3022" s="3">
        <v>6</v>
      </c>
      <c r="H3022" s="3">
        <v>0.67893919899999999</v>
      </c>
      <c r="I3022" s="2" t="s">
        <v>21</v>
      </c>
      <c r="J3022" s="3">
        <v>67945</v>
      </c>
      <c r="K3022" s="3">
        <v>0.85464296100000003</v>
      </c>
      <c r="L3022" s="3">
        <v>2</v>
      </c>
      <c r="M3022" s="2" t="s">
        <v>64</v>
      </c>
      <c r="N3022" s="3">
        <v>128000</v>
      </c>
      <c r="O3022" s="3">
        <v>0.53148210200000001</v>
      </c>
      <c r="P3022" s="3">
        <v>0.99999999986619503</v>
      </c>
      <c r="Q3022" s="3">
        <v>0.6481277387851192</v>
      </c>
      <c r="R3022" s="3">
        <v>0.51074368242622314</v>
      </c>
      <c r="S3022" s="3">
        <v>0.52280673705538905</v>
      </c>
      <c r="T3022" s="5">
        <f>POWER(10,Table2[[#This Row],[Predicted normalized_price]]*(N$7634-N$7635)+N$7635)</f>
        <v>122041.22444854809</v>
      </c>
      <c r="U3022" s="5">
        <f>ABS(Table2[[#This Row],[price]]-Table2[[#This Row],[Predicted Price]])</f>
        <v>5958.7755514519085</v>
      </c>
      <c r="V3022" s="5">
        <f>Table2[[#This Row],[Price Diff]]/Table2[[#This Row],[price]]</f>
        <v>4.6552933995718034E-2</v>
      </c>
    </row>
    <row r="3023" spans="1:22" x14ac:dyDescent="0.2">
      <c r="A3023" s="3">
        <v>10730</v>
      </c>
      <c r="B3023" s="3">
        <v>0.18462425199999999</v>
      </c>
      <c r="C3023" s="3">
        <v>51023</v>
      </c>
      <c r="D3023" s="3">
        <v>0.54709934999999998</v>
      </c>
      <c r="E3023" s="3">
        <v>1395</v>
      </c>
      <c r="F3023" s="3">
        <v>0.327600102</v>
      </c>
      <c r="G3023" s="3">
        <v>6</v>
      </c>
      <c r="H3023" s="3">
        <v>0.67893919899999999</v>
      </c>
      <c r="I3023" s="2" t="s">
        <v>19</v>
      </c>
      <c r="J3023" s="3">
        <v>80000</v>
      </c>
      <c r="K3023" s="3">
        <v>0.86856292499999999</v>
      </c>
      <c r="L3023" s="3">
        <v>3</v>
      </c>
      <c r="M3023" s="2" t="s">
        <v>67</v>
      </c>
      <c r="N3023" s="3">
        <v>62900</v>
      </c>
      <c r="O3023" s="3">
        <v>0.40218628299999998</v>
      </c>
      <c r="P3023" s="3">
        <v>-0.90257127226716383</v>
      </c>
      <c r="Q3023" s="3">
        <v>0.43841545465875814</v>
      </c>
      <c r="R3023" s="3">
        <v>0.70076450614604269</v>
      </c>
      <c r="S3023" s="3">
        <v>0.41436998375763184</v>
      </c>
      <c r="T3023" s="5">
        <f>POWER(10,Table2[[#This Row],[Predicted normalized_price]]*(N$7634-N$7635)+N$7635)</f>
        <v>67255.307288370153</v>
      </c>
      <c r="U3023" s="5">
        <f>ABS(Table2[[#This Row],[price]]-Table2[[#This Row],[Predicted Price]])</f>
        <v>4355.3072883701534</v>
      </c>
      <c r="V3023" s="5">
        <f>Table2[[#This Row],[Price Diff]]/Table2[[#This Row],[price]]</f>
        <v>6.9241769290463481E-2</v>
      </c>
    </row>
    <row r="3024" spans="1:22" x14ac:dyDescent="0.2">
      <c r="A3024" s="3">
        <v>13950</v>
      </c>
      <c r="B3024" s="3">
        <v>0.24301811500000001</v>
      </c>
      <c r="C3024" s="3">
        <v>24028</v>
      </c>
      <c r="D3024" s="3">
        <v>0.41531296000000001</v>
      </c>
      <c r="E3024" s="3">
        <v>1796</v>
      </c>
      <c r="F3024" s="3">
        <v>0.43533607800000002</v>
      </c>
      <c r="G3024" s="3">
        <v>10</v>
      </c>
      <c r="H3024" s="3">
        <v>0.87250287000000004</v>
      </c>
      <c r="I3024" s="2" t="s">
        <v>15</v>
      </c>
      <c r="J3024" s="3">
        <v>109000</v>
      </c>
      <c r="K3024" s="3">
        <v>0.89492545000000001</v>
      </c>
      <c r="L3024" s="3">
        <v>3</v>
      </c>
      <c r="M3024" s="2" t="s">
        <v>65</v>
      </c>
      <c r="N3024" s="3">
        <v>41800</v>
      </c>
      <c r="O3024" s="3">
        <v>0.32781908300000001</v>
      </c>
      <c r="P3024" s="3">
        <v>-0.95758568368798946</v>
      </c>
      <c r="Q3024" s="3">
        <v>0.18474560850884111</v>
      </c>
      <c r="R3024" s="3">
        <v>0.82492544572996551</v>
      </c>
      <c r="S3024" s="3">
        <v>0.31592538078226118</v>
      </c>
      <c r="T3024" s="5">
        <f>POWER(10,Table2[[#This Row],[Predicted normalized_price]]*(N$7634-N$7635)+N$7635)</f>
        <v>39155.469453477868</v>
      </c>
      <c r="U3024" s="5">
        <f>ABS(Table2[[#This Row],[price]]-Table2[[#This Row],[Predicted Price]])</f>
        <v>2644.5305465221318</v>
      </c>
      <c r="V3024" s="5">
        <f>Table2[[#This Row],[Price Diff]]/Table2[[#This Row],[price]]</f>
        <v>6.3266281017275883E-2</v>
      </c>
    </row>
    <row r="3025" spans="1:22" x14ac:dyDescent="0.2">
      <c r="A3025" s="3">
        <v>16550</v>
      </c>
      <c r="B3025" s="3">
        <v>0.28104604500000002</v>
      </c>
      <c r="C3025" s="3">
        <v>104724</v>
      </c>
      <c r="D3025" s="3">
        <v>0.67293481799999999</v>
      </c>
      <c r="E3025" s="3">
        <v>1999</v>
      </c>
      <c r="F3025" s="3">
        <v>0.48099653599999997</v>
      </c>
      <c r="G3025" s="3">
        <v>4</v>
      </c>
      <c r="H3025" s="3">
        <v>0.52529906999999998</v>
      </c>
      <c r="I3025" s="2" t="s">
        <v>35</v>
      </c>
      <c r="J3025" s="3">
        <v>32000</v>
      </c>
      <c r="K3025" s="3">
        <v>0.79047020499999998</v>
      </c>
      <c r="L3025" s="3">
        <v>1</v>
      </c>
      <c r="M3025" s="2" t="s">
        <v>64</v>
      </c>
      <c r="N3025" s="3">
        <v>162000</v>
      </c>
      <c r="O3025" s="3">
        <v>0.574351053</v>
      </c>
      <c r="P3025" s="3">
        <v>0.69056257113478647</v>
      </c>
      <c r="Q3025" s="3">
        <v>-0.37800429587389045</v>
      </c>
      <c r="R3025" s="3">
        <v>-0.75868931824355401</v>
      </c>
      <c r="S3025" s="3">
        <v>0.57366067640724072</v>
      </c>
      <c r="T3025" s="5">
        <f>POWER(10,Table2[[#This Row],[Predicted normalized_price]]*(N$7634-N$7635)+N$7635)</f>
        <v>161386.59475907317</v>
      </c>
      <c r="U3025" s="5">
        <f>ABS(Table2[[#This Row],[price]]-Table2[[#This Row],[Predicted Price]])</f>
        <v>613.40524092683336</v>
      </c>
      <c r="V3025" s="5">
        <f>Table2[[#This Row],[Price Diff]]/Table2[[#This Row],[price]]</f>
        <v>3.7864521044866256E-3</v>
      </c>
    </row>
    <row r="3026" spans="1:22" x14ac:dyDescent="0.2">
      <c r="A3026" s="3">
        <v>15520</v>
      </c>
      <c r="B3026" s="3">
        <v>0.266748498</v>
      </c>
      <c r="C3026" s="3">
        <v>100069</v>
      </c>
      <c r="D3026" s="3">
        <v>0.66497776399999997</v>
      </c>
      <c r="E3026" s="3">
        <v>1999</v>
      </c>
      <c r="F3026" s="3">
        <v>0.48099653599999997</v>
      </c>
      <c r="G3026" s="3">
        <v>5</v>
      </c>
      <c r="H3026" s="3">
        <v>0.60985333500000005</v>
      </c>
      <c r="I3026" s="2" t="s">
        <v>35</v>
      </c>
      <c r="J3026" s="3">
        <v>40969</v>
      </c>
      <c r="K3026" s="3">
        <v>0.81152807599999999</v>
      </c>
      <c r="L3026" s="3">
        <v>1</v>
      </c>
      <c r="M3026" s="2" t="s">
        <v>64</v>
      </c>
      <c r="N3026" s="3">
        <v>136800</v>
      </c>
      <c r="O3026" s="3">
        <v>0.54358208500000005</v>
      </c>
      <c r="P3026" s="3">
        <v>0.72385170231333906</v>
      </c>
      <c r="Q3026" s="3">
        <v>-0.45068768042038598</v>
      </c>
      <c r="R3026" s="3">
        <v>-0.72501498863522751</v>
      </c>
      <c r="S3026" s="3">
        <v>0.54606497074645355</v>
      </c>
      <c r="T3026" s="5">
        <f>POWER(10,Table2[[#This Row],[Predicted normalized_price]]*(N$7634-N$7635)+N$7635)</f>
        <v>138679.22472949859</v>
      </c>
      <c r="U3026" s="5">
        <f>ABS(Table2[[#This Row],[price]]-Table2[[#This Row],[Predicted Price]])</f>
        <v>1879.2247294985864</v>
      </c>
      <c r="V3026" s="5">
        <f>Table2[[#This Row],[Price Diff]]/Table2[[#This Row],[price]]</f>
        <v>1.3737022876451654E-2</v>
      </c>
    </row>
    <row r="3027" spans="1:22" x14ac:dyDescent="0.2">
      <c r="A3027" s="3">
        <v>9170</v>
      </c>
      <c r="B3027" s="3">
        <v>0.149666992</v>
      </c>
      <c r="C3027" s="3">
        <v>32746</v>
      </c>
      <c r="D3027" s="3">
        <v>0.46948673899999999</v>
      </c>
      <c r="E3027" s="3">
        <v>1590</v>
      </c>
      <c r="F3027" s="3">
        <v>0.38338934699999999</v>
      </c>
      <c r="G3027" s="3">
        <v>7</v>
      </c>
      <c r="H3027" s="3">
        <v>0.73735046500000001</v>
      </c>
      <c r="I3027" s="2" t="s">
        <v>28</v>
      </c>
      <c r="J3027" s="3">
        <v>95000</v>
      </c>
      <c r="K3027" s="3">
        <v>0.883209209</v>
      </c>
      <c r="L3027" s="3">
        <v>1</v>
      </c>
      <c r="M3027" s="2" t="s">
        <v>63</v>
      </c>
      <c r="N3027" s="3">
        <v>43666</v>
      </c>
      <c r="O3027" s="3">
        <v>0.33576689100000001</v>
      </c>
      <c r="P3027" s="3">
        <v>-0.91890780520574589</v>
      </c>
      <c r="Q3027" s="3">
        <v>-0.82196605729634364</v>
      </c>
      <c r="R3027" s="3">
        <v>-0.28634835591709801</v>
      </c>
      <c r="S3027" s="3">
        <v>0.33270158760713586</v>
      </c>
      <c r="T3027" s="5">
        <f>POWER(10,Table2[[#This Row],[Predicted normalized_price]]*(N$7634-N$7635)+N$7635)</f>
        <v>42936.652779003671</v>
      </c>
      <c r="U3027" s="5">
        <f>ABS(Table2[[#This Row],[price]]-Table2[[#This Row],[Predicted Price]])</f>
        <v>729.34722099632927</v>
      </c>
      <c r="V3027" s="5">
        <f>Table2[[#This Row],[Price Diff]]/Table2[[#This Row],[price]]</f>
        <v>1.6702863119963572E-2</v>
      </c>
    </row>
    <row r="3028" spans="1:22" x14ac:dyDescent="0.2">
      <c r="A3028" s="3">
        <v>8580</v>
      </c>
      <c r="B3028" s="3">
        <v>0.13486951899999999</v>
      </c>
      <c r="C3028" s="3">
        <v>53087</v>
      </c>
      <c r="D3028" s="3">
        <v>0.55403915100000001</v>
      </c>
      <c r="E3028" s="3">
        <v>1390</v>
      </c>
      <c r="F3028" s="3">
        <v>0.32606906200000002</v>
      </c>
      <c r="G3028" s="3">
        <v>4</v>
      </c>
      <c r="H3028" s="3">
        <v>0.52529906999999998</v>
      </c>
      <c r="I3028" s="2" t="s">
        <v>20</v>
      </c>
      <c r="J3028" s="3">
        <v>22986</v>
      </c>
      <c r="K3028" s="3">
        <v>0.76227279999999997</v>
      </c>
      <c r="L3028" s="3">
        <v>1</v>
      </c>
      <c r="M3028" s="2" t="s">
        <v>63</v>
      </c>
      <c r="N3028" s="3">
        <v>77988</v>
      </c>
      <c r="O3028" s="3">
        <v>0.44131416699999998</v>
      </c>
      <c r="P3028" s="3">
        <v>-0.54928392248887647</v>
      </c>
      <c r="Q3028" s="3">
        <v>0.48588199771662471</v>
      </c>
      <c r="R3028" s="3">
        <v>0.71486561991517972</v>
      </c>
      <c r="S3028" s="3">
        <v>0.42422643648528779</v>
      </c>
      <c r="T3028" s="5">
        <f>POWER(10,Table2[[#This Row],[Predicted normalized_price]]*(N$7634-N$7635)+N$7635)</f>
        <v>70998.405179607013</v>
      </c>
      <c r="U3028" s="5">
        <f>ABS(Table2[[#This Row],[price]]-Table2[[#This Row],[Predicted Price]])</f>
        <v>6989.5948203929875</v>
      </c>
      <c r="V3028" s="5">
        <f>Table2[[#This Row],[Price Diff]]/Table2[[#This Row],[price]]</f>
        <v>8.9623978309393587E-2</v>
      </c>
    </row>
    <row r="3029" spans="1:22" x14ac:dyDescent="0.2">
      <c r="A3029" s="3">
        <v>9120</v>
      </c>
      <c r="B3029" s="3">
        <v>0.14845043799999999</v>
      </c>
      <c r="C3029" s="3">
        <v>52255</v>
      </c>
      <c r="D3029" s="3">
        <v>0.55127473299999996</v>
      </c>
      <c r="E3029" s="3">
        <v>1197</v>
      </c>
      <c r="F3029" s="3">
        <v>0.26232939100000002</v>
      </c>
      <c r="G3029" s="3">
        <v>3</v>
      </c>
      <c r="H3029" s="3">
        <v>0.416289664</v>
      </c>
      <c r="I3029" s="2" t="s">
        <v>27</v>
      </c>
      <c r="J3029" s="3">
        <v>20600</v>
      </c>
      <c r="K3029" s="3">
        <v>0.75293240900000002</v>
      </c>
      <c r="L3029" s="3">
        <v>1</v>
      </c>
      <c r="M3029" s="2" t="s">
        <v>64</v>
      </c>
      <c r="N3029" s="3">
        <v>79800</v>
      </c>
      <c r="O3029" s="3">
        <v>0.44549404399999998</v>
      </c>
      <c r="P3029" s="3">
        <v>0.74735324770116496</v>
      </c>
      <c r="Q3029" s="3">
        <v>-0.65345573252649714</v>
      </c>
      <c r="R3029" s="3">
        <v>-0.57310110959839899</v>
      </c>
      <c r="S3029" s="3">
        <v>0.45419555294258274</v>
      </c>
      <c r="T3029" s="5">
        <f>POWER(10,Table2[[#This Row],[Predicted normalized_price]]*(N$7634-N$7635)+N$7635)</f>
        <v>83708.333665269034</v>
      </c>
      <c r="U3029" s="5">
        <f>ABS(Table2[[#This Row],[price]]-Table2[[#This Row],[Predicted Price]])</f>
        <v>3908.3336652690341</v>
      </c>
      <c r="V3029" s="5">
        <f>Table2[[#This Row],[Price Diff]]/Table2[[#This Row],[price]]</f>
        <v>4.8976612346729752E-2</v>
      </c>
    </row>
    <row r="3030" spans="1:22" x14ac:dyDescent="0.2">
      <c r="A3030" s="3">
        <v>14620</v>
      </c>
      <c r="B3030" s="3">
        <v>0.25345613299999997</v>
      </c>
      <c r="C3030" s="3">
        <v>68722</v>
      </c>
      <c r="D3030" s="3">
        <v>0.59921368200000003</v>
      </c>
      <c r="E3030" s="3">
        <v>1595</v>
      </c>
      <c r="F3030" s="3">
        <v>0.38472810600000001</v>
      </c>
      <c r="G3030" s="3">
        <v>2</v>
      </c>
      <c r="H3030" s="3">
        <v>0.26264953499999999</v>
      </c>
      <c r="I3030" s="2" t="s">
        <v>15</v>
      </c>
      <c r="J3030" s="3">
        <v>2645</v>
      </c>
      <c r="K3030" s="3">
        <v>0.57799374100000001</v>
      </c>
      <c r="L3030" s="3">
        <v>1</v>
      </c>
      <c r="M3030" s="2" t="s">
        <v>65</v>
      </c>
      <c r="N3030" s="3">
        <v>162800</v>
      </c>
      <c r="O3030" s="3">
        <v>0.57524752099999998</v>
      </c>
      <c r="P3030" s="3">
        <v>-0.95462557752836519</v>
      </c>
      <c r="Q3030" s="3">
        <v>0.73111128926002333</v>
      </c>
      <c r="R3030" s="3">
        <v>0.42143002941470015</v>
      </c>
      <c r="S3030" s="3">
        <v>0.56216387531039802</v>
      </c>
      <c r="T3030" s="5">
        <f>POWER(10,Table2[[#This Row],[Predicted normalized_price]]*(N$7634-N$7635)+N$7635)</f>
        <v>151506.33758717353</v>
      </c>
      <c r="U3030" s="5">
        <f>ABS(Table2[[#This Row],[price]]-Table2[[#This Row],[Predicted Price]])</f>
        <v>11293.662412826467</v>
      </c>
      <c r="V3030" s="5">
        <f>Table2[[#This Row],[Price Diff]]/Table2[[#This Row],[price]]</f>
        <v>6.9371390742177311E-2</v>
      </c>
    </row>
    <row r="3031" spans="1:22" x14ac:dyDescent="0.2">
      <c r="A3031" s="3">
        <v>8820</v>
      </c>
      <c r="B3031" s="3">
        <v>0.141008036</v>
      </c>
      <c r="C3031" s="3">
        <v>57662</v>
      </c>
      <c r="D3031" s="3">
        <v>0.56850591500000003</v>
      </c>
      <c r="E3031" s="3">
        <v>1496</v>
      </c>
      <c r="F3031" s="3">
        <v>0.35740525400000001</v>
      </c>
      <c r="G3031" s="3">
        <v>3</v>
      </c>
      <c r="H3031" s="3">
        <v>0.416289664</v>
      </c>
      <c r="I3031" s="2" t="s">
        <v>22</v>
      </c>
      <c r="J3031" s="3">
        <v>36589</v>
      </c>
      <c r="K3031" s="3">
        <v>0.801891625</v>
      </c>
      <c r="L3031" s="3">
        <v>1</v>
      </c>
      <c r="M3031" s="2" t="s">
        <v>64</v>
      </c>
      <c r="N3031" s="3">
        <v>82800</v>
      </c>
      <c r="O3031" s="3">
        <v>0.45221003500000001</v>
      </c>
      <c r="P3031" s="3">
        <v>0.53237604390202498</v>
      </c>
      <c r="Q3031" s="3">
        <v>-0.65737723373371615</v>
      </c>
      <c r="R3031" s="3">
        <v>-0.59410468003938421</v>
      </c>
      <c r="S3031" s="3">
        <v>0.45792293108538729</v>
      </c>
      <c r="T3031" s="5">
        <f>POWER(10,Table2[[#This Row],[Predicted normalized_price]]*(N$7634-N$7635)+N$7635)</f>
        <v>85440.530517184932</v>
      </c>
      <c r="U3031" s="5">
        <f>ABS(Table2[[#This Row],[price]]-Table2[[#This Row],[Predicted Price]])</f>
        <v>2640.5305171849323</v>
      </c>
      <c r="V3031" s="5">
        <f>Table2[[#This Row],[Price Diff]]/Table2[[#This Row],[price]]</f>
        <v>3.1890465183392905E-2</v>
      </c>
    </row>
    <row r="3032" spans="1:22" x14ac:dyDescent="0.2">
      <c r="A3032" s="3">
        <v>7230</v>
      </c>
      <c r="B3032" s="3">
        <v>9.6777444000000004E-2</v>
      </c>
      <c r="C3032" s="3">
        <v>11775</v>
      </c>
      <c r="D3032" s="3">
        <v>0.290494364</v>
      </c>
      <c r="E3032" s="3">
        <v>1498</v>
      </c>
      <c r="F3032" s="3">
        <v>0.357974919</v>
      </c>
      <c r="G3032" s="3">
        <v>9</v>
      </c>
      <c r="H3032" s="3">
        <v>0.83257932800000001</v>
      </c>
      <c r="I3032" s="2" t="s">
        <v>14</v>
      </c>
      <c r="J3032" s="3">
        <v>92500</v>
      </c>
      <c r="K3032" s="3">
        <v>0.88093635400000003</v>
      </c>
      <c r="L3032" s="3">
        <v>2</v>
      </c>
      <c r="M3032" s="2" t="s">
        <v>63</v>
      </c>
      <c r="N3032" s="3">
        <v>20800</v>
      </c>
      <c r="O3032" s="3">
        <v>0.20080546299999999</v>
      </c>
      <c r="P3032" s="3">
        <v>-0.94932122730634794</v>
      </c>
      <c r="Q3032" s="3">
        <v>-0.92188685715336394</v>
      </c>
      <c r="R3032" s="3">
        <v>0.23467783657963848</v>
      </c>
      <c r="S3032" s="3">
        <v>0.17416981247584687</v>
      </c>
      <c r="T3032" s="5">
        <f>POWER(10,Table2[[#This Row],[Predicted normalized_price]]*(N$7634-N$7635)+N$7635)</f>
        <v>17967.945212726776</v>
      </c>
      <c r="U3032" s="5">
        <f>ABS(Table2[[#This Row],[price]]-Table2[[#This Row],[Predicted Price]])</f>
        <v>2832.0547872732241</v>
      </c>
      <c r="V3032" s="5">
        <f>Table2[[#This Row],[Price Diff]]/Table2[[#This Row],[price]]</f>
        <v>0.13615648015736653</v>
      </c>
    </row>
    <row r="3033" spans="1:22" x14ac:dyDescent="0.2">
      <c r="A3033" s="3">
        <v>18140</v>
      </c>
      <c r="B3033" s="3">
        <v>0.30145736499999998</v>
      </c>
      <c r="C3033" s="3">
        <v>92628</v>
      </c>
      <c r="D3033" s="3">
        <v>0.65145562999999995</v>
      </c>
      <c r="E3033" s="3">
        <v>1998</v>
      </c>
      <c r="F3033" s="3">
        <v>0.480783179</v>
      </c>
      <c r="G3033" s="3">
        <v>3</v>
      </c>
      <c r="H3033" s="3">
        <v>0.416289664</v>
      </c>
      <c r="I3033" s="2" t="s">
        <v>16</v>
      </c>
      <c r="J3033" s="3">
        <v>19682</v>
      </c>
      <c r="K3033" s="3">
        <v>0.74904720199999997</v>
      </c>
      <c r="L3033" s="3">
        <v>1</v>
      </c>
      <c r="M3033" s="2" t="s">
        <v>64</v>
      </c>
      <c r="N3033" s="3">
        <v>177800</v>
      </c>
      <c r="O3033" s="3">
        <v>0.59128690699999997</v>
      </c>
      <c r="P3033" s="3">
        <v>0.60215716959510002</v>
      </c>
      <c r="Q3033" s="3">
        <v>0.74586889775365628</v>
      </c>
      <c r="R3033" s="3">
        <v>0.32289526451845318</v>
      </c>
      <c r="S3033" s="3">
        <v>0.59514094835440445</v>
      </c>
      <c r="T3033" s="5">
        <f>POWER(10,Table2[[#This Row],[Predicted normalized_price]]*(N$7634-N$7635)+N$7635)</f>
        <v>181605.61492539247</v>
      </c>
      <c r="U3033" s="5">
        <f>ABS(Table2[[#This Row],[price]]-Table2[[#This Row],[Predicted Price]])</f>
        <v>3805.6149253924668</v>
      </c>
      <c r="V3033" s="5">
        <f>Table2[[#This Row],[Price Diff]]/Table2[[#This Row],[price]]</f>
        <v>2.1403908466774278E-2</v>
      </c>
    </row>
    <row r="3034" spans="1:22" x14ac:dyDescent="0.2">
      <c r="A3034" s="3">
        <v>7810</v>
      </c>
      <c r="B3034" s="3">
        <v>0.113947411</v>
      </c>
      <c r="C3034" s="3">
        <v>47743</v>
      </c>
      <c r="D3034" s="3">
        <v>0.53547151100000001</v>
      </c>
      <c r="E3034" s="3">
        <v>1199</v>
      </c>
      <c r="F3034" s="3">
        <v>0.26304123400000001</v>
      </c>
      <c r="G3034" s="3">
        <v>3</v>
      </c>
      <c r="H3034" s="3">
        <v>0.416289664</v>
      </c>
      <c r="I3034" s="2" t="s">
        <v>37</v>
      </c>
      <c r="J3034" s="3">
        <v>16900</v>
      </c>
      <c r="K3034" s="3">
        <v>0.73605938199999998</v>
      </c>
      <c r="L3034" s="3">
        <v>1</v>
      </c>
      <c r="M3034" s="2" t="s">
        <v>64</v>
      </c>
      <c r="N3034" s="3">
        <v>70800</v>
      </c>
      <c r="O3034" s="3">
        <v>0.42371717399999997</v>
      </c>
      <c r="P3034" s="3">
        <v>2.0267774717600415E-2</v>
      </c>
      <c r="Q3034" s="3">
        <v>0.47107352428142762</v>
      </c>
      <c r="R3034" s="3">
        <v>0.69079264355502712</v>
      </c>
      <c r="S3034" s="3">
        <v>0.42793165823665646</v>
      </c>
      <c r="T3034" s="5">
        <f>POWER(10,Table2[[#This Row],[Predicted normalized_price]]*(N$7634-N$7635)+N$7635)</f>
        <v>72458.770007460451</v>
      </c>
      <c r="U3034" s="5">
        <f>ABS(Table2[[#This Row],[price]]-Table2[[#This Row],[Predicted Price]])</f>
        <v>1658.7700074604509</v>
      </c>
      <c r="V3034" s="5">
        <f>Table2[[#This Row],[Price Diff]]/Table2[[#This Row],[price]]</f>
        <v>2.3428954907633488E-2</v>
      </c>
    </row>
    <row r="3035" spans="1:22" x14ac:dyDescent="0.2">
      <c r="A3035" s="3">
        <v>11690</v>
      </c>
      <c r="B3035" s="3">
        <v>0.20369093499999999</v>
      </c>
      <c r="C3035" s="3">
        <v>72196</v>
      </c>
      <c r="D3035" s="3">
        <v>0.60784394900000005</v>
      </c>
      <c r="E3035" s="3">
        <v>2354</v>
      </c>
      <c r="F3035" s="3">
        <v>0.55069874699999999</v>
      </c>
      <c r="G3035" s="3">
        <v>4</v>
      </c>
      <c r="H3035" s="3">
        <v>0.52529906999999998</v>
      </c>
      <c r="I3035" s="2" t="s">
        <v>22</v>
      </c>
      <c r="J3035" s="3">
        <v>35617</v>
      </c>
      <c r="K3035" s="3">
        <v>0.79959692199999999</v>
      </c>
      <c r="L3035" s="3">
        <v>1</v>
      </c>
      <c r="M3035" s="2" t="s">
        <v>64</v>
      </c>
      <c r="N3035" s="3">
        <v>93800</v>
      </c>
      <c r="O3035" s="3">
        <v>0.47490997400000001</v>
      </c>
      <c r="P3035" s="3">
        <v>0.83602512396386519</v>
      </c>
      <c r="Q3035" s="3">
        <v>-0.60081581295954545</v>
      </c>
      <c r="R3035" s="3">
        <v>-0.65133025068884942</v>
      </c>
      <c r="S3035" s="3">
        <v>0.4881327703690781</v>
      </c>
      <c r="T3035" s="5">
        <f>POWER(10,Table2[[#This Row],[Predicted normalized_price]]*(N$7634-N$7635)+N$7635)</f>
        <v>100869.18576598026</v>
      </c>
      <c r="U3035" s="5">
        <f>ABS(Table2[[#This Row],[price]]-Table2[[#This Row],[Predicted Price]])</f>
        <v>7069.1857659802627</v>
      </c>
      <c r="V3035" s="5">
        <f>Table2[[#This Row],[Price Diff]]/Table2[[#This Row],[price]]</f>
        <v>7.5364453795098749E-2</v>
      </c>
    </row>
    <row r="3036" spans="1:22" x14ac:dyDescent="0.2">
      <c r="A3036" s="3">
        <v>9330</v>
      </c>
      <c r="B3036" s="3">
        <v>0.153515859</v>
      </c>
      <c r="C3036" s="3">
        <v>12360</v>
      </c>
      <c r="D3036" s="3">
        <v>0.29897964999999999</v>
      </c>
      <c r="E3036" s="3">
        <v>1595</v>
      </c>
      <c r="F3036" s="3">
        <v>0.38472810600000001</v>
      </c>
      <c r="G3036" s="3">
        <v>10</v>
      </c>
      <c r="H3036" s="3">
        <v>0.87250287000000004</v>
      </c>
      <c r="I3036" s="2" t="s">
        <v>20</v>
      </c>
      <c r="J3036" s="3">
        <v>105904</v>
      </c>
      <c r="K3036" s="3">
        <v>0.89246964600000001</v>
      </c>
      <c r="L3036" s="3">
        <v>4</v>
      </c>
      <c r="M3036" s="2" t="s">
        <v>67</v>
      </c>
      <c r="N3036" s="3">
        <v>21800</v>
      </c>
      <c r="O3036" s="3">
        <v>0.20935082199999999</v>
      </c>
      <c r="P3036" s="3">
        <v>-0.52888445308268073</v>
      </c>
      <c r="Q3036" s="3">
        <v>-0.13565657712776641</v>
      </c>
      <c r="R3036" s="3">
        <v>0.92418622517118865</v>
      </c>
      <c r="S3036" s="3">
        <v>0.20749385355283481</v>
      </c>
      <c r="T3036" s="5">
        <f>POWER(10,Table2[[#This Row],[Predicted normalized_price]]*(N$7634-N$7635)+N$7635)</f>
        <v>21578.681858130454</v>
      </c>
      <c r="U3036" s="5">
        <f>ABS(Table2[[#This Row],[price]]-Table2[[#This Row],[Predicted Price]])</f>
        <v>221.3181418695458</v>
      </c>
      <c r="V3036" s="5">
        <f>Table2[[#This Row],[Price Diff]]/Table2[[#This Row],[price]]</f>
        <v>1.0152208342639716E-2</v>
      </c>
    </row>
    <row r="3037" spans="1:22" x14ac:dyDescent="0.2">
      <c r="A3037" s="3">
        <v>25160</v>
      </c>
      <c r="B3037" s="3">
        <v>0.37424744500000001</v>
      </c>
      <c r="C3037" s="3">
        <v>112760</v>
      </c>
      <c r="D3037" s="3">
        <v>0.68587329799999996</v>
      </c>
      <c r="E3037" s="3">
        <v>2998</v>
      </c>
      <c r="F3037" s="3">
        <v>0.65381339299999996</v>
      </c>
      <c r="G3037" s="3">
        <v>2</v>
      </c>
      <c r="H3037" s="3">
        <v>0.26264953499999999</v>
      </c>
      <c r="I3037" s="2" t="s">
        <v>13</v>
      </c>
      <c r="J3037" s="3">
        <v>17062</v>
      </c>
      <c r="K3037" s="3">
        <v>0.73687245999999995</v>
      </c>
      <c r="L3037" s="3">
        <v>1</v>
      </c>
      <c r="M3037" s="2" t="s">
        <v>65</v>
      </c>
      <c r="N3037" s="3">
        <v>269800</v>
      </c>
      <c r="O3037" s="3">
        <v>0.66717762999999997</v>
      </c>
      <c r="P3037" s="3">
        <v>-0.67527575826316066</v>
      </c>
      <c r="Q3037" s="3">
        <v>0.85092407624018951</v>
      </c>
      <c r="R3037" s="3">
        <v>0.16154783373747916</v>
      </c>
      <c r="S3037" s="3">
        <v>0.66036348156104885</v>
      </c>
      <c r="T3037" s="5">
        <f>POWER(10,Table2[[#This Row],[Predicted normalized_price]]*(N$7634-N$7635)+N$7635)</f>
        <v>259884.42396115611</v>
      </c>
      <c r="U3037" s="5">
        <f>ABS(Table2[[#This Row],[price]]-Table2[[#This Row],[Predicted Price]])</f>
        <v>9915.5760388438939</v>
      </c>
      <c r="V3037" s="5">
        <f>Table2[[#This Row],[Price Diff]]/Table2[[#This Row],[price]]</f>
        <v>3.6751579091341344E-2</v>
      </c>
    </row>
    <row r="3038" spans="1:22" x14ac:dyDescent="0.2">
      <c r="A3038" s="3">
        <v>15540</v>
      </c>
      <c r="B3038" s="3">
        <v>0.26703505</v>
      </c>
      <c r="C3038" s="3">
        <v>61346</v>
      </c>
      <c r="D3038" s="3">
        <v>0.57934406400000005</v>
      </c>
      <c r="E3038" s="3">
        <v>2979</v>
      </c>
      <c r="F3038" s="3">
        <v>0.65110249600000003</v>
      </c>
      <c r="G3038" s="3">
        <v>8</v>
      </c>
      <c r="H3038" s="3">
        <v>0.78794860499999997</v>
      </c>
      <c r="I3038" s="2" t="s">
        <v>13</v>
      </c>
      <c r="J3038" s="3">
        <v>79500</v>
      </c>
      <c r="K3038" s="3">
        <v>0.86802858500000002</v>
      </c>
      <c r="L3038" s="3">
        <v>2</v>
      </c>
      <c r="M3038" s="2" t="s">
        <v>65</v>
      </c>
      <c r="N3038" s="3">
        <v>80000</v>
      </c>
      <c r="O3038" s="3">
        <v>0.44594957000000002</v>
      </c>
      <c r="P3038" s="3">
        <v>-0.32767408719985286</v>
      </c>
      <c r="Q3038" s="3">
        <v>0.51649518627332236</v>
      </c>
      <c r="R3038" s="3">
        <v>0.65715451135688385</v>
      </c>
      <c r="S3038" s="3">
        <v>0.44750899148255896</v>
      </c>
      <c r="T3038" s="5">
        <f>POWER(10,Table2[[#This Row],[Predicted normalized_price]]*(N$7634-N$7635)+N$7635)</f>
        <v>80688.470647987007</v>
      </c>
      <c r="U3038" s="5">
        <f>ABS(Table2[[#This Row],[price]]-Table2[[#This Row],[Predicted Price]])</f>
        <v>688.4706479870074</v>
      </c>
      <c r="V3038" s="5">
        <f>Table2[[#This Row],[Price Diff]]/Table2[[#This Row],[price]]</f>
        <v>8.605883099837593E-3</v>
      </c>
    </row>
    <row r="3039" spans="1:22" x14ac:dyDescent="0.2">
      <c r="A3039" s="3">
        <v>9750</v>
      </c>
      <c r="B3039" s="3">
        <v>0.16331335199999999</v>
      </c>
      <c r="C3039" s="3">
        <v>61088</v>
      </c>
      <c r="D3039" s="3">
        <v>0.57860651500000004</v>
      </c>
      <c r="E3039" s="3">
        <v>1797</v>
      </c>
      <c r="F3039" s="3">
        <v>0.43557342500000001</v>
      </c>
      <c r="G3039" s="3">
        <v>3</v>
      </c>
      <c r="H3039" s="3">
        <v>0.416289664</v>
      </c>
      <c r="I3039" s="2" t="s">
        <v>10</v>
      </c>
      <c r="J3039" s="3">
        <v>21300</v>
      </c>
      <c r="K3039" s="3">
        <v>0.75578035399999999</v>
      </c>
      <c r="L3039" s="3">
        <v>1</v>
      </c>
      <c r="M3039" s="2" t="s">
        <v>66</v>
      </c>
      <c r="N3039" s="3">
        <v>88800</v>
      </c>
      <c r="O3039" s="3">
        <v>0.46494128800000001</v>
      </c>
      <c r="P3039" s="3">
        <v>0.50433821188268169</v>
      </c>
      <c r="Q3039" s="3">
        <v>-0.59273846591613899</v>
      </c>
      <c r="R3039" s="3">
        <v>-0.59585129626765654</v>
      </c>
      <c r="S3039" s="3">
        <v>0.47531667026447022</v>
      </c>
      <c r="T3039" s="5">
        <f>POWER(10,Table2[[#This Row],[Predicted normalized_price]]*(N$7634-N$7635)+N$7635)</f>
        <v>94009.859243873769</v>
      </c>
      <c r="U3039" s="5">
        <f>ABS(Table2[[#This Row],[price]]-Table2[[#This Row],[Predicted Price]])</f>
        <v>5209.8592438737687</v>
      </c>
      <c r="V3039" s="5">
        <f>Table2[[#This Row],[Price Diff]]/Table2[[#This Row],[price]]</f>
        <v>5.8669586079659559E-2</v>
      </c>
    </row>
    <row r="3040" spans="1:22" x14ac:dyDescent="0.2">
      <c r="A3040" s="3">
        <v>13540</v>
      </c>
      <c r="B3040" s="3">
        <v>0.23638045199999999</v>
      </c>
      <c r="C3040" s="3">
        <v>59773</v>
      </c>
      <c r="D3040" s="3">
        <v>0.57479822800000002</v>
      </c>
      <c r="E3040" s="3">
        <v>1595</v>
      </c>
      <c r="F3040" s="3">
        <v>0.38472810600000001</v>
      </c>
      <c r="G3040" s="3">
        <v>6</v>
      </c>
      <c r="H3040" s="3">
        <v>0.67893919899999999</v>
      </c>
      <c r="I3040" s="2" t="s">
        <v>15</v>
      </c>
      <c r="J3040" s="3">
        <v>150000</v>
      </c>
      <c r="K3040" s="3">
        <v>0.92213736199999996</v>
      </c>
      <c r="L3040" s="3">
        <v>1</v>
      </c>
      <c r="M3040" s="2" t="s">
        <v>62</v>
      </c>
      <c r="N3040" s="3">
        <v>76500</v>
      </c>
      <c r="O3040" s="3">
        <v>0.43780841100000001</v>
      </c>
      <c r="P3040" s="3">
        <v>-0.87822387415313041</v>
      </c>
      <c r="Q3040" s="3">
        <v>0.53482379830100102</v>
      </c>
      <c r="R3040" s="3">
        <v>0.61240412761464369</v>
      </c>
      <c r="S3040" s="3">
        <v>0.4622348537699858</v>
      </c>
      <c r="T3040" s="5">
        <f>POWER(10,Table2[[#This Row],[Predicted normalized_price]]*(N$7634-N$7635)+N$7635)</f>
        <v>87489.144153753456</v>
      </c>
      <c r="U3040" s="5">
        <f>ABS(Table2[[#This Row],[price]]-Table2[[#This Row],[Predicted Price]])</f>
        <v>10989.144153753456</v>
      </c>
      <c r="V3040" s="5">
        <f>Table2[[#This Row],[Price Diff]]/Table2[[#This Row],[price]]</f>
        <v>0.14364894318631968</v>
      </c>
    </row>
    <row r="3041" spans="1:22" x14ac:dyDescent="0.2">
      <c r="A3041" s="3">
        <v>14310</v>
      </c>
      <c r="B3041" s="3">
        <v>0.24868739200000001</v>
      </c>
      <c r="C3041" s="3">
        <v>7344</v>
      </c>
      <c r="D3041" s="3">
        <v>0.20787682099999999</v>
      </c>
      <c r="E3041" s="3">
        <v>1497</v>
      </c>
      <c r="F3041" s="3">
        <v>0.357690181</v>
      </c>
      <c r="G3041" s="3">
        <v>10</v>
      </c>
      <c r="H3041" s="3">
        <v>0.87250287000000004</v>
      </c>
      <c r="I3041" s="2" t="s">
        <v>10</v>
      </c>
      <c r="J3041" s="3">
        <v>150000</v>
      </c>
      <c r="K3041" s="3">
        <v>0.92213736199999996</v>
      </c>
      <c r="L3041" s="3">
        <v>2</v>
      </c>
      <c r="M3041" s="2" t="s">
        <v>63</v>
      </c>
      <c r="N3041" s="3">
        <v>18588</v>
      </c>
      <c r="O3041" s="3">
        <v>0.18034391499999999</v>
      </c>
      <c r="P3041" s="3">
        <v>-0.86631203285748726</v>
      </c>
      <c r="Q3041" s="3">
        <v>-0.91864134794754382</v>
      </c>
      <c r="R3041" s="3">
        <v>0.16277128637659991</v>
      </c>
      <c r="S3041" s="3">
        <v>0.19347910221037443</v>
      </c>
      <c r="T3041" s="5">
        <f>POWER(10,Table2[[#This Row],[Predicted normalized_price]]*(N$7634-N$7635)+N$7635)</f>
        <v>19979.253897083137</v>
      </c>
      <c r="U3041" s="5">
        <f>ABS(Table2[[#This Row],[price]]-Table2[[#This Row],[Predicted Price]])</f>
        <v>1391.2538970831374</v>
      </c>
      <c r="V3041" s="5">
        <f>Table2[[#This Row],[Price Diff]]/Table2[[#This Row],[price]]</f>
        <v>7.4846884930231186E-2</v>
      </c>
    </row>
    <row r="3042" spans="1:22" x14ac:dyDescent="0.2">
      <c r="A3042" s="3">
        <v>16600</v>
      </c>
      <c r="B3042" s="3">
        <v>0.281717259</v>
      </c>
      <c r="C3042" s="3">
        <v>64169</v>
      </c>
      <c r="D3042" s="3">
        <v>0.587217447</v>
      </c>
      <c r="E3042" s="3">
        <v>1595</v>
      </c>
      <c r="F3042" s="3">
        <v>0.38472810600000001</v>
      </c>
      <c r="G3042" s="3">
        <v>4</v>
      </c>
      <c r="H3042" s="3">
        <v>0.52529906999999998</v>
      </c>
      <c r="I3042" s="2" t="s">
        <v>15</v>
      </c>
      <c r="J3042" s="3">
        <v>53500</v>
      </c>
      <c r="K3042" s="3">
        <v>0.83427226499999996</v>
      </c>
      <c r="L3042" s="3">
        <v>1</v>
      </c>
      <c r="M3042" s="2" t="s">
        <v>67</v>
      </c>
      <c r="N3042" s="3">
        <v>128088</v>
      </c>
      <c r="O3042" s="3">
        <v>0.53160717199999996</v>
      </c>
      <c r="P3042" s="3">
        <v>-0.96058780515480346</v>
      </c>
      <c r="Q3042" s="3">
        <v>0.67068123775300015</v>
      </c>
      <c r="R3042" s="3">
        <v>0.52277137323406353</v>
      </c>
      <c r="S3042" s="3">
        <v>0.52053143286693115</v>
      </c>
      <c r="T3042" s="5">
        <f>POWER(10,Table2[[#This Row],[Predicted normalized_price]]*(N$7634-N$7635)+N$7635)</f>
        <v>120524.85937489825</v>
      </c>
      <c r="U3042" s="5">
        <f>ABS(Table2[[#This Row],[price]]-Table2[[#This Row],[Predicted Price]])</f>
        <v>7563.140625101747</v>
      </c>
      <c r="V3042" s="5">
        <f>Table2[[#This Row],[Price Diff]]/Table2[[#This Row],[price]]</f>
        <v>5.9046441704935254E-2</v>
      </c>
    </row>
    <row r="3043" spans="1:22" x14ac:dyDescent="0.2">
      <c r="A3043" s="3">
        <v>14050</v>
      </c>
      <c r="B3043" s="3">
        <v>0.244607458</v>
      </c>
      <c r="C3043" s="3">
        <v>52887</v>
      </c>
      <c r="D3043" s="3">
        <v>0.55337860400000005</v>
      </c>
      <c r="E3043" s="3">
        <v>1796</v>
      </c>
      <c r="F3043" s="3">
        <v>0.43533607800000002</v>
      </c>
      <c r="G3043" s="3">
        <v>8</v>
      </c>
      <c r="H3043" s="3">
        <v>0.78794860499999997</v>
      </c>
      <c r="I3043" s="2" t="s">
        <v>15</v>
      </c>
      <c r="J3043" s="3">
        <v>96073</v>
      </c>
      <c r="K3043" s="3">
        <v>0.88416642999999995</v>
      </c>
      <c r="L3043" s="3">
        <v>1</v>
      </c>
      <c r="M3043" s="2" t="s">
        <v>65</v>
      </c>
      <c r="N3043" s="3">
        <v>67800</v>
      </c>
      <c r="O3043" s="3">
        <v>0.41583790399999998</v>
      </c>
      <c r="P3043" s="3">
        <v>-0.91418511714358075</v>
      </c>
      <c r="Q3043" s="3">
        <v>0.47338755371780261</v>
      </c>
      <c r="R3043" s="3">
        <v>0.67413803927503291</v>
      </c>
      <c r="S3043" s="3">
        <v>0.43030297136057294</v>
      </c>
      <c r="T3043" s="5">
        <f>POWER(10,Table2[[#This Row],[Predicted normalized_price]]*(N$7634-N$7635)+N$7635)</f>
        <v>73409.117296214143</v>
      </c>
      <c r="U3043" s="5">
        <f>ABS(Table2[[#This Row],[price]]-Table2[[#This Row],[Predicted Price]])</f>
        <v>5609.1172962141427</v>
      </c>
      <c r="V3043" s="5">
        <f>Table2[[#This Row],[Price Diff]]/Table2[[#This Row],[price]]</f>
        <v>8.2730343601978507E-2</v>
      </c>
    </row>
    <row r="3044" spans="1:22" x14ac:dyDescent="0.2">
      <c r="A3044" s="3">
        <v>13520</v>
      </c>
      <c r="B3044" s="3">
        <v>0.236051543</v>
      </c>
      <c r="C3044" s="3">
        <v>68601</v>
      </c>
      <c r="D3044" s="3">
        <v>0.59890528200000004</v>
      </c>
      <c r="E3044" s="3">
        <v>1598</v>
      </c>
      <c r="F3044" s="3">
        <v>0.38552934799999999</v>
      </c>
      <c r="G3044" s="3">
        <v>5</v>
      </c>
      <c r="H3044" s="3">
        <v>0.60985333500000005</v>
      </c>
      <c r="I3044" s="2" t="s">
        <v>13</v>
      </c>
      <c r="J3044" s="3">
        <v>64000</v>
      </c>
      <c r="K3044" s="3">
        <v>0.84954506699999999</v>
      </c>
      <c r="L3044" s="3">
        <v>1</v>
      </c>
      <c r="M3044" s="2" t="s">
        <v>65</v>
      </c>
      <c r="N3044" s="3">
        <v>99800</v>
      </c>
      <c r="O3044" s="3">
        <v>0.48619350700000002</v>
      </c>
      <c r="P3044" s="3">
        <v>-0.88253383005616926</v>
      </c>
      <c r="Q3044" s="3">
        <v>0.59683572918417316</v>
      </c>
      <c r="R3044" s="3">
        <v>0.57329696776912675</v>
      </c>
      <c r="S3044" s="3">
        <v>0.48847402985622412</v>
      </c>
      <c r="T3044" s="5">
        <f>POWER(10,Table2[[#This Row],[Predicted normalized_price]]*(N$7634-N$7635)+N$7635)</f>
        <v>101058.51618521092</v>
      </c>
      <c r="U3044" s="5">
        <f>ABS(Table2[[#This Row],[price]]-Table2[[#This Row],[Predicted Price]])</f>
        <v>1258.5161852109159</v>
      </c>
      <c r="V3044" s="5">
        <f>Table2[[#This Row],[Price Diff]]/Table2[[#This Row],[price]]</f>
        <v>1.2610382617343846E-2</v>
      </c>
    </row>
    <row r="3045" spans="1:22" x14ac:dyDescent="0.2">
      <c r="A3045" s="3">
        <v>11830</v>
      </c>
      <c r="B3045" s="3">
        <v>0.20633986000000001</v>
      </c>
      <c r="C3045" s="3">
        <v>42760</v>
      </c>
      <c r="D3045" s="3">
        <v>0.51618115600000003</v>
      </c>
      <c r="E3045" s="3">
        <v>1998</v>
      </c>
      <c r="F3045" s="3">
        <v>0.480783179</v>
      </c>
      <c r="G3045" s="3">
        <v>7</v>
      </c>
      <c r="H3045" s="3">
        <v>0.73735046500000001</v>
      </c>
      <c r="I3045" s="2" t="s">
        <v>18</v>
      </c>
      <c r="J3045" s="3">
        <v>98000</v>
      </c>
      <c r="K3045" s="3">
        <v>0.885858967</v>
      </c>
      <c r="L3045" s="3">
        <v>2</v>
      </c>
      <c r="M3045" s="2" t="s">
        <v>65</v>
      </c>
      <c r="N3045" s="3">
        <v>52800</v>
      </c>
      <c r="O3045" s="3">
        <v>0.37033294500000002</v>
      </c>
      <c r="P3045" s="3">
        <v>-0.88116764596872577</v>
      </c>
      <c r="Q3045" s="3">
        <v>-0.75077057686721493</v>
      </c>
      <c r="R3045" s="3">
        <v>-0.43181212279320497</v>
      </c>
      <c r="S3045" s="3">
        <v>0.38844279032102258</v>
      </c>
      <c r="T3045" s="5">
        <f>POWER(10,Table2[[#This Row],[Predicted normalized_price]]*(N$7634-N$7635)+N$7635)</f>
        <v>58324.677530468936</v>
      </c>
      <c r="U3045" s="5">
        <f>ABS(Table2[[#This Row],[price]]-Table2[[#This Row],[Predicted Price]])</f>
        <v>5524.6775304689363</v>
      </c>
      <c r="V3045" s="5">
        <f>Table2[[#This Row],[Price Diff]]/Table2[[#This Row],[price]]</f>
        <v>0.10463404413766925</v>
      </c>
    </row>
    <row r="3046" spans="1:22" x14ac:dyDescent="0.2">
      <c r="A3046" s="3">
        <v>13660</v>
      </c>
      <c r="B3046" s="3">
        <v>0.23834376299999999</v>
      </c>
      <c r="C3046" s="3">
        <v>55350</v>
      </c>
      <c r="D3046" s="3">
        <v>0.56134453399999995</v>
      </c>
      <c r="E3046" s="3">
        <v>1984</v>
      </c>
      <c r="F3046" s="3">
        <v>0.47778491499999998</v>
      </c>
      <c r="G3046" s="3">
        <v>8</v>
      </c>
      <c r="H3046" s="3">
        <v>0.78794860499999997</v>
      </c>
      <c r="I3046" s="2" t="s">
        <v>19</v>
      </c>
      <c r="J3046" s="3">
        <v>60000</v>
      </c>
      <c r="K3046" s="3">
        <v>0.84404464199999996</v>
      </c>
      <c r="L3046" s="3">
        <v>1</v>
      </c>
      <c r="M3046" s="2" t="s">
        <v>62</v>
      </c>
      <c r="N3046" s="3">
        <v>71555</v>
      </c>
      <c r="O3046" s="3">
        <v>0.42564753399999999</v>
      </c>
      <c r="P3046" s="3">
        <v>-0.6459780511858414</v>
      </c>
      <c r="Q3046" s="3">
        <v>0.43972566391578982</v>
      </c>
      <c r="R3046" s="3">
        <v>0.64811656212428281</v>
      </c>
      <c r="S3046" s="3">
        <v>0.4287428010777018</v>
      </c>
      <c r="T3046" s="5">
        <f>POWER(10,Table2[[#This Row],[Predicted normalized_price]]*(N$7634-N$7635)+N$7635)</f>
        <v>72782.457873594438</v>
      </c>
      <c r="U3046" s="5">
        <f>ABS(Table2[[#This Row],[price]]-Table2[[#This Row],[Predicted Price]])</f>
        <v>1227.4578735944378</v>
      </c>
      <c r="V3046" s="5">
        <f>Table2[[#This Row],[Price Diff]]/Table2[[#This Row],[price]]</f>
        <v>1.7154047566130079E-2</v>
      </c>
    </row>
    <row r="3047" spans="1:22" x14ac:dyDescent="0.2">
      <c r="A3047" s="3">
        <v>12180</v>
      </c>
      <c r="B3047" s="3">
        <v>0.212827407</v>
      </c>
      <c r="C3047" s="3">
        <v>63957</v>
      </c>
      <c r="D3047" s="3">
        <v>0.58663832299999996</v>
      </c>
      <c r="E3047" s="3">
        <v>1598</v>
      </c>
      <c r="F3047" s="3">
        <v>0.38552934799999999</v>
      </c>
      <c r="G3047" s="3">
        <v>5</v>
      </c>
      <c r="H3047" s="3">
        <v>0.60985333500000005</v>
      </c>
      <c r="I3047" s="2" t="s">
        <v>13</v>
      </c>
      <c r="J3047" s="3">
        <v>79000</v>
      </c>
      <c r="K3047" s="3">
        <v>0.86749087300000005</v>
      </c>
      <c r="L3047" s="3">
        <v>2</v>
      </c>
      <c r="M3047" s="2" t="s">
        <v>65</v>
      </c>
      <c r="N3047" s="3">
        <v>86666</v>
      </c>
      <c r="O3047" s="3">
        <v>0.46051455899999999</v>
      </c>
      <c r="P3047" s="3">
        <v>-0.81517253738810114</v>
      </c>
      <c r="Q3047" s="3">
        <v>0.556335026342755</v>
      </c>
      <c r="R3047" s="3">
        <v>0.62087425316156331</v>
      </c>
      <c r="S3047" s="3">
        <v>0.46591856530325215</v>
      </c>
      <c r="T3047" s="5">
        <f>POWER(10,Table2[[#This Row],[Predicted normalized_price]]*(N$7634-N$7635)+N$7635)</f>
        <v>89278.153439881455</v>
      </c>
      <c r="U3047" s="5">
        <f>ABS(Table2[[#This Row],[price]]-Table2[[#This Row],[Predicted Price]])</f>
        <v>2612.1534398814547</v>
      </c>
      <c r="V3047" s="5">
        <f>Table2[[#This Row],[Price Diff]]/Table2[[#This Row],[price]]</f>
        <v>3.0140463848354081E-2</v>
      </c>
    </row>
    <row r="3048" spans="1:22" x14ac:dyDescent="0.2">
      <c r="A3048" s="3">
        <v>12270</v>
      </c>
      <c r="B3048" s="3">
        <v>0.214465503</v>
      </c>
      <c r="C3048" s="3">
        <v>60997</v>
      </c>
      <c r="D3048" s="3">
        <v>0.578345628</v>
      </c>
      <c r="E3048" s="3">
        <v>1598</v>
      </c>
      <c r="F3048" s="3">
        <v>0.38552934799999999</v>
      </c>
      <c r="G3048" s="3">
        <v>6</v>
      </c>
      <c r="H3048" s="3">
        <v>0.67893919899999999</v>
      </c>
      <c r="I3048" s="2" t="s">
        <v>13</v>
      </c>
      <c r="J3048" s="3">
        <v>45800</v>
      </c>
      <c r="K3048" s="3">
        <v>0.82102819500000002</v>
      </c>
      <c r="L3048" s="3">
        <v>2</v>
      </c>
      <c r="M3048" s="2" t="s">
        <v>65</v>
      </c>
      <c r="N3048" s="3">
        <v>78988</v>
      </c>
      <c r="O3048" s="3">
        <v>0.44363280399999999</v>
      </c>
      <c r="P3048" s="3">
        <v>-0.82618732089456048</v>
      </c>
      <c r="Q3048" s="3">
        <v>0.51492123297551995</v>
      </c>
      <c r="R3048" s="3">
        <v>0.64330713327020583</v>
      </c>
      <c r="S3048" s="3">
        <v>0.4492928495766193</v>
      </c>
      <c r="T3048" s="5">
        <f>POWER(10,Table2[[#This Row],[Predicted normalized_price]]*(N$7634-N$7635)+N$7635)</f>
        <v>81483.296459459889</v>
      </c>
      <c r="U3048" s="5">
        <f>ABS(Table2[[#This Row],[price]]-Table2[[#This Row],[Predicted Price]])</f>
        <v>2495.2964594598889</v>
      </c>
      <c r="V3048" s="5">
        <f>Table2[[#This Row],[Price Diff]]/Table2[[#This Row],[price]]</f>
        <v>3.1590829739452687E-2</v>
      </c>
    </row>
    <row r="3049" spans="1:22" x14ac:dyDescent="0.2">
      <c r="A3049" s="3">
        <v>7510</v>
      </c>
      <c r="B3049" s="3">
        <v>0.10523191899999999</v>
      </c>
      <c r="C3049" s="3">
        <v>46382</v>
      </c>
      <c r="D3049" s="3">
        <v>0.53041027900000004</v>
      </c>
      <c r="E3049" s="3">
        <v>1496</v>
      </c>
      <c r="F3049" s="3">
        <v>0.35740525400000001</v>
      </c>
      <c r="G3049" s="3">
        <v>3</v>
      </c>
      <c r="H3049" s="3">
        <v>0.416289664</v>
      </c>
      <c r="I3049" s="2" t="s">
        <v>10</v>
      </c>
      <c r="J3049" s="3">
        <v>18000</v>
      </c>
      <c r="K3049" s="3">
        <v>0.74143363900000003</v>
      </c>
      <c r="L3049" s="3">
        <v>2</v>
      </c>
      <c r="M3049" s="2" t="s">
        <v>63</v>
      </c>
      <c r="N3049" s="3">
        <v>62800</v>
      </c>
      <c r="O3049" s="3">
        <v>0.40189673300000001</v>
      </c>
      <c r="P3049" s="3">
        <v>0.1520025202392703</v>
      </c>
      <c r="Q3049" s="3">
        <v>-0.70815359405826717</v>
      </c>
      <c r="R3049" s="3">
        <v>-0.46774633666161047</v>
      </c>
      <c r="S3049" s="3">
        <v>0.41150228569859354</v>
      </c>
      <c r="T3049" s="5">
        <f>POWER(10,Table2[[#This Row],[Predicted normalized_price]]*(N$7634-N$7635)+N$7635)</f>
        <v>66203.799396800532</v>
      </c>
      <c r="U3049" s="5">
        <f>ABS(Table2[[#This Row],[price]]-Table2[[#This Row],[Predicted Price]])</f>
        <v>3403.7993968005321</v>
      </c>
      <c r="V3049" s="5">
        <f>Table2[[#This Row],[Price Diff]]/Table2[[#This Row],[price]]</f>
        <v>5.4200627337588091E-2</v>
      </c>
    </row>
    <row r="3050" spans="1:22" x14ac:dyDescent="0.2">
      <c r="A3050" s="3">
        <v>14890</v>
      </c>
      <c r="B3050" s="3">
        <v>0.25752787799999999</v>
      </c>
      <c r="C3050" s="3">
        <v>69360</v>
      </c>
      <c r="D3050" s="3">
        <v>0.60083086699999999</v>
      </c>
      <c r="E3050" s="3">
        <v>1595</v>
      </c>
      <c r="F3050" s="3">
        <v>0.38472810600000001</v>
      </c>
      <c r="G3050" s="3">
        <v>5</v>
      </c>
      <c r="H3050" s="3">
        <v>0.60985333500000005</v>
      </c>
      <c r="I3050" s="2" t="s">
        <v>15</v>
      </c>
      <c r="J3050" s="3">
        <v>53000</v>
      </c>
      <c r="K3050" s="3">
        <v>0.83347200499999996</v>
      </c>
      <c r="L3050" s="3">
        <v>1</v>
      </c>
      <c r="M3050" s="2" t="s">
        <v>65</v>
      </c>
      <c r="N3050" s="3">
        <v>109122</v>
      </c>
      <c r="O3050" s="3">
        <v>0.50244426099999995</v>
      </c>
      <c r="P3050" s="3">
        <v>-0.93756341381035135</v>
      </c>
      <c r="Q3050" s="3">
        <v>0.62703611177707941</v>
      </c>
      <c r="R3050" s="3">
        <v>0.54404843278782644</v>
      </c>
      <c r="S3050" s="3">
        <v>0.5037008230547817</v>
      </c>
      <c r="T3050" s="5">
        <f>POWER(10,Table2[[#This Row],[Predicted normalized_price]]*(N$7634-N$7635)+N$7635)</f>
        <v>109878.07775707568</v>
      </c>
      <c r="U3050" s="5">
        <f>ABS(Table2[[#This Row],[price]]-Table2[[#This Row],[Predicted Price]])</f>
        <v>756.07775707567635</v>
      </c>
      <c r="V3050" s="5">
        <f>Table2[[#This Row],[Price Diff]]/Table2[[#This Row],[price]]</f>
        <v>6.9287380828400901E-3</v>
      </c>
    </row>
    <row r="3051" spans="1:22" x14ac:dyDescent="0.2">
      <c r="A3051" s="3">
        <v>10260</v>
      </c>
      <c r="B3051" s="3">
        <v>0.17465800000000001</v>
      </c>
      <c r="C3051" s="3">
        <v>54182</v>
      </c>
      <c r="D3051" s="3">
        <v>0.55761210900000002</v>
      </c>
      <c r="E3051" s="3">
        <v>1560</v>
      </c>
      <c r="F3051" s="3">
        <v>0.37526730800000002</v>
      </c>
      <c r="G3051" s="3">
        <v>3</v>
      </c>
      <c r="H3051" s="3">
        <v>0.416289664</v>
      </c>
      <c r="I3051" s="2" t="s">
        <v>37</v>
      </c>
      <c r="J3051" s="3">
        <v>27000</v>
      </c>
      <c r="K3051" s="3">
        <v>0.77599021800000001</v>
      </c>
      <c r="L3051" s="3">
        <v>1</v>
      </c>
      <c r="M3051" s="2" t="s">
        <v>66</v>
      </c>
      <c r="N3051" s="3">
        <v>95800</v>
      </c>
      <c r="O3051" s="3">
        <v>0.47874941399999998</v>
      </c>
      <c r="P3051" s="3">
        <v>-0.85351782157273715</v>
      </c>
      <c r="Q3051" s="3">
        <v>0.59355558875521752</v>
      </c>
      <c r="R3051" s="3">
        <v>0.64893284066828805</v>
      </c>
      <c r="S3051" s="3">
        <v>0.46850498014022562</v>
      </c>
      <c r="T3051" s="5">
        <f>POWER(10,Table2[[#This Row],[Predicted normalized_price]]*(N$7634-N$7635)+N$7635)</f>
        <v>90556.071795132637</v>
      </c>
      <c r="U3051" s="5">
        <f>ABS(Table2[[#This Row],[price]]-Table2[[#This Row],[Predicted Price]])</f>
        <v>5243.9282048673631</v>
      </c>
      <c r="V3051" s="5">
        <f>Table2[[#This Row],[Price Diff]]/Table2[[#This Row],[price]]</f>
        <v>5.4738290238698986E-2</v>
      </c>
    </row>
    <row r="3052" spans="1:22" x14ac:dyDescent="0.2">
      <c r="A3052" s="3">
        <v>10710</v>
      </c>
      <c r="B3052" s="3">
        <v>0.184209127</v>
      </c>
      <c r="C3052" s="3">
        <v>29579</v>
      </c>
      <c r="D3052" s="3">
        <v>0.451686211</v>
      </c>
      <c r="E3052" s="3">
        <v>1997</v>
      </c>
      <c r="F3052" s="3">
        <v>0.48056971500000001</v>
      </c>
      <c r="G3052" s="3">
        <v>9</v>
      </c>
      <c r="H3052" s="3">
        <v>0.83257932800000001</v>
      </c>
      <c r="I3052" s="2" t="s">
        <v>27</v>
      </c>
      <c r="J3052" s="3">
        <v>95000</v>
      </c>
      <c r="K3052" s="3">
        <v>0.883209209</v>
      </c>
      <c r="L3052" s="3">
        <v>2</v>
      </c>
      <c r="M3052" s="2" t="s">
        <v>64</v>
      </c>
      <c r="N3052" s="3">
        <v>40700</v>
      </c>
      <c r="O3052" s="3">
        <v>0.32296592299999999</v>
      </c>
      <c r="P3052" s="3">
        <v>0.92991379016370901</v>
      </c>
      <c r="Q3052" s="3">
        <v>-0.83006557250073931</v>
      </c>
      <c r="R3052" s="3">
        <v>-0.24995356291655121</v>
      </c>
      <c r="S3052" s="3">
        <v>0.32620921499730571</v>
      </c>
      <c r="T3052" s="5">
        <f>POWER(10,Table2[[#This Row],[Predicted normalized_price]]*(N$7634-N$7635)+N$7635)</f>
        <v>41431.856732441433</v>
      </c>
      <c r="U3052" s="5">
        <f>ABS(Table2[[#This Row],[price]]-Table2[[#This Row],[Predicted Price]])</f>
        <v>731.85673244143254</v>
      </c>
      <c r="V3052" s="5">
        <f>Table2[[#This Row],[Price Diff]]/Table2[[#This Row],[price]]</f>
        <v>1.7981737897823896E-2</v>
      </c>
    </row>
    <row r="3053" spans="1:22" x14ac:dyDescent="0.2">
      <c r="A3053" s="3">
        <v>12130</v>
      </c>
      <c r="B3053" s="3">
        <v>0.21191211500000001</v>
      </c>
      <c r="C3053" s="3">
        <v>75269</v>
      </c>
      <c r="D3053" s="3">
        <v>0.61513868199999999</v>
      </c>
      <c r="E3053" s="3">
        <v>1986</v>
      </c>
      <c r="F3053" s="3">
        <v>0.47821453200000003</v>
      </c>
      <c r="G3053" s="3">
        <v>3</v>
      </c>
      <c r="H3053" s="3">
        <v>0.416289664</v>
      </c>
      <c r="I3053" s="2" t="s">
        <v>10</v>
      </c>
      <c r="J3053" s="3">
        <v>30000</v>
      </c>
      <c r="K3053" s="3">
        <v>0.78496977999999995</v>
      </c>
      <c r="L3053" s="3">
        <v>1</v>
      </c>
      <c r="M3053" s="2" t="s">
        <v>64</v>
      </c>
      <c r="N3053" s="3">
        <v>123800</v>
      </c>
      <c r="O3053" s="3">
        <v>0.52541063099999996</v>
      </c>
      <c r="P3053" s="3">
        <v>0.97395514584245313</v>
      </c>
      <c r="Q3053" s="3">
        <v>-0.52400738051617424</v>
      </c>
      <c r="R3053" s="3">
        <v>-0.69584937345135522</v>
      </c>
      <c r="S3053" s="3">
        <v>0.52001630125050391</v>
      </c>
      <c r="T3053" s="5">
        <f>POWER(10,Table2[[#This Row],[Predicted normalized_price]]*(N$7634-N$7635)+N$7635)</f>
        <v>120184.17658389012</v>
      </c>
      <c r="U3053" s="5">
        <f>ABS(Table2[[#This Row],[price]]-Table2[[#This Row],[Predicted Price]])</f>
        <v>3615.8234161098808</v>
      </c>
      <c r="V3053" s="5">
        <f>Table2[[#This Row],[Price Diff]]/Table2[[#This Row],[price]]</f>
        <v>2.9206974281986112E-2</v>
      </c>
    </row>
    <row r="3054" spans="1:22" x14ac:dyDescent="0.2">
      <c r="A3054" s="3">
        <v>8760</v>
      </c>
      <c r="B3054" s="3">
        <v>0.13948921</v>
      </c>
      <c r="C3054" s="3">
        <v>43663</v>
      </c>
      <c r="D3054" s="3">
        <v>0.51983834200000001</v>
      </c>
      <c r="E3054" s="3">
        <v>1390</v>
      </c>
      <c r="F3054" s="3">
        <v>0.32606906200000002</v>
      </c>
      <c r="G3054" s="3">
        <v>7</v>
      </c>
      <c r="H3054" s="3">
        <v>0.73735046500000001</v>
      </c>
      <c r="I3054" s="2" t="s">
        <v>20</v>
      </c>
      <c r="J3054" s="3">
        <v>92000</v>
      </c>
      <c r="K3054" s="3">
        <v>0.88047441800000004</v>
      </c>
      <c r="L3054" s="3">
        <v>2</v>
      </c>
      <c r="M3054" s="2" t="s">
        <v>67</v>
      </c>
      <c r="N3054" s="3">
        <v>49800</v>
      </c>
      <c r="O3054" s="3">
        <v>0.35968764800000003</v>
      </c>
      <c r="P3054" s="3">
        <v>-0.28753905264150592</v>
      </c>
      <c r="Q3054" s="3">
        <v>0.34648081775230405</v>
      </c>
      <c r="R3054" s="3">
        <v>0.79267926626289376</v>
      </c>
      <c r="S3054" s="3">
        <v>0.36846645811692563</v>
      </c>
      <c r="T3054" s="5">
        <f>POWER(10,Table2[[#This Row],[Predicted normalized_price]]*(N$7634-N$7635)+N$7635)</f>
        <v>52261.229741292518</v>
      </c>
      <c r="U3054" s="5">
        <f>ABS(Table2[[#This Row],[price]]-Table2[[#This Row],[Predicted Price]])</f>
        <v>2461.2297412925182</v>
      </c>
      <c r="V3054" s="5">
        <f>Table2[[#This Row],[Price Diff]]/Table2[[#This Row],[price]]</f>
        <v>4.942228396169715E-2</v>
      </c>
    </row>
    <row r="3055" spans="1:22" x14ac:dyDescent="0.2">
      <c r="A3055" s="3">
        <v>18300</v>
      </c>
      <c r="B3055" s="3">
        <v>0.303411337</v>
      </c>
      <c r="C3055" s="3">
        <v>95741</v>
      </c>
      <c r="D3055" s="3">
        <v>0.657240347</v>
      </c>
      <c r="E3055" s="3">
        <v>2995</v>
      </c>
      <c r="F3055" s="3">
        <v>0.65338650099999995</v>
      </c>
      <c r="G3055" s="3">
        <v>7</v>
      </c>
      <c r="H3055" s="3">
        <v>0.73735046500000001</v>
      </c>
      <c r="I3055" s="2" t="s">
        <v>12</v>
      </c>
      <c r="J3055" s="3">
        <v>79000</v>
      </c>
      <c r="K3055" s="3">
        <v>0.86749087300000005</v>
      </c>
      <c r="L3055" s="3">
        <v>1</v>
      </c>
      <c r="M3055" s="2" t="s">
        <v>65</v>
      </c>
      <c r="N3055" s="3">
        <v>121900</v>
      </c>
      <c r="O3055" s="3">
        <v>0.52259602699999996</v>
      </c>
      <c r="P3055" s="3">
        <v>0.17114817350438916</v>
      </c>
      <c r="Q3055" s="3">
        <v>0.68685836000239686</v>
      </c>
      <c r="R3055" s="3">
        <v>0.49537177302823415</v>
      </c>
      <c r="S3055" s="3">
        <v>0.53472241868031434</v>
      </c>
      <c r="T3055" s="5">
        <f>POWER(10,Table2[[#This Row],[Predicted normalized_price]]*(N$7634-N$7635)+N$7635)</f>
        <v>130299.53208930005</v>
      </c>
      <c r="U3055" s="5">
        <f>ABS(Table2[[#This Row],[price]]-Table2[[#This Row],[Predicted Price]])</f>
        <v>8399.5320893000462</v>
      </c>
      <c r="V3055" s="5">
        <f>Table2[[#This Row],[Price Diff]]/Table2[[#This Row],[price]]</f>
        <v>6.8905103275636148E-2</v>
      </c>
    </row>
    <row r="3056" spans="1:22" x14ac:dyDescent="0.2">
      <c r="A3056" s="3">
        <v>9540</v>
      </c>
      <c r="B3056" s="3">
        <v>0.158468527</v>
      </c>
      <c r="C3056" s="3">
        <v>60400</v>
      </c>
      <c r="D3056" s="3">
        <v>0.57662438299999996</v>
      </c>
      <c r="E3056" s="3">
        <v>1798</v>
      </c>
      <c r="F3056" s="3">
        <v>0.435810641</v>
      </c>
      <c r="G3056" s="3">
        <v>4</v>
      </c>
      <c r="H3056" s="3">
        <v>0.52529906999999998</v>
      </c>
      <c r="I3056" s="2" t="s">
        <v>10</v>
      </c>
      <c r="J3056" s="3">
        <v>36000</v>
      </c>
      <c r="K3056" s="3">
        <v>0.80050850100000004</v>
      </c>
      <c r="L3056" s="3">
        <v>2</v>
      </c>
      <c r="M3056" s="2" t="s">
        <v>66</v>
      </c>
      <c r="N3056" s="3">
        <v>79888</v>
      </c>
      <c r="O3056" s="3">
        <v>0.44569461599999999</v>
      </c>
      <c r="P3056" s="3">
        <v>0.65689341296137005</v>
      </c>
      <c r="Q3056" s="3">
        <v>-0.64186848597325807</v>
      </c>
      <c r="R3056" s="3">
        <v>-0.5477430393056506</v>
      </c>
      <c r="S3056" s="3">
        <v>0.45057819159228252</v>
      </c>
      <c r="T3056" s="5">
        <f>POWER(10,Table2[[#This Row],[Predicted normalized_price]]*(N$7634-N$7635)+N$7635)</f>
        <v>82060.849386066577</v>
      </c>
      <c r="U3056" s="5">
        <f>ABS(Table2[[#This Row],[price]]-Table2[[#This Row],[Predicted Price]])</f>
        <v>2172.8493860665767</v>
      </c>
      <c r="V3056" s="5">
        <f>Table2[[#This Row],[Price Diff]]/Table2[[#This Row],[price]]</f>
        <v>2.7198695499531553E-2</v>
      </c>
    </row>
    <row r="3057" spans="1:22" x14ac:dyDescent="0.2">
      <c r="A3057" s="3">
        <v>8910</v>
      </c>
      <c r="B3057" s="3">
        <v>0.14326701</v>
      </c>
      <c r="C3057" s="3">
        <v>24709</v>
      </c>
      <c r="D3057" s="3">
        <v>0.42020386799999998</v>
      </c>
      <c r="E3057" s="3">
        <v>1390</v>
      </c>
      <c r="F3057" s="3">
        <v>0.32606906200000002</v>
      </c>
      <c r="G3057" s="3">
        <v>8</v>
      </c>
      <c r="H3057" s="3">
        <v>0.78794860499999997</v>
      </c>
      <c r="I3057" s="2" t="s">
        <v>20</v>
      </c>
      <c r="J3057" s="3">
        <v>56000</v>
      </c>
      <c r="K3057" s="3">
        <v>0.83816458599999999</v>
      </c>
      <c r="L3057" s="3">
        <v>2</v>
      </c>
      <c r="M3057" s="2" t="s">
        <v>67</v>
      </c>
      <c r="N3057" s="3">
        <v>34600</v>
      </c>
      <c r="O3057" s="3">
        <v>0.29341658900000001</v>
      </c>
      <c r="P3057" s="3">
        <v>-0.55677101683095542</v>
      </c>
      <c r="Q3057" s="3">
        <v>0.13754751974747889</v>
      </c>
      <c r="R3057" s="3">
        <v>0.86153070454541147</v>
      </c>
      <c r="S3057" s="3">
        <v>0.29526698866090861</v>
      </c>
      <c r="T3057" s="5">
        <f>POWER(10,Table2[[#This Row],[Predicted normalized_price]]*(N$7634-N$7635)+N$7635)</f>
        <v>34953.607478225465</v>
      </c>
      <c r="U3057" s="5">
        <f>ABS(Table2[[#This Row],[price]]-Table2[[#This Row],[Predicted Price]])</f>
        <v>353.60747822546546</v>
      </c>
      <c r="V3057" s="5">
        <f>Table2[[#This Row],[Price Diff]]/Table2[[#This Row],[price]]</f>
        <v>1.0219869312874724E-2</v>
      </c>
    </row>
    <row r="3058" spans="1:22" x14ac:dyDescent="0.2">
      <c r="A3058" s="3">
        <v>26050</v>
      </c>
      <c r="B3058" s="3">
        <v>0.38198231100000002</v>
      </c>
      <c r="C3058" s="3">
        <v>79931</v>
      </c>
      <c r="D3058" s="3">
        <v>0.62565549399999998</v>
      </c>
      <c r="E3058" s="3">
        <v>4395</v>
      </c>
      <c r="F3058" s="3">
        <v>0.81691860599999999</v>
      </c>
      <c r="G3058" s="3">
        <v>8</v>
      </c>
      <c r="H3058" s="3">
        <v>0.78794860499999997</v>
      </c>
      <c r="I3058" s="2" t="s">
        <v>13</v>
      </c>
      <c r="J3058" s="3">
        <v>77480</v>
      </c>
      <c r="K3058" s="3">
        <v>0.86583508099999995</v>
      </c>
      <c r="L3058" s="3">
        <v>2</v>
      </c>
      <c r="M3058" s="2" t="s">
        <v>65</v>
      </c>
      <c r="N3058" s="3">
        <v>129000</v>
      </c>
      <c r="O3058" s="3">
        <v>0.53289831700000001</v>
      </c>
      <c r="P3058" s="3">
        <v>-6.8259548437052966E-2</v>
      </c>
      <c r="Q3058" s="3">
        <v>0.67728148018875245</v>
      </c>
      <c r="R3058" s="3">
        <v>0.50108958314305052</v>
      </c>
      <c r="S3058" s="3">
        <v>0.53011926130695808</v>
      </c>
      <c r="T3058" s="5">
        <f>POWER(10,Table2[[#This Row],[Predicted normalized_price]]*(N$7634-N$7635)+N$7635)</f>
        <v>127045.00782568345</v>
      </c>
      <c r="U3058" s="5">
        <f>ABS(Table2[[#This Row],[price]]-Table2[[#This Row],[Predicted Price]])</f>
        <v>1954.9921743165469</v>
      </c>
      <c r="V3058" s="5">
        <f>Table2[[#This Row],[Price Diff]]/Table2[[#This Row],[price]]</f>
        <v>1.5154978095477108E-2</v>
      </c>
    </row>
    <row r="3059" spans="1:22" x14ac:dyDescent="0.2">
      <c r="A3059" s="3">
        <v>8030</v>
      </c>
      <c r="B3059" s="3">
        <v>0.12012856099999999</v>
      </c>
      <c r="C3059" s="3">
        <v>19384</v>
      </c>
      <c r="D3059" s="3">
        <v>0.37772747099999998</v>
      </c>
      <c r="E3059" s="3">
        <v>1390</v>
      </c>
      <c r="F3059" s="3">
        <v>0.32606906200000002</v>
      </c>
      <c r="G3059" s="3">
        <v>9</v>
      </c>
      <c r="H3059" s="3">
        <v>0.83257932800000001</v>
      </c>
      <c r="I3059" s="2" t="s">
        <v>20</v>
      </c>
      <c r="J3059" s="3">
        <v>132331</v>
      </c>
      <c r="K3059" s="3">
        <v>0.91145595199999996</v>
      </c>
      <c r="L3059" s="3">
        <v>1</v>
      </c>
      <c r="M3059" s="2" t="s">
        <v>63</v>
      </c>
      <c r="N3059" s="3">
        <v>27800</v>
      </c>
      <c r="O3059" s="3">
        <v>0.25359555900000003</v>
      </c>
      <c r="P3059" s="3">
        <v>-0.7511508468357615</v>
      </c>
      <c r="Q3059" s="3">
        <v>-2.0858187738917993E-2</v>
      </c>
      <c r="R3059" s="3">
        <v>0.89250886153586173</v>
      </c>
      <c r="S3059" s="3">
        <v>0.24517756984466033</v>
      </c>
      <c r="T3059" s="5">
        <f>POWER(10,Table2[[#This Row],[Predicted normalized_price]]*(N$7634-N$7635)+N$7635)</f>
        <v>26543.341883065907</v>
      </c>
      <c r="U3059" s="5">
        <f>ABS(Table2[[#This Row],[price]]-Table2[[#This Row],[Predicted Price]])</f>
        <v>1256.6581169340934</v>
      </c>
      <c r="V3059" s="5">
        <f>Table2[[#This Row],[Price Diff]]/Table2[[#This Row],[price]]</f>
        <v>4.520352938611847E-2</v>
      </c>
    </row>
    <row r="3060" spans="1:22" x14ac:dyDescent="0.2">
      <c r="A3060" s="3">
        <v>7810</v>
      </c>
      <c r="B3060" s="3">
        <v>0.113947411</v>
      </c>
      <c r="C3060" s="3">
        <v>11821</v>
      </c>
      <c r="D3060" s="3">
        <v>0.29117669099999999</v>
      </c>
      <c r="E3060" s="3">
        <v>1591</v>
      </c>
      <c r="F3060" s="3">
        <v>0.38365743499999999</v>
      </c>
      <c r="G3060" s="3">
        <v>9</v>
      </c>
      <c r="H3060" s="3">
        <v>0.83257932800000001</v>
      </c>
      <c r="I3060" s="2" t="s">
        <v>17</v>
      </c>
      <c r="J3060" s="3">
        <v>188618</v>
      </c>
      <c r="K3060" s="3">
        <v>0.94166189099999997</v>
      </c>
      <c r="L3060" s="3">
        <v>1</v>
      </c>
      <c r="M3060" s="2" t="s">
        <v>63</v>
      </c>
      <c r="N3060" s="3">
        <v>20000</v>
      </c>
      <c r="O3060" s="3">
        <v>0.19366797199999999</v>
      </c>
      <c r="P3060" s="3">
        <v>-0.97818376715687205</v>
      </c>
      <c r="Q3060" s="3">
        <v>-0.91134148433105544</v>
      </c>
      <c r="R3060" s="3">
        <v>0.21371607190508893</v>
      </c>
      <c r="S3060" s="3">
        <v>0.18218721845775743</v>
      </c>
      <c r="T3060" s="5">
        <f>POWER(10,Table2[[#This Row],[Predicted normalized_price]]*(N$7634-N$7635)+N$7635)</f>
        <v>18777.234711357905</v>
      </c>
      <c r="U3060" s="5">
        <f>ABS(Table2[[#This Row],[price]]-Table2[[#This Row],[Predicted Price]])</f>
        <v>1222.7652886420947</v>
      </c>
      <c r="V3060" s="5">
        <f>Table2[[#This Row],[Price Diff]]/Table2[[#This Row],[price]]</f>
        <v>6.1138264432104732E-2</v>
      </c>
    </row>
    <row r="3061" spans="1:22" x14ac:dyDescent="0.2">
      <c r="A3061" s="3">
        <v>8170</v>
      </c>
      <c r="B3061" s="3">
        <v>0.123974458</v>
      </c>
      <c r="C3061" s="3">
        <v>46223</v>
      </c>
      <c r="D3061" s="3">
        <v>0.52980933200000002</v>
      </c>
      <c r="E3061" s="3">
        <v>1496</v>
      </c>
      <c r="F3061" s="3">
        <v>0.35740525400000001</v>
      </c>
      <c r="G3061" s="3">
        <v>4</v>
      </c>
      <c r="H3061" s="3">
        <v>0.52529906999999998</v>
      </c>
      <c r="I3061" s="2" t="s">
        <v>14</v>
      </c>
      <c r="J3061" s="3">
        <v>75000</v>
      </c>
      <c r="K3061" s="3">
        <v>0.86306249999999995</v>
      </c>
      <c r="L3061" s="3">
        <v>1</v>
      </c>
      <c r="M3061" s="2" t="s">
        <v>63</v>
      </c>
      <c r="N3061" s="3">
        <v>57800</v>
      </c>
      <c r="O3061" s="3">
        <v>0.38679830100000001</v>
      </c>
      <c r="P3061" s="3">
        <v>-0.89610738885779362</v>
      </c>
      <c r="Q3061" s="3">
        <v>-0.71613271552741442</v>
      </c>
      <c r="R3061" s="3">
        <v>-0.41820721041014675</v>
      </c>
      <c r="S3061" s="3">
        <v>0.3940761425337882</v>
      </c>
      <c r="T3061" s="5">
        <f>POWER(10,Table2[[#This Row],[Predicted normalized_price]]*(N$7634-N$7635)+N$7635)</f>
        <v>60158.377846203111</v>
      </c>
      <c r="U3061" s="5">
        <f>ABS(Table2[[#This Row],[price]]-Table2[[#This Row],[Predicted Price]])</f>
        <v>2358.3778462031114</v>
      </c>
      <c r="V3061" s="5">
        <f>Table2[[#This Row],[Price Diff]]/Table2[[#This Row],[price]]</f>
        <v>4.080238488240677E-2</v>
      </c>
    </row>
    <row r="3062" spans="1:22" x14ac:dyDescent="0.2">
      <c r="A3062" s="3">
        <v>16740</v>
      </c>
      <c r="B3062" s="3">
        <v>0.28358595599999997</v>
      </c>
      <c r="C3062" s="3">
        <v>84767</v>
      </c>
      <c r="D3062" s="3">
        <v>0.63593555499999999</v>
      </c>
      <c r="E3062" s="3">
        <v>2494</v>
      </c>
      <c r="F3062" s="3">
        <v>0.57533232300000003</v>
      </c>
      <c r="G3062" s="3">
        <v>5</v>
      </c>
      <c r="H3062" s="3">
        <v>0.60985333500000005</v>
      </c>
      <c r="I3062" s="2" t="s">
        <v>16</v>
      </c>
      <c r="J3062" s="3">
        <v>38000</v>
      </c>
      <c r="K3062" s="3">
        <v>0.80511648899999999</v>
      </c>
      <c r="L3062" s="3">
        <v>1</v>
      </c>
      <c r="M3062" s="2" t="s">
        <v>64</v>
      </c>
      <c r="N3062" s="3">
        <v>131500</v>
      </c>
      <c r="O3062" s="3">
        <v>0.536391375</v>
      </c>
      <c r="P3062" s="3">
        <v>0.8205814028764058</v>
      </c>
      <c r="Q3062" s="3">
        <v>0.65597704415961111</v>
      </c>
      <c r="R3062" s="3">
        <v>0.46154538022487873</v>
      </c>
      <c r="S3062" s="3">
        <v>0.53687830640597856</v>
      </c>
      <c r="T3062" s="5">
        <f>POWER(10,Table2[[#This Row],[Predicted normalized_price]]*(N$7634-N$7635)+N$7635)</f>
        <v>131852.32624810049</v>
      </c>
      <c r="U3062" s="5">
        <f>ABS(Table2[[#This Row],[price]]-Table2[[#This Row],[Predicted Price]])</f>
        <v>352.3262481004931</v>
      </c>
      <c r="V3062" s="5">
        <f>Table2[[#This Row],[Price Diff]]/Table2[[#This Row],[price]]</f>
        <v>2.6792870577984264E-3</v>
      </c>
    </row>
    <row r="3063" spans="1:22" x14ac:dyDescent="0.2">
      <c r="A3063" s="3">
        <v>23110</v>
      </c>
      <c r="B3063" s="3">
        <v>0.35533656499999999</v>
      </c>
      <c r="C3063" s="3">
        <v>98299</v>
      </c>
      <c r="D3063" s="3">
        <v>0.66185466299999995</v>
      </c>
      <c r="E3063" s="3">
        <v>1998</v>
      </c>
      <c r="F3063" s="3">
        <v>0.480783179</v>
      </c>
      <c r="G3063" s="3">
        <v>2</v>
      </c>
      <c r="H3063" s="3">
        <v>0.26264953499999999</v>
      </c>
      <c r="I3063" s="2" t="s">
        <v>13</v>
      </c>
      <c r="J3063" s="3">
        <v>20800</v>
      </c>
      <c r="K3063" s="3">
        <v>0.75375586400000005</v>
      </c>
      <c r="L3063" s="3">
        <v>2</v>
      </c>
      <c r="M3063" s="2" t="s">
        <v>65</v>
      </c>
      <c r="N3063" s="3">
        <v>235000</v>
      </c>
      <c r="O3063" s="3">
        <v>0.64204665000000005</v>
      </c>
      <c r="P3063" s="3">
        <v>-0.8613210860318824</v>
      </c>
      <c r="Q3063" s="3">
        <v>0.83049130900906709</v>
      </c>
      <c r="R3063" s="3">
        <v>0.21524894577058548</v>
      </c>
      <c r="S3063" s="3">
        <v>0.64087290814226472</v>
      </c>
      <c r="T3063" s="5">
        <f>POWER(10,Table2[[#This Row],[Predicted normalized_price]]*(N$7634-N$7635)+N$7635)</f>
        <v>233489.18728322221</v>
      </c>
      <c r="U3063" s="5">
        <f>ABS(Table2[[#This Row],[price]]-Table2[[#This Row],[Predicted Price]])</f>
        <v>1510.8127167777857</v>
      </c>
      <c r="V3063" s="5">
        <f>Table2[[#This Row],[Price Diff]]/Table2[[#This Row],[price]]</f>
        <v>6.4289902841607903E-3</v>
      </c>
    </row>
    <row r="3064" spans="1:22" x14ac:dyDescent="0.2">
      <c r="A3064" s="3">
        <v>8180</v>
      </c>
      <c r="B3064" s="3">
        <v>0.12424663800000001</v>
      </c>
      <c r="C3064" s="3">
        <v>14858</v>
      </c>
      <c r="D3064" s="3">
        <v>0.33119278200000002</v>
      </c>
      <c r="E3064" s="3">
        <v>1598</v>
      </c>
      <c r="F3064" s="3">
        <v>0.38552934799999999</v>
      </c>
      <c r="G3064" s="3">
        <v>9</v>
      </c>
      <c r="H3064" s="3">
        <v>0.83257932800000001</v>
      </c>
      <c r="I3064" s="2" t="s">
        <v>10</v>
      </c>
      <c r="J3064" s="3">
        <v>130000</v>
      </c>
      <c r="K3064" s="3">
        <v>0.90994130500000003</v>
      </c>
      <c r="L3064" s="3">
        <v>3</v>
      </c>
      <c r="M3064" s="2" t="s">
        <v>63</v>
      </c>
      <c r="N3064" s="3">
        <v>22000</v>
      </c>
      <c r="O3064" s="3">
        <v>0.21101277600000001</v>
      </c>
      <c r="P3064" s="3">
        <v>-0.39790814323323731</v>
      </c>
      <c r="Q3064" s="3">
        <v>-0.90460528016788866</v>
      </c>
      <c r="R3064" s="3">
        <v>9.2045999410953885E-2</v>
      </c>
      <c r="S3064" s="3">
        <v>0.21634618242560688</v>
      </c>
      <c r="T3064" s="5">
        <f>POWER(10,Table2[[#This Row],[Predicted normalized_price]]*(N$7634-N$7635)+N$7635)</f>
        <v>22654.299749757061</v>
      </c>
      <c r="U3064" s="5">
        <f>ABS(Table2[[#This Row],[price]]-Table2[[#This Row],[Predicted Price]])</f>
        <v>654.29974975706136</v>
      </c>
      <c r="V3064" s="5">
        <f>Table2[[#This Row],[Price Diff]]/Table2[[#This Row],[price]]</f>
        <v>2.9740897716230064E-2</v>
      </c>
    </row>
    <row r="3065" spans="1:22" x14ac:dyDescent="0.2">
      <c r="A3065" s="3">
        <v>8820</v>
      </c>
      <c r="B3065" s="3">
        <v>0.141008036</v>
      </c>
      <c r="C3065" s="3">
        <v>45731</v>
      </c>
      <c r="D3065" s="3">
        <v>0.52793661800000002</v>
      </c>
      <c r="E3065" s="3">
        <v>1496</v>
      </c>
      <c r="F3065" s="3">
        <v>0.35740525400000001</v>
      </c>
      <c r="G3065" s="3">
        <v>4</v>
      </c>
      <c r="H3065" s="3">
        <v>0.52529906999999998</v>
      </c>
      <c r="I3065" s="2" t="s">
        <v>22</v>
      </c>
      <c r="J3065" s="3">
        <v>44000</v>
      </c>
      <c r="K3065" s="3">
        <v>0.81761106400000005</v>
      </c>
      <c r="L3065" s="3">
        <v>1</v>
      </c>
      <c r="M3065" s="2" t="s">
        <v>64</v>
      </c>
      <c r="N3065" s="3">
        <v>67000</v>
      </c>
      <c r="O3065" s="3">
        <v>0.41367784600000002</v>
      </c>
      <c r="P3065" s="3">
        <v>0.46077642232762278</v>
      </c>
      <c r="Q3065" s="3">
        <v>-0.73261160103279033</v>
      </c>
      <c r="R3065" s="3">
        <v>-0.50226588634538127</v>
      </c>
      <c r="S3065" s="3">
        <v>0.41462826784924689</v>
      </c>
      <c r="T3065" s="5">
        <f>POWER(10,Table2[[#This Row],[Predicted normalized_price]]*(N$7634-N$7635)+N$7635)</f>
        <v>67350.829051651206</v>
      </c>
      <c r="U3065" s="5">
        <f>ABS(Table2[[#This Row],[price]]-Table2[[#This Row],[Predicted Price]])</f>
        <v>350.8290516512061</v>
      </c>
      <c r="V3065" s="5">
        <f>Table2[[#This Row],[Price Diff]]/Table2[[#This Row],[price]]</f>
        <v>5.2362545022568074E-3</v>
      </c>
    </row>
    <row r="3066" spans="1:22" x14ac:dyDescent="0.2">
      <c r="A3066" s="3">
        <v>49150</v>
      </c>
      <c r="B3066" s="3">
        <v>0.52324296299999995</v>
      </c>
      <c r="C3066" s="3">
        <v>55764</v>
      </c>
      <c r="D3066" s="3">
        <v>0.56264862100000002</v>
      </c>
      <c r="E3066" s="3">
        <v>3999</v>
      </c>
      <c r="F3066" s="3">
        <v>0.77665710200000004</v>
      </c>
      <c r="G3066" s="3">
        <v>9</v>
      </c>
      <c r="H3066" s="3">
        <v>0.83257932800000001</v>
      </c>
      <c r="I3066" s="2" t="s">
        <v>13</v>
      </c>
      <c r="J3066" s="3">
        <v>76000</v>
      </c>
      <c r="K3066" s="3">
        <v>0.864191351</v>
      </c>
      <c r="L3066" s="3">
        <v>2</v>
      </c>
      <c r="M3066" s="2" t="s">
        <v>62</v>
      </c>
      <c r="N3066" s="3">
        <v>139888</v>
      </c>
      <c r="O3066" s="3">
        <v>0.54764432100000004</v>
      </c>
      <c r="P3066" s="3">
        <v>-0.63568394688077723</v>
      </c>
      <c r="Q3066" s="3">
        <v>0.69827092048705885</v>
      </c>
      <c r="R3066" s="3">
        <v>0.42799005139376856</v>
      </c>
      <c r="S3066" s="3">
        <v>0.55269093916539447</v>
      </c>
      <c r="T3066" s="5">
        <f>POWER(10,Table2[[#This Row],[Predicted normalized_price]]*(N$7634-N$7635)+N$7635)</f>
        <v>143821.56656974775</v>
      </c>
      <c r="U3066" s="5">
        <f>ABS(Table2[[#This Row],[price]]-Table2[[#This Row],[Predicted Price]])</f>
        <v>3933.5665697477525</v>
      </c>
      <c r="V3066" s="5">
        <f>Table2[[#This Row],[Price Diff]]/Table2[[#This Row],[price]]</f>
        <v>2.8119399589298242E-2</v>
      </c>
    </row>
    <row r="3067" spans="1:22" x14ac:dyDescent="0.2">
      <c r="A3067" s="3">
        <v>9210</v>
      </c>
      <c r="B3067" s="3">
        <v>0.15063546799999999</v>
      </c>
      <c r="C3067" s="3">
        <v>47478</v>
      </c>
      <c r="D3067" s="3">
        <v>0.53449744799999999</v>
      </c>
      <c r="E3067" s="3">
        <v>1199</v>
      </c>
      <c r="F3067" s="3">
        <v>0.26304123400000001</v>
      </c>
      <c r="G3067" s="3">
        <v>4</v>
      </c>
      <c r="H3067" s="3">
        <v>0.52529906999999998</v>
      </c>
      <c r="I3067" s="2" t="s">
        <v>31</v>
      </c>
      <c r="J3067" s="3">
        <v>45000</v>
      </c>
      <c r="K3067" s="3">
        <v>0.81952635900000004</v>
      </c>
      <c r="L3067" s="3">
        <v>1</v>
      </c>
      <c r="M3067" s="2" t="s">
        <v>68</v>
      </c>
      <c r="N3067" s="3">
        <v>69800</v>
      </c>
      <c r="O3067" s="3">
        <v>0.421128471</v>
      </c>
      <c r="P3067" s="3">
        <v>-0.97834270054664174</v>
      </c>
      <c r="Q3067" s="3">
        <v>-0.66292298339214606</v>
      </c>
      <c r="R3067" s="3">
        <v>-0.50628567797191626</v>
      </c>
      <c r="S3067" s="3">
        <v>0.43021100887046204</v>
      </c>
      <c r="T3067" s="5">
        <f>POWER(10,Table2[[#This Row],[Predicted normalized_price]]*(N$7634-N$7635)+N$7635)</f>
        <v>73372.030366654275</v>
      </c>
      <c r="U3067" s="5">
        <f>ABS(Table2[[#This Row],[price]]-Table2[[#This Row],[Predicted Price]])</f>
        <v>3572.030366654275</v>
      </c>
      <c r="V3067" s="5">
        <f>Table2[[#This Row],[Price Diff]]/Table2[[#This Row],[price]]</f>
        <v>5.117522015264004E-2</v>
      </c>
    </row>
    <row r="3068" spans="1:22" x14ac:dyDescent="0.2">
      <c r="A3068" s="3">
        <v>9690</v>
      </c>
      <c r="B3068" s="3">
        <v>0.161939847</v>
      </c>
      <c r="C3068" s="3">
        <v>9498</v>
      </c>
      <c r="D3068" s="3">
        <v>0.25288690200000002</v>
      </c>
      <c r="E3068" s="3">
        <v>1497</v>
      </c>
      <c r="F3068" s="3">
        <v>0.357690181</v>
      </c>
      <c r="G3068" s="3">
        <v>10</v>
      </c>
      <c r="H3068" s="3">
        <v>0.87250287000000004</v>
      </c>
      <c r="I3068" s="2" t="s">
        <v>10</v>
      </c>
      <c r="J3068" s="3">
        <v>120000</v>
      </c>
      <c r="K3068" s="3">
        <v>0.90311950399999996</v>
      </c>
      <c r="L3068" s="3">
        <v>1</v>
      </c>
      <c r="M3068" s="2" t="s">
        <v>63</v>
      </c>
      <c r="N3068" s="3">
        <v>19500</v>
      </c>
      <c r="O3068" s="3">
        <v>0.18906056900000001</v>
      </c>
      <c r="P3068" s="3">
        <v>-0.74948722131155487</v>
      </c>
      <c r="Q3068" s="3">
        <v>-0.92416985619659631</v>
      </c>
      <c r="R3068" s="3">
        <v>0.18479529431948008</v>
      </c>
      <c r="S3068" s="3">
        <v>0.18674539475614008</v>
      </c>
      <c r="T3068" s="5">
        <f>POWER(10,Table2[[#This Row],[Predicted normalized_price]]*(N$7634-N$7635)+N$7635)</f>
        <v>19253.493433121806</v>
      </c>
      <c r="U3068" s="5">
        <f>ABS(Table2[[#This Row],[price]]-Table2[[#This Row],[Predicted Price]])</f>
        <v>246.50656687819355</v>
      </c>
      <c r="V3068" s="5">
        <f>Table2[[#This Row],[Price Diff]]/Table2[[#This Row],[price]]</f>
        <v>1.2641362404009926E-2</v>
      </c>
    </row>
    <row r="3069" spans="1:22" x14ac:dyDescent="0.2">
      <c r="A3069" s="3">
        <v>10770</v>
      </c>
      <c r="B3069" s="3">
        <v>0.18545218699999999</v>
      </c>
      <c r="C3069" s="3">
        <v>18439</v>
      </c>
      <c r="D3069" s="3">
        <v>0.36898087400000001</v>
      </c>
      <c r="E3069" s="3">
        <v>1598</v>
      </c>
      <c r="F3069" s="3">
        <v>0.38552934799999999</v>
      </c>
      <c r="G3069" s="3">
        <v>9</v>
      </c>
      <c r="H3069" s="3">
        <v>0.83257932800000001</v>
      </c>
      <c r="I3069" s="2" t="s">
        <v>10</v>
      </c>
      <c r="J3069" s="3">
        <v>95632</v>
      </c>
      <c r="K3069" s="3">
        <v>0.88377431500000003</v>
      </c>
      <c r="L3069" s="3">
        <v>2</v>
      </c>
      <c r="M3069" s="2" t="s">
        <v>63</v>
      </c>
      <c r="N3069" s="3">
        <v>35800</v>
      </c>
      <c r="O3069" s="3">
        <v>0.29962114499999998</v>
      </c>
      <c r="P3069" s="3">
        <v>-0.42086077211556711</v>
      </c>
      <c r="Q3069" s="3">
        <v>-0.87037982161249461</v>
      </c>
      <c r="R3069" s="3">
        <v>-9.5866274622178699E-2</v>
      </c>
      <c r="S3069" s="3">
        <v>0.27295538235414685</v>
      </c>
      <c r="T3069" s="5">
        <f>POWER(10,Table2[[#This Row],[Predicted normalized_price]]*(N$7634-N$7635)+N$7635)</f>
        <v>30920.481245180796</v>
      </c>
      <c r="U3069" s="5">
        <f>ABS(Table2[[#This Row],[price]]-Table2[[#This Row],[Predicted Price]])</f>
        <v>4879.5187548192043</v>
      </c>
      <c r="V3069" s="5">
        <f>Table2[[#This Row],[Price Diff]]/Table2[[#This Row],[price]]</f>
        <v>0.13629940655919565</v>
      </c>
    </row>
    <row r="3070" spans="1:22" x14ac:dyDescent="0.2">
      <c r="A3070" s="3">
        <v>13560</v>
      </c>
      <c r="B3070" s="3">
        <v>0.23670887600000001</v>
      </c>
      <c r="C3070" s="3">
        <v>51632</v>
      </c>
      <c r="D3070" s="3">
        <v>0.54917576999999995</v>
      </c>
      <c r="E3070" s="3">
        <v>1997</v>
      </c>
      <c r="F3070" s="3">
        <v>0.48056971500000001</v>
      </c>
      <c r="G3070" s="3">
        <v>8</v>
      </c>
      <c r="H3070" s="3">
        <v>0.78794860499999997</v>
      </c>
      <c r="I3070" s="2" t="s">
        <v>13</v>
      </c>
      <c r="J3070" s="3">
        <v>95452</v>
      </c>
      <c r="K3070" s="3">
        <v>0.88361374800000003</v>
      </c>
      <c r="L3070" s="3">
        <v>1</v>
      </c>
      <c r="M3070" s="2" t="s">
        <v>64</v>
      </c>
      <c r="N3070" s="3">
        <v>64800</v>
      </c>
      <c r="O3070" s="3">
        <v>0.407601987</v>
      </c>
      <c r="P3070" s="3">
        <v>0.49309333897655416</v>
      </c>
      <c r="Q3070" s="3">
        <v>0.4237887053826625</v>
      </c>
      <c r="R3070" s="3">
        <v>0.67900876472096494</v>
      </c>
      <c r="S3070" s="3">
        <v>0.41971181902129717</v>
      </c>
      <c r="T3070" s="5">
        <f>POWER(10,Table2[[#This Row],[Predicted normalized_price]]*(N$7634-N$7635)+N$7635)</f>
        <v>69258.748324724424</v>
      </c>
      <c r="U3070" s="5">
        <f>ABS(Table2[[#This Row],[price]]-Table2[[#This Row],[Predicted Price]])</f>
        <v>4458.7483247244236</v>
      </c>
      <c r="V3070" s="5">
        <f>Table2[[#This Row],[Price Diff]]/Table2[[#This Row],[price]]</f>
        <v>6.880784451735221E-2</v>
      </c>
    </row>
    <row r="3071" spans="1:22" x14ac:dyDescent="0.2">
      <c r="A3071" s="3">
        <v>10630</v>
      </c>
      <c r="B3071" s="3">
        <v>0.18254083700000001</v>
      </c>
      <c r="C3071" s="3">
        <v>53841</v>
      </c>
      <c r="D3071" s="3">
        <v>0.55650723499999999</v>
      </c>
      <c r="E3071" s="3">
        <v>1797</v>
      </c>
      <c r="F3071" s="3">
        <v>0.43557342500000001</v>
      </c>
      <c r="G3071" s="3">
        <v>1</v>
      </c>
      <c r="H3071" s="3">
        <v>0</v>
      </c>
      <c r="I3071" s="2" t="s">
        <v>10</v>
      </c>
      <c r="J3071" s="3">
        <v>67</v>
      </c>
      <c r="K3071" s="3">
        <v>0.26472194199999999</v>
      </c>
      <c r="L3071" s="3">
        <v>1</v>
      </c>
      <c r="M3071" s="2" t="s">
        <v>64</v>
      </c>
      <c r="N3071" s="3">
        <v>107988</v>
      </c>
      <c r="O3071" s="3">
        <v>0.50054319400000002</v>
      </c>
      <c r="P3071" s="3">
        <v>0.92966525799372912</v>
      </c>
      <c r="Q3071" s="3">
        <v>-0.46380367890184721</v>
      </c>
      <c r="R3071" s="3">
        <v>-0.73009064513248489</v>
      </c>
      <c r="S3071" s="3">
        <v>0.5444398862451173</v>
      </c>
      <c r="T3071" s="5">
        <f>POWER(10,Table2[[#This Row],[Predicted normalized_price]]*(N$7634-N$7635)+N$7635)</f>
        <v>137446.34821484803</v>
      </c>
      <c r="U3071" s="5">
        <f>ABS(Table2[[#This Row],[price]]-Table2[[#This Row],[Predicted Price]])</f>
        <v>29458.348214848025</v>
      </c>
      <c r="V3071" s="5">
        <f>Table2[[#This Row],[Price Diff]]/Table2[[#This Row],[price]]</f>
        <v>0.27279279378123517</v>
      </c>
    </row>
    <row r="3072" spans="1:22" x14ac:dyDescent="0.2">
      <c r="A3072" s="3">
        <v>12640</v>
      </c>
      <c r="B3072" s="3">
        <v>0.221075996</v>
      </c>
      <c r="C3072" s="3">
        <v>71220</v>
      </c>
      <c r="D3072" s="3">
        <v>0.60546200400000005</v>
      </c>
      <c r="E3072" s="3">
        <v>1998</v>
      </c>
      <c r="F3072" s="3">
        <v>0.480783179</v>
      </c>
      <c r="G3072" s="3">
        <v>2</v>
      </c>
      <c r="H3072" s="3">
        <v>0.26264953499999999</v>
      </c>
      <c r="I3072" s="2" t="s">
        <v>10</v>
      </c>
      <c r="J3072" s="3">
        <v>10000</v>
      </c>
      <c r="K3072" s="3">
        <v>0.691338338</v>
      </c>
      <c r="L3072" s="3">
        <v>1</v>
      </c>
      <c r="M3072" s="2" t="s">
        <v>64</v>
      </c>
      <c r="N3072" s="3">
        <v>130800</v>
      </c>
      <c r="O3072" s="3">
        <v>0.53542005800000003</v>
      </c>
      <c r="P3072" s="3">
        <v>0.96619459448894174</v>
      </c>
      <c r="Q3072" s="3">
        <v>-0.4594538456943203</v>
      </c>
      <c r="R3072" s="3">
        <v>-0.72823337218969919</v>
      </c>
      <c r="S3072" s="3">
        <v>0.54521077719583078</v>
      </c>
      <c r="T3072" s="5">
        <f>POWER(10,Table2[[#This Row],[Predicted normalized_price]]*(N$7634-N$7635)+N$7635)</f>
        <v>138029.81509815314</v>
      </c>
      <c r="U3072" s="5">
        <f>ABS(Table2[[#This Row],[price]]-Table2[[#This Row],[Predicted Price]])</f>
        <v>7229.8150981531362</v>
      </c>
      <c r="V3072" s="5">
        <f>Table2[[#This Row],[Price Diff]]/Table2[[#This Row],[price]]</f>
        <v>5.5273815735115722E-2</v>
      </c>
    </row>
    <row r="3073" spans="1:22" x14ac:dyDescent="0.2">
      <c r="A3073" s="3">
        <v>8100</v>
      </c>
      <c r="B3073" s="3">
        <v>0.122059819</v>
      </c>
      <c r="C3073" s="3">
        <v>43528</v>
      </c>
      <c r="D3073" s="3">
        <v>0.51929642200000004</v>
      </c>
      <c r="E3073" s="3">
        <v>1496</v>
      </c>
      <c r="F3073" s="3">
        <v>0.35740525400000001</v>
      </c>
      <c r="G3073" s="3">
        <v>3</v>
      </c>
      <c r="H3073" s="3">
        <v>0.416289664</v>
      </c>
      <c r="I3073" s="2" t="s">
        <v>22</v>
      </c>
      <c r="J3073" s="3">
        <v>27100</v>
      </c>
      <c r="K3073" s="3">
        <v>0.77630529000000004</v>
      </c>
      <c r="L3073" s="3">
        <v>2</v>
      </c>
      <c r="M3073" s="2" t="s">
        <v>64</v>
      </c>
      <c r="N3073" s="3">
        <v>68500</v>
      </c>
      <c r="O3073" s="3">
        <v>0.41770714799999997</v>
      </c>
      <c r="P3073" s="3">
        <v>0.59644490460514221</v>
      </c>
      <c r="Q3073" s="3">
        <v>-0.72441366731967505</v>
      </c>
      <c r="R3073" s="3">
        <v>-0.49553163206593359</v>
      </c>
      <c r="S3073" s="3">
        <v>0.41543703910641877</v>
      </c>
      <c r="T3073" s="5">
        <f>POWER(10,Table2[[#This Row],[Predicted normalized_price]]*(N$7634-N$7635)+N$7635)</f>
        <v>67650.817094798113</v>
      </c>
      <c r="U3073" s="5">
        <f>ABS(Table2[[#This Row],[price]]-Table2[[#This Row],[Predicted Price]])</f>
        <v>849.18290520188748</v>
      </c>
      <c r="V3073" s="5">
        <f>Table2[[#This Row],[Price Diff]]/Table2[[#This Row],[price]]</f>
        <v>1.2396830732874269E-2</v>
      </c>
    </row>
    <row r="3074" spans="1:22" x14ac:dyDescent="0.2">
      <c r="A3074" s="3">
        <v>18780</v>
      </c>
      <c r="B3074" s="3">
        <v>0.30917235999999998</v>
      </c>
      <c r="C3074" s="3">
        <v>57770</v>
      </c>
      <c r="D3074" s="3">
        <v>0.56883338400000005</v>
      </c>
      <c r="E3074" s="3">
        <v>2979</v>
      </c>
      <c r="F3074" s="3">
        <v>0.65110249600000003</v>
      </c>
      <c r="G3074" s="3">
        <v>8</v>
      </c>
      <c r="H3074" s="3">
        <v>0.78794860499999997</v>
      </c>
      <c r="I3074" s="2" t="s">
        <v>13</v>
      </c>
      <c r="J3074" s="3">
        <v>69000</v>
      </c>
      <c r="K3074" s="3">
        <v>0.85595613400000004</v>
      </c>
      <c r="L3074" s="3">
        <v>2</v>
      </c>
      <c r="M3074" s="2" t="s">
        <v>64</v>
      </c>
      <c r="N3074" s="3">
        <v>85800</v>
      </c>
      <c r="O3074" s="3">
        <v>0.458686971</v>
      </c>
      <c r="P3074" s="3">
        <v>0.80037912337815953</v>
      </c>
      <c r="Q3074" s="3">
        <v>0.5267789444485359</v>
      </c>
      <c r="R3074" s="3">
        <v>0.61670481655707898</v>
      </c>
      <c r="S3074" s="3">
        <v>0.46344762882847973</v>
      </c>
      <c r="T3074" s="5">
        <f>POWER(10,Table2[[#This Row],[Predicted normalized_price]]*(N$7634-N$7635)+N$7635)</f>
        <v>88074.139257609844</v>
      </c>
      <c r="U3074" s="5">
        <f>ABS(Table2[[#This Row],[price]]-Table2[[#This Row],[Predicted Price]])</f>
        <v>2274.1392576098442</v>
      </c>
      <c r="V3074" s="5">
        <f>Table2[[#This Row],[Price Diff]]/Table2[[#This Row],[price]]</f>
        <v>2.6505119552562288E-2</v>
      </c>
    </row>
    <row r="3075" spans="1:22" x14ac:dyDescent="0.2">
      <c r="A3075" s="3">
        <v>7380</v>
      </c>
      <c r="B3075" s="3">
        <v>0.101346539</v>
      </c>
      <c r="C3075" s="3">
        <v>45157</v>
      </c>
      <c r="D3075" s="3">
        <v>0.52572615099999997</v>
      </c>
      <c r="E3075" s="3">
        <v>1496</v>
      </c>
      <c r="F3075" s="3">
        <v>0.35740525400000001</v>
      </c>
      <c r="G3075" s="3">
        <v>2</v>
      </c>
      <c r="H3075" s="3">
        <v>0.26264953499999999</v>
      </c>
      <c r="I3075" s="2" t="s">
        <v>14</v>
      </c>
      <c r="J3075" s="3">
        <v>9</v>
      </c>
      <c r="K3075" s="3">
        <v>9.3631441999999995E-2</v>
      </c>
      <c r="L3075" s="3">
        <v>1</v>
      </c>
      <c r="M3075" s="2" t="s">
        <v>63</v>
      </c>
      <c r="N3075" s="3">
        <v>77800</v>
      </c>
      <c r="O3075" s="3">
        <v>0.44087494500000002</v>
      </c>
      <c r="P3075" s="3">
        <v>-0.93660731600708147</v>
      </c>
      <c r="Q3075" s="3">
        <v>-0.66878026328465412</v>
      </c>
      <c r="R3075" s="3">
        <v>-0.53684726263419946</v>
      </c>
      <c r="S3075" s="3">
        <v>0.43652880435451402</v>
      </c>
      <c r="T3075" s="5">
        <f>POWER(10,Table2[[#This Row],[Predicted normalized_price]]*(N$7634-N$7635)+N$7635)</f>
        <v>75963.978913356827</v>
      </c>
      <c r="U3075" s="5">
        <f>ABS(Table2[[#This Row],[price]]-Table2[[#This Row],[Predicted Price]])</f>
        <v>1836.0210866431735</v>
      </c>
      <c r="V3075" s="5">
        <f>Table2[[#This Row],[Price Diff]]/Table2[[#This Row],[price]]</f>
        <v>2.3599242758909685E-2</v>
      </c>
    </row>
    <row r="3076" spans="1:22" x14ac:dyDescent="0.2">
      <c r="A3076" s="3">
        <v>10890</v>
      </c>
      <c r="B3076" s="3">
        <v>0.18791766500000001</v>
      </c>
      <c r="C3076" s="3">
        <v>42544</v>
      </c>
      <c r="D3076" s="3">
        <v>0.51529490200000005</v>
      </c>
      <c r="E3076" s="3">
        <v>1496</v>
      </c>
      <c r="F3076" s="3">
        <v>0.35740525400000001</v>
      </c>
      <c r="G3076" s="3">
        <v>3</v>
      </c>
      <c r="H3076" s="3">
        <v>0.416289664</v>
      </c>
      <c r="I3076" s="2" t="s">
        <v>22</v>
      </c>
      <c r="J3076" s="3">
        <v>27100</v>
      </c>
      <c r="K3076" s="3">
        <v>0.77630529000000004</v>
      </c>
      <c r="L3076" s="3">
        <v>1</v>
      </c>
      <c r="M3076" s="2" t="s">
        <v>64</v>
      </c>
      <c r="N3076" s="3">
        <v>93888</v>
      </c>
      <c r="O3076" s="3">
        <v>0.47508062400000001</v>
      </c>
      <c r="P3076" s="3">
        <v>0.20582452083941463</v>
      </c>
      <c r="Q3076" s="3">
        <v>-0.67767172364567918</v>
      </c>
      <c r="R3076" s="3">
        <v>-0.56843976164266685</v>
      </c>
      <c r="S3076" s="3">
        <v>0.44520870358368725</v>
      </c>
      <c r="T3076" s="5">
        <f>POWER(10,Table2[[#This Row],[Predicted normalized_price]]*(N$7634-N$7635)+N$7635)</f>
        <v>79674.975485476578</v>
      </c>
      <c r="U3076" s="5">
        <f>ABS(Table2[[#This Row],[price]]-Table2[[#This Row],[Predicted Price]])</f>
        <v>14213.024514523422</v>
      </c>
      <c r="V3076" s="5">
        <f>Table2[[#This Row],[Price Diff]]/Table2[[#This Row],[price]]</f>
        <v>0.15138275939974674</v>
      </c>
    </row>
    <row r="3077" spans="1:22" x14ac:dyDescent="0.2">
      <c r="A3077" s="3">
        <v>13100</v>
      </c>
      <c r="B3077" s="3">
        <v>0.229029699</v>
      </c>
      <c r="C3077" s="3">
        <v>56694</v>
      </c>
      <c r="D3077" s="3">
        <v>0.56554313300000003</v>
      </c>
      <c r="E3077" s="3">
        <v>1496</v>
      </c>
      <c r="F3077" s="3">
        <v>0.35740525400000001</v>
      </c>
      <c r="G3077" s="3">
        <v>4</v>
      </c>
      <c r="H3077" s="3">
        <v>0.52529906999999998</v>
      </c>
      <c r="I3077" s="2" t="s">
        <v>13</v>
      </c>
      <c r="J3077" s="3">
        <v>39339</v>
      </c>
      <c r="K3077" s="3">
        <v>0.80806792000000005</v>
      </c>
      <c r="L3077" s="3">
        <v>1</v>
      </c>
      <c r="M3077" s="2" t="s">
        <v>66</v>
      </c>
      <c r="N3077" s="3">
        <v>109800</v>
      </c>
      <c r="O3077" s="3">
        <v>0.503571463</v>
      </c>
      <c r="P3077" s="3">
        <v>-0.90056385692931662</v>
      </c>
      <c r="Q3077" s="3">
        <v>0.5913229287763262</v>
      </c>
      <c r="R3077" s="3">
        <v>0.60291270019147192</v>
      </c>
      <c r="S3077" s="3">
        <v>0.47946388963235143</v>
      </c>
      <c r="T3077" s="5">
        <f>POWER(10,Table2[[#This Row],[Predicted normalized_price]]*(N$7634-N$7635)+N$7635)</f>
        <v>96176.856084477113</v>
      </c>
      <c r="U3077" s="5">
        <f>ABS(Table2[[#This Row],[price]]-Table2[[#This Row],[Predicted Price]])</f>
        <v>13623.143915522887</v>
      </c>
      <c r="V3077" s="5">
        <f>Table2[[#This Row],[Price Diff]]/Table2[[#This Row],[price]]</f>
        <v>0.12407234895740335</v>
      </c>
    </row>
    <row r="3078" spans="1:22" x14ac:dyDescent="0.2">
      <c r="A3078" s="3">
        <v>5960</v>
      </c>
      <c r="B3078" s="3">
        <v>5.3796069000000002E-2</v>
      </c>
      <c r="C3078" s="3">
        <v>47966</v>
      </c>
      <c r="D3078" s="3">
        <v>0.53628701499999998</v>
      </c>
      <c r="E3078" s="3">
        <v>1193</v>
      </c>
      <c r="F3078" s="3">
        <v>0.26090212800000001</v>
      </c>
      <c r="G3078" s="3">
        <v>3</v>
      </c>
      <c r="H3078" s="3">
        <v>0.416289664</v>
      </c>
      <c r="I3078" s="2" t="s">
        <v>28</v>
      </c>
      <c r="J3078" s="3">
        <v>17095</v>
      </c>
      <c r="K3078" s="3">
        <v>0.73703714099999995</v>
      </c>
      <c r="L3078" s="3">
        <v>1</v>
      </c>
      <c r="M3078" s="2" t="s">
        <v>63</v>
      </c>
      <c r="N3078" s="3">
        <v>55800</v>
      </c>
      <c r="O3078" s="3">
        <v>0.38038979699999997</v>
      </c>
      <c r="P3078" s="3">
        <v>-0.91360398751535543</v>
      </c>
      <c r="Q3078" s="3">
        <v>-0.75096724649545665</v>
      </c>
      <c r="R3078" s="3">
        <v>-0.43301520391720488</v>
      </c>
      <c r="S3078" s="3">
        <v>0.38861064324949701</v>
      </c>
      <c r="T3078" s="5">
        <f>POWER(10,Table2[[#This Row],[Predicted normalized_price]]*(N$7634-N$7635)+N$7635)</f>
        <v>58378.498492260587</v>
      </c>
      <c r="U3078" s="5">
        <f>ABS(Table2[[#This Row],[price]]-Table2[[#This Row],[Predicted Price]])</f>
        <v>2578.4984922605872</v>
      </c>
      <c r="V3078" s="5">
        <f>Table2[[#This Row],[Price Diff]]/Table2[[#This Row],[price]]</f>
        <v>4.6209650398935258E-2</v>
      </c>
    </row>
    <row r="3079" spans="1:22" x14ac:dyDescent="0.2">
      <c r="A3079" s="3">
        <v>15440</v>
      </c>
      <c r="B3079" s="3">
        <v>0.26559858800000002</v>
      </c>
      <c r="C3079" s="3">
        <v>84358</v>
      </c>
      <c r="D3079" s="3">
        <v>0.63508912900000003</v>
      </c>
      <c r="E3079" s="3">
        <v>2997</v>
      </c>
      <c r="F3079" s="3">
        <v>0.65367114299999995</v>
      </c>
      <c r="G3079" s="3">
        <v>8</v>
      </c>
      <c r="H3079" s="3">
        <v>0.78794860499999997</v>
      </c>
      <c r="I3079" s="2" t="s">
        <v>15</v>
      </c>
      <c r="J3079" s="3">
        <v>140000</v>
      </c>
      <c r="K3079" s="3">
        <v>0.91625730599999999</v>
      </c>
      <c r="L3079" s="3">
        <v>2</v>
      </c>
      <c r="M3079" s="2" t="s">
        <v>65</v>
      </c>
      <c r="N3079" s="3">
        <v>100688</v>
      </c>
      <c r="O3079" s="3">
        <v>0.48780559099999998</v>
      </c>
      <c r="P3079" s="3">
        <v>-0.3483705088523294</v>
      </c>
      <c r="Q3079" s="3">
        <v>0.60070117243778787</v>
      </c>
      <c r="R3079" s="3">
        <v>0.58776235798529874</v>
      </c>
      <c r="S3079" s="3">
        <v>0.48723089833146283</v>
      </c>
      <c r="T3079" s="5">
        <f>POWER(10,Table2[[#This Row],[Predicted normalized_price]]*(N$7634-N$7635)+N$7635)</f>
        <v>100370.53369906545</v>
      </c>
      <c r="U3079" s="5">
        <f>ABS(Table2[[#This Row],[price]]-Table2[[#This Row],[Predicted Price]])</f>
        <v>317.46630093455315</v>
      </c>
      <c r="V3079" s="5">
        <f>Table2[[#This Row],[Price Diff]]/Table2[[#This Row],[price]]</f>
        <v>3.1529705718114686E-3</v>
      </c>
    </row>
    <row r="3080" spans="1:22" x14ac:dyDescent="0.2">
      <c r="A3080" s="3">
        <v>8350</v>
      </c>
      <c r="B3080" s="3">
        <v>0.12882347299999999</v>
      </c>
      <c r="C3080" s="3">
        <v>51139</v>
      </c>
      <c r="D3080" s="3">
        <v>0.54749676199999997</v>
      </c>
      <c r="E3080" s="3">
        <v>1596</v>
      </c>
      <c r="F3080" s="3">
        <v>0.38499535400000001</v>
      </c>
      <c r="G3080" s="3">
        <v>4</v>
      </c>
      <c r="H3080" s="3">
        <v>0.52529906999999998</v>
      </c>
      <c r="I3080" s="2" t="s">
        <v>32</v>
      </c>
      <c r="J3080" s="3">
        <v>27698</v>
      </c>
      <c r="K3080" s="3">
        <v>0.77816549599999996</v>
      </c>
      <c r="L3080" s="3">
        <v>1</v>
      </c>
      <c r="M3080" s="2" t="s">
        <v>67</v>
      </c>
      <c r="N3080" s="3">
        <v>65800</v>
      </c>
      <c r="O3080" s="3">
        <v>0.41038891300000002</v>
      </c>
      <c r="P3080" s="3">
        <v>-0.26884144117345155</v>
      </c>
      <c r="Q3080" s="3">
        <v>-0.64237404825033373</v>
      </c>
      <c r="R3080" s="3">
        <v>-0.42446566591391371</v>
      </c>
      <c r="S3080" s="3">
        <v>0.41674252625082131</v>
      </c>
      <c r="T3080" s="5">
        <f>POWER(10,Table2[[#This Row],[Predicted normalized_price]]*(N$7634-N$7635)+N$7635)</f>
        <v>68137.867833810873</v>
      </c>
      <c r="U3080" s="5">
        <f>ABS(Table2[[#This Row],[price]]-Table2[[#This Row],[Predicted Price]])</f>
        <v>2337.867833810873</v>
      </c>
      <c r="V3080" s="5">
        <f>Table2[[#This Row],[Price Diff]]/Table2[[#This Row],[price]]</f>
        <v>3.5529906288919041E-2</v>
      </c>
    </row>
    <row r="3081" spans="1:22" x14ac:dyDescent="0.2">
      <c r="A3081" s="3">
        <v>16530</v>
      </c>
      <c r="B3081" s="3">
        <v>0.280776992</v>
      </c>
      <c r="C3081" s="3">
        <v>106734</v>
      </c>
      <c r="D3081" s="3">
        <v>0.67626185699999997</v>
      </c>
      <c r="E3081" s="3">
        <v>1999</v>
      </c>
      <c r="F3081" s="3">
        <v>0.48099653599999997</v>
      </c>
      <c r="G3081" s="3">
        <v>4</v>
      </c>
      <c r="H3081" s="3">
        <v>0.52529906999999998</v>
      </c>
      <c r="I3081" s="2" t="s">
        <v>35</v>
      </c>
      <c r="J3081" s="3">
        <v>24060</v>
      </c>
      <c r="K3081" s="3">
        <v>0.76616472300000005</v>
      </c>
      <c r="L3081" s="3">
        <v>1</v>
      </c>
      <c r="M3081" s="2" t="s">
        <v>64</v>
      </c>
      <c r="N3081" s="3">
        <v>182000</v>
      </c>
      <c r="O3081" s="3">
        <v>0.59553572399999999</v>
      </c>
      <c r="P3081" s="3">
        <v>0.69196996232462948</v>
      </c>
      <c r="Q3081" s="3">
        <v>-0.37351357175766914</v>
      </c>
      <c r="R3081" s="3">
        <v>-0.76270300811269287</v>
      </c>
      <c r="S3081" s="3">
        <v>0.57586504597289523</v>
      </c>
      <c r="T3081" s="5">
        <f>POWER(10,Table2[[#This Row],[Predicted normalized_price]]*(N$7634-N$7635)+N$7635)</f>
        <v>163353.3699553326</v>
      </c>
      <c r="U3081" s="5">
        <f>ABS(Table2[[#This Row],[price]]-Table2[[#This Row],[Predicted Price]])</f>
        <v>18646.630044667399</v>
      </c>
      <c r="V3081" s="5">
        <f>Table2[[#This Row],[Price Diff]]/Table2[[#This Row],[price]]</f>
        <v>0.10245401123443626</v>
      </c>
    </row>
    <row r="3082" spans="1:22" x14ac:dyDescent="0.2">
      <c r="A3082" s="3">
        <v>9930</v>
      </c>
      <c r="B3082" s="3">
        <v>0.16738371699999999</v>
      </c>
      <c r="C3082" s="3">
        <v>47259</v>
      </c>
      <c r="D3082" s="3">
        <v>0.53368835599999997</v>
      </c>
      <c r="E3082" s="3">
        <v>1560</v>
      </c>
      <c r="F3082" s="3">
        <v>0.37526730800000002</v>
      </c>
      <c r="G3082" s="3">
        <v>5</v>
      </c>
      <c r="H3082" s="3">
        <v>0.60985333500000005</v>
      </c>
      <c r="I3082" s="2" t="s">
        <v>21</v>
      </c>
      <c r="J3082" s="3">
        <v>63200</v>
      </c>
      <c r="K3082" s="3">
        <v>0.84847301500000005</v>
      </c>
      <c r="L3082" s="3">
        <v>2</v>
      </c>
      <c r="M3082" s="2" t="s">
        <v>67</v>
      </c>
      <c r="N3082" s="3">
        <v>66600</v>
      </c>
      <c r="O3082" s="3">
        <v>0.412588126</v>
      </c>
      <c r="P3082" s="3">
        <v>0.99999999216863089</v>
      </c>
      <c r="Q3082" s="3">
        <v>0.44392173987085592</v>
      </c>
      <c r="R3082" s="3">
        <v>0.73324110538550158</v>
      </c>
      <c r="S3082" s="3">
        <v>0.41259640186848545</v>
      </c>
      <c r="T3082" s="5">
        <f>POWER(10,Table2[[#This Row],[Predicted normalized_price]]*(N$7634-N$7635)+N$7635)</f>
        <v>66603.028708414451</v>
      </c>
      <c r="U3082" s="5">
        <f>ABS(Table2[[#This Row],[price]]-Table2[[#This Row],[Predicted Price]])</f>
        <v>3.0287084144511027</v>
      </c>
      <c r="V3082" s="5">
        <f>Table2[[#This Row],[Price Diff]]/Table2[[#This Row],[price]]</f>
        <v>4.5476102319085628E-5</v>
      </c>
    </row>
    <row r="3083" spans="1:22" x14ac:dyDescent="0.2">
      <c r="A3083" s="3">
        <v>11990</v>
      </c>
      <c r="B3083" s="3">
        <v>0.209329085</v>
      </c>
      <c r="C3083" s="3">
        <v>51250</v>
      </c>
      <c r="D3083" s="3">
        <v>0.54787620199999998</v>
      </c>
      <c r="E3083" s="3">
        <v>1595</v>
      </c>
      <c r="F3083" s="3">
        <v>0.38472810600000001</v>
      </c>
      <c r="G3083" s="3">
        <v>5</v>
      </c>
      <c r="H3083" s="3">
        <v>0.60985333500000005</v>
      </c>
      <c r="I3083" s="2" t="s">
        <v>15</v>
      </c>
      <c r="J3083" s="3">
        <v>65000</v>
      </c>
      <c r="K3083" s="3">
        <v>0.85086644300000003</v>
      </c>
      <c r="L3083" s="3">
        <v>1</v>
      </c>
      <c r="M3083" s="2" t="s">
        <v>67</v>
      </c>
      <c r="N3083" s="3">
        <v>78800</v>
      </c>
      <c r="O3083" s="3">
        <v>0.44319914900000001</v>
      </c>
      <c r="P3083" s="3">
        <v>-0.9388695434809603</v>
      </c>
      <c r="Q3083" s="3">
        <v>0.5203964539461543</v>
      </c>
      <c r="R3083" s="3">
        <v>0.66896081225004</v>
      </c>
      <c r="S3083" s="3">
        <v>0.44393218079667307</v>
      </c>
      <c r="T3083" s="5">
        <f>POWER(10,Table2[[#This Row],[Predicted normalized_price]]*(N$7634-N$7635)+N$7635)</f>
        <v>79118.048709902519</v>
      </c>
      <c r="U3083" s="5">
        <f>ABS(Table2[[#This Row],[price]]-Table2[[#This Row],[Predicted Price]])</f>
        <v>318.04870990251948</v>
      </c>
      <c r="V3083" s="5">
        <f>Table2[[#This Row],[Price Diff]]/Table2[[#This Row],[price]]</f>
        <v>4.0361511408949172E-3</v>
      </c>
    </row>
    <row r="3084" spans="1:22" x14ac:dyDescent="0.2">
      <c r="A3084" s="3">
        <v>13210</v>
      </c>
      <c r="B3084" s="3">
        <v>0.230890279</v>
      </c>
      <c r="C3084" s="3">
        <v>59956</v>
      </c>
      <c r="D3084" s="3">
        <v>0.57533319299999996</v>
      </c>
      <c r="E3084" s="3">
        <v>2356</v>
      </c>
      <c r="F3084" s="3">
        <v>0.55106086499999996</v>
      </c>
      <c r="G3084" s="3">
        <v>3</v>
      </c>
      <c r="H3084" s="3">
        <v>0.416289664</v>
      </c>
      <c r="I3084" s="2" t="s">
        <v>22</v>
      </c>
      <c r="J3084" s="3">
        <v>25642</v>
      </c>
      <c r="K3084" s="3">
        <v>0.77159205799999997</v>
      </c>
      <c r="L3084" s="3">
        <v>1</v>
      </c>
      <c r="M3084" s="2" t="s">
        <v>66</v>
      </c>
      <c r="N3084" s="3">
        <v>115900</v>
      </c>
      <c r="O3084" s="3">
        <v>0.51341076200000002</v>
      </c>
      <c r="P3084" s="3">
        <v>-0.52669803515648006</v>
      </c>
      <c r="Q3084" s="3">
        <v>-0.54412811636813307</v>
      </c>
      <c r="R3084" s="3">
        <v>-0.64271718126567567</v>
      </c>
      <c r="S3084" s="3">
        <v>0.4972888309475747</v>
      </c>
      <c r="T3084" s="5">
        <f>POWER(10,Table2[[#This Row],[Predicted normalized_price]]*(N$7634-N$7635)+N$7635)</f>
        <v>106074.03493146287</v>
      </c>
      <c r="U3084" s="5">
        <f>ABS(Table2[[#This Row],[price]]-Table2[[#This Row],[Predicted Price]])</f>
        <v>9825.9650685371307</v>
      </c>
      <c r="V3084" s="5">
        <f>Table2[[#This Row],[Price Diff]]/Table2[[#This Row],[price]]</f>
        <v>8.4779681350622346E-2</v>
      </c>
    </row>
    <row r="3085" spans="1:22" x14ac:dyDescent="0.2">
      <c r="A3085" s="3">
        <v>10580</v>
      </c>
      <c r="B3085" s="3">
        <v>0.181491769</v>
      </c>
      <c r="C3085" s="3">
        <v>37119</v>
      </c>
      <c r="D3085" s="3">
        <v>0.49142290900000002</v>
      </c>
      <c r="E3085" s="3">
        <v>1598</v>
      </c>
      <c r="F3085" s="3">
        <v>0.38552934799999999</v>
      </c>
      <c r="G3085" s="3">
        <v>8</v>
      </c>
      <c r="H3085" s="3">
        <v>0.78794860499999997</v>
      </c>
      <c r="I3085" s="2" t="s">
        <v>13</v>
      </c>
      <c r="J3085" s="3">
        <v>125000</v>
      </c>
      <c r="K3085" s="3">
        <v>0.90659864099999998</v>
      </c>
      <c r="L3085" s="3">
        <v>1</v>
      </c>
      <c r="M3085" s="2" t="s">
        <v>67</v>
      </c>
      <c r="N3085" s="3">
        <v>48800</v>
      </c>
      <c r="O3085" s="3">
        <v>0.35599618799999999</v>
      </c>
      <c r="P3085" s="3">
        <v>-0.902076755916281</v>
      </c>
      <c r="Q3085" s="3">
        <v>0.29503630729142949</v>
      </c>
      <c r="R3085" s="3">
        <v>0.78291706815934092</v>
      </c>
      <c r="S3085" s="3">
        <v>0.35577364642109965</v>
      </c>
      <c r="T3085" s="5">
        <f>POWER(10,Table2[[#This Row],[Predicted normalized_price]]*(N$7634-N$7635)+N$7635)</f>
        <v>48740.360261660768</v>
      </c>
      <c r="U3085" s="5">
        <f>ABS(Table2[[#This Row],[price]]-Table2[[#This Row],[Predicted Price]])</f>
        <v>59.639738339232281</v>
      </c>
      <c r="V3085" s="5">
        <f>Table2[[#This Row],[Price Diff]]/Table2[[#This Row],[price]]</f>
        <v>1.2221257856400059E-3</v>
      </c>
    </row>
    <row r="3086" spans="1:22" x14ac:dyDescent="0.2">
      <c r="A3086" s="3">
        <v>7170</v>
      </c>
      <c r="B3086" s="3">
        <v>9.4923206999999996E-2</v>
      </c>
      <c r="C3086" s="3">
        <v>50970</v>
      </c>
      <c r="D3086" s="3">
        <v>0.54691747300000004</v>
      </c>
      <c r="E3086" s="3">
        <v>1496</v>
      </c>
      <c r="F3086" s="3">
        <v>0.35740525400000001</v>
      </c>
      <c r="G3086" s="3">
        <v>3</v>
      </c>
      <c r="H3086" s="3">
        <v>0.416289664</v>
      </c>
      <c r="I3086" s="2" t="s">
        <v>14</v>
      </c>
      <c r="J3086" s="3">
        <v>10000</v>
      </c>
      <c r="K3086" s="3">
        <v>0.691338338</v>
      </c>
      <c r="L3086" s="3">
        <v>2</v>
      </c>
      <c r="M3086" s="2" t="s">
        <v>63</v>
      </c>
      <c r="N3086" s="3">
        <v>65800</v>
      </c>
      <c r="O3086" s="3">
        <v>0.41038891300000002</v>
      </c>
      <c r="P3086" s="3">
        <v>-0.82904863570625931</v>
      </c>
      <c r="Q3086" s="3">
        <v>-0.69176805417073872</v>
      </c>
      <c r="R3086" s="3">
        <v>-0.45525116694490725</v>
      </c>
      <c r="S3086" s="3">
        <v>0.41006450937412797</v>
      </c>
      <c r="T3086" s="5">
        <f>POWER(10,Table2[[#This Row],[Predicted normalized_price]]*(N$7634-N$7635)+N$7635)</f>
        <v>65682.809074120451</v>
      </c>
      <c r="U3086" s="5">
        <f>ABS(Table2[[#This Row],[price]]-Table2[[#This Row],[Predicted Price]])</f>
        <v>117.19092587954947</v>
      </c>
      <c r="V3086" s="5">
        <f>Table2[[#This Row],[Price Diff]]/Table2[[#This Row],[price]]</f>
        <v>1.7810171106314508E-3</v>
      </c>
    </row>
    <row r="3087" spans="1:22" x14ac:dyDescent="0.2">
      <c r="A3087" s="3">
        <v>11070</v>
      </c>
      <c r="B3087" s="3">
        <v>0.19156540399999999</v>
      </c>
      <c r="C3087" s="3">
        <v>66433</v>
      </c>
      <c r="D3087" s="3">
        <v>0.59328541099999998</v>
      </c>
      <c r="E3087" s="3">
        <v>1997</v>
      </c>
      <c r="F3087" s="3">
        <v>0.48056971500000001</v>
      </c>
      <c r="G3087" s="3">
        <v>3</v>
      </c>
      <c r="H3087" s="3">
        <v>0.416289664</v>
      </c>
      <c r="I3087" s="2" t="s">
        <v>27</v>
      </c>
      <c r="J3087" s="3">
        <v>20000</v>
      </c>
      <c r="K3087" s="3">
        <v>0.7504132</v>
      </c>
      <c r="L3087" s="3">
        <v>1</v>
      </c>
      <c r="M3087" s="2" t="s">
        <v>64</v>
      </c>
      <c r="N3087" s="3">
        <v>109000</v>
      </c>
      <c r="O3087" s="3">
        <v>0.50224068799999999</v>
      </c>
      <c r="P3087" s="3">
        <v>0.94098319005781594</v>
      </c>
      <c r="Q3087" s="3">
        <v>-0.56842096029309064</v>
      </c>
      <c r="R3087" s="3">
        <v>-0.6413440544697746</v>
      </c>
      <c r="S3087" s="3">
        <v>0.494408949849371</v>
      </c>
      <c r="T3087" s="5">
        <f>POWER(10,Table2[[#This Row],[Predicted normalized_price]]*(N$7634-N$7635)+N$7635)</f>
        <v>104408.6228900088</v>
      </c>
      <c r="U3087" s="5">
        <f>ABS(Table2[[#This Row],[price]]-Table2[[#This Row],[Predicted Price]])</f>
        <v>4591.3771099911974</v>
      </c>
      <c r="V3087" s="5">
        <f>Table2[[#This Row],[Price Diff]]/Table2[[#This Row],[price]]</f>
        <v>4.2122725779735755E-2</v>
      </c>
    </row>
    <row r="3088" spans="1:22" x14ac:dyDescent="0.2">
      <c r="A3088" s="3">
        <v>12970</v>
      </c>
      <c r="B3088" s="3">
        <v>0.22681058400000001</v>
      </c>
      <c r="C3088" s="3">
        <v>72796</v>
      </c>
      <c r="D3088" s="3">
        <v>0.60929233000000005</v>
      </c>
      <c r="E3088" s="3">
        <v>2356</v>
      </c>
      <c r="F3088" s="3">
        <v>0.55106086499999996</v>
      </c>
      <c r="G3088" s="3">
        <v>4</v>
      </c>
      <c r="H3088" s="3">
        <v>0.52529906999999998</v>
      </c>
      <c r="I3088" s="2" t="s">
        <v>22</v>
      </c>
      <c r="J3088" s="3">
        <v>72321</v>
      </c>
      <c r="K3088" s="3">
        <v>0.85996248900000005</v>
      </c>
      <c r="L3088" s="3">
        <v>1</v>
      </c>
      <c r="M3088" s="2" t="s">
        <v>66</v>
      </c>
      <c r="N3088" s="3">
        <v>100800</v>
      </c>
      <c r="O3088" s="3">
        <v>0.48800790599999999</v>
      </c>
      <c r="P3088" s="3">
        <v>-0.38207382221536235</v>
      </c>
      <c r="Q3088" s="3">
        <v>-0.54616695869348342</v>
      </c>
      <c r="R3088" s="3">
        <v>-0.6493626133895839</v>
      </c>
      <c r="S3088" s="3">
        <v>0.49881816152298758</v>
      </c>
      <c r="T3088" s="5">
        <f>POWER(10,Table2[[#This Row],[Predicted normalized_price]]*(N$7634-N$7635)+N$7635)</f>
        <v>106969.20688034102</v>
      </c>
      <c r="U3088" s="5">
        <f>ABS(Table2[[#This Row],[price]]-Table2[[#This Row],[Predicted Price]])</f>
        <v>6169.206880341022</v>
      </c>
      <c r="V3088" s="5">
        <f>Table2[[#This Row],[Price Diff]]/Table2[[#This Row],[price]]</f>
        <v>6.1202449209732362E-2</v>
      </c>
    </row>
    <row r="3089" spans="1:22" x14ac:dyDescent="0.2">
      <c r="A3089" s="3">
        <v>13740</v>
      </c>
      <c r="B3089" s="3">
        <v>0.23964307800000001</v>
      </c>
      <c r="C3089" s="3">
        <v>38711</v>
      </c>
      <c r="D3089" s="3">
        <v>0.49877208699999998</v>
      </c>
      <c r="E3089" s="3">
        <v>1597</v>
      </c>
      <c r="F3089" s="3">
        <v>0.38526243399999999</v>
      </c>
      <c r="G3089" s="3">
        <v>8</v>
      </c>
      <c r="H3089" s="3">
        <v>0.78794860499999997</v>
      </c>
      <c r="I3089" s="2" t="s">
        <v>15</v>
      </c>
      <c r="J3089" s="3">
        <v>135000</v>
      </c>
      <c r="K3089" s="3">
        <v>0.91315780000000002</v>
      </c>
      <c r="L3089" s="3">
        <v>2</v>
      </c>
      <c r="M3089" s="2" t="s">
        <v>65</v>
      </c>
      <c r="N3089" s="3">
        <v>61900</v>
      </c>
      <c r="O3089" s="3">
        <v>0.39926983100000002</v>
      </c>
      <c r="P3089" s="3">
        <v>-0.93667412612195322</v>
      </c>
      <c r="Q3089" s="3">
        <v>0.3799318316501204</v>
      </c>
      <c r="R3089" s="3">
        <v>0.73756066181050361</v>
      </c>
      <c r="S3089" s="3">
        <v>0.3895449794720951</v>
      </c>
      <c r="T3089" s="5">
        <f>POWER(10,Table2[[#This Row],[Predicted normalized_price]]*(N$7634-N$7635)+N$7635)</f>
        <v>58678.996325387896</v>
      </c>
      <c r="U3089" s="5">
        <f>ABS(Table2[[#This Row],[price]]-Table2[[#This Row],[Predicted Price]])</f>
        <v>3221.0036746121041</v>
      </c>
      <c r="V3089" s="5">
        <f>Table2[[#This Row],[Price Diff]]/Table2[[#This Row],[price]]</f>
        <v>5.2035600559161614E-2</v>
      </c>
    </row>
    <row r="3090" spans="1:22" x14ac:dyDescent="0.2">
      <c r="A3090" s="3">
        <v>10080</v>
      </c>
      <c r="B3090" s="3">
        <v>0.17071971799999999</v>
      </c>
      <c r="C3090" s="3">
        <v>56314</v>
      </c>
      <c r="D3090" s="3">
        <v>0.56436620800000004</v>
      </c>
      <c r="E3090" s="3">
        <v>1597</v>
      </c>
      <c r="F3090" s="3">
        <v>0.38526243399999999</v>
      </c>
      <c r="G3090" s="3">
        <v>3</v>
      </c>
      <c r="H3090" s="3">
        <v>0.416289664</v>
      </c>
      <c r="I3090" s="2" t="s">
        <v>22</v>
      </c>
      <c r="J3090" s="3">
        <v>40000</v>
      </c>
      <c r="K3090" s="3">
        <v>0.80948806299999998</v>
      </c>
      <c r="L3090" s="3">
        <v>1</v>
      </c>
      <c r="M3090" s="2" t="s">
        <v>63</v>
      </c>
      <c r="N3090" s="3">
        <v>90000</v>
      </c>
      <c r="O3090" s="3">
        <v>0.467384046</v>
      </c>
      <c r="P3090" s="3">
        <v>-0.87485204737932043</v>
      </c>
      <c r="Q3090" s="3">
        <v>-0.62456815383135456</v>
      </c>
      <c r="R3090" s="3">
        <v>-0.5928727017597577</v>
      </c>
      <c r="S3090" s="3">
        <v>0.46254443105154242</v>
      </c>
      <c r="T3090" s="5">
        <f>POWER(10,Table2[[#This Row],[Predicted normalized_price]]*(N$7634-N$7635)+N$7635)</f>
        <v>87638.101725050947</v>
      </c>
      <c r="U3090" s="5">
        <f>ABS(Table2[[#This Row],[price]]-Table2[[#This Row],[Predicted Price]])</f>
        <v>2361.8982749490533</v>
      </c>
      <c r="V3090" s="5">
        <f>Table2[[#This Row],[Price Diff]]/Table2[[#This Row],[price]]</f>
        <v>2.6243314166100592E-2</v>
      </c>
    </row>
    <row r="3091" spans="1:22" x14ac:dyDescent="0.2">
      <c r="A3091" s="3">
        <v>11390</v>
      </c>
      <c r="B3091" s="3">
        <v>0.19790619500000001</v>
      </c>
      <c r="C3091" s="3">
        <v>52099</v>
      </c>
      <c r="D3091" s="3">
        <v>0.55075150799999995</v>
      </c>
      <c r="E3091" s="3">
        <v>1197</v>
      </c>
      <c r="F3091" s="3">
        <v>0.26232939100000002</v>
      </c>
      <c r="G3091" s="3">
        <v>4</v>
      </c>
      <c r="H3091" s="3">
        <v>0.52529906999999998</v>
      </c>
      <c r="I3091" s="2" t="s">
        <v>27</v>
      </c>
      <c r="J3091" s="3">
        <v>66000</v>
      </c>
      <c r="K3091" s="3">
        <v>0.852167644</v>
      </c>
      <c r="L3091" s="3">
        <v>1</v>
      </c>
      <c r="M3091" s="2" t="s">
        <v>64</v>
      </c>
      <c r="N3091" s="3">
        <v>81800</v>
      </c>
      <c r="O3091" s="3">
        <v>0.44999879599999998</v>
      </c>
      <c r="P3091" s="3">
        <v>0.66845194885285275</v>
      </c>
      <c r="Q3091" s="3">
        <v>-0.64860591032908543</v>
      </c>
      <c r="R3091" s="3">
        <v>-0.58505613501396181</v>
      </c>
      <c r="S3091" s="3">
        <v>0.4582968824154624</v>
      </c>
      <c r="T3091" s="5">
        <f>POWER(10,Table2[[#This Row],[Predicted normalized_price]]*(N$7634-N$7635)+N$7635)</f>
        <v>85616.280458178255</v>
      </c>
      <c r="U3091" s="5">
        <f>ABS(Table2[[#This Row],[price]]-Table2[[#This Row],[Predicted Price]])</f>
        <v>3816.2804581782548</v>
      </c>
      <c r="V3091" s="5">
        <f>Table2[[#This Row],[Price Diff]]/Table2[[#This Row],[price]]</f>
        <v>4.6653795332252501E-2</v>
      </c>
    </row>
    <row r="3092" spans="1:22" x14ac:dyDescent="0.2">
      <c r="A3092" s="3">
        <v>11170</v>
      </c>
      <c r="B3092" s="3">
        <v>0.19356638000000001</v>
      </c>
      <c r="C3092" s="3">
        <v>77997</v>
      </c>
      <c r="D3092" s="3">
        <v>0.62136910099999998</v>
      </c>
      <c r="E3092" s="3">
        <v>1991</v>
      </c>
      <c r="F3092" s="3">
        <v>0.47928668200000002</v>
      </c>
      <c r="G3092" s="3">
        <v>4</v>
      </c>
      <c r="H3092" s="3">
        <v>0.52529906999999998</v>
      </c>
      <c r="I3092" s="2" t="s">
        <v>38</v>
      </c>
      <c r="J3092" s="3">
        <v>42240</v>
      </c>
      <c r="K3092" s="3">
        <v>0.814131928</v>
      </c>
      <c r="L3092" s="3">
        <v>1</v>
      </c>
      <c r="M3092" s="2" t="s">
        <v>65</v>
      </c>
      <c r="N3092" s="3">
        <v>93800</v>
      </c>
      <c r="O3092" s="3">
        <v>0.47490997400000001</v>
      </c>
      <c r="P3092" s="3">
        <v>-0.78948539265810236</v>
      </c>
      <c r="Q3092" s="3">
        <v>0.82267985116010811</v>
      </c>
      <c r="R3092" s="3">
        <v>0.7389661360680817</v>
      </c>
      <c r="S3092" s="3">
        <v>0.50618796018291445</v>
      </c>
      <c r="T3092" s="5">
        <f>POWER(10,Table2[[#This Row],[Predicted normalized_price]]*(N$7634-N$7635)+N$7635)</f>
        <v>111390.07769590763</v>
      </c>
      <c r="U3092" s="5">
        <f>ABS(Table2[[#This Row],[price]]-Table2[[#This Row],[Predicted Price]])</f>
        <v>17590.077695907632</v>
      </c>
      <c r="V3092" s="5">
        <f>Table2[[#This Row],[Price Diff]]/Table2[[#This Row],[price]]</f>
        <v>0.18752748076660589</v>
      </c>
    </row>
    <row r="3093" spans="1:22" x14ac:dyDescent="0.2">
      <c r="A3093" s="3">
        <v>12920</v>
      </c>
      <c r="B3093" s="3">
        <v>0.22595115099999999</v>
      </c>
      <c r="C3093" s="3">
        <v>68711</v>
      </c>
      <c r="D3093" s="3">
        <v>0.59918566900000003</v>
      </c>
      <c r="E3093" s="3">
        <v>1395</v>
      </c>
      <c r="F3093" s="3">
        <v>0.327600102</v>
      </c>
      <c r="G3093" s="3">
        <v>4</v>
      </c>
      <c r="H3093" s="3">
        <v>0.52529906999999998</v>
      </c>
      <c r="I3093" s="2" t="s">
        <v>19</v>
      </c>
      <c r="J3093" s="3">
        <v>37000</v>
      </c>
      <c r="K3093" s="3">
        <v>0.80284363400000003</v>
      </c>
      <c r="L3093" s="3">
        <v>2</v>
      </c>
      <c r="M3093" s="2" t="s">
        <v>64</v>
      </c>
      <c r="N3093" s="3">
        <v>108800</v>
      </c>
      <c r="O3093" s="3">
        <v>0.50190646800000005</v>
      </c>
      <c r="P3093" s="3">
        <v>0.29012181437858786</v>
      </c>
      <c r="Q3093" s="3">
        <v>0.59351917902977014</v>
      </c>
      <c r="R3093" s="3">
        <v>0.52004469786239416</v>
      </c>
      <c r="S3093" s="3">
        <v>0.5041948884783245</v>
      </c>
      <c r="T3093" s="5">
        <f>POWER(10,Table2[[#This Row],[Predicted normalized_price]]*(N$7634-N$7635)+N$7635)</f>
        <v>110176.7914043755</v>
      </c>
      <c r="U3093" s="5">
        <f>ABS(Table2[[#This Row],[price]]-Table2[[#This Row],[Predicted Price]])</f>
        <v>1376.7914043755009</v>
      </c>
      <c r="V3093" s="5">
        <f>Table2[[#This Row],[Price Diff]]/Table2[[#This Row],[price]]</f>
        <v>1.2654332760804236E-2</v>
      </c>
    </row>
    <row r="3094" spans="1:22" x14ac:dyDescent="0.2">
      <c r="A3094" s="3">
        <v>11180</v>
      </c>
      <c r="B3094" s="3">
        <v>0.19376549200000001</v>
      </c>
      <c r="C3094" s="3">
        <v>36039</v>
      </c>
      <c r="D3094" s="3">
        <v>0.48625557699999999</v>
      </c>
      <c r="E3094" s="3">
        <v>2362</v>
      </c>
      <c r="F3094" s="3">
        <v>0.55214537900000005</v>
      </c>
      <c r="G3094" s="3">
        <v>8</v>
      </c>
      <c r="H3094" s="3">
        <v>0.78794860499999997</v>
      </c>
      <c r="I3094" s="2" t="s">
        <v>10</v>
      </c>
      <c r="J3094" s="3">
        <v>89000</v>
      </c>
      <c r="K3094" s="3">
        <v>0.87764895399999998</v>
      </c>
      <c r="L3094" s="3">
        <v>1</v>
      </c>
      <c r="M3094" s="2" t="s">
        <v>65</v>
      </c>
      <c r="N3094" s="3">
        <v>45777</v>
      </c>
      <c r="O3094" s="3">
        <v>0.34435866100000001</v>
      </c>
      <c r="P3094" s="3">
        <v>0.52580025063019831</v>
      </c>
      <c r="Q3094" s="3">
        <v>-0.78697493189019485</v>
      </c>
      <c r="R3094" s="3">
        <v>-0.34289858683020968</v>
      </c>
      <c r="S3094" s="3">
        <v>0.36006508356266309</v>
      </c>
      <c r="T3094" s="5">
        <f>POWER(10,Table2[[#This Row],[Predicted normalized_price]]*(N$7634-N$7635)+N$7635)</f>
        <v>49903.393450545234</v>
      </c>
      <c r="U3094" s="5">
        <f>ABS(Table2[[#This Row],[price]]-Table2[[#This Row],[Predicted Price]])</f>
        <v>4126.3934505452344</v>
      </c>
      <c r="V3094" s="5">
        <f>Table2[[#This Row],[Price Diff]]/Table2[[#This Row],[price]]</f>
        <v>9.0141194279774434E-2</v>
      </c>
    </row>
    <row r="3095" spans="1:22" x14ac:dyDescent="0.2">
      <c r="A3095" s="3">
        <v>5480</v>
      </c>
      <c r="B3095" s="3">
        <v>3.5113176000000003E-2</v>
      </c>
      <c r="C3095" s="3">
        <v>14738</v>
      </c>
      <c r="D3095" s="3">
        <v>0.32977364799999997</v>
      </c>
      <c r="E3095" s="3">
        <v>1368</v>
      </c>
      <c r="F3095" s="3">
        <v>0.31926640000000001</v>
      </c>
      <c r="G3095" s="3">
        <v>10</v>
      </c>
      <c r="H3095" s="3">
        <v>0.87250287000000004</v>
      </c>
      <c r="I3095" s="2" t="s">
        <v>39</v>
      </c>
      <c r="J3095" s="3">
        <v>169000</v>
      </c>
      <c r="K3095" s="3">
        <v>0.93230182699999997</v>
      </c>
      <c r="L3095" s="3">
        <v>3</v>
      </c>
      <c r="M3095" s="2" t="s">
        <v>67</v>
      </c>
      <c r="N3095" s="3">
        <v>17500</v>
      </c>
      <c r="O3095" s="3">
        <v>0.169367568</v>
      </c>
      <c r="P3095" s="3">
        <v>-0.91675249330913167</v>
      </c>
      <c r="Q3095" s="3">
        <v>-0.29606430733487382</v>
      </c>
      <c r="R3095" s="3">
        <v>0.90041404697893956</v>
      </c>
      <c r="S3095" s="3">
        <v>0.17025229783487872</v>
      </c>
      <c r="T3095" s="5">
        <f>POWER(10,Table2[[#This Row],[Predicted normalized_price]]*(N$7634-N$7635)+N$7635)</f>
        <v>17585.28543489139</v>
      </c>
      <c r="U3095" s="5">
        <f>ABS(Table2[[#This Row],[price]]-Table2[[#This Row],[Predicted Price]])</f>
        <v>85.285434891389741</v>
      </c>
      <c r="V3095" s="5">
        <f>Table2[[#This Row],[Price Diff]]/Table2[[#This Row],[price]]</f>
        <v>4.8734534223651279E-3</v>
      </c>
    </row>
    <row r="3096" spans="1:22" x14ac:dyDescent="0.2">
      <c r="A3096" s="3">
        <v>9150</v>
      </c>
      <c r="B3096" s="3">
        <v>0.149181168</v>
      </c>
      <c r="C3096" s="3">
        <v>47451</v>
      </c>
      <c r="D3096" s="3">
        <v>0.53439789900000001</v>
      </c>
      <c r="E3096" s="3">
        <v>1496</v>
      </c>
      <c r="F3096" s="3">
        <v>0.35740525400000001</v>
      </c>
      <c r="G3096" s="3">
        <v>4</v>
      </c>
      <c r="H3096" s="3">
        <v>0.52529906999999998</v>
      </c>
      <c r="I3096" s="2" t="s">
        <v>10</v>
      </c>
      <c r="J3096" s="3">
        <v>20000</v>
      </c>
      <c r="K3096" s="3">
        <v>0.7504132</v>
      </c>
      <c r="L3096" s="3">
        <v>1</v>
      </c>
      <c r="M3096" s="2" t="s">
        <v>66</v>
      </c>
      <c r="N3096" s="3">
        <v>78800</v>
      </c>
      <c r="O3096" s="3">
        <v>0.44319914900000001</v>
      </c>
      <c r="P3096" s="3">
        <v>0.19981124234367581</v>
      </c>
      <c r="Q3096" s="3">
        <v>-0.69277266369970725</v>
      </c>
      <c r="R3096" s="3">
        <v>-0.49675578804002601</v>
      </c>
      <c r="S3096" s="3">
        <v>0.42303620614451631</v>
      </c>
      <c r="T3096" s="5">
        <f>POWER(10,Table2[[#This Row],[Predicted normalized_price]]*(N$7634-N$7635)+N$7635)</f>
        <v>70535.566070916131</v>
      </c>
      <c r="U3096" s="5">
        <f>ABS(Table2[[#This Row],[price]]-Table2[[#This Row],[Predicted Price]])</f>
        <v>8264.4339290838689</v>
      </c>
      <c r="V3096" s="5">
        <f>Table2[[#This Row],[Price Diff]]/Table2[[#This Row],[price]]</f>
        <v>0.1048786031609628</v>
      </c>
    </row>
    <row r="3097" spans="1:22" x14ac:dyDescent="0.2">
      <c r="A3097" s="3">
        <v>13500</v>
      </c>
      <c r="B3097" s="3">
        <v>0.23572214599999999</v>
      </c>
      <c r="C3097" s="3">
        <v>55109</v>
      </c>
      <c r="D3097" s="3">
        <v>0.56058089300000002</v>
      </c>
      <c r="E3097" s="3">
        <v>1984</v>
      </c>
      <c r="F3097" s="3">
        <v>0.47778491499999998</v>
      </c>
      <c r="G3097" s="3">
        <v>8</v>
      </c>
      <c r="H3097" s="3">
        <v>0.78794860499999997</v>
      </c>
      <c r="I3097" s="2" t="s">
        <v>19</v>
      </c>
      <c r="J3097" s="3">
        <v>113339</v>
      </c>
      <c r="K3097" s="3">
        <v>0.89825232499999996</v>
      </c>
      <c r="L3097" s="3">
        <v>1</v>
      </c>
      <c r="M3097" s="2" t="s">
        <v>68</v>
      </c>
      <c r="N3097" s="3">
        <v>69800</v>
      </c>
      <c r="O3097" s="3">
        <v>0.421128471</v>
      </c>
      <c r="P3097" s="3">
        <v>-0.85772991652271346</v>
      </c>
      <c r="Q3097" s="3">
        <v>0.40111463513100032</v>
      </c>
      <c r="R3097" s="3">
        <v>0.6236601195233854</v>
      </c>
      <c r="S3097" s="3">
        <v>0.42421775860324706</v>
      </c>
      <c r="T3097" s="5">
        <f>POWER(10,Table2[[#This Row],[Predicted normalized_price]]*(N$7634-N$7635)+N$7635)</f>
        <v>70995.019687044492</v>
      </c>
      <c r="U3097" s="5">
        <f>ABS(Table2[[#This Row],[price]]-Table2[[#This Row],[Predicted Price]])</f>
        <v>1195.0196870444925</v>
      </c>
      <c r="V3097" s="5">
        <f>Table2[[#This Row],[Price Diff]]/Table2[[#This Row],[price]]</f>
        <v>1.7120625888889577E-2</v>
      </c>
    </row>
    <row r="3098" spans="1:22" x14ac:dyDescent="0.2">
      <c r="A3098" s="3">
        <v>12630</v>
      </c>
      <c r="B3098" s="3">
        <v>0.22089989199999999</v>
      </c>
      <c r="C3098" s="3">
        <v>75727</v>
      </c>
      <c r="D3098" s="3">
        <v>0.61620031399999997</v>
      </c>
      <c r="E3098" s="3">
        <v>1999</v>
      </c>
      <c r="F3098" s="3">
        <v>0.48099653599999997</v>
      </c>
      <c r="G3098" s="3">
        <v>4</v>
      </c>
      <c r="H3098" s="3">
        <v>0.52529906999999998</v>
      </c>
      <c r="I3098" s="2" t="s">
        <v>12</v>
      </c>
      <c r="J3098" s="3">
        <v>19500</v>
      </c>
      <c r="K3098" s="3">
        <v>0.74825543900000002</v>
      </c>
      <c r="L3098" s="3">
        <v>1</v>
      </c>
      <c r="M3098" s="2" t="s">
        <v>65</v>
      </c>
      <c r="N3098" s="3">
        <v>122888</v>
      </c>
      <c r="O3098" s="3">
        <v>0.52406505299999995</v>
      </c>
      <c r="P3098" s="3">
        <v>-0.33412830007748034</v>
      </c>
      <c r="Q3098" s="3">
        <v>0.6489856472603196</v>
      </c>
      <c r="R3098" s="3">
        <v>0.55034092541964785</v>
      </c>
      <c r="S3098" s="3">
        <v>0.50947588503861507</v>
      </c>
      <c r="T3098" s="5">
        <f>POWER(10,Table2[[#This Row],[Predicted normalized_price]]*(N$7634-N$7635)+N$7635)</f>
        <v>113420.87898709106</v>
      </c>
      <c r="U3098" s="5">
        <f>ABS(Table2[[#This Row],[price]]-Table2[[#This Row],[Predicted Price]])</f>
        <v>9467.121012908945</v>
      </c>
      <c r="V3098" s="5">
        <f>Table2[[#This Row],[Price Diff]]/Table2[[#This Row],[price]]</f>
        <v>7.7038612500072795E-2</v>
      </c>
    </row>
    <row r="3099" spans="1:22" x14ac:dyDescent="0.2">
      <c r="A3099" s="3">
        <v>11780</v>
      </c>
      <c r="B3099" s="3">
        <v>0.20539743099999999</v>
      </c>
      <c r="C3099" s="3">
        <v>54601</v>
      </c>
      <c r="D3099" s="3">
        <v>0.55896022700000003</v>
      </c>
      <c r="E3099" s="3">
        <v>1797</v>
      </c>
      <c r="F3099" s="3">
        <v>0.43557342500000001</v>
      </c>
      <c r="G3099" s="3">
        <v>2</v>
      </c>
      <c r="H3099" s="3">
        <v>0.26264953499999999</v>
      </c>
      <c r="I3099" s="2" t="s">
        <v>10</v>
      </c>
      <c r="J3099" s="3">
        <v>50</v>
      </c>
      <c r="K3099" s="3">
        <v>0.23977858599999999</v>
      </c>
      <c r="L3099" s="3">
        <v>1</v>
      </c>
      <c r="M3099" s="2" t="s">
        <v>64</v>
      </c>
      <c r="N3099" s="3">
        <v>112800</v>
      </c>
      <c r="O3099" s="3">
        <v>0.50847695400000004</v>
      </c>
      <c r="P3099" s="3">
        <v>0.92401021545409012</v>
      </c>
      <c r="Q3099" s="3">
        <v>-0.55535173415114858</v>
      </c>
      <c r="R3099" s="3">
        <v>-0.69930582986629197</v>
      </c>
      <c r="S3099" s="3">
        <v>0.51250576845552887</v>
      </c>
      <c r="T3099" s="5">
        <f>POWER(10,Table2[[#This Row],[Predicted normalized_price]]*(N$7634-N$7635)+N$7635)</f>
        <v>115325.0641367472</v>
      </c>
      <c r="U3099" s="5">
        <f>ABS(Table2[[#This Row],[price]]-Table2[[#This Row],[Predicted Price]])</f>
        <v>2525.0641367471981</v>
      </c>
      <c r="V3099" s="5">
        <f>Table2[[#This Row],[Price Diff]]/Table2[[#This Row],[price]]</f>
        <v>2.2385320361234026E-2</v>
      </c>
    </row>
    <row r="3100" spans="1:22" x14ac:dyDescent="0.2">
      <c r="A3100" s="3">
        <v>15200</v>
      </c>
      <c r="B3100" s="3">
        <v>0.262112766</v>
      </c>
      <c r="C3100" s="3">
        <v>62792</v>
      </c>
      <c r="D3100" s="3">
        <v>0.58342120799999997</v>
      </c>
      <c r="E3100" s="3">
        <v>1796</v>
      </c>
      <c r="F3100" s="3">
        <v>0.43533607800000002</v>
      </c>
      <c r="G3100" s="3">
        <v>8</v>
      </c>
      <c r="H3100" s="3">
        <v>0.78794860499999997</v>
      </c>
      <c r="I3100" s="2" t="s">
        <v>15</v>
      </c>
      <c r="J3100" s="3">
        <v>112230</v>
      </c>
      <c r="K3100" s="3">
        <v>0.897414288</v>
      </c>
      <c r="L3100" s="3">
        <v>3</v>
      </c>
      <c r="M3100" s="2" t="s">
        <v>62</v>
      </c>
      <c r="N3100" s="3">
        <v>85000</v>
      </c>
      <c r="O3100" s="3">
        <v>0.45698220299999998</v>
      </c>
      <c r="P3100" s="3">
        <v>-0.83540762073457686</v>
      </c>
      <c r="Q3100" s="3">
        <v>0.52212483566046453</v>
      </c>
      <c r="R3100" s="3">
        <v>0.62358567689342304</v>
      </c>
      <c r="S3100" s="3">
        <v>0.45616729573489534</v>
      </c>
      <c r="T3100" s="5">
        <f>POWER(10,Table2[[#This Row],[Predicted normalized_price]]*(N$7634-N$7635)+N$7635)</f>
        <v>84620.226301614704</v>
      </c>
      <c r="U3100" s="5">
        <f>ABS(Table2[[#This Row],[price]]-Table2[[#This Row],[Predicted Price]])</f>
        <v>379.77369838529557</v>
      </c>
      <c r="V3100" s="5">
        <f>Table2[[#This Row],[Price Diff]]/Table2[[#This Row],[price]]</f>
        <v>4.4679258633564187E-3</v>
      </c>
    </row>
    <row r="3101" spans="1:22" x14ac:dyDescent="0.2">
      <c r="A3101" s="3">
        <v>8270</v>
      </c>
      <c r="B3101" s="3">
        <v>0.126681391</v>
      </c>
      <c r="C3101" s="3">
        <v>20297</v>
      </c>
      <c r="D3101" s="3">
        <v>0.38578195399999998</v>
      </c>
      <c r="E3101" s="3">
        <v>1586</v>
      </c>
      <c r="F3101" s="3">
        <v>0.38231530600000002</v>
      </c>
      <c r="G3101" s="3">
        <v>9</v>
      </c>
      <c r="H3101" s="3">
        <v>0.83257932800000001</v>
      </c>
      <c r="I3101" s="2" t="s">
        <v>25</v>
      </c>
      <c r="J3101" s="3">
        <v>128000</v>
      </c>
      <c r="K3101" s="3">
        <v>0.90861992899999999</v>
      </c>
      <c r="L3101" s="3">
        <v>2</v>
      </c>
      <c r="M3101" s="2" t="s">
        <v>67</v>
      </c>
      <c r="N3101" s="3">
        <v>28800</v>
      </c>
      <c r="O3101" s="3">
        <v>0.26002671199999999</v>
      </c>
      <c r="P3101" s="3">
        <v>-0.82892400530285015</v>
      </c>
      <c r="Q3101" s="3">
        <v>-0.10967536450956224</v>
      </c>
      <c r="R3101" s="3">
        <v>0.82850224481146995</v>
      </c>
      <c r="S3101" s="3">
        <v>0.23781221056820279</v>
      </c>
      <c r="T3101" s="5">
        <f>POWER(10,Table2[[#This Row],[Predicted normalized_price]]*(N$7634-N$7635)+N$7635)</f>
        <v>25490.506449579869</v>
      </c>
      <c r="U3101" s="5">
        <f>ABS(Table2[[#This Row],[price]]-Table2[[#This Row],[Predicted Price]])</f>
        <v>3309.4935504201312</v>
      </c>
      <c r="V3101" s="5">
        <f>Table2[[#This Row],[Price Diff]]/Table2[[#This Row],[price]]</f>
        <v>0.114912970500699</v>
      </c>
    </row>
    <row r="3102" spans="1:22" x14ac:dyDescent="0.2">
      <c r="A3102" s="3">
        <v>8840</v>
      </c>
      <c r="B3102" s="3">
        <v>0.14151201599999999</v>
      </c>
      <c r="C3102" s="3">
        <v>34220</v>
      </c>
      <c r="D3102" s="3">
        <v>0.47719197899999999</v>
      </c>
      <c r="E3102" s="3">
        <v>1598</v>
      </c>
      <c r="F3102" s="3">
        <v>0.38552934799999999</v>
      </c>
      <c r="G3102" s="3">
        <v>7</v>
      </c>
      <c r="H3102" s="3">
        <v>0.73735046500000001</v>
      </c>
      <c r="I3102" s="2" t="s">
        <v>10</v>
      </c>
      <c r="J3102" s="3">
        <v>121269</v>
      </c>
      <c r="K3102" s="3">
        <v>0.90401604800000002</v>
      </c>
      <c r="L3102" s="3">
        <v>1</v>
      </c>
      <c r="M3102" s="2" t="s">
        <v>63</v>
      </c>
      <c r="N3102" s="3">
        <v>42888</v>
      </c>
      <c r="O3102" s="3">
        <v>0.33249526099999999</v>
      </c>
      <c r="P3102" s="3">
        <v>-0.10287671614254407</v>
      </c>
      <c r="Q3102" s="3">
        <v>-0.80898466828270554</v>
      </c>
      <c r="R3102" s="3">
        <v>-0.29648277738656764</v>
      </c>
      <c r="S3102" s="3">
        <v>0.34084062608610244</v>
      </c>
      <c r="T3102" s="5">
        <f>POWER(10,Table2[[#This Row],[Predicted normalized_price]]*(N$7634-N$7635)+N$7635)</f>
        <v>44900.551605299319</v>
      </c>
      <c r="U3102" s="5">
        <f>ABS(Table2[[#This Row],[price]]-Table2[[#This Row],[Predicted Price]])</f>
        <v>2012.5516052993189</v>
      </c>
      <c r="V3102" s="5">
        <f>Table2[[#This Row],[Price Diff]]/Table2[[#This Row],[price]]</f>
        <v>4.6925750916324352E-2</v>
      </c>
    </row>
    <row r="3103" spans="1:22" x14ac:dyDescent="0.2">
      <c r="A3103" s="3">
        <v>22890</v>
      </c>
      <c r="B3103" s="3">
        <v>0.35320822000000002</v>
      </c>
      <c r="C3103" s="3">
        <v>133070</v>
      </c>
      <c r="D3103" s="3">
        <v>0.71485600699999996</v>
      </c>
      <c r="E3103" s="3">
        <v>2993</v>
      </c>
      <c r="F3103" s="3">
        <v>0.653101669</v>
      </c>
      <c r="G3103" s="3">
        <v>6</v>
      </c>
      <c r="H3103" s="3">
        <v>0.67893919899999999</v>
      </c>
      <c r="I3103" s="2" t="s">
        <v>13</v>
      </c>
      <c r="J3103" s="3">
        <v>76000</v>
      </c>
      <c r="K3103" s="3">
        <v>0.864191351</v>
      </c>
      <c r="L3103" s="3">
        <v>1</v>
      </c>
      <c r="M3103" s="2" t="s">
        <v>64</v>
      </c>
      <c r="N3103" s="3">
        <v>186800</v>
      </c>
      <c r="O3103" s="3">
        <v>0.60027306800000002</v>
      </c>
      <c r="P3103" s="3">
        <v>0.82503143661960565</v>
      </c>
      <c r="Q3103" s="3">
        <v>0.7648621423086045</v>
      </c>
      <c r="R3103" s="3">
        <v>0.28267320494887055</v>
      </c>
      <c r="S3103" s="3">
        <v>0.6109310622269073</v>
      </c>
      <c r="T3103" s="5">
        <f>POWER(10,Table2[[#This Row],[Predicted normalized_price]]*(N$7634-N$7635)+N$7635)</f>
        <v>198066.82967916309</v>
      </c>
      <c r="U3103" s="5">
        <f>ABS(Table2[[#This Row],[price]]-Table2[[#This Row],[Predicted Price]])</f>
        <v>11266.829679163086</v>
      </c>
      <c r="V3103" s="5">
        <f>Table2[[#This Row],[Price Diff]]/Table2[[#This Row],[price]]</f>
        <v>6.0314934042628936E-2</v>
      </c>
    </row>
    <row r="3104" spans="1:22" x14ac:dyDescent="0.2">
      <c r="A3104" s="3">
        <v>10030</v>
      </c>
      <c r="B3104" s="3">
        <v>0.16961326600000001</v>
      </c>
      <c r="C3104" s="3">
        <v>57558</v>
      </c>
      <c r="D3104" s="3">
        <v>0.56818999400000003</v>
      </c>
      <c r="E3104" s="3">
        <v>1395</v>
      </c>
      <c r="F3104" s="3">
        <v>0.327600102</v>
      </c>
      <c r="G3104" s="3">
        <v>4</v>
      </c>
      <c r="H3104" s="3">
        <v>0.52529906999999998</v>
      </c>
      <c r="I3104" s="2" t="s">
        <v>20</v>
      </c>
      <c r="J3104" s="3">
        <v>46000</v>
      </c>
      <c r="K3104" s="3">
        <v>0.82139955499999995</v>
      </c>
      <c r="L3104" s="3">
        <v>2</v>
      </c>
      <c r="M3104" s="2" t="s">
        <v>68</v>
      </c>
      <c r="N3104" s="3">
        <v>90000</v>
      </c>
      <c r="O3104" s="3">
        <v>0.467384046</v>
      </c>
      <c r="P3104" s="3">
        <v>-0.49055800427856477</v>
      </c>
      <c r="Q3104" s="3">
        <v>0.50222710794500891</v>
      </c>
      <c r="R3104" s="3">
        <v>0.63580886204396259</v>
      </c>
      <c r="S3104" s="3">
        <v>0.44873526588648616</v>
      </c>
      <c r="T3104" s="5">
        <f>POWER(10,Table2[[#This Row],[Predicted normalized_price]]*(N$7634-N$7635)+N$7635)</f>
        <v>81234.018787981957</v>
      </c>
      <c r="U3104" s="5">
        <f>ABS(Table2[[#This Row],[price]]-Table2[[#This Row],[Predicted Price]])</f>
        <v>8765.9812120180432</v>
      </c>
      <c r="V3104" s="5">
        <f>Table2[[#This Row],[Price Diff]]/Table2[[#This Row],[price]]</f>
        <v>9.7399791244644929E-2</v>
      </c>
    </row>
    <row r="3105" spans="1:22" x14ac:dyDescent="0.2">
      <c r="A3105" s="3">
        <v>15740</v>
      </c>
      <c r="B3105" s="3">
        <v>0.269880448</v>
      </c>
      <c r="C3105" s="3">
        <v>76946</v>
      </c>
      <c r="D3105" s="3">
        <v>0.61899493999999999</v>
      </c>
      <c r="E3105" s="3">
        <v>2979</v>
      </c>
      <c r="F3105" s="3">
        <v>0.65110249600000003</v>
      </c>
      <c r="G3105" s="3">
        <v>5</v>
      </c>
      <c r="H3105" s="3">
        <v>0.60985333500000005</v>
      </c>
      <c r="I3105" s="2" t="s">
        <v>13</v>
      </c>
      <c r="J3105" s="3">
        <v>34500</v>
      </c>
      <c r="K3105" s="3">
        <v>0.79688127200000003</v>
      </c>
      <c r="L3105" s="3">
        <v>2</v>
      </c>
      <c r="M3105" s="2" t="s">
        <v>62</v>
      </c>
      <c r="N3105" s="3">
        <v>118800</v>
      </c>
      <c r="O3105" s="3">
        <v>0.51790822000000003</v>
      </c>
      <c r="P3105" s="3">
        <v>-9.5438062335987516E-3</v>
      </c>
      <c r="Q3105" s="3">
        <v>0.63047266588186857</v>
      </c>
      <c r="R3105" s="3">
        <v>0.53480361691252276</v>
      </c>
      <c r="S3105" s="3">
        <v>0.50939535686810511</v>
      </c>
      <c r="T3105" s="5">
        <f>POWER(10,Table2[[#This Row],[Predicted normalized_price]]*(N$7634-N$7635)+N$7635)</f>
        <v>113370.70083782298</v>
      </c>
      <c r="U3105" s="5">
        <f>ABS(Table2[[#This Row],[price]]-Table2[[#This Row],[Predicted Price]])</f>
        <v>5429.2991621770198</v>
      </c>
      <c r="V3105" s="5">
        <f>Table2[[#This Row],[Price Diff]]/Table2[[#This Row],[price]]</f>
        <v>4.570117139879646E-2</v>
      </c>
    </row>
    <row r="3106" spans="1:22" x14ac:dyDescent="0.2">
      <c r="A3106" s="3">
        <v>10990</v>
      </c>
      <c r="B3106" s="3">
        <v>0.18995156499999999</v>
      </c>
      <c r="C3106" s="3">
        <v>60579</v>
      </c>
      <c r="D3106" s="3">
        <v>0.57714224700000005</v>
      </c>
      <c r="E3106" s="3">
        <v>1997</v>
      </c>
      <c r="F3106" s="3">
        <v>0.48056971500000001</v>
      </c>
      <c r="G3106" s="3">
        <v>4</v>
      </c>
      <c r="H3106" s="3">
        <v>0.52529906999999998</v>
      </c>
      <c r="I3106" s="2" t="s">
        <v>27</v>
      </c>
      <c r="J3106" s="3">
        <v>50000</v>
      </c>
      <c r="K3106" s="3">
        <v>0.82850592099999998</v>
      </c>
      <c r="L3106" s="3">
        <v>1</v>
      </c>
      <c r="M3106" s="2" t="s">
        <v>64</v>
      </c>
      <c r="N3106" s="3">
        <v>90800</v>
      </c>
      <c r="O3106" s="3">
        <v>0.468994523</v>
      </c>
      <c r="P3106" s="3">
        <v>0.94227705464403622</v>
      </c>
      <c r="Q3106" s="3">
        <v>-0.63116402849284214</v>
      </c>
      <c r="R3106" s="3">
        <v>-0.58543301545243809</v>
      </c>
      <c r="S3106" s="3">
        <v>0.46370772773831781</v>
      </c>
      <c r="T3106" s="5">
        <f>POWER(10,Table2[[#This Row],[Predicted normalized_price]]*(N$7634-N$7635)+N$7635)</f>
        <v>88200.109283086975</v>
      </c>
      <c r="U3106" s="5">
        <f>ABS(Table2[[#This Row],[price]]-Table2[[#This Row],[Predicted Price]])</f>
        <v>2599.8907169130252</v>
      </c>
      <c r="V3106" s="5">
        <f>Table2[[#This Row],[Price Diff]]/Table2[[#This Row],[price]]</f>
        <v>2.8633157675253582E-2</v>
      </c>
    </row>
    <row r="3107" spans="1:22" x14ac:dyDescent="0.2">
      <c r="A3107" s="3">
        <v>13960</v>
      </c>
      <c r="B3107" s="3">
        <v>0.24317756099999999</v>
      </c>
      <c r="C3107" s="3">
        <v>63151</v>
      </c>
      <c r="D3107" s="3">
        <v>0.58441889599999997</v>
      </c>
      <c r="E3107" s="3">
        <v>1969</v>
      </c>
      <c r="F3107" s="3">
        <v>0.47454891999999999</v>
      </c>
      <c r="G3107" s="3">
        <v>5</v>
      </c>
      <c r="H3107" s="3">
        <v>0.60985333500000005</v>
      </c>
      <c r="I3107" s="2" t="s">
        <v>21</v>
      </c>
      <c r="J3107" s="3">
        <v>62000</v>
      </c>
      <c r="K3107" s="3">
        <v>0.84683922</v>
      </c>
      <c r="L3107" s="3">
        <v>2</v>
      </c>
      <c r="M3107" s="2" t="s">
        <v>65</v>
      </c>
      <c r="N3107" s="3">
        <v>99999</v>
      </c>
      <c r="O3107" s="3">
        <v>0.48655601700000001</v>
      </c>
      <c r="P3107" s="3">
        <v>0.99999999543141527</v>
      </c>
      <c r="Q3107" s="3">
        <v>0.58437888229662938</v>
      </c>
      <c r="R3107" s="3">
        <v>0.61850846292378348</v>
      </c>
      <c r="S3107" s="3">
        <v>0.4786868806965342</v>
      </c>
      <c r="T3107" s="5">
        <f>POWER(10,Table2[[#This Row],[Predicted normalized_price]]*(N$7634-N$7635)+N$7635)</f>
        <v>95767.086563506644</v>
      </c>
      <c r="U3107" s="5">
        <f>ABS(Table2[[#This Row],[price]]-Table2[[#This Row],[Predicted Price]])</f>
        <v>4231.9134364933561</v>
      </c>
      <c r="V3107" s="5">
        <f>Table2[[#This Row],[Price Diff]]/Table2[[#This Row],[price]]</f>
        <v>4.2319557560509168E-2</v>
      </c>
    </row>
    <row r="3108" spans="1:22" x14ac:dyDescent="0.2">
      <c r="A3108" s="3">
        <v>8350</v>
      </c>
      <c r="B3108" s="3">
        <v>0.12882347299999999</v>
      </c>
      <c r="C3108" s="3">
        <v>48157</v>
      </c>
      <c r="D3108" s="3">
        <v>0.53698248599999998</v>
      </c>
      <c r="E3108" s="3">
        <v>1590</v>
      </c>
      <c r="F3108" s="3">
        <v>0.38338934699999999</v>
      </c>
      <c r="G3108" s="3">
        <v>4</v>
      </c>
      <c r="H3108" s="3">
        <v>0.52529906999999998</v>
      </c>
      <c r="I3108" s="2" t="s">
        <v>28</v>
      </c>
      <c r="J3108" s="3">
        <v>35000</v>
      </c>
      <c r="K3108" s="3">
        <v>0.79810758100000001</v>
      </c>
      <c r="L3108" s="3">
        <v>1</v>
      </c>
      <c r="M3108" s="2" t="s">
        <v>63</v>
      </c>
      <c r="N3108" s="3">
        <v>64800</v>
      </c>
      <c r="O3108" s="3">
        <v>0.407601987</v>
      </c>
      <c r="P3108" s="3">
        <v>-0.87638293746460005</v>
      </c>
      <c r="Q3108" s="3">
        <v>-0.73230480634531636</v>
      </c>
      <c r="R3108" s="3">
        <v>-0.46327059060016718</v>
      </c>
      <c r="S3108" s="3">
        <v>0.40129693352938711</v>
      </c>
      <c r="T3108" s="5">
        <f>POWER(10,Table2[[#This Row],[Predicted normalized_price]]*(N$7634-N$7635)+N$7635)</f>
        <v>62593.357455353442</v>
      </c>
      <c r="U3108" s="5">
        <f>ABS(Table2[[#This Row],[price]]-Table2[[#This Row],[Predicted Price]])</f>
        <v>2206.6425446465582</v>
      </c>
      <c r="V3108" s="5">
        <f>Table2[[#This Row],[Price Diff]]/Table2[[#This Row],[price]]</f>
        <v>3.4053125688990098E-2</v>
      </c>
    </row>
    <row r="3109" spans="1:22" x14ac:dyDescent="0.2">
      <c r="A3109" s="3">
        <v>9790</v>
      </c>
      <c r="B3109" s="3">
        <v>0.164224334</v>
      </c>
      <c r="C3109" s="3">
        <v>54953</v>
      </c>
      <c r="D3109" s="3">
        <v>0.56008480299999996</v>
      </c>
      <c r="E3109" s="3">
        <v>1998</v>
      </c>
      <c r="F3109" s="3">
        <v>0.480783179</v>
      </c>
      <c r="G3109" s="3">
        <v>5</v>
      </c>
      <c r="H3109" s="3">
        <v>0.60985333500000005</v>
      </c>
      <c r="I3109" s="2" t="s">
        <v>28</v>
      </c>
      <c r="J3109" s="3">
        <v>42543</v>
      </c>
      <c r="K3109" s="3">
        <v>0.81474110399999999</v>
      </c>
      <c r="L3109" s="3">
        <v>1</v>
      </c>
      <c r="M3109" s="2" t="s">
        <v>64</v>
      </c>
      <c r="N3109" s="3">
        <v>76800</v>
      </c>
      <c r="O3109" s="3">
        <v>0.43852067300000003</v>
      </c>
      <c r="P3109" s="3">
        <v>0.70056077056361699</v>
      </c>
      <c r="Q3109" s="3">
        <v>-0.72259559412145857</v>
      </c>
      <c r="R3109" s="3">
        <v>-0.52162672260478871</v>
      </c>
      <c r="S3109" s="3">
        <v>0.42280800226319148</v>
      </c>
      <c r="T3109" s="5">
        <f>POWER(10,Table2[[#This Row],[Predicted normalized_price]]*(N$7634-N$7635)+N$7635)</f>
        <v>70447.170848203081</v>
      </c>
      <c r="U3109" s="5">
        <f>ABS(Table2[[#This Row],[price]]-Table2[[#This Row],[Predicted Price]])</f>
        <v>6352.8291517969192</v>
      </c>
      <c r="V3109" s="5">
        <f>Table2[[#This Row],[Price Diff]]/Table2[[#This Row],[price]]</f>
        <v>8.2719129580689055E-2</v>
      </c>
    </row>
    <row r="3110" spans="1:22" x14ac:dyDescent="0.2">
      <c r="A3110" s="3">
        <v>17370</v>
      </c>
      <c r="B3110" s="3">
        <v>0.29180614999999999</v>
      </c>
      <c r="C3110" s="3">
        <v>28794</v>
      </c>
      <c r="D3110" s="3">
        <v>0.44697907599999998</v>
      </c>
      <c r="E3110" s="3">
        <v>3597</v>
      </c>
      <c r="F3110" s="3">
        <v>0.73148312599999998</v>
      </c>
      <c r="G3110" s="3">
        <v>10</v>
      </c>
      <c r="H3110" s="3">
        <v>0.87250287000000004</v>
      </c>
      <c r="I3110" s="2" t="s">
        <v>20</v>
      </c>
      <c r="J3110" s="3">
        <v>136000</v>
      </c>
      <c r="K3110" s="3">
        <v>0.91378678499999999</v>
      </c>
      <c r="L3110" s="3">
        <v>4</v>
      </c>
      <c r="M3110" s="2" t="s">
        <v>65</v>
      </c>
      <c r="N3110" s="3">
        <v>49000</v>
      </c>
      <c r="O3110" s="3">
        <v>0.35674049499999999</v>
      </c>
      <c r="P3110" s="3">
        <v>0.58455277842053588</v>
      </c>
      <c r="Q3110" s="3">
        <v>0.31706652175641969</v>
      </c>
      <c r="R3110" s="3">
        <v>0.82052465698952159</v>
      </c>
      <c r="S3110" s="3">
        <v>0.35595511543767111</v>
      </c>
      <c r="T3110" s="5">
        <f>POWER(10,Table2[[#This Row],[Predicted normalized_price]]*(N$7634-N$7635)+N$7635)</f>
        <v>48788.987281682668</v>
      </c>
      <c r="U3110" s="5">
        <f>ABS(Table2[[#This Row],[price]]-Table2[[#This Row],[Predicted Price]])</f>
        <v>211.01271831733175</v>
      </c>
      <c r="V3110" s="5">
        <f>Table2[[#This Row],[Price Diff]]/Table2[[#This Row],[price]]</f>
        <v>4.3063820064761582E-3</v>
      </c>
    </row>
    <row r="3111" spans="1:22" x14ac:dyDescent="0.2">
      <c r="A3111" s="3">
        <v>7160</v>
      </c>
      <c r="B3111" s="3">
        <v>9.4612660000000001E-2</v>
      </c>
      <c r="C3111" s="3">
        <v>50537</v>
      </c>
      <c r="D3111" s="3">
        <v>0.54542444599999995</v>
      </c>
      <c r="E3111" s="3">
        <v>1496</v>
      </c>
      <c r="F3111" s="3">
        <v>0.35740525400000001</v>
      </c>
      <c r="G3111" s="3">
        <v>2</v>
      </c>
      <c r="H3111" s="3">
        <v>0.26264953499999999</v>
      </c>
      <c r="I3111" s="2" t="s">
        <v>14</v>
      </c>
      <c r="J3111" s="3">
        <v>9000</v>
      </c>
      <c r="K3111" s="3">
        <v>0.68235877599999994</v>
      </c>
      <c r="L3111" s="3">
        <v>1</v>
      </c>
      <c r="M3111" s="2" t="s">
        <v>63</v>
      </c>
      <c r="N3111" s="3">
        <v>66800</v>
      </c>
      <c r="O3111" s="3">
        <v>0.41313380199999999</v>
      </c>
      <c r="P3111" s="3">
        <v>-0.88576885760270663</v>
      </c>
      <c r="Q3111" s="3">
        <v>-0.63961072633588567</v>
      </c>
      <c r="R3111" s="3">
        <v>-0.50898157619332285</v>
      </c>
      <c r="S3111" s="3">
        <v>0.43727860476708746</v>
      </c>
      <c r="T3111" s="5">
        <f>POWER(10,Table2[[#This Row],[Predicted normalized_price]]*(N$7634-N$7635)+N$7635)</f>
        <v>76277.609387141434</v>
      </c>
      <c r="U3111" s="5">
        <f>ABS(Table2[[#This Row],[price]]-Table2[[#This Row],[Predicted Price]])</f>
        <v>9477.6093871414341</v>
      </c>
      <c r="V3111" s="5">
        <f>Table2[[#This Row],[Price Diff]]/Table2[[#This Row],[price]]</f>
        <v>0.14188038004702747</v>
      </c>
    </row>
    <row r="3112" spans="1:22" x14ac:dyDescent="0.2">
      <c r="A3112" s="3">
        <v>8610</v>
      </c>
      <c r="B3112" s="3">
        <v>0.13564615899999999</v>
      </c>
      <c r="C3112" s="3">
        <v>49164</v>
      </c>
      <c r="D3112" s="3">
        <v>0.54060417599999999</v>
      </c>
      <c r="E3112" s="3">
        <v>1496</v>
      </c>
      <c r="F3112" s="3">
        <v>0.35740525400000001</v>
      </c>
      <c r="G3112" s="3">
        <v>3</v>
      </c>
      <c r="H3112" s="3">
        <v>0.416289664</v>
      </c>
      <c r="I3112" s="2" t="s">
        <v>14</v>
      </c>
      <c r="J3112" s="3">
        <v>45000</v>
      </c>
      <c r="K3112" s="3">
        <v>0.81952635900000004</v>
      </c>
      <c r="L3112" s="3">
        <v>1</v>
      </c>
      <c r="M3112" s="2" t="s">
        <v>63</v>
      </c>
      <c r="N3112" s="3">
        <v>71800</v>
      </c>
      <c r="O3112" s="3">
        <v>0.42626956799999999</v>
      </c>
      <c r="P3112" s="3">
        <v>-0.90734795551803127</v>
      </c>
      <c r="Q3112" s="3">
        <v>-0.66175285677002538</v>
      </c>
      <c r="R3112" s="3">
        <v>-0.48923227154923604</v>
      </c>
      <c r="S3112" s="3">
        <v>0.42638142251507161</v>
      </c>
      <c r="T3112" s="5">
        <f>POWER(10,Table2[[#This Row],[Predicted normalized_price]]*(N$7634-N$7635)+N$7635)</f>
        <v>71844.145171082273</v>
      </c>
      <c r="U3112" s="5">
        <f>ABS(Table2[[#This Row],[price]]-Table2[[#This Row],[Predicted Price]])</f>
        <v>44.145171082273009</v>
      </c>
      <c r="V3112" s="5">
        <f>Table2[[#This Row],[Price Diff]]/Table2[[#This Row],[price]]</f>
        <v>6.1483525184224247E-4</v>
      </c>
    </row>
    <row r="3113" spans="1:22" x14ac:dyDescent="0.2">
      <c r="A3113" s="3">
        <v>16170</v>
      </c>
      <c r="B3113" s="3">
        <v>0.275877555</v>
      </c>
      <c r="C3113" s="3">
        <v>68809</v>
      </c>
      <c r="D3113" s="3">
        <v>0.59943508999999995</v>
      </c>
      <c r="E3113" s="3">
        <v>1998</v>
      </c>
      <c r="F3113" s="3">
        <v>0.480783179</v>
      </c>
      <c r="G3113" s="3">
        <v>4</v>
      </c>
      <c r="H3113" s="3">
        <v>0.52529906999999998</v>
      </c>
      <c r="I3113" s="2" t="s">
        <v>16</v>
      </c>
      <c r="J3113" s="3">
        <v>30000</v>
      </c>
      <c r="K3113" s="3">
        <v>0.78496977999999995</v>
      </c>
      <c r="L3113" s="3">
        <v>1</v>
      </c>
      <c r="M3113" s="2" t="s">
        <v>64</v>
      </c>
      <c r="N3113" s="3">
        <v>145800</v>
      </c>
      <c r="O3113" s="3">
        <v>0.55517726099999998</v>
      </c>
      <c r="P3113" s="3">
        <v>0.5958336845875889</v>
      </c>
      <c r="Q3113" s="3">
        <v>0.6399350761564474</v>
      </c>
      <c r="R3113" s="3">
        <v>0.48678684098142788</v>
      </c>
      <c r="S3113" s="3">
        <v>0.52565970928512395</v>
      </c>
      <c r="T3113" s="5">
        <f>POWER(10,Table2[[#This Row],[Predicted normalized_price]]*(N$7634-N$7635)+N$7635)</f>
        <v>123969.56033372338</v>
      </c>
      <c r="U3113" s="5">
        <f>ABS(Table2[[#This Row],[price]]-Table2[[#This Row],[Predicted Price]])</f>
        <v>21830.439666276623</v>
      </c>
      <c r="V3113" s="5">
        <f>Table2[[#This Row],[Price Diff]]/Table2[[#This Row],[price]]</f>
        <v>0.14972866712123883</v>
      </c>
    </row>
    <row r="3114" spans="1:22" x14ac:dyDescent="0.2">
      <c r="A3114" s="3">
        <v>8490</v>
      </c>
      <c r="B3114" s="3">
        <v>0.13252320100000001</v>
      </c>
      <c r="C3114" s="3">
        <v>32686</v>
      </c>
      <c r="D3114" s="3">
        <v>0.469165791</v>
      </c>
      <c r="E3114" s="3">
        <v>1598</v>
      </c>
      <c r="F3114" s="3">
        <v>0.38552934799999999</v>
      </c>
      <c r="G3114" s="3">
        <v>8</v>
      </c>
      <c r="H3114" s="3">
        <v>0.78794860499999997</v>
      </c>
      <c r="I3114" s="2" t="s">
        <v>31</v>
      </c>
      <c r="J3114" s="3">
        <v>103000</v>
      </c>
      <c r="K3114" s="3">
        <v>0.89009999100000003</v>
      </c>
      <c r="L3114" s="3">
        <v>1</v>
      </c>
      <c r="M3114" s="2" t="s">
        <v>66</v>
      </c>
      <c r="N3114" s="3">
        <v>39800</v>
      </c>
      <c r="O3114" s="3">
        <v>0.31889657500000002</v>
      </c>
      <c r="P3114" s="3">
        <v>-0.89251189114481078</v>
      </c>
      <c r="Q3114" s="3">
        <v>-0.77777913072050975</v>
      </c>
      <c r="R3114" s="3">
        <v>-0.16594300954063926</v>
      </c>
      <c r="S3114" s="3">
        <v>0.31387386276314444</v>
      </c>
      <c r="T3114" s="5">
        <f>POWER(10,Table2[[#This Row],[Predicted normalized_price]]*(N$7634-N$7635)+N$7635)</f>
        <v>38716.542732440656</v>
      </c>
      <c r="U3114" s="5">
        <f>ABS(Table2[[#This Row],[price]]-Table2[[#This Row],[Predicted Price]])</f>
        <v>1083.4572675593445</v>
      </c>
      <c r="V3114" s="5">
        <f>Table2[[#This Row],[Price Diff]]/Table2[[#This Row],[price]]</f>
        <v>2.7222544411038805E-2</v>
      </c>
    </row>
    <row r="3115" spans="1:22" x14ac:dyDescent="0.2">
      <c r="A3115" s="3">
        <v>9250</v>
      </c>
      <c r="B3115" s="3">
        <v>0.15159974800000001</v>
      </c>
      <c r="C3115" s="3">
        <v>37544</v>
      </c>
      <c r="D3115" s="3">
        <v>0.49341523900000001</v>
      </c>
      <c r="E3115" s="3">
        <v>1496</v>
      </c>
      <c r="F3115" s="3">
        <v>0.35740525400000001</v>
      </c>
      <c r="G3115" s="3">
        <v>4</v>
      </c>
      <c r="H3115" s="3">
        <v>0.52529906999999998</v>
      </c>
      <c r="I3115" s="2" t="s">
        <v>10</v>
      </c>
      <c r="J3115" s="3">
        <v>25122</v>
      </c>
      <c r="K3115" s="3">
        <v>0.76984595499999997</v>
      </c>
      <c r="L3115" s="3">
        <v>1</v>
      </c>
      <c r="M3115" s="2" t="s">
        <v>66</v>
      </c>
      <c r="N3115" s="3">
        <v>73166</v>
      </c>
      <c r="O3115" s="3">
        <v>0.42969927800000002</v>
      </c>
      <c r="P3115" s="3">
        <v>7.0436473364955426E-2</v>
      </c>
      <c r="Q3115" s="3">
        <v>-0.73038359221126481</v>
      </c>
      <c r="R3115" s="3">
        <v>-0.42970554855456805</v>
      </c>
      <c r="S3115" s="3">
        <v>0.39578512939124944</v>
      </c>
      <c r="T3115" s="5">
        <f>POWER(10,Table2[[#This Row],[Predicted normalized_price]]*(N$7634-N$7635)+N$7635)</f>
        <v>60725.981958567849</v>
      </c>
      <c r="U3115" s="5">
        <f>ABS(Table2[[#This Row],[price]]-Table2[[#This Row],[Predicted Price]])</f>
        <v>12440.018041432151</v>
      </c>
      <c r="V3115" s="5">
        <f>Table2[[#This Row],[Price Diff]]/Table2[[#This Row],[price]]</f>
        <v>0.17002457482207789</v>
      </c>
    </row>
    <row r="3116" spans="1:22" x14ac:dyDescent="0.2">
      <c r="A3116" s="3">
        <v>7330</v>
      </c>
      <c r="B3116" s="3">
        <v>9.9833907999999999E-2</v>
      </c>
      <c r="C3116" s="3">
        <v>53757</v>
      </c>
      <c r="D3116" s="3">
        <v>0.55623399299999998</v>
      </c>
      <c r="E3116" s="3">
        <v>1497</v>
      </c>
      <c r="F3116" s="3">
        <v>0.357690181</v>
      </c>
      <c r="G3116" s="3">
        <v>3</v>
      </c>
      <c r="H3116" s="3">
        <v>0.416289664</v>
      </c>
      <c r="I3116" s="2" t="s">
        <v>22</v>
      </c>
      <c r="J3116" s="3">
        <v>26000</v>
      </c>
      <c r="K3116" s="3">
        <v>0.77277372200000005</v>
      </c>
      <c r="L3116" s="3">
        <v>1</v>
      </c>
      <c r="M3116" s="2" t="s">
        <v>63</v>
      </c>
      <c r="N3116" s="3">
        <v>69800</v>
      </c>
      <c r="O3116" s="3">
        <v>0.421128471</v>
      </c>
      <c r="P3116" s="3">
        <v>-0.82850272724211838</v>
      </c>
      <c r="Q3116" s="3">
        <v>-0.69253144530910948</v>
      </c>
      <c r="R3116" s="3">
        <v>-0.51382920098103613</v>
      </c>
      <c r="S3116" s="3">
        <v>0.4247205118595988</v>
      </c>
      <c r="T3116" s="5">
        <f>POWER(10,Table2[[#This Row],[Predicted normalized_price]]*(N$7634-N$7635)+N$7635)</f>
        <v>71191.424758418027</v>
      </c>
      <c r="U3116" s="5">
        <f>ABS(Table2[[#This Row],[price]]-Table2[[#This Row],[Predicted Price]])</f>
        <v>1391.4247584180266</v>
      </c>
      <c r="V3116" s="5">
        <f>Table2[[#This Row],[Price Diff]]/Table2[[#This Row],[price]]</f>
        <v>1.9934452126332759E-2</v>
      </c>
    </row>
    <row r="3117" spans="1:22" x14ac:dyDescent="0.2">
      <c r="A3117" s="3">
        <v>12930</v>
      </c>
      <c r="B3117" s="3">
        <v>0.226123303</v>
      </c>
      <c r="C3117" s="3">
        <v>41172</v>
      </c>
      <c r="D3117" s="3">
        <v>0.50955826500000001</v>
      </c>
      <c r="E3117" s="3">
        <v>1798</v>
      </c>
      <c r="F3117" s="3">
        <v>0.435810641</v>
      </c>
      <c r="G3117" s="3">
        <v>8</v>
      </c>
      <c r="H3117" s="3">
        <v>0.78794860499999997</v>
      </c>
      <c r="I3117" s="2" t="s">
        <v>19</v>
      </c>
      <c r="J3117" s="3">
        <v>90000</v>
      </c>
      <c r="K3117" s="3">
        <v>0.87860122100000004</v>
      </c>
      <c r="L3117" s="3">
        <v>3</v>
      </c>
      <c r="M3117" s="2" t="s">
        <v>65</v>
      </c>
      <c r="N3117" s="3">
        <v>56800</v>
      </c>
      <c r="O3117" s="3">
        <v>0.38362225700000002</v>
      </c>
      <c r="P3117" s="3">
        <v>-0.85531056614249845</v>
      </c>
      <c r="Q3117" s="3">
        <v>0.35516568080596006</v>
      </c>
      <c r="R3117" s="3">
        <v>0.73596016372169615</v>
      </c>
      <c r="S3117" s="3">
        <v>0.38364227993932631</v>
      </c>
      <c r="T3117" s="5">
        <f>POWER(10,Table2[[#This Row],[Predicted normalized_price]]*(N$7634-N$7635)+N$7635)</f>
        <v>56806.249820206984</v>
      </c>
      <c r="U3117" s="5">
        <f>ABS(Table2[[#This Row],[price]]-Table2[[#This Row],[Predicted Price]])</f>
        <v>6.2498202069837134</v>
      </c>
      <c r="V3117" s="5">
        <f>Table2[[#This Row],[Price Diff]]/Table2[[#This Row],[price]]</f>
        <v>1.1003204589760059E-4</v>
      </c>
    </row>
    <row r="3118" spans="1:22" x14ac:dyDescent="0.2">
      <c r="A3118" s="3">
        <v>12330</v>
      </c>
      <c r="B3118" s="3">
        <v>0.21555090599999999</v>
      </c>
      <c r="C3118" s="3">
        <v>26615</v>
      </c>
      <c r="D3118" s="3">
        <v>0.433207811</v>
      </c>
      <c r="E3118" s="3">
        <v>1995</v>
      </c>
      <c r="F3118" s="3">
        <v>0.48014246599999999</v>
      </c>
      <c r="G3118" s="3">
        <v>9</v>
      </c>
      <c r="H3118" s="3">
        <v>0.83257932800000001</v>
      </c>
      <c r="I3118" s="2" t="s">
        <v>13</v>
      </c>
      <c r="J3118" s="3">
        <v>135000</v>
      </c>
      <c r="K3118" s="3">
        <v>0.91315780000000002</v>
      </c>
      <c r="L3118" s="3">
        <v>3</v>
      </c>
      <c r="M3118" s="2" t="s">
        <v>64</v>
      </c>
      <c r="N3118" s="3">
        <v>40800</v>
      </c>
      <c r="O3118" s="3">
        <v>0.32341250700000002</v>
      </c>
      <c r="P3118" s="3">
        <v>0.31715540697962491</v>
      </c>
      <c r="Q3118" s="3">
        <v>0.16323197534376827</v>
      </c>
      <c r="R3118" s="3">
        <v>0.81771111066886049</v>
      </c>
      <c r="S3118" s="3">
        <v>0.31544700300294559</v>
      </c>
      <c r="T3118" s="5">
        <f>POWER(10,Table2[[#This Row],[Predicted normalized_price]]*(N$7634-N$7635)+N$7635)</f>
        <v>39052.676669846929</v>
      </c>
      <c r="U3118" s="5">
        <f>ABS(Table2[[#This Row],[price]]-Table2[[#This Row],[Predicted Price]])</f>
        <v>1747.3233301530709</v>
      </c>
      <c r="V3118" s="5">
        <f>Table2[[#This Row],[Price Diff]]/Table2[[#This Row],[price]]</f>
        <v>4.2826552209634092E-2</v>
      </c>
    </row>
    <row r="3119" spans="1:22" x14ac:dyDescent="0.2">
      <c r="A3119" s="3">
        <v>9580</v>
      </c>
      <c r="B3119" s="3">
        <v>0.15939952099999999</v>
      </c>
      <c r="C3119" s="3">
        <v>48010</v>
      </c>
      <c r="D3119" s="3">
        <v>0.53644747299999995</v>
      </c>
      <c r="E3119" s="3">
        <v>1496</v>
      </c>
      <c r="F3119" s="3">
        <v>0.35740525400000001</v>
      </c>
      <c r="G3119" s="3">
        <v>4</v>
      </c>
      <c r="H3119" s="3">
        <v>0.52529906999999998</v>
      </c>
      <c r="I3119" s="2" t="s">
        <v>14</v>
      </c>
      <c r="J3119" s="3">
        <v>22000</v>
      </c>
      <c r="K3119" s="3">
        <v>0.75853620200000005</v>
      </c>
      <c r="L3119" s="3">
        <v>1</v>
      </c>
      <c r="M3119" s="2" t="s">
        <v>63</v>
      </c>
      <c r="N3119" s="3">
        <v>74000</v>
      </c>
      <c r="O3119" s="3">
        <v>0.43176191800000002</v>
      </c>
      <c r="P3119" s="3">
        <v>-0.92566220821320355</v>
      </c>
      <c r="Q3119" s="3">
        <v>-0.68500021279105505</v>
      </c>
      <c r="R3119" s="3">
        <v>-0.4819527488668332</v>
      </c>
      <c r="S3119" s="3">
        <v>0.41836413293716584</v>
      </c>
      <c r="T3119" s="5">
        <f>POWER(10,Table2[[#This Row],[Predicted normalized_price]]*(N$7634-N$7635)+N$7635)</f>
        <v>68747.742137916444</v>
      </c>
      <c r="U3119" s="5">
        <f>ABS(Table2[[#This Row],[price]]-Table2[[#This Row],[Predicted Price]])</f>
        <v>5252.2578620835557</v>
      </c>
      <c r="V3119" s="5">
        <f>Table2[[#This Row],[Price Diff]]/Table2[[#This Row],[price]]</f>
        <v>7.0976457595723727E-2</v>
      </c>
    </row>
    <row r="3120" spans="1:22" x14ac:dyDescent="0.2">
      <c r="A3120" s="3">
        <v>7840</v>
      </c>
      <c r="B3120" s="3">
        <v>0.114800474</v>
      </c>
      <c r="C3120" s="3">
        <v>41148</v>
      </c>
      <c r="D3120" s="3">
        <v>0.50945622300000004</v>
      </c>
      <c r="E3120" s="3">
        <v>1198</v>
      </c>
      <c r="F3120" s="3">
        <v>0.26268546100000001</v>
      </c>
      <c r="G3120" s="3">
        <v>5</v>
      </c>
      <c r="H3120" s="3">
        <v>0.60985333500000005</v>
      </c>
      <c r="I3120" s="2" t="s">
        <v>27</v>
      </c>
      <c r="J3120" s="3">
        <v>38680</v>
      </c>
      <c r="K3120" s="3">
        <v>0.80662811800000001</v>
      </c>
      <c r="L3120" s="3">
        <v>1</v>
      </c>
      <c r="M3120" s="2" t="s">
        <v>67</v>
      </c>
      <c r="N3120" s="3">
        <v>49800</v>
      </c>
      <c r="O3120" s="3">
        <v>0.35968764800000003</v>
      </c>
      <c r="P3120" s="3">
        <v>-0.58975808740029001</v>
      </c>
      <c r="Q3120" s="3">
        <v>-0.75675318470343789</v>
      </c>
      <c r="R3120" s="3">
        <v>-0.37239014889079897</v>
      </c>
      <c r="S3120" s="3">
        <v>0.37256515233494791</v>
      </c>
      <c r="T3120" s="5">
        <f>POWER(10,Table2[[#This Row],[Predicted normalized_price]]*(N$7634-N$7635)+N$7635)</f>
        <v>53451.635149273257</v>
      </c>
      <c r="U3120" s="5">
        <f>ABS(Table2[[#This Row],[price]]-Table2[[#This Row],[Predicted Price]])</f>
        <v>3651.6351492732574</v>
      </c>
      <c r="V3120" s="5">
        <f>Table2[[#This Row],[Price Diff]]/Table2[[#This Row],[price]]</f>
        <v>7.3326007013519226E-2</v>
      </c>
    </row>
    <row r="3121" spans="1:22" x14ac:dyDescent="0.2">
      <c r="A3121" s="3">
        <v>11890</v>
      </c>
      <c r="B3121" s="3">
        <v>0.20746553100000001</v>
      </c>
      <c r="C3121" s="3">
        <v>64649</v>
      </c>
      <c r="D3121" s="3">
        <v>0.58852163300000004</v>
      </c>
      <c r="E3121" s="3">
        <v>1596</v>
      </c>
      <c r="F3121" s="3">
        <v>0.38499535400000001</v>
      </c>
      <c r="G3121" s="3">
        <v>6</v>
      </c>
      <c r="H3121" s="3">
        <v>0.67893919899999999</v>
      </c>
      <c r="I3121" s="2" t="s">
        <v>21</v>
      </c>
      <c r="J3121" s="3">
        <v>68000</v>
      </c>
      <c r="K3121" s="3">
        <v>0.85471192200000001</v>
      </c>
      <c r="L3121" s="3">
        <v>1</v>
      </c>
      <c r="M3121" s="2" t="s">
        <v>65</v>
      </c>
      <c r="N3121" s="3">
        <v>76800</v>
      </c>
      <c r="O3121" s="3">
        <v>0.43852067300000003</v>
      </c>
      <c r="P3121" s="3">
        <v>0.99999999120860905</v>
      </c>
      <c r="Q3121" s="3">
        <v>0.52962455183748647</v>
      </c>
      <c r="R3121" s="3">
        <v>0.6451120205697376</v>
      </c>
      <c r="S3121" s="3">
        <v>0.45751883202229016</v>
      </c>
      <c r="T3121" s="5">
        <f>POWER(10,Table2[[#This Row],[Predicted normalized_price]]*(N$7634-N$7635)+N$7635)</f>
        <v>85251.01727183703</v>
      </c>
      <c r="U3121" s="5">
        <f>ABS(Table2[[#This Row],[price]]-Table2[[#This Row],[Predicted Price]])</f>
        <v>8451.0172718370304</v>
      </c>
      <c r="V3121" s="5">
        <f>Table2[[#This Row],[Price Diff]]/Table2[[#This Row],[price]]</f>
        <v>0.11003928739371133</v>
      </c>
    </row>
    <row r="3122" spans="1:22" x14ac:dyDescent="0.2">
      <c r="A3122" s="3">
        <v>9650</v>
      </c>
      <c r="B3122" s="3">
        <v>0.16101944400000001</v>
      </c>
      <c r="C3122" s="3">
        <v>52778</v>
      </c>
      <c r="D3122" s="3">
        <v>0.553017553</v>
      </c>
      <c r="E3122" s="3">
        <v>1995</v>
      </c>
      <c r="F3122" s="3">
        <v>0.48014246599999999</v>
      </c>
      <c r="G3122" s="3">
        <v>3</v>
      </c>
      <c r="H3122" s="3">
        <v>0.416289664</v>
      </c>
      <c r="I3122" s="2" t="s">
        <v>23</v>
      </c>
      <c r="J3122" s="3">
        <v>22000</v>
      </c>
      <c r="K3122" s="3">
        <v>0.75853620200000005</v>
      </c>
      <c r="L3122" s="3">
        <v>1</v>
      </c>
      <c r="M3122" s="2" t="s">
        <v>64</v>
      </c>
      <c r="N3122" s="3">
        <v>89999</v>
      </c>
      <c r="O3122" s="3">
        <v>0.46738202400000001</v>
      </c>
      <c r="P3122" s="3">
        <v>0.83118892210556661</v>
      </c>
      <c r="Q3122" s="3">
        <v>-0.63140313705967022</v>
      </c>
      <c r="R3122" s="3">
        <v>-0.55457680110315666</v>
      </c>
      <c r="S3122" s="3">
        <v>0.4555268257599393</v>
      </c>
      <c r="T3122" s="5">
        <f>POWER(10,Table2[[#This Row],[Predicted normalized_price]]*(N$7634-N$7635)+N$7635)</f>
        <v>84322.937304189516</v>
      </c>
      <c r="U3122" s="5">
        <f>ABS(Table2[[#This Row],[price]]-Table2[[#This Row],[Predicted Price]])</f>
        <v>5676.062695810484</v>
      </c>
      <c r="V3122" s="5">
        <f>Table2[[#This Row],[Price Diff]]/Table2[[#This Row],[price]]</f>
        <v>6.3068064043050306E-2</v>
      </c>
    </row>
    <row r="3123" spans="1:22" x14ac:dyDescent="0.2">
      <c r="A3123" s="3">
        <v>14870</v>
      </c>
      <c r="B3123" s="3">
        <v>0.257228809</v>
      </c>
      <c r="C3123" s="3">
        <v>77893</v>
      </c>
      <c r="D3123" s="3">
        <v>0.62113560099999998</v>
      </c>
      <c r="E3123" s="3">
        <v>1991</v>
      </c>
      <c r="F3123" s="3">
        <v>0.47928668200000002</v>
      </c>
      <c r="G3123" s="3">
        <v>6</v>
      </c>
      <c r="H3123" s="3">
        <v>0.67893919899999999</v>
      </c>
      <c r="I3123" s="2" t="s">
        <v>15</v>
      </c>
      <c r="J3123" s="3">
        <v>70000</v>
      </c>
      <c r="K3123" s="3">
        <v>0.85718244399999999</v>
      </c>
      <c r="L3123" s="3">
        <v>1</v>
      </c>
      <c r="M3123" s="2" t="s">
        <v>65</v>
      </c>
      <c r="N3123" s="3">
        <v>101300</v>
      </c>
      <c r="O3123" s="3">
        <v>0.48890836700000001</v>
      </c>
      <c r="P3123" s="3">
        <v>-0.85190794825449256</v>
      </c>
      <c r="Q3123" s="3">
        <v>0.62318869634958796</v>
      </c>
      <c r="R3123" s="3">
        <v>0.54968248394824115</v>
      </c>
      <c r="S3123" s="3">
        <v>0.50148432772841545</v>
      </c>
      <c r="T3123" s="5">
        <f>POWER(10,Table2[[#This Row],[Predicted normalized_price]]*(N$7634-N$7635)+N$7635)</f>
        <v>108547.91234319477</v>
      </c>
      <c r="U3123" s="5">
        <f>ABS(Table2[[#This Row],[price]]-Table2[[#This Row],[Predicted Price]])</f>
        <v>7247.9123431947664</v>
      </c>
      <c r="V3123" s="5">
        <f>Table2[[#This Row],[Price Diff]]/Table2[[#This Row],[price]]</f>
        <v>7.1548986606068773E-2</v>
      </c>
    </row>
    <row r="3124" spans="1:22" x14ac:dyDescent="0.2">
      <c r="A3124" s="3">
        <v>11820</v>
      </c>
      <c r="B3124" s="3">
        <v>0.206151693</v>
      </c>
      <c r="C3124" s="3">
        <v>73473</v>
      </c>
      <c r="D3124" s="3">
        <v>0.61091231999999995</v>
      </c>
      <c r="E3124" s="3">
        <v>1984</v>
      </c>
      <c r="F3124" s="3">
        <v>0.47778491499999998</v>
      </c>
      <c r="G3124" s="3">
        <v>6</v>
      </c>
      <c r="H3124" s="3">
        <v>0.67893919899999999</v>
      </c>
      <c r="I3124" s="2" t="s">
        <v>20</v>
      </c>
      <c r="J3124" s="3">
        <v>83000</v>
      </c>
      <c r="K3124" s="3">
        <v>0.87170046999999995</v>
      </c>
      <c r="L3124" s="3">
        <v>1</v>
      </c>
      <c r="M3124" s="2" t="s">
        <v>64</v>
      </c>
      <c r="N3124" s="3">
        <v>86000</v>
      </c>
      <c r="O3124" s="3">
        <v>0.45911067999999999</v>
      </c>
      <c r="P3124" s="3">
        <v>0.94854876073672767</v>
      </c>
      <c r="Q3124" s="3">
        <v>0.55738219262535382</v>
      </c>
      <c r="R3124" s="3">
        <v>0.63185677605933621</v>
      </c>
      <c r="S3124" s="3">
        <v>0.46805571600001605</v>
      </c>
      <c r="T3124" s="5">
        <f>POWER(10,Table2[[#This Row],[Predicted normalized_price]]*(N$7634-N$7635)+N$7635)</f>
        <v>90332.790034573132</v>
      </c>
      <c r="U3124" s="5">
        <f>ABS(Table2[[#This Row],[price]]-Table2[[#This Row],[Predicted Price]])</f>
        <v>4332.7900345731323</v>
      </c>
      <c r="V3124" s="5">
        <f>Table2[[#This Row],[Price Diff]]/Table2[[#This Row],[price]]</f>
        <v>5.0381279471780609E-2</v>
      </c>
    </row>
    <row r="3125" spans="1:22" x14ac:dyDescent="0.2">
      <c r="A3125" s="3">
        <v>11460</v>
      </c>
      <c r="B3125" s="3">
        <v>0.199269482</v>
      </c>
      <c r="C3125" s="3">
        <v>40882</v>
      </c>
      <c r="D3125" s="3">
        <v>0.50832125500000003</v>
      </c>
      <c r="E3125" s="3">
        <v>1984</v>
      </c>
      <c r="F3125" s="3">
        <v>0.47778491499999998</v>
      </c>
      <c r="G3125" s="3">
        <v>8</v>
      </c>
      <c r="H3125" s="3">
        <v>0.78794860499999997</v>
      </c>
      <c r="I3125" s="2" t="s">
        <v>20</v>
      </c>
      <c r="J3125" s="3">
        <v>80000</v>
      </c>
      <c r="K3125" s="3">
        <v>0.86856292499999999</v>
      </c>
      <c r="L3125" s="3">
        <v>2</v>
      </c>
      <c r="M3125" s="2" t="s">
        <v>64</v>
      </c>
      <c r="N3125" s="3">
        <v>52800</v>
      </c>
      <c r="O3125" s="3">
        <v>0.37033294500000002</v>
      </c>
      <c r="P3125" s="3">
        <v>0.93843678829120258</v>
      </c>
      <c r="Q3125" s="3">
        <v>0.33369450821761393</v>
      </c>
      <c r="R3125" s="3">
        <v>0.77249117231056241</v>
      </c>
      <c r="S3125" s="3">
        <v>0.3734484209719397</v>
      </c>
      <c r="T3125" s="5">
        <f>POWER(10,Table2[[#This Row],[Predicted normalized_price]]*(N$7634-N$7635)+N$7635)</f>
        <v>53711.697843253714</v>
      </c>
      <c r="U3125" s="5">
        <f>ABS(Table2[[#This Row],[price]]-Table2[[#This Row],[Predicted Price]])</f>
        <v>911.69784325371438</v>
      </c>
      <c r="V3125" s="5">
        <f>Table2[[#This Row],[Price Diff]]/Table2[[#This Row],[price]]</f>
        <v>1.7267004607077925E-2</v>
      </c>
    </row>
    <row r="3126" spans="1:22" x14ac:dyDescent="0.2">
      <c r="A3126" s="3">
        <v>10950</v>
      </c>
      <c r="B3126" s="3">
        <v>0.18914023399999999</v>
      </c>
      <c r="C3126" s="3">
        <v>65415</v>
      </c>
      <c r="D3126" s="3">
        <v>0.59058297299999996</v>
      </c>
      <c r="E3126" s="3">
        <v>1986</v>
      </c>
      <c r="F3126" s="3">
        <v>0.47821453200000003</v>
      </c>
      <c r="G3126" s="3">
        <v>4</v>
      </c>
      <c r="H3126" s="3">
        <v>0.52529906999999998</v>
      </c>
      <c r="I3126" s="2" t="s">
        <v>10</v>
      </c>
      <c r="J3126" s="3">
        <v>30000</v>
      </c>
      <c r="K3126" s="3">
        <v>0.78496977999999995</v>
      </c>
      <c r="L3126" s="3">
        <v>1</v>
      </c>
      <c r="M3126" s="2" t="s">
        <v>64</v>
      </c>
      <c r="N3126" s="3">
        <v>85888</v>
      </c>
      <c r="O3126" s="3">
        <v>0.458873525</v>
      </c>
      <c r="P3126" s="3">
        <v>0.97642714687228438</v>
      </c>
      <c r="Q3126" s="3">
        <v>-0.62342930377123429</v>
      </c>
      <c r="R3126" s="3">
        <v>-0.62240618191924757</v>
      </c>
      <c r="S3126" s="3">
        <v>0.47521142554337026</v>
      </c>
      <c r="T3126" s="5">
        <f>POWER(10,Table2[[#This Row],[Predicted normalized_price]]*(N$7634-N$7635)+N$7635)</f>
        <v>93955.506930713425</v>
      </c>
      <c r="U3126" s="5">
        <f>ABS(Table2[[#This Row],[price]]-Table2[[#This Row],[Predicted Price]])</f>
        <v>8067.5069307134254</v>
      </c>
      <c r="V3126" s="5">
        <f>Table2[[#This Row],[Price Diff]]/Table2[[#This Row],[price]]</f>
        <v>9.3930548280474868E-2</v>
      </c>
    </row>
    <row r="3127" spans="1:22" x14ac:dyDescent="0.2">
      <c r="A3127" s="3">
        <v>8230</v>
      </c>
      <c r="B3127" s="3">
        <v>0.125602566</v>
      </c>
      <c r="C3127" s="3">
        <v>47169</v>
      </c>
      <c r="D3127" s="3">
        <v>0.53335476400000004</v>
      </c>
      <c r="E3127" s="3">
        <v>1598</v>
      </c>
      <c r="F3127" s="3">
        <v>0.38552934799999999</v>
      </c>
      <c r="G3127" s="3">
        <v>4</v>
      </c>
      <c r="H3127" s="3">
        <v>0.52529906999999998</v>
      </c>
      <c r="I3127" s="2" t="s">
        <v>27</v>
      </c>
      <c r="J3127" s="3">
        <v>48318</v>
      </c>
      <c r="K3127" s="3">
        <v>0.82558955099999998</v>
      </c>
      <c r="L3127" s="3">
        <v>1</v>
      </c>
      <c r="M3127" s="2" t="s">
        <v>63</v>
      </c>
      <c r="N3127" s="3">
        <v>69800</v>
      </c>
      <c r="O3127" s="3">
        <v>0.421128471</v>
      </c>
      <c r="P3127" s="3">
        <v>-0.35579587431095772</v>
      </c>
      <c r="Q3127" s="3">
        <v>-0.715687634687035</v>
      </c>
      <c r="R3127" s="3">
        <v>-0.43810064458407133</v>
      </c>
      <c r="S3127" s="3">
        <v>0.40066188576124018</v>
      </c>
      <c r="T3127" s="5">
        <f>POWER(10,Table2[[#This Row],[Predicted normalized_price]]*(N$7634-N$7635)+N$7635)</f>
        <v>62375.312026445215</v>
      </c>
      <c r="U3127" s="5">
        <f>ABS(Table2[[#This Row],[price]]-Table2[[#This Row],[Predicted Price]])</f>
        <v>7424.6879735547845</v>
      </c>
      <c r="V3127" s="5">
        <f>Table2[[#This Row],[Price Diff]]/Table2[[#This Row],[price]]</f>
        <v>0.10637088787327771</v>
      </c>
    </row>
    <row r="3128" spans="1:22" x14ac:dyDescent="0.2">
      <c r="A3128" s="3">
        <v>12380</v>
      </c>
      <c r="B3128" s="3">
        <v>0.216451381</v>
      </c>
      <c r="C3128" s="3">
        <v>53026</v>
      </c>
      <c r="D3128" s="3">
        <v>0.55383794799999997</v>
      </c>
      <c r="E3128" s="3">
        <v>1995</v>
      </c>
      <c r="F3128" s="3">
        <v>0.48014246599999999</v>
      </c>
      <c r="G3128" s="3">
        <v>8</v>
      </c>
      <c r="H3128" s="3">
        <v>0.78794860499999997</v>
      </c>
      <c r="I3128" s="2" t="s">
        <v>13</v>
      </c>
      <c r="J3128" s="3">
        <v>61000</v>
      </c>
      <c r="K3128" s="3">
        <v>0.845453385</v>
      </c>
      <c r="L3128" s="3">
        <v>2</v>
      </c>
      <c r="M3128" s="2" t="s">
        <v>62</v>
      </c>
      <c r="N3128" s="3">
        <v>62800</v>
      </c>
      <c r="O3128" s="3">
        <v>0.40189673300000001</v>
      </c>
      <c r="P3128" s="3">
        <v>-0.51834144856497266</v>
      </c>
      <c r="Q3128" s="3">
        <v>0.40997472384056421</v>
      </c>
      <c r="R3128" s="3">
        <v>0.69465824279056732</v>
      </c>
      <c r="S3128" s="3">
        <v>0.40944005537100159</v>
      </c>
      <c r="T3128" s="5">
        <f>POWER(10,Table2[[#This Row],[Predicted normalized_price]]*(N$7634-N$7635)+N$7635)</f>
        <v>65457.811854807216</v>
      </c>
      <c r="U3128" s="5">
        <f>ABS(Table2[[#This Row],[price]]-Table2[[#This Row],[Predicted Price]])</f>
        <v>2657.8118548072162</v>
      </c>
      <c r="V3128" s="5">
        <f>Table2[[#This Row],[Price Diff]]/Table2[[#This Row],[price]]</f>
        <v>4.2321844821770961E-2</v>
      </c>
    </row>
    <row r="3129" spans="1:22" x14ac:dyDescent="0.2">
      <c r="A3129" s="3">
        <v>11940</v>
      </c>
      <c r="B3129" s="3">
        <v>0.208399259</v>
      </c>
      <c r="C3129" s="3">
        <v>13996</v>
      </c>
      <c r="D3129" s="3">
        <v>0.32073346400000002</v>
      </c>
      <c r="E3129" s="3">
        <v>1994</v>
      </c>
      <c r="F3129" s="3">
        <v>0.47992868100000002</v>
      </c>
      <c r="G3129" s="3">
        <v>10</v>
      </c>
      <c r="H3129" s="3">
        <v>0.87250287000000004</v>
      </c>
      <c r="I3129" s="2" t="s">
        <v>23</v>
      </c>
      <c r="J3129" s="3">
        <v>185000</v>
      </c>
      <c r="K3129" s="3">
        <v>0.94001121600000004</v>
      </c>
      <c r="L3129" s="3">
        <v>4</v>
      </c>
      <c r="M3129" s="2" t="s">
        <v>64</v>
      </c>
      <c r="N3129" s="3">
        <v>26000</v>
      </c>
      <c r="O3129" s="3">
        <v>0.24141372999999999</v>
      </c>
      <c r="P3129" s="3">
        <v>0.66458369670461015</v>
      </c>
      <c r="Q3129" s="3">
        <v>-0.88675777394235344</v>
      </c>
      <c r="R3129" s="3">
        <v>3.4866595067170499E-2</v>
      </c>
      <c r="S3129" s="3">
        <v>0.23834697073791877</v>
      </c>
      <c r="T3129" s="5">
        <f>POWER(10,Table2[[#This Row],[Predicted normalized_price]]*(N$7634-N$7635)+N$7635)</f>
        <v>25565.521023654692</v>
      </c>
      <c r="U3129" s="5">
        <f>ABS(Table2[[#This Row],[price]]-Table2[[#This Row],[Predicted Price]])</f>
        <v>434.47897634530818</v>
      </c>
      <c r="V3129" s="5">
        <f>Table2[[#This Row],[Price Diff]]/Table2[[#This Row],[price]]</f>
        <v>1.671072985943493E-2</v>
      </c>
    </row>
    <row r="3130" spans="1:22" x14ac:dyDescent="0.2">
      <c r="A3130" s="3">
        <v>17090</v>
      </c>
      <c r="B3130" s="3">
        <v>0.288190169</v>
      </c>
      <c r="C3130" s="3">
        <v>58636</v>
      </c>
      <c r="D3130" s="3">
        <v>0.57143727899999996</v>
      </c>
      <c r="E3130" s="3">
        <v>2979</v>
      </c>
      <c r="F3130" s="3">
        <v>0.65110249600000003</v>
      </c>
      <c r="G3130" s="3">
        <v>9</v>
      </c>
      <c r="H3130" s="3">
        <v>0.83257932800000001</v>
      </c>
      <c r="I3130" s="2" t="s">
        <v>13</v>
      </c>
      <c r="J3130" s="3">
        <v>55000</v>
      </c>
      <c r="K3130" s="3">
        <v>0.83662892200000005</v>
      </c>
      <c r="L3130" s="3">
        <v>1</v>
      </c>
      <c r="M3130" s="2" t="s">
        <v>65</v>
      </c>
      <c r="N3130" s="3">
        <v>84800</v>
      </c>
      <c r="O3130" s="3">
        <v>0.456553504</v>
      </c>
      <c r="P3130" s="3">
        <v>-0.56031897743817416</v>
      </c>
      <c r="Q3130" s="3">
        <v>0.50917629762091932</v>
      </c>
      <c r="R3130" s="3">
        <v>0.65040347596205539</v>
      </c>
      <c r="S3130" s="3">
        <v>0.44668051392435992</v>
      </c>
      <c r="T3130" s="5">
        <f>POWER(10,Table2[[#This Row],[Predicted normalized_price]]*(N$7634-N$7635)+N$7635)</f>
        <v>80321.970692393152</v>
      </c>
      <c r="U3130" s="5">
        <f>ABS(Table2[[#This Row],[price]]-Table2[[#This Row],[Predicted Price]])</f>
        <v>4478.0293076068483</v>
      </c>
      <c r="V3130" s="5">
        <f>Table2[[#This Row],[Price Diff]]/Table2[[#This Row],[price]]</f>
        <v>5.2806949382156229E-2</v>
      </c>
    </row>
    <row r="3131" spans="1:22" x14ac:dyDescent="0.2">
      <c r="A3131" s="3">
        <v>10680</v>
      </c>
      <c r="B3131" s="3">
        <v>0.18358498300000001</v>
      </c>
      <c r="C3131" s="3">
        <v>58419</v>
      </c>
      <c r="D3131" s="3">
        <v>0.57078843099999999</v>
      </c>
      <c r="E3131" s="3">
        <v>1998</v>
      </c>
      <c r="F3131" s="3">
        <v>0.480783179</v>
      </c>
      <c r="G3131" s="3">
        <v>4</v>
      </c>
      <c r="H3131" s="3">
        <v>0.52529906999999998</v>
      </c>
      <c r="I3131" s="2" t="s">
        <v>14</v>
      </c>
      <c r="J3131" s="3">
        <v>35000</v>
      </c>
      <c r="K3131" s="3">
        <v>0.79810758100000001</v>
      </c>
      <c r="L3131" s="3">
        <v>1</v>
      </c>
      <c r="M3131" s="2" t="s">
        <v>65</v>
      </c>
      <c r="N3131" s="3">
        <v>89800</v>
      </c>
      <c r="O3131" s="3">
        <v>0.46697918999999999</v>
      </c>
      <c r="P3131" s="3">
        <v>-0.71146527261199433</v>
      </c>
      <c r="Q3131" s="3">
        <v>-0.62543162490452542</v>
      </c>
      <c r="R3131" s="3">
        <v>-0.54414409033206146</v>
      </c>
      <c r="S3131" s="3">
        <v>0.45038968063878071</v>
      </c>
      <c r="T3131" s="5">
        <f>POWER(10,Table2[[#This Row],[Predicted normalized_price]]*(N$7634-N$7635)+N$7635)</f>
        <v>81975.888787508258</v>
      </c>
      <c r="U3131" s="5">
        <f>ABS(Table2[[#This Row],[price]]-Table2[[#This Row],[Predicted Price]])</f>
        <v>7824.1112124917418</v>
      </c>
      <c r="V3131" s="5">
        <f>Table2[[#This Row],[Price Diff]]/Table2[[#This Row],[price]]</f>
        <v>8.7128187221511597E-2</v>
      </c>
    </row>
    <row r="3132" spans="1:22" x14ac:dyDescent="0.2">
      <c r="A3132" s="3">
        <v>8490</v>
      </c>
      <c r="B3132" s="3">
        <v>0.13252320100000001</v>
      </c>
      <c r="C3132" s="3">
        <v>48744</v>
      </c>
      <c r="D3132" s="3">
        <v>0.539102741</v>
      </c>
      <c r="E3132" s="3">
        <v>1390</v>
      </c>
      <c r="F3132" s="3">
        <v>0.32606906200000002</v>
      </c>
      <c r="G3132" s="3">
        <v>4</v>
      </c>
      <c r="H3132" s="3">
        <v>0.52529906999999998</v>
      </c>
      <c r="I3132" s="2" t="s">
        <v>20</v>
      </c>
      <c r="J3132" s="3">
        <v>37000</v>
      </c>
      <c r="K3132" s="3">
        <v>0.80284363400000003</v>
      </c>
      <c r="L3132" s="3">
        <v>1</v>
      </c>
      <c r="M3132" s="2" t="s">
        <v>63</v>
      </c>
      <c r="N3132" s="3">
        <v>62800</v>
      </c>
      <c r="O3132" s="3">
        <v>0.40189673300000001</v>
      </c>
      <c r="P3132" s="3">
        <v>-0.56408998455157267</v>
      </c>
      <c r="Q3132" s="3">
        <v>0.46162275806211017</v>
      </c>
      <c r="R3132" s="3">
        <v>0.73387020792795721</v>
      </c>
      <c r="S3132" s="3">
        <v>0.4129783536653997</v>
      </c>
      <c r="T3132" s="5">
        <f>POWER(10,Table2[[#This Row],[Predicted normalized_price]]*(N$7634-N$7635)+N$7635)</f>
        <v>66742.96432163236</v>
      </c>
      <c r="U3132" s="5">
        <f>ABS(Table2[[#This Row],[price]]-Table2[[#This Row],[Predicted Price]])</f>
        <v>3942.9643216323602</v>
      </c>
      <c r="V3132" s="5">
        <f>Table2[[#This Row],[Price Diff]]/Table2[[#This Row],[price]]</f>
        <v>6.2786056076948413E-2</v>
      </c>
    </row>
    <row r="3133" spans="1:22" x14ac:dyDescent="0.2">
      <c r="A3133" s="3">
        <v>8180</v>
      </c>
      <c r="B3133" s="3">
        <v>0.12424663800000001</v>
      </c>
      <c r="C3133" s="3">
        <v>53576</v>
      </c>
      <c r="D3133" s="3">
        <v>0.55564376699999996</v>
      </c>
      <c r="E3133" s="3">
        <v>1496</v>
      </c>
      <c r="F3133" s="3">
        <v>0.35740525400000001</v>
      </c>
      <c r="G3133" s="3">
        <v>3</v>
      </c>
      <c r="H3133" s="3">
        <v>0.416289664</v>
      </c>
      <c r="I3133" s="2" t="s">
        <v>22</v>
      </c>
      <c r="J3133" s="3">
        <v>19000</v>
      </c>
      <c r="K3133" s="3">
        <v>0.74604162600000001</v>
      </c>
      <c r="L3133" s="3">
        <v>2</v>
      </c>
      <c r="M3133" s="2" t="s">
        <v>64</v>
      </c>
      <c r="N3133" s="3">
        <v>71800</v>
      </c>
      <c r="O3133" s="3">
        <v>0.42626956799999999</v>
      </c>
      <c r="P3133" s="3">
        <v>0.65306275292368388</v>
      </c>
      <c r="Q3133" s="3">
        <v>-0.68757413972986681</v>
      </c>
      <c r="R3133" s="3">
        <v>-0.556154763201689</v>
      </c>
      <c r="S3133" s="3">
        <v>0.44066332277583697</v>
      </c>
      <c r="T3133" s="5">
        <f>POWER(10,Table2[[#This Row],[Predicted normalized_price]]*(N$7634-N$7635)+N$7635)</f>
        <v>77709.58115454264</v>
      </c>
      <c r="U3133" s="5">
        <f>ABS(Table2[[#This Row],[price]]-Table2[[#This Row],[Predicted Price]])</f>
        <v>5909.5811545426404</v>
      </c>
      <c r="V3133" s="5">
        <f>Table2[[#This Row],[Price Diff]]/Table2[[#This Row],[price]]</f>
        <v>8.2306144213685803E-2</v>
      </c>
    </row>
    <row r="3134" spans="1:22" x14ac:dyDescent="0.2">
      <c r="A3134" s="3">
        <v>14430</v>
      </c>
      <c r="B3134" s="3">
        <v>0.25054549999999998</v>
      </c>
      <c r="C3134" s="3">
        <v>65216</v>
      </c>
      <c r="D3134" s="3">
        <v>0.59004978500000005</v>
      </c>
      <c r="E3134" s="3">
        <v>1984</v>
      </c>
      <c r="F3134" s="3">
        <v>0.47778491499999998</v>
      </c>
      <c r="G3134" s="3">
        <v>8</v>
      </c>
      <c r="H3134" s="3">
        <v>0.78794860499999997</v>
      </c>
      <c r="I3134" s="2" t="s">
        <v>19</v>
      </c>
      <c r="J3134" s="3">
        <v>62000</v>
      </c>
      <c r="K3134" s="3">
        <v>0.84683922</v>
      </c>
      <c r="L3134" s="3">
        <v>1</v>
      </c>
      <c r="M3134" s="2" t="s">
        <v>62</v>
      </c>
      <c r="N3134" s="3">
        <v>81800</v>
      </c>
      <c r="O3134" s="3">
        <v>0.44999879599999998</v>
      </c>
      <c r="P3134" s="3">
        <v>-0.62409867781168937</v>
      </c>
      <c r="Q3134" s="3">
        <v>0.49779153541651155</v>
      </c>
      <c r="R3134" s="3">
        <v>0.59999408994347236</v>
      </c>
      <c r="S3134" s="3">
        <v>0.45629797421562757</v>
      </c>
      <c r="T3134" s="5">
        <f>POWER(10,Table2[[#This Row],[Predicted normalized_price]]*(N$7634-N$7635)+N$7635)</f>
        <v>84681.01237371967</v>
      </c>
      <c r="U3134" s="5">
        <f>ABS(Table2[[#This Row],[price]]-Table2[[#This Row],[Predicted Price]])</f>
        <v>2881.01237371967</v>
      </c>
      <c r="V3134" s="5">
        <f>Table2[[#This Row],[Price Diff]]/Table2[[#This Row],[price]]</f>
        <v>3.5220200167722128E-2</v>
      </c>
    </row>
    <row r="3135" spans="1:22" x14ac:dyDescent="0.2">
      <c r="A3135" s="3">
        <v>12760</v>
      </c>
      <c r="B3135" s="3">
        <v>0.22317844100000001</v>
      </c>
      <c r="C3135" s="3">
        <v>24303</v>
      </c>
      <c r="D3135" s="3">
        <v>0.41730447900000001</v>
      </c>
      <c r="E3135" s="3">
        <v>1995</v>
      </c>
      <c r="F3135" s="3">
        <v>0.48014246599999999</v>
      </c>
      <c r="G3135" s="3">
        <v>9</v>
      </c>
      <c r="H3135" s="3">
        <v>0.83257932800000001</v>
      </c>
      <c r="I3135" s="2" t="s">
        <v>13</v>
      </c>
      <c r="J3135" s="3">
        <v>118000</v>
      </c>
      <c r="K3135" s="3">
        <v>0.90168708399999997</v>
      </c>
      <c r="L3135" s="3">
        <v>4</v>
      </c>
      <c r="M3135" s="2" t="s">
        <v>64</v>
      </c>
      <c r="N3135" s="3">
        <v>40000</v>
      </c>
      <c r="O3135" s="3">
        <v>0.31980877099999999</v>
      </c>
      <c r="P3135" s="3">
        <v>0.51903204689785554</v>
      </c>
      <c r="Q3135" s="3">
        <v>0.14318415482815744</v>
      </c>
      <c r="R3135" s="3">
        <v>0.82790586314442205</v>
      </c>
      <c r="S3135" s="3">
        <v>0.30811319509873558</v>
      </c>
      <c r="T3135" s="5">
        <f>POWER(10,Table2[[#This Row],[Predicted normalized_price]]*(N$7634-N$7635)+N$7635)</f>
        <v>37510.164190354772</v>
      </c>
      <c r="U3135" s="5">
        <f>ABS(Table2[[#This Row],[price]]-Table2[[#This Row],[Predicted Price]])</f>
        <v>2489.8358096452284</v>
      </c>
      <c r="V3135" s="5">
        <f>Table2[[#This Row],[Price Diff]]/Table2[[#This Row],[price]]</f>
        <v>6.2245895241130708E-2</v>
      </c>
    </row>
    <row r="3136" spans="1:22" x14ac:dyDescent="0.2">
      <c r="A3136" s="3">
        <v>7770</v>
      </c>
      <c r="B3136" s="3">
        <v>0.112804881</v>
      </c>
      <c r="C3136" s="3">
        <v>47953</v>
      </c>
      <c r="D3136" s="3">
        <v>0.53623957799999999</v>
      </c>
      <c r="E3136" s="3">
        <v>1390</v>
      </c>
      <c r="F3136" s="3">
        <v>0.32606906200000002</v>
      </c>
      <c r="G3136" s="3">
        <v>4</v>
      </c>
      <c r="H3136" s="3">
        <v>0.52529906999999998</v>
      </c>
      <c r="I3136" s="2" t="s">
        <v>20</v>
      </c>
      <c r="J3136" s="3">
        <v>52000</v>
      </c>
      <c r="K3136" s="3">
        <v>0.83184858500000003</v>
      </c>
      <c r="L3136" s="3">
        <v>1</v>
      </c>
      <c r="M3136" s="2" t="s">
        <v>63</v>
      </c>
      <c r="N3136" s="3">
        <v>66800</v>
      </c>
      <c r="O3136" s="3">
        <v>0.41313380199999999</v>
      </c>
      <c r="P3136" s="3">
        <v>-0.50010825638263778</v>
      </c>
      <c r="Q3136" s="3">
        <v>0.43483955381027323</v>
      </c>
      <c r="R3136" s="3">
        <v>0.75149075733482584</v>
      </c>
      <c r="S3136" s="3">
        <v>0.40162407104727427</v>
      </c>
      <c r="T3136" s="5">
        <f>POWER(10,Table2[[#This Row],[Predicted normalized_price]]*(N$7634-N$7635)+N$7635)</f>
        <v>62705.978329330348</v>
      </c>
      <c r="U3136" s="5">
        <f>ABS(Table2[[#This Row],[price]]-Table2[[#This Row],[Predicted Price]])</f>
        <v>4094.0216706696519</v>
      </c>
      <c r="V3136" s="5">
        <f>Table2[[#This Row],[Price Diff]]/Table2[[#This Row],[price]]</f>
        <v>6.1287749560922936E-2</v>
      </c>
    </row>
    <row r="3137" spans="1:22" x14ac:dyDescent="0.2">
      <c r="A3137" s="3">
        <v>12080</v>
      </c>
      <c r="B3137" s="3">
        <v>0.21099304299999999</v>
      </c>
      <c r="C3137" s="3">
        <v>18757</v>
      </c>
      <c r="D3137" s="3">
        <v>0.37197323700000001</v>
      </c>
      <c r="E3137" s="3">
        <v>1798</v>
      </c>
      <c r="F3137" s="3">
        <v>0.435810641</v>
      </c>
      <c r="G3137" s="3">
        <v>10</v>
      </c>
      <c r="H3137" s="3">
        <v>0.87250287000000004</v>
      </c>
      <c r="I3137" s="2" t="s">
        <v>19</v>
      </c>
      <c r="J3137" s="3">
        <v>97000</v>
      </c>
      <c r="K3137" s="3">
        <v>0.884984836</v>
      </c>
      <c r="L3137" s="3">
        <v>2</v>
      </c>
      <c r="M3137" s="2" t="s">
        <v>65</v>
      </c>
      <c r="N3137" s="3">
        <v>27500</v>
      </c>
      <c r="O3137" s="3">
        <v>0.25162104299999999</v>
      </c>
      <c r="P3137" s="3">
        <v>-0.90161765043930941</v>
      </c>
      <c r="Q3137" s="3">
        <v>2.5967009677802681E-2</v>
      </c>
      <c r="R3137" s="3">
        <v>0.85590609092375325</v>
      </c>
      <c r="S3137" s="3">
        <v>0.26639666469172629</v>
      </c>
      <c r="T3137" s="5">
        <f>POWER(10,Table2[[#This Row],[Predicted normalized_price]]*(N$7634-N$7635)+N$7635)</f>
        <v>29825.939050241966</v>
      </c>
      <c r="U3137" s="5">
        <f>ABS(Table2[[#This Row],[price]]-Table2[[#This Row],[Predicted Price]])</f>
        <v>2325.9390502419665</v>
      </c>
      <c r="V3137" s="5">
        <f>Table2[[#This Row],[Price Diff]]/Table2[[#This Row],[price]]</f>
        <v>8.4579601826980599E-2</v>
      </c>
    </row>
    <row r="3138" spans="1:22" x14ac:dyDescent="0.2">
      <c r="A3138" s="3">
        <v>7290</v>
      </c>
      <c r="B3138" s="3">
        <v>9.8616356000000002E-2</v>
      </c>
      <c r="C3138" s="3">
        <v>53177</v>
      </c>
      <c r="D3138" s="3">
        <v>0.55433558599999999</v>
      </c>
      <c r="E3138" s="3">
        <v>1591</v>
      </c>
      <c r="F3138" s="3">
        <v>0.38365743499999999</v>
      </c>
      <c r="G3138" s="3">
        <v>3</v>
      </c>
      <c r="H3138" s="3">
        <v>0.416289664</v>
      </c>
      <c r="I3138" s="2" t="s">
        <v>17</v>
      </c>
      <c r="J3138" s="3">
        <v>49878</v>
      </c>
      <c r="K3138" s="3">
        <v>0.82829771299999999</v>
      </c>
      <c r="L3138" s="3">
        <v>2</v>
      </c>
      <c r="M3138" s="2" t="s">
        <v>63</v>
      </c>
      <c r="N3138" s="3">
        <v>63800</v>
      </c>
      <c r="O3138" s="3">
        <v>0.40477171699999998</v>
      </c>
      <c r="P3138" s="3">
        <v>-0.86906403794806852</v>
      </c>
      <c r="Q3138" s="3">
        <v>-0.65960809401943332</v>
      </c>
      <c r="R3138" s="3">
        <v>-0.45207689374219273</v>
      </c>
      <c r="S3138" s="3">
        <v>0.41762441836835829</v>
      </c>
      <c r="T3138" s="5">
        <f>POWER(10,Table2[[#This Row],[Predicted normalized_price]]*(N$7634-N$7635)+N$7635)</f>
        <v>68468.866777978939</v>
      </c>
      <c r="U3138" s="5">
        <f>ABS(Table2[[#This Row],[price]]-Table2[[#This Row],[Predicted Price]])</f>
        <v>4668.8667779789394</v>
      </c>
      <c r="V3138" s="5">
        <f>Table2[[#This Row],[Price Diff]]/Table2[[#This Row],[price]]</f>
        <v>7.3179730062365819E-2</v>
      </c>
    </row>
    <row r="3139" spans="1:22" x14ac:dyDescent="0.2">
      <c r="A3139" s="3">
        <v>9410</v>
      </c>
      <c r="B3139" s="3">
        <v>0.15541561100000001</v>
      </c>
      <c r="C3139" s="3">
        <v>23658</v>
      </c>
      <c r="D3139" s="3">
        <v>0.412597194</v>
      </c>
      <c r="E3139" s="3">
        <v>1984</v>
      </c>
      <c r="F3139" s="3">
        <v>0.47778491499999998</v>
      </c>
      <c r="G3139" s="3">
        <v>10</v>
      </c>
      <c r="H3139" s="3">
        <v>0.87250287000000004</v>
      </c>
      <c r="I3139" s="2" t="s">
        <v>19</v>
      </c>
      <c r="J3139" s="3">
        <v>120000</v>
      </c>
      <c r="K3139" s="3">
        <v>0.90311950399999996</v>
      </c>
      <c r="L3139" s="3">
        <v>3</v>
      </c>
      <c r="M3139" s="2" t="s">
        <v>65</v>
      </c>
      <c r="N3139" s="3">
        <v>30800</v>
      </c>
      <c r="O3139" s="3">
        <v>0.27224490400000001</v>
      </c>
      <c r="P3139" s="3">
        <v>-0.79093124381389357</v>
      </c>
      <c r="Q3139" s="3">
        <v>2.3856630034439261E-2</v>
      </c>
      <c r="R3139" s="3">
        <v>0.861628301594899</v>
      </c>
      <c r="S3139" s="3">
        <v>0.2646812593800838</v>
      </c>
      <c r="T3139" s="5">
        <f>POWER(10,Table2[[#This Row],[Predicted normalized_price]]*(N$7634-N$7635)+N$7635)</f>
        <v>29546.114706397668</v>
      </c>
      <c r="U3139" s="5">
        <f>ABS(Table2[[#This Row],[price]]-Table2[[#This Row],[Predicted Price]])</f>
        <v>1253.8852936023322</v>
      </c>
      <c r="V3139" s="5">
        <f>Table2[[#This Row],[Price Diff]]/Table2[[#This Row],[price]]</f>
        <v>4.0710561480595202E-2</v>
      </c>
    </row>
    <row r="3140" spans="1:22" x14ac:dyDescent="0.2">
      <c r="A3140" s="3">
        <v>10030</v>
      </c>
      <c r="B3140" s="3">
        <v>0.16961326600000001</v>
      </c>
      <c r="C3140" s="3">
        <v>39503</v>
      </c>
      <c r="D3140" s="3">
        <v>0.50231636999999996</v>
      </c>
      <c r="E3140" s="3">
        <v>1561</v>
      </c>
      <c r="F3140" s="3">
        <v>0.37554054999999997</v>
      </c>
      <c r="G3140" s="3">
        <v>7</v>
      </c>
      <c r="H3140" s="3">
        <v>0.73735046500000001</v>
      </c>
      <c r="I3140" s="2" t="s">
        <v>43</v>
      </c>
      <c r="J3140" s="3">
        <v>124000</v>
      </c>
      <c r="K3140" s="3">
        <v>0.90591408299999998</v>
      </c>
      <c r="L3140" s="3">
        <v>1</v>
      </c>
      <c r="M3140" s="2" t="s">
        <v>66</v>
      </c>
      <c r="N3140" s="3">
        <v>48900</v>
      </c>
      <c r="O3140" s="3">
        <v>0.35636872200000003</v>
      </c>
      <c r="P3140" s="3">
        <v>-0.72291740880379374</v>
      </c>
      <c r="Q3140" s="3">
        <v>0.4281734454450048</v>
      </c>
      <c r="R3140" s="3">
        <v>0.96432408849773721</v>
      </c>
      <c r="S3140" s="3">
        <v>0.3453059488252892</v>
      </c>
      <c r="T3140" s="5">
        <f>POWER(10,Table2[[#This Row],[Predicted normalized_price]]*(N$7634-N$7635)+N$7635)</f>
        <v>46015.907495800624</v>
      </c>
      <c r="U3140" s="5">
        <f>ABS(Table2[[#This Row],[price]]-Table2[[#This Row],[Predicted Price]])</f>
        <v>2884.092504199376</v>
      </c>
      <c r="V3140" s="5">
        <f>Table2[[#This Row],[Price Diff]]/Table2[[#This Row],[price]]</f>
        <v>5.8979396813893172E-2</v>
      </c>
    </row>
    <row r="3141" spans="1:22" x14ac:dyDescent="0.2">
      <c r="A3141" s="3">
        <v>27900</v>
      </c>
      <c r="B3141" s="3">
        <v>0.39724828299999998</v>
      </c>
      <c r="C3141" s="3">
        <v>154975</v>
      </c>
      <c r="D3141" s="3">
        <v>0.741524293</v>
      </c>
      <c r="E3141" s="3">
        <v>2996</v>
      </c>
      <c r="F3141" s="3">
        <v>0.65352884600000005</v>
      </c>
      <c r="G3141" s="3">
        <v>5</v>
      </c>
      <c r="H3141" s="3">
        <v>0.60985333500000005</v>
      </c>
      <c r="I3141" s="2" t="s">
        <v>15</v>
      </c>
      <c r="J3141" s="3">
        <v>30102</v>
      </c>
      <c r="K3141" s="3">
        <v>0.78525906000000001</v>
      </c>
      <c r="L3141" s="3">
        <v>1</v>
      </c>
      <c r="M3141" s="2" t="s">
        <v>62</v>
      </c>
      <c r="N3141" s="3">
        <v>248000</v>
      </c>
      <c r="O3141" s="3">
        <v>0.65184518700000005</v>
      </c>
      <c r="P3141" s="3">
        <v>-0.53164303298078663</v>
      </c>
      <c r="Q3141" s="3">
        <v>0.82946384610629309</v>
      </c>
      <c r="R3141" s="3">
        <v>0.12854650817724705</v>
      </c>
      <c r="S3141" s="3">
        <v>0.6634589271865059</v>
      </c>
      <c r="T3141" s="5">
        <f>POWER(10,Table2[[#This Row],[Predicted normalized_price]]*(N$7634-N$7635)+N$7635)</f>
        <v>264342.75310596667</v>
      </c>
      <c r="U3141" s="5">
        <f>ABS(Table2[[#This Row],[price]]-Table2[[#This Row],[Predicted Price]])</f>
        <v>16342.753105966665</v>
      </c>
      <c r="V3141" s="5">
        <f>Table2[[#This Row],[Price Diff]]/Table2[[#This Row],[price]]</f>
        <v>6.5898198007930106E-2</v>
      </c>
    </row>
    <row r="3142" spans="1:22" x14ac:dyDescent="0.2">
      <c r="A3142" s="3">
        <v>21770</v>
      </c>
      <c r="B3142" s="3">
        <v>0.34204564900000001</v>
      </c>
      <c r="C3142" s="3">
        <v>141746</v>
      </c>
      <c r="D3142" s="3">
        <v>0.72590937899999997</v>
      </c>
      <c r="E3142" s="3">
        <v>2995</v>
      </c>
      <c r="F3142" s="3">
        <v>0.65338650099999995</v>
      </c>
      <c r="G3142" s="3">
        <v>6</v>
      </c>
      <c r="H3142" s="3">
        <v>0.67893919899999999</v>
      </c>
      <c r="I3142" s="2" t="s">
        <v>12</v>
      </c>
      <c r="J3142" s="3">
        <v>26000</v>
      </c>
      <c r="K3142" s="3">
        <v>0.77277372200000005</v>
      </c>
      <c r="L3142" s="3">
        <v>2</v>
      </c>
      <c r="M3142" s="2" t="s">
        <v>65</v>
      </c>
      <c r="N3142" s="3">
        <v>185800</v>
      </c>
      <c r="O3142" s="3">
        <v>0.59929624000000004</v>
      </c>
      <c r="P3142" s="3">
        <v>0.32816797041100498</v>
      </c>
      <c r="Q3142" s="3">
        <v>0.78680092444454031</v>
      </c>
      <c r="R3142" s="3">
        <v>0.30531688177133365</v>
      </c>
      <c r="S3142" s="3">
        <v>0.60965780672671588</v>
      </c>
      <c r="T3142" s="5">
        <f>POWER(10,Table2[[#This Row],[Predicted normalized_price]]*(N$7634-N$7635)+N$7635)</f>
        <v>196685.87701244076</v>
      </c>
      <c r="U3142" s="5">
        <f>ABS(Table2[[#This Row],[price]]-Table2[[#This Row],[Predicted Price]])</f>
        <v>10885.87701244076</v>
      </c>
      <c r="V3142" s="5">
        <f>Table2[[#This Row],[Price Diff]]/Table2[[#This Row],[price]]</f>
        <v>5.8589219657915824E-2</v>
      </c>
    </row>
    <row r="3143" spans="1:22" x14ac:dyDescent="0.2">
      <c r="A3143" s="3">
        <v>8530</v>
      </c>
      <c r="B3143" s="3">
        <v>0.13356906499999999</v>
      </c>
      <c r="C3143" s="3">
        <v>48862</v>
      </c>
      <c r="D3143" s="3">
        <v>0.53952587600000002</v>
      </c>
      <c r="E3143" s="3">
        <v>1496</v>
      </c>
      <c r="F3143" s="3">
        <v>0.35740525400000001</v>
      </c>
      <c r="G3143" s="3">
        <v>4</v>
      </c>
      <c r="H3143" s="3">
        <v>0.52529906999999998</v>
      </c>
      <c r="I3143" s="2" t="s">
        <v>22</v>
      </c>
      <c r="J3143" s="3">
        <v>40000</v>
      </c>
      <c r="K3143" s="3">
        <v>0.80948806299999998</v>
      </c>
      <c r="L3143" s="3">
        <v>1</v>
      </c>
      <c r="M3143" s="2" t="s">
        <v>64</v>
      </c>
      <c r="N3143" s="3">
        <v>72800</v>
      </c>
      <c r="O3143" s="3">
        <v>0.42878665799999999</v>
      </c>
      <c r="P3143" s="3">
        <v>0.51145082709741874</v>
      </c>
      <c r="Q3143" s="3">
        <v>-0.72721906184043705</v>
      </c>
      <c r="R3143" s="3">
        <v>-0.51285830989448478</v>
      </c>
      <c r="S3143" s="3">
        <v>0.41886834734776035</v>
      </c>
      <c r="T3143" s="5">
        <f>POWER(10,Table2[[#This Row],[Predicted normalized_price]]*(N$7634-N$7635)+N$7635)</f>
        <v>68938.48371043634</v>
      </c>
      <c r="U3143" s="5">
        <f>ABS(Table2[[#This Row],[price]]-Table2[[#This Row],[Predicted Price]])</f>
        <v>3861.5162895636604</v>
      </c>
      <c r="V3143" s="5">
        <f>Table2[[#This Row],[Price Diff]]/Table2[[#This Row],[price]]</f>
        <v>5.3042806175325002E-2</v>
      </c>
    </row>
    <row r="3144" spans="1:22" x14ac:dyDescent="0.2">
      <c r="A3144" s="3">
        <v>11980</v>
      </c>
      <c r="B3144" s="3">
        <v>0.20914342999999999</v>
      </c>
      <c r="C3144" s="3">
        <v>29283</v>
      </c>
      <c r="D3144" s="3">
        <v>0.44992612799999998</v>
      </c>
      <c r="E3144" s="3">
        <v>1497</v>
      </c>
      <c r="F3144" s="3">
        <v>0.357690181</v>
      </c>
      <c r="G3144" s="3">
        <v>7</v>
      </c>
      <c r="H3144" s="3">
        <v>0.73735046500000001</v>
      </c>
      <c r="I3144" s="2" t="s">
        <v>10</v>
      </c>
      <c r="J3144" s="3">
        <v>150000</v>
      </c>
      <c r="K3144" s="3">
        <v>0.92213736199999996</v>
      </c>
      <c r="L3144" s="3">
        <v>2</v>
      </c>
      <c r="M3144" s="2" t="s">
        <v>67</v>
      </c>
      <c r="N3144" s="3">
        <v>49999</v>
      </c>
      <c r="O3144" s="3">
        <v>0.360413398</v>
      </c>
      <c r="P3144" s="3">
        <v>-0.23082925047008729</v>
      </c>
      <c r="Q3144" s="3">
        <v>-0.78537257793385618</v>
      </c>
      <c r="R3144" s="3">
        <v>-0.32490915352140476</v>
      </c>
      <c r="S3144" s="3">
        <v>0.35393156511992308</v>
      </c>
      <c r="T3144" s="5">
        <f>POWER(10,Table2[[#This Row],[Predicted normalized_price]]*(N$7634-N$7635)+N$7635)</f>
        <v>48249.484894451009</v>
      </c>
      <c r="U3144" s="5">
        <f>ABS(Table2[[#This Row],[price]]-Table2[[#This Row],[Predicted Price]])</f>
        <v>1749.5151055489914</v>
      </c>
      <c r="V3144" s="5">
        <f>Table2[[#This Row],[Price Diff]]/Table2[[#This Row],[price]]</f>
        <v>3.4991001931018451E-2</v>
      </c>
    </row>
    <row r="3145" spans="1:22" x14ac:dyDescent="0.2">
      <c r="A3145" s="3">
        <v>16250</v>
      </c>
      <c r="B3145" s="3">
        <v>0.27697568</v>
      </c>
      <c r="C3145" s="3">
        <v>63030</v>
      </c>
      <c r="D3145" s="3">
        <v>0.58408326300000002</v>
      </c>
      <c r="E3145" s="3">
        <v>1996</v>
      </c>
      <c r="F3145" s="3">
        <v>0.48035614399999998</v>
      </c>
      <c r="G3145" s="3">
        <v>4</v>
      </c>
      <c r="H3145" s="3">
        <v>0.52529906999999998</v>
      </c>
      <c r="I3145" s="2" t="s">
        <v>22</v>
      </c>
      <c r="J3145" s="3">
        <v>15000</v>
      </c>
      <c r="K3145" s="3">
        <v>0.72589491699999997</v>
      </c>
      <c r="L3145" s="3">
        <v>1</v>
      </c>
      <c r="M3145" s="2" t="s">
        <v>62</v>
      </c>
      <c r="N3145" s="3">
        <v>151000</v>
      </c>
      <c r="O3145" s="3">
        <v>0.56155466600000004</v>
      </c>
      <c r="P3145" s="3">
        <v>-0.6999260280485754</v>
      </c>
      <c r="Q3145" s="3">
        <v>-0.55431988478508776</v>
      </c>
      <c r="R3145" s="3">
        <v>-0.69570610777649056</v>
      </c>
      <c r="S3145" s="3">
        <v>0.50758634198870889</v>
      </c>
      <c r="T3145" s="5">
        <f>POWER(10,Table2[[#This Row],[Predicted normalized_price]]*(N$7634-N$7635)+N$7635)</f>
        <v>112249.31240912892</v>
      </c>
      <c r="U3145" s="5">
        <f>ABS(Table2[[#This Row],[price]]-Table2[[#This Row],[Predicted Price]])</f>
        <v>38750.687590871079</v>
      </c>
      <c r="V3145" s="5">
        <f>Table2[[#This Row],[Price Diff]]/Table2[[#This Row],[price]]</f>
        <v>0.25662707013821906</v>
      </c>
    </row>
    <row r="3146" spans="1:22" x14ac:dyDescent="0.2">
      <c r="A3146" s="3">
        <v>8890</v>
      </c>
      <c r="B3146" s="3">
        <v>0.14276699400000001</v>
      </c>
      <c r="C3146" s="3">
        <v>49209</v>
      </c>
      <c r="D3146" s="3">
        <v>0.54076428300000001</v>
      </c>
      <c r="E3146" s="3">
        <v>1496</v>
      </c>
      <c r="F3146" s="3">
        <v>0.35740525400000001</v>
      </c>
      <c r="G3146" s="3">
        <v>2</v>
      </c>
      <c r="H3146" s="3">
        <v>0.26264953499999999</v>
      </c>
      <c r="I3146" s="2" t="s">
        <v>22</v>
      </c>
      <c r="J3146" s="3">
        <v>8700</v>
      </c>
      <c r="K3146" s="3">
        <v>0.67946944799999998</v>
      </c>
      <c r="L3146" s="3">
        <v>1</v>
      </c>
      <c r="M3146" s="2" t="s">
        <v>64</v>
      </c>
      <c r="N3146" s="3">
        <v>89000</v>
      </c>
      <c r="O3146" s="3">
        <v>0.46535069800000001</v>
      </c>
      <c r="P3146" s="3">
        <v>0.39437436699144335</v>
      </c>
      <c r="Q3146" s="3">
        <v>-0.63534103270995235</v>
      </c>
      <c r="R3146" s="3">
        <v>-0.60705379699453466</v>
      </c>
      <c r="S3146" s="3">
        <v>0.46664723953818554</v>
      </c>
      <c r="T3146" s="5">
        <f>POWER(10,Table2[[#This Row],[Predicted normalized_price]]*(N$7634-N$7635)+N$7635)</f>
        <v>89636.347402725296</v>
      </c>
      <c r="U3146" s="5">
        <f>ABS(Table2[[#This Row],[price]]-Table2[[#This Row],[Predicted Price]])</f>
        <v>636.34740272529598</v>
      </c>
      <c r="V3146" s="5">
        <f>Table2[[#This Row],[Price Diff]]/Table2[[#This Row],[price]]</f>
        <v>7.1499708171381569E-3</v>
      </c>
    </row>
    <row r="3147" spans="1:22" x14ac:dyDescent="0.2">
      <c r="A3147" s="3">
        <v>11060</v>
      </c>
      <c r="B3147" s="3">
        <v>0.19136431300000001</v>
      </c>
      <c r="C3147" s="3">
        <v>57774</v>
      </c>
      <c r="D3147" s="3">
        <v>0.56884550099999998</v>
      </c>
      <c r="E3147" s="3">
        <v>1560</v>
      </c>
      <c r="F3147" s="3">
        <v>0.37526730800000002</v>
      </c>
      <c r="G3147" s="3">
        <v>4</v>
      </c>
      <c r="H3147" s="3">
        <v>0.52529906999999998</v>
      </c>
      <c r="I3147" s="2" t="s">
        <v>21</v>
      </c>
      <c r="J3147" s="3">
        <v>63000</v>
      </c>
      <c r="K3147" s="3">
        <v>0.84820288200000005</v>
      </c>
      <c r="L3147" s="3">
        <v>1</v>
      </c>
      <c r="M3147" s="2" t="s">
        <v>68</v>
      </c>
      <c r="N3147" s="3">
        <v>83888</v>
      </c>
      <c r="O3147" s="3">
        <v>0.45458573099999999</v>
      </c>
      <c r="P3147" s="3">
        <v>0.99999998318452732</v>
      </c>
      <c r="Q3147" s="3">
        <v>0.50799904000037432</v>
      </c>
      <c r="R3147" s="3">
        <v>0.59965098670421757</v>
      </c>
      <c r="S3147" s="3">
        <v>0.46335217484785729</v>
      </c>
      <c r="T3147" s="5">
        <f>POWER(10,Table2[[#This Row],[Predicted normalized_price]]*(N$7634-N$7635)+N$7635)</f>
        <v>88027.954524218949</v>
      </c>
      <c r="U3147" s="5">
        <f>ABS(Table2[[#This Row],[price]]-Table2[[#This Row],[Predicted Price]])</f>
        <v>4139.9545242189488</v>
      </c>
      <c r="V3147" s="5">
        <f>Table2[[#This Row],[Price Diff]]/Table2[[#This Row],[price]]</f>
        <v>4.9350974206310183E-2</v>
      </c>
    </row>
    <row r="3148" spans="1:22" x14ac:dyDescent="0.2">
      <c r="A3148" s="3">
        <v>13560</v>
      </c>
      <c r="B3148" s="3">
        <v>0.23670887600000001</v>
      </c>
      <c r="C3148" s="3">
        <v>52802</v>
      </c>
      <c r="D3148" s="3">
        <v>0.55309711399999995</v>
      </c>
      <c r="E3148" s="3">
        <v>2362</v>
      </c>
      <c r="F3148" s="3">
        <v>0.55214537900000005</v>
      </c>
      <c r="G3148" s="3">
        <v>7</v>
      </c>
      <c r="H3148" s="3">
        <v>0.73735046500000001</v>
      </c>
      <c r="I3148" s="2" t="s">
        <v>10</v>
      </c>
      <c r="J3148" s="3">
        <v>126000</v>
      </c>
      <c r="K3148" s="3">
        <v>0.90727774400000005</v>
      </c>
      <c r="L3148" s="3">
        <v>1</v>
      </c>
      <c r="M3148" s="2" t="s">
        <v>66</v>
      </c>
      <c r="N3148" s="3">
        <v>66800</v>
      </c>
      <c r="O3148" s="3">
        <v>0.41313380199999999</v>
      </c>
      <c r="P3148" s="3">
        <v>0.62336058383745263</v>
      </c>
      <c r="Q3148" s="3">
        <v>-0.67558958298697924</v>
      </c>
      <c r="R3148" s="3">
        <v>-0.51666400901997667</v>
      </c>
      <c r="S3148" s="3">
        <v>0.43372656681913113</v>
      </c>
      <c r="T3148" s="5">
        <f>POWER(10,Table2[[#This Row],[Predicted normalized_price]]*(N$7634-N$7635)+N$7635)</f>
        <v>74803.217106115335</v>
      </c>
      <c r="U3148" s="5">
        <f>ABS(Table2[[#This Row],[price]]-Table2[[#This Row],[Predicted Price]])</f>
        <v>8003.2171061153349</v>
      </c>
      <c r="V3148" s="5">
        <f>Table2[[#This Row],[Price Diff]]/Table2[[#This Row],[price]]</f>
        <v>0.11980863931310382</v>
      </c>
    </row>
    <row r="3149" spans="1:22" x14ac:dyDescent="0.2">
      <c r="A3149" s="3">
        <v>9170</v>
      </c>
      <c r="B3149" s="3">
        <v>0.149666992</v>
      </c>
      <c r="C3149" s="3">
        <v>40367</v>
      </c>
      <c r="D3149" s="3">
        <v>0.50610271200000001</v>
      </c>
      <c r="E3149" s="3">
        <v>1395</v>
      </c>
      <c r="F3149" s="3">
        <v>0.327600102</v>
      </c>
      <c r="G3149" s="3">
        <v>5</v>
      </c>
      <c r="H3149" s="3">
        <v>0.60985333500000005</v>
      </c>
      <c r="I3149" s="2" t="s">
        <v>20</v>
      </c>
      <c r="J3149" s="3">
        <v>86000</v>
      </c>
      <c r="K3149" s="3">
        <v>0.87472659900000005</v>
      </c>
      <c r="L3149" s="3">
        <v>2</v>
      </c>
      <c r="M3149" s="2" t="s">
        <v>67</v>
      </c>
      <c r="N3149" s="3">
        <v>56666</v>
      </c>
      <c r="O3149" s="3">
        <v>0.38319242399999998</v>
      </c>
      <c r="P3149" s="3">
        <v>-0.38927296567693564</v>
      </c>
      <c r="Q3149" s="3">
        <v>0.40320553250843133</v>
      </c>
      <c r="R3149" s="3">
        <v>0.77814535822130948</v>
      </c>
      <c r="S3149" s="3">
        <v>0.3868245373870014</v>
      </c>
      <c r="T3149" s="5">
        <f>POWER(10,Table2[[#This Row],[Predicted normalized_price]]*(N$7634-N$7635)+N$7635)</f>
        <v>57808.333553895813</v>
      </c>
      <c r="U3149" s="5">
        <f>ABS(Table2[[#This Row],[price]]-Table2[[#This Row],[Predicted Price]])</f>
        <v>1142.3335538958127</v>
      </c>
      <c r="V3149" s="5">
        <f>Table2[[#This Row],[Price Diff]]/Table2[[#This Row],[price]]</f>
        <v>2.0159064587156543E-2</v>
      </c>
    </row>
    <row r="3150" spans="1:22" x14ac:dyDescent="0.2">
      <c r="A3150" s="3">
        <v>17740</v>
      </c>
      <c r="B3150" s="3">
        <v>0.29649602000000003</v>
      </c>
      <c r="C3150" s="3">
        <v>93417</v>
      </c>
      <c r="D3150" s="3">
        <v>0.65293997400000003</v>
      </c>
      <c r="E3150" s="3">
        <v>1999</v>
      </c>
      <c r="F3150" s="3">
        <v>0.48099653599999997</v>
      </c>
      <c r="G3150" s="3">
        <v>3</v>
      </c>
      <c r="H3150" s="3">
        <v>0.416289664</v>
      </c>
      <c r="I3150" s="2" t="s">
        <v>35</v>
      </c>
      <c r="J3150" s="3">
        <v>14600</v>
      </c>
      <c r="K3150" s="3">
        <v>0.72359134400000003</v>
      </c>
      <c r="L3150" s="3">
        <v>1</v>
      </c>
      <c r="M3150" s="2" t="s">
        <v>64</v>
      </c>
      <c r="N3150" s="3">
        <v>178000</v>
      </c>
      <c r="O3150" s="3">
        <v>0.59149149700000003</v>
      </c>
      <c r="P3150" s="3">
        <v>0.58301408895421569</v>
      </c>
      <c r="Q3150" s="3">
        <v>-0.33624283456875931</v>
      </c>
      <c r="R3150" s="3">
        <v>-0.77226735086606069</v>
      </c>
      <c r="S3150" s="3">
        <v>0.58781997886370974</v>
      </c>
      <c r="T3150" s="5">
        <f>POWER(10,Table2[[#This Row],[Predicted normalized_price]]*(N$7634-N$7635)+N$7635)</f>
        <v>174444.81671287303</v>
      </c>
      <c r="U3150" s="5">
        <f>ABS(Table2[[#This Row],[price]]-Table2[[#This Row],[Predicted Price]])</f>
        <v>3555.1832871269726</v>
      </c>
      <c r="V3150" s="5">
        <f>Table2[[#This Row],[Price Diff]]/Table2[[#This Row],[price]]</f>
        <v>1.997293981532007E-2</v>
      </c>
    </row>
    <row r="3151" spans="1:22" x14ac:dyDescent="0.2">
      <c r="A3151" s="3">
        <v>11140</v>
      </c>
      <c r="B3151" s="3">
        <v>0.19296797500000001</v>
      </c>
      <c r="C3151" s="3">
        <v>57335</v>
      </c>
      <c r="D3151" s="3">
        <v>0.567510658</v>
      </c>
      <c r="E3151" s="3">
        <v>1998</v>
      </c>
      <c r="F3151" s="3">
        <v>0.480783179</v>
      </c>
      <c r="G3151" s="3">
        <v>4</v>
      </c>
      <c r="H3151" s="3">
        <v>0.52529906999999998</v>
      </c>
      <c r="I3151" s="2" t="s">
        <v>23</v>
      </c>
      <c r="J3151" s="3">
        <v>31000</v>
      </c>
      <c r="K3151" s="3">
        <v>0.787764358</v>
      </c>
      <c r="L3151" s="3">
        <v>1</v>
      </c>
      <c r="M3151" s="2" t="s">
        <v>64</v>
      </c>
      <c r="N3151" s="3">
        <v>90666</v>
      </c>
      <c r="O3151" s="3">
        <v>0.46872575900000002</v>
      </c>
      <c r="P3151" s="3">
        <v>0.81259821837190682</v>
      </c>
      <c r="Q3151" s="3">
        <v>-0.62563493225894984</v>
      </c>
      <c r="R3151" s="3">
        <v>-0.57601521391709176</v>
      </c>
      <c r="S3151" s="3">
        <v>0.46243395526397102</v>
      </c>
      <c r="T3151" s="5">
        <f>POWER(10,Table2[[#This Row],[Predicted normalized_price]]*(N$7634-N$7635)+N$7635)</f>
        <v>87584.915626392074</v>
      </c>
      <c r="U3151" s="5">
        <f>ABS(Table2[[#This Row],[price]]-Table2[[#This Row],[Predicted Price]])</f>
        <v>3081.084373607926</v>
      </c>
      <c r="V3151" s="5">
        <f>Table2[[#This Row],[Price Diff]]/Table2[[#This Row],[price]]</f>
        <v>3.3982798111838242E-2</v>
      </c>
    </row>
    <row r="3152" spans="1:22" x14ac:dyDescent="0.2">
      <c r="A3152" s="3">
        <v>12950</v>
      </c>
      <c r="B3152" s="3">
        <v>0.226467209</v>
      </c>
      <c r="C3152" s="3">
        <v>50593</v>
      </c>
      <c r="D3152" s="3">
        <v>0.54561825799999997</v>
      </c>
      <c r="E3152" s="3">
        <v>1395</v>
      </c>
      <c r="F3152" s="3">
        <v>0.327600102</v>
      </c>
      <c r="G3152" s="3">
        <v>5</v>
      </c>
      <c r="H3152" s="3">
        <v>0.60985333500000005</v>
      </c>
      <c r="I3152" s="2" t="s">
        <v>19</v>
      </c>
      <c r="J3152" s="3">
        <v>40800</v>
      </c>
      <c r="K3152" s="3">
        <v>0.81117578099999998</v>
      </c>
      <c r="L3152" s="3">
        <v>1</v>
      </c>
      <c r="M3152" s="2" t="s">
        <v>65</v>
      </c>
      <c r="N3152" s="3">
        <v>86000</v>
      </c>
      <c r="O3152" s="3">
        <v>0.45911067999999999</v>
      </c>
      <c r="P3152" s="3">
        <v>-0.93364479549253365</v>
      </c>
      <c r="Q3152" s="3">
        <v>0.50552649807964845</v>
      </c>
      <c r="R3152" s="3">
        <v>0.62827390576027919</v>
      </c>
      <c r="S3152" s="3">
        <v>0.45034783879913393</v>
      </c>
      <c r="T3152" s="5">
        <f>POWER(10,Table2[[#This Row],[Predicted normalized_price]]*(N$7634-N$7635)+N$7635)</f>
        <v>81957.042888403623</v>
      </c>
      <c r="U3152" s="5">
        <f>ABS(Table2[[#This Row],[price]]-Table2[[#This Row],[Predicted Price]])</f>
        <v>4042.9571115963772</v>
      </c>
      <c r="V3152" s="5">
        <f>Table2[[#This Row],[Price Diff]]/Table2[[#This Row],[price]]</f>
        <v>4.7011129204609037E-2</v>
      </c>
    </row>
    <row r="3153" spans="1:22" x14ac:dyDescent="0.2">
      <c r="A3153" s="3">
        <v>8700</v>
      </c>
      <c r="B3153" s="3">
        <v>0.137959945</v>
      </c>
      <c r="C3153" s="3">
        <v>43249</v>
      </c>
      <c r="D3153" s="3">
        <v>0.51817110799999999</v>
      </c>
      <c r="E3153" s="3">
        <v>1496</v>
      </c>
      <c r="F3153" s="3">
        <v>0.35740525400000001</v>
      </c>
      <c r="G3153" s="3">
        <v>2</v>
      </c>
      <c r="H3153" s="3">
        <v>0.26264953499999999</v>
      </c>
      <c r="I3153" s="2" t="s">
        <v>22</v>
      </c>
      <c r="J3153" s="3">
        <v>4000</v>
      </c>
      <c r="K3153" s="3">
        <v>0.61324561799999999</v>
      </c>
      <c r="L3153" s="3">
        <v>1</v>
      </c>
      <c r="M3153" s="2" t="s">
        <v>64</v>
      </c>
      <c r="N3153" s="3">
        <v>88800</v>
      </c>
      <c r="O3153" s="3">
        <v>0.46494128800000001</v>
      </c>
      <c r="P3153" s="3">
        <v>0.33039679425890456</v>
      </c>
      <c r="Q3153" s="3">
        <v>-0.66643479041780529</v>
      </c>
      <c r="R3153" s="3">
        <v>-0.5763558930780649</v>
      </c>
      <c r="S3153" s="3">
        <v>0.45050405527754295</v>
      </c>
      <c r="T3153" s="5">
        <f>POWER(10,Table2[[#This Row],[Predicted normalized_price]]*(N$7634-N$7635)+N$7635)</f>
        <v>82027.426155421912</v>
      </c>
      <c r="U3153" s="5">
        <f>ABS(Table2[[#This Row],[price]]-Table2[[#This Row],[Predicted Price]])</f>
        <v>6772.573844578088</v>
      </c>
      <c r="V3153" s="5">
        <f>Table2[[#This Row],[Price Diff]]/Table2[[#This Row],[price]]</f>
        <v>7.6267723474978469E-2</v>
      </c>
    </row>
    <row r="3154" spans="1:22" x14ac:dyDescent="0.2">
      <c r="A3154" s="3">
        <v>11750</v>
      </c>
      <c r="B3154" s="3">
        <v>0.20483005200000001</v>
      </c>
      <c r="C3154" s="3">
        <v>38787</v>
      </c>
      <c r="D3154" s="3">
        <v>0.499115325</v>
      </c>
      <c r="E3154" s="3">
        <v>1998</v>
      </c>
      <c r="F3154" s="3">
        <v>0.480783179</v>
      </c>
      <c r="G3154" s="3">
        <v>7</v>
      </c>
      <c r="H3154" s="3">
        <v>0.73735046500000001</v>
      </c>
      <c r="I3154" s="2" t="s">
        <v>10</v>
      </c>
      <c r="J3154" s="3">
        <v>49500</v>
      </c>
      <c r="K3154" s="3">
        <v>0.82764936</v>
      </c>
      <c r="L3154" s="3">
        <v>1</v>
      </c>
      <c r="M3154" s="2" t="s">
        <v>65</v>
      </c>
      <c r="N3154" s="3">
        <v>52200</v>
      </c>
      <c r="O3154" s="3">
        <v>0.36825311999999999</v>
      </c>
      <c r="P3154" s="3">
        <v>0.26363943482600505</v>
      </c>
      <c r="Q3154" s="3">
        <v>-0.75714262797742427</v>
      </c>
      <c r="R3154" s="3">
        <v>-0.41588469647256865</v>
      </c>
      <c r="S3154" s="3">
        <v>0.38574126689452204</v>
      </c>
      <c r="T3154" s="5">
        <f>POWER(10,Table2[[#This Row],[Predicted normalized_price]]*(N$7634-N$7635)+N$7635)</f>
        <v>57465.245736820332</v>
      </c>
      <c r="U3154" s="5">
        <f>ABS(Table2[[#This Row],[price]]-Table2[[#This Row],[Predicted Price]])</f>
        <v>5265.2457368203322</v>
      </c>
      <c r="V3154" s="5">
        <f>Table2[[#This Row],[Price Diff]]/Table2[[#This Row],[price]]</f>
        <v>0.10086677656743931</v>
      </c>
    </row>
    <row r="3155" spans="1:22" x14ac:dyDescent="0.2">
      <c r="A3155" s="3">
        <v>14880</v>
      </c>
      <c r="B3155" s="3">
        <v>0.25737839400000001</v>
      </c>
      <c r="C3155" s="3">
        <v>64418</v>
      </c>
      <c r="D3155" s="3">
        <v>0.58789520699999998</v>
      </c>
      <c r="E3155" s="3">
        <v>2979</v>
      </c>
      <c r="F3155" s="3">
        <v>0.65110249600000003</v>
      </c>
      <c r="G3155" s="3">
        <v>8</v>
      </c>
      <c r="H3155" s="3">
        <v>0.78794860499999997</v>
      </c>
      <c r="I3155" s="2" t="s">
        <v>13</v>
      </c>
      <c r="J3155" s="3">
        <v>126500</v>
      </c>
      <c r="K3155" s="3">
        <v>0.907615277</v>
      </c>
      <c r="L3155" s="3">
        <v>3</v>
      </c>
      <c r="M3155" s="2" t="s">
        <v>65</v>
      </c>
      <c r="N3155" s="3">
        <v>79800</v>
      </c>
      <c r="O3155" s="3">
        <v>0.44549404399999998</v>
      </c>
      <c r="P3155" s="3">
        <v>-0.37291517049219247</v>
      </c>
      <c r="Q3155" s="3">
        <v>0.52017064055619477</v>
      </c>
      <c r="R3155" s="3">
        <v>0.66504205588870247</v>
      </c>
      <c r="S3155" s="3">
        <v>0.44635753632140729</v>
      </c>
      <c r="T3155" s="5">
        <f>POWER(10,Table2[[#This Row],[Predicted normalized_price]]*(N$7634-N$7635)+N$7635)</f>
        <v>80179.544023961964</v>
      </c>
      <c r="U3155" s="5">
        <f>ABS(Table2[[#This Row],[price]]-Table2[[#This Row],[Predicted Price]])</f>
        <v>379.54402396196383</v>
      </c>
      <c r="V3155" s="5">
        <f>Table2[[#This Row],[Price Diff]]/Table2[[#This Row],[price]]</f>
        <v>4.7561907764657125E-3</v>
      </c>
    </row>
    <row r="3156" spans="1:22" x14ac:dyDescent="0.2">
      <c r="A3156" s="3">
        <v>7470</v>
      </c>
      <c r="B3156" s="3">
        <v>0.104043627</v>
      </c>
      <c r="C3156" s="3">
        <v>30631</v>
      </c>
      <c r="D3156" s="3">
        <v>0.45780216499999998</v>
      </c>
      <c r="E3156" s="3">
        <v>1598</v>
      </c>
      <c r="F3156" s="3">
        <v>0.38552934799999999</v>
      </c>
      <c r="G3156" s="3">
        <v>8</v>
      </c>
      <c r="H3156" s="3">
        <v>0.78794860499999997</v>
      </c>
      <c r="I3156" s="2" t="s">
        <v>31</v>
      </c>
      <c r="J3156" s="3">
        <v>73569</v>
      </c>
      <c r="K3156" s="3">
        <v>0.86142065499999998</v>
      </c>
      <c r="L3156" s="3">
        <v>4</v>
      </c>
      <c r="M3156" s="2" t="s">
        <v>67</v>
      </c>
      <c r="N3156" s="3">
        <v>33888</v>
      </c>
      <c r="O3156" s="3">
        <v>0.28963267399999998</v>
      </c>
      <c r="P3156" s="3">
        <v>-0.82629774360197661</v>
      </c>
      <c r="Q3156" s="3">
        <v>-0.8034701640150882</v>
      </c>
      <c r="R3156" s="3">
        <v>-6.6288111324759452E-2</v>
      </c>
      <c r="S3156" s="3">
        <v>0.2820088750332288</v>
      </c>
      <c r="T3156" s="5">
        <f>POWER(10,Table2[[#This Row],[Predicted normalized_price]]*(N$7634-N$7635)+N$7635)</f>
        <v>32497.656547340364</v>
      </c>
      <c r="U3156" s="5">
        <f>ABS(Table2[[#This Row],[price]]-Table2[[#This Row],[Predicted Price]])</f>
        <v>1390.3434526596357</v>
      </c>
      <c r="V3156" s="5">
        <f>Table2[[#This Row],[Price Diff]]/Table2[[#This Row],[price]]</f>
        <v>4.1027604245149778E-2</v>
      </c>
    </row>
    <row r="3157" spans="1:22" x14ac:dyDescent="0.2">
      <c r="A3157" s="3">
        <v>13010</v>
      </c>
      <c r="B3157" s="3">
        <v>0.227495749</v>
      </c>
      <c r="C3157" s="3">
        <v>35562</v>
      </c>
      <c r="D3157" s="3">
        <v>0.48392384599999999</v>
      </c>
      <c r="E3157" s="3">
        <v>1798</v>
      </c>
      <c r="F3157" s="3">
        <v>0.435810641</v>
      </c>
      <c r="G3157" s="3">
        <v>8</v>
      </c>
      <c r="H3157" s="3">
        <v>0.78794860499999997</v>
      </c>
      <c r="I3157" s="2" t="s">
        <v>16</v>
      </c>
      <c r="J3157" s="3">
        <v>59921</v>
      </c>
      <c r="K3157" s="3">
        <v>0.84393235200000005</v>
      </c>
      <c r="L3157" s="3">
        <v>1</v>
      </c>
      <c r="M3157" s="2" t="s">
        <v>67</v>
      </c>
      <c r="N3157" s="3">
        <v>51800</v>
      </c>
      <c r="O3157" s="3">
        <v>0.36685324699999999</v>
      </c>
      <c r="P3157" s="3">
        <v>-0.85621356647249958</v>
      </c>
      <c r="Q3157" s="3">
        <v>0.33107084841519779</v>
      </c>
      <c r="R3157" s="3">
        <v>0.75734763934332228</v>
      </c>
      <c r="S3157" s="3">
        <v>0.37186981686866039</v>
      </c>
      <c r="T3157" s="5">
        <f>POWER(10,Table2[[#This Row],[Predicted normalized_price]]*(N$7634-N$7635)+N$7635)</f>
        <v>53247.792136837321</v>
      </c>
      <c r="U3157" s="5">
        <f>ABS(Table2[[#This Row],[price]]-Table2[[#This Row],[Predicted Price]])</f>
        <v>1447.7921368373209</v>
      </c>
      <c r="V3157" s="5">
        <f>Table2[[#This Row],[Price Diff]]/Table2[[#This Row],[price]]</f>
        <v>2.7949655151299629E-2</v>
      </c>
    </row>
    <row r="3158" spans="1:22" x14ac:dyDescent="0.2">
      <c r="A3158" s="3">
        <v>11300</v>
      </c>
      <c r="B3158" s="3">
        <v>0.19614103499999999</v>
      </c>
      <c r="C3158" s="3">
        <v>56902</v>
      </c>
      <c r="D3158" s="3">
        <v>0.56618400899999999</v>
      </c>
      <c r="E3158" s="3">
        <v>1998</v>
      </c>
      <c r="F3158" s="3">
        <v>0.480783179</v>
      </c>
      <c r="G3158" s="3">
        <v>4</v>
      </c>
      <c r="H3158" s="3">
        <v>0.52529906999999998</v>
      </c>
      <c r="I3158" s="2" t="s">
        <v>23</v>
      </c>
      <c r="J3158" s="3">
        <v>53000</v>
      </c>
      <c r="K3158" s="3">
        <v>0.83347200499999996</v>
      </c>
      <c r="L3158" s="3">
        <v>2</v>
      </c>
      <c r="M3158" s="2" t="s">
        <v>64</v>
      </c>
      <c r="N3158" s="3">
        <v>91000</v>
      </c>
      <c r="O3158" s="3">
        <v>0.46939492500000002</v>
      </c>
      <c r="P3158" s="3">
        <v>0.86340255119938114</v>
      </c>
      <c r="Q3158" s="3">
        <v>-0.6252382996577236</v>
      </c>
      <c r="R3158" s="3">
        <v>-0.56642314357744294</v>
      </c>
      <c r="S3158" s="3">
        <v>0.46023967798109533</v>
      </c>
      <c r="T3158" s="5">
        <f>POWER(10,Table2[[#This Row],[Predicted normalized_price]]*(N$7634-N$7635)+N$7635)</f>
        <v>86535.19179009847</v>
      </c>
      <c r="U3158" s="5">
        <f>ABS(Table2[[#This Row],[price]]-Table2[[#This Row],[Predicted Price]])</f>
        <v>4464.8082099015301</v>
      </c>
      <c r="V3158" s="5">
        <f>Table2[[#This Row],[Price Diff]]/Table2[[#This Row],[price]]</f>
        <v>4.9063826482434396E-2</v>
      </c>
    </row>
    <row r="3159" spans="1:22" x14ac:dyDescent="0.2">
      <c r="A3159" s="3">
        <v>15710</v>
      </c>
      <c r="B3159" s="3">
        <v>0.26945595100000003</v>
      </c>
      <c r="C3159" s="3">
        <v>74980</v>
      </c>
      <c r="D3159" s="3">
        <v>0.61446545799999996</v>
      </c>
      <c r="E3159" s="3">
        <v>2493</v>
      </c>
      <c r="F3159" s="3">
        <v>0.57516132099999995</v>
      </c>
      <c r="G3159" s="3">
        <v>4</v>
      </c>
      <c r="H3159" s="3">
        <v>0.52529906999999998</v>
      </c>
      <c r="I3159" s="2" t="s">
        <v>10</v>
      </c>
      <c r="J3159" s="3">
        <v>27300</v>
      </c>
      <c r="K3159" s="3">
        <v>0.77693196200000003</v>
      </c>
      <c r="L3159" s="3">
        <v>1</v>
      </c>
      <c r="M3159" s="2" t="s">
        <v>66</v>
      </c>
      <c r="N3159" s="3">
        <v>128800</v>
      </c>
      <c r="O3159" s="3">
        <v>0.53261595399999995</v>
      </c>
      <c r="P3159" s="3">
        <v>0.64520915714761451</v>
      </c>
      <c r="Q3159" s="3">
        <v>-0.48368733710048828</v>
      </c>
      <c r="R3159" s="3">
        <v>-0.68959459876593276</v>
      </c>
      <c r="S3159" s="3">
        <v>0.52818353114826166</v>
      </c>
      <c r="T3159" s="5">
        <f>POWER(10,Table2[[#This Row],[Predicted normalized_price]]*(N$7634-N$7635)+N$7635)</f>
        <v>125700.80569465763</v>
      </c>
      <c r="U3159" s="5">
        <f>ABS(Table2[[#This Row],[price]]-Table2[[#This Row],[Predicted Price]])</f>
        <v>3099.1943053423747</v>
      </c>
      <c r="V3159" s="5">
        <f>Table2[[#This Row],[Price Diff]]/Table2[[#This Row],[price]]</f>
        <v>2.4062067588061915E-2</v>
      </c>
    </row>
    <row r="3160" spans="1:22" x14ac:dyDescent="0.2">
      <c r="A3160" s="3">
        <v>8320</v>
      </c>
      <c r="B3160" s="3">
        <v>0.12802260700000001</v>
      </c>
      <c r="C3160" s="3">
        <v>15341</v>
      </c>
      <c r="D3160" s="3">
        <v>0.33679119000000002</v>
      </c>
      <c r="E3160" s="3">
        <v>1390</v>
      </c>
      <c r="F3160" s="3">
        <v>0.32606906200000002</v>
      </c>
      <c r="G3160" s="3">
        <v>9</v>
      </c>
      <c r="H3160" s="3">
        <v>0.83257932800000001</v>
      </c>
      <c r="I3160" s="2" t="s">
        <v>20</v>
      </c>
      <c r="J3160" s="3">
        <v>118000</v>
      </c>
      <c r="K3160" s="3">
        <v>0.90168708399999997</v>
      </c>
      <c r="L3160" s="3">
        <v>3</v>
      </c>
      <c r="M3160" s="2" t="s">
        <v>67</v>
      </c>
      <c r="N3160" s="3">
        <v>23800</v>
      </c>
      <c r="O3160" s="3">
        <v>0.225324465</v>
      </c>
      <c r="P3160" s="3">
        <v>-0.72751559214422845</v>
      </c>
      <c r="Q3160" s="3">
        <v>-7.196174677173145E-2</v>
      </c>
      <c r="R3160" s="3">
        <v>0.91166383196458645</v>
      </c>
      <c r="S3160" s="3">
        <v>0.22692232640723417</v>
      </c>
      <c r="T3160" s="5">
        <f>POWER(10,Table2[[#This Row],[Predicted normalized_price]]*(N$7634-N$7635)+N$7635)</f>
        <v>24009.891038774713</v>
      </c>
      <c r="U3160" s="5">
        <f>ABS(Table2[[#This Row],[price]]-Table2[[#This Row],[Predicted Price]])</f>
        <v>209.8910387747128</v>
      </c>
      <c r="V3160" s="5">
        <f>Table2[[#This Row],[Price Diff]]/Table2[[#This Row],[price]]</f>
        <v>8.8189512090215468E-3</v>
      </c>
    </row>
    <row r="3161" spans="1:22" x14ac:dyDescent="0.2">
      <c r="A3161" s="3">
        <v>12430</v>
      </c>
      <c r="B3161" s="3">
        <v>0.217348227</v>
      </c>
      <c r="C3161" s="3">
        <v>38043</v>
      </c>
      <c r="D3161" s="3">
        <v>0.49572588000000001</v>
      </c>
      <c r="E3161" s="3">
        <v>2995</v>
      </c>
      <c r="F3161" s="3">
        <v>0.65338650099999995</v>
      </c>
      <c r="G3161" s="3">
        <v>9</v>
      </c>
      <c r="H3161" s="3">
        <v>0.83257932800000001</v>
      </c>
      <c r="I3161" s="2" t="s">
        <v>16</v>
      </c>
      <c r="J3161" s="3">
        <v>102655</v>
      </c>
      <c r="K3161" s="3">
        <v>0.889814043</v>
      </c>
      <c r="L3161" s="3">
        <v>2</v>
      </c>
      <c r="M3161" s="2" t="s">
        <v>65</v>
      </c>
      <c r="N3161" s="3">
        <v>49500</v>
      </c>
      <c r="O3161" s="3">
        <v>0.35858805100000002</v>
      </c>
      <c r="P3161" s="3">
        <v>-9.1776089134418176E-2</v>
      </c>
      <c r="Q3161" s="3">
        <v>0.29047877447445292</v>
      </c>
      <c r="R3161" s="3">
        <v>0.78124977453479627</v>
      </c>
      <c r="S3161" s="3">
        <v>0.35713086221154011</v>
      </c>
      <c r="T3161" s="5">
        <f>POWER(10,Table2[[#This Row],[Predicted normalized_price]]*(N$7634-N$7635)+N$7635)</f>
        <v>49105.221727701792</v>
      </c>
      <c r="U3161" s="5">
        <f>ABS(Table2[[#This Row],[price]]-Table2[[#This Row],[Predicted Price]])</f>
        <v>394.77827229820832</v>
      </c>
      <c r="V3161" s="5">
        <f>Table2[[#This Row],[Price Diff]]/Table2[[#This Row],[price]]</f>
        <v>7.9753186322870373E-3</v>
      </c>
    </row>
    <row r="3162" spans="1:22" x14ac:dyDescent="0.2">
      <c r="A3162" s="3">
        <v>14620</v>
      </c>
      <c r="B3162" s="3">
        <v>0.25345613299999997</v>
      </c>
      <c r="C3162" s="3">
        <v>25459</v>
      </c>
      <c r="D3162" s="3">
        <v>0.42543673500000001</v>
      </c>
      <c r="E3162" s="3">
        <v>1998</v>
      </c>
      <c r="F3162" s="3">
        <v>0.480783179</v>
      </c>
      <c r="G3162" s="3">
        <v>9</v>
      </c>
      <c r="H3162" s="3">
        <v>0.83257932800000001</v>
      </c>
      <c r="I3162" s="2" t="s">
        <v>18</v>
      </c>
      <c r="J3162" s="3">
        <v>65000</v>
      </c>
      <c r="K3162" s="3">
        <v>0.85086644300000003</v>
      </c>
      <c r="L3162" s="3">
        <v>1</v>
      </c>
      <c r="M3162" s="2" t="s">
        <v>64</v>
      </c>
      <c r="N3162" s="3">
        <v>43999</v>
      </c>
      <c r="O3162" s="3">
        <v>0.337149439</v>
      </c>
      <c r="P3162" s="3">
        <v>-0.35706312596838363</v>
      </c>
      <c r="Q3162" s="3">
        <v>-0.82339460088294769</v>
      </c>
      <c r="R3162" s="3">
        <v>-0.33017990437398442</v>
      </c>
      <c r="S3162" s="3">
        <v>0.34492138537552286</v>
      </c>
      <c r="T3162" s="5">
        <f>POWER(10,Table2[[#This Row],[Predicted normalized_price]]*(N$7634-N$7635)+N$7635)</f>
        <v>45918.76995880383</v>
      </c>
      <c r="U3162" s="5">
        <f>ABS(Table2[[#This Row],[price]]-Table2[[#This Row],[Predicted Price]])</f>
        <v>1919.7699588038304</v>
      </c>
      <c r="V3162" s="5">
        <f>Table2[[#This Row],[Price Diff]]/Table2[[#This Row],[price]]</f>
        <v>4.3632127066611293E-2</v>
      </c>
    </row>
    <row r="3163" spans="1:22" x14ac:dyDescent="0.2">
      <c r="A3163" s="3">
        <v>8500</v>
      </c>
      <c r="B3163" s="3">
        <v>0.132785129</v>
      </c>
      <c r="C3163" s="3">
        <v>35459</v>
      </c>
      <c r="D3163" s="3">
        <v>0.48341624300000002</v>
      </c>
      <c r="E3163" s="3">
        <v>1390</v>
      </c>
      <c r="F3163" s="3">
        <v>0.32606906200000002</v>
      </c>
      <c r="G3163" s="3">
        <v>8</v>
      </c>
      <c r="H3163" s="3">
        <v>0.78794860499999997</v>
      </c>
      <c r="I3163" s="2" t="s">
        <v>20</v>
      </c>
      <c r="J3163" s="3">
        <v>99000</v>
      </c>
      <c r="K3163" s="3">
        <v>0.88672422299999998</v>
      </c>
      <c r="L3163" s="3">
        <v>2</v>
      </c>
      <c r="M3163" s="2" t="s">
        <v>62</v>
      </c>
      <c r="N3163" s="3">
        <v>42800</v>
      </c>
      <c r="O3163" s="3">
        <v>0.332121475</v>
      </c>
      <c r="P3163" s="3">
        <v>-1.2000714845095814E-2</v>
      </c>
      <c r="Q3163" s="3">
        <v>0.21288535748231288</v>
      </c>
      <c r="R3163" s="3">
        <v>0.81858606424554858</v>
      </c>
      <c r="S3163" s="3">
        <v>0.32743572575394292</v>
      </c>
      <c r="T3163" s="5">
        <f>POWER(10,Table2[[#This Row],[Predicted normalized_price]]*(N$7634-N$7635)+N$7635)</f>
        <v>41712.038565355128</v>
      </c>
      <c r="U3163" s="5">
        <f>ABS(Table2[[#This Row],[price]]-Table2[[#This Row],[Predicted Price]])</f>
        <v>1087.9614346448725</v>
      </c>
      <c r="V3163" s="5">
        <f>Table2[[#This Row],[Price Diff]]/Table2[[#This Row],[price]]</f>
        <v>2.5419659687964311E-2</v>
      </c>
    </row>
    <row r="3164" spans="1:22" x14ac:dyDescent="0.2">
      <c r="A3164" s="3">
        <v>9470</v>
      </c>
      <c r="B3164" s="3">
        <v>0.15682985599999999</v>
      </c>
      <c r="C3164" s="3">
        <v>53628</v>
      </c>
      <c r="D3164" s="3">
        <v>0.555813538</v>
      </c>
      <c r="E3164" s="3">
        <v>1560</v>
      </c>
      <c r="F3164" s="3">
        <v>0.37526730800000002</v>
      </c>
      <c r="G3164" s="3">
        <v>5</v>
      </c>
      <c r="H3164" s="3">
        <v>0.60985333500000005</v>
      </c>
      <c r="I3164" s="2" t="s">
        <v>31</v>
      </c>
      <c r="J3164" s="3">
        <v>99500</v>
      </c>
      <c r="K3164" s="3">
        <v>0.88715357900000003</v>
      </c>
      <c r="L3164" s="3">
        <v>1</v>
      </c>
      <c r="M3164" s="2" t="s">
        <v>66</v>
      </c>
      <c r="N3164" s="3">
        <v>63800</v>
      </c>
      <c r="O3164" s="3">
        <v>0.40477171699999998</v>
      </c>
      <c r="P3164" s="3">
        <v>-0.87503002985836853</v>
      </c>
      <c r="Q3164" s="3">
        <v>-0.61928497105205638</v>
      </c>
      <c r="R3164" s="3">
        <v>-0.43165067280087699</v>
      </c>
      <c r="S3164" s="3">
        <v>0.42304889335291118</v>
      </c>
      <c r="T3164" s="5">
        <f>POWER(10,Table2[[#This Row],[Predicted normalized_price]]*(N$7634-N$7635)+N$7635)</f>
        <v>70540.483739435076</v>
      </c>
      <c r="U3164" s="5">
        <f>ABS(Table2[[#This Row],[price]]-Table2[[#This Row],[Predicted Price]])</f>
        <v>6740.4837394350761</v>
      </c>
      <c r="V3164" s="5">
        <f>Table2[[#This Row],[Price Diff]]/Table2[[#This Row],[price]]</f>
        <v>0.10565021535164697</v>
      </c>
    </row>
    <row r="3165" spans="1:22" x14ac:dyDescent="0.2">
      <c r="A3165" s="3">
        <v>11470</v>
      </c>
      <c r="B3165" s="3">
        <v>0.19946355700000001</v>
      </c>
      <c r="C3165" s="3">
        <v>51296</v>
      </c>
      <c r="D3165" s="3">
        <v>0.54803320700000002</v>
      </c>
      <c r="E3165" s="3">
        <v>1797</v>
      </c>
      <c r="F3165" s="3">
        <v>0.43557342500000001</v>
      </c>
      <c r="G3165" s="3">
        <v>2</v>
      </c>
      <c r="H3165" s="3">
        <v>0.26264953499999999</v>
      </c>
      <c r="I3165" s="2" t="s">
        <v>10</v>
      </c>
      <c r="J3165" s="3">
        <v>20000</v>
      </c>
      <c r="K3165" s="3">
        <v>0.7504132</v>
      </c>
      <c r="L3165" s="3">
        <v>1</v>
      </c>
      <c r="M3165" s="2" t="s">
        <v>64</v>
      </c>
      <c r="N3165" s="3">
        <v>104500</v>
      </c>
      <c r="O3165" s="3">
        <v>0.49456814900000001</v>
      </c>
      <c r="P3165" s="3">
        <v>0.94632545467744034</v>
      </c>
      <c r="Q3165" s="3">
        <v>-0.56288310535720609</v>
      </c>
      <c r="R3165" s="3">
        <v>-0.64878412094761717</v>
      </c>
      <c r="S3165" s="3">
        <v>0.49776842384335085</v>
      </c>
      <c r="T3165" s="5">
        <f>POWER(10,Table2[[#This Row],[Predicted normalized_price]]*(N$7634-N$7635)+N$7635)</f>
        <v>106353.94859845878</v>
      </c>
      <c r="U3165" s="5">
        <f>ABS(Table2[[#This Row],[price]]-Table2[[#This Row],[Predicted Price]])</f>
        <v>1853.9485984587809</v>
      </c>
      <c r="V3165" s="5">
        <f>Table2[[#This Row],[Price Diff]]/Table2[[#This Row],[price]]</f>
        <v>1.7741134913481157E-2</v>
      </c>
    </row>
    <row r="3166" spans="1:22" x14ac:dyDescent="0.2">
      <c r="A3166" s="3">
        <v>10250</v>
      </c>
      <c r="B3166" s="3">
        <v>0.174441026</v>
      </c>
      <c r="C3166" s="3">
        <v>53200</v>
      </c>
      <c r="D3166" s="3">
        <v>0.55441126100000004</v>
      </c>
      <c r="E3166" s="3">
        <v>1998</v>
      </c>
      <c r="F3166" s="3">
        <v>0.480783179</v>
      </c>
      <c r="G3166" s="3">
        <v>5</v>
      </c>
      <c r="H3166" s="3">
        <v>0.60985333500000005</v>
      </c>
      <c r="I3166" s="2" t="s">
        <v>14</v>
      </c>
      <c r="J3166" s="3">
        <v>49000</v>
      </c>
      <c r="K3166" s="3">
        <v>0.82678410400000002</v>
      </c>
      <c r="L3166" s="3">
        <v>2</v>
      </c>
      <c r="M3166" s="2" t="s">
        <v>65</v>
      </c>
      <c r="N3166" s="3">
        <v>68800</v>
      </c>
      <c r="O3166" s="3">
        <v>0.41850241300000002</v>
      </c>
      <c r="P3166" s="3">
        <v>-0.60218065374130847</v>
      </c>
      <c r="Q3166" s="3">
        <v>-0.68236637699781499</v>
      </c>
      <c r="R3166" s="3">
        <v>-0.47250888233416488</v>
      </c>
      <c r="S3166" s="3">
        <v>0.41751505227214331</v>
      </c>
      <c r="T3166" s="5">
        <f>POWER(10,Table2[[#This Row],[Predicted normalized_price]]*(N$7634-N$7635)+N$7635)</f>
        <v>68427.731423807971</v>
      </c>
      <c r="U3166" s="5">
        <f>ABS(Table2[[#This Row],[price]]-Table2[[#This Row],[Predicted Price]])</f>
        <v>372.26857619202929</v>
      </c>
      <c r="V3166" s="5">
        <f>Table2[[#This Row],[Price Diff]]/Table2[[#This Row],[price]]</f>
        <v>5.4108804679074028E-3</v>
      </c>
    </row>
    <row r="3167" spans="1:22" x14ac:dyDescent="0.2">
      <c r="A3167" s="3">
        <v>9290</v>
      </c>
      <c r="B3167" s="3">
        <v>0.15255986599999999</v>
      </c>
      <c r="C3167" s="3">
        <v>22934</v>
      </c>
      <c r="D3167" s="3">
        <v>0.407157993</v>
      </c>
      <c r="E3167" s="3">
        <v>1591</v>
      </c>
      <c r="F3167" s="3">
        <v>0.38365743499999999</v>
      </c>
      <c r="G3167" s="3">
        <v>8</v>
      </c>
      <c r="H3167" s="3">
        <v>0.78794860499999997</v>
      </c>
      <c r="I3167" s="2" t="s">
        <v>17</v>
      </c>
      <c r="J3167" s="3">
        <v>83125</v>
      </c>
      <c r="K3167" s="3">
        <v>0.87182872700000003</v>
      </c>
      <c r="L3167" s="3">
        <v>1</v>
      </c>
      <c r="M3167" s="2" t="s">
        <v>63</v>
      </c>
      <c r="N3167" s="3">
        <v>32500</v>
      </c>
      <c r="O3167" s="3">
        <v>0.282021998</v>
      </c>
      <c r="P3167" s="3">
        <v>-0.97035932754671683</v>
      </c>
      <c r="Q3167" s="3">
        <v>-0.84136047734057617</v>
      </c>
      <c r="R3167" s="3">
        <v>-0.11271029803567131</v>
      </c>
      <c r="S3167" s="3">
        <v>0.28342258901779099</v>
      </c>
      <c r="T3167" s="5">
        <f>POWER(10,Table2[[#This Row],[Predicted normalized_price]]*(N$7634-N$7635)+N$7635)</f>
        <v>32751.0943879812</v>
      </c>
      <c r="U3167" s="5">
        <f>ABS(Table2[[#This Row],[price]]-Table2[[#This Row],[Predicted Price]])</f>
        <v>251.09438798120027</v>
      </c>
      <c r="V3167" s="5">
        <f>Table2[[#This Row],[Price Diff]]/Table2[[#This Row],[price]]</f>
        <v>7.7259811686523159E-3</v>
      </c>
    </row>
    <row r="3168" spans="1:22" x14ac:dyDescent="0.2">
      <c r="A3168" s="3">
        <v>29140</v>
      </c>
      <c r="B3168" s="3">
        <v>0.40692402900000002</v>
      </c>
      <c r="C3168" s="3">
        <v>182970</v>
      </c>
      <c r="D3168" s="3">
        <v>0.77058483600000005</v>
      </c>
      <c r="E3168" s="3">
        <v>4395</v>
      </c>
      <c r="F3168" s="3">
        <v>0.81691860599999999</v>
      </c>
      <c r="G3168" s="3">
        <v>5</v>
      </c>
      <c r="H3168" s="3">
        <v>0.60985333500000005</v>
      </c>
      <c r="I3168" s="2" t="s">
        <v>13</v>
      </c>
      <c r="J3168" s="3">
        <v>43000</v>
      </c>
      <c r="K3168" s="3">
        <v>0.81565173599999996</v>
      </c>
      <c r="L3168" s="3">
        <v>1</v>
      </c>
      <c r="M3168" s="2" t="s">
        <v>64</v>
      </c>
      <c r="N3168" s="3">
        <v>300333</v>
      </c>
      <c r="O3168" s="3">
        <v>0.68668816300000002</v>
      </c>
      <c r="P3168" s="3">
        <v>0.93599732649207401</v>
      </c>
      <c r="Q3168" s="3">
        <v>0.84248006739215531</v>
      </c>
      <c r="R3168" s="3">
        <v>9.2160976014213664E-2</v>
      </c>
      <c r="S3168" s="3">
        <v>0.67998120575044807</v>
      </c>
      <c r="T3168" s="5">
        <f>POWER(10,Table2[[#This Row],[Predicted normalized_price]]*(N$7634-N$7635)+N$7635)</f>
        <v>289465.7394155307</v>
      </c>
      <c r="U3168" s="5">
        <f>ABS(Table2[[#This Row],[price]]-Table2[[#This Row],[Predicted Price]])</f>
        <v>10867.260584469303</v>
      </c>
      <c r="V3168" s="5">
        <f>Table2[[#This Row],[Price Diff]]/Table2[[#This Row],[price]]</f>
        <v>3.6184037666421281E-2</v>
      </c>
    </row>
    <row r="3169" spans="1:22" x14ac:dyDescent="0.2">
      <c r="A3169" s="3">
        <v>12760</v>
      </c>
      <c r="B3169" s="3">
        <v>0.22317844100000001</v>
      </c>
      <c r="C3169" s="3">
        <v>26507</v>
      </c>
      <c r="D3169" s="3">
        <v>0.43249623199999998</v>
      </c>
      <c r="E3169" s="3">
        <v>1597</v>
      </c>
      <c r="F3169" s="3">
        <v>0.38526243399999999</v>
      </c>
      <c r="G3169" s="3">
        <v>9</v>
      </c>
      <c r="H3169" s="3">
        <v>0.83257932800000001</v>
      </c>
      <c r="I3169" s="2" t="s">
        <v>15</v>
      </c>
      <c r="J3169" s="3">
        <v>130146</v>
      </c>
      <c r="K3169" s="3">
        <v>0.910036968</v>
      </c>
      <c r="L3169" s="3">
        <v>2</v>
      </c>
      <c r="M3169" s="2" t="s">
        <v>65</v>
      </c>
      <c r="N3169" s="3">
        <v>45000</v>
      </c>
      <c r="O3169" s="3">
        <v>0.341243246</v>
      </c>
      <c r="P3169" s="3">
        <v>-0.95031561751781524</v>
      </c>
      <c r="Q3169" s="3">
        <v>0.21454860953384947</v>
      </c>
      <c r="R3169" s="3">
        <v>0.81031699963731552</v>
      </c>
      <c r="S3169" s="3">
        <v>0.32749885467645223</v>
      </c>
      <c r="T3169" s="5">
        <f>POWER(10,Table2[[#This Row],[Predicted normalized_price]]*(N$7634-N$7635)+N$7635)</f>
        <v>41726.510780314566</v>
      </c>
      <c r="U3169" s="5">
        <f>ABS(Table2[[#This Row],[price]]-Table2[[#This Row],[Predicted Price]])</f>
        <v>3273.4892196854344</v>
      </c>
      <c r="V3169" s="5">
        <f>Table2[[#This Row],[Price Diff]]/Table2[[#This Row],[price]]</f>
        <v>7.2744204881898547E-2</v>
      </c>
    </row>
    <row r="3170" spans="1:22" x14ac:dyDescent="0.2">
      <c r="A3170" s="3">
        <v>8320</v>
      </c>
      <c r="B3170" s="3">
        <v>0.12802260700000001</v>
      </c>
      <c r="C3170" s="3">
        <v>46254</v>
      </c>
      <c r="D3170" s="3">
        <v>0.52992665999999999</v>
      </c>
      <c r="E3170" s="3">
        <v>1496</v>
      </c>
      <c r="F3170" s="3">
        <v>0.35740525400000001</v>
      </c>
      <c r="G3170" s="3">
        <v>5</v>
      </c>
      <c r="H3170" s="3">
        <v>0.60985333500000005</v>
      </c>
      <c r="I3170" s="2" t="s">
        <v>14</v>
      </c>
      <c r="J3170" s="3">
        <v>55400</v>
      </c>
      <c r="K3170" s="3">
        <v>0.837246512</v>
      </c>
      <c r="L3170" s="3">
        <v>1</v>
      </c>
      <c r="M3170" s="2" t="s">
        <v>63</v>
      </c>
      <c r="N3170" s="3">
        <v>55800</v>
      </c>
      <c r="O3170" s="3">
        <v>0.38038979699999997</v>
      </c>
      <c r="P3170" s="3">
        <v>-0.89744576401120757</v>
      </c>
      <c r="Q3170" s="3">
        <v>-0.73815748361983158</v>
      </c>
      <c r="R3170" s="3">
        <v>-0.39771154311538348</v>
      </c>
      <c r="S3170" s="3">
        <v>0.38307391533984836</v>
      </c>
      <c r="T3170" s="5">
        <f>POWER(10,Table2[[#This Row],[Predicted normalized_price]]*(N$7634-N$7635)+N$7635)</f>
        <v>56629.110485522222</v>
      </c>
      <c r="U3170" s="5">
        <f>ABS(Table2[[#This Row],[price]]-Table2[[#This Row],[Predicted Price]])</f>
        <v>829.11048552222201</v>
      </c>
      <c r="V3170" s="5">
        <f>Table2[[#This Row],[Price Diff]]/Table2[[#This Row],[price]]</f>
        <v>1.4858610851652724E-2</v>
      </c>
    </row>
    <row r="3171" spans="1:22" x14ac:dyDescent="0.2">
      <c r="A3171" s="3">
        <v>8990</v>
      </c>
      <c r="B3171" s="3">
        <v>0.14525591400000001</v>
      </c>
      <c r="C3171" s="3">
        <v>50545</v>
      </c>
      <c r="D3171" s="3">
        <v>0.545452147</v>
      </c>
      <c r="E3171" s="3">
        <v>1496</v>
      </c>
      <c r="F3171" s="3">
        <v>0.35740525400000001</v>
      </c>
      <c r="G3171" s="3">
        <v>4</v>
      </c>
      <c r="H3171" s="3">
        <v>0.52529906999999998</v>
      </c>
      <c r="I3171" s="2" t="s">
        <v>22</v>
      </c>
      <c r="J3171" s="3">
        <v>33000</v>
      </c>
      <c r="K3171" s="3">
        <v>0.79309278100000002</v>
      </c>
      <c r="L3171" s="3">
        <v>2</v>
      </c>
      <c r="M3171" s="2" t="s">
        <v>64</v>
      </c>
      <c r="N3171" s="3">
        <v>70800</v>
      </c>
      <c r="O3171" s="3">
        <v>0.42371717399999997</v>
      </c>
      <c r="P3171" s="3">
        <v>0.60353231630553128</v>
      </c>
      <c r="Q3171" s="3">
        <v>-0.7151831927345228</v>
      </c>
      <c r="R3171" s="3">
        <v>-0.52843028986368368</v>
      </c>
      <c r="S3171" s="3">
        <v>0.42623008065193846</v>
      </c>
      <c r="T3171" s="5">
        <f>POWER(10,Table2[[#This Row],[Predicted normalized_price]]*(N$7634-N$7635)+N$7635)</f>
        <v>71784.422425127603</v>
      </c>
      <c r="U3171" s="5">
        <f>ABS(Table2[[#This Row],[price]]-Table2[[#This Row],[Predicted Price]])</f>
        <v>984.42242512760276</v>
      </c>
      <c r="V3171" s="5">
        <f>Table2[[#This Row],[Price Diff]]/Table2[[#This Row],[price]]</f>
        <v>1.3904271541350322E-2</v>
      </c>
    </row>
    <row r="3172" spans="1:22" x14ac:dyDescent="0.2">
      <c r="A3172" s="3">
        <v>8850</v>
      </c>
      <c r="B3172" s="3">
        <v>0.141763578</v>
      </c>
      <c r="C3172" s="3">
        <v>40243</v>
      </c>
      <c r="D3172" s="3">
        <v>0.50556431099999999</v>
      </c>
      <c r="E3172" s="3">
        <v>1496</v>
      </c>
      <c r="F3172" s="3">
        <v>0.35740525400000001</v>
      </c>
      <c r="G3172" s="3">
        <v>1</v>
      </c>
      <c r="H3172" s="3">
        <v>0</v>
      </c>
      <c r="I3172" s="2" t="s">
        <v>22</v>
      </c>
      <c r="J3172" s="3">
        <v>9</v>
      </c>
      <c r="K3172" s="3">
        <v>9.3631441999999995E-2</v>
      </c>
      <c r="L3172" s="3">
        <v>1</v>
      </c>
      <c r="M3172" s="2" t="s">
        <v>68</v>
      </c>
      <c r="N3172" s="3">
        <v>89800</v>
      </c>
      <c r="O3172" s="3">
        <v>0.46697918999999999</v>
      </c>
      <c r="P3172" s="3">
        <v>-0.95528367666202485</v>
      </c>
      <c r="Q3172" s="3">
        <v>-0.61493578215841715</v>
      </c>
      <c r="R3172" s="3">
        <v>-0.69304284690163065</v>
      </c>
      <c r="S3172" s="3">
        <v>0.49027307666930459</v>
      </c>
      <c r="T3172" s="5">
        <f>POWER(10,Table2[[#This Row],[Predicted normalized_price]]*(N$7634-N$7635)+N$7635)</f>
        <v>102062.51617823238</v>
      </c>
      <c r="U3172" s="5">
        <f>ABS(Table2[[#This Row],[price]]-Table2[[#This Row],[Predicted Price]])</f>
        <v>12262.516178232385</v>
      </c>
      <c r="V3172" s="5">
        <f>Table2[[#This Row],[Price Diff]]/Table2[[#This Row],[price]]</f>
        <v>0.13655363227430273</v>
      </c>
    </row>
    <row r="3173" spans="1:22" x14ac:dyDescent="0.2">
      <c r="A3173" s="3">
        <v>6420</v>
      </c>
      <c r="B3173" s="3">
        <v>7.0338945999999999E-2</v>
      </c>
      <c r="C3173" s="3">
        <v>15239</v>
      </c>
      <c r="D3173" s="3">
        <v>0.33562374299999997</v>
      </c>
      <c r="E3173" s="3">
        <v>1597</v>
      </c>
      <c r="F3173" s="3">
        <v>0.38526243399999999</v>
      </c>
      <c r="G3173" s="3">
        <v>9</v>
      </c>
      <c r="H3173" s="3">
        <v>0.83257932800000001</v>
      </c>
      <c r="I3173" s="2" t="s">
        <v>43</v>
      </c>
      <c r="J3173" s="3">
        <v>130000</v>
      </c>
      <c r="K3173" s="3">
        <v>0.90994130500000003</v>
      </c>
      <c r="L3173" s="3">
        <v>2</v>
      </c>
      <c r="M3173" s="2" t="s">
        <v>63</v>
      </c>
      <c r="N3173" s="3">
        <v>21000</v>
      </c>
      <c r="O3173" s="3">
        <v>0.20254693800000001</v>
      </c>
      <c r="P3173" s="3">
        <v>-0.81288240544129842</v>
      </c>
      <c r="Q3173" s="3">
        <v>-9.888664221110581E-2</v>
      </c>
      <c r="R3173" s="3">
        <v>0.98802458385494563</v>
      </c>
      <c r="S3173" s="3">
        <v>0.20024050927513587</v>
      </c>
      <c r="T3173" s="5">
        <f>POWER(10,Table2[[#This Row],[Predicted normalized_price]]*(N$7634-N$7635)+N$7635)</f>
        <v>20735.527819942236</v>
      </c>
      <c r="U3173" s="5">
        <f>ABS(Table2[[#This Row],[price]]-Table2[[#This Row],[Predicted Price]])</f>
        <v>264.47218005776449</v>
      </c>
      <c r="V3173" s="5">
        <f>Table2[[#This Row],[Price Diff]]/Table2[[#This Row],[price]]</f>
        <v>1.2593913336084023E-2</v>
      </c>
    </row>
    <row r="3174" spans="1:22" x14ac:dyDescent="0.2">
      <c r="A3174" s="3">
        <v>16850</v>
      </c>
      <c r="B3174" s="3">
        <v>0.28504328600000001</v>
      </c>
      <c r="C3174" s="3">
        <v>88631</v>
      </c>
      <c r="D3174" s="3">
        <v>0.64373633100000005</v>
      </c>
      <c r="E3174" s="3">
        <v>2995</v>
      </c>
      <c r="F3174" s="3">
        <v>0.65338650099999995</v>
      </c>
      <c r="G3174" s="3">
        <v>7</v>
      </c>
      <c r="H3174" s="3">
        <v>0.73735046500000001</v>
      </c>
      <c r="I3174" s="2" t="s">
        <v>12</v>
      </c>
      <c r="J3174" s="3">
        <v>103998</v>
      </c>
      <c r="K3174" s="3">
        <v>0.89092180799999998</v>
      </c>
      <c r="L3174" s="3">
        <v>2</v>
      </c>
      <c r="M3174" s="2" t="s">
        <v>65</v>
      </c>
      <c r="N3174" s="3">
        <v>106800</v>
      </c>
      <c r="O3174" s="3">
        <v>0.49853006799999999</v>
      </c>
      <c r="P3174" s="3">
        <v>0.37501791584736432</v>
      </c>
      <c r="Q3174" s="3">
        <v>0.65624482227379544</v>
      </c>
      <c r="R3174" s="3">
        <v>0.54630070393815988</v>
      </c>
      <c r="S3174" s="3">
        <v>0.5142806939395006</v>
      </c>
      <c r="T3174" s="5">
        <f>POWER(10,Table2[[#This Row],[Predicted normalized_price]]*(N$7634-N$7635)+N$7635)</f>
        <v>116455.3630981469</v>
      </c>
      <c r="U3174" s="5">
        <f>ABS(Table2[[#This Row],[price]]-Table2[[#This Row],[Predicted Price]])</f>
        <v>9655.3630981469032</v>
      </c>
      <c r="V3174" s="5">
        <f>Table2[[#This Row],[Price Diff]]/Table2[[#This Row],[price]]</f>
        <v>9.0406021518229435E-2</v>
      </c>
    </row>
    <row r="3175" spans="1:22" x14ac:dyDescent="0.2">
      <c r="A3175" s="3">
        <v>11310</v>
      </c>
      <c r="B3175" s="3">
        <v>0.196337857</v>
      </c>
      <c r="C3175" s="3">
        <v>73660</v>
      </c>
      <c r="D3175" s="3">
        <v>0.61135716100000004</v>
      </c>
      <c r="E3175" s="3">
        <v>1390</v>
      </c>
      <c r="F3175" s="3">
        <v>0.32606906200000002</v>
      </c>
      <c r="G3175" s="3">
        <v>5</v>
      </c>
      <c r="H3175" s="3">
        <v>0.60985333500000005</v>
      </c>
      <c r="I3175" s="2" t="s">
        <v>20</v>
      </c>
      <c r="J3175" s="3">
        <v>37737</v>
      </c>
      <c r="K3175" s="3">
        <v>0.80452457700000002</v>
      </c>
      <c r="L3175" s="3">
        <v>1</v>
      </c>
      <c r="M3175" s="2" t="s">
        <v>62</v>
      </c>
      <c r="N3175" s="3">
        <v>89800</v>
      </c>
      <c r="O3175" s="3">
        <v>0.46697918999999999</v>
      </c>
      <c r="P3175" s="3">
        <v>-0.13926451697553394</v>
      </c>
      <c r="Q3175" s="3">
        <v>0.58539178398222691</v>
      </c>
      <c r="R3175" s="3">
        <v>0.60008238207788867</v>
      </c>
      <c r="S3175" s="3">
        <v>0.48062517418636663</v>
      </c>
      <c r="T3175" s="5">
        <f>POWER(10,Table2[[#This Row],[Predicted normalized_price]]*(N$7634-N$7635)+N$7635)</f>
        <v>96792.550940867281</v>
      </c>
      <c r="U3175" s="5">
        <f>ABS(Table2[[#This Row],[price]]-Table2[[#This Row],[Predicted Price]])</f>
        <v>6992.5509408672806</v>
      </c>
      <c r="V3175" s="5">
        <f>Table2[[#This Row],[Price Diff]]/Table2[[#This Row],[price]]</f>
        <v>7.7868050566450783E-2</v>
      </c>
    </row>
    <row r="3176" spans="1:22" x14ac:dyDescent="0.2">
      <c r="A3176" s="3">
        <v>8330</v>
      </c>
      <c r="B3176" s="3">
        <v>0.12828988299999999</v>
      </c>
      <c r="C3176" s="3">
        <v>52349</v>
      </c>
      <c r="D3176" s="3">
        <v>0.55158925599999997</v>
      </c>
      <c r="E3176" s="3">
        <v>1598</v>
      </c>
      <c r="F3176" s="3">
        <v>0.38552934799999999</v>
      </c>
      <c r="G3176" s="3">
        <v>3</v>
      </c>
      <c r="H3176" s="3">
        <v>0.416289664</v>
      </c>
      <c r="I3176" s="2" t="s">
        <v>27</v>
      </c>
      <c r="J3176" s="3">
        <v>35000</v>
      </c>
      <c r="K3176" s="3">
        <v>0.79810758100000001</v>
      </c>
      <c r="L3176" s="3">
        <v>1</v>
      </c>
      <c r="M3176" s="2" t="s">
        <v>63</v>
      </c>
      <c r="N3176" s="3">
        <v>77588</v>
      </c>
      <c r="O3176" s="3">
        <v>0.44037837699999999</v>
      </c>
      <c r="P3176" s="3">
        <v>-0.34796558404211397</v>
      </c>
      <c r="Q3176" s="3">
        <v>-0.66009898745867901</v>
      </c>
      <c r="R3176" s="3">
        <v>-0.50774332048372528</v>
      </c>
      <c r="S3176" s="3">
        <v>0.4329852023182858</v>
      </c>
      <c r="T3176" s="5">
        <f>POWER(10,Table2[[#This Row],[Predicted normalized_price]]*(N$7634-N$7635)+N$7635)</f>
        <v>74499.102255913866</v>
      </c>
      <c r="U3176" s="5">
        <f>ABS(Table2[[#This Row],[price]]-Table2[[#This Row],[Predicted Price]])</f>
        <v>3088.8977440861345</v>
      </c>
      <c r="V3176" s="5">
        <f>Table2[[#This Row],[Price Diff]]/Table2[[#This Row],[price]]</f>
        <v>3.9811539723747673E-2</v>
      </c>
    </row>
    <row r="3177" spans="1:22" x14ac:dyDescent="0.2">
      <c r="A3177" s="3">
        <v>11020</v>
      </c>
      <c r="B3177" s="3">
        <v>0.19055812699999999</v>
      </c>
      <c r="C3177" s="3">
        <v>29529</v>
      </c>
      <c r="D3177" s="3">
        <v>0.45139014</v>
      </c>
      <c r="E3177" s="3">
        <v>2354</v>
      </c>
      <c r="F3177" s="3">
        <v>0.55069874699999999</v>
      </c>
      <c r="G3177" s="3">
        <v>9</v>
      </c>
      <c r="H3177" s="3">
        <v>0.83257932800000001</v>
      </c>
      <c r="I3177" s="2" t="s">
        <v>22</v>
      </c>
      <c r="J3177" s="3">
        <v>85082</v>
      </c>
      <c r="K3177" s="3">
        <v>0.87381196000000005</v>
      </c>
      <c r="L3177" s="3">
        <v>2</v>
      </c>
      <c r="M3177" s="2" t="s">
        <v>66</v>
      </c>
      <c r="N3177" s="3">
        <v>40800</v>
      </c>
      <c r="O3177" s="3">
        <v>0.32341250700000002</v>
      </c>
      <c r="P3177" s="3">
        <v>-0.45028556335294223</v>
      </c>
      <c r="Q3177" s="3">
        <v>-0.8236502248834936</v>
      </c>
      <c r="R3177" s="3">
        <v>-0.24394796704093941</v>
      </c>
      <c r="S3177" s="3">
        <v>0.32273969276696424</v>
      </c>
      <c r="T3177" s="5">
        <f>POWER(10,Table2[[#This Row],[Predicted normalized_price]]*(N$7634-N$7635)+N$7635)</f>
        <v>40649.43556241069</v>
      </c>
      <c r="U3177" s="5">
        <f>ABS(Table2[[#This Row],[price]]-Table2[[#This Row],[Predicted Price]])</f>
        <v>150.56443758930982</v>
      </c>
      <c r="V3177" s="5">
        <f>Table2[[#This Row],[Price Diff]]/Table2[[#This Row],[price]]</f>
        <v>3.6903048428752407E-3</v>
      </c>
    </row>
    <row r="3178" spans="1:22" x14ac:dyDescent="0.2">
      <c r="A3178" s="3">
        <v>12490</v>
      </c>
      <c r="B3178" s="3">
        <v>0.218419692</v>
      </c>
      <c r="C3178" s="3">
        <v>63621</v>
      </c>
      <c r="D3178" s="3">
        <v>0.58571652100000005</v>
      </c>
      <c r="E3178" s="3">
        <v>1595</v>
      </c>
      <c r="F3178" s="3">
        <v>0.38472810600000001</v>
      </c>
      <c r="G3178" s="3">
        <v>3</v>
      </c>
      <c r="H3178" s="3">
        <v>0.416289664</v>
      </c>
      <c r="I3178" s="2" t="s">
        <v>15</v>
      </c>
      <c r="J3178" s="3">
        <v>21338</v>
      </c>
      <c r="K3178" s="3">
        <v>0.75593226700000005</v>
      </c>
      <c r="L3178" s="3">
        <v>1</v>
      </c>
      <c r="M3178" s="2" t="s">
        <v>67</v>
      </c>
      <c r="N3178" s="3">
        <v>115800</v>
      </c>
      <c r="O3178" s="3">
        <v>0.51325367700000002</v>
      </c>
      <c r="P3178" s="3">
        <v>-0.93924329976327514</v>
      </c>
      <c r="Q3178" s="3">
        <v>0.65271986377813518</v>
      </c>
      <c r="R3178" s="3">
        <v>0.55516724474903489</v>
      </c>
      <c r="S3178" s="3">
        <v>0.50764124692997403</v>
      </c>
      <c r="T3178" s="5">
        <f>POWER(10,Table2[[#This Row],[Predicted normalized_price]]*(N$7634-N$7635)+N$7635)</f>
        <v>112283.18360415444</v>
      </c>
      <c r="U3178" s="5">
        <f>ABS(Table2[[#This Row],[price]]-Table2[[#This Row],[Predicted Price]])</f>
        <v>3516.8163958455552</v>
      </c>
      <c r="V3178" s="5">
        <f>Table2[[#This Row],[Price Diff]]/Table2[[#This Row],[price]]</f>
        <v>3.0369744350997888E-2</v>
      </c>
    </row>
    <row r="3179" spans="1:22" x14ac:dyDescent="0.2">
      <c r="A3179" s="3">
        <v>10450</v>
      </c>
      <c r="B3179" s="3">
        <v>0.178740814</v>
      </c>
      <c r="C3179" s="3">
        <v>53510</v>
      </c>
      <c r="D3179" s="3">
        <v>0.55542804999999995</v>
      </c>
      <c r="E3179" s="3">
        <v>1998</v>
      </c>
      <c r="F3179" s="3">
        <v>0.480783179</v>
      </c>
      <c r="G3179" s="3">
        <v>6</v>
      </c>
      <c r="H3179" s="3">
        <v>0.67893919899999999</v>
      </c>
      <c r="I3179" s="2" t="s">
        <v>14</v>
      </c>
      <c r="J3179" s="3">
        <v>65800</v>
      </c>
      <c r="K3179" s="3">
        <v>0.85190898800000003</v>
      </c>
      <c r="L3179" s="3">
        <v>2</v>
      </c>
      <c r="M3179" s="2" t="s">
        <v>66</v>
      </c>
      <c r="N3179" s="3">
        <v>63800</v>
      </c>
      <c r="O3179" s="3">
        <v>0.40477171699999998</v>
      </c>
      <c r="P3179" s="3">
        <v>-0.50625967067123634</v>
      </c>
      <c r="Q3179" s="3">
        <v>-0.69158709728957835</v>
      </c>
      <c r="R3179" s="3">
        <v>-0.448052047116895</v>
      </c>
      <c r="S3179" s="3">
        <v>0.40913683799362688</v>
      </c>
      <c r="T3179" s="5">
        <f>POWER(10,Table2[[#This Row],[Predicted normalized_price]]*(N$7634-N$7635)+N$7635)</f>
        <v>65348.837653268813</v>
      </c>
      <c r="U3179" s="5">
        <f>ABS(Table2[[#This Row],[price]]-Table2[[#This Row],[Predicted Price]])</f>
        <v>1548.8376532688126</v>
      </c>
      <c r="V3179" s="5">
        <f>Table2[[#This Row],[Price Diff]]/Table2[[#This Row],[price]]</f>
        <v>2.4276452245592675E-2</v>
      </c>
    </row>
    <row r="3180" spans="1:22" x14ac:dyDescent="0.2">
      <c r="A3180" s="3">
        <v>17010</v>
      </c>
      <c r="B3180" s="3">
        <v>0.28714614500000002</v>
      </c>
      <c r="C3180" s="3">
        <v>83687</v>
      </c>
      <c r="D3180" s="3">
        <v>0.63369156299999996</v>
      </c>
      <c r="E3180" s="3">
        <v>1997</v>
      </c>
      <c r="F3180" s="3">
        <v>0.48056971500000001</v>
      </c>
      <c r="G3180" s="3">
        <v>5</v>
      </c>
      <c r="H3180" s="3">
        <v>0.60985333500000005</v>
      </c>
      <c r="I3180" s="2" t="s">
        <v>13</v>
      </c>
      <c r="J3180" s="3">
        <v>65000</v>
      </c>
      <c r="K3180" s="3">
        <v>0.85086644300000003</v>
      </c>
      <c r="L3180" s="3">
        <v>1</v>
      </c>
      <c r="M3180" s="2" t="s">
        <v>65</v>
      </c>
      <c r="N3180" s="3">
        <v>135800</v>
      </c>
      <c r="O3180" s="3">
        <v>0.54224691599999997</v>
      </c>
      <c r="P3180" s="3">
        <v>-0.81399868694080879</v>
      </c>
      <c r="Q3180" s="3">
        <v>0.67914060394382525</v>
      </c>
      <c r="R3180" s="3">
        <v>0.47905950345761616</v>
      </c>
      <c r="S3180" s="3">
        <v>0.53423117322473324</v>
      </c>
      <c r="T3180" s="5">
        <f>POWER(10,Table2[[#This Row],[Predicted normalized_price]]*(N$7634-N$7635)+N$7635)</f>
        <v>129948.27487895206</v>
      </c>
      <c r="U3180" s="5">
        <f>ABS(Table2[[#This Row],[price]]-Table2[[#This Row],[Predicted Price]])</f>
        <v>5851.7251210479444</v>
      </c>
      <c r="V3180" s="5">
        <f>Table2[[#This Row],[Price Diff]]/Table2[[#This Row],[price]]</f>
        <v>4.3090759359705043E-2</v>
      </c>
    </row>
    <row r="3181" spans="1:22" x14ac:dyDescent="0.2">
      <c r="A3181" s="3">
        <v>16930</v>
      </c>
      <c r="B3181" s="3">
        <v>0.2860972</v>
      </c>
      <c r="C3181" s="3">
        <v>87630</v>
      </c>
      <c r="D3181" s="3">
        <v>0.64174861100000002</v>
      </c>
      <c r="E3181" s="3">
        <v>1997</v>
      </c>
      <c r="F3181" s="3">
        <v>0.48056971500000001</v>
      </c>
      <c r="G3181" s="3">
        <v>6</v>
      </c>
      <c r="H3181" s="3">
        <v>0.67893919899999999</v>
      </c>
      <c r="I3181" s="2" t="s">
        <v>13</v>
      </c>
      <c r="J3181" s="3">
        <v>29000</v>
      </c>
      <c r="K3181" s="3">
        <v>0.78208045199999998</v>
      </c>
      <c r="L3181" s="3">
        <v>1</v>
      </c>
      <c r="M3181" s="2" t="s">
        <v>62</v>
      </c>
      <c r="N3181" s="3">
        <v>118800</v>
      </c>
      <c r="O3181" s="3">
        <v>0.51790822000000003</v>
      </c>
      <c r="P3181" s="3">
        <v>-0.68025811438661088</v>
      </c>
      <c r="Q3181" s="3">
        <v>0.65184860356291852</v>
      </c>
      <c r="R3181" s="3">
        <v>0.46475668146615989</v>
      </c>
      <c r="S3181" s="3">
        <v>0.53102256084511201</v>
      </c>
      <c r="T3181" s="5">
        <f>POWER(10,Table2[[#This Row],[Predicted normalized_price]]*(N$7634-N$7635)+N$7635)</f>
        <v>127677.18318700041</v>
      </c>
      <c r="U3181" s="5">
        <f>ABS(Table2[[#This Row],[price]]-Table2[[#This Row],[Predicted Price]])</f>
        <v>8877.1831870004098</v>
      </c>
      <c r="V3181" s="5">
        <f>Table2[[#This Row],[Price Diff]]/Table2[[#This Row],[price]]</f>
        <v>7.4723764200340145E-2</v>
      </c>
    </row>
    <row r="3182" spans="1:22" x14ac:dyDescent="0.2">
      <c r="A3182" s="3">
        <v>9490</v>
      </c>
      <c r="B3182" s="3">
        <v>0.15729928100000001</v>
      </c>
      <c r="C3182" s="3">
        <v>37206</v>
      </c>
      <c r="D3182" s="3">
        <v>0.49183260099999998</v>
      </c>
      <c r="E3182" s="3">
        <v>1390</v>
      </c>
      <c r="F3182" s="3">
        <v>0.32606906200000002</v>
      </c>
      <c r="G3182" s="3">
        <v>7</v>
      </c>
      <c r="H3182" s="3">
        <v>0.73735046500000001</v>
      </c>
      <c r="I3182" s="2" t="s">
        <v>20</v>
      </c>
      <c r="J3182" s="3">
        <v>55988</v>
      </c>
      <c r="K3182" s="3">
        <v>0.83814632099999997</v>
      </c>
      <c r="L3182" s="3">
        <v>1</v>
      </c>
      <c r="M3182" s="2" t="s">
        <v>67</v>
      </c>
      <c r="N3182" s="3">
        <v>47500</v>
      </c>
      <c r="O3182" s="3">
        <v>0.351082546</v>
      </c>
      <c r="P3182" s="3">
        <v>-0.57284595466757704</v>
      </c>
      <c r="Q3182" s="3">
        <v>0.32219564443160675</v>
      </c>
      <c r="R3182" s="3">
        <v>0.79876045512216698</v>
      </c>
      <c r="S3182" s="3">
        <v>0.35977633152353083</v>
      </c>
      <c r="T3182" s="5">
        <f>POWER(10,Table2[[#This Row],[Predicted normalized_price]]*(N$7634-N$7635)+N$7635)</f>
        <v>49824.27449972921</v>
      </c>
      <c r="U3182" s="5">
        <f>ABS(Table2[[#This Row],[price]]-Table2[[#This Row],[Predicted Price]])</f>
        <v>2324.2744997292102</v>
      </c>
      <c r="V3182" s="5">
        <f>Table2[[#This Row],[Price Diff]]/Table2[[#This Row],[price]]</f>
        <v>4.8932094731141268E-2</v>
      </c>
    </row>
    <row r="3183" spans="1:22" x14ac:dyDescent="0.2">
      <c r="A3183" s="3">
        <v>12700</v>
      </c>
      <c r="B3183" s="3">
        <v>0.22212970100000001</v>
      </c>
      <c r="C3183" s="3">
        <v>22187</v>
      </c>
      <c r="D3183" s="3">
        <v>0.40136297999999998</v>
      </c>
      <c r="E3183" s="3">
        <v>1798</v>
      </c>
      <c r="F3183" s="3">
        <v>0.435810641</v>
      </c>
      <c r="G3183" s="3">
        <v>10</v>
      </c>
      <c r="H3183" s="3">
        <v>0.87250287000000004</v>
      </c>
      <c r="I3183" s="2" t="s">
        <v>19</v>
      </c>
      <c r="J3183" s="3">
        <v>50000</v>
      </c>
      <c r="K3183" s="3">
        <v>0.82850592099999998</v>
      </c>
      <c r="L3183" s="3">
        <v>2</v>
      </c>
      <c r="M3183" s="2" t="s">
        <v>65</v>
      </c>
      <c r="N3183" s="3">
        <v>35800</v>
      </c>
      <c r="O3183" s="3">
        <v>0.29962114499999998</v>
      </c>
      <c r="P3183" s="3">
        <v>-0.89745850556658779</v>
      </c>
      <c r="Q3183" s="3">
        <v>9.7681235772784869E-2</v>
      </c>
      <c r="R3183" s="3">
        <v>0.83121261075201447</v>
      </c>
      <c r="S3183" s="3">
        <v>0.29155819026282875</v>
      </c>
      <c r="T3183" s="5">
        <f>POWER(10,Table2[[#This Row],[Predicted normalized_price]]*(N$7634-N$7635)+N$7635)</f>
        <v>34248.464508290439</v>
      </c>
      <c r="U3183" s="5">
        <f>ABS(Table2[[#This Row],[price]]-Table2[[#This Row],[Predicted Price]])</f>
        <v>1551.535491709561</v>
      </c>
      <c r="V3183" s="5">
        <f>Table2[[#This Row],[Price Diff]]/Table2[[#This Row],[price]]</f>
        <v>4.3338980215350868E-2</v>
      </c>
    </row>
    <row r="3184" spans="1:22" x14ac:dyDescent="0.2">
      <c r="A3184" s="3">
        <v>9830</v>
      </c>
      <c r="B3184" s="3">
        <v>0.16513160199999999</v>
      </c>
      <c r="C3184" s="3">
        <v>51665</v>
      </c>
      <c r="D3184" s="3">
        <v>0.549287584</v>
      </c>
      <c r="E3184" s="3">
        <v>1798</v>
      </c>
      <c r="F3184" s="3">
        <v>0.435810641</v>
      </c>
      <c r="G3184" s="3">
        <v>3</v>
      </c>
      <c r="H3184" s="3">
        <v>0.416289664</v>
      </c>
      <c r="I3184" s="2" t="s">
        <v>10</v>
      </c>
      <c r="J3184" s="3">
        <v>52000</v>
      </c>
      <c r="K3184" s="3">
        <v>0.83184858500000003</v>
      </c>
      <c r="L3184" s="3">
        <v>1</v>
      </c>
      <c r="M3184" s="2" t="s">
        <v>66</v>
      </c>
      <c r="N3184" s="3">
        <v>85800</v>
      </c>
      <c r="O3184" s="3">
        <v>0.458686971</v>
      </c>
      <c r="P3184" s="3">
        <v>0.44946390227873956</v>
      </c>
      <c r="Q3184" s="3">
        <v>-0.62549841864279709</v>
      </c>
      <c r="R3184" s="3">
        <v>-0.54991339153985019</v>
      </c>
      <c r="S3184" s="3">
        <v>0.45489369765282628</v>
      </c>
      <c r="T3184" s="5">
        <f>POWER(10,Table2[[#This Row],[Predicted normalized_price]]*(N$7634-N$7635)+N$7635)</f>
        <v>84030.08276843706</v>
      </c>
      <c r="U3184" s="5">
        <f>ABS(Table2[[#This Row],[price]]-Table2[[#This Row],[Predicted Price]])</f>
        <v>1769.9172315629403</v>
      </c>
      <c r="V3184" s="5">
        <f>Table2[[#This Row],[Price Diff]]/Table2[[#This Row],[price]]</f>
        <v>2.0628405962272032E-2</v>
      </c>
    </row>
    <row r="3185" spans="1:22" x14ac:dyDescent="0.2">
      <c r="A3185" s="3">
        <v>21710</v>
      </c>
      <c r="B3185" s="3">
        <v>0.341431553</v>
      </c>
      <c r="C3185" s="3">
        <v>86754</v>
      </c>
      <c r="D3185" s="3">
        <v>0.63999038699999999</v>
      </c>
      <c r="E3185" s="3">
        <v>2993</v>
      </c>
      <c r="F3185" s="3">
        <v>0.653101669</v>
      </c>
      <c r="G3185" s="3">
        <v>7</v>
      </c>
      <c r="H3185" s="3">
        <v>0.73735046500000001</v>
      </c>
      <c r="I3185" s="2" t="s">
        <v>35</v>
      </c>
      <c r="J3185" s="3">
        <v>103000</v>
      </c>
      <c r="K3185" s="3">
        <v>0.89009999100000003</v>
      </c>
      <c r="L3185" s="3">
        <v>1</v>
      </c>
      <c r="M3185" s="2" t="s">
        <v>64</v>
      </c>
      <c r="N3185" s="3">
        <v>126800</v>
      </c>
      <c r="O3185" s="3">
        <v>0.52976796699999995</v>
      </c>
      <c r="P3185" s="3">
        <v>0.84191602681790234</v>
      </c>
      <c r="Q3185" s="3">
        <v>-0.46837842164745586</v>
      </c>
      <c r="R3185" s="3">
        <v>-0.70696272492708068</v>
      </c>
      <c r="S3185" s="3">
        <v>0.53713847196867281</v>
      </c>
      <c r="T3185" s="5">
        <f>POWER(10,Table2[[#This Row],[Predicted normalized_price]]*(N$7634-N$7635)+N$7635)</f>
        <v>132040.95937479872</v>
      </c>
      <c r="U3185" s="5">
        <f>ABS(Table2[[#This Row],[price]]-Table2[[#This Row],[Predicted Price]])</f>
        <v>5240.9593747987237</v>
      </c>
      <c r="V3185" s="5">
        <f>Table2[[#This Row],[Price Diff]]/Table2[[#This Row],[price]]</f>
        <v>4.1332487182955235E-2</v>
      </c>
    </row>
    <row r="3186" spans="1:22" x14ac:dyDescent="0.2">
      <c r="A3186" s="3">
        <v>13830</v>
      </c>
      <c r="B3186" s="3">
        <v>0.241095795</v>
      </c>
      <c r="C3186" s="3">
        <v>60360</v>
      </c>
      <c r="D3186" s="3">
        <v>0.57650844899999998</v>
      </c>
      <c r="E3186" s="3">
        <v>1598</v>
      </c>
      <c r="F3186" s="3">
        <v>0.38552934799999999</v>
      </c>
      <c r="G3186" s="3">
        <v>5</v>
      </c>
      <c r="H3186" s="3">
        <v>0.60985333500000005</v>
      </c>
      <c r="I3186" s="2" t="s">
        <v>13</v>
      </c>
      <c r="J3186" s="3">
        <v>81500</v>
      </c>
      <c r="K3186" s="3">
        <v>0.87014613500000004</v>
      </c>
      <c r="L3186" s="3">
        <v>1</v>
      </c>
      <c r="M3186" s="2" t="s">
        <v>65</v>
      </c>
      <c r="N3186" s="3">
        <v>95888</v>
      </c>
      <c r="O3186" s="3">
        <v>0.47891650299999999</v>
      </c>
      <c r="P3186" s="3">
        <v>-0.89998281431680505</v>
      </c>
      <c r="Q3186" s="3">
        <v>0.57326902670254654</v>
      </c>
      <c r="R3186" s="3">
        <v>0.60098017463995101</v>
      </c>
      <c r="S3186" s="3">
        <v>0.47520045269594768</v>
      </c>
      <c r="T3186" s="5">
        <f>POWER(10,Table2[[#This Row],[Predicted normalized_price]]*(N$7634-N$7635)+N$7635)</f>
        <v>93949.841950851856</v>
      </c>
      <c r="U3186" s="5">
        <f>ABS(Table2[[#This Row],[price]]-Table2[[#This Row],[Predicted Price]])</f>
        <v>1938.1580491481436</v>
      </c>
      <c r="V3186" s="5">
        <f>Table2[[#This Row],[Price Diff]]/Table2[[#This Row],[price]]</f>
        <v>2.0212727861131149E-2</v>
      </c>
    </row>
    <row r="3187" spans="1:22" x14ac:dyDescent="0.2">
      <c r="A3187" s="3">
        <v>10660</v>
      </c>
      <c r="B3187" s="3">
        <v>0.18316791299999999</v>
      </c>
      <c r="C3187" s="3">
        <v>58558</v>
      </c>
      <c r="D3187" s="3">
        <v>0.57120432899999996</v>
      </c>
      <c r="E3187" s="3">
        <v>1596</v>
      </c>
      <c r="F3187" s="3">
        <v>0.38499535400000001</v>
      </c>
      <c r="G3187" s="3">
        <v>7</v>
      </c>
      <c r="H3187" s="3">
        <v>0.73735046500000001</v>
      </c>
      <c r="I3187" s="2" t="s">
        <v>21</v>
      </c>
      <c r="J3187" s="3">
        <v>112039</v>
      </c>
      <c r="K3187" s="3">
        <v>0.89726912000000003</v>
      </c>
      <c r="L3187" s="3">
        <v>2</v>
      </c>
      <c r="M3187" s="2" t="s">
        <v>68</v>
      </c>
      <c r="N3187" s="3">
        <v>69800</v>
      </c>
      <c r="O3187" s="3">
        <v>0.421128471</v>
      </c>
      <c r="P3187" s="3">
        <v>0.99999999119660599</v>
      </c>
      <c r="Q3187" s="3">
        <v>0.39741803037453649</v>
      </c>
      <c r="R3187" s="3">
        <v>0.66626260858684516</v>
      </c>
      <c r="S3187" s="3">
        <v>0.41733420339403893</v>
      </c>
      <c r="T3187" s="5">
        <f>POWER(10,Table2[[#This Row],[Predicted normalized_price]]*(N$7634-N$7635)+N$7635)</f>
        <v>68359.763803040987</v>
      </c>
      <c r="U3187" s="5">
        <f>ABS(Table2[[#This Row],[price]]-Table2[[#This Row],[Predicted Price]])</f>
        <v>1440.2361969590129</v>
      </c>
      <c r="V3187" s="5">
        <f>Table2[[#This Row],[Price Diff]]/Table2[[#This Row],[price]]</f>
        <v>2.0633756403424252E-2</v>
      </c>
    </row>
    <row r="3188" spans="1:22" x14ac:dyDescent="0.2">
      <c r="A3188" s="3">
        <v>19910</v>
      </c>
      <c r="B3188" s="3">
        <v>0.32217337099999999</v>
      </c>
      <c r="C3188" s="3">
        <v>84081</v>
      </c>
      <c r="D3188" s="3">
        <v>0.63451354299999996</v>
      </c>
      <c r="E3188" s="3">
        <v>2998</v>
      </c>
      <c r="F3188" s="3">
        <v>0.65381339299999996</v>
      </c>
      <c r="G3188" s="3">
        <v>2</v>
      </c>
      <c r="H3188" s="3">
        <v>0.26264953499999999</v>
      </c>
      <c r="I3188" s="2" t="s">
        <v>13</v>
      </c>
      <c r="J3188" s="3">
        <v>6600</v>
      </c>
      <c r="K3188" s="3">
        <v>0.65592519900000001</v>
      </c>
      <c r="L3188" s="3">
        <v>1</v>
      </c>
      <c r="M3188" s="2" t="s">
        <v>62</v>
      </c>
      <c r="N3188" s="3">
        <v>209888</v>
      </c>
      <c r="O3188" s="3">
        <v>0.62148051900000001</v>
      </c>
      <c r="P3188" s="3">
        <v>-0.45535543340895268</v>
      </c>
      <c r="Q3188" s="3">
        <v>0.78591781564270013</v>
      </c>
      <c r="R3188" s="3">
        <v>0.30796015195365811</v>
      </c>
      <c r="S3188" s="3">
        <v>0.60669066013035733</v>
      </c>
      <c r="T3188" s="5">
        <f>POWER(10,Table2[[#This Row],[Predicted normalized_price]]*(N$7634-N$7635)+N$7635)</f>
        <v>193505.00360609678</v>
      </c>
      <c r="U3188" s="5">
        <f>ABS(Table2[[#This Row],[price]]-Table2[[#This Row],[Predicted Price]])</f>
        <v>16382.996393903217</v>
      </c>
      <c r="V3188" s="5">
        <f>Table2[[#This Row],[Price Diff]]/Table2[[#This Row],[price]]</f>
        <v>7.8055898354852188E-2</v>
      </c>
    </row>
    <row r="3189" spans="1:22" x14ac:dyDescent="0.2">
      <c r="A3189" s="3">
        <v>13500</v>
      </c>
      <c r="B3189" s="3">
        <v>0.23572214599999999</v>
      </c>
      <c r="C3189" s="3">
        <v>66181</v>
      </c>
      <c r="D3189" s="3">
        <v>0.59262031500000001</v>
      </c>
      <c r="E3189" s="3">
        <v>2356</v>
      </c>
      <c r="F3189" s="3">
        <v>0.55106086499999996</v>
      </c>
      <c r="G3189" s="3">
        <v>4</v>
      </c>
      <c r="H3189" s="3">
        <v>0.52529906999999998</v>
      </c>
      <c r="I3189" s="2" t="s">
        <v>22</v>
      </c>
      <c r="J3189" s="3">
        <v>52400</v>
      </c>
      <c r="K3189" s="3">
        <v>0.83250166800000003</v>
      </c>
      <c r="L3189" s="3">
        <v>1</v>
      </c>
      <c r="M3189" s="2" t="s">
        <v>66</v>
      </c>
      <c r="N3189" s="3">
        <v>109999</v>
      </c>
      <c r="O3189" s="3">
        <v>0.50390098699999997</v>
      </c>
      <c r="P3189" s="3">
        <v>-0.46557907653780289</v>
      </c>
      <c r="Q3189" s="3">
        <v>-0.56053527878225939</v>
      </c>
      <c r="R3189" s="3">
        <v>-0.63848538675662847</v>
      </c>
      <c r="S3189" s="3">
        <v>0.49205530653007362</v>
      </c>
      <c r="T3189" s="5">
        <f>POWER(10,Table2[[#This Row],[Predicted normalized_price]]*(N$7634-N$7635)+N$7635)</f>
        <v>103066.96592954983</v>
      </c>
      <c r="U3189" s="5">
        <f>ABS(Table2[[#This Row],[price]]-Table2[[#This Row],[Predicted Price]])</f>
        <v>6932.0340704501723</v>
      </c>
      <c r="V3189" s="5">
        <f>Table2[[#This Row],[Price Diff]]/Table2[[#This Row],[price]]</f>
        <v>6.3019064450132931E-2</v>
      </c>
    </row>
    <row r="3190" spans="1:22" x14ac:dyDescent="0.2">
      <c r="A3190" s="3">
        <v>25430</v>
      </c>
      <c r="B3190" s="3">
        <v>0.37662251800000002</v>
      </c>
      <c r="C3190" s="3">
        <v>115269</v>
      </c>
      <c r="D3190" s="3">
        <v>0.68972454100000002</v>
      </c>
      <c r="E3190" s="3">
        <v>2996</v>
      </c>
      <c r="F3190" s="3">
        <v>0.65352884600000005</v>
      </c>
      <c r="G3190" s="3">
        <v>2</v>
      </c>
      <c r="H3190" s="3">
        <v>0.26264953499999999</v>
      </c>
      <c r="I3190" s="2" t="s">
        <v>15</v>
      </c>
      <c r="J3190" s="3">
        <v>12000</v>
      </c>
      <c r="K3190" s="3">
        <v>0.70687705899999997</v>
      </c>
      <c r="L3190" s="3">
        <v>1</v>
      </c>
      <c r="M3190" s="2" t="s">
        <v>64</v>
      </c>
      <c r="N3190" s="3">
        <v>268800</v>
      </c>
      <c r="O3190" s="3">
        <v>0.66650186700000003</v>
      </c>
      <c r="P3190" s="3">
        <v>0.53824246371413453</v>
      </c>
      <c r="Q3190" s="3">
        <v>0.8500278309941145</v>
      </c>
      <c r="R3190" s="3">
        <v>0.11787054919094682</v>
      </c>
      <c r="S3190" s="3">
        <v>0.67440120184129726</v>
      </c>
      <c r="T3190" s="5">
        <f>POWER(10,Table2[[#This Row],[Predicted normalized_price]]*(N$7634-N$7635)+N$7635)</f>
        <v>280724.75513360411</v>
      </c>
      <c r="U3190" s="5">
        <f>ABS(Table2[[#This Row],[price]]-Table2[[#This Row],[Predicted Price]])</f>
        <v>11924.755133604107</v>
      </c>
      <c r="V3190" s="5">
        <f>Table2[[#This Row],[Price Diff]]/Table2[[#This Row],[price]]</f>
        <v>4.4362928324420042E-2</v>
      </c>
    </row>
    <row r="3191" spans="1:22" x14ac:dyDescent="0.2">
      <c r="A3191" s="3">
        <v>10250</v>
      </c>
      <c r="B3191" s="3">
        <v>0.174441026</v>
      </c>
      <c r="C3191" s="3">
        <v>49533</v>
      </c>
      <c r="D3191" s="3">
        <v>0.54191274700000003</v>
      </c>
      <c r="E3191" s="3">
        <v>1395</v>
      </c>
      <c r="F3191" s="3">
        <v>0.327600102</v>
      </c>
      <c r="G3191" s="3">
        <v>4</v>
      </c>
      <c r="H3191" s="3">
        <v>0.52529906999999998</v>
      </c>
      <c r="I3191" s="2" t="s">
        <v>19</v>
      </c>
      <c r="J3191" s="3">
        <v>42000</v>
      </c>
      <c r="K3191" s="3">
        <v>0.81364630299999996</v>
      </c>
      <c r="L3191" s="3">
        <v>1</v>
      </c>
      <c r="M3191" s="2" t="s">
        <v>65</v>
      </c>
      <c r="N3191" s="3">
        <v>87900</v>
      </c>
      <c r="O3191" s="3">
        <v>0.46308745800000001</v>
      </c>
      <c r="P3191" s="3">
        <v>-0.90252961567163092</v>
      </c>
      <c r="Q3191" s="3">
        <v>0.4815469657532957</v>
      </c>
      <c r="R3191" s="3">
        <v>0.65914725982967304</v>
      </c>
      <c r="S3191" s="3">
        <v>0.43628443885839913</v>
      </c>
      <c r="T3191" s="5">
        <f>POWER(10,Table2[[#This Row],[Predicted normalized_price]]*(N$7634-N$7635)+N$7635)</f>
        <v>75862.043304737672</v>
      </c>
      <c r="U3191" s="5">
        <f>ABS(Table2[[#This Row],[price]]-Table2[[#This Row],[Predicted Price]])</f>
        <v>12037.956695262328</v>
      </c>
      <c r="V3191" s="5">
        <f>Table2[[#This Row],[Price Diff]]/Table2[[#This Row],[price]]</f>
        <v>0.13695058811447472</v>
      </c>
    </row>
    <row r="3192" spans="1:22" x14ac:dyDescent="0.2">
      <c r="A3192" s="3">
        <v>10210</v>
      </c>
      <c r="B3192" s="3">
        <v>0.173571007</v>
      </c>
      <c r="C3192" s="3">
        <v>47656</v>
      </c>
      <c r="D3192" s="3">
        <v>0.53515232199999996</v>
      </c>
      <c r="E3192" s="3">
        <v>1598</v>
      </c>
      <c r="F3192" s="3">
        <v>0.38552934799999999</v>
      </c>
      <c r="G3192" s="3">
        <v>6</v>
      </c>
      <c r="H3192" s="3">
        <v>0.67893919899999999</v>
      </c>
      <c r="I3192" s="2" t="s">
        <v>10</v>
      </c>
      <c r="J3192" s="3">
        <v>46800</v>
      </c>
      <c r="K3192" s="3">
        <v>0.82286902299999998</v>
      </c>
      <c r="L3192" s="3">
        <v>1</v>
      </c>
      <c r="M3192" s="2" t="s">
        <v>63</v>
      </c>
      <c r="N3192" s="3">
        <v>58388</v>
      </c>
      <c r="O3192" s="3">
        <v>0.38864026000000002</v>
      </c>
      <c r="P3192" s="3">
        <v>-0.10763671573983381</v>
      </c>
      <c r="Q3192" s="3">
        <v>-0.73067256943997894</v>
      </c>
      <c r="R3192" s="3">
        <v>-0.46995077434631144</v>
      </c>
      <c r="S3192" s="3">
        <v>0.40544623351707088</v>
      </c>
      <c r="T3192" s="5">
        <f>POWER(10,Table2[[#This Row],[Predicted normalized_price]]*(N$7634-N$7635)+N$7635)</f>
        <v>64036.912809489637</v>
      </c>
      <c r="U3192" s="5">
        <f>ABS(Table2[[#This Row],[price]]-Table2[[#This Row],[Predicted Price]])</f>
        <v>5648.9128094896369</v>
      </c>
      <c r="V3192" s="5">
        <f>Table2[[#This Row],[Price Diff]]/Table2[[#This Row],[price]]</f>
        <v>9.6747838759499161E-2</v>
      </c>
    </row>
    <row r="3193" spans="1:22" x14ac:dyDescent="0.2">
      <c r="A3193" s="3">
        <v>17630</v>
      </c>
      <c r="B3193" s="3">
        <v>0.295112031</v>
      </c>
      <c r="C3193" s="3">
        <v>42599</v>
      </c>
      <c r="D3193" s="3">
        <v>0.51552099500000004</v>
      </c>
      <c r="E3193" s="3">
        <v>1796</v>
      </c>
      <c r="F3193" s="3">
        <v>0.43533607800000002</v>
      </c>
      <c r="G3193" s="3">
        <v>9</v>
      </c>
      <c r="H3193" s="3">
        <v>0.83257932800000001</v>
      </c>
      <c r="I3193" s="2" t="s">
        <v>15</v>
      </c>
      <c r="J3193" s="3">
        <v>83400</v>
      </c>
      <c r="K3193" s="3">
        <v>0.87211021600000005</v>
      </c>
      <c r="L3193" s="3">
        <v>3</v>
      </c>
      <c r="M3193" s="2" t="s">
        <v>62</v>
      </c>
      <c r="N3193" s="3">
        <v>66000</v>
      </c>
      <c r="O3193" s="3">
        <v>0.41094121300000003</v>
      </c>
      <c r="P3193" s="3">
        <v>-0.91602908878122413</v>
      </c>
      <c r="Q3193" s="3">
        <v>0.43487700363544013</v>
      </c>
      <c r="R3193" s="3">
        <v>0.68567533612526677</v>
      </c>
      <c r="S3193" s="3">
        <v>0.41722924110313642</v>
      </c>
      <c r="T3193" s="5">
        <f>POWER(10,Table2[[#This Row],[Predicted normalized_price]]*(N$7634-N$7635)+N$7635)</f>
        <v>68320.347263022937</v>
      </c>
      <c r="U3193" s="5">
        <f>ABS(Table2[[#This Row],[price]]-Table2[[#This Row],[Predicted Price]])</f>
        <v>2320.3472630229371</v>
      </c>
      <c r="V3193" s="5">
        <f>Table2[[#This Row],[Price Diff]]/Table2[[#This Row],[price]]</f>
        <v>3.5156776712468744E-2</v>
      </c>
    </row>
    <row r="3194" spans="1:22" x14ac:dyDescent="0.2">
      <c r="A3194" s="3">
        <v>9520</v>
      </c>
      <c r="B3194" s="3">
        <v>0.15800156600000001</v>
      </c>
      <c r="C3194" s="3">
        <v>44604</v>
      </c>
      <c r="D3194" s="3">
        <v>0.52356981800000002</v>
      </c>
      <c r="E3194" s="3">
        <v>1797</v>
      </c>
      <c r="F3194" s="3">
        <v>0.43557342500000001</v>
      </c>
      <c r="G3194" s="3">
        <v>1</v>
      </c>
      <c r="H3194" s="3">
        <v>0</v>
      </c>
      <c r="I3194" s="2" t="s">
        <v>10</v>
      </c>
      <c r="J3194" s="3">
        <v>50</v>
      </c>
      <c r="K3194" s="3">
        <v>0.23977858599999999</v>
      </c>
      <c r="L3194" s="3">
        <v>1</v>
      </c>
      <c r="M3194" s="2" t="s">
        <v>64</v>
      </c>
      <c r="N3194" s="3">
        <v>98888</v>
      </c>
      <c r="O3194" s="3">
        <v>0.484522854</v>
      </c>
      <c r="P3194" s="3">
        <v>0.92922988948172036</v>
      </c>
      <c r="Q3194" s="3">
        <v>-0.53982850833651308</v>
      </c>
      <c r="R3194" s="3">
        <v>-0.67780167413872228</v>
      </c>
      <c r="S3194" s="3">
        <v>0.51115450923668082</v>
      </c>
      <c r="T3194" s="5">
        <f>POWER(10,Table2[[#This Row],[Predicted normalized_price]]*(N$7634-N$7635)+N$7635)</f>
        <v>114471.92298257402</v>
      </c>
      <c r="U3194" s="5">
        <f>ABS(Table2[[#This Row],[price]]-Table2[[#This Row],[Predicted Price]])</f>
        <v>15583.922982574019</v>
      </c>
      <c r="V3194" s="5">
        <f>Table2[[#This Row],[Price Diff]]/Table2[[#This Row],[price]]</f>
        <v>0.15759164896219985</v>
      </c>
    </row>
    <row r="3195" spans="1:22" x14ac:dyDescent="0.2">
      <c r="A3195" s="3">
        <v>8500</v>
      </c>
      <c r="B3195" s="3">
        <v>0.132785129</v>
      </c>
      <c r="C3195" s="3">
        <v>48970</v>
      </c>
      <c r="D3195" s="3">
        <v>0.53991225700000001</v>
      </c>
      <c r="E3195" s="3">
        <v>1497</v>
      </c>
      <c r="F3195" s="3">
        <v>0.357690181</v>
      </c>
      <c r="G3195" s="3">
        <v>3</v>
      </c>
      <c r="H3195" s="3">
        <v>0.416289664</v>
      </c>
      <c r="I3195" s="2" t="s">
        <v>22</v>
      </c>
      <c r="J3195" s="3">
        <v>73000</v>
      </c>
      <c r="K3195" s="3">
        <v>0.86075892700000001</v>
      </c>
      <c r="L3195" s="3">
        <v>2</v>
      </c>
      <c r="M3195" s="2" t="s">
        <v>66</v>
      </c>
      <c r="N3195" s="3">
        <v>74500</v>
      </c>
      <c r="O3195" s="3">
        <v>0.432987395</v>
      </c>
      <c r="P3195" s="3">
        <v>-0.66347994565978241</v>
      </c>
      <c r="Q3195" s="3">
        <v>-0.67232664461902314</v>
      </c>
      <c r="R3195" s="3">
        <v>-0.50721889671890696</v>
      </c>
      <c r="S3195" s="3">
        <v>0.4288004386156854</v>
      </c>
      <c r="T3195" s="5">
        <f>POWER(10,Table2[[#This Row],[Predicted normalized_price]]*(N$7634-N$7635)+N$7635)</f>
        <v>72805.513174707434</v>
      </c>
      <c r="U3195" s="5">
        <f>ABS(Table2[[#This Row],[price]]-Table2[[#This Row],[Predicted Price]])</f>
        <v>1694.4868252925662</v>
      </c>
      <c r="V3195" s="5">
        <f>Table2[[#This Row],[Price Diff]]/Table2[[#This Row],[price]]</f>
        <v>2.2744789601242498E-2</v>
      </c>
    </row>
    <row r="3196" spans="1:22" x14ac:dyDescent="0.2">
      <c r="A3196" s="3">
        <v>8480</v>
      </c>
      <c r="B3196" s="3">
        <v>0.13226096600000001</v>
      </c>
      <c r="C3196" s="3">
        <v>53911</v>
      </c>
      <c r="D3196" s="3">
        <v>0.55673461199999996</v>
      </c>
      <c r="E3196" s="3">
        <v>1390</v>
      </c>
      <c r="F3196" s="3">
        <v>0.32606906200000002</v>
      </c>
      <c r="G3196" s="3">
        <v>4</v>
      </c>
      <c r="H3196" s="3">
        <v>0.52529906999999998</v>
      </c>
      <c r="I3196" s="2" t="s">
        <v>20</v>
      </c>
      <c r="J3196" s="3">
        <v>69000</v>
      </c>
      <c r="K3196" s="3">
        <v>0.85595613400000004</v>
      </c>
      <c r="L3196" s="3">
        <v>1</v>
      </c>
      <c r="M3196" s="2" t="s">
        <v>63</v>
      </c>
      <c r="N3196" s="3">
        <v>70000</v>
      </c>
      <c r="O3196" s="3">
        <v>0.42164916600000002</v>
      </c>
      <c r="P3196" s="3">
        <v>-0.5101450834519724</v>
      </c>
      <c r="Q3196" s="3">
        <v>0.48968910396305537</v>
      </c>
      <c r="R3196" s="3">
        <v>0.71941045887798605</v>
      </c>
      <c r="S3196" s="3">
        <v>0.42417968031420961</v>
      </c>
      <c r="T3196" s="5">
        <f>POWER(10,Table2[[#This Row],[Predicted normalized_price]]*(N$7634-N$7635)+N$7635)</f>
        <v>70980.166154312319</v>
      </c>
      <c r="U3196" s="5">
        <f>ABS(Table2[[#This Row],[price]]-Table2[[#This Row],[Predicted Price]])</f>
        <v>980.16615431231912</v>
      </c>
      <c r="V3196" s="5">
        <f>Table2[[#This Row],[Price Diff]]/Table2[[#This Row],[price]]</f>
        <v>1.400237363303313E-2</v>
      </c>
    </row>
    <row r="3197" spans="1:22" x14ac:dyDescent="0.2">
      <c r="A3197" s="3">
        <v>9820</v>
      </c>
      <c r="B3197" s="3">
        <v>0.16490513200000001</v>
      </c>
      <c r="C3197" s="3">
        <v>51011</v>
      </c>
      <c r="D3197" s="3">
        <v>0.54705818699999997</v>
      </c>
      <c r="E3197" s="3">
        <v>1997</v>
      </c>
      <c r="F3197" s="3">
        <v>0.48056971500000001</v>
      </c>
      <c r="G3197" s="3">
        <v>7</v>
      </c>
      <c r="H3197" s="3">
        <v>0.73735046500000001</v>
      </c>
      <c r="I3197" s="2" t="s">
        <v>27</v>
      </c>
      <c r="J3197" s="3">
        <v>108000</v>
      </c>
      <c r="K3197" s="3">
        <v>0.89413994200000002</v>
      </c>
      <c r="L3197" s="3">
        <v>2</v>
      </c>
      <c r="M3197" s="2" t="s">
        <v>65</v>
      </c>
      <c r="N3197" s="3">
        <v>59988</v>
      </c>
      <c r="O3197" s="3">
        <v>0.39356000800000002</v>
      </c>
      <c r="P3197" s="3">
        <v>0.34421944320901804</v>
      </c>
      <c r="Q3197" s="3">
        <v>-0.73686901847451858</v>
      </c>
      <c r="R3197" s="3">
        <v>-0.41359563138989658</v>
      </c>
      <c r="S3197" s="3">
        <v>0.39071273426238268</v>
      </c>
      <c r="T3197" s="5">
        <f>POWER(10,Table2[[#This Row],[Predicted normalized_price]]*(N$7634-N$7635)+N$7635)</f>
        <v>59056.741010508995</v>
      </c>
      <c r="U3197" s="5">
        <f>ABS(Table2[[#This Row],[price]]-Table2[[#This Row],[Predicted Price]])</f>
        <v>931.2589894910052</v>
      </c>
      <c r="V3197" s="5">
        <f>Table2[[#This Row],[Price Diff]]/Table2[[#This Row],[price]]</f>
        <v>1.5524087975778575E-2</v>
      </c>
    </row>
    <row r="3198" spans="1:22" x14ac:dyDescent="0.2">
      <c r="A3198" s="3">
        <v>29770</v>
      </c>
      <c r="B3198" s="3">
        <v>0.41168331699999999</v>
      </c>
      <c r="C3198" s="3">
        <v>169142</v>
      </c>
      <c r="D3198" s="3">
        <v>0.75683255100000002</v>
      </c>
      <c r="E3198" s="3">
        <v>3605</v>
      </c>
      <c r="F3198" s="3">
        <v>0.73243040599999998</v>
      </c>
      <c r="G3198" s="3">
        <v>4</v>
      </c>
      <c r="H3198" s="3">
        <v>0.52529906999999998</v>
      </c>
      <c r="I3198" s="2" t="s">
        <v>11</v>
      </c>
      <c r="J3198" s="3">
        <v>20000</v>
      </c>
      <c r="K3198" s="3">
        <v>0.7504132</v>
      </c>
      <c r="L3198" s="3">
        <v>1</v>
      </c>
      <c r="M3198" s="2" t="s">
        <v>65</v>
      </c>
      <c r="N3198" s="3">
        <v>298800</v>
      </c>
      <c r="O3198" s="3">
        <v>0.68575688300000004</v>
      </c>
      <c r="P3198" s="3">
        <v>-0.48218491394133323</v>
      </c>
      <c r="Q3198" s="3">
        <v>0.81358883305622054</v>
      </c>
      <c r="R3198" s="3">
        <v>2.2484079069464136E-2</v>
      </c>
      <c r="S3198" s="3">
        <v>0.68630590351360754</v>
      </c>
      <c r="T3198" s="5">
        <f>POWER(10,Table2[[#This Row],[Predicted normalized_price]]*(N$7634-N$7635)+N$7635)</f>
        <v>299702.80546111945</v>
      </c>
      <c r="U3198" s="5">
        <f>ABS(Table2[[#This Row],[price]]-Table2[[#This Row],[Predicted Price]])</f>
        <v>902.80546111945296</v>
      </c>
      <c r="V3198" s="5">
        <f>Table2[[#This Row],[Price Diff]]/Table2[[#This Row],[price]]</f>
        <v>3.0214372862096819E-3</v>
      </c>
    </row>
    <row r="3199" spans="1:22" x14ac:dyDescent="0.2">
      <c r="A3199" s="3">
        <v>11410</v>
      </c>
      <c r="B3199" s="3">
        <v>0.19829655900000001</v>
      </c>
      <c r="C3199" s="3">
        <v>24319</v>
      </c>
      <c r="D3199" s="3">
        <v>0.417419655</v>
      </c>
      <c r="E3199" s="3">
        <v>1699</v>
      </c>
      <c r="F3199" s="3">
        <v>0.41166176599999998</v>
      </c>
      <c r="G3199" s="3">
        <v>9</v>
      </c>
      <c r="H3199" s="3">
        <v>0.83257932800000001</v>
      </c>
      <c r="I3199" s="2" t="s">
        <v>15</v>
      </c>
      <c r="J3199" s="3">
        <v>106104</v>
      </c>
      <c r="K3199" s="3">
        <v>0.89263044599999997</v>
      </c>
      <c r="L3199" s="3">
        <v>2</v>
      </c>
      <c r="M3199" s="2" t="s">
        <v>67</v>
      </c>
      <c r="N3199" s="3">
        <v>36800</v>
      </c>
      <c r="O3199" s="3">
        <v>0.30463476</v>
      </c>
      <c r="P3199" s="3">
        <v>-0.94046536563451333</v>
      </c>
      <c r="Q3199" s="3">
        <v>0.1630825237136436</v>
      </c>
      <c r="R3199" s="3">
        <v>0.83754859724114461</v>
      </c>
      <c r="S3199" s="3">
        <v>0.30706354605999997</v>
      </c>
      <c r="T3199" s="5">
        <f>POWER(10,Table2[[#This Row],[Predicted normalized_price]]*(N$7634-N$7635)+N$7635)</f>
        <v>37294.433919054682</v>
      </c>
      <c r="U3199" s="5">
        <f>ABS(Table2[[#This Row],[price]]-Table2[[#This Row],[Predicted Price]])</f>
        <v>494.43391905468161</v>
      </c>
      <c r="V3199" s="5">
        <f>Table2[[#This Row],[Price Diff]]/Table2[[#This Row],[price]]</f>
        <v>1.3435704322138087E-2</v>
      </c>
    </row>
    <row r="3200" spans="1:22" x14ac:dyDescent="0.2">
      <c r="A3200" s="3">
        <v>9060</v>
      </c>
      <c r="B3200" s="3">
        <v>0.146981739</v>
      </c>
      <c r="C3200" s="3">
        <v>44488</v>
      </c>
      <c r="D3200" s="3">
        <v>0.52311410400000002</v>
      </c>
      <c r="E3200" s="3">
        <v>1591</v>
      </c>
      <c r="F3200" s="3">
        <v>0.38365743499999999</v>
      </c>
      <c r="G3200" s="3">
        <v>7</v>
      </c>
      <c r="H3200" s="3">
        <v>0.73735046500000001</v>
      </c>
      <c r="I3200" s="2" t="s">
        <v>17</v>
      </c>
      <c r="J3200" s="3">
        <v>48000</v>
      </c>
      <c r="K3200" s="3">
        <v>0.82502678399999996</v>
      </c>
      <c r="L3200" s="3">
        <v>1</v>
      </c>
      <c r="M3200" s="2" t="s">
        <v>67</v>
      </c>
      <c r="N3200" s="3">
        <v>46888</v>
      </c>
      <c r="O3200" s="3">
        <v>0.34872260599999999</v>
      </c>
      <c r="P3200" s="3">
        <v>-0.91513613190997034</v>
      </c>
      <c r="Q3200" s="3">
        <v>-0.74270736317961539</v>
      </c>
      <c r="R3200" s="3">
        <v>-0.35429664629799018</v>
      </c>
      <c r="S3200" s="3">
        <v>0.37081876135717334</v>
      </c>
      <c r="T3200" s="5">
        <f>POWER(10,Table2[[#This Row],[Predicted normalized_price]]*(N$7634-N$7635)+N$7635)</f>
        <v>52941.141695350896</v>
      </c>
      <c r="U3200" s="5">
        <f>ABS(Table2[[#This Row],[price]]-Table2[[#This Row],[Predicted Price]])</f>
        <v>6053.141695350896</v>
      </c>
      <c r="V3200" s="5">
        <f>Table2[[#This Row],[Price Diff]]/Table2[[#This Row],[price]]</f>
        <v>0.12909788635367037</v>
      </c>
    </row>
    <row r="3201" spans="1:22" x14ac:dyDescent="0.2">
      <c r="A3201" s="3">
        <v>73970</v>
      </c>
      <c r="B3201" s="3">
        <v>0.61420002900000004</v>
      </c>
      <c r="C3201" s="3">
        <v>114143</v>
      </c>
      <c r="D3201" s="3">
        <v>0.68800663799999995</v>
      </c>
      <c r="E3201" s="3">
        <v>5204</v>
      </c>
      <c r="F3201" s="3">
        <v>0.88896218000000005</v>
      </c>
      <c r="G3201" s="3">
        <v>10</v>
      </c>
      <c r="H3201" s="3">
        <v>0.87250287000000004</v>
      </c>
      <c r="I3201" s="2" t="s">
        <v>19</v>
      </c>
      <c r="J3201" s="3">
        <v>23000</v>
      </c>
      <c r="K3201" s="3">
        <v>0.76232469300000005</v>
      </c>
      <c r="L3201" s="3">
        <v>6</v>
      </c>
      <c r="M3201" s="2" t="s">
        <v>62</v>
      </c>
      <c r="N3201" s="3">
        <v>235000</v>
      </c>
      <c r="O3201" s="3">
        <v>0.64204665000000005</v>
      </c>
      <c r="P3201" s="3">
        <v>0.15068180246959989</v>
      </c>
      <c r="Q3201" s="3">
        <v>-0.16436560623965743</v>
      </c>
      <c r="R3201" s="3">
        <v>-0.86236086274988799</v>
      </c>
      <c r="S3201" s="3">
        <v>0.65479835580931489</v>
      </c>
      <c r="T3201" s="5">
        <f>POWER(10,Table2[[#This Row],[Predicted normalized_price]]*(N$7634-N$7635)+N$7635)</f>
        <v>252057.31169576518</v>
      </c>
      <c r="U3201" s="5">
        <f>ABS(Table2[[#This Row],[price]]-Table2[[#This Row],[Predicted Price]])</f>
        <v>17057.31169576518</v>
      </c>
      <c r="V3201" s="5">
        <f>Table2[[#This Row],[Price Diff]]/Table2[[#This Row],[price]]</f>
        <v>7.2584305088362472E-2</v>
      </c>
    </row>
    <row r="3202" spans="1:22" x14ac:dyDescent="0.2">
      <c r="A3202" s="3">
        <v>10540</v>
      </c>
      <c r="B3202" s="3">
        <v>0.18064893800000001</v>
      </c>
      <c r="C3202" s="3">
        <v>45984</v>
      </c>
      <c r="D3202" s="3">
        <v>0.52890212199999997</v>
      </c>
      <c r="E3202" s="3">
        <v>1390</v>
      </c>
      <c r="F3202" s="3">
        <v>0.32606906200000002</v>
      </c>
      <c r="G3202" s="3">
        <v>8</v>
      </c>
      <c r="H3202" s="3">
        <v>0.78794860499999997</v>
      </c>
      <c r="I3202" s="2" t="s">
        <v>19</v>
      </c>
      <c r="J3202" s="3">
        <v>41000</v>
      </c>
      <c r="K3202" s="3">
        <v>0.81159254000000003</v>
      </c>
      <c r="L3202" s="3">
        <v>1</v>
      </c>
      <c r="M3202" s="2" t="s">
        <v>67</v>
      </c>
      <c r="N3202" s="3">
        <v>54800</v>
      </c>
      <c r="O3202" s="3">
        <v>0.377098881</v>
      </c>
      <c r="P3202" s="3">
        <v>-0.91598379133099372</v>
      </c>
      <c r="Q3202" s="3">
        <v>0.34678387226062957</v>
      </c>
      <c r="R3202" s="3">
        <v>0.72895731483497961</v>
      </c>
      <c r="S3202" s="3">
        <v>0.38305077263230847</v>
      </c>
      <c r="T3202" s="5">
        <f>POWER(10,Table2[[#This Row],[Predicted normalized_price]]*(N$7634-N$7635)+N$7635)</f>
        <v>56621.909429732106</v>
      </c>
      <c r="U3202" s="5">
        <f>ABS(Table2[[#This Row],[price]]-Table2[[#This Row],[Predicted Price]])</f>
        <v>1821.9094297321062</v>
      </c>
      <c r="V3202" s="5">
        <f>Table2[[#This Row],[Price Diff]]/Table2[[#This Row],[price]]</f>
        <v>3.3246522440366903E-2</v>
      </c>
    </row>
    <row r="3203" spans="1:22" x14ac:dyDescent="0.2">
      <c r="A3203" s="3">
        <v>10500</v>
      </c>
      <c r="B3203" s="3">
        <v>0.17980290199999999</v>
      </c>
      <c r="C3203" s="3">
        <v>52914</v>
      </c>
      <c r="D3203" s="3">
        <v>0.55346792300000003</v>
      </c>
      <c r="E3203" s="3">
        <v>1395</v>
      </c>
      <c r="F3203" s="3">
        <v>0.327600102</v>
      </c>
      <c r="G3203" s="3">
        <v>4</v>
      </c>
      <c r="H3203" s="3">
        <v>0.52529906999999998</v>
      </c>
      <c r="I3203" s="2" t="s">
        <v>19</v>
      </c>
      <c r="J3203" s="3">
        <v>49000</v>
      </c>
      <c r="K3203" s="3">
        <v>0.82678410400000002</v>
      </c>
      <c r="L3203" s="3">
        <v>1</v>
      </c>
      <c r="M3203" s="2" t="s">
        <v>67</v>
      </c>
      <c r="N3203" s="3">
        <v>87999</v>
      </c>
      <c r="O3203" s="3">
        <v>0.46329230599999999</v>
      </c>
      <c r="P3203" s="3">
        <v>-0.91115528827611603</v>
      </c>
      <c r="Q3203" s="3">
        <v>0.51591804300767985</v>
      </c>
      <c r="R3203" s="3">
        <v>0.64820327486591589</v>
      </c>
      <c r="S3203" s="3">
        <v>0.44808985971054904</v>
      </c>
      <c r="T3203" s="5">
        <f>POWER(10,Table2[[#This Row],[Predicted normalized_price]]*(N$7634-N$7635)+N$7635)</f>
        <v>80946.430597382059</v>
      </c>
      <c r="U3203" s="5">
        <f>ABS(Table2[[#This Row],[price]]-Table2[[#This Row],[Predicted Price]])</f>
        <v>7052.5694026179408</v>
      </c>
      <c r="V3203" s="5">
        <f>Table2[[#This Row],[Price Diff]]/Table2[[#This Row],[price]]</f>
        <v>8.0143744845031659E-2</v>
      </c>
    </row>
    <row r="3204" spans="1:22" x14ac:dyDescent="0.2">
      <c r="A3204" s="3">
        <v>20170</v>
      </c>
      <c r="B3204" s="3">
        <v>0.32506023000000001</v>
      </c>
      <c r="C3204" s="3">
        <v>124185</v>
      </c>
      <c r="D3204" s="3">
        <v>0.70276286200000004</v>
      </c>
      <c r="E3204" s="3">
        <v>2993</v>
      </c>
      <c r="F3204" s="3">
        <v>0.653101669</v>
      </c>
      <c r="G3204" s="3">
        <v>6</v>
      </c>
      <c r="H3204" s="3">
        <v>0.67893919899999999</v>
      </c>
      <c r="I3204" s="2" t="s">
        <v>35</v>
      </c>
      <c r="J3204" s="3">
        <v>52000</v>
      </c>
      <c r="K3204" s="3">
        <v>0.83184858500000003</v>
      </c>
      <c r="L3204" s="3">
        <v>1</v>
      </c>
      <c r="M3204" s="2" t="s">
        <v>64</v>
      </c>
      <c r="N3204" s="3">
        <v>178000</v>
      </c>
      <c r="O3204" s="3">
        <v>0.59149149700000003</v>
      </c>
      <c r="P3204" s="3">
        <v>0.89798957138041879</v>
      </c>
      <c r="Q3204" s="3">
        <v>-0.35831143055742776</v>
      </c>
      <c r="R3204" s="3">
        <v>-0.76975115368862967</v>
      </c>
      <c r="S3204" s="3">
        <v>0.58219921002748121</v>
      </c>
      <c r="T3204" s="5">
        <f>POWER(10,Table2[[#This Row],[Predicted normalized_price]]*(N$7634-N$7635)+N$7635)</f>
        <v>169139.22203265334</v>
      </c>
      <c r="U3204" s="5">
        <f>ABS(Table2[[#This Row],[price]]-Table2[[#This Row],[Predicted Price]])</f>
        <v>8860.7779673466575</v>
      </c>
      <c r="V3204" s="5">
        <f>Table2[[#This Row],[Price Diff]]/Table2[[#This Row],[price]]</f>
        <v>4.9779651501947512E-2</v>
      </c>
    </row>
    <row r="3205" spans="1:22" x14ac:dyDescent="0.2">
      <c r="A3205" s="3">
        <v>38960</v>
      </c>
      <c r="B3205" s="3">
        <v>0.47154536000000002</v>
      </c>
      <c r="C3205" s="3">
        <v>152545</v>
      </c>
      <c r="D3205" s="3">
        <v>0.738758531</v>
      </c>
      <c r="E3205" s="3">
        <v>5998</v>
      </c>
      <c r="F3205" s="3">
        <v>0.94950952300000002</v>
      </c>
      <c r="G3205" s="3">
        <v>7</v>
      </c>
      <c r="H3205" s="3">
        <v>0.73735046500000001</v>
      </c>
      <c r="I3205" s="2" t="s">
        <v>9</v>
      </c>
      <c r="J3205" s="3">
        <v>69000</v>
      </c>
      <c r="K3205" s="3">
        <v>0.85595613400000004</v>
      </c>
      <c r="L3205" s="3">
        <v>1</v>
      </c>
      <c r="M3205" s="2" t="s">
        <v>65</v>
      </c>
      <c r="N3205" s="3">
        <v>239800</v>
      </c>
      <c r="O3205" s="3">
        <v>0.64572629100000001</v>
      </c>
      <c r="P3205" s="3">
        <v>0.61114317898909309</v>
      </c>
      <c r="Q3205" s="3">
        <v>-2.3164628268782596E-2</v>
      </c>
      <c r="R3205" s="3">
        <v>-0.64352511390212841</v>
      </c>
      <c r="S3205" s="3">
        <v>0.63770354274328944</v>
      </c>
      <c r="T3205" s="5">
        <f>POWER(10,Table2[[#This Row],[Predicted normalized_price]]*(N$7634-N$7635)+N$7635)</f>
        <v>229458.00278724101</v>
      </c>
      <c r="U3205" s="5">
        <f>ABS(Table2[[#This Row],[price]]-Table2[[#This Row],[Predicted Price]])</f>
        <v>10341.997212758986</v>
      </c>
      <c r="V3205" s="5">
        <f>Table2[[#This Row],[Price Diff]]/Table2[[#This Row],[price]]</f>
        <v>4.3127594715425301E-2</v>
      </c>
    </row>
    <row r="3206" spans="1:22" x14ac:dyDescent="0.2">
      <c r="A3206" s="3">
        <v>11590</v>
      </c>
      <c r="B3206" s="3">
        <v>0.20177935</v>
      </c>
      <c r="C3206" s="3">
        <v>60055</v>
      </c>
      <c r="D3206" s="3">
        <v>0.57562192000000001</v>
      </c>
      <c r="E3206" s="3">
        <v>1595</v>
      </c>
      <c r="F3206" s="3">
        <v>0.38472810600000001</v>
      </c>
      <c r="G3206" s="3">
        <v>4</v>
      </c>
      <c r="H3206" s="3">
        <v>0.52529906999999998</v>
      </c>
      <c r="I3206" s="2" t="s">
        <v>15</v>
      </c>
      <c r="J3206" s="3">
        <v>50000</v>
      </c>
      <c r="K3206" s="3">
        <v>0.82850592099999998</v>
      </c>
      <c r="L3206" s="3">
        <v>1</v>
      </c>
      <c r="M3206" s="2" t="s">
        <v>67</v>
      </c>
      <c r="N3206" s="3">
        <v>98000</v>
      </c>
      <c r="O3206" s="3">
        <v>0.48288129400000002</v>
      </c>
      <c r="P3206" s="3">
        <v>-0.92697228238385454</v>
      </c>
      <c r="Q3206" s="3">
        <v>0.58593605689862349</v>
      </c>
      <c r="R3206" s="3">
        <v>0.61989034974856505</v>
      </c>
      <c r="S3206" s="3">
        <v>0.47366991275127512</v>
      </c>
      <c r="T3206" s="5">
        <f>POWER(10,Table2[[#This Row],[Predicted normalized_price]]*(N$7634-N$7635)+N$7635)</f>
        <v>93163.003456129634</v>
      </c>
      <c r="U3206" s="5">
        <f>ABS(Table2[[#This Row],[price]]-Table2[[#This Row],[Predicted Price]])</f>
        <v>4836.9965438703657</v>
      </c>
      <c r="V3206" s="5">
        <f>Table2[[#This Row],[Price Diff]]/Table2[[#This Row],[price]]</f>
        <v>4.9357107590513934E-2</v>
      </c>
    </row>
    <row r="3207" spans="1:22" x14ac:dyDescent="0.2">
      <c r="A3207" s="3">
        <v>9250</v>
      </c>
      <c r="B3207" s="3">
        <v>0.15159974800000001</v>
      </c>
      <c r="C3207" s="3">
        <v>56279</v>
      </c>
      <c r="D3207" s="3">
        <v>0.56425740800000002</v>
      </c>
      <c r="E3207" s="3">
        <v>1598</v>
      </c>
      <c r="F3207" s="3">
        <v>0.38552934799999999</v>
      </c>
      <c r="G3207" s="3">
        <v>4</v>
      </c>
      <c r="H3207" s="3">
        <v>0.52529906999999998</v>
      </c>
      <c r="I3207" s="2" t="s">
        <v>22</v>
      </c>
      <c r="J3207" s="3">
        <v>55500</v>
      </c>
      <c r="K3207" s="3">
        <v>0.837400213</v>
      </c>
      <c r="L3207" s="3">
        <v>1</v>
      </c>
      <c r="M3207" s="2" t="s">
        <v>63</v>
      </c>
      <c r="N3207" s="3">
        <v>74500</v>
      </c>
      <c r="O3207" s="3">
        <v>0.432987395</v>
      </c>
      <c r="P3207" s="3">
        <v>-0.84295660215171175</v>
      </c>
      <c r="Q3207" s="3">
        <v>-0.67872023648968927</v>
      </c>
      <c r="R3207" s="3">
        <v>-0.54111206628222186</v>
      </c>
      <c r="S3207" s="3">
        <v>0.43523909537768912</v>
      </c>
      <c r="T3207" s="5">
        <f>POWER(10,Table2[[#This Row],[Predicted normalized_price]]*(N$7634-N$7635)+N$7635)</f>
        <v>75427.526381376476</v>
      </c>
      <c r="U3207" s="5">
        <f>ABS(Table2[[#This Row],[price]]-Table2[[#This Row],[Predicted Price]])</f>
        <v>927.52638137647591</v>
      </c>
      <c r="V3207" s="5">
        <f>Table2[[#This Row],[Price Diff]]/Table2[[#This Row],[price]]</f>
        <v>1.245001854196612E-2</v>
      </c>
    </row>
    <row r="3208" spans="1:22" x14ac:dyDescent="0.2">
      <c r="A3208" s="3">
        <v>13260</v>
      </c>
      <c r="B3208" s="3">
        <v>0.231730881</v>
      </c>
      <c r="C3208" s="3">
        <v>51668</v>
      </c>
      <c r="D3208" s="3">
        <v>0.54929774600000003</v>
      </c>
      <c r="E3208" s="3">
        <v>2497</v>
      </c>
      <c r="F3208" s="3">
        <v>0.57584491900000001</v>
      </c>
      <c r="G3208" s="3">
        <v>8</v>
      </c>
      <c r="H3208" s="3">
        <v>0.78794860499999997</v>
      </c>
      <c r="I3208" s="2" t="s">
        <v>13</v>
      </c>
      <c r="J3208" s="3">
        <v>115870</v>
      </c>
      <c r="K3208" s="3">
        <v>0.90013460999999995</v>
      </c>
      <c r="L3208" s="3">
        <v>1</v>
      </c>
      <c r="M3208" s="2" t="s">
        <v>65</v>
      </c>
      <c r="N3208" s="3">
        <v>63300</v>
      </c>
      <c r="O3208" s="3">
        <v>0.40333990199999997</v>
      </c>
      <c r="P3208" s="3">
        <v>-0.6223769538413515</v>
      </c>
      <c r="Q3208" s="3">
        <v>0.43681085411001341</v>
      </c>
      <c r="R3208" s="3">
        <v>0.7073679261777992</v>
      </c>
      <c r="S3208" s="3">
        <v>0.41301088500416366</v>
      </c>
      <c r="T3208" s="5">
        <f>POWER(10,Table2[[#This Row],[Predicted normalized_price]]*(N$7634-N$7635)+N$7635)</f>
        <v>66754.896400865269</v>
      </c>
      <c r="U3208" s="5">
        <f>ABS(Table2[[#This Row],[price]]-Table2[[#This Row],[Predicted Price]])</f>
        <v>3454.8964008652692</v>
      </c>
      <c r="V3208" s="5">
        <f>Table2[[#This Row],[Price Diff]]/Table2[[#This Row],[price]]</f>
        <v>5.4579721972595092E-2</v>
      </c>
    </row>
    <row r="3209" spans="1:22" x14ac:dyDescent="0.2">
      <c r="A3209" s="3">
        <v>18680</v>
      </c>
      <c r="B3209" s="3">
        <v>0.307984386</v>
      </c>
      <c r="C3209" s="3">
        <v>95476</v>
      </c>
      <c r="D3209" s="3">
        <v>0.65675529099999996</v>
      </c>
      <c r="E3209" s="3">
        <v>1999</v>
      </c>
      <c r="F3209" s="3">
        <v>0.48099653599999997</v>
      </c>
      <c r="G3209" s="3">
        <v>4</v>
      </c>
      <c r="H3209" s="3">
        <v>0.52529906999999998</v>
      </c>
      <c r="I3209" s="2" t="s">
        <v>35</v>
      </c>
      <c r="J3209" s="3">
        <v>30000</v>
      </c>
      <c r="K3209" s="3">
        <v>0.78496977999999995</v>
      </c>
      <c r="L3209" s="3">
        <v>1</v>
      </c>
      <c r="M3209" s="2" t="s">
        <v>64</v>
      </c>
      <c r="N3209" s="3">
        <v>183000</v>
      </c>
      <c r="O3209" s="3">
        <v>0.59653289200000004</v>
      </c>
      <c r="P3209" s="3">
        <v>0.58927056099865105</v>
      </c>
      <c r="Q3209" s="3">
        <v>-0.37148440032927132</v>
      </c>
      <c r="R3209" s="3">
        <v>-0.76168430749113736</v>
      </c>
      <c r="S3209" s="3">
        <v>0.57587058197930752</v>
      </c>
      <c r="T3209" s="5">
        <f>POWER(10,Table2[[#This Row],[Predicted normalized_price]]*(N$7634-N$7635)+N$7635)</f>
        <v>163358.33932347471</v>
      </c>
      <c r="U3209" s="5">
        <f>ABS(Table2[[#This Row],[price]]-Table2[[#This Row],[Predicted Price]])</f>
        <v>19641.660676525295</v>
      </c>
      <c r="V3209" s="5">
        <f>Table2[[#This Row],[Price Diff]]/Table2[[#This Row],[price]]</f>
        <v>0.1073314791066956</v>
      </c>
    </row>
    <row r="3210" spans="1:22" x14ac:dyDescent="0.2">
      <c r="A3210" s="3">
        <v>12230</v>
      </c>
      <c r="B3210" s="3">
        <v>0.21373894900000001</v>
      </c>
      <c r="C3210" s="3">
        <v>21525</v>
      </c>
      <c r="D3210" s="3">
        <v>0.39606191200000002</v>
      </c>
      <c r="E3210" s="3">
        <v>1995</v>
      </c>
      <c r="F3210" s="3">
        <v>0.48014246599999999</v>
      </c>
      <c r="G3210" s="3">
        <v>10</v>
      </c>
      <c r="H3210" s="3">
        <v>0.87250287000000004</v>
      </c>
      <c r="I3210" s="2" t="s">
        <v>13</v>
      </c>
      <c r="J3210" s="3">
        <v>114000</v>
      </c>
      <c r="K3210" s="3">
        <v>0.89874792999999997</v>
      </c>
      <c r="L3210" s="3">
        <v>3</v>
      </c>
      <c r="M3210" s="2" t="s">
        <v>65</v>
      </c>
      <c r="N3210" s="3">
        <v>31000</v>
      </c>
      <c r="O3210" s="3">
        <v>0.27342279000000003</v>
      </c>
      <c r="P3210" s="3">
        <v>-0.8937247287933292</v>
      </c>
      <c r="Q3210" s="3">
        <v>9.0384501422275706E-2</v>
      </c>
      <c r="R3210" s="3">
        <v>0.85404243589844064</v>
      </c>
      <c r="S3210" s="3">
        <v>0.28385646564433031</v>
      </c>
      <c r="T3210" s="5">
        <f>POWER(10,Table2[[#This Row],[Predicted normalized_price]]*(N$7634-N$7635)+N$7635)</f>
        <v>32829.271526815486</v>
      </c>
      <c r="U3210" s="5">
        <f>ABS(Table2[[#This Row],[price]]-Table2[[#This Row],[Predicted Price]])</f>
        <v>1829.2715268154861</v>
      </c>
      <c r="V3210" s="5">
        <f>Table2[[#This Row],[Price Diff]]/Table2[[#This Row],[price]]</f>
        <v>5.9008758929531814E-2</v>
      </c>
    </row>
    <row r="3211" spans="1:22" x14ac:dyDescent="0.2">
      <c r="A3211" s="3">
        <v>11380</v>
      </c>
      <c r="B3211" s="3">
        <v>0.19771075699999999</v>
      </c>
      <c r="C3211" s="3">
        <v>73397</v>
      </c>
      <c r="D3211" s="3">
        <v>0.610731205</v>
      </c>
      <c r="E3211" s="3">
        <v>1991</v>
      </c>
      <c r="F3211" s="3">
        <v>0.47928668200000002</v>
      </c>
      <c r="G3211" s="3">
        <v>4</v>
      </c>
      <c r="H3211" s="3">
        <v>0.52529906999999998</v>
      </c>
      <c r="I3211" s="2" t="s">
        <v>38</v>
      </c>
      <c r="J3211" s="3">
        <v>78000</v>
      </c>
      <c r="K3211" s="3">
        <v>0.86640516400000001</v>
      </c>
      <c r="L3211" s="3">
        <v>1</v>
      </c>
      <c r="M3211" s="2" t="s">
        <v>65</v>
      </c>
      <c r="N3211" s="3">
        <v>103500</v>
      </c>
      <c r="O3211" s="3">
        <v>0.49281830199999999</v>
      </c>
      <c r="P3211" s="3">
        <v>-0.80143974499109116</v>
      </c>
      <c r="Q3211" s="3">
        <v>0.81848240743054768</v>
      </c>
      <c r="R3211" s="3">
        <v>0.74899987064230023</v>
      </c>
      <c r="S3211" s="3">
        <v>0.50250634127769089</v>
      </c>
      <c r="T3211" s="5">
        <f>POWER(10,Table2[[#This Row],[Predicted normalized_price]]*(N$7634-N$7635)+N$7635)</f>
        <v>109159.23160455195</v>
      </c>
      <c r="U3211" s="5">
        <f>ABS(Table2[[#This Row],[price]]-Table2[[#This Row],[Predicted Price]])</f>
        <v>5659.2316045519547</v>
      </c>
      <c r="V3211" s="5">
        <f>Table2[[#This Row],[Price Diff]]/Table2[[#This Row],[price]]</f>
        <v>5.4678566227555118E-2</v>
      </c>
    </row>
    <row r="3212" spans="1:22" x14ac:dyDescent="0.2">
      <c r="A3212" s="3">
        <v>8200</v>
      </c>
      <c r="B3212" s="3">
        <v>0.124790001</v>
      </c>
      <c r="C3212" s="3">
        <v>29605</v>
      </c>
      <c r="D3212" s="3">
        <v>0.45183997100000001</v>
      </c>
      <c r="E3212" s="3">
        <v>1591</v>
      </c>
      <c r="F3212" s="3">
        <v>0.38365743499999999</v>
      </c>
      <c r="G3212" s="3">
        <v>7</v>
      </c>
      <c r="H3212" s="3">
        <v>0.73735046500000001</v>
      </c>
      <c r="I3212" s="2" t="s">
        <v>18</v>
      </c>
      <c r="J3212" s="3">
        <v>68413</v>
      </c>
      <c r="K3212" s="3">
        <v>0.85522798600000005</v>
      </c>
      <c r="L3212" s="3">
        <v>1</v>
      </c>
      <c r="M3212" s="2" t="s">
        <v>67</v>
      </c>
      <c r="N3212" s="3">
        <v>36800</v>
      </c>
      <c r="O3212" s="3">
        <v>0.30463476</v>
      </c>
      <c r="P3212" s="3">
        <v>-0.95121798560905069</v>
      </c>
      <c r="Q3212" s="3">
        <v>-0.8336866365970319</v>
      </c>
      <c r="R3212" s="3">
        <v>-0.22189822533300566</v>
      </c>
      <c r="S3212" s="3">
        <v>0.31318466695968528</v>
      </c>
      <c r="T3212" s="5">
        <f>POWER(10,Table2[[#This Row],[Predicted normalized_price]]*(N$7634-N$7635)+N$7635)</f>
        <v>38570.194673430342</v>
      </c>
      <c r="U3212" s="5">
        <f>ABS(Table2[[#This Row],[price]]-Table2[[#This Row],[Predicted Price]])</f>
        <v>1770.1946734303419</v>
      </c>
      <c r="V3212" s="5">
        <f>Table2[[#This Row],[Price Diff]]/Table2[[#This Row],[price]]</f>
        <v>4.8103116125824512E-2</v>
      </c>
    </row>
    <row r="3213" spans="1:22" x14ac:dyDescent="0.2">
      <c r="A3213" s="3">
        <v>10710</v>
      </c>
      <c r="B3213" s="3">
        <v>0.184209127</v>
      </c>
      <c r="C3213" s="3">
        <v>54889</v>
      </c>
      <c r="D3213" s="3">
        <v>0.55988087099999995</v>
      </c>
      <c r="E3213" s="3">
        <v>1395</v>
      </c>
      <c r="F3213" s="3">
        <v>0.327600102</v>
      </c>
      <c r="G3213" s="3">
        <v>4</v>
      </c>
      <c r="H3213" s="3">
        <v>0.52529906999999998</v>
      </c>
      <c r="I3213" s="2" t="s">
        <v>19</v>
      </c>
      <c r="J3213" s="3">
        <v>37000</v>
      </c>
      <c r="K3213" s="3">
        <v>0.80284363400000003</v>
      </c>
      <c r="L3213" s="3">
        <v>1</v>
      </c>
      <c r="M3213" s="2" t="s">
        <v>65</v>
      </c>
      <c r="N3213" s="3">
        <v>86500</v>
      </c>
      <c r="O3213" s="3">
        <v>0.46016565500000001</v>
      </c>
      <c r="P3213" s="3">
        <v>-0.90087039572277838</v>
      </c>
      <c r="Q3213" s="3">
        <v>0.51849037874891224</v>
      </c>
      <c r="R3213" s="3">
        <v>0.62745210886906932</v>
      </c>
      <c r="S3213" s="3">
        <v>0.4540570411366614</v>
      </c>
      <c r="T3213" s="5">
        <f>POWER(10,Table2[[#This Row],[Predicted normalized_price]]*(N$7634-N$7635)+N$7635)</f>
        <v>83644.645299465948</v>
      </c>
      <c r="U3213" s="5">
        <f>ABS(Table2[[#This Row],[price]]-Table2[[#This Row],[Predicted Price]])</f>
        <v>2855.3547005340515</v>
      </c>
      <c r="V3213" s="5">
        <f>Table2[[#This Row],[Price Diff]]/Table2[[#This Row],[price]]</f>
        <v>3.3009880931029495E-2</v>
      </c>
    </row>
    <row r="3214" spans="1:22" x14ac:dyDescent="0.2">
      <c r="A3214" s="3">
        <v>18380</v>
      </c>
      <c r="B3214" s="3">
        <v>0.30438192600000002</v>
      </c>
      <c r="C3214" s="3">
        <v>25357</v>
      </c>
      <c r="D3214" s="3">
        <v>0.42473419200000001</v>
      </c>
      <c r="E3214" s="3">
        <v>1997</v>
      </c>
      <c r="F3214" s="3">
        <v>0.48056971500000001</v>
      </c>
      <c r="G3214" s="3">
        <v>10</v>
      </c>
      <c r="H3214" s="3">
        <v>0.87250287000000004</v>
      </c>
      <c r="I3214" s="2" t="s">
        <v>22</v>
      </c>
      <c r="J3214" s="3">
        <v>102000</v>
      </c>
      <c r="K3214" s="3">
        <v>0.88926850199999996</v>
      </c>
      <c r="L3214" s="3">
        <v>3</v>
      </c>
      <c r="M3214" s="2" t="s">
        <v>64</v>
      </c>
      <c r="N3214" s="3">
        <v>50900</v>
      </c>
      <c r="O3214" s="3">
        <v>0.36366359500000001</v>
      </c>
      <c r="P3214" s="3">
        <v>7.004170568332882E-2</v>
      </c>
      <c r="Q3214" s="3">
        <v>-0.80598705914534607</v>
      </c>
      <c r="R3214" s="3">
        <v>-0.36512667435035945</v>
      </c>
      <c r="S3214" s="3">
        <v>0.35949406906014336</v>
      </c>
      <c r="T3214" s="5">
        <f>POWER(10,Table2[[#This Row],[Predicted normalized_price]]*(N$7634-N$7635)+N$7635)</f>
        <v>49747.054955604384</v>
      </c>
      <c r="U3214" s="5">
        <f>ABS(Table2[[#This Row],[price]]-Table2[[#This Row],[Predicted Price]])</f>
        <v>1152.9450443956157</v>
      </c>
      <c r="V3214" s="5">
        <f>Table2[[#This Row],[Price Diff]]/Table2[[#This Row],[price]]</f>
        <v>2.2651179654137835E-2</v>
      </c>
    </row>
    <row r="3215" spans="1:22" x14ac:dyDescent="0.2">
      <c r="A3215" s="3">
        <v>10660</v>
      </c>
      <c r="B3215" s="3">
        <v>0.18316791299999999</v>
      </c>
      <c r="C3215" s="3">
        <v>39613</v>
      </c>
      <c r="D3215" s="3">
        <v>0.50280300300000003</v>
      </c>
      <c r="E3215" s="3">
        <v>1197</v>
      </c>
      <c r="F3215" s="3">
        <v>0.26232939100000002</v>
      </c>
      <c r="G3215" s="3">
        <v>7</v>
      </c>
      <c r="H3215" s="3">
        <v>0.73735046500000001</v>
      </c>
      <c r="I3215" s="2" t="s">
        <v>20</v>
      </c>
      <c r="J3215" s="3">
        <v>48000</v>
      </c>
      <c r="K3215" s="3">
        <v>0.82502678399999996</v>
      </c>
      <c r="L3215" s="3">
        <v>2</v>
      </c>
      <c r="M3215" s="2" t="s">
        <v>67</v>
      </c>
      <c r="N3215" s="3">
        <v>51800</v>
      </c>
      <c r="O3215" s="3">
        <v>0.36685324699999999</v>
      </c>
      <c r="P3215" s="3">
        <v>-0.66923352463227992</v>
      </c>
      <c r="Q3215" s="3">
        <v>0.37387267552611742</v>
      </c>
      <c r="R3215" s="3">
        <v>0.77335434463358965</v>
      </c>
      <c r="S3215" s="3">
        <v>0.37957626398976274</v>
      </c>
      <c r="T3215" s="5">
        <f>POWER(10,Table2[[#This Row],[Predicted normalized_price]]*(N$7634-N$7635)+N$7635)</f>
        <v>55551.109095829946</v>
      </c>
      <c r="U3215" s="5">
        <f>ABS(Table2[[#This Row],[price]]-Table2[[#This Row],[Predicted Price]])</f>
        <v>3751.1090958299465</v>
      </c>
      <c r="V3215" s="5">
        <f>Table2[[#This Row],[Price Diff]]/Table2[[#This Row],[price]]</f>
        <v>7.2415233510230631E-2</v>
      </c>
    </row>
    <row r="3216" spans="1:22" x14ac:dyDescent="0.2">
      <c r="A3216" s="3">
        <v>15740</v>
      </c>
      <c r="B3216" s="3">
        <v>0.269880448</v>
      </c>
      <c r="C3216" s="3">
        <v>58762</v>
      </c>
      <c r="D3216" s="3">
        <v>0.57181292800000005</v>
      </c>
      <c r="E3216" s="3">
        <v>1796</v>
      </c>
      <c r="F3216" s="3">
        <v>0.43533607800000002</v>
      </c>
      <c r="G3216" s="3">
        <v>8</v>
      </c>
      <c r="H3216" s="3">
        <v>0.78794860499999997</v>
      </c>
      <c r="I3216" s="2" t="s">
        <v>15</v>
      </c>
      <c r="J3216" s="3">
        <v>60000</v>
      </c>
      <c r="K3216" s="3">
        <v>0.84404464199999996</v>
      </c>
      <c r="L3216" s="3">
        <v>2</v>
      </c>
      <c r="M3216" s="2" t="s">
        <v>62</v>
      </c>
      <c r="N3216" s="3">
        <v>81800</v>
      </c>
      <c r="O3216" s="3">
        <v>0.44999879599999998</v>
      </c>
      <c r="P3216" s="3">
        <v>-0.82117832089325693</v>
      </c>
      <c r="Q3216" s="3">
        <v>0.51162186051947034</v>
      </c>
      <c r="R3216" s="3">
        <v>0.61970898170970223</v>
      </c>
      <c r="S3216" s="3">
        <v>0.45442163927685841</v>
      </c>
      <c r="T3216" s="5">
        <f>POWER(10,Table2[[#This Row],[Predicted normalized_price]]*(N$7634-N$7635)+N$7635)</f>
        <v>83812.393394846236</v>
      </c>
      <c r="U3216" s="5">
        <f>ABS(Table2[[#This Row],[price]]-Table2[[#This Row],[Predicted Price]])</f>
        <v>2012.3933948462363</v>
      </c>
      <c r="V3216" s="5">
        <f>Table2[[#This Row],[Price Diff]]/Table2[[#This Row],[price]]</f>
        <v>2.4601386245064014E-2</v>
      </c>
    </row>
    <row r="3217" spans="1:22" x14ac:dyDescent="0.2">
      <c r="A3217" s="3">
        <v>20140</v>
      </c>
      <c r="B3217" s="3">
        <v>0.32472903600000003</v>
      </c>
      <c r="C3217" s="3">
        <v>106918</v>
      </c>
      <c r="D3217" s="3">
        <v>0.67656328499999996</v>
      </c>
      <c r="E3217" s="3">
        <v>1997</v>
      </c>
      <c r="F3217" s="3">
        <v>0.48056971500000001</v>
      </c>
      <c r="G3217" s="3">
        <v>5</v>
      </c>
      <c r="H3217" s="3">
        <v>0.60985333500000005</v>
      </c>
      <c r="I3217" s="2" t="s">
        <v>13</v>
      </c>
      <c r="J3217" s="3">
        <v>22400</v>
      </c>
      <c r="K3217" s="3">
        <v>0.76007186500000001</v>
      </c>
      <c r="L3217" s="3">
        <v>2</v>
      </c>
      <c r="M3217" s="2" t="s">
        <v>62</v>
      </c>
      <c r="N3217" s="3">
        <v>171800</v>
      </c>
      <c r="O3217" s="3">
        <v>0.58503974800000003</v>
      </c>
      <c r="P3217" s="3">
        <v>-0.63129380965874049</v>
      </c>
      <c r="Q3217" s="3">
        <v>0.73625088481800061</v>
      </c>
      <c r="R3217" s="3">
        <v>0.33781709168402907</v>
      </c>
      <c r="S3217" s="3">
        <v>0.5855739544095856</v>
      </c>
      <c r="T3217" s="5">
        <f>POWER(10,Table2[[#This Row],[Predicted normalized_price]]*(N$7634-N$7635)+N$7635)</f>
        <v>172305.0562160642</v>
      </c>
      <c r="U3217" s="5">
        <f>ABS(Table2[[#This Row],[price]]-Table2[[#This Row],[Predicted Price]])</f>
        <v>505.05621606420027</v>
      </c>
      <c r="V3217" s="5">
        <f>Table2[[#This Row],[Price Diff]]/Table2[[#This Row],[price]]</f>
        <v>2.9397917116658922E-3</v>
      </c>
    </row>
    <row r="3218" spans="1:22" x14ac:dyDescent="0.2">
      <c r="A3218" s="3">
        <v>10580</v>
      </c>
      <c r="B3218" s="3">
        <v>0.181491769</v>
      </c>
      <c r="C3218" s="3">
        <v>65817</v>
      </c>
      <c r="D3218" s="3">
        <v>0.591655135</v>
      </c>
      <c r="E3218" s="3">
        <v>1798</v>
      </c>
      <c r="F3218" s="3">
        <v>0.435810641</v>
      </c>
      <c r="G3218" s="3">
        <v>4</v>
      </c>
      <c r="H3218" s="3">
        <v>0.52529906999999998</v>
      </c>
      <c r="I3218" s="2" t="s">
        <v>10</v>
      </c>
      <c r="J3218" s="3">
        <v>40000</v>
      </c>
      <c r="K3218" s="3">
        <v>0.80948806299999998</v>
      </c>
      <c r="L3218" s="3">
        <v>1</v>
      </c>
      <c r="M3218" s="2" t="s">
        <v>66</v>
      </c>
      <c r="N3218" s="3">
        <v>81800</v>
      </c>
      <c r="O3218" s="3">
        <v>0.44999879599999998</v>
      </c>
      <c r="P3218" s="3">
        <v>0.5093909646822059</v>
      </c>
      <c r="Q3218" s="3">
        <v>-0.60085483830260134</v>
      </c>
      <c r="R3218" s="3">
        <v>-0.59895155262435051</v>
      </c>
      <c r="S3218" s="3">
        <v>0.47397851701316196</v>
      </c>
      <c r="T3218" s="5">
        <f>POWER(10,Table2[[#This Row],[Predicted normalized_price]]*(N$7634-N$7635)+N$7635)</f>
        <v>93321.122278618233</v>
      </c>
      <c r="U3218" s="5">
        <f>ABS(Table2[[#This Row],[price]]-Table2[[#This Row],[Predicted Price]])</f>
        <v>11521.122278618233</v>
      </c>
      <c r="V3218" s="5">
        <f>Table2[[#This Row],[Price Diff]]/Table2[[#This Row],[price]]</f>
        <v>0.14084501563102975</v>
      </c>
    </row>
    <row r="3219" spans="1:22" x14ac:dyDescent="0.2">
      <c r="A3219" s="3">
        <v>10230</v>
      </c>
      <c r="B3219" s="3">
        <v>0.17400644100000001</v>
      </c>
      <c r="C3219" s="3">
        <v>64567</v>
      </c>
      <c r="D3219" s="3">
        <v>0.58829952200000002</v>
      </c>
      <c r="E3219" s="3">
        <v>1997</v>
      </c>
      <c r="F3219" s="3">
        <v>0.48056971500000001</v>
      </c>
      <c r="G3219" s="3">
        <v>3</v>
      </c>
      <c r="H3219" s="3">
        <v>0.416289664</v>
      </c>
      <c r="I3219" s="2" t="s">
        <v>27</v>
      </c>
      <c r="J3219" s="3">
        <v>30000</v>
      </c>
      <c r="K3219" s="3">
        <v>0.78496977999999995</v>
      </c>
      <c r="L3219" s="3">
        <v>1</v>
      </c>
      <c r="M3219" s="2" t="s">
        <v>64</v>
      </c>
      <c r="N3219" s="3">
        <v>96000</v>
      </c>
      <c r="O3219" s="3">
        <v>0.47912894</v>
      </c>
      <c r="P3219" s="3">
        <v>0.94900886649069005</v>
      </c>
      <c r="Q3219" s="3">
        <v>-0.5911934247815297</v>
      </c>
      <c r="R3219" s="3">
        <v>-0.61644704210319823</v>
      </c>
      <c r="S3219" s="3">
        <v>0.48211826403843028</v>
      </c>
      <c r="T3219" s="5">
        <f>POWER(10,Table2[[#This Row],[Predicted normalized_price]]*(N$7634-N$7635)+N$7635)</f>
        <v>97589.958925846062</v>
      </c>
      <c r="U3219" s="5">
        <f>ABS(Table2[[#This Row],[price]]-Table2[[#This Row],[Predicted Price]])</f>
        <v>1589.9589258460619</v>
      </c>
      <c r="V3219" s="5">
        <f>Table2[[#This Row],[Price Diff]]/Table2[[#This Row],[price]]</f>
        <v>1.6562072144229813E-2</v>
      </c>
    </row>
    <row r="3220" spans="1:22" x14ac:dyDescent="0.2">
      <c r="A3220" s="3">
        <v>34460</v>
      </c>
      <c r="B3220" s="3">
        <v>0.444235673</v>
      </c>
      <c r="C3220" s="3">
        <v>60090</v>
      </c>
      <c r="D3220" s="3">
        <v>0.57572388100000005</v>
      </c>
      <c r="E3220" s="3">
        <v>3387</v>
      </c>
      <c r="F3220" s="3">
        <v>0.70583313199999997</v>
      </c>
      <c r="G3220" s="3">
        <v>11</v>
      </c>
      <c r="H3220" s="3">
        <v>0.90861810600000004</v>
      </c>
      <c r="I3220" s="2" t="s">
        <v>11</v>
      </c>
      <c r="J3220" s="3">
        <v>81500</v>
      </c>
      <c r="K3220" s="3">
        <v>0.87014613500000004</v>
      </c>
      <c r="L3220" s="3">
        <v>4</v>
      </c>
      <c r="M3220" s="2" t="s">
        <v>62</v>
      </c>
      <c r="N3220" s="3">
        <v>92888</v>
      </c>
      <c r="O3220" s="3">
        <v>0.47313193199999998</v>
      </c>
      <c r="P3220" s="3">
        <v>-0.49632381951959825</v>
      </c>
      <c r="Q3220" s="3">
        <v>0.521912383096648</v>
      </c>
      <c r="R3220" s="3">
        <v>0.48657728733820016</v>
      </c>
      <c r="S3220" s="3">
        <v>0.49175054683969965</v>
      </c>
      <c r="T3220" s="5">
        <f>POWER(10,Table2[[#This Row],[Predicted normalized_price]]*(N$7634-N$7635)+N$7635)</f>
        <v>102894.50794735411</v>
      </c>
      <c r="U3220" s="5">
        <f>ABS(Table2[[#This Row],[price]]-Table2[[#This Row],[Predicted Price]])</f>
        <v>10006.507947354112</v>
      </c>
      <c r="V3220" s="5">
        <f>Table2[[#This Row],[Price Diff]]/Table2[[#This Row],[price]]</f>
        <v>0.10772659490304573</v>
      </c>
    </row>
    <row r="3221" spans="1:22" x14ac:dyDescent="0.2">
      <c r="A3221" s="3">
        <v>16090</v>
      </c>
      <c r="B3221" s="3">
        <v>0.27477398400000003</v>
      </c>
      <c r="C3221" s="3">
        <v>47178</v>
      </c>
      <c r="D3221" s="3">
        <v>0.533388152</v>
      </c>
      <c r="E3221" s="3">
        <v>2996</v>
      </c>
      <c r="F3221" s="3">
        <v>0.65352884600000005</v>
      </c>
      <c r="G3221" s="3">
        <v>10</v>
      </c>
      <c r="H3221" s="3">
        <v>0.87250287000000004</v>
      </c>
      <c r="I3221" s="2" t="s">
        <v>13</v>
      </c>
      <c r="J3221" s="3">
        <v>120000</v>
      </c>
      <c r="K3221" s="3">
        <v>0.90311950399999996</v>
      </c>
      <c r="L3221" s="3">
        <v>3</v>
      </c>
      <c r="M3221" s="2" t="s">
        <v>64</v>
      </c>
      <c r="N3221" s="3">
        <v>59800</v>
      </c>
      <c r="O3221" s="3">
        <v>0.39298878599999998</v>
      </c>
      <c r="P3221" s="3">
        <v>0.78285522410622499</v>
      </c>
      <c r="Q3221" s="3">
        <v>0.39359529199335697</v>
      </c>
      <c r="R3221" s="3">
        <v>0.71614755637201266</v>
      </c>
      <c r="S3221" s="3">
        <v>0.40310426716016234</v>
      </c>
      <c r="T3221" s="5">
        <f>POWER(10,Table2[[#This Row],[Predicted normalized_price]]*(N$7634-N$7635)+N$7635)</f>
        <v>63218.090977326196</v>
      </c>
      <c r="U3221" s="5">
        <f>ABS(Table2[[#This Row],[price]]-Table2[[#This Row],[Predicted Price]])</f>
        <v>3418.0909773261956</v>
      </c>
      <c r="V3221" s="5">
        <f>Table2[[#This Row],[Price Diff]]/Table2[[#This Row],[price]]</f>
        <v>5.715871199542133E-2</v>
      </c>
    </row>
    <row r="3222" spans="1:22" x14ac:dyDescent="0.2">
      <c r="A3222" s="3">
        <v>14140</v>
      </c>
      <c r="B3222" s="3">
        <v>0.24602822499999999</v>
      </c>
      <c r="C3222" s="3">
        <v>53687</v>
      </c>
      <c r="D3222" s="3">
        <v>0.55600596499999999</v>
      </c>
      <c r="E3222" s="3">
        <v>2497</v>
      </c>
      <c r="F3222" s="3">
        <v>0.57584491900000001</v>
      </c>
      <c r="G3222" s="3">
        <v>8</v>
      </c>
      <c r="H3222" s="3">
        <v>0.78794860499999997</v>
      </c>
      <c r="I3222" s="2" t="s">
        <v>13</v>
      </c>
      <c r="J3222" s="3">
        <v>130000</v>
      </c>
      <c r="K3222" s="3">
        <v>0.90994130500000003</v>
      </c>
      <c r="L3222" s="3">
        <v>2</v>
      </c>
      <c r="M3222" s="2" t="s">
        <v>65</v>
      </c>
      <c r="N3222" s="3">
        <v>66800</v>
      </c>
      <c r="O3222" s="3">
        <v>0.41313380199999999</v>
      </c>
      <c r="P3222" s="3">
        <v>-0.53307044844554874</v>
      </c>
      <c r="Q3222" s="3">
        <v>0.46190500513716876</v>
      </c>
      <c r="R3222" s="3">
        <v>0.69524735475227262</v>
      </c>
      <c r="S3222" s="3">
        <v>0.42292932637430469</v>
      </c>
      <c r="T3222" s="5">
        <f>POWER(10,Table2[[#This Row],[Predicted normalized_price]]*(N$7634-N$7635)+N$7635)</f>
        <v>70494.152181028185</v>
      </c>
      <c r="U3222" s="5">
        <f>ABS(Table2[[#This Row],[price]]-Table2[[#This Row],[Predicted Price]])</f>
        <v>3694.1521810281847</v>
      </c>
      <c r="V3222" s="5">
        <f>Table2[[#This Row],[Price Diff]]/Table2[[#This Row],[price]]</f>
        <v>5.5301679356709349E-2</v>
      </c>
    </row>
    <row r="3223" spans="1:22" x14ac:dyDescent="0.2">
      <c r="A3223" s="3">
        <v>14130</v>
      </c>
      <c r="B3223" s="3">
        <v>0.245870809</v>
      </c>
      <c r="C3223" s="3">
        <v>80537</v>
      </c>
      <c r="D3223" s="3">
        <v>0.62697727400000003</v>
      </c>
      <c r="E3223" s="3">
        <v>2179</v>
      </c>
      <c r="F3223" s="3">
        <v>0.51775981699999996</v>
      </c>
      <c r="G3223" s="3">
        <v>6</v>
      </c>
      <c r="H3223" s="3">
        <v>0.67893919899999999</v>
      </c>
      <c r="I3223" s="2" t="s">
        <v>12</v>
      </c>
      <c r="J3223" s="3">
        <v>75000</v>
      </c>
      <c r="K3223" s="3">
        <v>0.86306249999999995</v>
      </c>
      <c r="L3223" s="3">
        <v>1</v>
      </c>
      <c r="M3223" s="2" t="s">
        <v>65</v>
      </c>
      <c r="N3223" s="3">
        <v>102000</v>
      </c>
      <c r="O3223" s="3">
        <v>0.49016157300000002</v>
      </c>
      <c r="P3223" s="3">
        <v>-0.20136554070361445</v>
      </c>
      <c r="Q3223" s="3">
        <v>0.62896223397499351</v>
      </c>
      <c r="R3223" s="3">
        <v>0.56593758966504371</v>
      </c>
      <c r="S3223" s="3">
        <v>0.50059647688431785</v>
      </c>
      <c r="T3223" s="5">
        <f>POWER(10,Table2[[#This Row],[Predicted normalized_price]]*(N$7634-N$7635)+N$7635)</f>
        <v>108019.62234263387</v>
      </c>
      <c r="U3223" s="5">
        <f>ABS(Table2[[#This Row],[price]]-Table2[[#This Row],[Predicted Price]])</f>
        <v>6019.6223426338693</v>
      </c>
      <c r="V3223" s="5">
        <f>Table2[[#This Row],[Price Diff]]/Table2[[#This Row],[price]]</f>
        <v>5.9015905319939894E-2</v>
      </c>
    </row>
    <row r="3224" spans="1:22" x14ac:dyDescent="0.2">
      <c r="A3224" s="3">
        <v>26020</v>
      </c>
      <c r="B3224" s="3">
        <v>0.381725918</v>
      </c>
      <c r="C3224" s="3">
        <v>24887</v>
      </c>
      <c r="D3224" s="3">
        <v>0.42146003700000001</v>
      </c>
      <c r="E3224" s="3">
        <v>3456</v>
      </c>
      <c r="F3224" s="3">
        <v>0.71443234099999997</v>
      </c>
      <c r="G3224" s="3">
        <v>10</v>
      </c>
      <c r="H3224" s="3">
        <v>0.87250287000000004</v>
      </c>
      <c r="I3224" s="2" t="s">
        <v>16</v>
      </c>
      <c r="J3224" s="3">
        <v>120000</v>
      </c>
      <c r="K3224" s="3">
        <v>0.90311950399999996</v>
      </c>
      <c r="L3224" s="3">
        <v>4</v>
      </c>
      <c r="M3224" s="2" t="s">
        <v>64</v>
      </c>
      <c r="N3224" s="3">
        <v>48800</v>
      </c>
      <c r="O3224" s="3">
        <v>0.35599618799999999</v>
      </c>
      <c r="P3224" s="3">
        <v>0.78461758091424916</v>
      </c>
      <c r="Q3224" s="3">
        <v>0.32938659712508178</v>
      </c>
      <c r="R3224" s="3">
        <v>0.75579365404259125</v>
      </c>
      <c r="S3224" s="3">
        <v>0.37614311553059282</v>
      </c>
      <c r="T3224" s="5">
        <f>POWER(10,Table2[[#This Row],[Predicted normalized_price]]*(N$7634-N$7635)+N$7635)</f>
        <v>54512.947151092689</v>
      </c>
      <c r="U3224" s="5">
        <f>ABS(Table2[[#This Row],[price]]-Table2[[#This Row],[Predicted Price]])</f>
        <v>5712.9471510926887</v>
      </c>
      <c r="V3224" s="5">
        <f>Table2[[#This Row],[Price Diff]]/Table2[[#This Row],[price]]</f>
        <v>0.11706858916173543</v>
      </c>
    </row>
    <row r="3225" spans="1:22" x14ac:dyDescent="0.2">
      <c r="A3225" s="3">
        <v>18310</v>
      </c>
      <c r="B3225" s="3">
        <v>0.303532892</v>
      </c>
      <c r="C3225" s="3">
        <v>57112</v>
      </c>
      <c r="D3225" s="3">
        <v>0.56682867400000003</v>
      </c>
      <c r="E3225" s="3">
        <v>1999</v>
      </c>
      <c r="F3225" s="3">
        <v>0.48099653599999997</v>
      </c>
      <c r="G3225" s="3">
        <v>8</v>
      </c>
      <c r="H3225" s="3">
        <v>0.78794860499999997</v>
      </c>
      <c r="I3225" s="2" t="s">
        <v>35</v>
      </c>
      <c r="J3225" s="3">
        <v>93000</v>
      </c>
      <c r="K3225" s="3">
        <v>0.88139579999999995</v>
      </c>
      <c r="L3225" s="3">
        <v>2</v>
      </c>
      <c r="M3225" s="2" t="s">
        <v>64</v>
      </c>
      <c r="N3225" s="3">
        <v>89000</v>
      </c>
      <c r="O3225" s="3">
        <v>0.46535069800000001</v>
      </c>
      <c r="P3225" s="3">
        <v>0.59571155274633636</v>
      </c>
      <c r="Q3225" s="3">
        <v>-0.62574608554685773</v>
      </c>
      <c r="R3225" s="3">
        <v>-0.588321491913113</v>
      </c>
      <c r="S3225" s="3">
        <v>0.46495420939497883</v>
      </c>
      <c r="T3225" s="5">
        <f>POWER(10,Table2[[#This Row],[Predicted normalized_price]]*(N$7634-N$7635)+N$7635)</f>
        <v>88806.305310949363</v>
      </c>
      <c r="U3225" s="5">
        <f>ABS(Table2[[#This Row],[price]]-Table2[[#This Row],[Predicted Price]])</f>
        <v>193.69468905063695</v>
      </c>
      <c r="V3225" s="5">
        <f>Table2[[#This Row],[Price Diff]]/Table2[[#This Row],[price]]</f>
        <v>2.1763448207936737E-3</v>
      </c>
    </row>
    <row r="3226" spans="1:22" x14ac:dyDescent="0.2">
      <c r="A3226" s="3">
        <v>70980</v>
      </c>
      <c r="B3226" s="3">
        <v>0.605019062</v>
      </c>
      <c r="C3226" s="3">
        <v>234188</v>
      </c>
      <c r="D3226" s="3">
        <v>0.81377566800000001</v>
      </c>
      <c r="E3226" s="3">
        <v>3798</v>
      </c>
      <c r="F3226" s="3">
        <v>0.75466807400000002</v>
      </c>
      <c r="G3226" s="3">
        <v>7</v>
      </c>
      <c r="H3226" s="3">
        <v>0.73735046500000001</v>
      </c>
      <c r="I3226" s="2" t="s">
        <v>34</v>
      </c>
      <c r="J3226" s="3">
        <v>35154</v>
      </c>
      <c r="K3226" s="3">
        <v>0.79848175700000001</v>
      </c>
      <c r="L3226" s="3">
        <v>1</v>
      </c>
      <c r="M3226" s="2" t="s">
        <v>62</v>
      </c>
      <c r="N3226" s="3">
        <v>450000</v>
      </c>
      <c r="O3226" s="3">
        <v>0.76027391099999997</v>
      </c>
      <c r="P3226" s="3">
        <v>0.26596201052536311</v>
      </c>
      <c r="Q3226" s="3">
        <v>0.24317769440180978</v>
      </c>
      <c r="R3226" s="3">
        <v>-0.85448799456278046</v>
      </c>
      <c r="S3226" s="3">
        <v>0.7604448433984009</v>
      </c>
      <c r="T3226" s="5">
        <f>POWER(10,Table2[[#This Row],[Predicted normalized_price]]*(N$7634-N$7635)+N$7635)</f>
        <v>450422.87358638243</v>
      </c>
      <c r="U3226" s="5">
        <f>ABS(Table2[[#This Row],[price]]-Table2[[#This Row],[Predicted Price]])</f>
        <v>422.87358638242586</v>
      </c>
      <c r="V3226" s="5">
        <f>Table2[[#This Row],[Price Diff]]/Table2[[#This Row],[price]]</f>
        <v>9.3971908084983528E-4</v>
      </c>
    </row>
    <row r="3227" spans="1:22" x14ac:dyDescent="0.2">
      <c r="A3227" s="3">
        <v>18910</v>
      </c>
      <c r="B3227" s="3">
        <v>0.31070730499999999</v>
      </c>
      <c r="C3227" s="3">
        <v>96129</v>
      </c>
      <c r="D3227" s="3">
        <v>0.65794812700000005</v>
      </c>
      <c r="E3227" s="3">
        <v>1991</v>
      </c>
      <c r="F3227" s="3">
        <v>0.47928668200000002</v>
      </c>
      <c r="G3227" s="3">
        <v>6</v>
      </c>
      <c r="H3227" s="3">
        <v>0.67893919899999999</v>
      </c>
      <c r="I3227" s="2" t="s">
        <v>15</v>
      </c>
      <c r="J3227" s="3">
        <v>9869</v>
      </c>
      <c r="K3227" s="3">
        <v>0.69021448699999999</v>
      </c>
      <c r="L3227" s="3">
        <v>2</v>
      </c>
      <c r="M3227" s="2" t="s">
        <v>68</v>
      </c>
      <c r="N3227" s="3">
        <v>175358</v>
      </c>
      <c r="O3227" s="3">
        <v>0.58877013700000003</v>
      </c>
      <c r="P3227" s="3">
        <v>-0.9105916072480007</v>
      </c>
      <c r="Q3227" s="3">
        <v>0.66953982213332131</v>
      </c>
      <c r="R3227" s="3">
        <v>0.35789401455378556</v>
      </c>
      <c r="S3227" s="3">
        <v>0.56217608901134719</v>
      </c>
      <c r="T3227" s="5">
        <f>POWER(10,Table2[[#This Row],[Predicted normalized_price]]*(N$7634-N$7635)+N$7635)</f>
        <v>151516.50621936677</v>
      </c>
      <c r="U3227" s="5">
        <f>ABS(Table2[[#This Row],[price]]-Table2[[#This Row],[Predicted Price]])</f>
        <v>23841.493780633231</v>
      </c>
      <c r="V3227" s="5">
        <f>Table2[[#This Row],[Price Diff]]/Table2[[#This Row],[price]]</f>
        <v>0.13595897410231203</v>
      </c>
    </row>
    <row r="3228" spans="1:22" x14ac:dyDescent="0.2">
      <c r="A3228" s="3">
        <v>10410</v>
      </c>
      <c r="B3228" s="3">
        <v>0.17788747799999999</v>
      </c>
      <c r="C3228" s="3">
        <v>15299</v>
      </c>
      <c r="D3228" s="3">
        <v>0.336311419</v>
      </c>
      <c r="E3228" s="3">
        <v>2378</v>
      </c>
      <c r="F3228" s="3">
        <v>0.55502399999999996</v>
      </c>
      <c r="G3228" s="3">
        <v>11</v>
      </c>
      <c r="H3228" s="3">
        <v>0.90861810600000004</v>
      </c>
      <c r="I3228" s="2" t="s">
        <v>28</v>
      </c>
      <c r="J3228" s="3">
        <v>138701</v>
      </c>
      <c r="K3228" s="3">
        <v>0.91546282899999998</v>
      </c>
      <c r="L3228" s="3">
        <v>1</v>
      </c>
      <c r="M3228" s="2" t="s">
        <v>66</v>
      </c>
      <c r="N3228" s="3">
        <v>23800</v>
      </c>
      <c r="O3228" s="3">
        <v>0.225324465</v>
      </c>
      <c r="P3228" s="3">
        <v>-0.77559803675686645</v>
      </c>
      <c r="Q3228" s="3">
        <v>-0.90026374742739812</v>
      </c>
      <c r="R3228" s="3">
        <v>5.6704574607958989E-2</v>
      </c>
      <c r="S3228" s="3">
        <v>0.22545735923707083</v>
      </c>
      <c r="T3228" s="5">
        <f>POWER(10,Table2[[#This Row],[Predicted normalized_price]]*(N$7634-N$7635)+N$7635)</f>
        <v>23817.386446569384</v>
      </c>
      <c r="U3228" s="5">
        <f>ABS(Table2[[#This Row],[price]]-Table2[[#This Row],[Predicted Price]])</f>
        <v>17.386446569384134</v>
      </c>
      <c r="V3228" s="5">
        <f>Table2[[#This Row],[Price Diff]]/Table2[[#This Row],[price]]</f>
        <v>7.3052296510017366E-4</v>
      </c>
    </row>
    <row r="3229" spans="1:22" x14ac:dyDescent="0.2">
      <c r="A3229" s="3">
        <v>7580</v>
      </c>
      <c r="B3229" s="3">
        <v>0.10729628099999999</v>
      </c>
      <c r="C3229" s="3">
        <v>24527</v>
      </c>
      <c r="D3229" s="3">
        <v>0.41891007899999999</v>
      </c>
      <c r="E3229" s="3">
        <v>1999</v>
      </c>
      <c r="F3229" s="3">
        <v>0.48099653599999997</v>
      </c>
      <c r="G3229" s="3">
        <v>9</v>
      </c>
      <c r="H3229" s="3">
        <v>0.83257932800000001</v>
      </c>
      <c r="I3229" s="2" t="s">
        <v>21</v>
      </c>
      <c r="J3229" s="3">
        <v>135000</v>
      </c>
      <c r="K3229" s="3">
        <v>0.91315780000000002</v>
      </c>
      <c r="L3229" s="3">
        <v>4</v>
      </c>
      <c r="M3229" s="2" t="s">
        <v>65</v>
      </c>
      <c r="N3229" s="3">
        <v>29800</v>
      </c>
      <c r="O3229" s="3">
        <v>0.266238329</v>
      </c>
      <c r="P3229" s="3">
        <v>0.9999999978933829</v>
      </c>
      <c r="Q3229" s="3">
        <v>1.0153217460380759E-2</v>
      </c>
      <c r="R3229" s="3">
        <v>0.88555622585326654</v>
      </c>
      <c r="S3229" s="3">
        <v>0.25972205907244672</v>
      </c>
      <c r="T3229" s="5">
        <f>POWER(10,Table2[[#This Row],[Predicted normalized_price]]*(N$7634-N$7635)+N$7635)</f>
        <v>28751.826921632215</v>
      </c>
      <c r="U3229" s="5">
        <f>ABS(Table2[[#This Row],[price]]-Table2[[#This Row],[Predicted Price]])</f>
        <v>1048.1730783677849</v>
      </c>
      <c r="V3229" s="5">
        <f>Table2[[#This Row],[Price Diff]]/Table2[[#This Row],[price]]</f>
        <v>3.5173593233818287E-2</v>
      </c>
    </row>
    <row r="3230" spans="1:22" x14ac:dyDescent="0.2">
      <c r="A3230" s="3">
        <v>7540</v>
      </c>
      <c r="B3230" s="3">
        <v>0.106118992</v>
      </c>
      <c r="C3230" s="3">
        <v>51108</v>
      </c>
      <c r="D3230" s="3">
        <v>0.54739064599999998</v>
      </c>
      <c r="E3230" s="3">
        <v>1496</v>
      </c>
      <c r="F3230" s="3">
        <v>0.35740525400000001</v>
      </c>
      <c r="G3230" s="3">
        <v>2</v>
      </c>
      <c r="H3230" s="3">
        <v>0.26264953499999999</v>
      </c>
      <c r="I3230" s="2" t="s">
        <v>14</v>
      </c>
      <c r="J3230" s="3">
        <v>12000</v>
      </c>
      <c r="K3230" s="3">
        <v>0.70687705899999997</v>
      </c>
      <c r="L3230" s="3">
        <v>1</v>
      </c>
      <c r="M3230" s="2" t="s">
        <v>63</v>
      </c>
      <c r="N3230" s="3">
        <v>70800</v>
      </c>
      <c r="O3230" s="3">
        <v>0.42371717399999997</v>
      </c>
      <c r="P3230" s="3">
        <v>-0.8932825290906905</v>
      </c>
      <c r="Q3230" s="3">
        <v>-0.62660714909621329</v>
      </c>
      <c r="R3230" s="3">
        <v>-0.52266280756551642</v>
      </c>
      <c r="S3230" s="3">
        <v>0.44415332754433323</v>
      </c>
      <c r="T3230" s="5">
        <f>POWER(10,Table2[[#This Row],[Predicted normalized_price]]*(N$7634-N$7635)+N$7635)</f>
        <v>79214.251997362298</v>
      </c>
      <c r="U3230" s="5">
        <f>ABS(Table2[[#This Row],[price]]-Table2[[#This Row],[Predicted Price]])</f>
        <v>8414.2519973622984</v>
      </c>
      <c r="V3230" s="5">
        <f>Table2[[#This Row],[Price Diff]]/Table2[[#This Row],[price]]</f>
        <v>0.11884536719438274</v>
      </c>
    </row>
    <row r="3231" spans="1:22" x14ac:dyDescent="0.2">
      <c r="A3231" s="3">
        <v>9790</v>
      </c>
      <c r="B3231" s="3">
        <v>0.164224334</v>
      </c>
      <c r="C3231" s="3">
        <v>43536</v>
      </c>
      <c r="D3231" s="3">
        <v>0.51932858299999995</v>
      </c>
      <c r="E3231" s="3">
        <v>1339</v>
      </c>
      <c r="F3231" s="3">
        <v>0.31013015700000002</v>
      </c>
      <c r="G3231" s="3">
        <v>5</v>
      </c>
      <c r="H3231" s="3">
        <v>0.60985333500000005</v>
      </c>
      <c r="I3231" s="2" t="s">
        <v>22</v>
      </c>
      <c r="J3231" s="3">
        <v>70000</v>
      </c>
      <c r="K3231" s="3">
        <v>0.85718244399999999</v>
      </c>
      <c r="L3231" s="3">
        <v>1</v>
      </c>
      <c r="M3231" s="2" t="s">
        <v>67</v>
      </c>
      <c r="N3231" s="3">
        <v>61800</v>
      </c>
      <c r="O3231" s="3">
        <v>0.39897559900000001</v>
      </c>
      <c r="P3231" s="3">
        <v>-0.90686594418836108</v>
      </c>
      <c r="Q3231" s="3">
        <v>-0.72784504448153764</v>
      </c>
      <c r="R3231" s="3">
        <v>-0.46469309694138766</v>
      </c>
      <c r="S3231" s="3">
        <v>0.40275199765310304</v>
      </c>
      <c r="T3231" s="5">
        <f>POWER(10,Table2[[#This Row],[Predicted normalized_price]]*(N$7634-N$7635)+N$7635)</f>
        <v>63095.836143143955</v>
      </c>
      <c r="U3231" s="5">
        <f>ABS(Table2[[#This Row],[price]]-Table2[[#This Row],[Predicted Price]])</f>
        <v>1295.8361431439553</v>
      </c>
      <c r="V3231" s="5">
        <f>Table2[[#This Row],[Price Diff]]/Table2[[#This Row],[price]]</f>
        <v>2.0968222380970149E-2</v>
      </c>
    </row>
    <row r="3232" spans="1:22" x14ac:dyDescent="0.2">
      <c r="A3232" s="3">
        <v>8320</v>
      </c>
      <c r="B3232" s="3">
        <v>0.12802260700000001</v>
      </c>
      <c r="C3232" s="3">
        <v>16444</v>
      </c>
      <c r="D3232" s="3">
        <v>0.34894186999999999</v>
      </c>
      <c r="E3232" s="3">
        <v>1197</v>
      </c>
      <c r="F3232" s="3">
        <v>0.26232939100000002</v>
      </c>
      <c r="G3232" s="3">
        <v>9</v>
      </c>
      <c r="H3232" s="3">
        <v>0.83257932800000001</v>
      </c>
      <c r="I3232" s="2" t="s">
        <v>20</v>
      </c>
      <c r="J3232" s="3">
        <v>82113</v>
      </c>
      <c r="K3232" s="3">
        <v>0.87078476900000001</v>
      </c>
      <c r="L3232" s="3">
        <v>2</v>
      </c>
      <c r="M3232" s="2" t="s">
        <v>67</v>
      </c>
      <c r="N3232" s="3">
        <v>24800</v>
      </c>
      <c r="O3232" s="3">
        <v>0.232814523</v>
      </c>
      <c r="P3232" s="3">
        <v>-0.76427384836557477</v>
      </c>
      <c r="Q3232" s="3">
        <v>-4.739663143247768E-2</v>
      </c>
      <c r="R3232" s="3">
        <v>0.90176525918182138</v>
      </c>
      <c r="S3232" s="3">
        <v>0.23580580155093489</v>
      </c>
      <c r="T3232" s="5">
        <f>POWER(10,Table2[[#This Row],[Predicted normalized_price]]*(N$7634-N$7635)+N$7635)</f>
        <v>25211.010248004088</v>
      </c>
      <c r="U3232" s="5">
        <f>ABS(Table2[[#This Row],[price]]-Table2[[#This Row],[Predicted Price]])</f>
        <v>411.01024800408777</v>
      </c>
      <c r="V3232" s="5">
        <f>Table2[[#This Row],[Price Diff]]/Table2[[#This Row],[price]]</f>
        <v>1.657299387113257E-2</v>
      </c>
    </row>
    <row r="3233" spans="1:22" x14ac:dyDescent="0.2">
      <c r="A3233" s="3">
        <v>12340</v>
      </c>
      <c r="B3233" s="3">
        <v>0.21573129299999999</v>
      </c>
      <c r="C3233" s="3">
        <v>68786</v>
      </c>
      <c r="D3233" s="3">
        <v>0.59937658400000005</v>
      </c>
      <c r="E3233" s="3">
        <v>1598</v>
      </c>
      <c r="F3233" s="3">
        <v>0.38552934799999999</v>
      </c>
      <c r="G3233" s="3">
        <v>6</v>
      </c>
      <c r="H3233" s="3">
        <v>0.67893919899999999</v>
      </c>
      <c r="I3233" s="2" t="s">
        <v>24</v>
      </c>
      <c r="J3233" s="3">
        <v>60000</v>
      </c>
      <c r="K3233" s="3">
        <v>0.84404464199999996</v>
      </c>
      <c r="L3233" s="3">
        <v>2</v>
      </c>
      <c r="M3233" s="2" t="s">
        <v>62</v>
      </c>
      <c r="N3233" s="3">
        <v>88000</v>
      </c>
      <c r="O3233" s="3">
        <v>0.46329437400000001</v>
      </c>
      <c r="P3233" s="3">
        <v>0.18399949285547287</v>
      </c>
      <c r="Q3233" s="3">
        <v>-0.60393323748063321</v>
      </c>
      <c r="R3233" s="3">
        <v>-0.58933747775864209</v>
      </c>
      <c r="S3233" s="3">
        <v>0.46987230482903364</v>
      </c>
      <c r="T3233" s="5">
        <f>POWER(10,Table2[[#This Row],[Predicted normalized_price]]*(N$7634-N$7635)+N$7635)</f>
        <v>91239.026133491701</v>
      </c>
      <c r="U3233" s="5">
        <f>ABS(Table2[[#This Row],[price]]-Table2[[#This Row],[Predicted Price]])</f>
        <v>3239.0261334917013</v>
      </c>
      <c r="V3233" s="5">
        <f>Table2[[#This Row],[Price Diff]]/Table2[[#This Row],[price]]</f>
        <v>3.6807115153314786E-2</v>
      </c>
    </row>
    <row r="3234" spans="1:22" x14ac:dyDescent="0.2">
      <c r="A3234" s="3">
        <v>13210</v>
      </c>
      <c r="B3234" s="3">
        <v>0.230890279</v>
      </c>
      <c r="C3234" s="3">
        <v>70626</v>
      </c>
      <c r="D3234" s="3">
        <v>0.60399630500000001</v>
      </c>
      <c r="E3234" s="3">
        <v>2356</v>
      </c>
      <c r="F3234" s="3">
        <v>0.55106086499999996</v>
      </c>
      <c r="G3234" s="3">
        <v>5</v>
      </c>
      <c r="H3234" s="3">
        <v>0.60985333500000005</v>
      </c>
      <c r="I3234" s="2" t="s">
        <v>22</v>
      </c>
      <c r="J3234" s="3">
        <v>66440</v>
      </c>
      <c r="K3234" s="3">
        <v>0.85273393799999997</v>
      </c>
      <c r="L3234" s="3">
        <v>1</v>
      </c>
      <c r="M3234" s="2" t="s">
        <v>66</v>
      </c>
      <c r="N3234" s="3">
        <v>92800</v>
      </c>
      <c r="O3234" s="3">
        <v>0.47295944400000001</v>
      </c>
      <c r="P3234" s="3">
        <v>-0.39658843823498974</v>
      </c>
      <c r="Q3234" s="3">
        <v>-0.58468752278348346</v>
      </c>
      <c r="R3234" s="3">
        <v>-0.62671089765880195</v>
      </c>
      <c r="S3234" s="3">
        <v>0.48288975091826714</v>
      </c>
      <c r="T3234" s="5">
        <f>POWER(10,Table2[[#This Row],[Predicted normalized_price]]*(N$7634-N$7635)+N$7635)</f>
        <v>98004.55429738517</v>
      </c>
      <c r="U3234" s="5">
        <f>ABS(Table2[[#This Row],[price]]-Table2[[#This Row],[Predicted Price]])</f>
        <v>5204.5542973851698</v>
      </c>
      <c r="V3234" s="5">
        <f>Table2[[#This Row],[Price Diff]]/Table2[[#This Row],[price]]</f>
        <v>5.6083559239064329E-2</v>
      </c>
    </row>
    <row r="3235" spans="1:22" x14ac:dyDescent="0.2">
      <c r="A3235" s="3">
        <v>13150</v>
      </c>
      <c r="B3235" s="3">
        <v>0.22987734600000001</v>
      </c>
      <c r="C3235" s="3">
        <v>34146</v>
      </c>
      <c r="D3235" s="3">
        <v>0.476813131</v>
      </c>
      <c r="E3235" s="3">
        <v>1597</v>
      </c>
      <c r="F3235" s="3">
        <v>0.38526243399999999</v>
      </c>
      <c r="G3235" s="3">
        <v>8</v>
      </c>
      <c r="H3235" s="3">
        <v>0.78794860499999997</v>
      </c>
      <c r="I3235" s="2" t="s">
        <v>15</v>
      </c>
      <c r="J3235" s="3">
        <v>116800</v>
      </c>
      <c r="K3235" s="3">
        <v>0.90081593100000001</v>
      </c>
      <c r="L3235" s="3">
        <v>2</v>
      </c>
      <c r="M3235" s="2" t="s">
        <v>65</v>
      </c>
      <c r="N3235" s="3">
        <v>53800</v>
      </c>
      <c r="O3235" s="3">
        <v>0.373747355</v>
      </c>
      <c r="P3235" s="3">
        <v>-0.94023803835022246</v>
      </c>
      <c r="Q3235" s="3">
        <v>0.32925170701481887</v>
      </c>
      <c r="R3235" s="3">
        <v>0.76364903347531221</v>
      </c>
      <c r="S3235" s="3">
        <v>0.3695712653610847</v>
      </c>
      <c r="T3235" s="5">
        <f>POWER(10,Table2[[#This Row],[Predicted normalized_price]]*(N$7634-N$7635)+N$7635)</f>
        <v>52579.469896123781</v>
      </c>
      <c r="U3235" s="5">
        <f>ABS(Table2[[#This Row],[price]]-Table2[[#This Row],[Predicted Price]])</f>
        <v>1220.5301038762191</v>
      </c>
      <c r="V3235" s="5">
        <f>Table2[[#This Row],[Price Diff]]/Table2[[#This Row],[price]]</f>
        <v>2.2686433157550541E-2</v>
      </c>
    </row>
    <row r="3236" spans="1:22" x14ac:dyDescent="0.2">
      <c r="A3236" s="3">
        <v>9710</v>
      </c>
      <c r="B3236" s="3">
        <v>0.16239862499999999</v>
      </c>
      <c r="C3236" s="3">
        <v>57857</v>
      </c>
      <c r="D3236" s="3">
        <v>0.56909673400000005</v>
      </c>
      <c r="E3236" s="3">
        <v>1998</v>
      </c>
      <c r="F3236" s="3">
        <v>0.480783179</v>
      </c>
      <c r="G3236" s="3">
        <v>4</v>
      </c>
      <c r="H3236" s="3">
        <v>0.52529906999999998</v>
      </c>
      <c r="I3236" s="2" t="s">
        <v>14</v>
      </c>
      <c r="J3236" s="3">
        <v>41000</v>
      </c>
      <c r="K3236" s="3">
        <v>0.81159254000000003</v>
      </c>
      <c r="L3236" s="3">
        <v>1</v>
      </c>
      <c r="M3236" s="2" t="s">
        <v>66</v>
      </c>
      <c r="N3236" s="3">
        <v>79800</v>
      </c>
      <c r="O3236" s="3">
        <v>0.44549404399999998</v>
      </c>
      <c r="P3236" s="3">
        <v>-0.58317539361591875</v>
      </c>
      <c r="Q3236" s="3">
        <v>-0.63640554637394409</v>
      </c>
      <c r="R3236" s="3">
        <v>-0.51087721637141237</v>
      </c>
      <c r="S3236" s="3">
        <v>0.43940072046908862</v>
      </c>
      <c r="T3236" s="5">
        <f>POWER(10,Table2[[#This Row],[Predicted normalized_price]]*(N$7634-N$7635)+N$7635)</f>
        <v>77172.295400548726</v>
      </c>
      <c r="U3236" s="5">
        <f>ABS(Table2[[#This Row],[price]]-Table2[[#This Row],[Predicted Price]])</f>
        <v>2627.7045994512737</v>
      </c>
      <c r="V3236" s="5">
        <f>Table2[[#This Row],[Price Diff]]/Table2[[#This Row],[price]]</f>
        <v>3.2928629065805431E-2</v>
      </c>
    </row>
    <row r="3237" spans="1:22" x14ac:dyDescent="0.2">
      <c r="A3237" s="3">
        <v>17930</v>
      </c>
      <c r="B3237" s="3">
        <v>0.298866458</v>
      </c>
      <c r="C3237" s="3">
        <v>79404</v>
      </c>
      <c r="D3237" s="3">
        <v>0.62449785300000005</v>
      </c>
      <c r="E3237" s="3">
        <v>1991</v>
      </c>
      <c r="F3237" s="3">
        <v>0.47928668200000002</v>
      </c>
      <c r="G3237" s="3">
        <v>1</v>
      </c>
      <c r="H3237" s="3">
        <v>0</v>
      </c>
      <c r="I3237" s="2" t="s">
        <v>15</v>
      </c>
      <c r="J3237" s="3">
        <v>25</v>
      </c>
      <c r="K3237" s="3">
        <v>0.18070372400000001</v>
      </c>
      <c r="L3237" s="3">
        <v>1</v>
      </c>
      <c r="M3237" s="2" t="s">
        <v>64</v>
      </c>
      <c r="N3237" s="3">
        <v>209888</v>
      </c>
      <c r="O3237" s="3">
        <v>0.62148051900000001</v>
      </c>
      <c r="P3237" s="3">
        <v>-0.18212303274966071</v>
      </c>
      <c r="Q3237" s="3">
        <v>0.82204608851749417</v>
      </c>
      <c r="R3237" s="3">
        <v>0.16751415470059072</v>
      </c>
      <c r="S3237" s="3">
        <v>0.65254369091788855</v>
      </c>
      <c r="T3237" s="5">
        <f>POWER(10,Table2[[#This Row],[Predicted normalized_price]]*(N$7634-N$7635)+N$7635)</f>
        <v>248953.72680578276</v>
      </c>
      <c r="U3237" s="5">
        <f>ABS(Table2[[#This Row],[price]]-Table2[[#This Row],[Predicted Price]])</f>
        <v>39065.72680578276</v>
      </c>
      <c r="V3237" s="5">
        <f>Table2[[#This Row],[Price Diff]]/Table2[[#This Row],[price]]</f>
        <v>0.18612653799065579</v>
      </c>
    </row>
    <row r="3238" spans="1:22" x14ac:dyDescent="0.2">
      <c r="A3238" s="3">
        <v>8220</v>
      </c>
      <c r="B3238" s="3">
        <v>0.12533204100000001</v>
      </c>
      <c r="C3238" s="3">
        <v>10378</v>
      </c>
      <c r="D3238" s="3">
        <v>0.26839328699999998</v>
      </c>
      <c r="E3238" s="3">
        <v>1591</v>
      </c>
      <c r="F3238" s="3">
        <v>0.38365743499999999</v>
      </c>
      <c r="G3238" s="3">
        <v>10</v>
      </c>
      <c r="H3238" s="3">
        <v>0.87250287000000004</v>
      </c>
      <c r="I3238" s="2" t="s">
        <v>18</v>
      </c>
      <c r="J3238" s="3">
        <v>138000</v>
      </c>
      <c r="K3238" s="3">
        <v>0.91503099700000001</v>
      </c>
      <c r="L3238" s="3">
        <v>1</v>
      </c>
      <c r="M3238" s="2" t="s">
        <v>63</v>
      </c>
      <c r="N3238" s="3">
        <v>18500</v>
      </c>
      <c r="O3238" s="3">
        <v>0.17948032</v>
      </c>
      <c r="P3238" s="3">
        <v>-0.9878450058895708</v>
      </c>
      <c r="Q3238" s="3">
        <v>-0.9303503088257582</v>
      </c>
      <c r="R3238" s="3">
        <v>0.21425590315417983</v>
      </c>
      <c r="S3238" s="3">
        <v>0.17701828938763153</v>
      </c>
      <c r="T3238" s="5">
        <f>POWER(10,Table2[[#This Row],[Predicted normalized_price]]*(N$7634-N$7635)+N$7635)</f>
        <v>18251.400343850422</v>
      </c>
      <c r="U3238" s="5">
        <f>ABS(Table2[[#This Row],[price]]-Table2[[#This Row],[Predicted Price]])</f>
        <v>248.59965614957764</v>
      </c>
      <c r="V3238" s="5">
        <f>Table2[[#This Row],[Price Diff]]/Table2[[#This Row],[price]]</f>
        <v>1.3437819251328521E-2</v>
      </c>
    </row>
    <row r="3239" spans="1:22" x14ac:dyDescent="0.2">
      <c r="A3239" s="3">
        <v>37450</v>
      </c>
      <c r="B3239" s="3">
        <v>0.46274992799999998</v>
      </c>
      <c r="C3239" s="3">
        <v>184196</v>
      </c>
      <c r="D3239" s="3">
        <v>0.77175353400000002</v>
      </c>
      <c r="E3239" s="3">
        <v>1499</v>
      </c>
      <c r="F3239" s="3">
        <v>0.35825946600000003</v>
      </c>
      <c r="G3239" s="3">
        <v>5</v>
      </c>
      <c r="H3239" s="3">
        <v>0.60985333500000005</v>
      </c>
      <c r="I3239" s="2" t="s">
        <v>13</v>
      </c>
      <c r="J3239" s="3">
        <v>7570</v>
      </c>
      <c r="K3239" s="3">
        <v>0.66761181800000002</v>
      </c>
      <c r="L3239" s="3">
        <v>1</v>
      </c>
      <c r="M3239" s="2" t="s">
        <v>62</v>
      </c>
      <c r="N3239" s="3">
        <v>328800</v>
      </c>
      <c r="O3239" s="3">
        <v>0.70316811700000004</v>
      </c>
      <c r="P3239" s="3">
        <v>-0.93995694566657251</v>
      </c>
      <c r="Q3239" s="3">
        <v>0.87104347133835969</v>
      </c>
      <c r="R3239" s="3">
        <v>-0.10579272598593521</v>
      </c>
      <c r="S3239" s="3">
        <v>0.7327639023702347</v>
      </c>
      <c r="T3239" s="5">
        <f>POWER(10,Table2[[#This Row],[Predicted normalized_price]]*(N$7634-N$7635)+N$7635)</f>
        <v>386866.36524761957</v>
      </c>
      <c r="U3239" s="5">
        <f>ABS(Table2[[#This Row],[price]]-Table2[[#This Row],[Predicted Price]])</f>
        <v>58066.365247619571</v>
      </c>
      <c r="V3239" s="5">
        <f>Table2[[#This Row],[Price Diff]]/Table2[[#This Row],[price]]</f>
        <v>0.17660086754142204</v>
      </c>
    </row>
    <row r="3240" spans="1:22" x14ac:dyDescent="0.2">
      <c r="A3240" s="3">
        <v>9320</v>
      </c>
      <c r="B3240" s="3">
        <v>0.15327724600000001</v>
      </c>
      <c r="C3240" s="3">
        <v>52553</v>
      </c>
      <c r="D3240" s="3">
        <v>0.55226989999999998</v>
      </c>
      <c r="E3240" s="3">
        <v>1197</v>
      </c>
      <c r="F3240" s="3">
        <v>0.26232939100000002</v>
      </c>
      <c r="G3240" s="3">
        <v>3</v>
      </c>
      <c r="H3240" s="3">
        <v>0.416289664</v>
      </c>
      <c r="I3240" s="2" t="s">
        <v>27</v>
      </c>
      <c r="J3240" s="3">
        <v>19943</v>
      </c>
      <c r="K3240" s="3">
        <v>0.750169957</v>
      </c>
      <c r="L3240" s="3">
        <v>1</v>
      </c>
      <c r="M3240" s="2" t="s">
        <v>64</v>
      </c>
      <c r="N3240" s="3">
        <v>80000</v>
      </c>
      <c r="O3240" s="3">
        <v>0.44594957000000002</v>
      </c>
      <c r="P3240" s="3">
        <v>0.73868185177165802</v>
      </c>
      <c r="Q3240" s="3">
        <v>-0.64829860088198266</v>
      </c>
      <c r="R3240" s="3">
        <v>-0.57959911798858998</v>
      </c>
      <c r="S3240" s="3">
        <v>0.45717892243455693</v>
      </c>
      <c r="T3240" s="5">
        <f>POWER(10,Table2[[#This Row],[Predicted normalized_price]]*(N$7634-N$7635)+N$7635)</f>
        <v>85091.932964827924</v>
      </c>
      <c r="U3240" s="5">
        <f>ABS(Table2[[#This Row],[price]]-Table2[[#This Row],[Predicted Price]])</f>
        <v>5091.9329648279236</v>
      </c>
      <c r="V3240" s="5">
        <f>Table2[[#This Row],[Price Diff]]/Table2[[#This Row],[price]]</f>
        <v>6.364916206034904E-2</v>
      </c>
    </row>
    <row r="3241" spans="1:22" x14ac:dyDescent="0.2">
      <c r="A3241" s="3">
        <v>28110</v>
      </c>
      <c r="B3241" s="3">
        <v>0.39891679600000002</v>
      </c>
      <c r="C3241" s="3">
        <v>103231</v>
      </c>
      <c r="D3241" s="3">
        <v>0.67042194300000002</v>
      </c>
      <c r="E3241" s="3">
        <v>4395</v>
      </c>
      <c r="F3241" s="3">
        <v>0.81691860599999999</v>
      </c>
      <c r="G3241" s="3">
        <v>7</v>
      </c>
      <c r="H3241" s="3">
        <v>0.73735046500000001</v>
      </c>
      <c r="I3241" s="2" t="s">
        <v>13</v>
      </c>
      <c r="J3241" s="3">
        <v>70000</v>
      </c>
      <c r="K3241" s="3">
        <v>0.85718244399999999</v>
      </c>
      <c r="L3241" s="3">
        <v>2</v>
      </c>
      <c r="M3241" s="2" t="s">
        <v>62</v>
      </c>
      <c r="N3241" s="3">
        <v>159000</v>
      </c>
      <c r="O3241" s="3">
        <v>0.57094940800000005</v>
      </c>
      <c r="P3241" s="3">
        <v>0.26287265773913809</v>
      </c>
      <c r="Q3241" s="3">
        <v>0.73955309307587158</v>
      </c>
      <c r="R3241" s="3">
        <v>0.36826460129978922</v>
      </c>
      <c r="S3241" s="3">
        <v>0.58107778225315709</v>
      </c>
      <c r="T3241" s="5">
        <f>POWER(10,Table2[[#This Row],[Predicted normalized_price]]*(N$7634-N$7635)+N$7635)</f>
        <v>168100.14418659758</v>
      </c>
      <c r="U3241" s="5">
        <f>ABS(Table2[[#This Row],[price]]-Table2[[#This Row],[Predicted Price]])</f>
        <v>9100.1441865975794</v>
      </c>
      <c r="V3241" s="5">
        <f>Table2[[#This Row],[Price Diff]]/Table2[[#This Row],[price]]</f>
        <v>5.7233611236462763E-2</v>
      </c>
    </row>
    <row r="3242" spans="1:22" x14ac:dyDescent="0.2">
      <c r="A3242" s="3">
        <v>13800</v>
      </c>
      <c r="B3242" s="3">
        <v>0.24061260900000001</v>
      </c>
      <c r="C3242" s="3">
        <v>80602</v>
      </c>
      <c r="D3242" s="3">
        <v>0.62711845799999999</v>
      </c>
      <c r="E3242" s="3">
        <v>2496</v>
      </c>
      <c r="F3242" s="3">
        <v>0.57567412200000001</v>
      </c>
      <c r="G3242" s="3">
        <v>7</v>
      </c>
      <c r="H3242" s="3">
        <v>0.73735046500000001</v>
      </c>
      <c r="I3242" s="2" t="s">
        <v>38</v>
      </c>
      <c r="J3242" s="3">
        <v>78000</v>
      </c>
      <c r="K3242" s="3">
        <v>0.86640516400000001</v>
      </c>
      <c r="L3242" s="3">
        <v>2</v>
      </c>
      <c r="M3242" s="2" t="s">
        <v>65</v>
      </c>
      <c r="N3242" s="3">
        <v>95800</v>
      </c>
      <c r="O3242" s="3">
        <v>0.47874941399999998</v>
      </c>
      <c r="P3242" s="3">
        <v>-0.56931632978112134</v>
      </c>
      <c r="Q3242" s="3">
        <v>0.80396478531161431</v>
      </c>
      <c r="R3242" s="3">
        <v>0.75634215046523778</v>
      </c>
      <c r="S3242" s="3">
        <v>0.49743216977571014</v>
      </c>
      <c r="T3242" s="5">
        <f>POWER(10,Table2[[#This Row],[Predicted normalized_price]]*(N$7634-N$7635)+N$7635)</f>
        <v>106157.61714511628</v>
      </c>
      <c r="U3242" s="5">
        <f>ABS(Table2[[#This Row],[price]]-Table2[[#This Row],[Predicted Price]])</f>
        <v>10357.617145116281</v>
      </c>
      <c r="V3242" s="5">
        <f>Table2[[#This Row],[Price Diff]]/Table2[[#This Row],[price]]</f>
        <v>0.10811708919745595</v>
      </c>
    </row>
    <row r="3243" spans="1:22" x14ac:dyDescent="0.2">
      <c r="A3243" s="3">
        <v>8960</v>
      </c>
      <c r="B3243" s="3">
        <v>0.144512157</v>
      </c>
      <c r="C3243" s="3">
        <v>49082</v>
      </c>
      <c r="D3243" s="3">
        <v>0.54031204899999996</v>
      </c>
      <c r="E3243" s="3">
        <v>1600</v>
      </c>
      <c r="F3243" s="3">
        <v>0.38606267399999999</v>
      </c>
      <c r="G3243" s="3">
        <v>5</v>
      </c>
      <c r="H3243" s="3">
        <v>0.60985333500000005</v>
      </c>
      <c r="I3243" s="2" t="s">
        <v>23</v>
      </c>
      <c r="J3243" s="3">
        <v>92000</v>
      </c>
      <c r="K3243" s="3">
        <v>0.88047441800000004</v>
      </c>
      <c r="L3243" s="3">
        <v>1</v>
      </c>
      <c r="M3243" s="2" t="s">
        <v>64</v>
      </c>
      <c r="N3243" s="3">
        <v>61800</v>
      </c>
      <c r="O3243" s="3">
        <v>0.39897559900000001</v>
      </c>
      <c r="P3243" s="3">
        <v>0.74174111462754566</v>
      </c>
      <c r="Q3243" s="3">
        <v>-0.71782867190454314</v>
      </c>
      <c r="R3243" s="3">
        <v>-0.46260911335327942</v>
      </c>
      <c r="S3243" s="3">
        <v>0.40920490643142415</v>
      </c>
      <c r="T3243" s="5">
        <f>POWER(10,Table2[[#This Row],[Predicted normalized_price]]*(N$7634-N$7635)+N$7635)</f>
        <v>65373.285170307558</v>
      </c>
      <c r="U3243" s="5">
        <f>ABS(Table2[[#This Row],[price]]-Table2[[#This Row],[Predicted Price]])</f>
        <v>3573.2851703075576</v>
      </c>
      <c r="V3243" s="5">
        <f>Table2[[#This Row],[Price Diff]]/Table2[[#This Row],[price]]</f>
        <v>5.7820148386853683E-2</v>
      </c>
    </row>
    <row r="3244" spans="1:22" x14ac:dyDescent="0.2">
      <c r="A3244" s="3">
        <v>14970</v>
      </c>
      <c r="B3244" s="3">
        <v>0.25872014900000001</v>
      </c>
      <c r="C3244" s="3">
        <v>75579</v>
      </c>
      <c r="D3244" s="3">
        <v>0.61585795799999998</v>
      </c>
      <c r="E3244" s="3">
        <v>1984</v>
      </c>
      <c r="F3244" s="3">
        <v>0.47778491499999998</v>
      </c>
      <c r="G3244" s="3">
        <v>4</v>
      </c>
      <c r="H3244" s="3">
        <v>0.52529906999999998</v>
      </c>
      <c r="I3244" s="2" t="s">
        <v>20</v>
      </c>
      <c r="J3244" s="3">
        <v>21500</v>
      </c>
      <c r="K3244" s="3">
        <v>0.75657687399999995</v>
      </c>
      <c r="L3244" s="3">
        <v>2</v>
      </c>
      <c r="M3244" s="2" t="s">
        <v>68</v>
      </c>
      <c r="N3244" s="3">
        <v>135800</v>
      </c>
      <c r="O3244" s="3">
        <v>0.54224691599999997</v>
      </c>
      <c r="P3244" s="3">
        <v>-0.22506874556844805</v>
      </c>
      <c r="Q3244" s="3">
        <v>0.64566305027085202</v>
      </c>
      <c r="R3244" s="3">
        <v>0.49262231727292521</v>
      </c>
      <c r="S3244" s="3">
        <v>0.52352576748058</v>
      </c>
      <c r="T3244" s="5">
        <f>POWER(10,Table2[[#This Row],[Predicted normalized_price]]*(N$7634-N$7635)+N$7635)</f>
        <v>122524.37441980434</v>
      </c>
      <c r="U3244" s="5">
        <f>ABS(Table2[[#This Row],[price]]-Table2[[#This Row],[Predicted Price]])</f>
        <v>13275.625580195658</v>
      </c>
      <c r="V3244" s="5">
        <f>Table2[[#This Row],[Price Diff]]/Table2[[#This Row],[price]]</f>
        <v>9.7758656702471705E-2</v>
      </c>
    </row>
    <row r="3245" spans="1:22" x14ac:dyDescent="0.2">
      <c r="A3245" s="3">
        <v>11580</v>
      </c>
      <c r="B3245" s="3">
        <v>0.201587285</v>
      </c>
      <c r="C3245" s="3">
        <v>25448</v>
      </c>
      <c r="D3245" s="3">
        <v>0.42536110599999999</v>
      </c>
      <c r="E3245" s="3">
        <v>1390</v>
      </c>
      <c r="F3245" s="3">
        <v>0.32606906200000002</v>
      </c>
      <c r="G3245" s="3">
        <v>9</v>
      </c>
      <c r="H3245" s="3">
        <v>0.83257932800000001</v>
      </c>
      <c r="I3245" s="2" t="s">
        <v>20</v>
      </c>
      <c r="J3245" s="3">
        <v>97200</v>
      </c>
      <c r="K3245" s="3">
        <v>0.88516038100000005</v>
      </c>
      <c r="L3245" s="3">
        <v>2</v>
      </c>
      <c r="M3245" s="2" t="s">
        <v>62</v>
      </c>
      <c r="N3245" s="3">
        <v>43800</v>
      </c>
      <c r="O3245" s="3">
        <v>0.33632449599999997</v>
      </c>
      <c r="P3245" s="3">
        <v>-0.45394098334148841</v>
      </c>
      <c r="Q3245" s="3">
        <v>0.1739258562540299</v>
      </c>
      <c r="R3245" s="3">
        <v>0.83035323645151327</v>
      </c>
      <c r="S3245" s="3">
        <v>0.31302601028356369</v>
      </c>
      <c r="T3245" s="5">
        <f>POWER(10,Table2[[#This Row],[Predicted normalized_price]]*(N$7634-N$7635)+N$7635)</f>
        <v>38536.582951255659</v>
      </c>
      <c r="U3245" s="5">
        <f>ABS(Table2[[#This Row],[price]]-Table2[[#This Row],[Predicted Price]])</f>
        <v>5263.4170487443407</v>
      </c>
      <c r="V3245" s="5">
        <f>Table2[[#This Row],[Price Diff]]/Table2[[#This Row],[price]]</f>
        <v>0.12016933901242786</v>
      </c>
    </row>
    <row r="3246" spans="1:22" x14ac:dyDescent="0.2">
      <c r="A3246" s="3">
        <v>8270</v>
      </c>
      <c r="B3246" s="3">
        <v>0.126681391</v>
      </c>
      <c r="C3246" s="3">
        <v>47542</v>
      </c>
      <c r="D3246" s="3">
        <v>0.53473318999999997</v>
      </c>
      <c r="E3246" s="3">
        <v>1496</v>
      </c>
      <c r="F3246" s="3">
        <v>0.35740525400000001</v>
      </c>
      <c r="G3246" s="3">
        <v>2</v>
      </c>
      <c r="H3246" s="3">
        <v>0.26264953499999999</v>
      </c>
      <c r="I3246" s="2" t="s">
        <v>22</v>
      </c>
      <c r="J3246" s="3">
        <v>6000</v>
      </c>
      <c r="K3246" s="3">
        <v>0.64780219699999997</v>
      </c>
      <c r="L3246" s="3">
        <v>1</v>
      </c>
      <c r="M3246" s="2" t="s">
        <v>68</v>
      </c>
      <c r="N3246" s="3">
        <v>78800</v>
      </c>
      <c r="O3246" s="3">
        <v>0.44319914900000001</v>
      </c>
      <c r="P3246" s="3">
        <v>-0.89845751403029894</v>
      </c>
      <c r="Q3246" s="3">
        <v>-0.67625494785672469</v>
      </c>
      <c r="R3246" s="3">
        <v>-0.6177086120228199</v>
      </c>
      <c r="S3246" s="3">
        <v>0.45516738372493459</v>
      </c>
      <c r="T3246" s="5">
        <f>POWER(10,Table2[[#This Row],[Predicted normalized_price]]*(N$7634-N$7635)+N$7635)</f>
        <v>84156.551738662951</v>
      </c>
      <c r="U3246" s="5">
        <f>ABS(Table2[[#This Row],[price]]-Table2[[#This Row],[Predicted Price]])</f>
        <v>5356.5517386629508</v>
      </c>
      <c r="V3246" s="5">
        <f>Table2[[#This Row],[Price Diff]]/Table2[[#This Row],[price]]</f>
        <v>6.7976544906890243E-2</v>
      </c>
    </row>
    <row r="3247" spans="1:22" x14ac:dyDescent="0.2">
      <c r="A3247" s="3">
        <v>24130</v>
      </c>
      <c r="B3247" s="3">
        <v>0.36494674799999999</v>
      </c>
      <c r="C3247" s="3">
        <v>62813</v>
      </c>
      <c r="D3247" s="3">
        <v>0.58347972599999998</v>
      </c>
      <c r="E3247" s="3">
        <v>3999</v>
      </c>
      <c r="F3247" s="3">
        <v>0.77665710200000004</v>
      </c>
      <c r="G3247" s="3">
        <v>9</v>
      </c>
      <c r="H3247" s="3">
        <v>0.83257932800000001</v>
      </c>
      <c r="I3247" s="2" t="s">
        <v>13</v>
      </c>
      <c r="J3247" s="3">
        <v>113000</v>
      </c>
      <c r="K3247" s="3">
        <v>0.89799702599999998</v>
      </c>
      <c r="L3247" s="3">
        <v>4</v>
      </c>
      <c r="M3247" s="2" t="s">
        <v>62</v>
      </c>
      <c r="N3247" s="3">
        <v>105000</v>
      </c>
      <c r="O3247" s="3">
        <v>0.49543680299999998</v>
      </c>
      <c r="P3247" s="3">
        <v>0.22535639753145439</v>
      </c>
      <c r="Q3247" s="3">
        <v>0.58781148603421773</v>
      </c>
      <c r="R3247" s="3">
        <v>0.59162278185571626</v>
      </c>
      <c r="S3247" s="3">
        <v>0.48436846901361563</v>
      </c>
      <c r="T3247" s="5">
        <f>POWER(10,Table2[[#This Row],[Predicted normalized_price]]*(N$7634-N$7635)+N$7635)</f>
        <v>98804.143965957381</v>
      </c>
      <c r="U3247" s="5">
        <f>ABS(Table2[[#This Row],[price]]-Table2[[#This Row],[Predicted Price]])</f>
        <v>6195.8560340426193</v>
      </c>
      <c r="V3247" s="5">
        <f>Table2[[#This Row],[Price Diff]]/Table2[[#This Row],[price]]</f>
        <v>5.90081527051678E-2</v>
      </c>
    </row>
    <row r="3248" spans="1:22" x14ac:dyDescent="0.2">
      <c r="A3248" s="3">
        <v>22000</v>
      </c>
      <c r="B3248" s="3">
        <v>0.34438410400000002</v>
      </c>
      <c r="C3248" s="3">
        <v>81376</v>
      </c>
      <c r="D3248" s="3">
        <v>0.62879093799999997</v>
      </c>
      <c r="E3248" s="3">
        <v>4395</v>
      </c>
      <c r="F3248" s="3">
        <v>0.81691860599999999</v>
      </c>
      <c r="G3248" s="3">
        <v>8</v>
      </c>
      <c r="H3248" s="3">
        <v>0.78794860499999997</v>
      </c>
      <c r="I3248" s="2" t="s">
        <v>13</v>
      </c>
      <c r="J3248" s="3">
        <v>140000</v>
      </c>
      <c r="K3248" s="3">
        <v>0.91625730599999999</v>
      </c>
      <c r="L3248" s="3">
        <v>4</v>
      </c>
      <c r="M3248" s="2" t="s">
        <v>62</v>
      </c>
      <c r="N3248" s="3">
        <v>115000</v>
      </c>
      <c r="O3248" s="3">
        <v>0.51199209400000001</v>
      </c>
      <c r="P3248" s="3">
        <v>0.54675593646458487</v>
      </c>
      <c r="Q3248" s="3">
        <v>0.64077336889175596</v>
      </c>
      <c r="R3248" s="3">
        <v>0.54270481129498771</v>
      </c>
      <c r="S3248" s="3">
        <v>0.51157017936356497</v>
      </c>
      <c r="T3248" s="5">
        <f>POWER(10,Table2[[#This Row],[Predicted normalized_price]]*(N$7634-N$7635)+N$7635)</f>
        <v>114733.68929796094</v>
      </c>
      <c r="U3248" s="5">
        <f>ABS(Table2[[#This Row],[price]]-Table2[[#This Row],[Predicted Price]])</f>
        <v>266.31070203905983</v>
      </c>
      <c r="V3248" s="5">
        <f>Table2[[#This Row],[Price Diff]]/Table2[[#This Row],[price]]</f>
        <v>2.3157452351222595E-3</v>
      </c>
    </row>
    <row r="3249" spans="1:22" x14ac:dyDescent="0.2">
      <c r="A3249" s="3">
        <v>11340</v>
      </c>
      <c r="B3249" s="3">
        <v>0.19692728000000001</v>
      </c>
      <c r="C3249" s="3">
        <v>69001</v>
      </c>
      <c r="D3249" s="3">
        <v>0.59992272300000005</v>
      </c>
      <c r="E3249" s="3">
        <v>2488</v>
      </c>
      <c r="F3249" s="3">
        <v>0.57430527899999995</v>
      </c>
      <c r="G3249" s="3">
        <v>3</v>
      </c>
      <c r="H3249" s="3">
        <v>0.416289664</v>
      </c>
      <c r="I3249" s="2" t="s">
        <v>14</v>
      </c>
      <c r="J3249" s="3">
        <v>19000</v>
      </c>
      <c r="K3249" s="3">
        <v>0.74604162600000001</v>
      </c>
      <c r="L3249" s="3">
        <v>1</v>
      </c>
      <c r="M3249" s="2" t="s">
        <v>64</v>
      </c>
      <c r="N3249" s="3">
        <v>112500</v>
      </c>
      <c r="O3249" s="3">
        <v>0.50799231300000003</v>
      </c>
      <c r="P3249" s="3">
        <v>0.80805586759691572</v>
      </c>
      <c r="Q3249" s="3">
        <v>-0.55309623028791044</v>
      </c>
      <c r="R3249" s="3">
        <v>-0.63362238052233466</v>
      </c>
      <c r="S3249" s="3">
        <v>0.49613675285865533</v>
      </c>
      <c r="T3249" s="5">
        <f>POWER(10,Table2[[#This Row],[Predicted normalized_price]]*(N$7634-N$7635)+N$7635)</f>
        <v>105404.63306325744</v>
      </c>
      <c r="U3249" s="5">
        <f>ABS(Table2[[#This Row],[price]]-Table2[[#This Row],[Predicted Price]])</f>
        <v>7095.3669367425609</v>
      </c>
      <c r="V3249" s="5">
        <f>Table2[[#This Row],[Price Diff]]/Table2[[#This Row],[price]]</f>
        <v>6.3069928326600536E-2</v>
      </c>
    </row>
    <row r="3250" spans="1:22" x14ac:dyDescent="0.2">
      <c r="A3250" s="3">
        <v>10270</v>
      </c>
      <c r="B3250" s="3">
        <v>0.17487476299999999</v>
      </c>
      <c r="C3250" s="3">
        <v>49927</v>
      </c>
      <c r="D3250" s="3">
        <v>0.54329925700000004</v>
      </c>
      <c r="E3250" s="3">
        <v>1560</v>
      </c>
      <c r="F3250" s="3">
        <v>0.37526730800000002</v>
      </c>
      <c r="G3250" s="3">
        <v>5</v>
      </c>
      <c r="H3250" s="3">
        <v>0.60985333500000005</v>
      </c>
      <c r="I3250" s="2" t="s">
        <v>21</v>
      </c>
      <c r="J3250" s="3">
        <v>55000</v>
      </c>
      <c r="K3250" s="3">
        <v>0.83662892200000005</v>
      </c>
      <c r="L3250" s="3">
        <v>1</v>
      </c>
      <c r="M3250" s="2" t="s">
        <v>67</v>
      </c>
      <c r="N3250" s="3">
        <v>70888</v>
      </c>
      <c r="O3250" s="3">
        <v>0.42394322600000001</v>
      </c>
      <c r="P3250" s="3">
        <v>0.99999998875319318</v>
      </c>
      <c r="Q3250" s="3">
        <v>0.46970562085014872</v>
      </c>
      <c r="R3250" s="3">
        <v>0.71229251025804108</v>
      </c>
      <c r="S3250" s="3">
        <v>0.42470004825359553</v>
      </c>
      <c r="T3250" s="5">
        <f>POWER(10,Table2[[#This Row],[Predicted normalized_price]]*(N$7634-N$7635)+N$7635)</f>
        <v>71183.41986939394</v>
      </c>
      <c r="U3250" s="5">
        <f>ABS(Table2[[#This Row],[price]]-Table2[[#This Row],[Predicted Price]])</f>
        <v>295.41986939393973</v>
      </c>
      <c r="V3250" s="5">
        <f>Table2[[#This Row],[Price Diff]]/Table2[[#This Row],[price]]</f>
        <v>4.1674171847694919E-3</v>
      </c>
    </row>
    <row r="3251" spans="1:22" x14ac:dyDescent="0.2">
      <c r="A3251" s="3">
        <v>10190</v>
      </c>
      <c r="B3251" s="3">
        <v>0.17313471799999999</v>
      </c>
      <c r="C3251" s="3">
        <v>51762</v>
      </c>
      <c r="D3251" s="3">
        <v>0.54961583899999999</v>
      </c>
      <c r="E3251" s="3">
        <v>1596</v>
      </c>
      <c r="F3251" s="3">
        <v>0.38499535400000001</v>
      </c>
      <c r="G3251" s="3">
        <v>7</v>
      </c>
      <c r="H3251" s="3">
        <v>0.73735046500000001</v>
      </c>
      <c r="I3251" s="2" t="s">
        <v>21</v>
      </c>
      <c r="J3251" s="3">
        <v>81000</v>
      </c>
      <c r="K3251" s="3">
        <v>0.86962165899999999</v>
      </c>
      <c r="L3251" s="3">
        <v>2</v>
      </c>
      <c r="M3251" s="2" t="s">
        <v>65</v>
      </c>
      <c r="N3251" s="3">
        <v>58800</v>
      </c>
      <c r="O3251" s="3">
        <v>0.38991986499999998</v>
      </c>
      <c r="P3251" s="3">
        <v>0.99999999437976828</v>
      </c>
      <c r="Q3251" s="3">
        <v>0.40046620450373038</v>
      </c>
      <c r="R3251" s="3">
        <v>0.73394954761329823</v>
      </c>
      <c r="S3251" s="3">
        <v>0.4009713534151832</v>
      </c>
      <c r="T3251" s="5">
        <f>POWER(10,Table2[[#This Row],[Predicted normalized_price]]*(N$7634-N$7635)+N$7635)</f>
        <v>62481.473562832063</v>
      </c>
      <c r="U3251" s="5">
        <f>ABS(Table2[[#This Row],[price]]-Table2[[#This Row],[Predicted Price]])</f>
        <v>3681.4735628320632</v>
      </c>
      <c r="V3251" s="5">
        <f>Table2[[#This Row],[Price Diff]]/Table2[[#This Row],[price]]</f>
        <v>6.2610094605987474E-2</v>
      </c>
    </row>
    <row r="3252" spans="1:22" x14ac:dyDescent="0.2">
      <c r="A3252" s="3">
        <v>15050</v>
      </c>
      <c r="B3252" s="3">
        <v>0.25990606599999999</v>
      </c>
      <c r="C3252" s="3">
        <v>51108</v>
      </c>
      <c r="D3252" s="3">
        <v>0.54739064599999998</v>
      </c>
      <c r="E3252" s="3">
        <v>2996</v>
      </c>
      <c r="F3252" s="3">
        <v>0.65352884600000005</v>
      </c>
      <c r="G3252" s="3">
        <v>10</v>
      </c>
      <c r="H3252" s="3">
        <v>0.87250287000000004</v>
      </c>
      <c r="I3252" s="2" t="s">
        <v>13</v>
      </c>
      <c r="J3252" s="3">
        <v>112000</v>
      </c>
      <c r="K3252" s="3">
        <v>0.89723944799999999</v>
      </c>
      <c r="L3252" s="3">
        <v>1</v>
      </c>
      <c r="M3252" s="2" t="s">
        <v>65</v>
      </c>
      <c r="N3252" s="3">
        <v>65000</v>
      </c>
      <c r="O3252" s="3">
        <v>0.40816279700000002</v>
      </c>
      <c r="P3252" s="3">
        <v>-0.49425456032075071</v>
      </c>
      <c r="Q3252" s="3">
        <v>0.42223072625729979</v>
      </c>
      <c r="R3252" s="3">
        <v>0.71309190764082397</v>
      </c>
      <c r="S3252" s="3">
        <v>0.40805666492306181</v>
      </c>
      <c r="T3252" s="5">
        <f>POWER(10,Table2[[#This Row],[Predicted normalized_price]]*(N$7634-N$7635)+N$7635)</f>
        <v>64962.103222751648</v>
      </c>
      <c r="U3252" s="5">
        <f>ABS(Table2[[#This Row],[price]]-Table2[[#This Row],[Predicted Price]])</f>
        <v>37.896777248352009</v>
      </c>
      <c r="V3252" s="5">
        <f>Table2[[#This Row],[Price Diff]]/Table2[[#This Row],[price]]</f>
        <v>5.8302734228233861E-4</v>
      </c>
    </row>
    <row r="3253" spans="1:22" x14ac:dyDescent="0.2">
      <c r="A3253" s="3">
        <v>12410</v>
      </c>
      <c r="B3253" s="3">
        <v>0.216989922</v>
      </c>
      <c r="C3253" s="3">
        <v>29806</v>
      </c>
      <c r="D3253" s="3">
        <v>0.45302411300000001</v>
      </c>
      <c r="E3253" s="3">
        <v>1796</v>
      </c>
      <c r="F3253" s="3">
        <v>0.43533607800000002</v>
      </c>
      <c r="G3253" s="3">
        <v>9</v>
      </c>
      <c r="H3253" s="3">
        <v>0.83257932800000001</v>
      </c>
      <c r="I3253" s="2" t="s">
        <v>15</v>
      </c>
      <c r="J3253" s="3">
        <v>98000</v>
      </c>
      <c r="K3253" s="3">
        <v>0.885858967</v>
      </c>
      <c r="L3253" s="3">
        <v>3</v>
      </c>
      <c r="M3253" s="2" t="s">
        <v>65</v>
      </c>
      <c r="N3253" s="3">
        <v>43800</v>
      </c>
      <c r="O3253" s="3">
        <v>0.33632449599999997</v>
      </c>
      <c r="P3253" s="3">
        <v>-0.93478565097824418</v>
      </c>
      <c r="Q3253" s="3">
        <v>0.24206066787538125</v>
      </c>
      <c r="R3253" s="3">
        <v>0.80559934749924289</v>
      </c>
      <c r="S3253" s="3">
        <v>0.33598235196759973</v>
      </c>
      <c r="T3253" s="5">
        <f>POWER(10,Table2[[#This Row],[Predicted normalized_price]]*(N$7634-N$7635)+N$7635)</f>
        <v>43717.729499909627</v>
      </c>
      <c r="U3253" s="5">
        <f>ABS(Table2[[#This Row],[price]]-Table2[[#This Row],[Predicted Price]])</f>
        <v>82.270500090373389</v>
      </c>
      <c r="V3253" s="5">
        <f>Table2[[#This Row],[Price Diff]]/Table2[[#This Row],[price]]</f>
        <v>1.8783219198715386E-3</v>
      </c>
    </row>
    <row r="3254" spans="1:22" x14ac:dyDescent="0.2">
      <c r="A3254" s="3">
        <v>9890</v>
      </c>
      <c r="B3254" s="3">
        <v>0.16648560500000001</v>
      </c>
      <c r="C3254" s="3">
        <v>43516</v>
      </c>
      <c r="D3254" s="3">
        <v>0.51924817000000001</v>
      </c>
      <c r="E3254" s="3">
        <v>1598</v>
      </c>
      <c r="F3254" s="3">
        <v>0.38552934799999999</v>
      </c>
      <c r="G3254" s="3">
        <v>7</v>
      </c>
      <c r="H3254" s="3">
        <v>0.73735046500000001</v>
      </c>
      <c r="I3254" s="2" t="s">
        <v>10</v>
      </c>
      <c r="J3254" s="3">
        <v>70000</v>
      </c>
      <c r="K3254" s="3">
        <v>0.85718244399999999</v>
      </c>
      <c r="L3254" s="3">
        <v>1</v>
      </c>
      <c r="M3254" s="2" t="s">
        <v>63</v>
      </c>
      <c r="N3254" s="3">
        <v>49800</v>
      </c>
      <c r="O3254" s="3">
        <v>0.35968764800000003</v>
      </c>
      <c r="P3254" s="3">
        <v>-9.9431152576000922E-2</v>
      </c>
      <c r="Q3254" s="3">
        <v>-0.76429257927984739</v>
      </c>
      <c r="R3254" s="3">
        <v>-0.41201614961863392</v>
      </c>
      <c r="S3254" s="3">
        <v>0.38192050601702299</v>
      </c>
      <c r="T3254" s="5">
        <f>POWER(10,Table2[[#This Row],[Predicted normalized_price]]*(N$7634-N$7635)+N$7635)</f>
        <v>56271.329278874575</v>
      </c>
      <c r="U3254" s="5">
        <f>ABS(Table2[[#This Row],[price]]-Table2[[#This Row],[Predicted Price]])</f>
        <v>6471.3292788745748</v>
      </c>
      <c r="V3254" s="5">
        <f>Table2[[#This Row],[Price Diff]]/Table2[[#This Row],[price]]</f>
        <v>0.12994637106173845</v>
      </c>
    </row>
    <row r="3255" spans="1:22" x14ac:dyDescent="0.2">
      <c r="A3255" s="3">
        <v>16420</v>
      </c>
      <c r="B3255" s="3">
        <v>0.27929135500000002</v>
      </c>
      <c r="C3255" s="3">
        <v>69552</v>
      </c>
      <c r="D3255" s="3">
        <v>0.60131463200000002</v>
      </c>
      <c r="E3255" s="3">
        <v>2493</v>
      </c>
      <c r="F3255" s="3">
        <v>0.57516132099999995</v>
      </c>
      <c r="G3255" s="3">
        <v>4</v>
      </c>
      <c r="H3255" s="3">
        <v>0.52529906999999998</v>
      </c>
      <c r="I3255" s="2" t="s">
        <v>10</v>
      </c>
      <c r="J3255" s="3">
        <v>40000</v>
      </c>
      <c r="K3255" s="3">
        <v>0.80948806299999998</v>
      </c>
      <c r="L3255" s="3">
        <v>1</v>
      </c>
      <c r="M3255" s="2" t="s">
        <v>66</v>
      </c>
      <c r="N3255" s="3">
        <v>135888</v>
      </c>
      <c r="O3255" s="3">
        <v>0.54236480499999995</v>
      </c>
      <c r="P3255" s="3">
        <v>0.6005917350841613</v>
      </c>
      <c r="Q3255" s="3">
        <v>-0.49143818618429119</v>
      </c>
      <c r="R3255" s="3">
        <v>-0.68065139834565214</v>
      </c>
      <c r="S3255" s="3">
        <v>0.52375652335015643</v>
      </c>
      <c r="T3255" s="5">
        <f>POWER(10,Table2[[#This Row],[Predicted normalized_price]]*(N$7634-N$7635)+N$7635)</f>
        <v>122679.83507986802</v>
      </c>
      <c r="U3255" s="5">
        <f>ABS(Table2[[#This Row],[price]]-Table2[[#This Row],[Predicted Price]])</f>
        <v>13208.164920131981</v>
      </c>
      <c r="V3255" s="5">
        <f>Table2[[#This Row],[Price Diff]]/Table2[[#This Row],[price]]</f>
        <v>9.7198905864623666E-2</v>
      </c>
    </row>
    <row r="3256" spans="1:22" x14ac:dyDescent="0.2">
      <c r="A3256" s="3">
        <v>14680</v>
      </c>
      <c r="B3256" s="3">
        <v>0.25436742699999998</v>
      </c>
      <c r="C3256" s="3">
        <v>79340</v>
      </c>
      <c r="D3256" s="3">
        <v>0.62435674399999996</v>
      </c>
      <c r="E3256" s="3">
        <v>1995</v>
      </c>
      <c r="F3256" s="3">
        <v>0.48014246599999999</v>
      </c>
      <c r="G3256" s="3">
        <v>3</v>
      </c>
      <c r="H3256" s="3">
        <v>0.416289664</v>
      </c>
      <c r="I3256" s="2" t="s">
        <v>22</v>
      </c>
      <c r="J3256" s="3">
        <v>8000</v>
      </c>
      <c r="K3256" s="3">
        <v>0.67232048</v>
      </c>
      <c r="L3256" s="3">
        <v>2</v>
      </c>
      <c r="M3256" s="2" t="s">
        <v>62</v>
      </c>
      <c r="N3256" s="3">
        <v>142888</v>
      </c>
      <c r="O3256" s="3">
        <v>0.55150581300000001</v>
      </c>
      <c r="P3256" s="3">
        <v>-0.47281616961383666</v>
      </c>
      <c r="Q3256" s="3">
        <v>-0.47522429455008947</v>
      </c>
      <c r="R3256" s="3">
        <v>-0.73957246278958899</v>
      </c>
      <c r="S3256" s="3">
        <v>0.54014166945080333</v>
      </c>
      <c r="T3256" s="5">
        <f>POWER(10,Table2[[#This Row],[Predicted normalized_price]]*(N$7634-N$7635)+N$7635)</f>
        <v>134238.064711307</v>
      </c>
      <c r="U3256" s="5">
        <f>ABS(Table2[[#This Row],[price]]-Table2[[#This Row],[Predicted Price]])</f>
        <v>8649.9352886929992</v>
      </c>
      <c r="V3256" s="5">
        <f>Table2[[#This Row],[Price Diff]]/Table2[[#This Row],[price]]</f>
        <v>6.0536471143084088E-2</v>
      </c>
    </row>
    <row r="3257" spans="1:22" x14ac:dyDescent="0.2">
      <c r="A3257" s="3">
        <v>8320</v>
      </c>
      <c r="B3257" s="3">
        <v>0.12802260700000001</v>
      </c>
      <c r="C3257" s="3">
        <v>44145</v>
      </c>
      <c r="D3257" s="3">
        <v>0.52175961999999998</v>
      </c>
      <c r="E3257" s="3">
        <v>1390</v>
      </c>
      <c r="F3257" s="3">
        <v>0.32606906200000002</v>
      </c>
      <c r="G3257" s="3">
        <v>5</v>
      </c>
      <c r="H3257" s="3">
        <v>0.60985333500000005</v>
      </c>
      <c r="I3257" s="2" t="s">
        <v>20</v>
      </c>
      <c r="J3257" s="3">
        <v>106000</v>
      </c>
      <c r="K3257" s="3">
        <v>0.89254686800000005</v>
      </c>
      <c r="L3257" s="3">
        <v>1</v>
      </c>
      <c r="M3257" s="2" t="s">
        <v>63</v>
      </c>
      <c r="N3257" s="3">
        <v>58800</v>
      </c>
      <c r="O3257" s="3">
        <v>0.38991986499999998</v>
      </c>
      <c r="P3257" s="3">
        <v>-0.55107124955859221</v>
      </c>
      <c r="Q3257" s="3">
        <v>0.3885362370405967</v>
      </c>
      <c r="R3257" s="3">
        <v>0.77200475106170274</v>
      </c>
      <c r="S3257" s="3">
        <v>0.38409193827906329</v>
      </c>
      <c r="T3257" s="5">
        <f>POWER(10,Table2[[#This Row],[Predicted normalized_price]]*(N$7634-N$7635)+N$7635)</f>
        <v>56946.785083369985</v>
      </c>
      <c r="U3257" s="5">
        <f>ABS(Table2[[#This Row],[price]]-Table2[[#This Row],[Predicted Price]])</f>
        <v>1853.2149166300151</v>
      </c>
      <c r="V3257" s="5">
        <f>Table2[[#This Row],[Price Diff]]/Table2[[#This Row],[price]]</f>
        <v>3.1517260486905022E-2</v>
      </c>
    </row>
    <row r="3258" spans="1:22" x14ac:dyDescent="0.2">
      <c r="A3258" s="3">
        <v>28150</v>
      </c>
      <c r="B3258" s="3">
        <v>0.39923319499999999</v>
      </c>
      <c r="C3258" s="3">
        <v>112742</v>
      </c>
      <c r="D3258" s="3">
        <v>0.68584535999999996</v>
      </c>
      <c r="E3258" s="3">
        <v>4395</v>
      </c>
      <c r="F3258" s="3">
        <v>0.81691860599999999</v>
      </c>
      <c r="G3258" s="3">
        <v>7</v>
      </c>
      <c r="H3258" s="3">
        <v>0.73735046500000001</v>
      </c>
      <c r="I3258" s="2" t="s">
        <v>13</v>
      </c>
      <c r="J3258" s="3">
        <v>61898</v>
      </c>
      <c r="K3258" s="3">
        <v>0.84669889300000001</v>
      </c>
      <c r="L3258" s="3">
        <v>1</v>
      </c>
      <c r="M3258" s="2" t="s">
        <v>62</v>
      </c>
      <c r="N3258" s="3">
        <v>178000</v>
      </c>
      <c r="O3258" s="3">
        <v>0.59149149700000003</v>
      </c>
      <c r="P3258" s="3">
        <v>0.13794181119331603</v>
      </c>
      <c r="Q3258" s="3">
        <v>0.75436663904835299</v>
      </c>
      <c r="R3258" s="3">
        <v>0.32857294732500797</v>
      </c>
      <c r="S3258" s="3">
        <v>0.59471622828062309</v>
      </c>
      <c r="T3258" s="5">
        <f>POWER(10,Table2[[#This Row],[Predicted normalized_price]]*(N$7634-N$7635)+N$7635)</f>
        <v>181182.26912833366</v>
      </c>
      <c r="U3258" s="5">
        <f>ABS(Table2[[#This Row],[price]]-Table2[[#This Row],[Predicted Price]])</f>
        <v>3182.2691283336608</v>
      </c>
      <c r="V3258" s="5">
        <f>Table2[[#This Row],[Price Diff]]/Table2[[#This Row],[price]]</f>
        <v>1.78779164513127E-2</v>
      </c>
    </row>
    <row r="3259" spans="1:22" x14ac:dyDescent="0.2">
      <c r="A3259" s="3">
        <v>9770</v>
      </c>
      <c r="B3259" s="3">
        <v>0.163769309</v>
      </c>
      <c r="C3259" s="3">
        <v>56802</v>
      </c>
      <c r="D3259" s="3">
        <v>0.56587618799999995</v>
      </c>
      <c r="E3259" s="3">
        <v>1390</v>
      </c>
      <c r="F3259" s="3">
        <v>0.32606906200000002</v>
      </c>
      <c r="G3259" s="3">
        <v>3</v>
      </c>
      <c r="H3259" s="3">
        <v>0.416289664</v>
      </c>
      <c r="I3259" s="2" t="s">
        <v>20</v>
      </c>
      <c r="J3259" s="3">
        <v>13451</v>
      </c>
      <c r="K3259" s="3">
        <v>0.71660544999999998</v>
      </c>
      <c r="L3259" s="3">
        <v>1</v>
      </c>
      <c r="M3259" s="2" t="s">
        <v>62</v>
      </c>
      <c r="N3259" s="3">
        <v>89800</v>
      </c>
      <c r="O3259" s="3">
        <v>0.46697918999999999</v>
      </c>
      <c r="P3259" s="3">
        <v>-0.2131645315994028</v>
      </c>
      <c r="Q3259" s="3">
        <v>0.57098638939414459</v>
      </c>
      <c r="R3259" s="3">
        <v>0.63544861598332636</v>
      </c>
      <c r="S3259" s="3">
        <v>0.4676673479257013</v>
      </c>
      <c r="T3259" s="5">
        <f>POWER(10,Table2[[#This Row],[Predicted normalized_price]]*(N$7634-N$7635)+N$7635)</f>
        <v>90140.21698911408</v>
      </c>
      <c r="U3259" s="5">
        <f>ABS(Table2[[#This Row],[price]]-Table2[[#This Row],[Predicted Price]])</f>
        <v>340.21698911408021</v>
      </c>
      <c r="V3259" s="5">
        <f>Table2[[#This Row],[Price Diff]]/Table2[[#This Row],[price]]</f>
        <v>3.7886078965933207E-3</v>
      </c>
    </row>
    <row r="3260" spans="1:22" x14ac:dyDescent="0.2">
      <c r="A3260" s="3">
        <v>16480</v>
      </c>
      <c r="B3260" s="3">
        <v>0.28010293200000003</v>
      </c>
      <c r="C3260" s="3">
        <v>90198</v>
      </c>
      <c r="D3260" s="3">
        <v>0.64680333999999995</v>
      </c>
      <c r="E3260" s="3">
        <v>2497</v>
      </c>
      <c r="F3260" s="3">
        <v>0.57584491900000001</v>
      </c>
      <c r="G3260" s="3">
        <v>6</v>
      </c>
      <c r="H3260" s="3">
        <v>0.67893919899999999</v>
      </c>
      <c r="I3260" s="2" t="s">
        <v>21</v>
      </c>
      <c r="J3260" s="3">
        <v>48000</v>
      </c>
      <c r="K3260" s="3">
        <v>0.82502678399999996</v>
      </c>
      <c r="L3260" s="3">
        <v>1</v>
      </c>
      <c r="M3260" s="2" t="s">
        <v>64</v>
      </c>
      <c r="N3260" s="3">
        <v>127800</v>
      </c>
      <c r="O3260" s="3">
        <v>0.53119753199999997</v>
      </c>
      <c r="P3260" s="3">
        <v>0.99999999990203159</v>
      </c>
      <c r="Q3260" s="3">
        <v>0.64961557245329293</v>
      </c>
      <c r="R3260" s="3">
        <v>0.49691227771543878</v>
      </c>
      <c r="S3260" s="3">
        <v>0.52670630535895335</v>
      </c>
      <c r="T3260" s="5">
        <f>POWER(10,Table2[[#This Row],[Predicted normalized_price]]*(N$7634-N$7635)+N$7635)</f>
        <v>124684.57256901416</v>
      </c>
      <c r="U3260" s="5">
        <f>ABS(Table2[[#This Row],[price]]-Table2[[#This Row],[Predicted Price]])</f>
        <v>3115.4274309858447</v>
      </c>
      <c r="V3260" s="5">
        <f>Table2[[#This Row],[Price Diff]]/Table2[[#This Row],[price]]</f>
        <v>2.4377366439638847E-2</v>
      </c>
    </row>
    <row r="3261" spans="1:22" x14ac:dyDescent="0.2">
      <c r="A3261" s="3">
        <v>17630</v>
      </c>
      <c r="B3261" s="3">
        <v>0.295112031</v>
      </c>
      <c r="C3261" s="3">
        <v>92275</v>
      </c>
      <c r="D3261" s="3">
        <v>0.65078743400000005</v>
      </c>
      <c r="E3261" s="3">
        <v>1991</v>
      </c>
      <c r="F3261" s="3">
        <v>0.47928668200000002</v>
      </c>
      <c r="G3261" s="3">
        <v>3</v>
      </c>
      <c r="H3261" s="3">
        <v>0.416289664</v>
      </c>
      <c r="I3261" s="2" t="s">
        <v>15</v>
      </c>
      <c r="J3261" s="3">
        <v>4500</v>
      </c>
      <c r="K3261" s="3">
        <v>0.62328391400000005</v>
      </c>
      <c r="L3261" s="3">
        <v>1</v>
      </c>
      <c r="M3261" s="2" t="s">
        <v>64</v>
      </c>
      <c r="N3261" s="3">
        <v>188888</v>
      </c>
      <c r="O3261" s="3">
        <v>0.60229593699999995</v>
      </c>
      <c r="P3261" s="3">
        <v>0.17529746002477434</v>
      </c>
      <c r="Q3261" s="3">
        <v>0.74874574237436031</v>
      </c>
      <c r="R3261" s="3">
        <v>0.32671974594542785</v>
      </c>
      <c r="S3261" s="3">
        <v>0.59380418161164095</v>
      </c>
      <c r="T3261" s="5">
        <f>POWER(10,Table2[[#This Row],[Predicted normalized_price]]*(N$7634-N$7635)+N$7635)</f>
        <v>180276.50563632624</v>
      </c>
      <c r="U3261" s="5">
        <f>ABS(Table2[[#This Row],[price]]-Table2[[#This Row],[Predicted Price]])</f>
        <v>8611.4943636737589</v>
      </c>
      <c r="V3261" s="5">
        <f>Table2[[#This Row],[Price Diff]]/Table2[[#This Row],[price]]</f>
        <v>4.5590478821702592E-2</v>
      </c>
    </row>
    <row r="3262" spans="1:22" x14ac:dyDescent="0.2">
      <c r="A3262" s="3">
        <v>11840</v>
      </c>
      <c r="B3262" s="3">
        <v>0.206527868</v>
      </c>
      <c r="C3262" s="3">
        <v>46899</v>
      </c>
      <c r="D3262" s="3">
        <v>0.53235015799999996</v>
      </c>
      <c r="E3262" s="3">
        <v>1595</v>
      </c>
      <c r="F3262" s="3">
        <v>0.38472810600000001</v>
      </c>
      <c r="G3262" s="3">
        <v>2</v>
      </c>
      <c r="H3262" s="3">
        <v>0.26264953499999999</v>
      </c>
      <c r="I3262" s="2" t="s">
        <v>15</v>
      </c>
      <c r="J3262" s="3">
        <v>16982</v>
      </c>
      <c r="K3262" s="3">
        <v>0.73647191000000001</v>
      </c>
      <c r="L3262" s="3">
        <v>1</v>
      </c>
      <c r="M3262" s="2" t="s">
        <v>67</v>
      </c>
      <c r="N3262" s="3">
        <v>117800</v>
      </c>
      <c r="O3262" s="3">
        <v>0.51636989600000005</v>
      </c>
      <c r="P3262" s="3">
        <v>-0.95535892606707673</v>
      </c>
      <c r="Q3262" s="3">
        <v>0.63593514308702281</v>
      </c>
      <c r="R3262" s="3">
        <v>0.59970908522385413</v>
      </c>
      <c r="S3262" s="3">
        <v>0.49188201318332547</v>
      </c>
      <c r="T3262" s="5">
        <f>POWER(10,Table2[[#This Row],[Predicted normalized_price]]*(N$7634-N$7635)+N$7635)</f>
        <v>102968.86694742042</v>
      </c>
      <c r="U3262" s="5">
        <f>ABS(Table2[[#This Row],[price]]-Table2[[#This Row],[Predicted Price]])</f>
        <v>14831.133052579578</v>
      </c>
      <c r="V3262" s="5">
        <f>Table2[[#This Row],[Price Diff]]/Table2[[#This Row],[price]]</f>
        <v>0.12590095969931731</v>
      </c>
    </row>
    <row r="3263" spans="1:22" x14ac:dyDescent="0.2">
      <c r="A3263" s="3">
        <v>7940</v>
      </c>
      <c r="B3263" s="3">
        <v>0.11762062700000001</v>
      </c>
      <c r="C3263" s="3">
        <v>47984</v>
      </c>
      <c r="D3263" s="3">
        <v>0.53635267399999997</v>
      </c>
      <c r="E3263" s="3">
        <v>1496</v>
      </c>
      <c r="F3263" s="3">
        <v>0.35740525400000001</v>
      </c>
      <c r="G3263" s="3">
        <v>2</v>
      </c>
      <c r="H3263" s="3">
        <v>0.26264953499999999</v>
      </c>
      <c r="I3263" s="2" t="s">
        <v>22</v>
      </c>
      <c r="J3263" s="3">
        <v>12100</v>
      </c>
      <c r="K3263" s="3">
        <v>0.70758434100000001</v>
      </c>
      <c r="L3263" s="3">
        <v>1</v>
      </c>
      <c r="M3263" s="2" t="s">
        <v>67</v>
      </c>
      <c r="N3263" s="3">
        <v>75500</v>
      </c>
      <c r="O3263" s="3">
        <v>0.43541386700000001</v>
      </c>
      <c r="P3263" s="3">
        <v>-0.83519844445987512</v>
      </c>
      <c r="Q3263" s="3">
        <v>-0.6372526311097495</v>
      </c>
      <c r="R3263" s="3">
        <v>-0.54860544993510929</v>
      </c>
      <c r="S3263" s="3">
        <v>0.44808168755860223</v>
      </c>
      <c r="T3263" s="5">
        <f>POWER(10,Table2[[#This Row],[Predicted normalized_price]]*(N$7634-N$7635)+N$7635)</f>
        <v>80942.795682315467</v>
      </c>
      <c r="U3263" s="5">
        <f>ABS(Table2[[#This Row],[price]]-Table2[[#This Row],[Predicted Price]])</f>
        <v>5442.7956823154673</v>
      </c>
      <c r="V3263" s="5">
        <f>Table2[[#This Row],[Price Diff]]/Table2[[#This Row],[price]]</f>
        <v>7.2090009037290959E-2</v>
      </c>
    </row>
    <row r="3264" spans="1:22" x14ac:dyDescent="0.2">
      <c r="A3264" s="3">
        <v>7520</v>
      </c>
      <c r="B3264" s="3">
        <v>0.105528003</v>
      </c>
      <c r="C3264" s="3">
        <v>51956</v>
      </c>
      <c r="D3264" s="3">
        <v>0.55027050700000002</v>
      </c>
      <c r="E3264" s="3">
        <v>1496</v>
      </c>
      <c r="F3264" s="3">
        <v>0.35740525400000001</v>
      </c>
      <c r="G3264" s="3">
        <v>3</v>
      </c>
      <c r="H3264" s="3">
        <v>0.416289664</v>
      </c>
      <c r="I3264" s="2" t="s">
        <v>14</v>
      </c>
      <c r="J3264" s="3">
        <v>37000</v>
      </c>
      <c r="K3264" s="3">
        <v>0.80284363400000003</v>
      </c>
      <c r="L3264" s="3">
        <v>2</v>
      </c>
      <c r="M3264" s="2" t="s">
        <v>63</v>
      </c>
      <c r="N3264" s="3">
        <v>68800</v>
      </c>
      <c r="O3264" s="3">
        <v>0.41850241300000002</v>
      </c>
      <c r="P3264" s="3">
        <v>-0.82770742440007938</v>
      </c>
      <c r="Q3264" s="3">
        <v>-0.67775720087247693</v>
      </c>
      <c r="R3264" s="3">
        <v>-0.46305449571079027</v>
      </c>
      <c r="S3264" s="3">
        <v>0.41573719842964907</v>
      </c>
      <c r="T3264" s="5">
        <f>POWER(10,Table2[[#This Row],[Predicted normalized_price]]*(N$7634-N$7635)+N$7635)</f>
        <v>67762.491326991381</v>
      </c>
      <c r="U3264" s="5">
        <f>ABS(Table2[[#This Row],[price]]-Table2[[#This Row],[Predicted Price]])</f>
        <v>1037.5086730086186</v>
      </c>
      <c r="V3264" s="5">
        <f>Table2[[#This Row],[Price Diff]]/Table2[[#This Row],[price]]</f>
        <v>1.50800679216369E-2</v>
      </c>
    </row>
    <row r="3265" spans="1:22" x14ac:dyDescent="0.2">
      <c r="A3265" s="3">
        <v>15160</v>
      </c>
      <c r="B3265" s="3">
        <v>0.26152644899999999</v>
      </c>
      <c r="C3265" s="3">
        <v>75642</v>
      </c>
      <c r="D3265" s="3">
        <v>0.61600377299999998</v>
      </c>
      <c r="E3265" s="3">
        <v>2497</v>
      </c>
      <c r="F3265" s="3">
        <v>0.57584491900000001</v>
      </c>
      <c r="G3265" s="3">
        <v>7</v>
      </c>
      <c r="H3265" s="3">
        <v>0.73735046500000001</v>
      </c>
      <c r="I3265" s="2" t="s">
        <v>21</v>
      </c>
      <c r="J3265" s="3">
        <v>58000</v>
      </c>
      <c r="K3265" s="3">
        <v>0.84115531399999999</v>
      </c>
      <c r="L3265" s="3">
        <v>1</v>
      </c>
      <c r="M3265" s="2" t="s">
        <v>64</v>
      </c>
      <c r="N3265" s="3">
        <v>90800</v>
      </c>
      <c r="O3265" s="3">
        <v>0.468994523</v>
      </c>
      <c r="P3265" s="3">
        <v>0.99999999990321253</v>
      </c>
      <c r="Q3265" s="3">
        <v>0.57266804772673152</v>
      </c>
      <c r="R3265" s="3">
        <v>0.58096820190934706</v>
      </c>
      <c r="S3265" s="3">
        <v>0.48512282607842705</v>
      </c>
      <c r="T3265" s="5">
        <f>POWER(10,Table2[[#This Row],[Predicted normalized_price]]*(N$7634-N$7635)+N$7635)</f>
        <v>99214.558221348139</v>
      </c>
      <c r="U3265" s="5">
        <f>ABS(Table2[[#This Row],[price]]-Table2[[#This Row],[Predicted Price]])</f>
        <v>8414.5582213481393</v>
      </c>
      <c r="V3265" s="5">
        <f>Table2[[#This Row],[Price Diff]]/Table2[[#This Row],[price]]</f>
        <v>9.2671346050089642E-2</v>
      </c>
    </row>
    <row r="3266" spans="1:22" x14ac:dyDescent="0.2">
      <c r="A3266" s="3">
        <v>12910</v>
      </c>
      <c r="B3266" s="3">
        <v>0.225778865</v>
      </c>
      <c r="C3266" s="3">
        <v>77788</v>
      </c>
      <c r="D3266" s="3">
        <v>0.62089953799999997</v>
      </c>
      <c r="E3266" s="3">
        <v>1984</v>
      </c>
      <c r="F3266" s="3">
        <v>0.47778491499999998</v>
      </c>
      <c r="G3266" s="3">
        <v>5</v>
      </c>
      <c r="H3266" s="3">
        <v>0.60985333500000005</v>
      </c>
      <c r="I3266" s="2" t="s">
        <v>20</v>
      </c>
      <c r="J3266" s="3">
        <v>55240</v>
      </c>
      <c r="K3266" s="3">
        <v>0.83700001300000004</v>
      </c>
      <c r="L3266" s="3">
        <v>1</v>
      </c>
      <c r="M3266" s="2" t="s">
        <v>66</v>
      </c>
      <c r="N3266" s="3">
        <v>99800</v>
      </c>
      <c r="O3266" s="3">
        <v>0.48619350700000002</v>
      </c>
      <c r="P3266" s="3">
        <v>0.19373430514072038</v>
      </c>
      <c r="Q3266" s="3">
        <v>0.64172033507059756</v>
      </c>
      <c r="R3266" s="3">
        <v>0.6017850705413974</v>
      </c>
      <c r="S3266" s="3">
        <v>0.4959065564862154</v>
      </c>
      <c r="T3266" s="5">
        <f>POWER(10,Table2[[#This Row],[Predicted normalized_price]]*(N$7634-N$7635)+N$7635)</f>
        <v>105271.38729940203</v>
      </c>
      <c r="U3266" s="5">
        <f>ABS(Table2[[#This Row],[price]]-Table2[[#This Row],[Predicted Price]])</f>
        <v>5471.3872994020348</v>
      </c>
      <c r="V3266" s="5">
        <f>Table2[[#This Row],[Price Diff]]/Table2[[#This Row],[price]]</f>
        <v>5.4823520034088524E-2</v>
      </c>
    </row>
    <row r="3267" spans="1:22" x14ac:dyDescent="0.2">
      <c r="A3267" s="3">
        <v>11990</v>
      </c>
      <c r="B3267" s="3">
        <v>0.209329085</v>
      </c>
      <c r="C3267" s="3">
        <v>64806</v>
      </c>
      <c r="D3267" s="3">
        <v>0.58894610999999997</v>
      </c>
      <c r="E3267" s="3">
        <v>1499</v>
      </c>
      <c r="F3267" s="3">
        <v>0.35825946600000003</v>
      </c>
      <c r="G3267" s="3">
        <v>5</v>
      </c>
      <c r="H3267" s="3">
        <v>0.60985333500000005</v>
      </c>
      <c r="I3267" s="2" t="s">
        <v>13</v>
      </c>
      <c r="J3267" s="3">
        <v>40000</v>
      </c>
      <c r="K3267" s="3">
        <v>0.80948806299999998</v>
      </c>
      <c r="L3267" s="3">
        <v>2</v>
      </c>
      <c r="M3267" s="2" t="s">
        <v>67</v>
      </c>
      <c r="N3267" s="3">
        <v>88000</v>
      </c>
      <c r="O3267" s="3">
        <v>0.46329437400000001</v>
      </c>
      <c r="P3267" s="3">
        <v>-0.8646728500580716</v>
      </c>
      <c r="Q3267" s="3">
        <v>0.56531296592113833</v>
      </c>
      <c r="R3267" s="3">
        <v>0.6206631754608235</v>
      </c>
      <c r="S3267" s="3">
        <v>0.46820630921170986</v>
      </c>
      <c r="T3267" s="5">
        <f>POWER(10,Table2[[#This Row],[Predicted normalized_price]]*(N$7634-N$7635)+N$7635)</f>
        <v>90407.572608221846</v>
      </c>
      <c r="U3267" s="5">
        <f>ABS(Table2[[#This Row],[price]]-Table2[[#This Row],[Predicted Price]])</f>
        <v>2407.5726082218462</v>
      </c>
      <c r="V3267" s="5">
        <f>Table2[[#This Row],[Price Diff]]/Table2[[#This Row],[price]]</f>
        <v>2.7358779638884615E-2</v>
      </c>
    </row>
    <row r="3268" spans="1:22" x14ac:dyDescent="0.2">
      <c r="A3268" s="3">
        <v>11300</v>
      </c>
      <c r="B3268" s="3">
        <v>0.19614103499999999</v>
      </c>
      <c r="C3268" s="3">
        <v>54118</v>
      </c>
      <c r="D3268" s="3">
        <v>0.55740527299999998</v>
      </c>
      <c r="E3268" s="3">
        <v>1595</v>
      </c>
      <c r="F3268" s="3">
        <v>0.38472810600000001</v>
      </c>
      <c r="G3268" s="3">
        <v>4</v>
      </c>
      <c r="H3268" s="3">
        <v>0.52529906999999998</v>
      </c>
      <c r="I3268" s="2" t="s">
        <v>15</v>
      </c>
      <c r="J3268" s="3">
        <v>42113</v>
      </c>
      <c r="K3268" s="3">
        <v>0.81387529599999997</v>
      </c>
      <c r="L3268" s="3">
        <v>1</v>
      </c>
      <c r="M3268" s="2" t="s">
        <v>67</v>
      </c>
      <c r="N3268" s="3">
        <v>90800</v>
      </c>
      <c r="O3268" s="3">
        <v>0.468994523</v>
      </c>
      <c r="P3268" s="3">
        <v>-0.9320506317531948</v>
      </c>
      <c r="Q3268" s="3">
        <v>0.55584618277785947</v>
      </c>
      <c r="R3268" s="3">
        <v>0.64704213652388121</v>
      </c>
      <c r="S3268" s="3">
        <v>0.45884561375720051</v>
      </c>
      <c r="T3268" s="5">
        <f>POWER(10,Table2[[#This Row],[Predicted normalized_price]]*(N$7634-N$7635)+N$7635)</f>
        <v>85874.828309473189</v>
      </c>
      <c r="U3268" s="5">
        <f>ABS(Table2[[#This Row],[price]]-Table2[[#This Row],[Predicted Price]])</f>
        <v>4925.1716905268113</v>
      </c>
      <c r="V3268" s="5">
        <f>Table2[[#This Row],[Price Diff]]/Table2[[#This Row],[price]]</f>
        <v>5.4241978970559594E-2</v>
      </c>
    </row>
    <row r="3269" spans="1:22" x14ac:dyDescent="0.2">
      <c r="A3269" s="3">
        <v>30420</v>
      </c>
      <c r="B3269" s="3">
        <v>0.41648927299999999</v>
      </c>
      <c r="C3269" s="3">
        <v>98000</v>
      </c>
      <c r="D3269" s="3">
        <v>0.66132154099999996</v>
      </c>
      <c r="E3269" s="3">
        <v>4395</v>
      </c>
      <c r="F3269" s="3">
        <v>0.81691860599999999</v>
      </c>
      <c r="G3269" s="3">
        <v>8</v>
      </c>
      <c r="H3269" s="3">
        <v>0.78794860499999997</v>
      </c>
      <c r="I3269" s="2" t="s">
        <v>13</v>
      </c>
      <c r="J3269" s="3">
        <v>45000</v>
      </c>
      <c r="K3269" s="3">
        <v>0.81952635900000004</v>
      </c>
      <c r="L3269" s="3">
        <v>2</v>
      </c>
      <c r="M3269" s="2" t="s">
        <v>64</v>
      </c>
      <c r="N3269" s="3">
        <v>159000</v>
      </c>
      <c r="O3269" s="3">
        <v>0.57094940800000005</v>
      </c>
      <c r="P3269" s="3">
        <v>0.91170155624352833</v>
      </c>
      <c r="Q3269" s="3">
        <v>0.72422617302771508</v>
      </c>
      <c r="R3269" s="3">
        <v>0.37334502249933393</v>
      </c>
      <c r="S3269" s="3">
        <v>0.57746189206664778</v>
      </c>
      <c r="T3269" s="5">
        <f>POWER(10,Table2[[#This Row],[Predicted normalized_price]]*(N$7634-N$7635)+N$7635)</f>
        <v>164793.05614808935</v>
      </c>
      <c r="U3269" s="5">
        <f>ABS(Table2[[#This Row],[price]]-Table2[[#This Row],[Predicted Price]])</f>
        <v>5793.0561480893521</v>
      </c>
      <c r="V3269" s="5">
        <f>Table2[[#This Row],[Price Diff]]/Table2[[#This Row],[price]]</f>
        <v>3.6434315396788375E-2</v>
      </c>
    </row>
    <row r="3270" spans="1:22" x14ac:dyDescent="0.2">
      <c r="A3270" s="3">
        <v>20240</v>
      </c>
      <c r="B3270" s="3">
        <v>0.32583110399999998</v>
      </c>
      <c r="C3270" s="3">
        <v>62057</v>
      </c>
      <c r="D3270" s="3">
        <v>0.58136067300000005</v>
      </c>
      <c r="E3270" s="3">
        <v>1997</v>
      </c>
      <c r="F3270" s="3">
        <v>0.48056971500000001</v>
      </c>
      <c r="G3270" s="3">
        <v>8</v>
      </c>
      <c r="H3270" s="3">
        <v>0.78794860499999997</v>
      </c>
      <c r="I3270" s="2" t="s">
        <v>13</v>
      </c>
      <c r="J3270" s="3">
        <v>50000</v>
      </c>
      <c r="K3270" s="3">
        <v>0.82850592099999998</v>
      </c>
      <c r="L3270" s="3">
        <v>2</v>
      </c>
      <c r="M3270" s="2" t="s">
        <v>62</v>
      </c>
      <c r="N3270" s="3">
        <v>99000</v>
      </c>
      <c r="O3270" s="3">
        <v>0.48472884999999999</v>
      </c>
      <c r="P3270" s="3">
        <v>-0.75255675517146803</v>
      </c>
      <c r="Q3270" s="3">
        <v>0.57155119523436382</v>
      </c>
      <c r="R3270" s="3">
        <v>0.55900601658679239</v>
      </c>
      <c r="S3270" s="3">
        <v>0.48578122152659159</v>
      </c>
      <c r="T3270" s="5">
        <f>POWER(10,Table2[[#This Row],[Predicted normalized_price]]*(N$7634-N$7635)+N$7635)</f>
        <v>99574.156794351744</v>
      </c>
      <c r="U3270" s="5">
        <f>ABS(Table2[[#This Row],[price]]-Table2[[#This Row],[Predicted Price]])</f>
        <v>574.15679435174388</v>
      </c>
      <c r="V3270" s="5">
        <f>Table2[[#This Row],[Price Diff]]/Table2[[#This Row],[price]]</f>
        <v>5.7995635793105446E-3</v>
      </c>
    </row>
    <row r="3271" spans="1:22" x14ac:dyDescent="0.2">
      <c r="A3271" s="3">
        <v>19400</v>
      </c>
      <c r="B3271" s="3">
        <v>0.31639952300000002</v>
      </c>
      <c r="C3271" s="3">
        <v>21953</v>
      </c>
      <c r="D3271" s="3">
        <v>0.39950748200000002</v>
      </c>
      <c r="E3271" s="3">
        <v>1995</v>
      </c>
      <c r="F3271" s="3">
        <v>0.48014246599999999</v>
      </c>
      <c r="G3271" s="3">
        <v>11</v>
      </c>
      <c r="H3271" s="3">
        <v>0.90861810600000004</v>
      </c>
      <c r="I3271" s="2" t="s">
        <v>13</v>
      </c>
      <c r="J3271" s="3">
        <v>93000</v>
      </c>
      <c r="K3271" s="3">
        <v>0.88139579999999995</v>
      </c>
      <c r="L3271" s="3">
        <v>3</v>
      </c>
      <c r="M3271" s="2" t="s">
        <v>62</v>
      </c>
      <c r="N3271" s="3">
        <v>31800</v>
      </c>
      <c r="O3271" s="3">
        <v>0.27805954300000002</v>
      </c>
      <c r="P3271" s="3">
        <v>-0.92100363431320531</v>
      </c>
      <c r="Q3271" s="3">
        <v>0.20429898123491755</v>
      </c>
      <c r="R3271" s="3">
        <v>0.79991617522390435</v>
      </c>
      <c r="S3271" s="3">
        <v>0.3275142063979401</v>
      </c>
      <c r="T3271" s="5">
        <f>POWER(10,Table2[[#This Row],[Predicted normalized_price]]*(N$7634-N$7635)+N$7635)</f>
        <v>41730.030899384692</v>
      </c>
      <c r="U3271" s="5">
        <f>ABS(Table2[[#This Row],[price]]-Table2[[#This Row],[Predicted Price]])</f>
        <v>9930.030899384692</v>
      </c>
      <c r="V3271" s="5">
        <f>Table2[[#This Row],[Price Diff]]/Table2[[#This Row],[price]]</f>
        <v>0.31226512262216011</v>
      </c>
    </row>
    <row r="3272" spans="1:22" x14ac:dyDescent="0.2">
      <c r="A3272" s="3">
        <v>13840</v>
      </c>
      <c r="B3272" s="3">
        <v>0.241256624</v>
      </c>
      <c r="C3272" s="3">
        <v>69455</v>
      </c>
      <c r="D3272" s="3">
        <v>0.60107039699999998</v>
      </c>
      <c r="E3272" s="3">
        <v>1997</v>
      </c>
      <c r="F3272" s="3">
        <v>0.48056971500000001</v>
      </c>
      <c r="G3272" s="3">
        <v>4</v>
      </c>
      <c r="H3272" s="3">
        <v>0.52529906999999998</v>
      </c>
      <c r="I3272" s="2" t="s">
        <v>13</v>
      </c>
      <c r="J3272" s="3">
        <v>16681</v>
      </c>
      <c r="K3272" s="3">
        <v>0.73494774299999999</v>
      </c>
      <c r="L3272" s="3">
        <v>1</v>
      </c>
      <c r="M3272" s="2" t="s">
        <v>62</v>
      </c>
      <c r="N3272" s="3">
        <v>122000</v>
      </c>
      <c r="O3272" s="3">
        <v>0.52274525500000002</v>
      </c>
      <c r="P3272" s="3">
        <v>-0.67055239981726633</v>
      </c>
      <c r="Q3272" s="3">
        <v>0.62016149147171151</v>
      </c>
      <c r="R3272" s="3">
        <v>0.52980108111122792</v>
      </c>
      <c r="S3272" s="3">
        <v>0.5062068072555137</v>
      </c>
      <c r="T3272" s="5">
        <f>POWER(10,Table2[[#This Row],[Predicted normalized_price]]*(N$7634-N$7635)+N$7635)</f>
        <v>111401.61442733146</v>
      </c>
      <c r="U3272" s="5">
        <f>ABS(Table2[[#This Row],[price]]-Table2[[#This Row],[Predicted Price]])</f>
        <v>10598.385572668543</v>
      </c>
      <c r="V3272" s="5">
        <f>Table2[[#This Row],[Price Diff]]/Table2[[#This Row],[price]]</f>
        <v>8.6872012890725769E-2</v>
      </c>
    </row>
    <row r="3273" spans="1:22" x14ac:dyDescent="0.2">
      <c r="A3273" s="3">
        <v>11510</v>
      </c>
      <c r="B3273" s="3">
        <v>0.20023816899999999</v>
      </c>
      <c r="C3273" s="3">
        <v>59236</v>
      </c>
      <c r="D3273" s="3">
        <v>0.57321890799999997</v>
      </c>
      <c r="E3273" s="3">
        <v>1999</v>
      </c>
      <c r="F3273" s="3">
        <v>0.48099653599999997</v>
      </c>
      <c r="G3273" s="3">
        <v>6</v>
      </c>
      <c r="H3273" s="3">
        <v>0.67893919899999999</v>
      </c>
      <c r="I3273" s="2" t="s">
        <v>18</v>
      </c>
      <c r="J3273" s="3">
        <v>88000</v>
      </c>
      <c r="K3273" s="3">
        <v>0.87668592700000003</v>
      </c>
      <c r="L3273" s="3">
        <v>1</v>
      </c>
      <c r="M3273" s="2" t="s">
        <v>64</v>
      </c>
      <c r="N3273" s="3">
        <v>73800</v>
      </c>
      <c r="O3273" s="3">
        <v>0.43126940699999999</v>
      </c>
      <c r="P3273" s="3">
        <v>0.29081512419762223</v>
      </c>
      <c r="Q3273" s="3">
        <v>-0.69604152421154108</v>
      </c>
      <c r="R3273" s="3">
        <v>-0.56101797164807909</v>
      </c>
      <c r="S3273" s="3">
        <v>0.4387121510708834</v>
      </c>
      <c r="T3273" s="5">
        <f>POWER(10,Table2[[#This Row],[Predicted normalized_price]]*(N$7634-N$7635)+N$7635)</f>
        <v>76880.849697997386</v>
      </c>
      <c r="U3273" s="5">
        <f>ABS(Table2[[#This Row],[price]]-Table2[[#This Row],[Predicted Price]])</f>
        <v>3080.8496979973861</v>
      </c>
      <c r="V3273" s="5">
        <f>Table2[[#This Row],[Price Diff]]/Table2[[#This Row],[price]]</f>
        <v>4.174593086717325E-2</v>
      </c>
    </row>
    <row r="3274" spans="1:22" x14ac:dyDescent="0.2">
      <c r="A3274" s="3">
        <v>16380</v>
      </c>
      <c r="B3274" s="3">
        <v>0.27874865399999998</v>
      </c>
      <c r="C3274" s="3">
        <v>72916</v>
      </c>
      <c r="D3274" s="3">
        <v>0.60958057300000001</v>
      </c>
      <c r="E3274" s="3">
        <v>1984</v>
      </c>
      <c r="F3274" s="3">
        <v>0.47778491499999998</v>
      </c>
      <c r="G3274" s="3">
        <v>7</v>
      </c>
      <c r="H3274" s="3">
        <v>0.73735046500000001</v>
      </c>
      <c r="I3274" s="2" t="s">
        <v>19</v>
      </c>
      <c r="J3274" s="3">
        <v>112000</v>
      </c>
      <c r="K3274" s="3">
        <v>0.89723944799999999</v>
      </c>
      <c r="L3274" s="3">
        <v>3</v>
      </c>
      <c r="M3274" s="2" t="s">
        <v>65</v>
      </c>
      <c r="N3274" s="3">
        <v>94900</v>
      </c>
      <c r="O3274" s="3">
        <v>0.47703168299999998</v>
      </c>
      <c r="P3274" s="3">
        <v>-0.77786523345856229</v>
      </c>
      <c r="Q3274" s="3">
        <v>0.58843268867226528</v>
      </c>
      <c r="R3274" s="3">
        <v>0.56554724277410262</v>
      </c>
      <c r="S3274" s="3">
        <v>0.48850193757851568</v>
      </c>
      <c r="T3274" s="5">
        <f>POWER(10,Table2[[#This Row],[Predicted normalized_price]]*(N$7634-N$7635)+N$7635)</f>
        <v>101074.01507156037</v>
      </c>
      <c r="U3274" s="5">
        <f>ABS(Table2[[#This Row],[price]]-Table2[[#This Row],[Predicted Price]])</f>
        <v>6174.0150715603668</v>
      </c>
      <c r="V3274" s="5">
        <f>Table2[[#This Row],[Price Diff]]/Table2[[#This Row],[price]]</f>
        <v>6.5058114558064983E-2</v>
      </c>
    </row>
    <row r="3275" spans="1:22" x14ac:dyDescent="0.2">
      <c r="A3275" s="3">
        <v>111500</v>
      </c>
      <c r="B3275" s="3">
        <v>0.70550915199999997</v>
      </c>
      <c r="C3275" s="3">
        <v>275766</v>
      </c>
      <c r="D3275" s="3">
        <v>0.842375969</v>
      </c>
      <c r="E3275" s="3">
        <v>6592</v>
      </c>
      <c r="F3275" s="3">
        <v>0.98977422999999998</v>
      </c>
      <c r="G3275" s="3">
        <v>7</v>
      </c>
      <c r="H3275" s="3">
        <v>0.73735046500000001</v>
      </c>
      <c r="I3275" s="2" t="s">
        <v>44</v>
      </c>
      <c r="J3275" s="3">
        <v>43000</v>
      </c>
      <c r="K3275" s="3">
        <v>0.81565173599999996</v>
      </c>
      <c r="L3275" s="3">
        <v>2</v>
      </c>
      <c r="M3275" s="2" t="s">
        <v>65</v>
      </c>
      <c r="N3275" s="3">
        <v>688800</v>
      </c>
      <c r="O3275" s="3">
        <v>0.83774456200000003</v>
      </c>
      <c r="P3275" s="3">
        <v>-7.4065296894797635E-3</v>
      </c>
      <c r="Q3275" s="3">
        <v>0.55026694498148621</v>
      </c>
      <c r="R3275" s="3">
        <v>-0.85359604027580904</v>
      </c>
      <c r="S3275" s="3">
        <v>0.8403800766011903</v>
      </c>
      <c r="T3275" s="5">
        <f>POWER(10,Table2[[#This Row],[Predicted normalized_price]]*(N$7634-N$7635)+N$7635)</f>
        <v>698847.93921745359</v>
      </c>
      <c r="U3275" s="5">
        <f>ABS(Table2[[#This Row],[price]]-Table2[[#This Row],[Predicted Price]])</f>
        <v>10047.93921745359</v>
      </c>
      <c r="V3275" s="5">
        <f>Table2[[#This Row],[Price Diff]]/Table2[[#This Row],[price]]</f>
        <v>1.45876004899152E-2</v>
      </c>
    </row>
    <row r="3276" spans="1:22" x14ac:dyDescent="0.2">
      <c r="A3276" s="3">
        <v>11060</v>
      </c>
      <c r="B3276" s="3">
        <v>0.19136431300000001</v>
      </c>
      <c r="C3276" s="3">
        <v>65630</v>
      </c>
      <c r="D3276" s="3">
        <v>0.59115720999999999</v>
      </c>
      <c r="E3276" s="3">
        <v>2498</v>
      </c>
      <c r="F3276" s="3">
        <v>0.57601564699999996</v>
      </c>
      <c r="G3276" s="3">
        <v>4</v>
      </c>
      <c r="H3276" s="3">
        <v>0.52529906999999998</v>
      </c>
      <c r="I3276" s="2" t="s">
        <v>23</v>
      </c>
      <c r="J3276" s="3">
        <v>35000</v>
      </c>
      <c r="K3276" s="3">
        <v>0.79810758100000001</v>
      </c>
      <c r="L3276" s="3">
        <v>1</v>
      </c>
      <c r="M3276" s="2" t="s">
        <v>64</v>
      </c>
      <c r="N3276" s="3">
        <v>88000</v>
      </c>
      <c r="O3276" s="3">
        <v>0.46329437400000001</v>
      </c>
      <c r="P3276" s="3">
        <v>0.9196066433114809</v>
      </c>
      <c r="Q3276" s="3">
        <v>-0.600512726028675</v>
      </c>
      <c r="R3276" s="3">
        <v>-0.59332989761924837</v>
      </c>
      <c r="S3276" s="3">
        <v>0.47372366988869941</v>
      </c>
      <c r="T3276" s="5">
        <f>POWER(10,Table2[[#This Row],[Predicted normalized_price]]*(N$7634-N$7635)+N$7635)</f>
        <v>93190.527588938217</v>
      </c>
      <c r="U3276" s="5">
        <f>ABS(Table2[[#This Row],[price]]-Table2[[#This Row],[Predicted Price]])</f>
        <v>5190.5275889382174</v>
      </c>
      <c r="V3276" s="5">
        <f>Table2[[#This Row],[Price Diff]]/Table2[[#This Row],[price]]</f>
        <v>5.8983268056116103E-2</v>
      </c>
    </row>
    <row r="3277" spans="1:22" x14ac:dyDescent="0.2">
      <c r="A3277" s="3">
        <v>14620</v>
      </c>
      <c r="B3277" s="3">
        <v>0.25345613299999997</v>
      </c>
      <c r="C3277" s="3">
        <v>74704</v>
      </c>
      <c r="D3277" s="3">
        <v>0.61382009000000004</v>
      </c>
      <c r="E3277" s="3">
        <v>2494</v>
      </c>
      <c r="F3277" s="3">
        <v>0.57533232300000003</v>
      </c>
      <c r="G3277" s="3">
        <v>3</v>
      </c>
      <c r="H3277" s="3">
        <v>0.416289664</v>
      </c>
      <c r="I3277" s="2" t="s">
        <v>16</v>
      </c>
      <c r="J3277" s="3">
        <v>14000</v>
      </c>
      <c r="K3277" s="3">
        <v>0.72001486100000001</v>
      </c>
      <c r="L3277" s="3">
        <v>1</v>
      </c>
      <c r="M3277" s="2" t="s">
        <v>65</v>
      </c>
      <c r="N3277" s="3">
        <v>152800</v>
      </c>
      <c r="O3277" s="3">
        <v>0.56371116899999996</v>
      </c>
      <c r="P3277" s="3">
        <v>-0.47689212989154073</v>
      </c>
      <c r="Q3277" s="3">
        <v>0.68602131185386017</v>
      </c>
      <c r="R3277" s="3">
        <v>0.4845605748916742</v>
      </c>
      <c r="S3277" s="3">
        <v>0.53553644435559744</v>
      </c>
      <c r="T3277" s="5">
        <f>POWER(10,Table2[[#This Row],[Predicted normalized_price]]*(N$7634-N$7635)+N$7635)</f>
        <v>130883.67959190109</v>
      </c>
      <c r="U3277" s="5">
        <f>ABS(Table2[[#This Row],[price]]-Table2[[#This Row],[Predicted Price]])</f>
        <v>21916.320408098909</v>
      </c>
      <c r="V3277" s="5">
        <f>Table2[[#This Row],[Price Diff]]/Table2[[#This Row],[price]]</f>
        <v>0.14343141628336983</v>
      </c>
    </row>
    <row r="3278" spans="1:22" x14ac:dyDescent="0.2">
      <c r="A3278" s="3">
        <v>14320</v>
      </c>
      <c r="B3278" s="3">
        <v>0.24884282899999999</v>
      </c>
      <c r="C3278" s="3">
        <v>53585</v>
      </c>
      <c r="D3278" s="3">
        <v>0.55567316200000005</v>
      </c>
      <c r="E3278" s="3">
        <v>1991</v>
      </c>
      <c r="F3278" s="3">
        <v>0.47928668200000002</v>
      </c>
      <c r="G3278" s="3">
        <v>6</v>
      </c>
      <c r="H3278" s="3">
        <v>0.67893919899999999</v>
      </c>
      <c r="I3278" s="2" t="s">
        <v>15</v>
      </c>
      <c r="J3278" s="3">
        <v>59000</v>
      </c>
      <c r="K3278" s="3">
        <v>0.84261222099999999</v>
      </c>
      <c r="L3278" s="3">
        <v>1</v>
      </c>
      <c r="M3278" s="2" t="s">
        <v>67</v>
      </c>
      <c r="N3278" s="3">
        <v>83800</v>
      </c>
      <c r="O3278" s="3">
        <v>0.454394727</v>
      </c>
      <c r="P3278" s="3">
        <v>-0.90549499781229292</v>
      </c>
      <c r="Q3278" s="3">
        <v>0.5393936943157126</v>
      </c>
      <c r="R3278" s="3">
        <v>0.65237753628441619</v>
      </c>
      <c r="S3278" s="3">
        <v>0.45322921475462274</v>
      </c>
      <c r="T3278" s="5">
        <f>POWER(10,Table2[[#This Row],[Predicted normalized_price]]*(N$7634-N$7635)+N$7635)</f>
        <v>83265.015866115311</v>
      </c>
      <c r="U3278" s="5">
        <f>ABS(Table2[[#This Row],[price]]-Table2[[#This Row],[Predicted Price]])</f>
        <v>534.98413388468907</v>
      </c>
      <c r="V3278" s="5">
        <f>Table2[[#This Row],[Price Diff]]/Table2[[#This Row],[price]]</f>
        <v>6.3840588769055974E-3</v>
      </c>
    </row>
    <row r="3279" spans="1:22" x14ac:dyDescent="0.2">
      <c r="A3279" s="3">
        <v>27350</v>
      </c>
      <c r="B3279" s="3">
        <v>0.39281813100000001</v>
      </c>
      <c r="C3279" s="3">
        <v>70264</v>
      </c>
      <c r="D3279" s="3">
        <v>0.60309701000000004</v>
      </c>
      <c r="E3279" s="3">
        <v>4244</v>
      </c>
      <c r="F3279" s="3">
        <v>0.80201130600000003</v>
      </c>
      <c r="G3279" s="3">
        <v>9</v>
      </c>
      <c r="H3279" s="3">
        <v>0.83257932800000001</v>
      </c>
      <c r="I3279" s="2" t="s">
        <v>29</v>
      </c>
      <c r="J3279" s="3">
        <v>62000</v>
      </c>
      <c r="K3279" s="3">
        <v>0.84683922</v>
      </c>
      <c r="L3279" s="3">
        <v>3</v>
      </c>
      <c r="M3279" s="2" t="s">
        <v>65</v>
      </c>
      <c r="N3279" s="3">
        <v>106800</v>
      </c>
      <c r="O3279" s="3">
        <v>0.49853006799999999</v>
      </c>
      <c r="P3279" s="3">
        <v>-0.4649210562620178</v>
      </c>
      <c r="Q3279" s="3">
        <v>0.51830188982054182</v>
      </c>
      <c r="R3279" s="3">
        <v>0.46117739474226038</v>
      </c>
      <c r="S3279" s="3">
        <v>0.49732385680836189</v>
      </c>
      <c r="T3279" s="5">
        <f>POWER(10,Table2[[#This Row],[Predicted normalized_price]]*(N$7634-N$7635)+N$7635)</f>
        <v>106094.45276148088</v>
      </c>
      <c r="U3279" s="5">
        <f>ABS(Table2[[#This Row],[price]]-Table2[[#This Row],[Predicted Price]])</f>
        <v>705.54723851912422</v>
      </c>
      <c r="V3279" s="5">
        <f>Table2[[#This Row],[Price Diff]]/Table2[[#This Row],[price]]</f>
        <v>6.6062475516771935E-3</v>
      </c>
    </row>
    <row r="3280" spans="1:22" x14ac:dyDescent="0.2">
      <c r="A3280" s="3">
        <v>9970</v>
      </c>
      <c r="B3280" s="3">
        <v>0.16827822000000001</v>
      </c>
      <c r="C3280" s="3">
        <v>13062</v>
      </c>
      <c r="D3280" s="3">
        <v>0.30864707299999999</v>
      </c>
      <c r="E3280" s="3">
        <v>1498</v>
      </c>
      <c r="F3280" s="3">
        <v>0.357974919</v>
      </c>
      <c r="G3280" s="3">
        <v>10</v>
      </c>
      <c r="H3280" s="3">
        <v>0.87250287000000004</v>
      </c>
      <c r="I3280" s="2" t="s">
        <v>23</v>
      </c>
      <c r="J3280" s="3">
        <v>129999</v>
      </c>
      <c r="K3280" s="3">
        <v>0.90994064900000005</v>
      </c>
      <c r="L3280" s="3">
        <v>2</v>
      </c>
      <c r="M3280" s="2" t="s">
        <v>63</v>
      </c>
      <c r="N3280" s="3">
        <v>23800</v>
      </c>
      <c r="O3280" s="3">
        <v>0.225324465</v>
      </c>
      <c r="P3280" s="3">
        <v>-0.92882823375496726</v>
      </c>
      <c r="Q3280" s="3">
        <v>-0.89856089171291587</v>
      </c>
      <c r="R3280" s="3">
        <v>9.909045108975674E-2</v>
      </c>
      <c r="S3280" s="3">
        <v>0.21475294148700916</v>
      </c>
      <c r="T3280" s="5">
        <f>POWER(10,Table2[[#This Row],[Predicted normalized_price]]*(N$7634-N$7635)+N$7635)</f>
        <v>22456.829231216954</v>
      </c>
      <c r="U3280" s="5">
        <f>ABS(Table2[[#This Row],[price]]-Table2[[#This Row],[Predicted Price]])</f>
        <v>1343.1707687830458</v>
      </c>
      <c r="V3280" s="5">
        <f>Table2[[#This Row],[Price Diff]]/Table2[[#This Row],[price]]</f>
        <v>5.6435746587522935E-2</v>
      </c>
    </row>
    <row r="3281" spans="1:22" x14ac:dyDescent="0.2">
      <c r="A3281" s="3">
        <v>9080</v>
      </c>
      <c r="B3281" s="3">
        <v>0.14747238400000001</v>
      </c>
      <c r="C3281" s="3">
        <v>37059</v>
      </c>
      <c r="D3281" s="3">
        <v>0.49113980299999999</v>
      </c>
      <c r="E3281" s="3">
        <v>1498</v>
      </c>
      <c r="F3281" s="3">
        <v>0.357974919</v>
      </c>
      <c r="G3281" s="3">
        <v>7</v>
      </c>
      <c r="H3281" s="3">
        <v>0.73735046500000001</v>
      </c>
      <c r="I3281" s="2" t="s">
        <v>27</v>
      </c>
      <c r="J3281" s="3">
        <v>55720</v>
      </c>
      <c r="K3281" s="3">
        <v>0.83773738200000003</v>
      </c>
      <c r="L3281" s="3">
        <v>1</v>
      </c>
      <c r="M3281" s="2" t="s">
        <v>63</v>
      </c>
      <c r="N3281" s="3">
        <v>43800</v>
      </c>
      <c r="O3281" s="3">
        <v>0.33632449599999997</v>
      </c>
      <c r="P3281" s="3">
        <v>-0.5732666507920301</v>
      </c>
      <c r="Q3281" s="3">
        <v>-0.79254023133898543</v>
      </c>
      <c r="R3281" s="3">
        <v>-0.32083240150599973</v>
      </c>
      <c r="S3281" s="3">
        <v>0.3501076987033041</v>
      </c>
      <c r="T3281" s="5">
        <f>POWER(10,Table2[[#This Row],[Predicted normalized_price]]*(N$7634-N$7635)+N$7635)</f>
        <v>47246.231787709039</v>
      </c>
      <c r="U3281" s="5">
        <f>ABS(Table2[[#This Row],[price]]-Table2[[#This Row],[Predicted Price]])</f>
        <v>3446.2317877090391</v>
      </c>
      <c r="V3281" s="5">
        <f>Table2[[#This Row],[Price Diff]]/Table2[[#This Row],[price]]</f>
        <v>7.8681091043585366E-2</v>
      </c>
    </row>
    <row r="3282" spans="1:22" x14ac:dyDescent="0.2">
      <c r="A3282" s="3">
        <v>13920</v>
      </c>
      <c r="B3282" s="3">
        <v>0.24253909000000001</v>
      </c>
      <c r="C3282" s="3">
        <v>42862</v>
      </c>
      <c r="D3282" s="3">
        <v>0.51659811</v>
      </c>
      <c r="E3282" s="3">
        <v>1796</v>
      </c>
      <c r="F3282" s="3">
        <v>0.43533607800000002</v>
      </c>
      <c r="G3282" s="3">
        <v>9</v>
      </c>
      <c r="H3282" s="3">
        <v>0.83257932800000001</v>
      </c>
      <c r="I3282" s="2" t="s">
        <v>15</v>
      </c>
      <c r="J3282" s="3">
        <v>184000</v>
      </c>
      <c r="K3282" s="3">
        <v>0.93954928000000004</v>
      </c>
      <c r="L3282" s="3">
        <v>2</v>
      </c>
      <c r="M3282" s="2" t="s">
        <v>65</v>
      </c>
      <c r="N3282" s="3">
        <v>59800</v>
      </c>
      <c r="O3282" s="3">
        <v>0.39298878599999998</v>
      </c>
      <c r="P3282" s="3">
        <v>-0.89647742759937155</v>
      </c>
      <c r="Q3282" s="3">
        <v>0.38898925034623905</v>
      </c>
      <c r="R3282" s="3">
        <v>0.73275341826420171</v>
      </c>
      <c r="S3282" s="3">
        <v>0.39325557160209124</v>
      </c>
      <c r="T3282" s="5">
        <f>POWER(10,Table2[[#This Row],[Predicted normalized_price]]*(N$7634-N$7635)+N$7635)</f>
        <v>59887.73075350115</v>
      </c>
      <c r="U3282" s="5">
        <f>ABS(Table2[[#This Row],[price]]-Table2[[#This Row],[Predicted Price]])</f>
        <v>87.730753501149593</v>
      </c>
      <c r="V3282" s="5">
        <f>Table2[[#This Row],[Price Diff]]/Table2[[#This Row],[price]]</f>
        <v>1.4670694565409631E-3</v>
      </c>
    </row>
    <row r="3283" spans="1:22" x14ac:dyDescent="0.2">
      <c r="A3283" s="3">
        <v>15370</v>
      </c>
      <c r="B3283" s="3">
        <v>0.26458751899999999</v>
      </c>
      <c r="C3283" s="3">
        <v>37431</v>
      </c>
      <c r="D3283" s="3">
        <v>0.492887723</v>
      </c>
      <c r="E3283" s="3">
        <v>2362</v>
      </c>
      <c r="F3283" s="3">
        <v>0.55214537900000005</v>
      </c>
      <c r="G3283" s="3">
        <v>9</v>
      </c>
      <c r="H3283" s="3">
        <v>0.83257932800000001</v>
      </c>
      <c r="I3283" s="2" t="s">
        <v>10</v>
      </c>
      <c r="J3283" s="3">
        <v>161000</v>
      </c>
      <c r="K3283" s="3">
        <v>0.92816879799999996</v>
      </c>
      <c r="L3283" s="3">
        <v>1</v>
      </c>
      <c r="M3283" s="2" t="s">
        <v>66</v>
      </c>
      <c r="N3283" s="3">
        <v>58888</v>
      </c>
      <c r="O3283" s="3">
        <v>0.39019201599999997</v>
      </c>
      <c r="P3283" s="3">
        <v>0.4206114205208944</v>
      </c>
      <c r="Q3283" s="3">
        <v>-0.7425233411734018</v>
      </c>
      <c r="R3283" s="3">
        <v>-0.41826585269057726</v>
      </c>
      <c r="S3283" s="3">
        <v>0.39060913347655102</v>
      </c>
      <c r="T3283" s="5">
        <f>POWER(10,Table2[[#This Row],[Predicted normalized_price]]*(N$7634-N$7635)+N$7635)</f>
        <v>59023.130214658828</v>
      </c>
      <c r="U3283" s="5">
        <f>ABS(Table2[[#This Row],[price]]-Table2[[#This Row],[Predicted Price]])</f>
        <v>135.13021465882775</v>
      </c>
      <c r="V3283" s="5">
        <f>Table2[[#This Row],[Price Diff]]/Table2[[#This Row],[price]]</f>
        <v>2.2946986594692934E-3</v>
      </c>
    </row>
    <row r="3284" spans="1:22" x14ac:dyDescent="0.2">
      <c r="A3284" s="3">
        <v>9470</v>
      </c>
      <c r="B3284" s="3">
        <v>0.15682985599999999</v>
      </c>
      <c r="C3284" s="3">
        <v>13083</v>
      </c>
      <c r="D3284" s="3">
        <v>0.30892820100000001</v>
      </c>
      <c r="E3284" s="3">
        <v>1360</v>
      </c>
      <c r="F3284" s="3">
        <v>0.31676554699999998</v>
      </c>
      <c r="G3284" s="3">
        <v>10</v>
      </c>
      <c r="H3284" s="3">
        <v>0.87250287000000004</v>
      </c>
      <c r="I3284" s="2" t="s">
        <v>31</v>
      </c>
      <c r="J3284" s="3">
        <v>74000</v>
      </c>
      <c r="K3284" s="3">
        <v>0.86191849600000003</v>
      </c>
      <c r="L3284" s="3">
        <v>2</v>
      </c>
      <c r="M3284" s="2" t="s">
        <v>67</v>
      </c>
      <c r="N3284" s="3">
        <v>23000</v>
      </c>
      <c r="O3284" s="3">
        <v>0.21910222800000001</v>
      </c>
      <c r="P3284" s="3">
        <v>-0.98088559454048507</v>
      </c>
      <c r="Q3284" s="3">
        <v>-0.87940850546290728</v>
      </c>
      <c r="R3284" s="3">
        <v>0.16361991955994376</v>
      </c>
      <c r="S3284" s="3">
        <v>0.20329524445209929</v>
      </c>
      <c r="T3284" s="5">
        <f>POWER(10,Table2[[#This Row],[Predicted normalized_price]]*(N$7634-N$7635)+N$7635)</f>
        <v>21086.529054812123</v>
      </c>
      <c r="U3284" s="5">
        <f>ABS(Table2[[#This Row],[price]]-Table2[[#This Row],[Predicted Price]])</f>
        <v>1913.4709451878771</v>
      </c>
      <c r="V3284" s="5">
        <f>Table2[[#This Row],[Price Diff]]/Table2[[#This Row],[price]]</f>
        <v>8.3194388921212045E-2</v>
      </c>
    </row>
    <row r="3285" spans="1:22" x14ac:dyDescent="0.2">
      <c r="A3285" s="3">
        <v>12440</v>
      </c>
      <c r="B3285" s="3">
        <v>0.217527163</v>
      </c>
      <c r="C3285" s="3">
        <v>26463</v>
      </c>
      <c r="D3285" s="3">
        <v>0.43220549800000002</v>
      </c>
      <c r="E3285" s="3">
        <v>1984</v>
      </c>
      <c r="F3285" s="3">
        <v>0.47778491499999998</v>
      </c>
      <c r="G3285" s="3">
        <v>10</v>
      </c>
      <c r="H3285" s="3">
        <v>0.87250287000000004</v>
      </c>
      <c r="I3285" s="2" t="s">
        <v>19</v>
      </c>
      <c r="J3285" s="3">
        <v>90000</v>
      </c>
      <c r="K3285" s="3">
        <v>0.87860122100000004</v>
      </c>
      <c r="L3285" s="3">
        <v>1</v>
      </c>
      <c r="M3285" s="2" t="s">
        <v>65</v>
      </c>
      <c r="N3285" s="3">
        <v>39800</v>
      </c>
      <c r="O3285" s="3">
        <v>0.31889657500000002</v>
      </c>
      <c r="P3285" s="3">
        <v>-0.8705318875674527</v>
      </c>
      <c r="Q3285" s="3">
        <v>0.15377240410826951</v>
      </c>
      <c r="R3285" s="3">
        <v>0.81363755512609282</v>
      </c>
      <c r="S3285" s="3">
        <v>0.31085961123057482</v>
      </c>
      <c r="T3285" s="5">
        <f>POWER(10,Table2[[#This Row],[Predicted normalized_price]]*(N$7634-N$7635)+N$7635)</f>
        <v>38080.546985648412</v>
      </c>
      <c r="U3285" s="5">
        <f>ABS(Table2[[#This Row],[price]]-Table2[[#This Row],[Predicted Price]])</f>
        <v>1719.4530143515876</v>
      </c>
      <c r="V3285" s="5">
        <f>Table2[[#This Row],[Price Diff]]/Table2[[#This Row],[price]]</f>
        <v>4.3202337044009741E-2</v>
      </c>
    </row>
    <row r="3286" spans="1:22" x14ac:dyDescent="0.2">
      <c r="A3286" s="3">
        <v>15490</v>
      </c>
      <c r="B3286" s="3">
        <v>0.26631797800000001</v>
      </c>
      <c r="C3286" s="3">
        <v>60067</v>
      </c>
      <c r="D3286" s="3">
        <v>0.57565688400000004</v>
      </c>
      <c r="E3286" s="3">
        <v>1595</v>
      </c>
      <c r="F3286" s="3">
        <v>0.38472810600000001</v>
      </c>
      <c r="G3286" s="3">
        <v>6</v>
      </c>
      <c r="H3286" s="3">
        <v>0.67893919899999999</v>
      </c>
      <c r="I3286" s="2" t="s">
        <v>15</v>
      </c>
      <c r="J3286" s="3">
        <v>78000</v>
      </c>
      <c r="K3286" s="3">
        <v>0.86640516400000001</v>
      </c>
      <c r="L3286" s="3">
        <v>2</v>
      </c>
      <c r="M3286" s="2" t="s">
        <v>65</v>
      </c>
      <c r="N3286" s="3">
        <v>96000</v>
      </c>
      <c r="O3286" s="3">
        <v>0.47912894</v>
      </c>
      <c r="P3286" s="3">
        <v>-0.92654157929018743</v>
      </c>
      <c r="Q3286" s="3">
        <v>0.57542910994382468</v>
      </c>
      <c r="R3286" s="3">
        <v>0.59953912829917355</v>
      </c>
      <c r="S3286" s="3">
        <v>0.47606486429799499</v>
      </c>
      <c r="T3286" s="5">
        <f>POWER(10,Table2[[#This Row],[Predicted normalized_price]]*(N$7634-N$7635)+N$7635)</f>
        <v>94397.162010635337</v>
      </c>
      <c r="U3286" s="5">
        <f>ABS(Table2[[#This Row],[price]]-Table2[[#This Row],[Predicted Price]])</f>
        <v>1602.8379893646634</v>
      </c>
      <c r="V3286" s="5">
        <f>Table2[[#This Row],[Price Diff]]/Table2[[#This Row],[price]]</f>
        <v>1.669622905588191E-2</v>
      </c>
    </row>
    <row r="3287" spans="1:22" x14ac:dyDescent="0.2">
      <c r="A3287" s="3">
        <v>7990</v>
      </c>
      <c r="B3287" s="3">
        <v>0.119017412</v>
      </c>
      <c r="C3287" s="3">
        <v>50756</v>
      </c>
      <c r="D3287" s="3">
        <v>0.54618117200000005</v>
      </c>
      <c r="E3287" s="3">
        <v>1496</v>
      </c>
      <c r="F3287" s="3">
        <v>0.35740525400000001</v>
      </c>
      <c r="G3287" s="3">
        <v>3</v>
      </c>
      <c r="H3287" s="3">
        <v>0.416289664</v>
      </c>
      <c r="I3287" s="2" t="s">
        <v>14</v>
      </c>
      <c r="J3287" s="3">
        <v>22000</v>
      </c>
      <c r="K3287" s="3">
        <v>0.75853620200000005</v>
      </c>
      <c r="L3287" s="3">
        <v>2</v>
      </c>
      <c r="M3287" s="2" t="s">
        <v>63</v>
      </c>
      <c r="N3287" s="3">
        <v>69800</v>
      </c>
      <c r="O3287" s="3">
        <v>0.421128471</v>
      </c>
      <c r="P3287" s="3">
        <v>-0.85376171518211563</v>
      </c>
      <c r="Q3287" s="3">
        <v>-0.6722480315494892</v>
      </c>
      <c r="R3287" s="3">
        <v>-0.47629276885645944</v>
      </c>
      <c r="S3287" s="3">
        <v>0.42047685107800664</v>
      </c>
      <c r="T3287" s="5">
        <f>POWER(10,Table2[[#This Row],[Predicted normalized_price]]*(N$7634-N$7635)+N$7635)</f>
        <v>69550.516106801384</v>
      </c>
      <c r="U3287" s="5">
        <f>ABS(Table2[[#This Row],[price]]-Table2[[#This Row],[Predicted Price]])</f>
        <v>249.48389319861599</v>
      </c>
      <c r="V3287" s="5">
        <f>Table2[[#This Row],[Price Diff]]/Table2[[#This Row],[price]]</f>
        <v>3.574267810868424E-3</v>
      </c>
    </row>
    <row r="3288" spans="1:22" x14ac:dyDescent="0.2">
      <c r="A3288" s="3">
        <v>34220</v>
      </c>
      <c r="B3288" s="3">
        <v>0.44268057900000002</v>
      </c>
      <c r="C3288" s="3">
        <v>74646</v>
      </c>
      <c r="D3288" s="3">
        <v>0.61368416599999998</v>
      </c>
      <c r="E3288" s="3">
        <v>4806</v>
      </c>
      <c r="F3288" s="3">
        <v>0.85503722500000001</v>
      </c>
      <c r="G3288" s="3">
        <v>9</v>
      </c>
      <c r="H3288" s="3">
        <v>0.83257932800000001</v>
      </c>
      <c r="I3288" s="2" t="s">
        <v>11</v>
      </c>
      <c r="J3288" s="3">
        <v>50000</v>
      </c>
      <c r="K3288" s="3">
        <v>0.82850592099999998</v>
      </c>
      <c r="L3288" s="3">
        <v>3</v>
      </c>
      <c r="M3288" s="2" t="s">
        <v>65</v>
      </c>
      <c r="N3288" s="3">
        <v>123800</v>
      </c>
      <c r="O3288" s="3">
        <v>0.52541063099999996</v>
      </c>
      <c r="P3288" s="3">
        <v>-0.46195515870406617</v>
      </c>
      <c r="Q3288" s="3">
        <v>0.60948430231679973</v>
      </c>
      <c r="R3288" s="3">
        <v>0.43112251483590036</v>
      </c>
      <c r="S3288" s="3">
        <v>0.52896947187816434</v>
      </c>
      <c r="T3288" s="5">
        <f>POWER(10,Table2[[#This Row],[Predicted normalized_price]]*(N$7634-N$7635)+N$7635)</f>
        <v>126244.85202561463</v>
      </c>
      <c r="U3288" s="5">
        <f>ABS(Table2[[#This Row],[price]]-Table2[[#This Row],[Predicted Price]])</f>
        <v>2444.8520256146294</v>
      </c>
      <c r="V3288" s="5">
        <f>Table2[[#This Row],[Price Diff]]/Table2[[#This Row],[price]]</f>
        <v>1.9748400853106862E-2</v>
      </c>
    </row>
    <row r="3289" spans="1:22" x14ac:dyDescent="0.2">
      <c r="A3289" s="3">
        <v>6690</v>
      </c>
      <c r="B3289" s="3">
        <v>7.9505294000000004E-2</v>
      </c>
      <c r="C3289" s="3">
        <v>9137</v>
      </c>
      <c r="D3289" s="3">
        <v>0.246105726</v>
      </c>
      <c r="E3289" s="3">
        <v>1591</v>
      </c>
      <c r="F3289" s="3">
        <v>0.38365743499999999</v>
      </c>
      <c r="G3289" s="3">
        <v>10</v>
      </c>
      <c r="H3289" s="3">
        <v>0.87250287000000004</v>
      </c>
      <c r="I3289" s="2" t="s">
        <v>18</v>
      </c>
      <c r="J3289" s="3">
        <v>190000</v>
      </c>
      <c r="K3289" s="3">
        <v>0.942284071</v>
      </c>
      <c r="L3289" s="3">
        <v>3</v>
      </c>
      <c r="M3289" s="2" t="s">
        <v>63</v>
      </c>
      <c r="N3289" s="3">
        <v>13800</v>
      </c>
      <c r="O3289" s="3">
        <v>0.126140799</v>
      </c>
      <c r="P3289" s="3">
        <v>-0.9825699774087796</v>
      </c>
      <c r="Q3289" s="3">
        <v>-0.94397595990554395</v>
      </c>
      <c r="R3289" s="3">
        <v>0.34605073626485244</v>
      </c>
      <c r="S3289" s="3">
        <v>0.14001973690154818</v>
      </c>
      <c r="T3289" s="5">
        <f>POWER(10,Table2[[#This Row],[Predicted normalized_price]]*(N$7634-N$7635)+N$7635)</f>
        <v>14893.631998320103</v>
      </c>
      <c r="U3289" s="5">
        <f>ABS(Table2[[#This Row],[price]]-Table2[[#This Row],[Predicted Price]])</f>
        <v>1093.6319983201029</v>
      </c>
      <c r="V3289" s="5">
        <f>Table2[[#This Row],[Price Diff]]/Table2[[#This Row],[price]]</f>
        <v>7.924869553044224E-2</v>
      </c>
    </row>
    <row r="3290" spans="1:22" x14ac:dyDescent="0.2">
      <c r="A3290" s="3">
        <v>12820</v>
      </c>
      <c r="B3290" s="3">
        <v>0.22422226000000001</v>
      </c>
      <c r="C3290" s="3">
        <v>51283</v>
      </c>
      <c r="D3290" s="3">
        <v>0.54798884999999997</v>
      </c>
      <c r="E3290" s="3">
        <v>2773</v>
      </c>
      <c r="F3290" s="3">
        <v>0.62054798099999997</v>
      </c>
      <c r="G3290" s="3">
        <v>8</v>
      </c>
      <c r="H3290" s="3">
        <v>0.78794860499999997</v>
      </c>
      <c r="I3290" s="2" t="s">
        <v>19</v>
      </c>
      <c r="J3290" s="3">
        <v>98000</v>
      </c>
      <c r="K3290" s="3">
        <v>0.885858967</v>
      </c>
      <c r="L3290" s="3">
        <v>2</v>
      </c>
      <c r="M3290" s="2" t="s">
        <v>65</v>
      </c>
      <c r="N3290" s="3">
        <v>63800</v>
      </c>
      <c r="O3290" s="3">
        <v>0.40477171699999998</v>
      </c>
      <c r="P3290" s="3">
        <v>-0.28824144283124231</v>
      </c>
      <c r="Q3290" s="3">
        <v>0.40965495199815971</v>
      </c>
      <c r="R3290" s="3">
        <v>0.71146756686114021</v>
      </c>
      <c r="S3290" s="3">
        <v>0.40569912355790211</v>
      </c>
      <c r="T3290" s="5">
        <f>POWER(10,Table2[[#This Row],[Predicted normalized_price]]*(N$7634-N$7635)+N$7635)</f>
        <v>64125.962781444163</v>
      </c>
      <c r="U3290" s="5">
        <f>ABS(Table2[[#This Row],[price]]-Table2[[#This Row],[Predicted Price]])</f>
        <v>325.96278144416283</v>
      </c>
      <c r="V3290" s="5">
        <f>Table2[[#This Row],[Price Diff]]/Table2[[#This Row],[price]]</f>
        <v>5.1091345053944021E-3</v>
      </c>
    </row>
    <row r="3291" spans="1:22" x14ac:dyDescent="0.2">
      <c r="A3291" s="3">
        <v>27390</v>
      </c>
      <c r="B3291" s="3">
        <v>0.39314331499999999</v>
      </c>
      <c r="C3291" s="3">
        <v>156689</v>
      </c>
      <c r="D3291" s="3">
        <v>0.74344916400000005</v>
      </c>
      <c r="E3291" s="3">
        <v>3498</v>
      </c>
      <c r="F3291" s="3">
        <v>0.71958298099999995</v>
      </c>
      <c r="G3291" s="3">
        <v>6</v>
      </c>
      <c r="H3291" s="3">
        <v>0.67893919899999999</v>
      </c>
      <c r="I3291" s="2" t="s">
        <v>15</v>
      </c>
      <c r="J3291" s="3">
        <v>80000</v>
      </c>
      <c r="K3291" s="3">
        <v>0.86856292499999999</v>
      </c>
      <c r="L3291" s="3">
        <v>1</v>
      </c>
      <c r="M3291" s="2" t="s">
        <v>65</v>
      </c>
      <c r="N3291" s="3">
        <v>223800</v>
      </c>
      <c r="O3291" s="3">
        <v>0.63315993999999998</v>
      </c>
      <c r="P3291" s="3">
        <v>-0.5038956190791184</v>
      </c>
      <c r="Q3291" s="3">
        <v>0.82108822707793827</v>
      </c>
      <c r="R3291" s="3">
        <v>0.20273701916670628</v>
      </c>
      <c r="S3291" s="3">
        <v>0.64251103012406152</v>
      </c>
      <c r="T3291" s="5">
        <f>POWER(10,Table2[[#This Row],[Predicted normalized_price]]*(N$7634-N$7635)+N$7635)</f>
        <v>235600.43414589309</v>
      </c>
      <c r="U3291" s="5">
        <f>ABS(Table2[[#This Row],[price]]-Table2[[#This Row],[Predicted Price]])</f>
        <v>11800.434145893087</v>
      </c>
      <c r="V3291" s="5">
        <f>Table2[[#This Row],[Price Diff]]/Table2[[#This Row],[price]]</f>
        <v>5.2727587783257757E-2</v>
      </c>
    </row>
    <row r="3292" spans="1:22" x14ac:dyDescent="0.2">
      <c r="A3292" s="3">
        <v>12990</v>
      </c>
      <c r="B3292" s="3">
        <v>0.22715342999999999</v>
      </c>
      <c r="C3292" s="3">
        <v>58282</v>
      </c>
      <c r="D3292" s="3">
        <v>0.57037754699999998</v>
      </c>
      <c r="E3292" s="3">
        <v>1984</v>
      </c>
      <c r="F3292" s="3">
        <v>0.47778491499999998</v>
      </c>
      <c r="G3292" s="3">
        <v>7</v>
      </c>
      <c r="H3292" s="3">
        <v>0.73735046500000001</v>
      </c>
      <c r="I3292" s="2" t="s">
        <v>19</v>
      </c>
      <c r="J3292" s="3">
        <v>95888</v>
      </c>
      <c r="K3292" s="3">
        <v>0.88400215699999996</v>
      </c>
      <c r="L3292" s="3">
        <v>1</v>
      </c>
      <c r="M3292" s="2" t="s">
        <v>64</v>
      </c>
      <c r="N3292" s="3">
        <v>71888</v>
      </c>
      <c r="O3292" s="3">
        <v>0.42649247400000001</v>
      </c>
      <c r="P3292" s="3">
        <v>0.59725993954334156</v>
      </c>
      <c r="Q3292" s="3">
        <v>0.46003957751671326</v>
      </c>
      <c r="R3292" s="3">
        <v>0.63603940056039932</v>
      </c>
      <c r="S3292" s="3">
        <v>0.44043126284169504</v>
      </c>
      <c r="T3292" s="5">
        <f>POWER(10,Table2[[#This Row],[Predicted normalized_price]]*(N$7634-N$7635)+N$7635)</f>
        <v>77610.550934449231</v>
      </c>
      <c r="U3292" s="5">
        <f>ABS(Table2[[#This Row],[price]]-Table2[[#This Row],[Predicted Price]])</f>
        <v>5722.5509344492311</v>
      </c>
      <c r="V3292" s="5">
        <f>Table2[[#This Row],[Price Diff]]/Table2[[#This Row],[price]]</f>
        <v>7.9603702070571325E-2</v>
      </c>
    </row>
    <row r="3293" spans="1:22" x14ac:dyDescent="0.2">
      <c r="A3293" s="3">
        <v>8740</v>
      </c>
      <c r="B3293" s="3">
        <v>0.138980622</v>
      </c>
      <c r="C3293" s="3">
        <v>37233</v>
      </c>
      <c r="D3293" s="3">
        <v>0.49195955200000002</v>
      </c>
      <c r="E3293" s="3">
        <v>1390</v>
      </c>
      <c r="F3293" s="3">
        <v>0.32606906200000002</v>
      </c>
      <c r="G3293" s="3">
        <v>7</v>
      </c>
      <c r="H3293" s="3">
        <v>0.73735046500000001</v>
      </c>
      <c r="I3293" s="2" t="s">
        <v>20</v>
      </c>
      <c r="J3293" s="3">
        <v>117000</v>
      </c>
      <c r="K3293" s="3">
        <v>0.90096174299999998</v>
      </c>
      <c r="L3293" s="3">
        <v>1</v>
      </c>
      <c r="M3293" s="2" t="s">
        <v>67</v>
      </c>
      <c r="N3293" s="3">
        <v>44688</v>
      </c>
      <c r="O3293" s="3">
        <v>0.339977105</v>
      </c>
      <c r="P3293" s="3">
        <v>-0.49814473960318972</v>
      </c>
      <c r="Q3293" s="3">
        <v>0.30024000135895573</v>
      </c>
      <c r="R3293" s="3">
        <v>0.81103725367832291</v>
      </c>
      <c r="S3293" s="3">
        <v>0.35107697689572531</v>
      </c>
      <c r="T3293" s="5">
        <f>POWER(10,Table2[[#This Row],[Predicted normalized_price]]*(N$7634-N$7635)+N$7635)</f>
        <v>47498.546506687111</v>
      </c>
      <c r="U3293" s="5">
        <f>ABS(Table2[[#This Row],[price]]-Table2[[#This Row],[Predicted Price]])</f>
        <v>2810.5465066871111</v>
      </c>
      <c r="V3293" s="5">
        <f>Table2[[#This Row],[Price Diff]]/Table2[[#This Row],[price]]</f>
        <v>6.28926447074631E-2</v>
      </c>
    </row>
    <row r="3294" spans="1:22" x14ac:dyDescent="0.2">
      <c r="A3294" s="3">
        <v>10450</v>
      </c>
      <c r="B3294" s="3">
        <v>0.178740814</v>
      </c>
      <c r="C3294" s="3">
        <v>40792</v>
      </c>
      <c r="D3294" s="3">
        <v>0.50793557099999997</v>
      </c>
      <c r="E3294" s="3">
        <v>2378</v>
      </c>
      <c r="F3294" s="3">
        <v>0.55502399999999996</v>
      </c>
      <c r="G3294" s="3">
        <v>9</v>
      </c>
      <c r="H3294" s="3">
        <v>0.83257932800000001</v>
      </c>
      <c r="I3294" s="2" t="s">
        <v>28</v>
      </c>
      <c r="J3294" s="3">
        <v>96000</v>
      </c>
      <c r="K3294" s="3">
        <v>0.88410164599999996</v>
      </c>
      <c r="L3294" s="3">
        <v>1</v>
      </c>
      <c r="M3294" s="2" t="s">
        <v>66</v>
      </c>
      <c r="N3294" s="3">
        <v>46700</v>
      </c>
      <c r="O3294" s="3">
        <v>0.34799147000000002</v>
      </c>
      <c r="P3294" s="3">
        <v>-0.48555305916186681</v>
      </c>
      <c r="Q3294" s="3">
        <v>-0.79665958083797062</v>
      </c>
      <c r="R3294" s="3">
        <v>-0.32957013908653932</v>
      </c>
      <c r="S3294" s="3">
        <v>0.35146974715081436</v>
      </c>
      <c r="T3294" s="5">
        <f>POWER(10,Table2[[#This Row],[Predicted normalized_price]]*(N$7634-N$7635)+N$7635)</f>
        <v>47601.172540094405</v>
      </c>
      <c r="U3294" s="5">
        <f>ABS(Table2[[#This Row],[price]]-Table2[[#This Row],[Predicted Price]])</f>
        <v>901.17254009440512</v>
      </c>
      <c r="V3294" s="5">
        <f>Table2[[#This Row],[Price Diff]]/Table2[[#This Row],[price]]</f>
        <v>1.9297056533070775E-2</v>
      </c>
    </row>
    <row r="3295" spans="1:22" x14ac:dyDescent="0.2">
      <c r="A3295" s="3">
        <v>10360</v>
      </c>
      <c r="B3295" s="3">
        <v>0.17681618499999999</v>
      </c>
      <c r="C3295" s="3">
        <v>52128</v>
      </c>
      <c r="D3295" s="3">
        <v>0.55084889299999995</v>
      </c>
      <c r="E3295" s="3">
        <v>1797</v>
      </c>
      <c r="F3295" s="3">
        <v>0.43557342500000001</v>
      </c>
      <c r="G3295" s="3">
        <v>2</v>
      </c>
      <c r="H3295" s="3">
        <v>0.26264953499999999</v>
      </c>
      <c r="I3295" s="2" t="s">
        <v>10</v>
      </c>
      <c r="J3295" s="3">
        <v>50</v>
      </c>
      <c r="K3295" s="3">
        <v>0.23977858599999999</v>
      </c>
      <c r="L3295" s="3">
        <v>1</v>
      </c>
      <c r="M3295" s="2" t="s">
        <v>66</v>
      </c>
      <c r="N3295" s="3">
        <v>111888</v>
      </c>
      <c r="O3295" s="3">
        <v>0.50699962399999998</v>
      </c>
      <c r="P3295" s="3">
        <v>0.17990270617973528</v>
      </c>
      <c r="Q3295" s="3">
        <v>-0.56600280003977255</v>
      </c>
      <c r="R3295" s="3">
        <v>-0.6477395943769807</v>
      </c>
      <c r="S3295" s="3">
        <v>0.49466270176625055</v>
      </c>
      <c r="T3295" s="5">
        <f>POWER(10,Table2[[#This Row],[Predicted normalized_price]]*(N$7634-N$7635)+N$7635)</f>
        <v>104554.30908539623</v>
      </c>
      <c r="U3295" s="5">
        <f>ABS(Table2[[#This Row],[price]]-Table2[[#This Row],[Predicted Price]])</f>
        <v>7333.6909146037651</v>
      </c>
      <c r="V3295" s="5">
        <f>Table2[[#This Row],[Price Diff]]/Table2[[#This Row],[price]]</f>
        <v>6.5544928094199248E-2</v>
      </c>
    </row>
    <row r="3296" spans="1:22" x14ac:dyDescent="0.2">
      <c r="A3296" s="3">
        <v>10600</v>
      </c>
      <c r="B3296" s="3">
        <v>0.18191199</v>
      </c>
      <c r="C3296" s="3">
        <v>54908</v>
      </c>
      <c r="D3296" s="3">
        <v>0.55994143799999996</v>
      </c>
      <c r="E3296" s="3">
        <v>1395</v>
      </c>
      <c r="F3296" s="3">
        <v>0.327600102</v>
      </c>
      <c r="G3296" s="3">
        <v>3</v>
      </c>
      <c r="H3296" s="3">
        <v>0.416289664</v>
      </c>
      <c r="I3296" s="2" t="s">
        <v>20</v>
      </c>
      <c r="J3296" s="3">
        <v>35000</v>
      </c>
      <c r="K3296" s="3">
        <v>0.79810758100000001</v>
      </c>
      <c r="L3296" s="3">
        <v>1</v>
      </c>
      <c r="M3296" s="2" t="s">
        <v>67</v>
      </c>
      <c r="N3296" s="3">
        <v>95000</v>
      </c>
      <c r="O3296" s="3">
        <v>0.47722334500000002</v>
      </c>
      <c r="P3296" s="3">
        <v>-0.56056290474644788</v>
      </c>
      <c r="Q3296" s="3">
        <v>0.60431610152956439</v>
      </c>
      <c r="R3296" s="3">
        <v>0.65277186072170201</v>
      </c>
      <c r="S3296" s="3">
        <v>0.47113730475106874</v>
      </c>
      <c r="T3296" s="5">
        <f>POWER(10,Table2[[#This Row],[Predicted normalized_price]]*(N$7634-N$7635)+N$7635)</f>
        <v>91875.45714443014</v>
      </c>
      <c r="U3296" s="5">
        <f>ABS(Table2[[#This Row],[price]]-Table2[[#This Row],[Predicted Price]])</f>
        <v>3124.54285556986</v>
      </c>
      <c r="V3296" s="5">
        <f>Table2[[#This Row],[Price Diff]]/Table2[[#This Row],[price]]</f>
        <v>3.288992479547221E-2</v>
      </c>
    </row>
    <row r="3297" spans="1:22" x14ac:dyDescent="0.2">
      <c r="A3297" s="3">
        <v>30200</v>
      </c>
      <c r="B3297" s="3">
        <v>0.41487423600000001</v>
      </c>
      <c r="C3297" s="3">
        <v>124549</v>
      </c>
      <c r="D3297" s="3">
        <v>0.70327506200000001</v>
      </c>
      <c r="E3297" s="3">
        <v>2997</v>
      </c>
      <c r="F3297" s="3">
        <v>0.65367114299999995</v>
      </c>
      <c r="G3297" s="3">
        <v>5</v>
      </c>
      <c r="H3297" s="3">
        <v>0.60985333500000005</v>
      </c>
      <c r="I3297" s="2" t="s">
        <v>11</v>
      </c>
      <c r="J3297" s="3">
        <v>56000</v>
      </c>
      <c r="K3297" s="3">
        <v>0.83816458599999999</v>
      </c>
      <c r="L3297" s="3">
        <v>1</v>
      </c>
      <c r="M3297" s="2" t="s">
        <v>64</v>
      </c>
      <c r="N3297" s="3">
        <v>245000</v>
      </c>
      <c r="O3297" s="3">
        <v>0.64963035999999996</v>
      </c>
      <c r="P3297" s="3">
        <v>0.60812476298339901</v>
      </c>
      <c r="Q3297" s="3">
        <v>0.74655194174127693</v>
      </c>
      <c r="R3297" s="3">
        <v>0.13284489958789189</v>
      </c>
      <c r="S3297" s="3">
        <v>0.64353411583908771</v>
      </c>
      <c r="T3297" s="5">
        <f>POWER(10,Table2[[#This Row],[Predicted normalized_price]]*(N$7634-N$7635)+N$7635)</f>
        <v>236928.68265989836</v>
      </c>
      <c r="U3297" s="5">
        <f>ABS(Table2[[#This Row],[price]]-Table2[[#This Row],[Predicted Price]])</f>
        <v>8071.3173401016393</v>
      </c>
      <c r="V3297" s="5">
        <f>Table2[[#This Row],[Price Diff]]/Table2[[#This Row],[price]]</f>
        <v>3.294415240857812E-2</v>
      </c>
    </row>
    <row r="3298" spans="1:22" x14ac:dyDescent="0.2">
      <c r="A3298" s="3">
        <v>13530</v>
      </c>
      <c r="B3298" s="3">
        <v>0.23621605800000001</v>
      </c>
      <c r="C3298" s="3">
        <v>49954</v>
      </c>
      <c r="D3298" s="3">
        <v>0.54339387100000003</v>
      </c>
      <c r="E3298" s="3">
        <v>1595</v>
      </c>
      <c r="F3298" s="3">
        <v>0.38472810600000001</v>
      </c>
      <c r="G3298" s="3">
        <v>7</v>
      </c>
      <c r="H3298" s="3">
        <v>0.73735046500000001</v>
      </c>
      <c r="I3298" s="2" t="s">
        <v>15</v>
      </c>
      <c r="J3298" s="3">
        <v>116000</v>
      </c>
      <c r="K3298" s="3">
        <v>0.90023017599999999</v>
      </c>
      <c r="L3298" s="3">
        <v>1</v>
      </c>
      <c r="M3298" s="2" t="s">
        <v>65</v>
      </c>
      <c r="N3298" s="3">
        <v>72800</v>
      </c>
      <c r="O3298" s="3">
        <v>0.42878665799999999</v>
      </c>
      <c r="P3298" s="3">
        <v>-0.9410985286835003</v>
      </c>
      <c r="Q3298" s="3">
        <v>0.47493809820271393</v>
      </c>
      <c r="R3298" s="3">
        <v>0.67668598712608508</v>
      </c>
      <c r="S3298" s="3">
        <v>0.42999428226816505</v>
      </c>
      <c r="T3298" s="5">
        <f>POWER(10,Table2[[#This Row],[Predicted normalized_price]]*(N$7634-N$7635)+N$7635)</f>
        <v>73284.702256168355</v>
      </c>
      <c r="U3298" s="5">
        <f>ABS(Table2[[#This Row],[price]]-Table2[[#This Row],[Predicted Price]])</f>
        <v>484.70225616835523</v>
      </c>
      <c r="V3298" s="5">
        <f>Table2[[#This Row],[Price Diff]]/Table2[[#This Row],[price]]</f>
        <v>6.6579980242905939E-3</v>
      </c>
    </row>
    <row r="3299" spans="1:22" x14ac:dyDescent="0.2">
      <c r="A3299" s="3">
        <v>9950</v>
      </c>
      <c r="B3299" s="3">
        <v>0.16783141800000001</v>
      </c>
      <c r="C3299" s="3">
        <v>63099</v>
      </c>
      <c r="D3299" s="3">
        <v>0.58427473600000002</v>
      </c>
      <c r="E3299" s="3">
        <v>1998</v>
      </c>
      <c r="F3299" s="3">
        <v>0.480783179</v>
      </c>
      <c r="G3299" s="3">
        <v>3</v>
      </c>
      <c r="H3299" s="3">
        <v>0.416289664</v>
      </c>
      <c r="I3299" s="2" t="s">
        <v>14</v>
      </c>
      <c r="J3299" s="3">
        <v>20100</v>
      </c>
      <c r="K3299" s="3">
        <v>0.75083827400000003</v>
      </c>
      <c r="L3299" s="3">
        <v>1</v>
      </c>
      <c r="M3299" s="2" t="s">
        <v>65</v>
      </c>
      <c r="N3299" s="3">
        <v>92800</v>
      </c>
      <c r="O3299" s="3">
        <v>0.47295944400000001</v>
      </c>
      <c r="P3299" s="3">
        <v>-0.67579898558511875</v>
      </c>
      <c r="Q3299" s="3">
        <v>-0.58188482725730295</v>
      </c>
      <c r="R3299" s="3">
        <v>-0.5811879730521099</v>
      </c>
      <c r="S3299" s="3">
        <v>0.47134754475186402</v>
      </c>
      <c r="T3299" s="5">
        <f>POWER(10,Table2[[#This Row],[Predicted normalized_price]]*(N$7634-N$7635)+N$7635)</f>
        <v>91981.659863090128</v>
      </c>
      <c r="U3299" s="5">
        <f>ABS(Table2[[#This Row],[price]]-Table2[[#This Row],[Predicted Price]])</f>
        <v>818.34013690987194</v>
      </c>
      <c r="V3299" s="5">
        <f>Table2[[#This Row],[Price Diff]]/Table2[[#This Row],[price]]</f>
        <v>8.818320440839137E-3</v>
      </c>
    </row>
    <row r="3300" spans="1:22" x14ac:dyDescent="0.2">
      <c r="A3300" s="3">
        <v>13720</v>
      </c>
      <c r="B3300" s="3">
        <v>0.23931896</v>
      </c>
      <c r="C3300" s="3">
        <v>69720</v>
      </c>
      <c r="D3300" s="3">
        <v>0.60173683300000003</v>
      </c>
      <c r="E3300" s="3">
        <v>1598</v>
      </c>
      <c r="F3300" s="3">
        <v>0.38552934799999999</v>
      </c>
      <c r="G3300" s="3">
        <v>5</v>
      </c>
      <c r="H3300" s="3">
        <v>0.60985333500000005</v>
      </c>
      <c r="I3300" s="2" t="s">
        <v>13</v>
      </c>
      <c r="J3300" s="3">
        <v>69000</v>
      </c>
      <c r="K3300" s="3">
        <v>0.85595613400000004</v>
      </c>
      <c r="L3300" s="3">
        <v>2</v>
      </c>
      <c r="M3300" s="2" t="s">
        <v>65</v>
      </c>
      <c r="N3300" s="3">
        <v>99888</v>
      </c>
      <c r="O3300" s="3">
        <v>0.486353902</v>
      </c>
      <c r="P3300" s="3">
        <v>-0.83876760587873556</v>
      </c>
      <c r="Q3300" s="3">
        <v>0.60163211197435607</v>
      </c>
      <c r="R3300" s="3">
        <v>0.57371460959892562</v>
      </c>
      <c r="S3300" s="3">
        <v>0.48974669573455343</v>
      </c>
      <c r="T3300" s="5">
        <f>POWER(10,Table2[[#This Row],[Predicted normalized_price]]*(N$7634-N$7635)+N$7635)</f>
        <v>101767.72915431153</v>
      </c>
      <c r="U3300" s="5">
        <f>ABS(Table2[[#This Row],[price]]-Table2[[#This Row],[Predicted Price]])</f>
        <v>1879.729154311528</v>
      </c>
      <c r="V3300" s="5">
        <f>Table2[[#This Row],[Price Diff]]/Table2[[#This Row],[price]]</f>
        <v>1.8818368115404532E-2</v>
      </c>
    </row>
    <row r="3301" spans="1:22" x14ac:dyDescent="0.2">
      <c r="A3301" s="3">
        <v>9230</v>
      </c>
      <c r="B3301" s="3">
        <v>0.15111812999999999</v>
      </c>
      <c r="C3301" s="3">
        <v>56725</v>
      </c>
      <c r="D3301" s="3">
        <v>0.56563879699999997</v>
      </c>
      <c r="E3301" s="3">
        <v>1598</v>
      </c>
      <c r="F3301" s="3">
        <v>0.38552934799999999</v>
      </c>
      <c r="G3301" s="3">
        <v>4</v>
      </c>
      <c r="H3301" s="3">
        <v>0.52529906999999998</v>
      </c>
      <c r="I3301" s="2" t="s">
        <v>10</v>
      </c>
      <c r="J3301" s="3">
        <v>68000</v>
      </c>
      <c r="K3301" s="3">
        <v>0.85471192200000001</v>
      </c>
      <c r="L3301" s="3">
        <v>1</v>
      </c>
      <c r="M3301" s="2" t="s">
        <v>63</v>
      </c>
      <c r="N3301" s="3">
        <v>69800</v>
      </c>
      <c r="O3301" s="3">
        <v>0.421128471</v>
      </c>
      <c r="P3301" s="3">
        <v>6.2042623131951337E-2</v>
      </c>
      <c r="Q3301" s="3">
        <v>-0.66827217261000726</v>
      </c>
      <c r="R3301" s="3">
        <v>-0.53611239281847611</v>
      </c>
      <c r="S3301" s="3">
        <v>0.4391072232236764</v>
      </c>
      <c r="T3301" s="5">
        <f>POWER(10,Table2[[#This Row],[Predicted normalized_price]]*(N$7634-N$7635)+N$7635)</f>
        <v>77047.934125008134</v>
      </c>
      <c r="U3301" s="5">
        <f>ABS(Table2[[#This Row],[price]]-Table2[[#This Row],[Predicted Price]])</f>
        <v>7247.9341250081343</v>
      </c>
      <c r="V3301" s="5">
        <f>Table2[[#This Row],[Price Diff]]/Table2[[#This Row],[price]]</f>
        <v>0.10383859777948616</v>
      </c>
    </row>
    <row r="3302" spans="1:22" x14ac:dyDescent="0.2">
      <c r="A3302" s="3">
        <v>12780</v>
      </c>
      <c r="B3302" s="3">
        <v>0.22352692499999999</v>
      </c>
      <c r="C3302" s="3">
        <v>13648</v>
      </c>
      <c r="D3302" s="3">
        <v>0.31632716300000002</v>
      </c>
      <c r="E3302" s="3">
        <v>1308</v>
      </c>
      <c r="F3302" s="3">
        <v>0.30014237900000001</v>
      </c>
      <c r="G3302" s="3">
        <v>11</v>
      </c>
      <c r="H3302" s="3">
        <v>0.90861810600000004</v>
      </c>
      <c r="I3302" s="2" t="s">
        <v>14</v>
      </c>
      <c r="J3302" s="3">
        <v>158000</v>
      </c>
      <c r="K3302" s="3">
        <v>0.92656573499999995</v>
      </c>
      <c r="L3302" s="3">
        <v>4</v>
      </c>
      <c r="M3302" s="2" t="s">
        <v>62</v>
      </c>
      <c r="N3302" s="3">
        <v>20000</v>
      </c>
      <c r="O3302" s="3">
        <v>0.19366797199999999</v>
      </c>
      <c r="P3302" s="3">
        <v>-0.94267446324948667</v>
      </c>
      <c r="Q3302" s="3">
        <v>-0.88930537825070999</v>
      </c>
      <c r="R3302" s="3">
        <v>1.1736925062376979E-2</v>
      </c>
      <c r="S3302" s="3">
        <v>0.23930740350876425</v>
      </c>
      <c r="T3302" s="5">
        <f>POWER(10,Table2[[#This Row],[Predicted normalized_price]]*(N$7634-N$7635)+N$7635)</f>
        <v>25700.802402904701</v>
      </c>
      <c r="U3302" s="5">
        <f>ABS(Table2[[#This Row],[price]]-Table2[[#This Row],[Predicted Price]])</f>
        <v>5700.802402904701</v>
      </c>
      <c r="V3302" s="5">
        <f>Table2[[#This Row],[Price Diff]]/Table2[[#This Row],[price]]</f>
        <v>0.28504012014523505</v>
      </c>
    </row>
    <row r="3303" spans="1:22" x14ac:dyDescent="0.2">
      <c r="A3303" s="3">
        <v>8940</v>
      </c>
      <c r="B3303" s="3">
        <v>0.14401493400000001</v>
      </c>
      <c r="C3303" s="3">
        <v>9722</v>
      </c>
      <c r="D3303" s="3">
        <v>0.25696621600000003</v>
      </c>
      <c r="E3303" s="3">
        <v>1597</v>
      </c>
      <c r="F3303" s="3">
        <v>0.38526243399999999</v>
      </c>
      <c r="G3303" s="3">
        <v>10</v>
      </c>
      <c r="H3303" s="3">
        <v>0.87250287000000004</v>
      </c>
      <c r="I3303" s="2" t="s">
        <v>43</v>
      </c>
      <c r="J3303" s="3">
        <v>121000</v>
      </c>
      <c r="K3303" s="3">
        <v>0.90382678599999999</v>
      </c>
      <c r="L3303" s="3">
        <v>2</v>
      </c>
      <c r="M3303" s="2" t="s">
        <v>66</v>
      </c>
      <c r="N3303" s="3">
        <v>16800</v>
      </c>
      <c r="O3303" s="3">
        <v>0.16193867100000001</v>
      </c>
      <c r="P3303" s="3">
        <v>-0.86823091847561695</v>
      </c>
      <c r="Q3303" s="3">
        <v>-0.14792775557008753</v>
      </c>
      <c r="R3303" s="3">
        <v>0.98965358428090588</v>
      </c>
      <c r="S3303" s="3">
        <v>0.18676504877795347</v>
      </c>
      <c r="T3303" s="5">
        <f>POWER(10,Table2[[#This Row],[Predicted normalized_price]]*(N$7634-N$7635)+N$7635)</f>
        <v>19255.57291102469</v>
      </c>
      <c r="U3303" s="5">
        <f>ABS(Table2[[#This Row],[price]]-Table2[[#This Row],[Predicted Price]])</f>
        <v>2455.5729110246903</v>
      </c>
      <c r="V3303" s="5">
        <f>Table2[[#This Row],[Price Diff]]/Table2[[#This Row],[price]]</f>
        <v>0.14616505422766013</v>
      </c>
    </row>
    <row r="3304" spans="1:22" x14ac:dyDescent="0.2">
      <c r="A3304" s="3">
        <v>11420</v>
      </c>
      <c r="B3304" s="3">
        <v>0.198491484</v>
      </c>
      <c r="C3304" s="3">
        <v>38521</v>
      </c>
      <c r="D3304" s="3">
        <v>0.497911033</v>
      </c>
      <c r="E3304" s="3">
        <v>1995</v>
      </c>
      <c r="F3304" s="3">
        <v>0.48014246599999999</v>
      </c>
      <c r="G3304" s="3">
        <v>9</v>
      </c>
      <c r="H3304" s="3">
        <v>0.83257932800000001</v>
      </c>
      <c r="I3304" s="2" t="s">
        <v>13</v>
      </c>
      <c r="J3304" s="3">
        <v>125500</v>
      </c>
      <c r="K3304" s="3">
        <v>0.90693886899999998</v>
      </c>
      <c r="L3304" s="3">
        <v>2</v>
      </c>
      <c r="M3304" s="2" t="s">
        <v>65</v>
      </c>
      <c r="N3304" s="3">
        <v>46800</v>
      </c>
      <c r="O3304" s="3">
        <v>0.34838073800000002</v>
      </c>
      <c r="P3304" s="3">
        <v>-0.72781269567532281</v>
      </c>
      <c r="Q3304" s="3">
        <v>0.28431836761011864</v>
      </c>
      <c r="R3304" s="3">
        <v>0.78192626068589421</v>
      </c>
      <c r="S3304" s="3">
        <v>0.35366111419351842</v>
      </c>
      <c r="T3304" s="5">
        <f>POWER(10,Table2[[#This Row],[Predicted normalized_price]]*(N$7634-N$7635)+N$7635)</f>
        <v>48177.83288618394</v>
      </c>
      <c r="U3304" s="5">
        <f>ABS(Table2[[#This Row],[price]]-Table2[[#This Row],[Predicted Price]])</f>
        <v>1377.83288618394</v>
      </c>
      <c r="V3304" s="5">
        <f>Table2[[#This Row],[Price Diff]]/Table2[[#This Row],[price]]</f>
        <v>2.9440873636408973E-2</v>
      </c>
    </row>
    <row r="3305" spans="1:22" x14ac:dyDescent="0.2">
      <c r="A3305" s="3">
        <v>10100</v>
      </c>
      <c r="B3305" s="3">
        <v>0.17116076299999999</v>
      </c>
      <c r="C3305" s="3">
        <v>63048</v>
      </c>
      <c r="D3305" s="3">
        <v>0.58413323299999997</v>
      </c>
      <c r="E3305" s="3">
        <v>1498</v>
      </c>
      <c r="F3305" s="3">
        <v>0.357974919</v>
      </c>
      <c r="G3305" s="3">
        <v>2</v>
      </c>
      <c r="H3305" s="3">
        <v>0.26264953499999999</v>
      </c>
      <c r="I3305" s="2" t="s">
        <v>22</v>
      </c>
      <c r="J3305" s="3">
        <v>13102</v>
      </c>
      <c r="K3305" s="3">
        <v>0.71436495499999997</v>
      </c>
      <c r="L3305" s="3">
        <v>1</v>
      </c>
      <c r="M3305" s="2" t="s">
        <v>63</v>
      </c>
      <c r="N3305" s="3">
        <v>104988</v>
      </c>
      <c r="O3305" s="3">
        <v>0.49541600400000002</v>
      </c>
      <c r="P3305" s="3">
        <v>-0.89963735881421913</v>
      </c>
      <c r="Q3305" s="3">
        <v>-0.53768300832572069</v>
      </c>
      <c r="R3305" s="3">
        <v>-0.66598727882645237</v>
      </c>
      <c r="S3305" s="3">
        <v>0.5039052284490263</v>
      </c>
      <c r="T3305" s="5">
        <f>POWER(10,Table2[[#This Row],[Predicted normalized_price]]*(N$7634-N$7635)+N$7635)</f>
        <v>110001.5636123788</v>
      </c>
      <c r="U3305" s="5">
        <f>ABS(Table2[[#This Row],[price]]-Table2[[#This Row],[Predicted Price]])</f>
        <v>5013.563612378799</v>
      </c>
      <c r="V3305" s="5">
        <f>Table2[[#This Row],[Price Diff]]/Table2[[#This Row],[price]]</f>
        <v>4.7753682443505918E-2</v>
      </c>
    </row>
    <row r="3306" spans="1:22" x14ac:dyDescent="0.2">
      <c r="A3306" s="3">
        <v>10660</v>
      </c>
      <c r="B3306" s="3">
        <v>0.18316791299999999</v>
      </c>
      <c r="C3306" s="3">
        <v>21896</v>
      </c>
      <c r="D3306" s="3">
        <v>0.39905250599999997</v>
      </c>
      <c r="E3306" s="3">
        <v>2359</v>
      </c>
      <c r="F3306" s="3">
        <v>0.55160346699999996</v>
      </c>
      <c r="G3306" s="3">
        <v>9</v>
      </c>
      <c r="H3306" s="3">
        <v>0.83257932800000001</v>
      </c>
      <c r="I3306" s="2" t="s">
        <v>18</v>
      </c>
      <c r="J3306" s="3">
        <v>121100</v>
      </c>
      <c r="K3306" s="3">
        <v>0.90389719300000004</v>
      </c>
      <c r="L3306" s="3">
        <v>3</v>
      </c>
      <c r="M3306" s="2" t="s">
        <v>64</v>
      </c>
      <c r="N3306" s="3">
        <v>32800</v>
      </c>
      <c r="O3306" s="3">
        <v>0.28369413199999999</v>
      </c>
      <c r="P3306" s="3">
        <v>0.18413140631436539</v>
      </c>
      <c r="Q3306" s="3">
        <v>-0.8682294210451621</v>
      </c>
      <c r="R3306" s="3">
        <v>-0.13520624253228353</v>
      </c>
      <c r="S3306" s="3">
        <v>0.28509239772008799</v>
      </c>
      <c r="T3306" s="5">
        <f>POWER(10,Table2[[#This Row],[Predicted normalized_price]]*(N$7634-N$7635)+N$7635)</f>
        <v>33052.989727815257</v>
      </c>
      <c r="U3306" s="5">
        <f>ABS(Table2[[#This Row],[price]]-Table2[[#This Row],[Predicted Price]])</f>
        <v>252.98972781525663</v>
      </c>
      <c r="V3306" s="5">
        <f>Table2[[#This Row],[Price Diff]]/Table2[[#This Row],[price]]</f>
        <v>7.713101457782214E-3</v>
      </c>
    </row>
    <row r="3307" spans="1:22" x14ac:dyDescent="0.2">
      <c r="A3307" s="3">
        <v>9770</v>
      </c>
      <c r="B3307" s="3">
        <v>0.163769309</v>
      </c>
      <c r="C3307" s="3">
        <v>58003</v>
      </c>
      <c r="D3307" s="3">
        <v>0.56953778899999996</v>
      </c>
      <c r="E3307" s="3">
        <v>1998</v>
      </c>
      <c r="F3307" s="3">
        <v>0.480783179</v>
      </c>
      <c r="G3307" s="3">
        <v>4</v>
      </c>
      <c r="H3307" s="3">
        <v>0.52529906999999998</v>
      </c>
      <c r="I3307" s="2" t="s">
        <v>14</v>
      </c>
      <c r="J3307" s="3">
        <v>66800</v>
      </c>
      <c r="K3307" s="3">
        <v>0.853194487</v>
      </c>
      <c r="L3307" s="3">
        <v>1</v>
      </c>
      <c r="M3307" s="2" t="s">
        <v>65</v>
      </c>
      <c r="N3307" s="3">
        <v>78500</v>
      </c>
      <c r="O3307" s="3">
        <v>0.44250499999999998</v>
      </c>
      <c r="P3307" s="3">
        <v>-0.65598126523259181</v>
      </c>
      <c r="Q3307" s="3">
        <v>-0.64306894041688645</v>
      </c>
      <c r="R3307" s="3">
        <v>-0.51601089637520881</v>
      </c>
      <c r="S3307" s="3">
        <v>0.43875581925246909</v>
      </c>
      <c r="T3307" s="5">
        <f>POWER(10,Table2[[#This Row],[Predicted normalized_price]]*(N$7634-N$7635)+N$7635)</f>
        <v>76899.300076172964</v>
      </c>
      <c r="U3307" s="5">
        <f>ABS(Table2[[#This Row],[price]]-Table2[[#This Row],[Predicted Price]])</f>
        <v>1600.6999238270364</v>
      </c>
      <c r="V3307" s="5">
        <f>Table2[[#This Row],[Price Diff]]/Table2[[#This Row],[price]]</f>
        <v>2.0391081832191547E-2</v>
      </c>
    </row>
    <row r="3308" spans="1:22" x14ac:dyDescent="0.2">
      <c r="A3308" s="3">
        <v>11150</v>
      </c>
      <c r="B3308" s="3">
        <v>0.19316762200000001</v>
      </c>
      <c r="C3308" s="3">
        <v>26019</v>
      </c>
      <c r="D3308" s="3">
        <v>0.42924437999999998</v>
      </c>
      <c r="E3308" s="3">
        <v>1796</v>
      </c>
      <c r="F3308" s="3">
        <v>0.43533607800000002</v>
      </c>
      <c r="G3308" s="3">
        <v>10</v>
      </c>
      <c r="H3308" s="3">
        <v>0.87250287000000004</v>
      </c>
      <c r="I3308" s="2" t="s">
        <v>15</v>
      </c>
      <c r="J3308" s="3">
        <v>143000</v>
      </c>
      <c r="K3308" s="3">
        <v>0.91806430699999997</v>
      </c>
      <c r="L3308" s="3">
        <v>4</v>
      </c>
      <c r="M3308" s="2" t="s">
        <v>65</v>
      </c>
      <c r="N3308" s="3">
        <v>35800</v>
      </c>
      <c r="O3308" s="3">
        <v>0.29962114499999998</v>
      </c>
      <c r="P3308" s="3">
        <v>-0.86369712781591246</v>
      </c>
      <c r="Q3308" s="3">
        <v>0.14088067587924016</v>
      </c>
      <c r="R3308" s="3">
        <v>0.84298381973812153</v>
      </c>
      <c r="S3308" s="3">
        <v>0.30003984274320339</v>
      </c>
      <c r="T3308" s="5">
        <f>POWER(10,Table2[[#This Row],[Predicted normalized_price]]*(N$7634-N$7635)+N$7635)</f>
        <v>35882.461797861208</v>
      </c>
      <c r="U3308" s="5">
        <f>ABS(Table2[[#This Row],[price]]-Table2[[#This Row],[Predicted Price]])</f>
        <v>82.461797861207742</v>
      </c>
      <c r="V3308" s="5">
        <f>Table2[[#This Row],[Price Diff]]/Table2[[#This Row],[price]]</f>
        <v>2.303402174894071E-3</v>
      </c>
    </row>
    <row r="3309" spans="1:22" x14ac:dyDescent="0.2">
      <c r="A3309" s="3">
        <v>12520</v>
      </c>
      <c r="B3309" s="3">
        <v>0.218953495</v>
      </c>
      <c r="C3309" s="3">
        <v>26470</v>
      </c>
      <c r="D3309" s="3">
        <v>0.43225178399999997</v>
      </c>
      <c r="E3309" s="3">
        <v>1998</v>
      </c>
      <c r="F3309" s="3">
        <v>0.480783179</v>
      </c>
      <c r="G3309" s="3">
        <v>9</v>
      </c>
      <c r="H3309" s="3">
        <v>0.83257932800000001</v>
      </c>
      <c r="I3309" s="2" t="s">
        <v>10</v>
      </c>
      <c r="J3309" s="3">
        <v>140000</v>
      </c>
      <c r="K3309" s="3">
        <v>0.91625730599999999</v>
      </c>
      <c r="L3309" s="3">
        <v>2</v>
      </c>
      <c r="M3309" s="2" t="s">
        <v>65</v>
      </c>
      <c r="N3309" s="3">
        <v>42888</v>
      </c>
      <c r="O3309" s="3">
        <v>0.33249526099999999</v>
      </c>
      <c r="P3309" s="3">
        <v>0.2227669016361836</v>
      </c>
      <c r="Q3309" s="3">
        <v>-0.8205463268865294</v>
      </c>
      <c r="R3309" s="3">
        <v>-0.25691036291214825</v>
      </c>
      <c r="S3309" s="3">
        <v>0.32861768848631312</v>
      </c>
      <c r="T3309" s="5">
        <f>POWER(10,Table2[[#This Row],[Predicted normalized_price]]*(N$7634-N$7635)+N$7635)</f>
        <v>41983.836528900814</v>
      </c>
      <c r="U3309" s="5">
        <f>ABS(Table2[[#This Row],[price]]-Table2[[#This Row],[Predicted Price]])</f>
        <v>904.1634710991857</v>
      </c>
      <c r="V3309" s="5">
        <f>Table2[[#This Row],[Price Diff]]/Table2[[#This Row],[price]]</f>
        <v>2.1081968641559076E-2</v>
      </c>
    </row>
    <row r="3310" spans="1:22" x14ac:dyDescent="0.2">
      <c r="A3310" s="3">
        <v>9310</v>
      </c>
      <c r="B3310" s="3">
        <v>0.153038376</v>
      </c>
      <c r="C3310" s="3">
        <v>53347</v>
      </c>
      <c r="D3310" s="3">
        <v>0.55489415200000003</v>
      </c>
      <c r="E3310" s="3">
        <v>1395</v>
      </c>
      <c r="F3310" s="3">
        <v>0.327600102</v>
      </c>
      <c r="G3310" s="3">
        <v>4</v>
      </c>
      <c r="H3310" s="3">
        <v>0.52529906999999998</v>
      </c>
      <c r="I3310" s="2" t="s">
        <v>20</v>
      </c>
      <c r="J3310" s="3">
        <v>18178</v>
      </c>
      <c r="K3310" s="3">
        <v>0.74227229900000002</v>
      </c>
      <c r="L3310" s="3">
        <v>2</v>
      </c>
      <c r="M3310" s="2" t="s">
        <v>67</v>
      </c>
      <c r="N3310" s="3">
        <v>75550</v>
      </c>
      <c r="O3310" s="3">
        <v>0.43553434600000002</v>
      </c>
      <c r="P3310" s="3">
        <v>-0.32926940558891266</v>
      </c>
      <c r="Q3310" s="3">
        <v>0.51925676468973425</v>
      </c>
      <c r="R3310" s="3">
        <v>0.70765286576968334</v>
      </c>
      <c r="S3310" s="3">
        <v>0.43542554946765594</v>
      </c>
      <c r="T3310" s="5">
        <f>POWER(10,Table2[[#This Row],[Predicted normalized_price]]*(N$7634-N$7635)+N$7635)</f>
        <v>75504.846794220502</v>
      </c>
      <c r="U3310" s="5">
        <f>ABS(Table2[[#This Row],[price]]-Table2[[#This Row],[Predicted Price]])</f>
        <v>45.153205779497512</v>
      </c>
      <c r="V3310" s="5">
        <f>Table2[[#This Row],[Price Diff]]/Table2[[#This Row],[price]]</f>
        <v>5.9765990442749845E-4</v>
      </c>
    </row>
    <row r="3311" spans="1:22" x14ac:dyDescent="0.2">
      <c r="A3311" s="3">
        <v>10560</v>
      </c>
      <c r="B3311" s="3">
        <v>0.181070752</v>
      </c>
      <c r="C3311" s="3">
        <v>53801</v>
      </c>
      <c r="D3311" s="3">
        <v>0.556377173</v>
      </c>
      <c r="E3311" s="3">
        <v>1597</v>
      </c>
      <c r="F3311" s="3">
        <v>0.38526243399999999</v>
      </c>
      <c r="G3311" s="3">
        <v>3</v>
      </c>
      <c r="H3311" s="3">
        <v>0.416289664</v>
      </c>
      <c r="I3311" s="2" t="s">
        <v>49</v>
      </c>
      <c r="J3311" s="3">
        <v>44239</v>
      </c>
      <c r="K3311" s="3">
        <v>0.81807274900000004</v>
      </c>
      <c r="L3311" s="3">
        <v>1</v>
      </c>
      <c r="M3311" s="2" t="s">
        <v>64</v>
      </c>
      <c r="N3311" s="3">
        <v>92800</v>
      </c>
      <c r="O3311" s="3">
        <v>0.47295944400000001</v>
      </c>
      <c r="P3311" s="3">
        <v>-0.40777692006139987</v>
      </c>
      <c r="Q3311" s="3">
        <v>-0.62907054598889012</v>
      </c>
      <c r="R3311" s="3">
        <v>-0.66784759166979846</v>
      </c>
      <c r="S3311" s="3">
        <v>0.48160303956774697</v>
      </c>
      <c r="T3311" s="5">
        <f>POWER(10,Table2[[#This Row],[Predicted normalized_price]]*(N$7634-N$7635)+N$7635)</f>
        <v>97314.05564580427</v>
      </c>
      <c r="U3311" s="5">
        <f>ABS(Table2[[#This Row],[price]]-Table2[[#This Row],[Predicted Price]])</f>
        <v>4514.0556458042702</v>
      </c>
      <c r="V3311" s="5">
        <f>Table2[[#This Row],[Price Diff]]/Table2[[#This Row],[price]]</f>
        <v>4.8642841010821877E-2</v>
      </c>
    </row>
    <row r="3312" spans="1:22" x14ac:dyDescent="0.2">
      <c r="A3312" s="3">
        <v>20910</v>
      </c>
      <c r="B3312" s="3">
        <v>0.33307741899999999</v>
      </c>
      <c r="C3312" s="3">
        <v>67187</v>
      </c>
      <c r="D3312" s="3">
        <v>0.59526045800000005</v>
      </c>
      <c r="E3312" s="3">
        <v>3456</v>
      </c>
      <c r="F3312" s="3">
        <v>0.71443234099999997</v>
      </c>
      <c r="G3312" s="3">
        <v>6</v>
      </c>
      <c r="H3312" s="3">
        <v>0.67893919899999999</v>
      </c>
      <c r="I3312" s="2" t="s">
        <v>10</v>
      </c>
      <c r="J3312" s="3">
        <v>59000</v>
      </c>
      <c r="K3312" s="3">
        <v>0.84261222099999999</v>
      </c>
      <c r="L3312" s="3">
        <v>2</v>
      </c>
      <c r="M3312" s="2" t="s">
        <v>66</v>
      </c>
      <c r="N3312" s="3">
        <v>125833</v>
      </c>
      <c r="O3312" s="3">
        <v>0.52837481399999997</v>
      </c>
      <c r="P3312" s="3">
        <v>0.83207573339500263</v>
      </c>
      <c r="Q3312" s="3">
        <v>-0.51779409510708929</v>
      </c>
      <c r="R3312" s="3">
        <v>-0.66000017605662986</v>
      </c>
      <c r="S3312" s="3">
        <v>0.51218747953366717</v>
      </c>
      <c r="T3312" s="5">
        <f>POWER(10,Table2[[#This Row],[Predicted normalized_price]]*(N$7634-N$7635)+N$7635)</f>
        <v>115123.53614630892</v>
      </c>
      <c r="U3312" s="5">
        <f>ABS(Table2[[#This Row],[price]]-Table2[[#This Row],[Predicted Price]])</f>
        <v>10709.463853691079</v>
      </c>
      <c r="V3312" s="5">
        <f>Table2[[#This Row],[Price Diff]]/Table2[[#This Row],[price]]</f>
        <v>8.5108547469193926E-2</v>
      </c>
    </row>
    <row r="3313" spans="1:22" x14ac:dyDescent="0.2">
      <c r="A3313" s="3">
        <v>5930</v>
      </c>
      <c r="B3313" s="3">
        <v>5.2673238999999997E-2</v>
      </c>
      <c r="C3313" s="3">
        <v>47599</v>
      </c>
      <c r="D3313" s="3">
        <v>0.53494288199999995</v>
      </c>
      <c r="E3313" s="3">
        <v>1193</v>
      </c>
      <c r="F3313" s="3">
        <v>0.26090212800000001</v>
      </c>
      <c r="G3313" s="3">
        <v>3</v>
      </c>
      <c r="H3313" s="3">
        <v>0.416289664</v>
      </c>
      <c r="I3313" s="2" t="s">
        <v>28</v>
      </c>
      <c r="J3313" s="3">
        <v>18000</v>
      </c>
      <c r="K3313" s="3">
        <v>0.74143363900000003</v>
      </c>
      <c r="L3313" s="3">
        <v>1</v>
      </c>
      <c r="M3313" s="2" t="s">
        <v>63</v>
      </c>
      <c r="N3313" s="3">
        <v>54800</v>
      </c>
      <c r="O3313" s="3">
        <v>0.377098881</v>
      </c>
      <c r="P3313" s="3">
        <v>-0.91320686207411883</v>
      </c>
      <c r="Q3313" s="3">
        <v>-0.75276140587359897</v>
      </c>
      <c r="R3313" s="3">
        <v>-0.42889022161920931</v>
      </c>
      <c r="S3313" s="3">
        <v>0.38709302880609753</v>
      </c>
      <c r="T3313" s="5">
        <f>POWER(10,Table2[[#This Row],[Predicted normalized_price]]*(N$7634-N$7635)+N$7635)</f>
        <v>57893.685053269372</v>
      </c>
      <c r="U3313" s="5">
        <f>ABS(Table2[[#This Row],[price]]-Table2[[#This Row],[Predicted Price]])</f>
        <v>3093.6850532693716</v>
      </c>
      <c r="V3313" s="5">
        <f>Table2[[#This Row],[Price Diff]]/Table2[[#This Row],[price]]</f>
        <v>5.6454106811484883E-2</v>
      </c>
    </row>
    <row r="3314" spans="1:22" x14ac:dyDescent="0.2">
      <c r="A3314" s="3">
        <v>28050</v>
      </c>
      <c r="B3314" s="3">
        <v>0.39844135400000003</v>
      </c>
      <c r="C3314" s="3">
        <v>121188</v>
      </c>
      <c r="D3314" s="3">
        <v>0.698487682</v>
      </c>
      <c r="E3314" s="3">
        <v>2979</v>
      </c>
      <c r="F3314" s="3">
        <v>0.65110249600000003</v>
      </c>
      <c r="G3314" s="3">
        <v>5</v>
      </c>
      <c r="H3314" s="3">
        <v>0.60985333500000005</v>
      </c>
      <c r="I3314" s="2" t="s">
        <v>13</v>
      </c>
      <c r="J3314" s="3">
        <v>9000</v>
      </c>
      <c r="K3314" s="3">
        <v>0.68235877599999994</v>
      </c>
      <c r="L3314" s="3">
        <v>1</v>
      </c>
      <c r="M3314" s="2" t="s">
        <v>65</v>
      </c>
      <c r="N3314" s="3">
        <v>250888</v>
      </c>
      <c r="O3314" s="3">
        <v>0.65395216099999998</v>
      </c>
      <c r="P3314" s="3">
        <v>-0.68350124553040481</v>
      </c>
      <c r="Q3314" s="3">
        <v>0.80212206232387306</v>
      </c>
      <c r="R3314" s="3">
        <v>0.22825780645743876</v>
      </c>
      <c r="S3314" s="3">
        <v>0.63057034303607817</v>
      </c>
      <c r="T3314" s="5">
        <f>POWER(10,Table2[[#This Row],[Predicted normalized_price]]*(N$7634-N$7635)+N$7635)</f>
        <v>220637.89832970107</v>
      </c>
      <c r="U3314" s="5">
        <f>ABS(Table2[[#This Row],[price]]-Table2[[#This Row],[Predicted Price]])</f>
        <v>30250.101670298929</v>
      </c>
      <c r="V3314" s="5">
        <f>Table2[[#This Row],[Price Diff]]/Table2[[#This Row],[price]]</f>
        <v>0.12057213445959523</v>
      </c>
    </row>
    <row r="3315" spans="1:22" x14ac:dyDescent="0.2">
      <c r="A3315" s="3">
        <v>28320</v>
      </c>
      <c r="B3315" s="3">
        <v>0.40057289099999999</v>
      </c>
      <c r="C3315" s="3">
        <v>130198</v>
      </c>
      <c r="D3315" s="3">
        <v>0.71103765100000005</v>
      </c>
      <c r="E3315" s="3">
        <v>2997</v>
      </c>
      <c r="F3315" s="3">
        <v>0.65367114299999995</v>
      </c>
      <c r="G3315" s="3">
        <v>5</v>
      </c>
      <c r="H3315" s="3">
        <v>0.60985333500000005</v>
      </c>
      <c r="I3315" s="2" t="s">
        <v>11</v>
      </c>
      <c r="J3315" s="3">
        <v>75000</v>
      </c>
      <c r="K3315" s="3">
        <v>0.86306249999999995</v>
      </c>
      <c r="L3315" s="3">
        <v>1</v>
      </c>
      <c r="M3315" s="2" t="s">
        <v>64</v>
      </c>
      <c r="N3315" s="3">
        <v>242800</v>
      </c>
      <c r="O3315" s="3">
        <v>0.64798884899999998</v>
      </c>
      <c r="P3315" s="3">
        <v>0.66570323750499749</v>
      </c>
      <c r="Q3315" s="3">
        <v>0.744408731389268</v>
      </c>
      <c r="R3315" s="3">
        <v>0.14082073157580829</v>
      </c>
      <c r="S3315" s="3">
        <v>0.64109862210040502</v>
      </c>
      <c r="T3315" s="5">
        <f>POWER(10,Table2[[#This Row],[Predicted normalized_price]]*(N$7634-N$7635)+N$7635)</f>
        <v>233778.96462861358</v>
      </c>
      <c r="U3315" s="5">
        <f>ABS(Table2[[#This Row],[price]]-Table2[[#This Row],[Predicted Price]])</f>
        <v>9021.035371386417</v>
      </c>
      <c r="V3315" s="5">
        <f>Table2[[#This Row],[Price Diff]]/Table2[[#This Row],[price]]</f>
        <v>3.7154181924985243E-2</v>
      </c>
    </row>
    <row r="3316" spans="1:22" x14ac:dyDescent="0.2">
      <c r="A3316" s="3">
        <v>8070</v>
      </c>
      <c r="B3316" s="3">
        <v>0.12123418800000001</v>
      </c>
      <c r="C3316" s="3">
        <v>46603</v>
      </c>
      <c r="D3316" s="3">
        <v>0.53124214400000003</v>
      </c>
      <c r="E3316" s="3">
        <v>1197</v>
      </c>
      <c r="F3316" s="3">
        <v>0.26232939100000002</v>
      </c>
      <c r="G3316" s="3">
        <v>4</v>
      </c>
      <c r="H3316" s="3">
        <v>0.52529906999999998</v>
      </c>
      <c r="I3316" s="2" t="s">
        <v>20</v>
      </c>
      <c r="J3316" s="3">
        <v>25331</v>
      </c>
      <c r="K3316" s="3">
        <v>0.77055205900000001</v>
      </c>
      <c r="L3316" s="3">
        <v>1</v>
      </c>
      <c r="M3316" s="2" t="s">
        <v>67</v>
      </c>
      <c r="N3316" s="3">
        <v>59800</v>
      </c>
      <c r="O3316" s="3">
        <v>0.39298878599999998</v>
      </c>
      <c r="P3316" s="3">
        <v>-0.59742496983794435</v>
      </c>
      <c r="Q3316" s="3">
        <v>0.4535667505407916</v>
      </c>
      <c r="R3316" s="3">
        <v>0.74400782581625591</v>
      </c>
      <c r="S3316" s="3">
        <v>0.40819778745886659</v>
      </c>
      <c r="T3316" s="5">
        <f>POWER(10,Table2[[#This Row],[Predicted normalized_price]]*(N$7634-N$7635)+N$7635)</f>
        <v>65012.499068074547</v>
      </c>
      <c r="U3316" s="5">
        <f>ABS(Table2[[#This Row],[price]]-Table2[[#This Row],[Predicted Price]])</f>
        <v>5212.4990680745468</v>
      </c>
      <c r="V3316" s="5">
        <f>Table2[[#This Row],[Price Diff]]/Table2[[#This Row],[price]]</f>
        <v>8.7165536255427209E-2</v>
      </c>
    </row>
    <row r="3317" spans="1:22" x14ac:dyDescent="0.2">
      <c r="A3317" s="3">
        <v>17460</v>
      </c>
      <c r="B3317" s="3">
        <v>0.29295606000000002</v>
      </c>
      <c r="C3317" s="3">
        <v>51257</v>
      </c>
      <c r="D3317" s="3">
        <v>0.54790010300000003</v>
      </c>
      <c r="E3317" s="3">
        <v>1496</v>
      </c>
      <c r="F3317" s="3">
        <v>0.35740525400000001</v>
      </c>
      <c r="G3317" s="3">
        <v>4</v>
      </c>
      <c r="H3317" s="3">
        <v>0.52529906999999998</v>
      </c>
      <c r="I3317" s="2" t="s">
        <v>24</v>
      </c>
      <c r="J3317" s="3">
        <v>65000</v>
      </c>
      <c r="K3317" s="3">
        <v>0.85086644300000003</v>
      </c>
      <c r="L3317" s="3">
        <v>2</v>
      </c>
      <c r="M3317" s="2" t="s">
        <v>67</v>
      </c>
      <c r="N3317" s="3">
        <v>145800</v>
      </c>
      <c r="O3317" s="3">
        <v>0.55517726099999998</v>
      </c>
      <c r="P3317" s="3">
        <v>-0.67228492581929666</v>
      </c>
      <c r="Q3317" s="3">
        <v>-0.50658465985146428</v>
      </c>
      <c r="R3317" s="3">
        <v>-0.61493652385894315</v>
      </c>
      <c r="S3317" s="3">
        <v>0.49974824417687402</v>
      </c>
      <c r="T3317" s="5">
        <f>POWER(10,Table2[[#This Row],[Predicted normalized_price]]*(N$7634-N$7635)+N$7635)</f>
        <v>107517.30773436696</v>
      </c>
      <c r="U3317" s="5">
        <f>ABS(Table2[[#This Row],[price]]-Table2[[#This Row],[Predicted Price]])</f>
        <v>38282.692265633043</v>
      </c>
      <c r="V3317" s="5">
        <f>Table2[[#This Row],[Price Diff]]/Table2[[#This Row],[price]]</f>
        <v>0.26256990579995226</v>
      </c>
    </row>
    <row r="3318" spans="1:22" x14ac:dyDescent="0.2">
      <c r="A3318" s="3">
        <v>7930</v>
      </c>
      <c r="B3318" s="3">
        <v>0.117340215</v>
      </c>
      <c r="C3318" s="3">
        <v>9521</v>
      </c>
      <c r="D3318" s="3">
        <v>0.253310168</v>
      </c>
      <c r="E3318" s="3">
        <v>1598</v>
      </c>
      <c r="F3318" s="3">
        <v>0.38552934799999999</v>
      </c>
      <c r="G3318" s="3">
        <v>10</v>
      </c>
      <c r="H3318" s="3">
        <v>0.87250287000000004</v>
      </c>
      <c r="I3318" s="2" t="s">
        <v>26</v>
      </c>
      <c r="J3318" s="3">
        <v>119412</v>
      </c>
      <c r="K3318" s="3">
        <v>0.90270086500000002</v>
      </c>
      <c r="L3318" s="3">
        <v>3</v>
      </c>
      <c r="M3318" s="2" t="s">
        <v>63</v>
      </c>
      <c r="N3318" s="3">
        <v>17800</v>
      </c>
      <c r="O3318" s="3">
        <v>0.17246083300000001</v>
      </c>
      <c r="P3318" s="3">
        <v>-0.97052005684396014</v>
      </c>
      <c r="Q3318" s="3">
        <v>-0.27740354790142063</v>
      </c>
      <c r="R3318" s="3">
        <v>0.95191065429358868</v>
      </c>
      <c r="S3318" s="3">
        <v>0.16196579635429439</v>
      </c>
      <c r="T3318" s="5">
        <f>POWER(10,Table2[[#This Row],[Predicted normalized_price]]*(N$7634-N$7635)+N$7635)</f>
        <v>16802.504331863507</v>
      </c>
      <c r="U3318" s="5">
        <f>ABS(Table2[[#This Row],[price]]-Table2[[#This Row],[Predicted Price]])</f>
        <v>997.4956681364929</v>
      </c>
      <c r="V3318" s="5">
        <f>Table2[[#This Row],[Price Diff]]/Table2[[#This Row],[price]]</f>
        <v>5.6039082479578249E-2</v>
      </c>
    </row>
    <row r="3319" spans="1:22" x14ac:dyDescent="0.2">
      <c r="A3319" s="3">
        <v>11800</v>
      </c>
      <c r="B3319" s="3">
        <v>0.20577488199999999</v>
      </c>
      <c r="C3319" s="3">
        <v>50903</v>
      </c>
      <c r="D3319" s="3">
        <v>0.54668728099999997</v>
      </c>
      <c r="E3319" s="3">
        <v>2967</v>
      </c>
      <c r="F3319" s="3">
        <v>0.64938142700000001</v>
      </c>
      <c r="G3319" s="3">
        <v>8</v>
      </c>
      <c r="H3319" s="3">
        <v>0.78794860499999997</v>
      </c>
      <c r="I3319" s="2" t="s">
        <v>12</v>
      </c>
      <c r="J3319" s="3">
        <v>76000</v>
      </c>
      <c r="K3319" s="3">
        <v>0.864191351</v>
      </c>
      <c r="L3319" s="3">
        <v>2</v>
      </c>
      <c r="M3319" s="2" t="s">
        <v>65</v>
      </c>
      <c r="N3319" s="3">
        <v>61388</v>
      </c>
      <c r="O3319" s="3">
        <v>0.39775831900000003</v>
      </c>
      <c r="P3319" s="3">
        <v>0.40503990738674733</v>
      </c>
      <c r="Q3319" s="3">
        <v>0.41938296799655095</v>
      </c>
      <c r="R3319" s="3">
        <v>0.74193838260145861</v>
      </c>
      <c r="S3319" s="3">
        <v>0.40236024399432263</v>
      </c>
      <c r="T3319" s="5">
        <f>POWER(10,Table2[[#This Row],[Predicted normalized_price]]*(N$7634-N$7635)+N$7635)</f>
        <v>62960.156005423341</v>
      </c>
      <c r="U3319" s="5">
        <f>ABS(Table2[[#This Row],[price]]-Table2[[#This Row],[Predicted Price]])</f>
        <v>1572.1560054233414</v>
      </c>
      <c r="V3319" s="5">
        <f>Table2[[#This Row],[Price Diff]]/Table2[[#This Row],[price]]</f>
        <v>2.5610151909548143E-2</v>
      </c>
    </row>
    <row r="3320" spans="1:22" x14ac:dyDescent="0.2">
      <c r="A3320" s="3">
        <v>13660</v>
      </c>
      <c r="B3320" s="3">
        <v>0.23834376299999999</v>
      </c>
      <c r="C3320" s="3">
        <v>63379</v>
      </c>
      <c r="D3320" s="3">
        <v>0.58504958399999996</v>
      </c>
      <c r="E3320" s="3">
        <v>1997</v>
      </c>
      <c r="F3320" s="3">
        <v>0.48056971500000001</v>
      </c>
      <c r="G3320" s="3">
        <v>6</v>
      </c>
      <c r="H3320" s="3">
        <v>0.67893919899999999</v>
      </c>
      <c r="I3320" s="2" t="s">
        <v>13</v>
      </c>
      <c r="J3320" s="3">
        <v>96000</v>
      </c>
      <c r="K3320" s="3">
        <v>0.88410164599999996</v>
      </c>
      <c r="L3320" s="3">
        <v>1</v>
      </c>
      <c r="M3320" s="2" t="s">
        <v>65</v>
      </c>
      <c r="N3320" s="3">
        <v>86800</v>
      </c>
      <c r="O3320" s="3">
        <v>0.46079571699999999</v>
      </c>
      <c r="P3320" s="3">
        <v>-0.77998875291286807</v>
      </c>
      <c r="Q3320" s="3">
        <v>0.55039069961703957</v>
      </c>
      <c r="R3320" s="3">
        <v>0.62323912768473588</v>
      </c>
      <c r="S3320" s="3">
        <v>0.46384589013425598</v>
      </c>
      <c r="T3320" s="5">
        <f>POWER(10,Table2[[#This Row],[Predicted normalized_price]]*(N$7634-N$7635)+N$7635)</f>
        <v>88267.096777223182</v>
      </c>
      <c r="U3320" s="5">
        <f>ABS(Table2[[#This Row],[price]]-Table2[[#This Row],[Predicted Price]])</f>
        <v>1467.0967772231816</v>
      </c>
      <c r="V3320" s="5">
        <f>Table2[[#This Row],[Price Diff]]/Table2[[#This Row],[price]]</f>
        <v>1.6902036603953705E-2</v>
      </c>
    </row>
    <row r="3321" spans="1:22" x14ac:dyDescent="0.2">
      <c r="A3321" s="3">
        <v>13940</v>
      </c>
      <c r="B3321" s="3">
        <v>0.242858554</v>
      </c>
      <c r="C3321" s="3">
        <v>49453</v>
      </c>
      <c r="D3321" s="3">
        <v>0.54162987600000001</v>
      </c>
      <c r="E3321" s="3">
        <v>2996</v>
      </c>
      <c r="F3321" s="3">
        <v>0.65352884600000005</v>
      </c>
      <c r="G3321" s="3">
        <v>9</v>
      </c>
      <c r="H3321" s="3">
        <v>0.83257932800000001</v>
      </c>
      <c r="I3321" s="2" t="s">
        <v>15</v>
      </c>
      <c r="J3321" s="3">
        <v>73000</v>
      </c>
      <c r="K3321" s="3">
        <v>0.86075892700000001</v>
      </c>
      <c r="L3321" s="3">
        <v>1</v>
      </c>
      <c r="M3321" s="2" t="s">
        <v>65</v>
      </c>
      <c r="N3321" s="3">
        <v>63800</v>
      </c>
      <c r="O3321" s="3">
        <v>0.40477171699999998</v>
      </c>
      <c r="P3321" s="3">
        <v>-0.62843512887255126</v>
      </c>
      <c r="Q3321" s="3">
        <v>0.42246764696485523</v>
      </c>
      <c r="R3321" s="3">
        <v>0.7197355812904398</v>
      </c>
      <c r="S3321" s="3">
        <v>0.40608070145183151</v>
      </c>
      <c r="T3321" s="5">
        <f>POWER(10,Table2[[#This Row],[Predicted normalized_price]]*(N$7634-N$7635)+N$7635)</f>
        <v>64260.561950244046</v>
      </c>
      <c r="U3321" s="5">
        <f>ABS(Table2[[#This Row],[price]]-Table2[[#This Row],[Predicted Price]])</f>
        <v>460.56195024404587</v>
      </c>
      <c r="V3321" s="5">
        <f>Table2[[#This Row],[Price Diff]]/Table2[[#This Row],[price]]</f>
        <v>7.2188393455179601E-3</v>
      </c>
    </row>
    <row r="3322" spans="1:22" x14ac:dyDescent="0.2">
      <c r="A3322" s="3">
        <v>19700</v>
      </c>
      <c r="B3322" s="3">
        <v>0.319814021</v>
      </c>
      <c r="C3322" s="3">
        <v>147146</v>
      </c>
      <c r="D3322" s="3">
        <v>0.732452451</v>
      </c>
      <c r="E3322" s="3">
        <v>2995</v>
      </c>
      <c r="F3322" s="3">
        <v>0.65338650099999995</v>
      </c>
      <c r="G3322" s="3">
        <v>5</v>
      </c>
      <c r="H3322" s="3">
        <v>0.60985333500000005</v>
      </c>
      <c r="I3322" s="2" t="s">
        <v>12</v>
      </c>
      <c r="J3322" s="3">
        <v>30000</v>
      </c>
      <c r="K3322" s="3">
        <v>0.78496977999999995</v>
      </c>
      <c r="L3322" s="3">
        <v>1</v>
      </c>
      <c r="M3322" s="2" t="s">
        <v>65</v>
      </c>
      <c r="N3322" s="3">
        <v>179000</v>
      </c>
      <c r="O3322" s="3">
        <v>0.59251101100000003</v>
      </c>
      <c r="P3322" s="3">
        <v>0.26791857405032077</v>
      </c>
      <c r="Q3322" s="3">
        <v>0.79658853584253342</v>
      </c>
      <c r="R3322" s="3">
        <v>0.28945045080250131</v>
      </c>
      <c r="S3322" s="3">
        <v>0.61610074573372997</v>
      </c>
      <c r="T3322" s="5">
        <f>POWER(10,Table2[[#This Row],[Predicted normalized_price]]*(N$7634-N$7635)+N$7635)</f>
        <v>203774.10487247401</v>
      </c>
      <c r="U3322" s="5">
        <f>ABS(Table2[[#This Row],[price]]-Table2[[#This Row],[Predicted Price]])</f>
        <v>24774.10487247401</v>
      </c>
      <c r="V3322" s="5">
        <f>Table2[[#This Row],[Price Diff]]/Table2[[#This Row],[price]]</f>
        <v>0.13840282051661459</v>
      </c>
    </row>
    <row r="3323" spans="1:22" x14ac:dyDescent="0.2">
      <c r="A3323" s="3">
        <v>12990</v>
      </c>
      <c r="B3323" s="3">
        <v>0.22715342999999999</v>
      </c>
      <c r="C3323" s="3">
        <v>51467</v>
      </c>
      <c r="D3323" s="3">
        <v>0.54861562200000002</v>
      </c>
      <c r="E3323" s="3">
        <v>1595</v>
      </c>
      <c r="F3323" s="3">
        <v>0.38472810600000001</v>
      </c>
      <c r="G3323" s="3">
        <v>6</v>
      </c>
      <c r="H3323" s="3">
        <v>0.67893919899999999</v>
      </c>
      <c r="I3323" s="2" t="s">
        <v>15</v>
      </c>
      <c r="J3323" s="3">
        <v>59313</v>
      </c>
      <c r="K3323" s="3">
        <v>0.84306316299999995</v>
      </c>
      <c r="L3323" s="3">
        <v>1</v>
      </c>
      <c r="M3323" s="2" t="s">
        <v>67</v>
      </c>
      <c r="N3323" s="3">
        <v>78800</v>
      </c>
      <c r="O3323" s="3">
        <v>0.44319914900000001</v>
      </c>
      <c r="P3323" s="3">
        <v>-0.94593641502640924</v>
      </c>
      <c r="Q3323" s="3">
        <v>0.50930112239887415</v>
      </c>
      <c r="R3323" s="3">
        <v>0.66805801792527175</v>
      </c>
      <c r="S3323" s="3">
        <v>0.44122021008621959</v>
      </c>
      <c r="T3323" s="5">
        <f>POWER(10,Table2[[#This Row],[Predicted normalized_price]]*(N$7634-N$7635)+N$7635)</f>
        <v>77947.745330774793</v>
      </c>
      <c r="U3323" s="5">
        <f>ABS(Table2[[#This Row],[price]]-Table2[[#This Row],[Predicted Price]])</f>
        <v>852.25466922520718</v>
      </c>
      <c r="V3323" s="5">
        <f>Table2[[#This Row],[Price Diff]]/Table2[[#This Row],[price]]</f>
        <v>1.0815414584076232E-2</v>
      </c>
    </row>
    <row r="3324" spans="1:22" x14ac:dyDescent="0.2">
      <c r="A3324" s="3">
        <v>12940</v>
      </c>
      <c r="B3324" s="3">
        <v>0.22629532299999999</v>
      </c>
      <c r="C3324" s="3">
        <v>26860</v>
      </c>
      <c r="D3324" s="3">
        <v>0.43481139299999999</v>
      </c>
      <c r="E3324" s="3">
        <v>2953</v>
      </c>
      <c r="F3324" s="3">
        <v>0.64736469399999996</v>
      </c>
      <c r="G3324" s="3">
        <v>10</v>
      </c>
      <c r="H3324" s="3">
        <v>0.87250287000000004</v>
      </c>
      <c r="I3324" s="2" t="s">
        <v>21</v>
      </c>
      <c r="J3324" s="3">
        <v>157000</v>
      </c>
      <c r="K3324" s="3">
        <v>0.92602461000000003</v>
      </c>
      <c r="L3324" s="3">
        <v>2</v>
      </c>
      <c r="M3324" s="2" t="s">
        <v>64</v>
      </c>
      <c r="N3324" s="3">
        <v>36999</v>
      </c>
      <c r="O3324" s="3">
        <v>0.3056162</v>
      </c>
      <c r="P3324" s="3">
        <v>0.99999999992101607</v>
      </c>
      <c r="Q3324" s="3">
        <v>0.15600500386350558</v>
      </c>
      <c r="R3324" s="3">
        <v>0.83098147878191664</v>
      </c>
      <c r="S3324" s="3">
        <v>0.31197710073881291</v>
      </c>
      <c r="T3324" s="5">
        <f>POWER(10,Table2[[#This Row],[Predicted normalized_price]]*(N$7634-N$7635)+N$7635)</f>
        <v>38315.105185354689</v>
      </c>
      <c r="U3324" s="5">
        <f>ABS(Table2[[#This Row],[price]]-Table2[[#This Row],[Predicted Price]])</f>
        <v>1316.1051853546887</v>
      </c>
      <c r="V3324" s="5">
        <f>Table2[[#This Row],[Price Diff]]/Table2[[#This Row],[price]]</f>
        <v>3.5571371803418704E-2</v>
      </c>
    </row>
    <row r="3325" spans="1:22" x14ac:dyDescent="0.2">
      <c r="A3325" s="3">
        <v>7380</v>
      </c>
      <c r="B3325" s="3">
        <v>0.101346539</v>
      </c>
      <c r="C3325" s="3">
        <v>45157</v>
      </c>
      <c r="D3325" s="3">
        <v>0.52572615099999997</v>
      </c>
      <c r="E3325" s="3">
        <v>1496</v>
      </c>
      <c r="F3325" s="3">
        <v>0.35740525400000001</v>
      </c>
      <c r="G3325" s="3">
        <v>2</v>
      </c>
      <c r="H3325" s="3">
        <v>0.26264953499999999</v>
      </c>
      <c r="I3325" s="2" t="s">
        <v>14</v>
      </c>
      <c r="J3325" s="3">
        <v>9</v>
      </c>
      <c r="K3325" s="3">
        <v>9.3631441999999995E-2</v>
      </c>
      <c r="L3325" s="3">
        <v>1</v>
      </c>
      <c r="M3325" s="2" t="s">
        <v>63</v>
      </c>
      <c r="N3325" s="3">
        <v>77800</v>
      </c>
      <c r="O3325" s="3">
        <v>0.44087494500000002</v>
      </c>
      <c r="P3325" s="3">
        <v>-0.93660731600708147</v>
      </c>
      <c r="Q3325" s="3">
        <v>-0.66878026328465412</v>
      </c>
      <c r="R3325" s="3">
        <v>-0.53684726263419946</v>
      </c>
      <c r="S3325" s="3">
        <v>0.43652880435451402</v>
      </c>
      <c r="T3325" s="5">
        <f>POWER(10,Table2[[#This Row],[Predicted normalized_price]]*(N$7634-N$7635)+N$7635)</f>
        <v>75963.978913356827</v>
      </c>
      <c r="U3325" s="5">
        <f>ABS(Table2[[#This Row],[price]]-Table2[[#This Row],[Predicted Price]])</f>
        <v>1836.0210866431735</v>
      </c>
      <c r="V3325" s="5">
        <f>Table2[[#This Row],[Price Diff]]/Table2[[#This Row],[price]]</f>
        <v>2.3599242758909685E-2</v>
      </c>
    </row>
    <row r="3326" spans="1:22" x14ac:dyDescent="0.2">
      <c r="A3326" s="3">
        <v>9440</v>
      </c>
      <c r="B3326" s="3">
        <v>0.156123857</v>
      </c>
      <c r="C3326" s="3">
        <v>53746</v>
      </c>
      <c r="D3326" s="3">
        <v>0.55619817999999999</v>
      </c>
      <c r="E3326" s="3">
        <v>1586</v>
      </c>
      <c r="F3326" s="3">
        <v>0.38231530600000002</v>
      </c>
      <c r="G3326" s="3">
        <v>3</v>
      </c>
      <c r="H3326" s="3">
        <v>0.416289664</v>
      </c>
      <c r="I3326" s="2" t="s">
        <v>25</v>
      </c>
      <c r="J3326" s="3">
        <v>17373</v>
      </c>
      <c r="K3326" s="3">
        <v>0.73841195900000001</v>
      </c>
      <c r="L3326" s="3">
        <v>1</v>
      </c>
      <c r="M3326" s="2" t="s">
        <v>64</v>
      </c>
      <c r="N3326" s="3">
        <v>87666</v>
      </c>
      <c r="O3326" s="3">
        <v>0.46260235300000002</v>
      </c>
      <c r="P3326" s="3">
        <v>0.54610298285236791</v>
      </c>
      <c r="Q3326" s="3">
        <v>0.44575058841742093</v>
      </c>
      <c r="R3326" s="3">
        <v>0.4946681713033661</v>
      </c>
      <c r="S3326" s="3">
        <v>0.47238535128720327</v>
      </c>
      <c r="T3326" s="5">
        <f>POWER(10,Table2[[#This Row],[Predicted normalized_price]]*(N$7634-N$7635)+N$7635)</f>
        <v>92507.709175213109</v>
      </c>
      <c r="U3326" s="5">
        <f>ABS(Table2[[#This Row],[price]]-Table2[[#This Row],[Predicted Price]])</f>
        <v>4841.7091752131091</v>
      </c>
      <c r="V3326" s="5">
        <f>Table2[[#This Row],[Price Diff]]/Table2[[#This Row],[price]]</f>
        <v>5.522904176320477E-2</v>
      </c>
    </row>
    <row r="3327" spans="1:22" x14ac:dyDescent="0.2">
      <c r="A3327" s="3">
        <v>17710</v>
      </c>
      <c r="B3327" s="3">
        <v>0.29611942200000002</v>
      </c>
      <c r="C3327" s="3">
        <v>48287</v>
      </c>
      <c r="D3327" s="3">
        <v>0.53745426799999996</v>
      </c>
      <c r="E3327" s="3">
        <v>2979</v>
      </c>
      <c r="F3327" s="3">
        <v>0.65110249600000003</v>
      </c>
      <c r="G3327" s="3">
        <v>9</v>
      </c>
      <c r="H3327" s="3">
        <v>0.83257932800000001</v>
      </c>
      <c r="I3327" s="2" t="s">
        <v>13</v>
      </c>
      <c r="J3327" s="3">
        <v>133000</v>
      </c>
      <c r="K3327" s="3">
        <v>0.911885732</v>
      </c>
      <c r="L3327" s="3">
        <v>2</v>
      </c>
      <c r="M3327" s="2" t="s">
        <v>64</v>
      </c>
      <c r="N3327" s="3">
        <v>69800</v>
      </c>
      <c r="O3327" s="3">
        <v>0.421128471</v>
      </c>
      <c r="P3327" s="3">
        <v>0.79711833076794913</v>
      </c>
      <c r="Q3327" s="3">
        <v>0.44582480501320376</v>
      </c>
      <c r="R3327" s="3">
        <v>0.68072108596346537</v>
      </c>
      <c r="S3327" s="3">
        <v>0.42588242854344532</v>
      </c>
      <c r="T3327" s="5">
        <f>POWER(10,Table2[[#This Row],[Predicted normalized_price]]*(N$7634-N$7635)+N$7635)</f>
        <v>71647.419386969283</v>
      </c>
      <c r="U3327" s="5">
        <f>ABS(Table2[[#This Row],[price]]-Table2[[#This Row],[Predicted Price]])</f>
        <v>1847.4193869692826</v>
      </c>
      <c r="V3327" s="5">
        <f>Table2[[#This Row],[Price Diff]]/Table2[[#This Row],[price]]</f>
        <v>2.6467326460877974E-2</v>
      </c>
    </row>
    <row r="3328" spans="1:22" x14ac:dyDescent="0.2">
      <c r="A3328" s="3">
        <v>25020</v>
      </c>
      <c r="B3328" s="3">
        <v>0.37300587099999999</v>
      </c>
      <c r="C3328" s="3">
        <v>162952</v>
      </c>
      <c r="D3328" s="3">
        <v>0.75030796799999999</v>
      </c>
      <c r="E3328" s="3">
        <v>4608</v>
      </c>
      <c r="F3328" s="3">
        <v>0.83709830399999996</v>
      </c>
      <c r="G3328" s="3">
        <v>5</v>
      </c>
      <c r="H3328" s="3">
        <v>0.60985333500000005</v>
      </c>
      <c r="I3328" s="2" t="s">
        <v>16</v>
      </c>
      <c r="J3328" s="3">
        <v>56900</v>
      </c>
      <c r="K3328" s="3">
        <v>0.83952341500000005</v>
      </c>
      <c r="L3328" s="3">
        <v>1</v>
      </c>
      <c r="M3328" s="2" t="s">
        <v>65</v>
      </c>
      <c r="N3328" s="3">
        <v>219900</v>
      </c>
      <c r="O3328" s="3">
        <v>0.62996070299999996</v>
      </c>
      <c r="P3328" s="3">
        <v>0.44269015546711371</v>
      </c>
      <c r="Q3328" s="3">
        <v>0.82048826574017319</v>
      </c>
      <c r="R3328" s="3">
        <v>0.20366591951078383</v>
      </c>
      <c r="S3328" s="3">
        <v>0.64461123756975525</v>
      </c>
      <c r="T3328" s="5">
        <f>POWER(10,Table2[[#This Row],[Predicted normalized_price]]*(N$7634-N$7635)+N$7635)</f>
        <v>238335.1776786398</v>
      </c>
      <c r="U3328" s="5">
        <f>ABS(Table2[[#This Row],[price]]-Table2[[#This Row],[Predicted Price]])</f>
        <v>18435.177678639797</v>
      </c>
      <c r="V3328" s="5">
        <f>Table2[[#This Row],[Price Diff]]/Table2[[#This Row],[price]]</f>
        <v>8.3834368706865836E-2</v>
      </c>
    </row>
    <row r="3329" spans="1:22" x14ac:dyDescent="0.2">
      <c r="A3329" s="3">
        <v>14600</v>
      </c>
      <c r="B3329" s="3">
        <v>0.25315153800000001</v>
      </c>
      <c r="C3329" s="3">
        <v>74192</v>
      </c>
      <c r="D3329" s="3">
        <v>0.61261654700000001</v>
      </c>
      <c r="E3329" s="3">
        <v>2694</v>
      </c>
      <c r="F3329" s="3">
        <v>0.60822404299999999</v>
      </c>
      <c r="G3329" s="3">
        <v>3</v>
      </c>
      <c r="H3329" s="3">
        <v>0.416289664</v>
      </c>
      <c r="I3329" s="2" t="s">
        <v>10</v>
      </c>
      <c r="J3329" s="3">
        <v>27500</v>
      </c>
      <c r="K3329" s="3">
        <v>0.77755406000000005</v>
      </c>
      <c r="L3329" s="3">
        <v>1</v>
      </c>
      <c r="M3329" s="2" t="s">
        <v>64</v>
      </c>
      <c r="N3329" s="3">
        <v>139000</v>
      </c>
      <c r="O3329" s="3">
        <v>0.546485424</v>
      </c>
      <c r="P3329" s="3">
        <v>0.98581505406411518</v>
      </c>
      <c r="Q3329" s="3">
        <v>-0.48711810073797551</v>
      </c>
      <c r="R3329" s="3">
        <v>-0.7111964488784317</v>
      </c>
      <c r="S3329" s="3">
        <v>0.53365558139083302</v>
      </c>
      <c r="T3329" s="5">
        <f>POWER(10,Table2[[#This Row],[Predicted normalized_price]]*(N$7634-N$7635)+N$7635)</f>
        <v>129537.91169319488</v>
      </c>
      <c r="U3329" s="5">
        <f>ABS(Table2[[#This Row],[price]]-Table2[[#This Row],[Predicted Price]])</f>
        <v>9462.0883068051189</v>
      </c>
      <c r="V3329" s="5">
        <f>Table2[[#This Row],[Price Diff]]/Table2[[#This Row],[price]]</f>
        <v>6.8072577746799423E-2</v>
      </c>
    </row>
    <row r="3330" spans="1:22" x14ac:dyDescent="0.2">
      <c r="A3330" s="3">
        <v>11680</v>
      </c>
      <c r="B3330" s="3">
        <v>0.20350051299999999</v>
      </c>
      <c r="C3330" s="3">
        <v>65440</v>
      </c>
      <c r="D3330" s="3">
        <v>0.59064984200000004</v>
      </c>
      <c r="E3330" s="3">
        <v>1998</v>
      </c>
      <c r="F3330" s="3">
        <v>0.480783179</v>
      </c>
      <c r="G3330" s="3">
        <v>6</v>
      </c>
      <c r="H3330" s="3">
        <v>0.67893919899999999</v>
      </c>
      <c r="I3330" s="2" t="s">
        <v>14</v>
      </c>
      <c r="J3330" s="3">
        <v>73800</v>
      </c>
      <c r="K3330" s="3">
        <v>0.86168784099999995</v>
      </c>
      <c r="L3330" s="3">
        <v>1</v>
      </c>
      <c r="M3330" s="2" t="s">
        <v>64</v>
      </c>
      <c r="N3330" s="3">
        <v>77800</v>
      </c>
      <c r="O3330" s="3">
        <v>0.44087494500000002</v>
      </c>
      <c r="P3330" s="3">
        <v>0.6686469610485567</v>
      </c>
      <c r="Q3330" s="3">
        <v>-0.65515659210308885</v>
      </c>
      <c r="R3330" s="3">
        <v>-0.56359544186435295</v>
      </c>
      <c r="S3330" s="3">
        <v>0.45112954874341854</v>
      </c>
      <c r="T3330" s="5">
        <f>POWER(10,Table2[[#This Row],[Predicted normalized_price]]*(N$7634-N$7635)+N$7635)</f>
        <v>82309.848020100355</v>
      </c>
      <c r="U3330" s="5">
        <f>ABS(Table2[[#This Row],[price]]-Table2[[#This Row],[Predicted Price]])</f>
        <v>4509.8480201003549</v>
      </c>
      <c r="V3330" s="5">
        <f>Table2[[#This Row],[Price Diff]]/Table2[[#This Row],[price]]</f>
        <v>5.796719820180405E-2</v>
      </c>
    </row>
    <row r="3331" spans="1:22" x14ac:dyDescent="0.2">
      <c r="A3331" s="3">
        <v>11610</v>
      </c>
      <c r="B3331" s="3">
        <v>0.20216298299999999</v>
      </c>
      <c r="C3331" s="3">
        <v>70276</v>
      </c>
      <c r="D3331" s="3">
        <v>0.60312689500000005</v>
      </c>
      <c r="E3331" s="3">
        <v>2354</v>
      </c>
      <c r="F3331" s="3">
        <v>0.55069874699999999</v>
      </c>
      <c r="G3331" s="3">
        <v>4</v>
      </c>
      <c r="H3331" s="3">
        <v>0.52529906999999998</v>
      </c>
      <c r="I3331" s="2" t="s">
        <v>22</v>
      </c>
      <c r="J3331" s="3">
        <v>25000</v>
      </c>
      <c r="K3331" s="3">
        <v>0.769431058</v>
      </c>
      <c r="L3331" s="3">
        <v>1</v>
      </c>
      <c r="M3331" s="2" t="s">
        <v>64</v>
      </c>
      <c r="N3331" s="3">
        <v>101800</v>
      </c>
      <c r="O3331" s="3">
        <v>0.48980439399999998</v>
      </c>
      <c r="P3331" s="3">
        <v>0.83019703159441927</v>
      </c>
      <c r="Q3331" s="3">
        <v>-0.60884222943975541</v>
      </c>
      <c r="R3331" s="3">
        <v>-0.64628216540394934</v>
      </c>
      <c r="S3331" s="3">
        <v>0.48472319149608567</v>
      </c>
      <c r="T3331" s="5">
        <f>POWER(10,Table2[[#This Row],[Predicted normalized_price]]*(N$7634-N$7635)+N$7635)</f>
        <v>98996.921798088602</v>
      </c>
      <c r="U3331" s="5">
        <f>ABS(Table2[[#This Row],[price]]-Table2[[#This Row],[Predicted Price]])</f>
        <v>2803.0782019113976</v>
      </c>
      <c r="V3331" s="5">
        <f>Table2[[#This Row],[Price Diff]]/Table2[[#This Row],[price]]</f>
        <v>2.7535149331153218E-2</v>
      </c>
    </row>
    <row r="3332" spans="1:22" x14ac:dyDescent="0.2">
      <c r="A3332" s="3">
        <v>8430</v>
      </c>
      <c r="B3332" s="3">
        <v>0.13094512999999999</v>
      </c>
      <c r="C3332" s="3">
        <v>47072</v>
      </c>
      <c r="D3332" s="3">
        <v>0.532994513</v>
      </c>
      <c r="E3332" s="3">
        <v>1496</v>
      </c>
      <c r="F3332" s="3">
        <v>0.35740525400000001</v>
      </c>
      <c r="G3332" s="3">
        <v>4</v>
      </c>
      <c r="H3332" s="3">
        <v>0.52529906999999998</v>
      </c>
      <c r="I3332" s="2" t="s">
        <v>22</v>
      </c>
      <c r="J3332" s="3">
        <v>29894</v>
      </c>
      <c r="K3332" s="3">
        <v>0.784668111</v>
      </c>
      <c r="L3332" s="3">
        <v>1</v>
      </c>
      <c r="M3332" s="2" t="s">
        <v>64</v>
      </c>
      <c r="N3332" s="3">
        <v>66800</v>
      </c>
      <c r="O3332" s="3">
        <v>0.41313380199999999</v>
      </c>
      <c r="P3332" s="3">
        <v>0.49811308510150532</v>
      </c>
      <c r="Q3332" s="3">
        <v>-0.73542093336493097</v>
      </c>
      <c r="R3332" s="3">
        <v>-0.50182967969891346</v>
      </c>
      <c r="S3332" s="3">
        <v>0.41387608205441495</v>
      </c>
      <c r="T3332" s="5">
        <f>POWER(10,Table2[[#This Row],[Predicted normalized_price]]*(N$7634-N$7635)+N$7635)</f>
        <v>67073.023618740583</v>
      </c>
      <c r="U3332" s="5">
        <f>ABS(Table2[[#This Row],[price]]-Table2[[#This Row],[Predicted Price]])</f>
        <v>273.02361874058261</v>
      </c>
      <c r="V3332" s="5">
        <f>Table2[[#This Row],[Price Diff]]/Table2[[#This Row],[price]]</f>
        <v>4.0871799212662064E-3</v>
      </c>
    </row>
    <row r="3333" spans="1:22" x14ac:dyDescent="0.2">
      <c r="A3333" s="3">
        <v>8020</v>
      </c>
      <c r="B3333" s="3">
        <v>0.119851293</v>
      </c>
      <c r="C3333" s="3">
        <v>42734</v>
      </c>
      <c r="D3333" s="3">
        <v>0.51607471500000002</v>
      </c>
      <c r="E3333" s="3">
        <v>1497</v>
      </c>
      <c r="F3333" s="3">
        <v>0.357690181</v>
      </c>
      <c r="G3333" s="3">
        <v>3</v>
      </c>
      <c r="H3333" s="3">
        <v>0.416289664</v>
      </c>
      <c r="I3333" s="2" t="s">
        <v>22</v>
      </c>
      <c r="J3333" s="3">
        <v>44000</v>
      </c>
      <c r="K3333" s="3">
        <v>0.81761106400000005</v>
      </c>
      <c r="L3333" s="3">
        <v>1</v>
      </c>
      <c r="M3333" s="2" t="s">
        <v>63</v>
      </c>
      <c r="N3333" s="3">
        <v>67800</v>
      </c>
      <c r="O3333" s="3">
        <v>0.41583790399999998</v>
      </c>
      <c r="P3333" s="3">
        <v>-0.88132665000694166</v>
      </c>
      <c r="Q3333" s="3">
        <v>-0.7166084334920636</v>
      </c>
      <c r="R3333" s="3">
        <v>-0.46821998232316564</v>
      </c>
      <c r="S3333" s="3">
        <v>0.40667322949011764</v>
      </c>
      <c r="T3333" s="5">
        <f>POWER(10,Table2[[#This Row],[Predicted normalized_price]]*(N$7634-N$7635)+N$7635)</f>
        <v>64470.132629970227</v>
      </c>
      <c r="U3333" s="5">
        <f>ABS(Table2[[#This Row],[price]]-Table2[[#This Row],[Predicted Price]])</f>
        <v>3329.8673700297732</v>
      </c>
      <c r="V3333" s="5">
        <f>Table2[[#This Row],[Price Diff]]/Table2[[#This Row],[price]]</f>
        <v>4.911308805353648E-2</v>
      </c>
    </row>
    <row r="3334" spans="1:22" x14ac:dyDescent="0.2">
      <c r="A3334" s="3">
        <v>8330</v>
      </c>
      <c r="B3334" s="3">
        <v>0.12828988299999999</v>
      </c>
      <c r="C3334" s="3">
        <v>48830</v>
      </c>
      <c r="D3334" s="3">
        <v>0.53941122799999996</v>
      </c>
      <c r="E3334" s="3">
        <v>1598</v>
      </c>
      <c r="F3334" s="3">
        <v>0.38552934799999999</v>
      </c>
      <c r="G3334" s="3">
        <v>4</v>
      </c>
      <c r="H3334" s="3">
        <v>0.52529906999999998</v>
      </c>
      <c r="I3334" s="2" t="s">
        <v>10</v>
      </c>
      <c r="J3334" s="3">
        <v>51500</v>
      </c>
      <c r="K3334" s="3">
        <v>0.83102512900000003</v>
      </c>
      <c r="L3334" s="3">
        <v>1</v>
      </c>
      <c r="M3334" s="2" t="s">
        <v>63</v>
      </c>
      <c r="N3334" s="3">
        <v>73000</v>
      </c>
      <c r="O3334" s="3">
        <v>0.42928592500000001</v>
      </c>
      <c r="P3334" s="3">
        <v>7.2664354274401363E-2</v>
      </c>
      <c r="Q3334" s="3">
        <v>-0.71318085040268364</v>
      </c>
      <c r="R3334" s="3">
        <v>-0.47107171174049595</v>
      </c>
      <c r="S3334" s="3">
        <v>0.41081250996938901</v>
      </c>
      <c r="T3334" s="5">
        <f>POWER(10,Table2[[#This Row],[Predicted normalized_price]]*(N$7634-N$7635)+N$7635)</f>
        <v>65953.339668697939</v>
      </c>
      <c r="U3334" s="5">
        <f>ABS(Table2[[#This Row],[price]]-Table2[[#This Row],[Predicted Price]])</f>
        <v>7046.6603313020605</v>
      </c>
      <c r="V3334" s="5">
        <f>Table2[[#This Row],[Price Diff]]/Table2[[#This Row],[price]]</f>
        <v>9.652959357948028E-2</v>
      </c>
    </row>
    <row r="3335" spans="1:22" x14ac:dyDescent="0.2">
      <c r="A3335" s="3">
        <v>7460</v>
      </c>
      <c r="B3335" s="3">
        <v>0.10374556</v>
      </c>
      <c r="C3335" s="3">
        <v>50784</v>
      </c>
      <c r="D3335" s="3">
        <v>0.54627768600000004</v>
      </c>
      <c r="E3335" s="3">
        <v>1496</v>
      </c>
      <c r="F3335" s="3">
        <v>0.35740525400000001</v>
      </c>
      <c r="G3335" s="3">
        <v>2</v>
      </c>
      <c r="H3335" s="3">
        <v>0.26264953499999999</v>
      </c>
      <c r="I3335" s="2" t="s">
        <v>14</v>
      </c>
      <c r="J3335" s="3">
        <v>9000</v>
      </c>
      <c r="K3335" s="3">
        <v>0.68235877599999994</v>
      </c>
      <c r="L3335" s="3">
        <v>1</v>
      </c>
      <c r="M3335" s="2" t="s">
        <v>63</v>
      </c>
      <c r="N3335" s="3">
        <v>69800</v>
      </c>
      <c r="O3335" s="3">
        <v>0.421128471</v>
      </c>
      <c r="P3335" s="3">
        <v>-0.89367211018175285</v>
      </c>
      <c r="Q3335" s="3">
        <v>-0.63059994058065338</v>
      </c>
      <c r="R3335" s="3">
        <v>-0.52045500802447464</v>
      </c>
      <c r="S3335" s="3">
        <v>0.44254076679256238</v>
      </c>
      <c r="T3335" s="5">
        <f>POWER(10,Table2[[#This Row],[Predicted normalized_price]]*(N$7634-N$7635)+N$7635)</f>
        <v>78515.430013735502</v>
      </c>
      <c r="U3335" s="5">
        <f>ABS(Table2[[#This Row],[price]]-Table2[[#This Row],[Predicted Price]])</f>
        <v>8715.4300137355021</v>
      </c>
      <c r="V3335" s="5">
        <f>Table2[[#This Row],[Price Diff]]/Table2[[#This Row],[price]]</f>
        <v>0.12486289417959172</v>
      </c>
    </row>
    <row r="3336" spans="1:22" x14ac:dyDescent="0.2">
      <c r="A3336" s="3">
        <v>16580</v>
      </c>
      <c r="B3336" s="3">
        <v>0.281449016</v>
      </c>
      <c r="C3336" s="3">
        <v>71590</v>
      </c>
      <c r="D3336" s="3">
        <v>0.60636881499999995</v>
      </c>
      <c r="E3336" s="3">
        <v>1997</v>
      </c>
      <c r="F3336" s="3">
        <v>0.48056971500000001</v>
      </c>
      <c r="G3336" s="3">
        <v>4</v>
      </c>
      <c r="H3336" s="3">
        <v>0.52529906999999998</v>
      </c>
      <c r="I3336" s="2" t="s">
        <v>13</v>
      </c>
      <c r="J3336" s="3">
        <v>27000</v>
      </c>
      <c r="K3336" s="3">
        <v>0.77599021800000001</v>
      </c>
      <c r="L3336" s="3">
        <v>3</v>
      </c>
      <c r="M3336" s="2" t="s">
        <v>64</v>
      </c>
      <c r="N3336" s="3">
        <v>140000</v>
      </c>
      <c r="O3336" s="3">
        <v>0.54778996499999999</v>
      </c>
      <c r="P3336" s="3">
        <v>0.4263455887791644</v>
      </c>
      <c r="Q3336" s="3">
        <v>0.6559462278032353</v>
      </c>
      <c r="R3336" s="3">
        <v>0.49577509533649994</v>
      </c>
      <c r="S3336" s="3">
        <v>0.52715077304266744</v>
      </c>
      <c r="T3336" s="5">
        <f>POWER(10,Table2[[#This Row],[Predicted normalized_price]]*(N$7634-N$7635)+N$7635)</f>
        <v>124989.46964099849</v>
      </c>
      <c r="U3336" s="5">
        <f>ABS(Table2[[#This Row],[price]]-Table2[[#This Row],[Predicted Price]])</f>
        <v>15010.53035900151</v>
      </c>
      <c r="V3336" s="5">
        <f>Table2[[#This Row],[Price Diff]]/Table2[[#This Row],[price]]</f>
        <v>0.10721807399286792</v>
      </c>
    </row>
    <row r="3337" spans="1:22" x14ac:dyDescent="0.2">
      <c r="A3337" s="3">
        <v>11360</v>
      </c>
      <c r="B3337" s="3">
        <v>0.197319363</v>
      </c>
      <c r="C3337" s="3">
        <v>68333</v>
      </c>
      <c r="D3337" s="3">
        <v>0.59822027200000005</v>
      </c>
      <c r="E3337" s="3">
        <v>1368</v>
      </c>
      <c r="F3337" s="3">
        <v>0.31926640000000001</v>
      </c>
      <c r="G3337" s="3">
        <v>2</v>
      </c>
      <c r="H3337" s="3">
        <v>0.26264953499999999</v>
      </c>
      <c r="I3337" s="2" t="s">
        <v>46</v>
      </c>
      <c r="J3337" s="3">
        <v>11045</v>
      </c>
      <c r="K3337" s="3">
        <v>0.69980928399999998</v>
      </c>
      <c r="L3337" s="3">
        <v>1</v>
      </c>
      <c r="M3337" s="2" t="s">
        <v>64</v>
      </c>
      <c r="N3337" s="3">
        <v>116800</v>
      </c>
      <c r="O3337" s="3">
        <v>0.51481845699999995</v>
      </c>
      <c r="P3337" s="3">
        <v>-0.31855148740868</v>
      </c>
      <c r="Q3337" s="3">
        <v>0.14464309935280362</v>
      </c>
      <c r="R3337" s="3">
        <v>-0.24691752586109258</v>
      </c>
      <c r="S3337" s="3">
        <v>0.5788704012914655</v>
      </c>
      <c r="T3337" s="5">
        <f>POWER(10,Table2[[#This Row],[Predicted normalized_price]]*(N$7634-N$7635)+N$7635)</f>
        <v>166073.46965307725</v>
      </c>
      <c r="U3337" s="5">
        <f>ABS(Table2[[#This Row],[price]]-Table2[[#This Row],[Predicted Price]])</f>
        <v>49273.469653077249</v>
      </c>
      <c r="V3337" s="5">
        <f>Table2[[#This Row],[Price Diff]]/Table2[[#This Row],[price]]</f>
        <v>0.42186189771470245</v>
      </c>
    </row>
    <row r="3338" spans="1:22" x14ac:dyDescent="0.2">
      <c r="A3338" s="3">
        <v>21840</v>
      </c>
      <c r="B3338" s="3">
        <v>0.34275995799999998</v>
      </c>
      <c r="C3338" s="3">
        <v>100463</v>
      </c>
      <c r="D3338" s="3">
        <v>0.66566544400000005</v>
      </c>
      <c r="E3338" s="3">
        <v>2979</v>
      </c>
      <c r="F3338" s="3">
        <v>0.65110249600000003</v>
      </c>
      <c r="G3338" s="3">
        <v>5</v>
      </c>
      <c r="H3338" s="3">
        <v>0.60985333500000005</v>
      </c>
      <c r="I3338" s="2" t="s">
        <v>13</v>
      </c>
      <c r="J3338" s="3">
        <v>14000</v>
      </c>
      <c r="K3338" s="3">
        <v>0.72001486100000001</v>
      </c>
      <c r="L3338" s="3">
        <v>1</v>
      </c>
      <c r="M3338" s="2" t="s">
        <v>64</v>
      </c>
      <c r="N3338" s="3">
        <v>209800</v>
      </c>
      <c r="O3338" s="3">
        <v>0.62140420299999999</v>
      </c>
      <c r="P3338" s="3">
        <v>0.75632758693698277</v>
      </c>
      <c r="Q3338" s="3">
        <v>0.73193254240530969</v>
      </c>
      <c r="R3338" s="3">
        <v>0.3498052816542091</v>
      </c>
      <c r="S3338" s="3">
        <v>0.58505204537660693</v>
      </c>
      <c r="T3338" s="5">
        <f>POWER(10,Table2[[#This Row],[Predicted normalized_price]]*(N$7634-N$7635)+N$7635)</f>
        <v>171811.60967446148</v>
      </c>
      <c r="U3338" s="5">
        <f>ABS(Table2[[#This Row],[price]]-Table2[[#This Row],[Predicted Price]])</f>
        <v>37988.390325538523</v>
      </c>
      <c r="V3338" s="5">
        <f>Table2[[#This Row],[Price Diff]]/Table2[[#This Row],[price]]</f>
        <v>0.18106954397301489</v>
      </c>
    </row>
    <row r="3339" spans="1:22" x14ac:dyDescent="0.2">
      <c r="A3339" s="3">
        <v>10820</v>
      </c>
      <c r="B3339" s="3">
        <v>0.18648279100000001</v>
      </c>
      <c r="C3339" s="3">
        <v>14178</v>
      </c>
      <c r="D3339" s="3">
        <v>0.32299447100000001</v>
      </c>
      <c r="E3339" s="3">
        <v>1598</v>
      </c>
      <c r="F3339" s="3">
        <v>0.38552934799999999</v>
      </c>
      <c r="G3339" s="3">
        <v>10</v>
      </c>
      <c r="H3339" s="3">
        <v>0.87250287000000004</v>
      </c>
      <c r="I3339" s="2" t="s">
        <v>31</v>
      </c>
      <c r="J3339" s="3">
        <v>95000</v>
      </c>
      <c r="K3339" s="3">
        <v>0.883209209</v>
      </c>
      <c r="L3339" s="3">
        <v>3</v>
      </c>
      <c r="M3339" s="2" t="s">
        <v>67</v>
      </c>
      <c r="N3339" s="3">
        <v>25888</v>
      </c>
      <c r="O3339" s="3">
        <v>0.24062811200000001</v>
      </c>
      <c r="P3339" s="3">
        <v>-0.97893562849877969</v>
      </c>
      <c r="Q3339" s="3">
        <v>-0.86256028053513478</v>
      </c>
      <c r="R3339" s="3">
        <v>0.11980582922349051</v>
      </c>
      <c r="S3339" s="3">
        <v>0.21884932393522255</v>
      </c>
      <c r="T3339" s="5">
        <f>POWER(10,Table2[[#This Row],[Predicted normalized_price]]*(N$7634-N$7635)+N$7635)</f>
        <v>22968.058737395229</v>
      </c>
      <c r="U3339" s="5">
        <f>ABS(Table2[[#This Row],[price]]-Table2[[#This Row],[Predicted Price]])</f>
        <v>2919.9412626047706</v>
      </c>
      <c r="V3339" s="5">
        <f>Table2[[#This Row],[Price Diff]]/Table2[[#This Row],[price]]</f>
        <v>0.11279130340716821</v>
      </c>
    </row>
    <row r="3340" spans="1:22" x14ac:dyDescent="0.2">
      <c r="A3340" s="3">
        <v>10430</v>
      </c>
      <c r="B3340" s="3">
        <v>0.17831455500000001</v>
      </c>
      <c r="C3340" s="3">
        <v>64083</v>
      </c>
      <c r="D3340" s="3">
        <v>0.58698275</v>
      </c>
      <c r="E3340" s="3">
        <v>1798</v>
      </c>
      <c r="F3340" s="3">
        <v>0.435810641</v>
      </c>
      <c r="G3340" s="3">
        <v>4</v>
      </c>
      <c r="H3340" s="3">
        <v>0.52529906999999998</v>
      </c>
      <c r="I3340" s="2" t="s">
        <v>10</v>
      </c>
      <c r="J3340" s="3">
        <v>56209</v>
      </c>
      <c r="K3340" s="3">
        <v>0.83848207299999999</v>
      </c>
      <c r="L3340" s="3">
        <v>1</v>
      </c>
      <c r="M3340" s="2" t="s">
        <v>66</v>
      </c>
      <c r="N3340" s="3">
        <v>84800</v>
      </c>
      <c r="O3340" s="3">
        <v>0.456553504</v>
      </c>
      <c r="P3340" s="3">
        <v>0.51685847699568488</v>
      </c>
      <c r="Q3340" s="3">
        <v>-0.60894777288363078</v>
      </c>
      <c r="R3340" s="3">
        <v>-0.58719232191123438</v>
      </c>
      <c r="S3340" s="3">
        <v>0.46888447229435049</v>
      </c>
      <c r="T3340" s="5">
        <f>POWER(10,Table2[[#This Row],[Predicted normalized_price]]*(N$7634-N$7635)+N$7635)</f>
        <v>90745.107203406369</v>
      </c>
      <c r="U3340" s="5">
        <f>ABS(Table2[[#This Row],[price]]-Table2[[#This Row],[Predicted Price]])</f>
        <v>5945.1072034063691</v>
      </c>
      <c r="V3340" s="5">
        <f>Table2[[#This Row],[Price Diff]]/Table2[[#This Row],[price]]</f>
        <v>7.0107396266584535E-2</v>
      </c>
    </row>
    <row r="3341" spans="1:22" x14ac:dyDescent="0.2">
      <c r="A3341" s="3">
        <v>23880</v>
      </c>
      <c r="B3341" s="3">
        <v>0.362629427</v>
      </c>
      <c r="C3341" s="3">
        <v>103789</v>
      </c>
      <c r="D3341" s="3">
        <v>0.67136534299999995</v>
      </c>
      <c r="E3341" s="3">
        <v>2979</v>
      </c>
      <c r="F3341" s="3">
        <v>0.65110249600000003</v>
      </c>
      <c r="G3341" s="3">
        <v>5</v>
      </c>
      <c r="H3341" s="3">
        <v>0.60985333500000005</v>
      </c>
      <c r="I3341" s="2" t="s">
        <v>13</v>
      </c>
      <c r="J3341" s="3">
        <v>35000</v>
      </c>
      <c r="K3341" s="3">
        <v>0.79810758100000001</v>
      </c>
      <c r="L3341" s="3">
        <v>1</v>
      </c>
      <c r="M3341" s="2" t="s">
        <v>64</v>
      </c>
      <c r="N3341" s="3">
        <v>214000</v>
      </c>
      <c r="O3341" s="3">
        <v>0.62501134000000003</v>
      </c>
      <c r="P3341" s="3">
        <v>0.73784860335630797</v>
      </c>
      <c r="Q3341" s="3">
        <v>0.75143166145134843</v>
      </c>
      <c r="R3341" s="3">
        <v>0.32067062263924057</v>
      </c>
      <c r="S3341" s="3">
        <v>0.59752773747261434</v>
      </c>
      <c r="T3341" s="5">
        <f>POWER(10,Table2[[#This Row],[Predicted normalized_price]]*(N$7634-N$7635)+N$7635)</f>
        <v>184003.1463345236</v>
      </c>
      <c r="U3341" s="5">
        <f>ABS(Table2[[#This Row],[price]]-Table2[[#This Row],[Predicted Price]])</f>
        <v>29996.853665476403</v>
      </c>
      <c r="V3341" s="5">
        <f>Table2[[#This Row],[Price Diff]]/Table2[[#This Row],[price]]</f>
        <v>0.14017221339007666</v>
      </c>
    </row>
    <row r="3342" spans="1:22" x14ac:dyDescent="0.2">
      <c r="A3342" s="3">
        <v>7930</v>
      </c>
      <c r="B3342" s="3">
        <v>0.117340215</v>
      </c>
      <c r="C3342" s="3">
        <v>53263</v>
      </c>
      <c r="D3342" s="3">
        <v>0.55461837800000002</v>
      </c>
      <c r="E3342" s="3">
        <v>1362</v>
      </c>
      <c r="F3342" s="3">
        <v>0.31739213700000002</v>
      </c>
      <c r="G3342" s="3">
        <v>4</v>
      </c>
      <c r="H3342" s="3">
        <v>0.52529906999999998</v>
      </c>
      <c r="I3342" s="2" t="s">
        <v>26</v>
      </c>
      <c r="J3342" s="3">
        <v>61000</v>
      </c>
      <c r="K3342" s="3">
        <v>0.845453385</v>
      </c>
      <c r="L3342" s="3">
        <v>1</v>
      </c>
      <c r="M3342" s="2" t="s">
        <v>63</v>
      </c>
      <c r="N3342" s="3">
        <v>66900</v>
      </c>
      <c r="O3342" s="3">
        <v>0.41340602700000001</v>
      </c>
      <c r="P3342" s="3">
        <v>-0.91570647879054989</v>
      </c>
      <c r="Q3342" s="3">
        <v>0.48076118176406452</v>
      </c>
      <c r="R3342" s="3">
        <v>0.77352910895976112</v>
      </c>
      <c r="S3342" s="3">
        <v>0.40703506158507041</v>
      </c>
      <c r="T3342" s="5">
        <f>POWER(10,Table2[[#This Row],[Predicted normalized_price]]*(N$7634-N$7635)+N$7635)</f>
        <v>64598.444653415878</v>
      </c>
      <c r="U3342" s="5">
        <f>ABS(Table2[[#This Row],[price]]-Table2[[#This Row],[Predicted Price]])</f>
        <v>2301.5553465841222</v>
      </c>
      <c r="V3342" s="5">
        <f>Table2[[#This Row],[Price Diff]]/Table2[[#This Row],[price]]</f>
        <v>3.4402919978835905E-2</v>
      </c>
    </row>
    <row r="3343" spans="1:22" x14ac:dyDescent="0.2">
      <c r="A3343" s="3">
        <v>13280</v>
      </c>
      <c r="B3343" s="3">
        <v>0.23206623400000001</v>
      </c>
      <c r="C3343" s="3">
        <v>49687</v>
      </c>
      <c r="D3343" s="3">
        <v>0.54245599099999997</v>
      </c>
      <c r="E3343" s="3">
        <v>2996</v>
      </c>
      <c r="F3343" s="3">
        <v>0.65352884600000005</v>
      </c>
      <c r="G3343" s="3">
        <v>8</v>
      </c>
      <c r="H3343" s="3">
        <v>0.78794860499999997</v>
      </c>
      <c r="I3343" s="2" t="s">
        <v>13</v>
      </c>
      <c r="J3343" s="3">
        <v>140000</v>
      </c>
      <c r="K3343" s="3">
        <v>0.91625730599999999</v>
      </c>
      <c r="L3343" s="3">
        <v>1</v>
      </c>
      <c r="M3343" s="2" t="s">
        <v>65</v>
      </c>
      <c r="N3343" s="3">
        <v>64200</v>
      </c>
      <c r="O3343" s="3">
        <v>0.40590911200000002</v>
      </c>
      <c r="P3343" s="3">
        <v>-0.41912227813355624</v>
      </c>
      <c r="Q3343" s="3">
        <v>0.42391901705875062</v>
      </c>
      <c r="R3343" s="3">
        <v>0.72314589626642434</v>
      </c>
      <c r="S3343" s="3">
        <v>0.40614953464385717</v>
      </c>
      <c r="T3343" s="5">
        <f>POWER(10,Table2[[#This Row],[Predicted normalized_price]]*(N$7634-N$7635)+N$7635)</f>
        <v>64284.872481420454</v>
      </c>
      <c r="U3343" s="5">
        <f>ABS(Table2[[#This Row],[price]]-Table2[[#This Row],[Predicted Price]])</f>
        <v>84.872481420454278</v>
      </c>
      <c r="V3343" s="5">
        <f>Table2[[#This Row],[Price Diff]]/Table2[[#This Row],[price]]</f>
        <v>1.322001268231375E-3</v>
      </c>
    </row>
    <row r="3344" spans="1:22" x14ac:dyDescent="0.2">
      <c r="A3344" s="3">
        <v>34130</v>
      </c>
      <c r="B3344" s="3">
        <v>0.442094606</v>
      </c>
      <c r="C3344" s="3">
        <v>200937</v>
      </c>
      <c r="D3344" s="3">
        <v>0.78697713199999997</v>
      </c>
      <c r="E3344" s="3">
        <v>3604</v>
      </c>
      <c r="F3344" s="3">
        <v>0.73231211100000004</v>
      </c>
      <c r="G3344" s="3">
        <v>5</v>
      </c>
      <c r="H3344" s="3">
        <v>0.60985333500000005</v>
      </c>
      <c r="I3344" s="2" t="s">
        <v>11</v>
      </c>
      <c r="J3344" s="3">
        <v>6888</v>
      </c>
      <c r="K3344" s="3">
        <v>0.65956534</v>
      </c>
      <c r="L3344" s="3">
        <v>2</v>
      </c>
      <c r="M3344" s="2" t="s">
        <v>64</v>
      </c>
      <c r="N3344" s="3">
        <v>333888</v>
      </c>
      <c r="O3344" s="3">
        <v>0.70596263299999995</v>
      </c>
      <c r="P3344" s="3">
        <v>0.85047237875459736</v>
      </c>
      <c r="Q3344" s="3">
        <v>0.81983441530070011</v>
      </c>
      <c r="R3344" s="3">
        <v>-7.8418321819013634E-2</v>
      </c>
      <c r="S3344" s="3">
        <v>0.71705104534276343</v>
      </c>
      <c r="T3344" s="5">
        <f>POWER(10,Table2[[#This Row],[Predicted normalized_price]]*(N$7634-N$7635)+N$7635)</f>
        <v>354864.75319259934</v>
      </c>
      <c r="U3344" s="5">
        <f>ABS(Table2[[#This Row],[price]]-Table2[[#This Row],[Predicted Price]])</f>
        <v>20976.753192599339</v>
      </c>
      <c r="V3344" s="5">
        <f>Table2[[#This Row],[Price Diff]]/Table2[[#This Row],[price]]</f>
        <v>6.2825717583738672E-2</v>
      </c>
    </row>
    <row r="3345" spans="1:22" x14ac:dyDescent="0.2">
      <c r="A3345" s="3">
        <v>7350</v>
      </c>
      <c r="B3345" s="3">
        <v>0.100440195</v>
      </c>
      <c r="C3345" s="3">
        <v>11147</v>
      </c>
      <c r="D3345" s="3">
        <v>0.280902816</v>
      </c>
      <c r="E3345" s="3">
        <v>998</v>
      </c>
      <c r="F3345" s="3">
        <v>0.18480221699999999</v>
      </c>
      <c r="G3345" s="3">
        <v>10</v>
      </c>
      <c r="H3345" s="3">
        <v>0.87250287000000004</v>
      </c>
      <c r="I3345" s="2" t="s">
        <v>31</v>
      </c>
      <c r="J3345" s="3">
        <v>95729</v>
      </c>
      <c r="K3345" s="3">
        <v>0.88386071700000002</v>
      </c>
      <c r="L3345" s="3">
        <v>2</v>
      </c>
      <c r="M3345" s="2" t="s">
        <v>67</v>
      </c>
      <c r="N3345" s="3">
        <v>18800</v>
      </c>
      <c r="O3345" s="3">
        <v>0.182407718</v>
      </c>
      <c r="P3345" s="3">
        <v>-0.9902183415609328</v>
      </c>
      <c r="Q3345" s="3">
        <v>-0.90594310406862311</v>
      </c>
      <c r="R3345" s="3">
        <v>0.27697685601877065</v>
      </c>
      <c r="S3345" s="3">
        <v>0.16753415485684325</v>
      </c>
      <c r="T3345" s="5">
        <f>POWER(10,Table2[[#This Row],[Predicted normalized_price]]*(N$7634-N$7635)+N$7635)</f>
        <v>17324.57868872779</v>
      </c>
      <c r="U3345" s="5">
        <f>ABS(Table2[[#This Row],[price]]-Table2[[#This Row],[Predicted Price]])</f>
        <v>1475.42131127221</v>
      </c>
      <c r="V3345" s="5">
        <f>Table2[[#This Row],[Price Diff]]/Table2[[#This Row],[price]]</f>
        <v>7.8479856982564364E-2</v>
      </c>
    </row>
    <row r="3346" spans="1:22" x14ac:dyDescent="0.2">
      <c r="A3346" s="3">
        <v>9020</v>
      </c>
      <c r="B3346" s="3">
        <v>0.145997193</v>
      </c>
      <c r="C3346" s="3">
        <v>54517</v>
      </c>
      <c r="D3346" s="3">
        <v>0.55869079099999996</v>
      </c>
      <c r="E3346" s="3">
        <v>1461</v>
      </c>
      <c r="F3346" s="3">
        <v>0.34731090599999997</v>
      </c>
      <c r="G3346" s="3">
        <v>5</v>
      </c>
      <c r="H3346" s="3">
        <v>0.60985333500000005</v>
      </c>
      <c r="I3346" s="2" t="s">
        <v>42</v>
      </c>
      <c r="J3346" s="3">
        <v>79000</v>
      </c>
      <c r="K3346" s="3">
        <v>0.86749087300000005</v>
      </c>
      <c r="L3346" s="3">
        <v>1</v>
      </c>
      <c r="M3346" s="2" t="s">
        <v>66</v>
      </c>
      <c r="N3346" s="3">
        <v>65800</v>
      </c>
      <c r="O3346" s="3">
        <v>0.41038891300000002</v>
      </c>
      <c r="P3346" s="3">
        <v>-0.6682487536814391</v>
      </c>
      <c r="Q3346" s="3">
        <v>-0.67557214862579662</v>
      </c>
      <c r="R3346" s="3">
        <v>-0.47737746774310968</v>
      </c>
      <c r="S3346" s="3">
        <v>0.42036516172957317</v>
      </c>
      <c r="T3346" s="5">
        <f>POWER(10,Table2[[#This Row],[Predicted normalized_price]]*(N$7634-N$7635)+N$7635)</f>
        <v>69507.843543325449</v>
      </c>
      <c r="U3346" s="5">
        <f>ABS(Table2[[#This Row],[price]]-Table2[[#This Row],[Predicted Price]])</f>
        <v>3707.843543325449</v>
      </c>
      <c r="V3346" s="5">
        <f>Table2[[#This Row],[Price Diff]]/Table2[[#This Row],[price]]</f>
        <v>5.6350205825614723E-2</v>
      </c>
    </row>
    <row r="3347" spans="1:22" x14ac:dyDescent="0.2">
      <c r="A3347" s="3">
        <v>11130</v>
      </c>
      <c r="B3347" s="3">
        <v>0.192768148</v>
      </c>
      <c r="C3347" s="3">
        <v>15477</v>
      </c>
      <c r="D3347" s="3">
        <v>0.33833576900000001</v>
      </c>
      <c r="E3347" s="3">
        <v>1987</v>
      </c>
      <c r="F3347" s="3">
        <v>0.47842917699999998</v>
      </c>
      <c r="G3347" s="3">
        <v>9</v>
      </c>
      <c r="H3347" s="3">
        <v>0.83257932800000001</v>
      </c>
      <c r="I3347" s="2" t="s">
        <v>10</v>
      </c>
      <c r="J3347" s="3">
        <v>138000</v>
      </c>
      <c r="K3347" s="3">
        <v>0.91503099700000001</v>
      </c>
      <c r="L3347" s="3">
        <v>2</v>
      </c>
      <c r="M3347" s="2" t="s">
        <v>66</v>
      </c>
      <c r="N3347" s="3">
        <v>27800</v>
      </c>
      <c r="O3347" s="3">
        <v>0.25359555900000003</v>
      </c>
      <c r="P3347" s="3">
        <v>0.16678424556348992</v>
      </c>
      <c r="Q3347" s="3">
        <v>-0.87773718161571612</v>
      </c>
      <c r="R3347" s="3">
        <v>-1.6044972676914241E-2</v>
      </c>
      <c r="S3347" s="3">
        <v>0.25232274581924125</v>
      </c>
      <c r="T3347" s="5">
        <f>POWER(10,Table2[[#This Row],[Predicted normalized_price]]*(N$7634-N$7635)+N$7635)</f>
        <v>27606.241247847342</v>
      </c>
      <c r="U3347" s="5">
        <f>ABS(Table2[[#This Row],[price]]-Table2[[#This Row],[Predicted Price]])</f>
        <v>193.75875215265842</v>
      </c>
      <c r="V3347" s="5">
        <f>Table2[[#This Row],[Price Diff]]/Table2[[#This Row],[price]]</f>
        <v>6.9697392860668499E-3</v>
      </c>
    </row>
    <row r="3348" spans="1:22" x14ac:dyDescent="0.2">
      <c r="A3348" s="3">
        <v>8830</v>
      </c>
      <c r="B3348" s="3">
        <v>0.14126016799999999</v>
      </c>
      <c r="C3348" s="3">
        <v>10245</v>
      </c>
      <c r="D3348" s="3">
        <v>0.26613604200000002</v>
      </c>
      <c r="E3348" s="3">
        <v>1490</v>
      </c>
      <c r="F3348" s="3">
        <v>0.35569167800000001</v>
      </c>
      <c r="G3348" s="3">
        <v>9</v>
      </c>
      <c r="H3348" s="3">
        <v>0.83257932800000001</v>
      </c>
      <c r="I3348" s="2" t="s">
        <v>25</v>
      </c>
      <c r="J3348" s="3">
        <v>109000</v>
      </c>
      <c r="K3348" s="3">
        <v>0.89492545000000001</v>
      </c>
      <c r="L3348" s="3">
        <v>1</v>
      </c>
      <c r="M3348" s="2" t="s">
        <v>67</v>
      </c>
      <c r="N3348" s="3">
        <v>20833</v>
      </c>
      <c r="O3348" s="3">
        <v>0.20109395699999999</v>
      </c>
      <c r="P3348" s="3">
        <v>-0.95668536087616907</v>
      </c>
      <c r="Q3348" s="3">
        <v>-0.30959879996350093</v>
      </c>
      <c r="R3348" s="3">
        <v>0.88463048683106638</v>
      </c>
      <c r="S3348" s="3">
        <v>0.17058513373105949</v>
      </c>
      <c r="T3348" s="5">
        <f>POWER(10,Table2[[#This Row],[Predicted normalized_price]]*(N$7634-N$7635)+N$7635)</f>
        <v>17617.477339621546</v>
      </c>
      <c r="U3348" s="5">
        <f>ABS(Table2[[#This Row],[price]]-Table2[[#This Row],[Predicted Price]])</f>
        <v>3215.522660378454</v>
      </c>
      <c r="V3348" s="5">
        <f>Table2[[#This Row],[Price Diff]]/Table2[[#This Row],[price]]</f>
        <v>0.15434755725908195</v>
      </c>
    </row>
    <row r="3349" spans="1:22" x14ac:dyDescent="0.2">
      <c r="A3349" s="3">
        <v>8250</v>
      </c>
      <c r="B3349" s="3">
        <v>0.126142632</v>
      </c>
      <c r="C3349" s="3">
        <v>49700</v>
      </c>
      <c r="D3349" s="3">
        <v>0.54250177200000005</v>
      </c>
      <c r="E3349" s="3">
        <v>1591</v>
      </c>
      <c r="F3349" s="3">
        <v>0.38365743499999999</v>
      </c>
      <c r="G3349" s="3">
        <v>4</v>
      </c>
      <c r="H3349" s="3">
        <v>0.52529906999999998</v>
      </c>
      <c r="I3349" s="2" t="s">
        <v>18</v>
      </c>
      <c r="J3349" s="3">
        <v>51178</v>
      </c>
      <c r="K3349" s="3">
        <v>0.83049057999999998</v>
      </c>
      <c r="L3349" s="3">
        <v>1</v>
      </c>
      <c r="M3349" s="2" t="s">
        <v>63</v>
      </c>
      <c r="N3349" s="3">
        <v>61800</v>
      </c>
      <c r="O3349" s="3">
        <v>0.39897559900000001</v>
      </c>
      <c r="P3349" s="3">
        <v>-0.94761707255334215</v>
      </c>
      <c r="Q3349" s="3">
        <v>-0.7214751202407057</v>
      </c>
      <c r="R3349" s="3">
        <v>-0.47298107163388053</v>
      </c>
      <c r="S3349" s="3">
        <v>0.40642422232520126</v>
      </c>
      <c r="T3349" s="5">
        <f>POWER(10,Table2[[#This Row],[Predicted normalized_price]]*(N$7634-N$7635)+N$7635)</f>
        <v>64381.978390859942</v>
      </c>
      <c r="U3349" s="5">
        <f>ABS(Table2[[#This Row],[price]]-Table2[[#This Row],[Predicted Price]])</f>
        <v>2581.978390859942</v>
      </c>
      <c r="V3349" s="5">
        <f>Table2[[#This Row],[Price Diff]]/Table2[[#This Row],[price]]</f>
        <v>4.1779585612620421E-2</v>
      </c>
    </row>
    <row r="3350" spans="1:22" x14ac:dyDescent="0.2">
      <c r="A3350" s="3">
        <v>14800</v>
      </c>
      <c r="B3350" s="3">
        <v>0.25617889199999999</v>
      </c>
      <c r="C3350" s="3">
        <v>79558</v>
      </c>
      <c r="D3350" s="3">
        <v>0.62483693100000004</v>
      </c>
      <c r="E3350" s="3">
        <v>1798</v>
      </c>
      <c r="F3350" s="3">
        <v>0.435810641</v>
      </c>
      <c r="G3350" s="3">
        <v>4</v>
      </c>
      <c r="H3350" s="3">
        <v>0.52529906999999998</v>
      </c>
      <c r="I3350" s="2" t="s">
        <v>19</v>
      </c>
      <c r="J3350" s="3">
        <v>47000</v>
      </c>
      <c r="K3350" s="3">
        <v>0.82323246500000002</v>
      </c>
      <c r="L3350" s="3">
        <v>1</v>
      </c>
      <c r="M3350" s="2" t="s">
        <v>65</v>
      </c>
      <c r="N3350" s="3">
        <v>129800</v>
      </c>
      <c r="O3350" s="3">
        <v>0.53402340699999995</v>
      </c>
      <c r="P3350" s="3">
        <v>-0.8239755270732585</v>
      </c>
      <c r="Q3350" s="3">
        <v>0.66610114511970553</v>
      </c>
      <c r="R3350" s="3">
        <v>0.4747187940289091</v>
      </c>
      <c r="S3350" s="3">
        <v>0.53187135819749598</v>
      </c>
      <c r="T3350" s="5">
        <f>POWER(10,Table2[[#This Row],[Predicted normalized_price]]*(N$7634-N$7635)+N$7635)</f>
        <v>128274.08156128509</v>
      </c>
      <c r="U3350" s="5">
        <f>ABS(Table2[[#This Row],[price]]-Table2[[#This Row],[Predicted Price]])</f>
        <v>1525.9184387149144</v>
      </c>
      <c r="V3350" s="5">
        <f>Table2[[#This Row],[Price Diff]]/Table2[[#This Row],[price]]</f>
        <v>1.1755920174999341E-2</v>
      </c>
    </row>
    <row r="3351" spans="1:22" x14ac:dyDescent="0.2">
      <c r="A3351" s="3">
        <v>10460</v>
      </c>
      <c r="B3351" s="3">
        <v>0.178953637</v>
      </c>
      <c r="C3351" s="3">
        <v>54959</v>
      </c>
      <c r="D3351" s="3">
        <v>0.56010390899999996</v>
      </c>
      <c r="E3351" s="3">
        <v>1197</v>
      </c>
      <c r="F3351" s="3">
        <v>0.26232939100000002</v>
      </c>
      <c r="G3351" s="3">
        <v>4</v>
      </c>
      <c r="H3351" s="3">
        <v>0.52529906999999998</v>
      </c>
      <c r="I3351" s="2" t="s">
        <v>20</v>
      </c>
      <c r="J3351" s="3">
        <v>28000</v>
      </c>
      <c r="K3351" s="3">
        <v>0.77908972300000001</v>
      </c>
      <c r="L3351" s="3">
        <v>1</v>
      </c>
      <c r="M3351" s="2" t="s">
        <v>67</v>
      </c>
      <c r="N3351" s="3">
        <v>83999</v>
      </c>
      <c r="O3351" s="3">
        <v>0.45482636999999998</v>
      </c>
      <c r="P3351" s="3">
        <v>-0.69225148830960825</v>
      </c>
      <c r="Q3351" s="3">
        <v>0.55880506369441674</v>
      </c>
      <c r="R3351" s="3">
        <v>0.6707209597592888</v>
      </c>
      <c r="S3351" s="3">
        <v>0.45425163814422859</v>
      </c>
      <c r="T3351" s="5">
        <f>POWER(10,Table2[[#This Row],[Predicted normalized_price]]*(N$7634-N$7635)+N$7635)</f>
        <v>83734.135690144147</v>
      </c>
      <c r="U3351" s="5">
        <f>ABS(Table2[[#This Row],[price]]-Table2[[#This Row],[Predicted Price]])</f>
        <v>264.86430985585321</v>
      </c>
      <c r="V3351" s="5">
        <f>Table2[[#This Row],[Price Diff]]/Table2[[#This Row],[price]]</f>
        <v>3.153184083808774E-3</v>
      </c>
    </row>
    <row r="3352" spans="1:22" x14ac:dyDescent="0.2">
      <c r="A3352" s="3">
        <v>7210</v>
      </c>
      <c r="B3352" s="3">
        <v>9.6161079999999996E-2</v>
      </c>
      <c r="C3352" s="3">
        <v>19175</v>
      </c>
      <c r="D3352" s="3">
        <v>0.37583033799999999</v>
      </c>
      <c r="E3352" s="3">
        <v>1360</v>
      </c>
      <c r="F3352" s="3">
        <v>0.31676554699999998</v>
      </c>
      <c r="G3352" s="3">
        <v>10</v>
      </c>
      <c r="H3352" s="3">
        <v>0.87250287000000004</v>
      </c>
      <c r="I3352" s="2" t="s">
        <v>39</v>
      </c>
      <c r="J3352" s="3">
        <v>123000</v>
      </c>
      <c r="K3352" s="3">
        <v>0.90522398199999998</v>
      </c>
      <c r="L3352" s="3">
        <v>3</v>
      </c>
      <c r="M3352" s="2" t="s">
        <v>67</v>
      </c>
      <c r="N3352" s="3">
        <v>23500</v>
      </c>
      <c r="O3352" s="3">
        <v>0.223015986</v>
      </c>
      <c r="P3352" s="3">
        <v>-0.9372665438595098</v>
      </c>
      <c r="Q3352" s="3">
        <v>-0.12516174746098468</v>
      </c>
      <c r="R3352" s="3">
        <v>0.85671165998016463</v>
      </c>
      <c r="S3352" s="3">
        <v>0.22629393074685933</v>
      </c>
      <c r="T3352" s="5">
        <f>POWER(10,Table2[[#This Row],[Predicted normalized_price]]*(N$7634-N$7635)+N$7635)</f>
        <v>23927.126624782293</v>
      </c>
      <c r="U3352" s="5">
        <f>ABS(Table2[[#This Row],[price]]-Table2[[#This Row],[Predicted Price]])</f>
        <v>427.12662478229322</v>
      </c>
      <c r="V3352" s="5">
        <f>Table2[[#This Row],[Price Diff]]/Table2[[#This Row],[price]]</f>
        <v>1.8175601054565668E-2</v>
      </c>
    </row>
    <row r="3353" spans="1:22" x14ac:dyDescent="0.2">
      <c r="A3353" s="3">
        <v>10510</v>
      </c>
      <c r="B3353" s="3">
        <v>0.18001471299999999</v>
      </c>
      <c r="C3353" s="3">
        <v>34549</v>
      </c>
      <c r="D3353" s="3">
        <v>0.478866456</v>
      </c>
      <c r="E3353" s="3">
        <v>1598</v>
      </c>
      <c r="F3353" s="3">
        <v>0.38552934799999999</v>
      </c>
      <c r="G3353" s="3">
        <v>8</v>
      </c>
      <c r="H3353" s="3">
        <v>0.78794860499999997</v>
      </c>
      <c r="I3353" s="2" t="s">
        <v>13</v>
      </c>
      <c r="J3353" s="3">
        <v>96275</v>
      </c>
      <c r="K3353" s="3">
        <v>0.88434543700000001</v>
      </c>
      <c r="L3353" s="3">
        <v>2</v>
      </c>
      <c r="M3353" s="2" t="s">
        <v>67</v>
      </c>
      <c r="N3353" s="3">
        <v>48800</v>
      </c>
      <c r="O3353" s="3">
        <v>0.35599618799999999</v>
      </c>
      <c r="P3353" s="3">
        <v>-0.87423479705219742</v>
      </c>
      <c r="Q3353" s="3">
        <v>0.26664691021739112</v>
      </c>
      <c r="R3353" s="3">
        <v>0.79682126454752178</v>
      </c>
      <c r="S3353" s="3">
        <v>0.34484359358860917</v>
      </c>
      <c r="T3353" s="5">
        <f>POWER(10,Table2[[#This Row],[Predicted normalized_price]]*(N$7634-N$7635)+N$7635)</f>
        <v>45899.145347834303</v>
      </c>
      <c r="U3353" s="5">
        <f>ABS(Table2[[#This Row],[price]]-Table2[[#This Row],[Predicted Price]])</f>
        <v>2900.8546521656972</v>
      </c>
      <c r="V3353" s="5">
        <f>Table2[[#This Row],[Price Diff]]/Table2[[#This Row],[price]]</f>
        <v>5.9443742872247893E-2</v>
      </c>
    </row>
    <row r="3354" spans="1:22" x14ac:dyDescent="0.2">
      <c r="A3354" s="3">
        <v>8550</v>
      </c>
      <c r="B3354" s="3">
        <v>0.13409015899999999</v>
      </c>
      <c r="C3354" s="3">
        <v>36766</v>
      </c>
      <c r="D3354" s="3">
        <v>0.48975068500000002</v>
      </c>
      <c r="E3354" s="3">
        <v>1596</v>
      </c>
      <c r="F3354" s="3">
        <v>0.38499535400000001</v>
      </c>
      <c r="G3354" s="3">
        <v>7</v>
      </c>
      <c r="H3354" s="3">
        <v>0.73735046500000001</v>
      </c>
      <c r="I3354" s="2" t="s">
        <v>32</v>
      </c>
      <c r="J3354" s="3">
        <v>73000</v>
      </c>
      <c r="K3354" s="3">
        <v>0.86075892700000001</v>
      </c>
      <c r="L3354" s="3">
        <v>3</v>
      </c>
      <c r="M3354" s="2" t="s">
        <v>67</v>
      </c>
      <c r="N3354" s="3">
        <v>42888</v>
      </c>
      <c r="O3354" s="3">
        <v>0.33249526099999999</v>
      </c>
      <c r="P3354" s="3">
        <v>-0.3462352941867346</v>
      </c>
      <c r="Q3354" s="3">
        <v>-0.7605042260231718</v>
      </c>
      <c r="R3354" s="3">
        <v>-0.21654186607454137</v>
      </c>
      <c r="S3354" s="3">
        <v>0.33269500542608144</v>
      </c>
      <c r="T3354" s="5">
        <f>POWER(10,Table2[[#This Row],[Predicted normalized_price]]*(N$7634-N$7635)+N$7635)</f>
        <v>42935.099819831608</v>
      </c>
      <c r="U3354" s="5">
        <f>ABS(Table2[[#This Row],[price]]-Table2[[#This Row],[Predicted Price]])</f>
        <v>47.099819831608329</v>
      </c>
      <c r="V3354" s="5">
        <f>Table2[[#This Row],[Price Diff]]/Table2[[#This Row],[price]]</f>
        <v>1.0982050884072079E-3</v>
      </c>
    </row>
    <row r="3355" spans="1:22" x14ac:dyDescent="0.2">
      <c r="A3355" s="3">
        <v>12900</v>
      </c>
      <c r="B3355" s="3">
        <v>0.22560644499999999</v>
      </c>
      <c r="C3355" s="3">
        <v>37447</v>
      </c>
      <c r="D3355" s="3">
        <v>0.49296251200000002</v>
      </c>
      <c r="E3355" s="3">
        <v>1796</v>
      </c>
      <c r="F3355" s="3">
        <v>0.43533607800000002</v>
      </c>
      <c r="G3355" s="3">
        <v>9</v>
      </c>
      <c r="H3355" s="3">
        <v>0.83257932800000001</v>
      </c>
      <c r="I3355" s="2" t="s">
        <v>15</v>
      </c>
      <c r="J3355" s="3">
        <v>98000</v>
      </c>
      <c r="K3355" s="3">
        <v>0.885858967</v>
      </c>
      <c r="L3355" s="3">
        <v>2</v>
      </c>
      <c r="M3355" s="2" t="s">
        <v>65</v>
      </c>
      <c r="N3355" s="3">
        <v>51800</v>
      </c>
      <c r="O3355" s="3">
        <v>0.36685324699999999</v>
      </c>
      <c r="P3355" s="3">
        <v>-0.90003861279496977</v>
      </c>
      <c r="Q3355" s="3">
        <v>0.32499939429586056</v>
      </c>
      <c r="R3355" s="3">
        <v>0.76323657778834242</v>
      </c>
      <c r="S3355" s="3">
        <v>0.36866179143024458</v>
      </c>
      <c r="T3355" s="5">
        <f>POWER(10,Table2[[#This Row],[Predicted normalized_price]]*(N$7634-N$7635)+N$7635)</f>
        <v>52317.355073276914</v>
      </c>
      <c r="U3355" s="5">
        <f>ABS(Table2[[#This Row],[price]]-Table2[[#This Row],[Predicted Price]])</f>
        <v>517.35507327691448</v>
      </c>
      <c r="V3355" s="5">
        <f>Table2[[#This Row],[Price Diff]]/Table2[[#This Row],[price]]</f>
        <v>9.9875496771605118E-3</v>
      </c>
    </row>
    <row r="3356" spans="1:22" x14ac:dyDescent="0.2">
      <c r="A3356" s="3">
        <v>16880</v>
      </c>
      <c r="B3356" s="3">
        <v>0.28543908899999998</v>
      </c>
      <c r="C3356" s="3">
        <v>60180</v>
      </c>
      <c r="D3356" s="3">
        <v>0.57598579500000002</v>
      </c>
      <c r="E3356" s="3">
        <v>1997</v>
      </c>
      <c r="F3356" s="3">
        <v>0.48056971500000001</v>
      </c>
      <c r="G3356" s="3">
        <v>8</v>
      </c>
      <c r="H3356" s="3">
        <v>0.78794860499999997</v>
      </c>
      <c r="I3356" s="2" t="s">
        <v>13</v>
      </c>
      <c r="J3356" s="3">
        <v>122000</v>
      </c>
      <c r="K3356" s="3">
        <v>0.90452824700000001</v>
      </c>
      <c r="L3356" s="3">
        <v>4</v>
      </c>
      <c r="M3356" s="2" t="s">
        <v>62</v>
      </c>
      <c r="N3356" s="3">
        <v>82000</v>
      </c>
      <c r="O3356" s="3">
        <v>0.45044319900000002</v>
      </c>
      <c r="P3356" s="3">
        <v>-0.52954234634030439</v>
      </c>
      <c r="Q3356" s="3">
        <v>0.52528929593260676</v>
      </c>
      <c r="R3356" s="3">
        <v>0.62699336007670214</v>
      </c>
      <c r="S3356" s="3">
        <v>0.45694236192509252</v>
      </c>
      <c r="T3356" s="5">
        <f>POWER(10,Table2[[#This Row],[Predicted normalized_price]]*(N$7634-N$7635)+N$7635)</f>
        <v>84981.393265618462</v>
      </c>
      <c r="U3356" s="5">
        <f>ABS(Table2[[#This Row],[price]]-Table2[[#This Row],[Predicted Price]])</f>
        <v>2981.3932656184625</v>
      </c>
      <c r="V3356" s="5">
        <f>Table2[[#This Row],[Price Diff]]/Table2[[#This Row],[price]]</f>
        <v>3.6358454458761735E-2</v>
      </c>
    </row>
    <row r="3357" spans="1:22" x14ac:dyDescent="0.2">
      <c r="A3357" s="3">
        <v>16870</v>
      </c>
      <c r="B3357" s="3">
        <v>0.28530723299999999</v>
      </c>
      <c r="C3357" s="3">
        <v>57601</v>
      </c>
      <c r="D3357" s="3">
        <v>0.56832068400000002</v>
      </c>
      <c r="E3357" s="3">
        <v>1595</v>
      </c>
      <c r="F3357" s="3">
        <v>0.38472810600000001</v>
      </c>
      <c r="G3357" s="3">
        <v>4</v>
      </c>
      <c r="H3357" s="3">
        <v>0.52529906999999998</v>
      </c>
      <c r="I3357" s="2" t="s">
        <v>15</v>
      </c>
      <c r="J3357" s="3">
        <v>16200</v>
      </c>
      <c r="K3357" s="3">
        <v>0.73245407699999998</v>
      </c>
      <c r="L3357" s="3">
        <v>2</v>
      </c>
      <c r="M3357" s="2" t="s">
        <v>65</v>
      </c>
      <c r="N3357" s="3">
        <v>139800</v>
      </c>
      <c r="O3357" s="3">
        <v>0.54752980399999995</v>
      </c>
      <c r="P3357" s="3">
        <v>-0.94951265005906793</v>
      </c>
      <c r="Q3357" s="3">
        <v>0.64017563063847349</v>
      </c>
      <c r="R3357" s="3">
        <v>0.53814704255354884</v>
      </c>
      <c r="S3357" s="3">
        <v>0.50862666544189028</v>
      </c>
      <c r="T3357" s="5">
        <f>POWER(10,Table2[[#This Row],[Predicted normalized_price]]*(N$7634-N$7635)+N$7635)</f>
        <v>112892.83514946226</v>
      </c>
      <c r="U3357" s="5">
        <f>ABS(Table2[[#This Row],[price]]-Table2[[#This Row],[Predicted Price]])</f>
        <v>26907.164850537738</v>
      </c>
      <c r="V3357" s="5">
        <f>Table2[[#This Row],[Price Diff]]/Table2[[#This Row],[price]]</f>
        <v>0.19246899034719411</v>
      </c>
    </row>
    <row r="3358" spans="1:22" x14ac:dyDescent="0.2">
      <c r="A3358" s="3">
        <v>12110</v>
      </c>
      <c r="B3358" s="3">
        <v>0.21154494200000001</v>
      </c>
      <c r="C3358" s="3">
        <v>58245</v>
      </c>
      <c r="D3358" s="3">
        <v>0.57026641199999994</v>
      </c>
      <c r="E3358" s="3">
        <v>1595</v>
      </c>
      <c r="F3358" s="3">
        <v>0.38472810600000001</v>
      </c>
      <c r="G3358" s="3">
        <v>4</v>
      </c>
      <c r="H3358" s="3">
        <v>0.52529906999999998</v>
      </c>
      <c r="I3358" s="2" t="s">
        <v>15</v>
      </c>
      <c r="J3358" s="3">
        <v>49203</v>
      </c>
      <c r="K3358" s="3">
        <v>0.82713645800000002</v>
      </c>
      <c r="L3358" s="3">
        <v>1</v>
      </c>
      <c r="M3358" s="2" t="s">
        <v>68</v>
      </c>
      <c r="N3358" s="3">
        <v>109800</v>
      </c>
      <c r="O3358" s="3">
        <v>0.503571463</v>
      </c>
      <c r="P3358" s="3">
        <v>-0.95527745130173791</v>
      </c>
      <c r="Q3358" s="3">
        <v>0.53612501347678365</v>
      </c>
      <c r="R3358" s="3">
        <v>0.56059707811490345</v>
      </c>
      <c r="S3358" s="3">
        <v>0.47551304881526002</v>
      </c>
      <c r="T3358" s="5">
        <f>POWER(10,Table2[[#This Row],[Predicted normalized_price]]*(N$7634-N$7635)+N$7635)</f>
        <v>94111.360561954134</v>
      </c>
      <c r="U3358" s="5">
        <f>ABS(Table2[[#This Row],[price]]-Table2[[#This Row],[Predicted Price]])</f>
        <v>15688.639438045866</v>
      </c>
      <c r="V3358" s="5">
        <f>Table2[[#This Row],[Price Diff]]/Table2[[#This Row],[price]]</f>
        <v>0.14288378358876017</v>
      </c>
    </row>
    <row r="3359" spans="1:22" x14ac:dyDescent="0.2">
      <c r="A3359" s="3">
        <v>7410</v>
      </c>
      <c r="B3359" s="3">
        <v>0.102249206</v>
      </c>
      <c r="C3359" s="3">
        <v>7286</v>
      </c>
      <c r="D3359" s="3">
        <v>0.20648923799999999</v>
      </c>
      <c r="E3359" s="3">
        <v>1591</v>
      </c>
      <c r="F3359" s="3">
        <v>0.38365743499999999</v>
      </c>
      <c r="G3359" s="3">
        <v>10</v>
      </c>
      <c r="H3359" s="3">
        <v>0.87250287000000004</v>
      </c>
      <c r="I3359" s="2" t="s">
        <v>18</v>
      </c>
      <c r="J3359" s="3">
        <v>111000</v>
      </c>
      <c r="K3359" s="3">
        <v>0.89647507500000001</v>
      </c>
      <c r="L3359" s="3">
        <v>1</v>
      </c>
      <c r="M3359" s="2" t="s">
        <v>63</v>
      </c>
      <c r="N3359" s="3">
        <v>13333</v>
      </c>
      <c r="O3359" s="3">
        <v>0.119875785</v>
      </c>
      <c r="P3359" s="3">
        <v>-0.98999873662744542</v>
      </c>
      <c r="Q3359" s="3">
        <v>-0.94857063765275629</v>
      </c>
      <c r="R3359" s="3">
        <v>0.363941979065181</v>
      </c>
      <c r="S3359" s="3">
        <v>0.13425272065963256</v>
      </c>
      <c r="T3359" s="5">
        <f>POWER(10,Table2[[#This Row],[Predicted normalized_price]]*(N$7634-N$7635)+N$7635)</f>
        <v>14429.054178827155</v>
      </c>
      <c r="U3359" s="5">
        <f>ABS(Table2[[#This Row],[price]]-Table2[[#This Row],[Predicted Price]])</f>
        <v>1096.0541788271548</v>
      </c>
      <c r="V3359" s="5">
        <f>Table2[[#This Row],[Price Diff]]/Table2[[#This Row],[price]]</f>
        <v>8.2206118565000735E-2</v>
      </c>
    </row>
    <row r="3360" spans="1:22" x14ac:dyDescent="0.2">
      <c r="A3360" s="3">
        <v>9990</v>
      </c>
      <c r="B3360" s="3">
        <v>0.168724126</v>
      </c>
      <c r="C3360" s="3">
        <v>56353</v>
      </c>
      <c r="D3360" s="3">
        <v>0.56448736300000002</v>
      </c>
      <c r="E3360" s="3">
        <v>1395</v>
      </c>
      <c r="F3360" s="3">
        <v>0.327600102</v>
      </c>
      <c r="G3360" s="3">
        <v>5</v>
      </c>
      <c r="H3360" s="3">
        <v>0.60985333500000005</v>
      </c>
      <c r="I3360" s="2" t="s">
        <v>19</v>
      </c>
      <c r="J3360" s="3">
        <v>71000</v>
      </c>
      <c r="K3360" s="3">
        <v>0.85839135799999999</v>
      </c>
      <c r="L3360" s="3">
        <v>1</v>
      </c>
      <c r="M3360" s="2" t="s">
        <v>65</v>
      </c>
      <c r="N3360" s="3">
        <v>74000</v>
      </c>
      <c r="O3360" s="3">
        <v>0.43176191800000002</v>
      </c>
      <c r="P3360" s="3">
        <v>-0.87472912758277421</v>
      </c>
      <c r="Q3360" s="3">
        <v>0.47048482103227596</v>
      </c>
      <c r="R3360" s="3">
        <v>0.65923815555512588</v>
      </c>
      <c r="S3360" s="3">
        <v>0.43342106386428547</v>
      </c>
      <c r="T3360" s="5">
        <f>POWER(10,Table2[[#This Row],[Predicted normalized_price]]*(N$7634-N$7635)+N$7635)</f>
        <v>74677.746761755494</v>
      </c>
      <c r="U3360" s="5">
        <f>ABS(Table2[[#This Row],[price]]-Table2[[#This Row],[Predicted Price]])</f>
        <v>677.74676175549394</v>
      </c>
      <c r="V3360" s="5">
        <f>Table2[[#This Row],[Price Diff]]/Table2[[#This Row],[price]]</f>
        <v>9.1587400237228903E-3</v>
      </c>
    </row>
    <row r="3361" spans="1:22" x14ac:dyDescent="0.2">
      <c r="A3361" s="3">
        <v>9350</v>
      </c>
      <c r="B3361" s="3">
        <v>0.15399231999999999</v>
      </c>
      <c r="C3361" s="3">
        <v>57938</v>
      </c>
      <c r="D3361" s="3">
        <v>0.56934156599999997</v>
      </c>
      <c r="E3361" s="3">
        <v>1999</v>
      </c>
      <c r="F3361" s="3">
        <v>0.48099653599999997</v>
      </c>
      <c r="G3361" s="3">
        <v>3</v>
      </c>
      <c r="H3361" s="3">
        <v>0.416289664</v>
      </c>
      <c r="I3361" s="2" t="s">
        <v>18</v>
      </c>
      <c r="J3361" s="3">
        <v>78000</v>
      </c>
      <c r="K3361" s="3">
        <v>0.86640516400000001</v>
      </c>
      <c r="L3361" s="3">
        <v>1</v>
      </c>
      <c r="M3361" s="2" t="s">
        <v>65</v>
      </c>
      <c r="N3361" s="3">
        <v>85800</v>
      </c>
      <c r="O3361" s="3">
        <v>0.458686971</v>
      </c>
      <c r="P3361" s="3">
        <v>-0.84500041854951535</v>
      </c>
      <c r="Q3361" s="3">
        <v>-0.63362817055285925</v>
      </c>
      <c r="R3361" s="3">
        <v>-0.56343385363682841</v>
      </c>
      <c r="S3361" s="3">
        <v>0.452771023381979</v>
      </c>
      <c r="T3361" s="5">
        <f>POWER(10,Table2[[#This Row],[Predicted normalized_price]]*(N$7634-N$7635)+N$7635)</f>
        <v>83055.637046767646</v>
      </c>
      <c r="U3361" s="5">
        <f>ABS(Table2[[#This Row],[price]]-Table2[[#This Row],[Predicted Price]])</f>
        <v>2744.3629532323539</v>
      </c>
      <c r="V3361" s="5">
        <f>Table2[[#This Row],[Price Diff]]/Table2[[#This Row],[price]]</f>
        <v>3.1985582205505292E-2</v>
      </c>
    </row>
    <row r="3362" spans="1:22" x14ac:dyDescent="0.2">
      <c r="A3362" s="3">
        <v>7910</v>
      </c>
      <c r="B3362" s="3">
        <v>0.116778328</v>
      </c>
      <c r="C3362" s="3">
        <v>5969</v>
      </c>
      <c r="D3362" s="3">
        <v>0.17159817399999999</v>
      </c>
      <c r="E3362" s="3">
        <v>1591</v>
      </c>
      <c r="F3362" s="3">
        <v>0.38365743499999999</v>
      </c>
      <c r="G3362" s="3">
        <v>10</v>
      </c>
      <c r="H3362" s="3">
        <v>0.87250287000000004</v>
      </c>
      <c r="I3362" s="2" t="s">
        <v>17</v>
      </c>
      <c r="J3362" s="3">
        <v>145000</v>
      </c>
      <c r="K3362" s="3">
        <v>0.91924803399999999</v>
      </c>
      <c r="L3362" s="3">
        <v>3</v>
      </c>
      <c r="M3362" s="2" t="s">
        <v>63</v>
      </c>
      <c r="N3362" s="3">
        <v>11300</v>
      </c>
      <c r="O3362" s="3">
        <v>8.9768667999999996E-2</v>
      </c>
      <c r="P3362" s="3">
        <v>-0.98906734844221056</v>
      </c>
      <c r="Q3362" s="3">
        <v>-0.94617045460223348</v>
      </c>
      <c r="R3362" s="3">
        <v>0.46453637683635363</v>
      </c>
      <c r="S3362" s="3">
        <v>0.10937619034603079</v>
      </c>
      <c r="T3362" s="5">
        <f>POWER(10,Table2[[#This Row],[Predicted normalized_price]]*(N$7634-N$7635)+N$7635)</f>
        <v>12585.515673384252</v>
      </c>
      <c r="U3362" s="5">
        <f>ABS(Table2[[#This Row],[price]]-Table2[[#This Row],[Predicted Price]])</f>
        <v>1285.5156733842523</v>
      </c>
      <c r="V3362" s="5">
        <f>Table2[[#This Row],[Price Diff]]/Table2[[#This Row],[price]]</f>
        <v>0.11376244897205773</v>
      </c>
    </row>
    <row r="3363" spans="1:22" x14ac:dyDescent="0.2">
      <c r="A3363" s="3">
        <v>12740</v>
      </c>
      <c r="B3363" s="3">
        <v>0.22282941000000001</v>
      </c>
      <c r="C3363" s="3">
        <v>56227</v>
      </c>
      <c r="D3363" s="3">
        <v>0.56409563699999998</v>
      </c>
      <c r="E3363" s="3">
        <v>1595</v>
      </c>
      <c r="F3363" s="3">
        <v>0.38472810600000001</v>
      </c>
      <c r="G3363" s="3">
        <v>4</v>
      </c>
      <c r="H3363" s="3">
        <v>0.52529906999999998</v>
      </c>
      <c r="I3363" s="2" t="s">
        <v>15</v>
      </c>
      <c r="J3363" s="3">
        <v>48886</v>
      </c>
      <c r="K3363" s="3">
        <v>0.82658558999999998</v>
      </c>
      <c r="L3363" s="3">
        <v>1</v>
      </c>
      <c r="M3363" s="2" t="s">
        <v>65</v>
      </c>
      <c r="N3363" s="3">
        <v>111800</v>
      </c>
      <c r="O3363" s="3">
        <v>0.50685643800000002</v>
      </c>
      <c r="P3363" s="3">
        <v>-0.93554410728878079</v>
      </c>
      <c r="Q3363" s="3">
        <v>0.58167880309891451</v>
      </c>
      <c r="R3363" s="3">
        <v>0.60771680230332259</v>
      </c>
      <c r="S3363" s="3">
        <v>0.47561330924730871</v>
      </c>
      <c r="T3363" s="5">
        <f>POWER(10,Table2[[#This Row],[Predicted normalized_price]]*(N$7634-N$7635)+N$7635)</f>
        <v>94163.22398125648</v>
      </c>
      <c r="U3363" s="5">
        <f>ABS(Table2[[#This Row],[price]]-Table2[[#This Row],[Predicted Price]])</f>
        <v>17636.77601874352</v>
      </c>
      <c r="V3363" s="5">
        <f>Table2[[#This Row],[Price Diff]]/Table2[[#This Row],[price]]</f>
        <v>0.15775291608894024</v>
      </c>
    </row>
    <row r="3364" spans="1:22" x14ac:dyDescent="0.2">
      <c r="A3364" s="3">
        <v>7880</v>
      </c>
      <c r="B3364" s="3">
        <v>0.115932828</v>
      </c>
      <c r="C3364" s="3">
        <v>51845</v>
      </c>
      <c r="D3364" s="3">
        <v>0.54989622900000001</v>
      </c>
      <c r="E3364" s="3">
        <v>1498</v>
      </c>
      <c r="F3364" s="3">
        <v>0.357974919</v>
      </c>
      <c r="G3364" s="3">
        <v>3</v>
      </c>
      <c r="H3364" s="3">
        <v>0.416289664</v>
      </c>
      <c r="I3364" s="2" t="s">
        <v>22</v>
      </c>
      <c r="J3364" s="3">
        <v>23000</v>
      </c>
      <c r="K3364" s="3">
        <v>0.76232469300000005</v>
      </c>
      <c r="L3364" s="3">
        <v>1</v>
      </c>
      <c r="M3364" s="2" t="s">
        <v>67</v>
      </c>
      <c r="N3364" s="3">
        <v>73000</v>
      </c>
      <c r="O3364" s="3">
        <v>0.42928592500000001</v>
      </c>
      <c r="P3364" s="3">
        <v>-0.79906919319455383</v>
      </c>
      <c r="Q3364" s="3">
        <v>-0.67603621177519246</v>
      </c>
      <c r="R3364" s="3">
        <v>-0.51834915257068659</v>
      </c>
      <c r="S3364" s="3">
        <v>0.43028887273301836</v>
      </c>
      <c r="T3364" s="5">
        <f>POWER(10,Table2[[#This Row],[Predicted normalized_price]]*(N$7634-N$7635)+N$7635)</f>
        <v>73403.430339797691</v>
      </c>
      <c r="U3364" s="5">
        <f>ABS(Table2[[#This Row],[price]]-Table2[[#This Row],[Predicted Price]])</f>
        <v>403.43033979769098</v>
      </c>
      <c r="V3364" s="5">
        <f>Table2[[#This Row],[Price Diff]]/Table2[[#This Row],[price]]</f>
        <v>5.5264430109272736E-3</v>
      </c>
    </row>
    <row r="3365" spans="1:22" x14ac:dyDescent="0.2">
      <c r="A3365" s="3">
        <v>16960</v>
      </c>
      <c r="B3365" s="3">
        <v>0.28649113399999998</v>
      </c>
      <c r="C3365" s="3">
        <v>65159</v>
      </c>
      <c r="D3365" s="3">
        <v>0.58989676300000005</v>
      </c>
      <c r="E3365" s="3">
        <v>2995</v>
      </c>
      <c r="F3365" s="3">
        <v>0.65338650099999995</v>
      </c>
      <c r="G3365" s="3">
        <v>9</v>
      </c>
      <c r="H3365" s="3">
        <v>0.83257932800000001</v>
      </c>
      <c r="I3365" s="2" t="s">
        <v>19</v>
      </c>
      <c r="J3365" s="3">
        <v>94300</v>
      </c>
      <c r="K3365" s="3">
        <v>0.88257889499999997</v>
      </c>
      <c r="L3365" s="3">
        <v>1</v>
      </c>
      <c r="M3365" s="2" t="s">
        <v>65</v>
      </c>
      <c r="N3365" s="3">
        <v>84000</v>
      </c>
      <c r="O3365" s="3">
        <v>0.45482853600000001</v>
      </c>
      <c r="P3365" s="3">
        <v>-0.44600591734187239</v>
      </c>
      <c r="Q3365" s="3">
        <v>0.52500845976094546</v>
      </c>
      <c r="R3365" s="3">
        <v>0.61752469118532638</v>
      </c>
      <c r="S3365" s="3">
        <v>0.45948976615011616</v>
      </c>
      <c r="T3365" s="5">
        <f>POWER(10,Table2[[#This Row],[Predicted normalized_price]]*(N$7634-N$7635)+N$7635)</f>
        <v>86179.332474903131</v>
      </c>
      <c r="U3365" s="5">
        <f>ABS(Table2[[#This Row],[price]]-Table2[[#This Row],[Predicted Price]])</f>
        <v>2179.3324749031308</v>
      </c>
      <c r="V3365" s="5">
        <f>Table2[[#This Row],[Price Diff]]/Table2[[#This Row],[price]]</f>
        <v>2.5944434225037272E-2</v>
      </c>
    </row>
    <row r="3366" spans="1:22" x14ac:dyDescent="0.2">
      <c r="A3366" s="3">
        <v>12330</v>
      </c>
      <c r="B3366" s="3">
        <v>0.21555090599999999</v>
      </c>
      <c r="C3366" s="3">
        <v>66032</v>
      </c>
      <c r="D3366" s="3">
        <v>0.59222587100000001</v>
      </c>
      <c r="E3366" s="3">
        <v>1499</v>
      </c>
      <c r="F3366" s="3">
        <v>0.35825946600000003</v>
      </c>
      <c r="G3366" s="3">
        <v>4</v>
      </c>
      <c r="H3366" s="3">
        <v>0.52529906999999998</v>
      </c>
      <c r="I3366" s="2" t="s">
        <v>13</v>
      </c>
      <c r="J3366" s="3">
        <v>57421</v>
      </c>
      <c r="K3366" s="3">
        <v>0.84030023799999998</v>
      </c>
      <c r="L3366" s="3">
        <v>1</v>
      </c>
      <c r="M3366" s="2" t="s">
        <v>67</v>
      </c>
      <c r="N3366" s="3">
        <v>92800</v>
      </c>
      <c r="O3366" s="3">
        <v>0.47295944400000001</v>
      </c>
      <c r="P3366" s="3">
        <v>-0.90717805171619026</v>
      </c>
      <c r="Q3366" s="3">
        <v>0.61221541110518229</v>
      </c>
      <c r="R3366" s="3">
        <v>0.58404159975077241</v>
      </c>
      <c r="S3366" s="3">
        <v>0.48973494573180498</v>
      </c>
      <c r="T3366" s="5">
        <f>POWER(10,Table2[[#This Row],[Predicted normalized_price]]*(N$7634-N$7635)+N$7635)</f>
        <v>101761.15857117824</v>
      </c>
      <c r="U3366" s="5">
        <f>ABS(Table2[[#This Row],[price]]-Table2[[#This Row],[Predicted Price]])</f>
        <v>8961.1585711782391</v>
      </c>
      <c r="V3366" s="5">
        <f>Table2[[#This Row],[Price Diff]]/Table2[[#This Row],[price]]</f>
        <v>9.6564208741144811E-2</v>
      </c>
    </row>
    <row r="3367" spans="1:22" x14ac:dyDescent="0.2">
      <c r="A3367" s="3">
        <v>25470</v>
      </c>
      <c r="B3367" s="3">
        <v>0.37697223499999999</v>
      </c>
      <c r="C3367" s="3">
        <v>81399</v>
      </c>
      <c r="D3367" s="3">
        <v>0.62884039400000002</v>
      </c>
      <c r="E3367" s="3">
        <v>3605</v>
      </c>
      <c r="F3367" s="3">
        <v>0.73243040599999998</v>
      </c>
      <c r="G3367" s="3">
        <v>8</v>
      </c>
      <c r="H3367" s="3">
        <v>0.78794860499999997</v>
      </c>
      <c r="I3367" s="2" t="s">
        <v>11</v>
      </c>
      <c r="J3367" s="3">
        <v>97000</v>
      </c>
      <c r="K3367" s="3">
        <v>0.884984836</v>
      </c>
      <c r="L3367" s="3">
        <v>3</v>
      </c>
      <c r="M3367" s="2" t="s">
        <v>65</v>
      </c>
      <c r="N3367" s="3">
        <v>123800</v>
      </c>
      <c r="O3367" s="3">
        <v>0.52541063099999996</v>
      </c>
      <c r="P3367" s="3">
        <v>-0.55280121803928794</v>
      </c>
      <c r="Q3367" s="3">
        <v>0.58913678667942138</v>
      </c>
      <c r="R3367" s="3">
        <v>0.4552627423739446</v>
      </c>
      <c r="S3367" s="3">
        <v>0.51724891691360964</v>
      </c>
      <c r="T3367" s="5">
        <f>POWER(10,Table2[[#This Row],[Predicted normalized_price]]*(N$7634-N$7635)+N$7635)</f>
        <v>118370.37944670866</v>
      </c>
      <c r="U3367" s="5">
        <f>ABS(Table2[[#This Row],[price]]-Table2[[#This Row],[Predicted Price]])</f>
        <v>5429.6205532913445</v>
      </c>
      <c r="V3367" s="5">
        <f>Table2[[#This Row],[Price Diff]]/Table2[[#This Row],[price]]</f>
        <v>4.3858001238217648E-2</v>
      </c>
    </row>
    <row r="3368" spans="1:22" x14ac:dyDescent="0.2">
      <c r="A3368" s="3">
        <v>11320</v>
      </c>
      <c r="B3368" s="3">
        <v>0.196534505</v>
      </c>
      <c r="C3368" s="3">
        <v>38276</v>
      </c>
      <c r="D3368" s="3">
        <v>0.49679443699999998</v>
      </c>
      <c r="E3368" s="3">
        <v>2359</v>
      </c>
      <c r="F3368" s="3">
        <v>0.55160346699999996</v>
      </c>
      <c r="G3368" s="3">
        <v>8</v>
      </c>
      <c r="H3368" s="3">
        <v>0.78794860499999997</v>
      </c>
      <c r="I3368" s="2" t="s">
        <v>17</v>
      </c>
      <c r="J3368" s="3">
        <v>86000</v>
      </c>
      <c r="K3368" s="3">
        <v>0.87472659900000005</v>
      </c>
      <c r="L3368" s="3">
        <v>1</v>
      </c>
      <c r="M3368" s="2" t="s">
        <v>64</v>
      </c>
      <c r="N3368" s="3">
        <v>49000</v>
      </c>
      <c r="O3368" s="3">
        <v>0.35674049499999999</v>
      </c>
      <c r="P3368" s="3">
        <v>0.4980222558542024</v>
      </c>
      <c r="Q3368" s="3">
        <v>-0.76720103480429558</v>
      </c>
      <c r="R3368" s="3">
        <v>-0.34953931840013508</v>
      </c>
      <c r="S3368" s="3">
        <v>0.36688409730776916</v>
      </c>
      <c r="T3368" s="5">
        <f>POWER(10,Table2[[#This Row],[Predicted normalized_price]]*(N$7634-N$7635)+N$7635)</f>
        <v>51808.782157479123</v>
      </c>
      <c r="U3368" s="5">
        <f>ABS(Table2[[#This Row],[price]]-Table2[[#This Row],[Predicted Price]])</f>
        <v>2808.7821574791233</v>
      </c>
      <c r="V3368" s="5">
        <f>Table2[[#This Row],[Price Diff]]/Table2[[#This Row],[price]]</f>
        <v>5.7322084846512716E-2</v>
      </c>
    </row>
    <row r="3369" spans="1:22" x14ac:dyDescent="0.2">
      <c r="A3369" s="3">
        <v>6450</v>
      </c>
      <c r="B3369" s="3">
        <v>7.1376277000000002E-2</v>
      </c>
      <c r="C3369" s="3">
        <v>17465</v>
      </c>
      <c r="D3369" s="3">
        <v>0.35948367399999998</v>
      </c>
      <c r="E3369" s="3">
        <v>1598</v>
      </c>
      <c r="F3369" s="3">
        <v>0.38552934799999999</v>
      </c>
      <c r="G3369" s="3">
        <v>9</v>
      </c>
      <c r="H3369" s="3">
        <v>0.83257932800000001</v>
      </c>
      <c r="I3369" s="2" t="s">
        <v>26</v>
      </c>
      <c r="J3369" s="3">
        <v>170000</v>
      </c>
      <c r="K3369" s="3">
        <v>0.93280464299999999</v>
      </c>
      <c r="L3369" s="3">
        <v>3</v>
      </c>
      <c r="M3369" s="2" t="s">
        <v>63</v>
      </c>
      <c r="N3369" s="3">
        <v>22800</v>
      </c>
      <c r="O3369" s="3">
        <v>0.21751284900000001</v>
      </c>
      <c r="P3369" s="3">
        <v>-0.91586654071546258</v>
      </c>
      <c r="Q3369" s="3">
        <v>-0.11748852487538948</v>
      </c>
      <c r="R3369" s="3">
        <v>0.93335916696999233</v>
      </c>
      <c r="S3369" s="3">
        <v>0.20893317531615441</v>
      </c>
      <c r="T3369" s="5">
        <f>POWER(10,Table2[[#This Row],[Predicted normalized_price]]*(N$7634-N$7635)+N$7635)</f>
        <v>21750.026789237665</v>
      </c>
      <c r="U3369" s="5">
        <f>ABS(Table2[[#This Row],[price]]-Table2[[#This Row],[Predicted Price]])</f>
        <v>1049.9732107623349</v>
      </c>
      <c r="V3369" s="5">
        <f>Table2[[#This Row],[Price Diff]]/Table2[[#This Row],[price]]</f>
        <v>4.6051456612383114E-2</v>
      </c>
    </row>
    <row r="3370" spans="1:22" x14ac:dyDescent="0.2">
      <c r="A3370" s="3">
        <v>18190</v>
      </c>
      <c r="B3370" s="3">
        <v>0.30206982700000001</v>
      </c>
      <c r="C3370" s="3">
        <v>61134</v>
      </c>
      <c r="D3370" s="3">
        <v>0.57873824399999996</v>
      </c>
      <c r="E3370" s="3">
        <v>4395</v>
      </c>
      <c r="F3370" s="3">
        <v>0.81691860599999999</v>
      </c>
      <c r="G3370" s="3">
        <v>9</v>
      </c>
      <c r="H3370" s="3">
        <v>0.83257932800000001</v>
      </c>
      <c r="I3370" s="2" t="s">
        <v>13</v>
      </c>
      <c r="J3370" s="3">
        <v>96000</v>
      </c>
      <c r="K3370" s="3">
        <v>0.88410164599999996</v>
      </c>
      <c r="L3370" s="3">
        <v>1</v>
      </c>
      <c r="M3370" s="2" t="s">
        <v>65</v>
      </c>
      <c r="N3370" s="3">
        <v>83000</v>
      </c>
      <c r="O3370" s="3">
        <v>0.45264907700000001</v>
      </c>
      <c r="P3370" s="3">
        <v>-1.5973296009975737E-2</v>
      </c>
      <c r="Q3370" s="3">
        <v>0.5304349250292103</v>
      </c>
      <c r="R3370" s="3">
        <v>0.65283865562375354</v>
      </c>
      <c r="S3370" s="3">
        <v>0.45309616144711057</v>
      </c>
      <c r="T3370" s="5">
        <f>POWER(10,Table2[[#This Row],[Predicted normalized_price]]*(N$7634-N$7635)+N$7635)</f>
        <v>83204.1604307901</v>
      </c>
      <c r="U3370" s="5">
        <f>ABS(Table2[[#This Row],[price]]-Table2[[#This Row],[Predicted Price]])</f>
        <v>204.16043079009978</v>
      </c>
      <c r="V3370" s="5">
        <f>Table2[[#This Row],[Price Diff]]/Table2[[#This Row],[price]]</f>
        <v>2.4597642263867446E-3</v>
      </c>
    </row>
    <row r="3371" spans="1:22" x14ac:dyDescent="0.2">
      <c r="A3371" s="3">
        <v>14900</v>
      </c>
      <c r="B3371" s="3">
        <v>0.25767726200000002</v>
      </c>
      <c r="C3371" s="3">
        <v>82667</v>
      </c>
      <c r="D3371" s="3">
        <v>0.63154548700000002</v>
      </c>
      <c r="E3371" s="3">
        <v>1997</v>
      </c>
      <c r="F3371" s="3">
        <v>0.48056971500000001</v>
      </c>
      <c r="G3371" s="3">
        <v>6</v>
      </c>
      <c r="H3371" s="3">
        <v>0.67893919899999999</v>
      </c>
      <c r="I3371" s="2" t="s">
        <v>13</v>
      </c>
      <c r="J3371" s="3">
        <v>32998</v>
      </c>
      <c r="K3371" s="3">
        <v>0.793087616</v>
      </c>
      <c r="L3371" s="3">
        <v>1</v>
      </c>
      <c r="M3371" s="2" t="s">
        <v>65</v>
      </c>
      <c r="N3371" s="3">
        <v>118800</v>
      </c>
      <c r="O3371" s="3">
        <v>0.51790822000000003</v>
      </c>
      <c r="P3371" s="3">
        <v>-0.76949642001175744</v>
      </c>
      <c r="Q3371" s="3">
        <v>0.62632148438383028</v>
      </c>
      <c r="R3371" s="3">
        <v>0.53117464985203178</v>
      </c>
      <c r="S3371" s="3">
        <v>0.50722022290200452</v>
      </c>
      <c r="T3371" s="5">
        <f>POWER(10,Table2[[#This Row],[Predicted normalized_price]]*(N$7634-N$7635)+N$7635)</f>
        <v>112023.71237991411</v>
      </c>
      <c r="U3371" s="5">
        <f>ABS(Table2[[#This Row],[price]]-Table2[[#This Row],[Predicted Price]])</f>
        <v>6776.2876200858882</v>
      </c>
      <c r="V3371" s="5">
        <f>Table2[[#This Row],[Price Diff]]/Table2[[#This Row],[price]]</f>
        <v>5.7039458081531047E-2</v>
      </c>
    </row>
    <row r="3372" spans="1:22" x14ac:dyDescent="0.2">
      <c r="A3372" s="3">
        <v>9160</v>
      </c>
      <c r="B3372" s="3">
        <v>0.149424213</v>
      </c>
      <c r="C3372" s="3">
        <v>60079</v>
      </c>
      <c r="D3372" s="3">
        <v>0.57569184200000001</v>
      </c>
      <c r="E3372" s="3">
        <v>1997</v>
      </c>
      <c r="F3372" s="3">
        <v>0.48056971500000001</v>
      </c>
      <c r="G3372" s="3">
        <v>4</v>
      </c>
      <c r="H3372" s="3">
        <v>0.52529906999999998</v>
      </c>
      <c r="I3372" s="2" t="s">
        <v>27</v>
      </c>
      <c r="J3372" s="3">
        <v>39000</v>
      </c>
      <c r="K3372" s="3">
        <v>0.807330302</v>
      </c>
      <c r="L3372" s="3">
        <v>2</v>
      </c>
      <c r="M3372" s="2" t="s">
        <v>65</v>
      </c>
      <c r="N3372" s="3">
        <v>80800</v>
      </c>
      <c r="O3372" s="3">
        <v>0.44776035800000002</v>
      </c>
      <c r="P3372" s="3">
        <v>0.40922937161013745</v>
      </c>
      <c r="Q3372" s="3">
        <v>-0.65442886225394248</v>
      </c>
      <c r="R3372" s="3">
        <v>-0.51742826860910851</v>
      </c>
      <c r="S3372" s="3">
        <v>0.43892959584591562</v>
      </c>
      <c r="T3372" s="5">
        <f>POWER(10,Table2[[#This Row],[Predicted normalized_price]]*(N$7634-N$7635)+N$7635)</f>
        <v>76972.766841940247</v>
      </c>
      <c r="U3372" s="5">
        <f>ABS(Table2[[#This Row],[price]]-Table2[[#This Row],[Predicted Price]])</f>
        <v>3827.2331580597529</v>
      </c>
      <c r="V3372" s="5">
        <f>Table2[[#This Row],[Price Diff]]/Table2[[#This Row],[price]]</f>
        <v>4.7366747005690012E-2</v>
      </c>
    </row>
    <row r="3373" spans="1:22" x14ac:dyDescent="0.2">
      <c r="A3373" s="3">
        <v>11580</v>
      </c>
      <c r="B3373" s="3">
        <v>0.201587285</v>
      </c>
      <c r="C3373" s="3">
        <v>69231</v>
      </c>
      <c r="D3373" s="3">
        <v>0.60050508499999999</v>
      </c>
      <c r="E3373" s="3">
        <v>1986</v>
      </c>
      <c r="F3373" s="3">
        <v>0.47821453200000003</v>
      </c>
      <c r="G3373" s="3">
        <v>3</v>
      </c>
      <c r="H3373" s="3">
        <v>0.416289664</v>
      </c>
      <c r="I3373" s="2" t="s">
        <v>10</v>
      </c>
      <c r="J3373" s="3">
        <v>24000</v>
      </c>
      <c r="K3373" s="3">
        <v>0.76595192199999995</v>
      </c>
      <c r="L3373" s="3">
        <v>1</v>
      </c>
      <c r="M3373" s="2" t="s">
        <v>64</v>
      </c>
      <c r="N3373" s="3">
        <v>107800</v>
      </c>
      <c r="O3373" s="3">
        <v>0.50022609799999995</v>
      </c>
      <c r="P3373" s="3">
        <v>0.9735978920411118</v>
      </c>
      <c r="Q3373" s="3">
        <v>-0.55564556019568478</v>
      </c>
      <c r="R3373" s="3">
        <v>-0.6722672353733693</v>
      </c>
      <c r="S3373" s="3">
        <v>0.50570192242732825</v>
      </c>
      <c r="T3373" s="5">
        <f>POWER(10,Table2[[#This Row],[Predicted normalized_price]]*(N$7634-N$7635)+N$7635)</f>
        <v>111092.97501498226</v>
      </c>
      <c r="U3373" s="5">
        <f>ABS(Table2[[#This Row],[price]]-Table2[[#This Row],[Predicted Price]])</f>
        <v>3292.9750149822648</v>
      </c>
      <c r="V3373" s="5">
        <f>Table2[[#This Row],[Price Diff]]/Table2[[#This Row],[price]]</f>
        <v>3.0547078061059971E-2</v>
      </c>
    </row>
    <row r="3374" spans="1:22" x14ac:dyDescent="0.2">
      <c r="A3374" s="3">
        <v>11060</v>
      </c>
      <c r="B3374" s="3">
        <v>0.19136431300000001</v>
      </c>
      <c r="C3374" s="3">
        <v>51316</v>
      </c>
      <c r="D3374" s="3">
        <v>0.54810142500000003</v>
      </c>
      <c r="E3374" s="3">
        <v>1998</v>
      </c>
      <c r="F3374" s="3">
        <v>0.480783179</v>
      </c>
      <c r="G3374" s="3">
        <v>7</v>
      </c>
      <c r="H3374" s="3">
        <v>0.73735046500000001</v>
      </c>
      <c r="I3374" s="2" t="s">
        <v>47</v>
      </c>
      <c r="J3374" s="3">
        <v>84285</v>
      </c>
      <c r="K3374" s="3">
        <v>0.87300983799999998</v>
      </c>
      <c r="L3374" s="3">
        <v>2</v>
      </c>
      <c r="M3374" s="2" t="s">
        <v>65</v>
      </c>
      <c r="N3374" s="3">
        <v>59000</v>
      </c>
      <c r="O3374" s="3">
        <v>0.39053780300000002</v>
      </c>
      <c r="P3374" s="3">
        <v>-0.96545496698598099</v>
      </c>
      <c r="Q3374" s="3">
        <v>0.48158123115318568</v>
      </c>
      <c r="R3374" s="3">
        <v>0.79173220669215638</v>
      </c>
      <c r="S3374" s="3">
        <v>0.4025036045199446</v>
      </c>
      <c r="T3374" s="5">
        <f>POWER(10,Table2[[#This Row],[Predicted normalized_price]]*(N$7634-N$7635)+N$7635)</f>
        <v>63009.773671994204</v>
      </c>
      <c r="U3374" s="5">
        <f>ABS(Table2[[#This Row],[price]]-Table2[[#This Row],[Predicted Price]])</f>
        <v>4009.7736719942041</v>
      </c>
      <c r="V3374" s="5">
        <f>Table2[[#This Row],[Price Diff]]/Table2[[#This Row],[price]]</f>
        <v>6.7962265627020402E-2</v>
      </c>
    </row>
    <row r="3375" spans="1:22" x14ac:dyDescent="0.2">
      <c r="A3375" s="3">
        <v>11130</v>
      </c>
      <c r="B3375" s="3">
        <v>0.192768148</v>
      </c>
      <c r="C3375" s="3">
        <v>50754</v>
      </c>
      <c r="D3375" s="3">
        <v>0.54617427600000001</v>
      </c>
      <c r="E3375" s="3">
        <v>1395</v>
      </c>
      <c r="F3375" s="3">
        <v>0.327600102</v>
      </c>
      <c r="G3375" s="3">
        <v>5</v>
      </c>
      <c r="H3375" s="3">
        <v>0.60985333500000005</v>
      </c>
      <c r="I3375" s="2" t="s">
        <v>19</v>
      </c>
      <c r="J3375" s="3">
        <v>55872</v>
      </c>
      <c r="K3375" s="3">
        <v>0.83796955799999995</v>
      </c>
      <c r="L3375" s="3">
        <v>2</v>
      </c>
      <c r="M3375" s="2" t="s">
        <v>65</v>
      </c>
      <c r="N3375" s="3">
        <v>72800</v>
      </c>
      <c r="O3375" s="3">
        <v>0.42878665799999999</v>
      </c>
      <c r="P3375" s="3">
        <v>-0.87434212117776089</v>
      </c>
      <c r="Q3375" s="3">
        <v>0.46693096968272468</v>
      </c>
      <c r="R3375" s="3">
        <v>0.66531347967648802</v>
      </c>
      <c r="S3375" s="3">
        <v>0.43094533781986505</v>
      </c>
      <c r="T3375" s="5">
        <f>POWER(10,Table2[[#This Row],[Predicted normalized_price]]*(N$7634-N$7635)+N$7635)</f>
        <v>73668.696238104269</v>
      </c>
      <c r="U3375" s="5">
        <f>ABS(Table2[[#This Row],[price]]-Table2[[#This Row],[Predicted Price]])</f>
        <v>868.69623810426856</v>
      </c>
      <c r="V3375" s="5">
        <f>Table2[[#This Row],[Price Diff]]/Table2[[#This Row],[price]]</f>
        <v>1.1932640633300393E-2</v>
      </c>
    </row>
    <row r="3376" spans="1:22" x14ac:dyDescent="0.2">
      <c r="A3376" s="3">
        <v>10800</v>
      </c>
      <c r="B3376" s="3">
        <v>0.18607112200000001</v>
      </c>
      <c r="C3376" s="3">
        <v>59687</v>
      </c>
      <c r="D3376" s="3">
        <v>0.57454625800000003</v>
      </c>
      <c r="E3376" s="3">
        <v>1998</v>
      </c>
      <c r="F3376" s="3">
        <v>0.480783179</v>
      </c>
      <c r="G3376" s="3">
        <v>5</v>
      </c>
      <c r="H3376" s="3">
        <v>0.60985333500000005</v>
      </c>
      <c r="I3376" s="2" t="s">
        <v>23</v>
      </c>
      <c r="J3376" s="3">
        <v>88391</v>
      </c>
      <c r="K3376" s="3">
        <v>0.87706376699999999</v>
      </c>
      <c r="L3376" s="3">
        <v>1</v>
      </c>
      <c r="M3376" s="2" t="s">
        <v>64</v>
      </c>
      <c r="N3376" s="3">
        <v>80800</v>
      </c>
      <c r="O3376" s="3">
        <v>0.44776035800000002</v>
      </c>
      <c r="P3376" s="3">
        <v>0.84556608850890802</v>
      </c>
      <c r="Q3376" s="3">
        <v>-0.65220048796185026</v>
      </c>
      <c r="R3376" s="3">
        <v>-0.54856926557925811</v>
      </c>
      <c r="S3376" s="3">
        <v>0.44856352954101697</v>
      </c>
      <c r="T3376" s="5">
        <f>POWER(10,Table2[[#This Row],[Predicted normalized_price]]*(N$7634-N$7635)+N$7635)</f>
        <v>81157.394732521454</v>
      </c>
      <c r="U3376" s="5">
        <f>ABS(Table2[[#This Row],[price]]-Table2[[#This Row],[Predicted Price]])</f>
        <v>357.39473252145399</v>
      </c>
      <c r="V3376" s="5">
        <f>Table2[[#This Row],[Price Diff]]/Table2[[#This Row],[price]]</f>
        <v>4.4232021351665101E-3</v>
      </c>
    </row>
    <row r="3377" spans="1:22" x14ac:dyDescent="0.2">
      <c r="A3377" s="3">
        <v>13050</v>
      </c>
      <c r="B3377" s="3">
        <v>0.22817881100000001</v>
      </c>
      <c r="C3377" s="3">
        <v>39595</v>
      </c>
      <c r="D3377" s="3">
        <v>0.50272346400000001</v>
      </c>
      <c r="E3377" s="3">
        <v>1995</v>
      </c>
      <c r="F3377" s="3">
        <v>0.48014246599999999</v>
      </c>
      <c r="G3377" s="3">
        <v>9</v>
      </c>
      <c r="H3377" s="3">
        <v>0.83257932800000001</v>
      </c>
      <c r="I3377" s="2" t="s">
        <v>13</v>
      </c>
      <c r="J3377" s="3">
        <v>46000</v>
      </c>
      <c r="K3377" s="3">
        <v>0.82139955499999995</v>
      </c>
      <c r="L3377" s="3">
        <v>1</v>
      </c>
      <c r="M3377" s="2" t="s">
        <v>62</v>
      </c>
      <c r="N3377" s="3">
        <v>48800</v>
      </c>
      <c r="O3377" s="3">
        <v>0.35599618799999999</v>
      </c>
      <c r="P3377" s="3">
        <v>-0.74331979459432695</v>
      </c>
      <c r="Q3377" s="3">
        <v>0.31593430089430885</v>
      </c>
      <c r="R3377" s="3">
        <v>0.74057241540107765</v>
      </c>
      <c r="S3377" s="3">
        <v>0.37243481591546701</v>
      </c>
      <c r="T3377" s="5">
        <f>POWER(10,Table2[[#This Row],[Predicted normalized_price]]*(N$7634-N$7635)+N$7635)</f>
        <v>53413.366674587771</v>
      </c>
      <c r="U3377" s="5">
        <f>ABS(Table2[[#This Row],[price]]-Table2[[#This Row],[Predicted Price]])</f>
        <v>4613.3666745877708</v>
      </c>
      <c r="V3377" s="5">
        <f>Table2[[#This Row],[Price Diff]]/Table2[[#This Row],[price]]</f>
        <v>9.4536202348110054E-2</v>
      </c>
    </row>
    <row r="3378" spans="1:22" x14ac:dyDescent="0.2">
      <c r="A3378" s="3">
        <v>7380</v>
      </c>
      <c r="B3378" s="3">
        <v>0.101346539</v>
      </c>
      <c r="C3378" s="3">
        <v>18362</v>
      </c>
      <c r="D3378" s="3">
        <v>0.36824854800000001</v>
      </c>
      <c r="E3378" s="3">
        <v>1999</v>
      </c>
      <c r="F3378" s="3">
        <v>0.48099653599999997</v>
      </c>
      <c r="G3378" s="3">
        <v>10</v>
      </c>
      <c r="H3378" s="3">
        <v>0.87250287000000004</v>
      </c>
      <c r="I3378" s="2" t="s">
        <v>21</v>
      </c>
      <c r="J3378" s="3">
        <v>129000</v>
      </c>
      <c r="K3378" s="3">
        <v>0.90928317800000003</v>
      </c>
      <c r="L3378" s="3">
        <v>1</v>
      </c>
      <c r="M3378" s="2" t="s">
        <v>62</v>
      </c>
      <c r="N3378" s="3">
        <v>22800</v>
      </c>
      <c r="O3378" s="3">
        <v>0.21751284900000001</v>
      </c>
      <c r="P3378" s="3">
        <v>0.9999999968055806</v>
      </c>
      <c r="Q3378" s="3">
        <v>-0.13798746903742959</v>
      </c>
      <c r="R3378" s="3">
        <v>0.90069512466073542</v>
      </c>
      <c r="S3378" s="3">
        <v>0.21686525475844382</v>
      </c>
      <c r="T3378" s="5">
        <f>POWER(10,Table2[[#This Row],[Predicted normalized_price]]*(N$7634-N$7635)+N$7635)</f>
        <v>22719.009232236123</v>
      </c>
      <c r="U3378" s="5">
        <f>ABS(Table2[[#This Row],[price]]-Table2[[#This Row],[Predicted Price]])</f>
        <v>80.990767763876647</v>
      </c>
      <c r="V3378" s="5">
        <f>Table2[[#This Row],[Price Diff]]/Table2[[#This Row],[price]]</f>
        <v>3.5522266563103792E-3</v>
      </c>
    </row>
    <row r="3379" spans="1:22" x14ac:dyDescent="0.2">
      <c r="A3379" s="3">
        <v>7080</v>
      </c>
      <c r="B3379" s="3">
        <v>9.2112553999999999E-2</v>
      </c>
      <c r="C3379" s="3">
        <v>44378</v>
      </c>
      <c r="D3379" s="3">
        <v>0.52268086199999997</v>
      </c>
      <c r="E3379" s="3">
        <v>1198</v>
      </c>
      <c r="F3379" s="3">
        <v>0.26268546100000001</v>
      </c>
      <c r="G3379" s="3">
        <v>4</v>
      </c>
      <c r="H3379" s="3">
        <v>0.52529906999999998</v>
      </c>
      <c r="I3379" s="2" t="s">
        <v>27</v>
      </c>
      <c r="J3379" s="3">
        <v>53339</v>
      </c>
      <c r="K3379" s="3">
        <v>0.83401540100000005</v>
      </c>
      <c r="L3379" s="3">
        <v>1</v>
      </c>
      <c r="M3379" s="2" t="s">
        <v>67</v>
      </c>
      <c r="N3379" s="3">
        <v>53888</v>
      </c>
      <c r="O3379" s="3">
        <v>0.37404477899999999</v>
      </c>
      <c r="P3379" s="3">
        <v>-0.49692016413829826</v>
      </c>
      <c r="Q3379" s="3">
        <v>-0.73656441282563612</v>
      </c>
      <c r="R3379" s="3">
        <v>-0.39329111987535675</v>
      </c>
      <c r="S3379" s="3">
        <v>0.38342765611247615</v>
      </c>
      <c r="T3379" s="5">
        <f>POWER(10,Table2[[#This Row],[Predicted normalized_price]]*(N$7634-N$7635)+N$7635)</f>
        <v>56739.294072206714</v>
      </c>
      <c r="U3379" s="5">
        <f>ABS(Table2[[#This Row],[price]]-Table2[[#This Row],[Predicted Price]])</f>
        <v>2851.2940722067142</v>
      </c>
      <c r="V3379" s="5">
        <f>Table2[[#This Row],[Price Diff]]/Table2[[#This Row],[price]]</f>
        <v>5.2911484415950012E-2</v>
      </c>
    </row>
    <row r="3380" spans="1:22" x14ac:dyDescent="0.2">
      <c r="A3380" s="3">
        <v>13270</v>
      </c>
      <c r="B3380" s="3">
        <v>0.231898621</v>
      </c>
      <c r="C3380" s="3">
        <v>65398</v>
      </c>
      <c r="D3380" s="3">
        <v>0.59053748800000005</v>
      </c>
      <c r="E3380" s="3">
        <v>1395</v>
      </c>
      <c r="F3380" s="3">
        <v>0.327600102</v>
      </c>
      <c r="G3380" s="3">
        <v>3</v>
      </c>
      <c r="H3380" s="3">
        <v>0.416289664</v>
      </c>
      <c r="I3380" s="2" t="s">
        <v>19</v>
      </c>
      <c r="J3380" s="3">
        <v>18600</v>
      </c>
      <c r="K3380" s="3">
        <v>0.74422821699999997</v>
      </c>
      <c r="L3380" s="3">
        <v>1</v>
      </c>
      <c r="M3380" s="2" t="s">
        <v>65</v>
      </c>
      <c r="N3380" s="3">
        <v>119800</v>
      </c>
      <c r="O3380" s="3">
        <v>0.51943364999999997</v>
      </c>
      <c r="P3380" s="3">
        <v>-0.92754476765509108</v>
      </c>
      <c r="Q3380" s="3">
        <v>0.64660039403799641</v>
      </c>
      <c r="R3380" s="3">
        <v>0.50005485274704942</v>
      </c>
      <c r="S3380" s="3">
        <v>0.52003703824296532</v>
      </c>
      <c r="T3380" s="5">
        <f>POWER(10,Table2[[#This Row],[Predicted normalized_price]]*(N$7634-N$7635)+N$7635)</f>
        <v>120197.87239284317</v>
      </c>
      <c r="U3380" s="5">
        <f>ABS(Table2[[#This Row],[price]]-Table2[[#This Row],[Predicted Price]])</f>
        <v>397.87239284317184</v>
      </c>
      <c r="V3380" s="5">
        <f>Table2[[#This Row],[Price Diff]]/Table2[[#This Row],[price]]</f>
        <v>3.3211385045339888E-3</v>
      </c>
    </row>
    <row r="3381" spans="1:22" x14ac:dyDescent="0.2">
      <c r="A3381" s="3">
        <v>18260</v>
      </c>
      <c r="B3381" s="3">
        <v>0.30292445000000001</v>
      </c>
      <c r="C3381" s="3">
        <v>74576</v>
      </c>
      <c r="D3381" s="3">
        <v>0.61351997999999996</v>
      </c>
      <c r="E3381" s="3">
        <v>1796</v>
      </c>
      <c r="F3381" s="3">
        <v>0.43533607800000002</v>
      </c>
      <c r="G3381" s="3">
        <v>7</v>
      </c>
      <c r="H3381" s="3">
        <v>0.73735046500000001</v>
      </c>
      <c r="I3381" s="2" t="s">
        <v>15</v>
      </c>
      <c r="J3381" s="3">
        <v>73800</v>
      </c>
      <c r="K3381" s="3">
        <v>0.86168784099999995</v>
      </c>
      <c r="L3381" s="3">
        <v>2</v>
      </c>
      <c r="M3381" s="2" t="s">
        <v>62</v>
      </c>
      <c r="N3381" s="3">
        <v>102000</v>
      </c>
      <c r="O3381" s="3">
        <v>0.49016157300000002</v>
      </c>
      <c r="P3381" s="3">
        <v>-0.82820361779746843</v>
      </c>
      <c r="Q3381" s="3">
        <v>0.62138379232828367</v>
      </c>
      <c r="R3381" s="3">
        <v>0.51388499899624895</v>
      </c>
      <c r="S3381" s="3">
        <v>0.51014978651082754</v>
      </c>
      <c r="T3381" s="5">
        <f>POWER(10,Table2[[#This Row],[Predicted normalized_price]]*(N$7634-N$7635)+N$7635)</f>
        <v>113841.66729541063</v>
      </c>
      <c r="U3381" s="5">
        <f>ABS(Table2[[#This Row],[price]]-Table2[[#This Row],[Predicted Price]])</f>
        <v>11841.667295410633</v>
      </c>
      <c r="V3381" s="5">
        <f>Table2[[#This Row],[Price Diff]]/Table2[[#This Row],[price]]</f>
        <v>0.11609477740598659</v>
      </c>
    </row>
    <row r="3382" spans="1:22" x14ac:dyDescent="0.2">
      <c r="A3382" s="3">
        <v>13770</v>
      </c>
      <c r="B3382" s="3">
        <v>0.24012837200000001</v>
      </c>
      <c r="C3382" s="3">
        <v>57865</v>
      </c>
      <c r="D3382" s="3">
        <v>0.56912092999999997</v>
      </c>
      <c r="E3382" s="3">
        <v>1595</v>
      </c>
      <c r="F3382" s="3">
        <v>0.38472810600000001</v>
      </c>
      <c r="G3382" s="3">
        <v>4</v>
      </c>
      <c r="H3382" s="3">
        <v>0.52529906999999998</v>
      </c>
      <c r="I3382" s="2" t="s">
        <v>15</v>
      </c>
      <c r="J3382" s="3">
        <v>39000</v>
      </c>
      <c r="K3382" s="3">
        <v>0.807330302</v>
      </c>
      <c r="L3382" s="3">
        <v>1</v>
      </c>
      <c r="M3382" s="2" t="s">
        <v>64</v>
      </c>
      <c r="N3382" s="3">
        <v>116800</v>
      </c>
      <c r="O3382" s="3">
        <v>0.51481845699999995</v>
      </c>
      <c r="P3382" s="3">
        <v>-0.10434034309932824</v>
      </c>
      <c r="Q3382" s="3">
        <v>0.58687340072388827</v>
      </c>
      <c r="R3382" s="3">
        <v>0.5655481391765238</v>
      </c>
      <c r="S3382" s="3">
        <v>0.48986543736347143</v>
      </c>
      <c r="T3382" s="5">
        <f>POWER(10,Table2[[#This Row],[Predicted normalized_price]]*(N$7634-N$7635)+N$7635)</f>
        <v>101834.15309893199</v>
      </c>
      <c r="U3382" s="5">
        <f>ABS(Table2[[#This Row],[price]]-Table2[[#This Row],[Predicted Price]])</f>
        <v>14965.846901068013</v>
      </c>
      <c r="V3382" s="5">
        <f>Table2[[#This Row],[Price Diff]]/Table2[[#This Row],[price]]</f>
        <v>0.12813225086530833</v>
      </c>
    </row>
    <row r="3383" spans="1:22" x14ac:dyDescent="0.2">
      <c r="A3383" s="3">
        <v>10290</v>
      </c>
      <c r="B3383" s="3">
        <v>0.17530765600000001</v>
      </c>
      <c r="C3383" s="3">
        <v>48217</v>
      </c>
      <c r="D3383" s="3">
        <v>0.53720038999999997</v>
      </c>
      <c r="E3383" s="3">
        <v>1797</v>
      </c>
      <c r="F3383" s="3">
        <v>0.43557342500000001</v>
      </c>
      <c r="G3383" s="3">
        <v>2</v>
      </c>
      <c r="H3383" s="3">
        <v>0.26264953499999999</v>
      </c>
      <c r="I3383" s="2" t="s">
        <v>10</v>
      </c>
      <c r="J3383" s="3">
        <v>5000</v>
      </c>
      <c r="K3383" s="3">
        <v>0.63226347599999999</v>
      </c>
      <c r="L3383" s="3">
        <v>1</v>
      </c>
      <c r="M3383" s="2" t="s">
        <v>64</v>
      </c>
      <c r="N3383" s="3">
        <v>93800</v>
      </c>
      <c r="O3383" s="3">
        <v>0.47490997400000001</v>
      </c>
      <c r="P3383" s="3">
        <v>0.94938372976997498</v>
      </c>
      <c r="Q3383" s="3">
        <v>-0.60329007817860603</v>
      </c>
      <c r="R3383" s="3">
        <v>-0.62170261911527469</v>
      </c>
      <c r="S3383" s="3">
        <v>0.48026605243491682</v>
      </c>
      <c r="T3383" s="5">
        <f>POWER(10,Table2[[#This Row],[Predicted normalized_price]]*(N$7634-N$7635)+N$7635)</f>
        <v>96601.730416610822</v>
      </c>
      <c r="U3383" s="5">
        <f>ABS(Table2[[#This Row],[price]]-Table2[[#This Row],[Predicted Price]])</f>
        <v>2801.7304166108224</v>
      </c>
      <c r="V3383" s="5">
        <f>Table2[[#This Row],[Price Diff]]/Table2[[#This Row],[price]]</f>
        <v>2.9869194206938406E-2</v>
      </c>
    </row>
    <row r="3384" spans="1:22" x14ac:dyDescent="0.2">
      <c r="A3384" s="3">
        <v>6880</v>
      </c>
      <c r="B3384" s="3">
        <v>8.5736556000000005E-2</v>
      </c>
      <c r="C3384" s="3">
        <v>48213</v>
      </c>
      <c r="D3384" s="3">
        <v>0.53718587100000004</v>
      </c>
      <c r="E3384" s="3">
        <v>1362</v>
      </c>
      <c r="F3384" s="3">
        <v>0.31739213700000002</v>
      </c>
      <c r="G3384" s="3">
        <v>3</v>
      </c>
      <c r="H3384" s="3">
        <v>0.416289664</v>
      </c>
      <c r="I3384" s="2" t="s">
        <v>26</v>
      </c>
      <c r="J3384" s="3">
        <v>32235</v>
      </c>
      <c r="K3384" s="3">
        <v>0.79109380399999996</v>
      </c>
      <c r="L3384" s="3">
        <v>1</v>
      </c>
      <c r="M3384" s="2" t="s">
        <v>63</v>
      </c>
      <c r="N3384" s="3">
        <v>60800</v>
      </c>
      <c r="O3384" s="3">
        <v>0.39600680999999999</v>
      </c>
      <c r="P3384" s="3">
        <v>-0.90903263817808633</v>
      </c>
      <c r="Q3384" s="3">
        <v>0.46853465829539331</v>
      </c>
      <c r="R3384" s="3">
        <v>0.7869703050560356</v>
      </c>
      <c r="S3384" s="3">
        <v>0.40042366177523625</v>
      </c>
      <c r="T3384" s="5">
        <f>POWER(10,Table2[[#This Row],[Predicted normalized_price]]*(N$7634-N$7635)+N$7635)</f>
        <v>62293.713206890425</v>
      </c>
      <c r="U3384" s="5">
        <f>ABS(Table2[[#This Row],[price]]-Table2[[#This Row],[Predicted Price]])</f>
        <v>1493.7132068904248</v>
      </c>
      <c r="V3384" s="5">
        <f>Table2[[#This Row],[Price Diff]]/Table2[[#This Row],[price]]</f>
        <v>2.456765142911883E-2</v>
      </c>
    </row>
    <row r="3385" spans="1:22" x14ac:dyDescent="0.2">
      <c r="A3385" s="3">
        <v>9820</v>
      </c>
      <c r="B3385" s="3">
        <v>0.16490513200000001</v>
      </c>
      <c r="C3385" s="3">
        <v>17780</v>
      </c>
      <c r="D3385" s="3">
        <v>0.36261189500000002</v>
      </c>
      <c r="E3385" s="3">
        <v>1598</v>
      </c>
      <c r="F3385" s="3">
        <v>0.38552934799999999</v>
      </c>
      <c r="G3385" s="3">
        <v>9</v>
      </c>
      <c r="H3385" s="3">
        <v>0.83257932800000001</v>
      </c>
      <c r="I3385" s="2" t="s">
        <v>14</v>
      </c>
      <c r="J3385" s="3">
        <v>113812</v>
      </c>
      <c r="K3385" s="3">
        <v>0.89860726400000002</v>
      </c>
      <c r="L3385" s="3">
        <v>1</v>
      </c>
      <c r="M3385" s="2" t="s">
        <v>63</v>
      </c>
      <c r="N3385" s="3">
        <v>29800</v>
      </c>
      <c r="O3385" s="3">
        <v>0.266238329</v>
      </c>
      <c r="P3385" s="3">
        <v>-0.96129688929777735</v>
      </c>
      <c r="Q3385" s="3">
        <v>-0.87568631800829744</v>
      </c>
      <c r="R3385" s="3">
        <v>-1.94437478143052E-2</v>
      </c>
      <c r="S3385" s="3">
        <v>0.25075289634813419</v>
      </c>
      <c r="T3385" s="5">
        <f>POWER(10,Table2[[#This Row],[Predicted normalized_price]]*(N$7634-N$7635)+N$7635)</f>
        <v>27369.123900537099</v>
      </c>
      <c r="U3385" s="5">
        <f>ABS(Table2[[#This Row],[price]]-Table2[[#This Row],[Predicted Price]])</f>
        <v>2430.876099462901</v>
      </c>
      <c r="V3385" s="5">
        <f>Table2[[#This Row],[Price Diff]]/Table2[[#This Row],[price]]</f>
        <v>8.1573023471909437E-2</v>
      </c>
    </row>
    <row r="3386" spans="1:22" x14ac:dyDescent="0.2">
      <c r="A3386" s="3">
        <v>13670</v>
      </c>
      <c r="B3386" s="3">
        <v>0.23850659299999999</v>
      </c>
      <c r="C3386" s="3">
        <v>68993</v>
      </c>
      <c r="D3386" s="3">
        <v>0.59990243200000004</v>
      </c>
      <c r="E3386" s="3">
        <v>1499</v>
      </c>
      <c r="F3386" s="3">
        <v>0.35825946600000003</v>
      </c>
      <c r="G3386" s="3">
        <v>3</v>
      </c>
      <c r="H3386" s="3">
        <v>0.416289664</v>
      </c>
      <c r="I3386" s="2" t="s">
        <v>13</v>
      </c>
      <c r="J3386" s="3">
        <v>39800</v>
      </c>
      <c r="K3386" s="3">
        <v>0.80906085900000002</v>
      </c>
      <c r="L3386" s="3">
        <v>1</v>
      </c>
      <c r="M3386" s="2" t="s">
        <v>64</v>
      </c>
      <c r="N3386" s="3">
        <v>127800</v>
      </c>
      <c r="O3386" s="3">
        <v>0.53119753199999997</v>
      </c>
      <c r="P3386" s="3">
        <v>0.10302032339139912</v>
      </c>
      <c r="Q3386" s="3">
        <v>0.65599255199471718</v>
      </c>
      <c r="R3386" s="3">
        <v>0.487579199277902</v>
      </c>
      <c r="S3386" s="3">
        <v>0.52838967966314165</v>
      </c>
      <c r="T3386" s="5">
        <f>POWER(10,Table2[[#This Row],[Predicted normalized_price]]*(N$7634-N$7635)+N$7635)</f>
        <v>125843.27921671602</v>
      </c>
      <c r="U3386" s="5">
        <f>ABS(Table2[[#This Row],[price]]-Table2[[#This Row],[Predicted Price]])</f>
        <v>1956.7207832839777</v>
      </c>
      <c r="V3386" s="5">
        <f>Table2[[#This Row],[Price Diff]]/Table2[[#This Row],[price]]</f>
        <v>1.5310804251048339E-2</v>
      </c>
    </row>
    <row r="3387" spans="1:22" x14ac:dyDescent="0.2">
      <c r="A3387" s="3">
        <v>6700</v>
      </c>
      <c r="B3387" s="3">
        <v>7.9837642E-2</v>
      </c>
      <c r="C3387" s="3">
        <v>44483</v>
      </c>
      <c r="D3387" s="3">
        <v>0.523094434</v>
      </c>
      <c r="E3387" s="3">
        <v>1193</v>
      </c>
      <c r="F3387" s="3">
        <v>0.26090212800000001</v>
      </c>
      <c r="G3387" s="3">
        <v>4</v>
      </c>
      <c r="H3387" s="3">
        <v>0.52529906999999998</v>
      </c>
      <c r="I3387" s="2" t="s">
        <v>28</v>
      </c>
      <c r="J3387" s="3">
        <v>25000</v>
      </c>
      <c r="K3387" s="3">
        <v>0.769431058</v>
      </c>
      <c r="L3387" s="3">
        <v>1</v>
      </c>
      <c r="M3387" s="2" t="s">
        <v>63</v>
      </c>
      <c r="N3387" s="3">
        <v>52800</v>
      </c>
      <c r="O3387" s="3">
        <v>0.37033294500000002</v>
      </c>
      <c r="P3387" s="3">
        <v>-0.93128590519027887</v>
      </c>
      <c r="Q3387" s="3">
        <v>-0.77334564960823315</v>
      </c>
      <c r="R3387" s="3">
        <v>-0.40306857989937461</v>
      </c>
      <c r="S3387" s="3">
        <v>0.37507541672349964</v>
      </c>
      <c r="T3387" s="5">
        <f>POWER(10,Table2[[#This Row],[Predicted normalized_price]]*(N$7634-N$7635)+N$7635)</f>
        <v>54194.054203345491</v>
      </c>
      <c r="U3387" s="5">
        <f>ABS(Table2[[#This Row],[price]]-Table2[[#This Row],[Predicted Price]])</f>
        <v>1394.0542033454913</v>
      </c>
      <c r="V3387" s="5">
        <f>Table2[[#This Row],[Price Diff]]/Table2[[#This Row],[price]]</f>
        <v>2.6402541730028244E-2</v>
      </c>
    </row>
    <row r="3388" spans="1:22" x14ac:dyDescent="0.2">
      <c r="A3388" s="3">
        <v>50870</v>
      </c>
      <c r="B3388" s="3">
        <v>0.53089643200000003</v>
      </c>
      <c r="C3388" s="3">
        <v>246100</v>
      </c>
      <c r="D3388" s="3">
        <v>0.82245816999999999</v>
      </c>
      <c r="E3388" s="3">
        <v>3982</v>
      </c>
      <c r="F3388" s="3">
        <v>0.77484061000000004</v>
      </c>
      <c r="G3388" s="3">
        <v>4</v>
      </c>
      <c r="H3388" s="3">
        <v>0.52529906999999998</v>
      </c>
      <c r="I3388" s="2" t="s">
        <v>15</v>
      </c>
      <c r="J3388" s="3">
        <v>5000</v>
      </c>
      <c r="K3388" s="3">
        <v>0.63226347599999999</v>
      </c>
      <c r="L3388" s="3">
        <v>2</v>
      </c>
      <c r="M3388" s="2" t="s">
        <v>62</v>
      </c>
      <c r="N3388" s="3">
        <v>548000</v>
      </c>
      <c r="O3388" s="3">
        <v>0.79612954599999997</v>
      </c>
      <c r="P3388" s="3">
        <v>-0.35306786888631303</v>
      </c>
      <c r="Q3388" s="3">
        <v>0.9185460600048635</v>
      </c>
      <c r="R3388" s="3">
        <v>-0.25419679970922732</v>
      </c>
      <c r="S3388" s="3">
        <v>0.78445725293417456</v>
      </c>
      <c r="T3388" s="5">
        <f>POWER(10,Table2[[#This Row],[Predicted normalized_price]]*(N$7634-N$7635)+N$7635)</f>
        <v>513955.00113204907</v>
      </c>
      <c r="U3388" s="5">
        <f>ABS(Table2[[#This Row],[price]]-Table2[[#This Row],[Predicted Price]])</f>
        <v>34044.998867950926</v>
      </c>
      <c r="V3388" s="5">
        <f>Table2[[#This Row],[Price Diff]]/Table2[[#This Row],[price]]</f>
        <v>6.212591034297614E-2</v>
      </c>
    </row>
    <row r="3389" spans="1:22" x14ac:dyDescent="0.2">
      <c r="A3389" s="3">
        <v>4860</v>
      </c>
      <c r="B3389" s="3">
        <v>8.397491E-3</v>
      </c>
      <c r="C3389" s="3">
        <v>32814</v>
      </c>
      <c r="D3389" s="3">
        <v>0.46984976899999997</v>
      </c>
      <c r="E3389" s="3">
        <v>658</v>
      </c>
      <c r="F3389" s="3">
        <v>7.188425E-3</v>
      </c>
      <c r="G3389" s="3">
        <v>4</v>
      </c>
      <c r="H3389" s="3">
        <v>0.52529906999999998</v>
      </c>
      <c r="I3389" s="2" t="s">
        <v>25</v>
      </c>
      <c r="J3389" s="3">
        <v>50000</v>
      </c>
      <c r="K3389" s="3">
        <v>0.82850592099999998</v>
      </c>
      <c r="L3389" s="3">
        <v>2</v>
      </c>
      <c r="M3389" s="2" t="s">
        <v>63</v>
      </c>
      <c r="N3389" s="3">
        <v>36800</v>
      </c>
      <c r="O3389" s="3">
        <v>0.30463476</v>
      </c>
      <c r="P3389" s="3">
        <v>-0.9718739943673993</v>
      </c>
      <c r="Q3389" s="3">
        <v>6.3563033830835572E-2</v>
      </c>
      <c r="R3389" s="3">
        <v>0.74681117718198831</v>
      </c>
      <c r="S3389" s="3">
        <v>0.30378058395885882</v>
      </c>
      <c r="T3389" s="5">
        <f>POWER(10,Table2[[#This Row],[Predicted normalized_price]]*(N$7634-N$7635)+N$7635)</f>
        <v>36627.675771252165</v>
      </c>
      <c r="U3389" s="5">
        <f>ABS(Table2[[#This Row],[price]]-Table2[[#This Row],[Predicted Price]])</f>
        <v>172.32422874783515</v>
      </c>
      <c r="V3389" s="5">
        <f>Table2[[#This Row],[Price Diff]]/Table2[[#This Row],[price]]</f>
        <v>4.6827236072781294E-3</v>
      </c>
    </row>
    <row r="3390" spans="1:22" x14ac:dyDescent="0.2">
      <c r="A3390" s="3">
        <v>10780</v>
      </c>
      <c r="B3390" s="3">
        <v>0.18565868999999999</v>
      </c>
      <c r="C3390" s="3">
        <v>46167</v>
      </c>
      <c r="D3390" s="3">
        <v>0.52959718499999997</v>
      </c>
      <c r="E3390" s="3">
        <v>1198</v>
      </c>
      <c r="F3390" s="3">
        <v>0.26268546100000001</v>
      </c>
      <c r="G3390" s="3">
        <v>5</v>
      </c>
      <c r="H3390" s="3">
        <v>0.60985333500000005</v>
      </c>
      <c r="I3390" s="2" t="s">
        <v>24</v>
      </c>
      <c r="J3390" s="3">
        <v>36000</v>
      </c>
      <c r="K3390" s="3">
        <v>0.80050850100000004</v>
      </c>
      <c r="L3390" s="3">
        <v>1</v>
      </c>
      <c r="M3390" s="2" t="s">
        <v>67</v>
      </c>
      <c r="N3390" s="3">
        <v>71900</v>
      </c>
      <c r="O3390" s="3">
        <v>0.42652284899999998</v>
      </c>
      <c r="P3390" s="3">
        <v>-0.73134187566414754</v>
      </c>
      <c r="Q3390" s="3">
        <v>-0.6631080407665938</v>
      </c>
      <c r="R3390" s="3">
        <v>-0.47667234116160162</v>
      </c>
      <c r="S3390" s="3">
        <v>0.42330293425808946</v>
      </c>
      <c r="T3390" s="5">
        <f>POWER(10,Table2[[#This Row],[Predicted normalized_price]]*(N$7634-N$7635)+N$7635)</f>
        <v>70639.024323597681</v>
      </c>
      <c r="U3390" s="5">
        <f>ABS(Table2[[#This Row],[price]]-Table2[[#This Row],[Predicted Price]])</f>
        <v>1260.9756764023186</v>
      </c>
      <c r="V3390" s="5">
        <f>Table2[[#This Row],[Price Diff]]/Table2[[#This Row],[price]]</f>
        <v>1.7537909268460619E-2</v>
      </c>
    </row>
    <row r="3391" spans="1:22" x14ac:dyDescent="0.2">
      <c r="A3391" s="3">
        <v>11140</v>
      </c>
      <c r="B3391" s="3">
        <v>0.19296797500000001</v>
      </c>
      <c r="C3391" s="3">
        <v>56580</v>
      </c>
      <c r="D3391" s="3">
        <v>0.565190886</v>
      </c>
      <c r="E3391" s="3">
        <v>1998</v>
      </c>
      <c r="F3391" s="3">
        <v>0.480783179</v>
      </c>
      <c r="G3391" s="3">
        <v>4</v>
      </c>
      <c r="H3391" s="3">
        <v>0.52529906999999998</v>
      </c>
      <c r="I3391" s="2" t="s">
        <v>14</v>
      </c>
      <c r="J3391" s="3">
        <v>59000</v>
      </c>
      <c r="K3391" s="3">
        <v>0.84261222099999999</v>
      </c>
      <c r="L3391" s="3">
        <v>1</v>
      </c>
      <c r="M3391" s="2" t="s">
        <v>66</v>
      </c>
      <c r="N3391" s="3">
        <v>89800</v>
      </c>
      <c r="O3391" s="3">
        <v>0.46697918999999999</v>
      </c>
      <c r="P3391" s="3">
        <v>-0.66629078652758433</v>
      </c>
      <c r="Q3391" s="3">
        <v>-0.61297948494474974</v>
      </c>
      <c r="R3391" s="3">
        <v>-0.53573763593691037</v>
      </c>
      <c r="S3391" s="3">
        <v>0.45165644619464662</v>
      </c>
      <c r="T3391" s="5">
        <f>POWER(10,Table2[[#This Row],[Predicted normalized_price]]*(N$7634-N$7635)+N$7635)</f>
        <v>82548.506374666264</v>
      </c>
      <c r="U3391" s="5">
        <f>ABS(Table2[[#This Row],[price]]-Table2[[#This Row],[Predicted Price]])</f>
        <v>7251.4936253337364</v>
      </c>
      <c r="V3391" s="5">
        <f>Table2[[#This Row],[Price Diff]]/Table2[[#This Row],[price]]</f>
        <v>8.075159939124428E-2</v>
      </c>
    </row>
    <row r="3392" spans="1:22" x14ac:dyDescent="0.2">
      <c r="A3392" s="3">
        <v>28080</v>
      </c>
      <c r="B3392" s="3">
        <v>0.39867920200000001</v>
      </c>
      <c r="C3392" s="3">
        <v>80422</v>
      </c>
      <c r="D3392" s="3">
        <v>0.62672720699999995</v>
      </c>
      <c r="E3392" s="3">
        <v>4395</v>
      </c>
      <c r="F3392" s="3">
        <v>0.81691860599999999</v>
      </c>
      <c r="G3392" s="3">
        <v>9</v>
      </c>
      <c r="H3392" s="3">
        <v>0.83257932800000001</v>
      </c>
      <c r="I3392" s="2" t="s">
        <v>13</v>
      </c>
      <c r="J3392" s="3">
        <v>149000</v>
      </c>
      <c r="K3392" s="3">
        <v>0.92156727999999999</v>
      </c>
      <c r="L3392" s="3">
        <v>3</v>
      </c>
      <c r="M3392" s="2" t="s">
        <v>64</v>
      </c>
      <c r="N3392" s="3">
        <v>128880</v>
      </c>
      <c r="O3392" s="3">
        <v>0.53272895200000003</v>
      </c>
      <c r="P3392" s="3">
        <v>0.88973979266409564</v>
      </c>
      <c r="Q3392" s="3">
        <v>0.66382384227430635</v>
      </c>
      <c r="R3392" s="3">
        <v>0.48949365425957292</v>
      </c>
      <c r="S3392" s="3">
        <v>0.53203941128812848</v>
      </c>
      <c r="T3392" s="5">
        <f>POWER(10,Table2[[#This Row],[Predicted normalized_price]]*(N$7634-N$7635)+N$7635)</f>
        <v>128392.59179157742</v>
      </c>
      <c r="U3392" s="5">
        <f>ABS(Table2[[#This Row],[price]]-Table2[[#This Row],[Predicted Price]])</f>
        <v>487.40820842258108</v>
      </c>
      <c r="V3392" s="5">
        <f>Table2[[#This Row],[Price Diff]]/Table2[[#This Row],[price]]</f>
        <v>3.7818762292254893E-3</v>
      </c>
    </row>
    <row r="3393" spans="1:22" x14ac:dyDescent="0.2">
      <c r="A3393" s="3">
        <v>16000</v>
      </c>
      <c r="B3393" s="3">
        <v>0.27352588799999999</v>
      </c>
      <c r="C3393" s="3">
        <v>84082</v>
      </c>
      <c r="D3393" s="3">
        <v>0.63451562399999994</v>
      </c>
      <c r="E3393" s="3">
        <v>1998</v>
      </c>
      <c r="F3393" s="3">
        <v>0.480783179</v>
      </c>
      <c r="G3393" s="3">
        <v>2</v>
      </c>
      <c r="H3393" s="3">
        <v>0.26264953499999999</v>
      </c>
      <c r="I3393" s="2" t="s">
        <v>16</v>
      </c>
      <c r="J3393" s="3">
        <v>6100</v>
      </c>
      <c r="K3393" s="3">
        <v>0.64921094000000001</v>
      </c>
      <c r="L3393" s="3">
        <v>1</v>
      </c>
      <c r="M3393" s="2" t="s">
        <v>64</v>
      </c>
      <c r="N3393" s="3">
        <v>169800</v>
      </c>
      <c r="O3393" s="3">
        <v>0.58290877900000004</v>
      </c>
      <c r="P3393" s="3">
        <v>0.60066491716689574</v>
      </c>
      <c r="Q3393" s="3">
        <v>0.75301309627035418</v>
      </c>
      <c r="R3393" s="3">
        <v>0.32684622560916327</v>
      </c>
      <c r="S3393" s="3">
        <v>0.59601668701424693</v>
      </c>
      <c r="T3393" s="5">
        <f>POWER(10,Table2[[#This Row],[Predicted normalized_price]]*(N$7634-N$7635)+N$7635)</f>
        <v>182481.64507651702</v>
      </c>
      <c r="U3393" s="5">
        <f>ABS(Table2[[#This Row],[price]]-Table2[[#This Row],[Predicted Price]])</f>
        <v>12681.645076517016</v>
      </c>
      <c r="V3393" s="5">
        <f>Table2[[#This Row],[Price Diff]]/Table2[[#This Row],[price]]</f>
        <v>7.4685777835789252E-2</v>
      </c>
    </row>
    <row r="3394" spans="1:22" x14ac:dyDescent="0.2">
      <c r="A3394" s="3">
        <v>11880</v>
      </c>
      <c r="B3394" s="3">
        <v>0.20727831399999999</v>
      </c>
      <c r="C3394" s="3">
        <v>38747</v>
      </c>
      <c r="D3394" s="3">
        <v>0.49893475700000001</v>
      </c>
      <c r="E3394" s="3">
        <v>1390</v>
      </c>
      <c r="F3394" s="3">
        <v>0.32606906200000002</v>
      </c>
      <c r="G3394" s="3">
        <v>8</v>
      </c>
      <c r="H3394" s="3">
        <v>0.78794860499999997</v>
      </c>
      <c r="I3394" s="2" t="s">
        <v>19</v>
      </c>
      <c r="J3394" s="3">
        <v>97000</v>
      </c>
      <c r="K3394" s="3">
        <v>0.884984836</v>
      </c>
      <c r="L3394" s="3">
        <v>1</v>
      </c>
      <c r="M3394" s="2" t="s">
        <v>67</v>
      </c>
      <c r="N3394" s="3">
        <v>57000</v>
      </c>
      <c r="O3394" s="3">
        <v>0.38426191599999998</v>
      </c>
      <c r="P3394" s="3">
        <v>-0.94124145327847952</v>
      </c>
      <c r="Q3394" s="3">
        <v>0.33173991023549576</v>
      </c>
      <c r="R3394" s="3">
        <v>0.74358070452224756</v>
      </c>
      <c r="S3394" s="3">
        <v>0.37531337831768147</v>
      </c>
      <c r="T3394" s="5">
        <f>POWER(10,Table2[[#This Row],[Predicted normalized_price]]*(N$7634-N$7635)+N$7635)</f>
        <v>54264.965000549921</v>
      </c>
      <c r="U3394" s="5">
        <f>ABS(Table2[[#This Row],[price]]-Table2[[#This Row],[Predicted Price]])</f>
        <v>2735.0349994500793</v>
      </c>
      <c r="V3394" s="5">
        <f>Table2[[#This Row],[Price Diff]]/Table2[[#This Row],[price]]</f>
        <v>4.7983070165790863E-2</v>
      </c>
    </row>
    <row r="3395" spans="1:22" x14ac:dyDescent="0.2">
      <c r="A3395" s="3">
        <v>10530</v>
      </c>
      <c r="B3395" s="3">
        <v>0.18043772999999999</v>
      </c>
      <c r="C3395" s="3">
        <v>19414</v>
      </c>
      <c r="D3395" s="3">
        <v>0.377998106</v>
      </c>
      <c r="E3395" s="3">
        <v>2488</v>
      </c>
      <c r="F3395" s="3">
        <v>0.57430527899999995</v>
      </c>
      <c r="G3395" s="3">
        <v>10</v>
      </c>
      <c r="H3395" s="3">
        <v>0.87250287000000004</v>
      </c>
      <c r="I3395" s="2" t="s">
        <v>14</v>
      </c>
      <c r="J3395" s="3">
        <v>104588</v>
      </c>
      <c r="K3395" s="3">
        <v>0.89140394999999994</v>
      </c>
      <c r="L3395" s="3">
        <v>2</v>
      </c>
      <c r="M3395" s="2" t="s">
        <v>64</v>
      </c>
      <c r="N3395" s="3">
        <v>29822</v>
      </c>
      <c r="O3395" s="3">
        <v>0.26637262900000003</v>
      </c>
      <c r="P3395" s="3">
        <v>0.68357978618336446</v>
      </c>
      <c r="Q3395" s="3">
        <v>-0.87671639092923137</v>
      </c>
      <c r="R3395" s="3">
        <v>-4.0843145692606227E-2</v>
      </c>
      <c r="S3395" s="3">
        <v>0.2602420287698341</v>
      </c>
      <c r="T3395" s="5">
        <f>POWER(10,Table2[[#This Row],[Predicted normalized_price]]*(N$7634-N$7635)+N$7635)</f>
        <v>28834.095492740937</v>
      </c>
      <c r="U3395" s="5">
        <f>ABS(Table2[[#This Row],[price]]-Table2[[#This Row],[Predicted Price]])</f>
        <v>987.90450725906339</v>
      </c>
      <c r="V3395" s="5">
        <f>Table2[[#This Row],[Price Diff]]/Table2[[#This Row],[price]]</f>
        <v>3.3126702007211566E-2</v>
      </c>
    </row>
    <row r="3396" spans="1:22" x14ac:dyDescent="0.2">
      <c r="A3396" s="3">
        <v>7660</v>
      </c>
      <c r="B3396" s="3">
        <v>0.109632335</v>
      </c>
      <c r="C3396" s="3">
        <v>18324</v>
      </c>
      <c r="D3396" s="3">
        <v>0.36788600700000001</v>
      </c>
      <c r="E3396" s="3">
        <v>1591</v>
      </c>
      <c r="F3396" s="3">
        <v>0.38365743499999999</v>
      </c>
      <c r="G3396" s="3">
        <v>9</v>
      </c>
      <c r="H3396" s="3">
        <v>0.83257932800000001</v>
      </c>
      <c r="I3396" s="2" t="s">
        <v>17</v>
      </c>
      <c r="J3396" s="3">
        <v>120000</v>
      </c>
      <c r="K3396" s="3">
        <v>0.90311950399999996</v>
      </c>
      <c r="L3396" s="3">
        <v>1</v>
      </c>
      <c r="M3396" s="2" t="s">
        <v>67</v>
      </c>
      <c r="N3396" s="3">
        <v>25800</v>
      </c>
      <c r="O3396" s="3">
        <v>0.24000845200000001</v>
      </c>
      <c r="P3396" s="3">
        <v>-0.94951723793636433</v>
      </c>
      <c r="Q3396" s="3">
        <v>-0.87918080852606018</v>
      </c>
      <c r="R3396" s="3">
        <v>6.2379623247656987E-2</v>
      </c>
      <c r="S3396" s="3">
        <v>0.22911280658611599</v>
      </c>
      <c r="T3396" s="5">
        <f>POWER(10,Table2[[#This Row],[Predicted normalized_price]]*(N$7634-N$7635)+N$7635)</f>
        <v>24300.638391002445</v>
      </c>
      <c r="U3396" s="5">
        <f>ABS(Table2[[#This Row],[price]]-Table2[[#This Row],[Predicted Price]])</f>
        <v>1499.3616089975549</v>
      </c>
      <c r="V3396" s="5">
        <f>Table2[[#This Row],[Price Diff]]/Table2[[#This Row],[price]]</f>
        <v>5.8114791046416855E-2</v>
      </c>
    </row>
    <row r="3397" spans="1:22" x14ac:dyDescent="0.2">
      <c r="A3397" s="3">
        <v>12900</v>
      </c>
      <c r="B3397" s="3">
        <v>0.22560644499999999</v>
      </c>
      <c r="C3397" s="3">
        <v>55747</v>
      </c>
      <c r="D3397" s="3">
        <v>0.56259526199999998</v>
      </c>
      <c r="E3397" s="3">
        <v>1595</v>
      </c>
      <c r="F3397" s="3">
        <v>0.38472810600000001</v>
      </c>
      <c r="G3397" s="3">
        <v>4</v>
      </c>
      <c r="H3397" s="3">
        <v>0.52529906999999998</v>
      </c>
      <c r="I3397" s="2" t="s">
        <v>15</v>
      </c>
      <c r="J3397" s="3">
        <v>25168</v>
      </c>
      <c r="K3397" s="3">
        <v>0.77000186800000003</v>
      </c>
      <c r="L3397" s="3">
        <v>1</v>
      </c>
      <c r="M3397" s="2" t="s">
        <v>65</v>
      </c>
      <c r="N3397" s="3">
        <v>116888</v>
      </c>
      <c r="O3397" s="3">
        <v>0.51495551500000003</v>
      </c>
      <c r="P3397" s="3">
        <v>-0.94009882009283408</v>
      </c>
      <c r="Q3397" s="3">
        <v>0.58101663991192565</v>
      </c>
      <c r="R3397" s="3">
        <v>0.6028137666243879</v>
      </c>
      <c r="S3397" s="3">
        <v>0.47667033798965047</v>
      </c>
      <c r="T3397" s="5">
        <f>POWER(10,Table2[[#This Row],[Predicted normalized_price]]*(N$7634-N$7635)+N$7635)</f>
        <v>94711.753353895081</v>
      </c>
      <c r="U3397" s="5">
        <f>ABS(Table2[[#This Row],[price]]-Table2[[#This Row],[Predicted Price]])</f>
        <v>22176.246646104919</v>
      </c>
      <c r="V3397" s="5">
        <f>Table2[[#This Row],[Price Diff]]/Table2[[#This Row],[price]]</f>
        <v>0.18972218402320956</v>
      </c>
    </row>
    <row r="3398" spans="1:22" x14ac:dyDescent="0.2">
      <c r="A3398" s="3">
        <v>15630</v>
      </c>
      <c r="B3398" s="3">
        <v>0.26831998400000001</v>
      </c>
      <c r="C3398" s="3">
        <v>100947</v>
      </c>
      <c r="D3398" s="3">
        <v>0.66650652499999996</v>
      </c>
      <c r="E3398" s="3">
        <v>1796</v>
      </c>
      <c r="F3398" s="3">
        <v>0.43533607800000002</v>
      </c>
      <c r="G3398" s="3">
        <v>8</v>
      </c>
      <c r="H3398" s="3">
        <v>0.78794860499999997</v>
      </c>
      <c r="I3398" s="2" t="s">
        <v>15</v>
      </c>
      <c r="J3398" s="3">
        <v>55500</v>
      </c>
      <c r="K3398" s="3">
        <v>0.837400213</v>
      </c>
      <c r="L3398" s="3">
        <v>1</v>
      </c>
      <c r="M3398" s="2" t="s">
        <v>62</v>
      </c>
      <c r="N3398" s="3">
        <v>119900</v>
      </c>
      <c r="O3398" s="3">
        <v>0.51958549200000004</v>
      </c>
      <c r="P3398" s="3">
        <v>-0.77501074443748408</v>
      </c>
      <c r="Q3398" s="3">
        <v>0.636143965543847</v>
      </c>
      <c r="R3398" s="3">
        <v>0.47363239258832668</v>
      </c>
      <c r="S3398" s="3">
        <v>0.52438570544343777</v>
      </c>
      <c r="T3398" s="5">
        <f>POWER(10,Table2[[#This Row],[Predicted normalized_price]]*(N$7634-N$7635)+N$7635)</f>
        <v>123104.71909811789</v>
      </c>
      <c r="U3398" s="5">
        <f>ABS(Table2[[#This Row],[price]]-Table2[[#This Row],[Predicted Price]])</f>
        <v>3204.7190981178865</v>
      </c>
      <c r="V3398" s="5">
        <f>Table2[[#This Row],[Price Diff]]/Table2[[#This Row],[price]]</f>
        <v>2.6728266039348511E-2</v>
      </c>
    </row>
    <row r="3399" spans="1:22" x14ac:dyDescent="0.2">
      <c r="A3399" s="3">
        <v>21600</v>
      </c>
      <c r="B3399" s="3">
        <v>0.34030129100000001</v>
      </c>
      <c r="C3399" s="3">
        <v>133452</v>
      </c>
      <c r="D3399" s="3">
        <v>0.71535766099999998</v>
      </c>
      <c r="E3399" s="3">
        <v>2979</v>
      </c>
      <c r="F3399" s="3">
        <v>0.65110249600000003</v>
      </c>
      <c r="G3399" s="3">
        <v>6</v>
      </c>
      <c r="H3399" s="3">
        <v>0.67893919899999999</v>
      </c>
      <c r="I3399" s="2" t="s">
        <v>13</v>
      </c>
      <c r="J3399" s="3">
        <v>75000</v>
      </c>
      <c r="K3399" s="3">
        <v>0.86306249999999995</v>
      </c>
      <c r="L3399" s="3">
        <v>2</v>
      </c>
      <c r="M3399" s="2" t="s">
        <v>65</v>
      </c>
      <c r="N3399" s="3">
        <v>169888</v>
      </c>
      <c r="O3399" s="3">
        <v>0.58300306800000001</v>
      </c>
      <c r="P3399" s="3">
        <v>-0.26173703164695605</v>
      </c>
      <c r="Q3399" s="3">
        <v>0.76718768135259008</v>
      </c>
      <c r="R3399" s="3">
        <v>0.33151993087027709</v>
      </c>
      <c r="S3399" s="3">
        <v>0.59629272492657392</v>
      </c>
      <c r="T3399" s="5">
        <f>POWER(10,Table2[[#This Row],[Predicted normalized_price]]*(N$7634-N$7635)+N$7635)</f>
        <v>182758.64983075365</v>
      </c>
      <c r="U3399" s="5">
        <f>ABS(Table2[[#This Row],[price]]-Table2[[#This Row],[Predicted Price]])</f>
        <v>12870.649830753653</v>
      </c>
      <c r="V3399" s="5">
        <f>Table2[[#This Row],[Price Diff]]/Table2[[#This Row],[price]]</f>
        <v>7.5759617105114266E-2</v>
      </c>
    </row>
    <row r="3400" spans="1:22" x14ac:dyDescent="0.2">
      <c r="A3400" s="3">
        <v>10920</v>
      </c>
      <c r="B3400" s="3">
        <v>0.188529789</v>
      </c>
      <c r="C3400" s="3">
        <v>55298</v>
      </c>
      <c r="D3400" s="3">
        <v>0.56118004700000002</v>
      </c>
      <c r="E3400" s="3">
        <v>1395</v>
      </c>
      <c r="F3400" s="3">
        <v>0.327600102</v>
      </c>
      <c r="G3400" s="3">
        <v>4</v>
      </c>
      <c r="H3400" s="3">
        <v>0.52529906999999998</v>
      </c>
      <c r="I3400" s="2" t="s">
        <v>19</v>
      </c>
      <c r="J3400" s="3">
        <v>33000</v>
      </c>
      <c r="K3400" s="3">
        <v>0.79309278100000002</v>
      </c>
      <c r="L3400" s="3">
        <v>1</v>
      </c>
      <c r="M3400" s="2" t="s">
        <v>67</v>
      </c>
      <c r="N3400" s="3">
        <v>88999</v>
      </c>
      <c r="O3400" s="3">
        <v>0.465348653</v>
      </c>
      <c r="P3400" s="3">
        <v>-0.9156315615199776</v>
      </c>
      <c r="Q3400" s="3">
        <v>0.53525511313229435</v>
      </c>
      <c r="R3400" s="3">
        <v>0.62834110061382942</v>
      </c>
      <c r="S3400" s="3">
        <v>0.45820822173251302</v>
      </c>
      <c r="T3400" s="5">
        <f>POWER(10,Table2[[#This Row],[Predicted normalized_price]]*(N$7634-N$7635)+N$7635)</f>
        <v>85574.57897292533</v>
      </c>
      <c r="U3400" s="5">
        <f>ABS(Table2[[#This Row],[price]]-Table2[[#This Row],[Predicted Price]])</f>
        <v>3424.4210270746698</v>
      </c>
      <c r="V3400" s="5">
        <f>Table2[[#This Row],[Price Diff]]/Table2[[#This Row],[price]]</f>
        <v>3.8477073080311799E-2</v>
      </c>
    </row>
    <row r="3401" spans="1:22" x14ac:dyDescent="0.2">
      <c r="A3401" s="3">
        <v>25140</v>
      </c>
      <c r="B3401" s="3">
        <v>0.374070501</v>
      </c>
      <c r="C3401" s="3">
        <v>25630</v>
      </c>
      <c r="D3401" s="3">
        <v>0.42660823799999997</v>
      </c>
      <c r="E3401" s="3">
        <v>1796</v>
      </c>
      <c r="F3401" s="3">
        <v>0.43533607800000002</v>
      </c>
      <c r="G3401" s="3">
        <v>11</v>
      </c>
      <c r="H3401" s="3">
        <v>0.90861810600000004</v>
      </c>
      <c r="I3401" s="2" t="s">
        <v>15</v>
      </c>
      <c r="J3401" s="3">
        <v>86000</v>
      </c>
      <c r="K3401" s="3">
        <v>0.87472659900000005</v>
      </c>
      <c r="L3401" s="3">
        <v>2</v>
      </c>
      <c r="M3401" s="2" t="s">
        <v>62</v>
      </c>
      <c r="N3401" s="3">
        <v>45000</v>
      </c>
      <c r="O3401" s="3">
        <v>0.341243246</v>
      </c>
      <c r="P3401" s="3">
        <v>-0.96663779784329529</v>
      </c>
      <c r="Q3401" s="3">
        <v>0.34487763921245901</v>
      </c>
      <c r="R3401" s="3">
        <v>0.72910639875889272</v>
      </c>
      <c r="S3401" s="3">
        <v>0.38237744881139168</v>
      </c>
      <c r="T3401" s="5">
        <f>POWER(10,Table2[[#This Row],[Predicted normalized_price]]*(N$7634-N$7635)+N$7635)</f>
        <v>56412.799242737172</v>
      </c>
      <c r="U3401" s="5">
        <f>ABS(Table2[[#This Row],[price]]-Table2[[#This Row],[Predicted Price]])</f>
        <v>11412.799242737172</v>
      </c>
      <c r="V3401" s="5">
        <f>Table2[[#This Row],[Price Diff]]/Table2[[#This Row],[price]]</f>
        <v>0.25361776094971494</v>
      </c>
    </row>
    <row r="3402" spans="1:22" x14ac:dyDescent="0.2">
      <c r="A3402" s="3">
        <v>7220</v>
      </c>
      <c r="B3402" s="3">
        <v>9.6469475999999998E-2</v>
      </c>
      <c r="C3402" s="3">
        <v>16118</v>
      </c>
      <c r="D3402" s="3">
        <v>0.34543762900000002</v>
      </c>
      <c r="E3402" s="3">
        <v>1339</v>
      </c>
      <c r="F3402" s="3">
        <v>0.31013015700000002</v>
      </c>
      <c r="G3402" s="3">
        <v>11</v>
      </c>
      <c r="H3402" s="3">
        <v>0.90861810600000004</v>
      </c>
      <c r="I3402" s="2" t="s">
        <v>22</v>
      </c>
      <c r="J3402" s="3">
        <v>127000</v>
      </c>
      <c r="K3402" s="3">
        <v>0.90795147899999995</v>
      </c>
      <c r="L3402" s="3">
        <v>1</v>
      </c>
      <c r="M3402" s="2" t="s">
        <v>67</v>
      </c>
      <c r="N3402" s="3">
        <v>23000</v>
      </c>
      <c r="O3402" s="3">
        <v>0.21910222800000001</v>
      </c>
      <c r="P3402" s="3">
        <v>-0.93057567067330571</v>
      </c>
      <c r="Q3402" s="3">
        <v>-0.91333819927934279</v>
      </c>
      <c r="R3402" s="3">
        <v>9.3385292385208679E-2</v>
      </c>
      <c r="S3402" s="3">
        <v>0.2123031196352391</v>
      </c>
      <c r="T3402" s="5">
        <f>POWER(10,Table2[[#This Row],[Predicted normalized_price]]*(N$7634-N$7635)+N$7635)</f>
        <v>22156.544740778663</v>
      </c>
      <c r="U3402" s="5">
        <f>ABS(Table2[[#This Row],[price]]-Table2[[#This Row],[Predicted Price]])</f>
        <v>843.45525922133675</v>
      </c>
      <c r="V3402" s="5">
        <f>Table2[[#This Row],[Price Diff]]/Table2[[#This Row],[price]]</f>
        <v>3.667196779223203E-2</v>
      </c>
    </row>
    <row r="3403" spans="1:22" x14ac:dyDescent="0.2">
      <c r="A3403" s="3">
        <v>62430</v>
      </c>
      <c r="B3403" s="3">
        <v>0.57645978200000003</v>
      </c>
      <c r="C3403" s="3">
        <v>144051</v>
      </c>
      <c r="D3403" s="3">
        <v>0.72873227900000004</v>
      </c>
      <c r="E3403" s="3">
        <v>5998</v>
      </c>
      <c r="F3403" s="3">
        <v>0.94950952300000002</v>
      </c>
      <c r="G3403" s="3">
        <v>9</v>
      </c>
      <c r="H3403" s="3">
        <v>0.83257932800000001</v>
      </c>
      <c r="I3403" s="2" t="s">
        <v>9</v>
      </c>
      <c r="J3403" s="3">
        <v>99000</v>
      </c>
      <c r="K3403" s="3">
        <v>0.88672422299999998</v>
      </c>
      <c r="L3403" s="3">
        <v>1</v>
      </c>
      <c r="M3403" s="2" t="s">
        <v>62</v>
      </c>
      <c r="N3403" s="3">
        <v>245800</v>
      </c>
      <c r="O3403" s="3">
        <v>0.65022362099999997</v>
      </c>
      <c r="P3403" s="3">
        <v>0.48911576486330322</v>
      </c>
      <c r="Q3403" s="3">
        <v>3.5710434113769327E-2</v>
      </c>
      <c r="R3403" s="3">
        <v>-0.70745256265713885</v>
      </c>
      <c r="S3403" s="3">
        <v>0.66910092276583555</v>
      </c>
      <c r="T3403" s="5">
        <f>POWER(10,Table2[[#This Row],[Predicted normalized_price]]*(N$7634-N$7635)+N$7635)</f>
        <v>272666.51455407223</v>
      </c>
      <c r="U3403" s="5">
        <f>ABS(Table2[[#This Row],[price]]-Table2[[#This Row],[Predicted Price]])</f>
        <v>26866.51455407223</v>
      </c>
      <c r="V3403" s="5">
        <f>Table2[[#This Row],[Price Diff]]/Table2[[#This Row],[price]]</f>
        <v>0.10930233748605464</v>
      </c>
    </row>
    <row r="3404" spans="1:22" x14ac:dyDescent="0.2">
      <c r="A3404" s="3">
        <v>7740</v>
      </c>
      <c r="B3404" s="3">
        <v>0.111944118</v>
      </c>
      <c r="C3404" s="3">
        <v>18786</v>
      </c>
      <c r="D3404" s="3">
        <v>0.37224359699999998</v>
      </c>
      <c r="E3404" s="3">
        <v>1999</v>
      </c>
      <c r="F3404" s="3">
        <v>0.48099653599999997</v>
      </c>
      <c r="G3404" s="3">
        <v>10</v>
      </c>
      <c r="H3404" s="3">
        <v>0.87250287000000004</v>
      </c>
      <c r="I3404" s="2" t="s">
        <v>21</v>
      </c>
      <c r="J3404" s="3">
        <v>83389</v>
      </c>
      <c r="K3404" s="3">
        <v>0.87209897400000003</v>
      </c>
      <c r="L3404" s="3">
        <v>3</v>
      </c>
      <c r="M3404" s="2" t="s">
        <v>62</v>
      </c>
      <c r="N3404" s="3">
        <v>23800</v>
      </c>
      <c r="O3404" s="3">
        <v>0.225324465</v>
      </c>
      <c r="P3404" s="3">
        <v>0.99999999673659845</v>
      </c>
      <c r="Q3404" s="3">
        <v>-0.11849257353634511</v>
      </c>
      <c r="R3404" s="3">
        <v>0.89969618839155197</v>
      </c>
      <c r="S3404" s="3">
        <v>0.22225318411753339</v>
      </c>
      <c r="T3404" s="5">
        <f>POWER(10,Table2[[#This Row],[Predicted normalized_price]]*(N$7634-N$7635)+N$7635)</f>
        <v>23401.703199742009</v>
      </c>
      <c r="U3404" s="5">
        <f>ABS(Table2[[#This Row],[price]]-Table2[[#This Row],[Predicted Price]])</f>
        <v>398.29680025799098</v>
      </c>
      <c r="V3404" s="5">
        <f>Table2[[#This Row],[Price Diff]]/Table2[[#This Row],[price]]</f>
        <v>1.6735159674705503E-2</v>
      </c>
    </row>
    <row r="3405" spans="1:22" x14ac:dyDescent="0.2">
      <c r="A3405" s="3">
        <v>19020</v>
      </c>
      <c r="B3405" s="3">
        <v>0.31199788499999997</v>
      </c>
      <c r="C3405" s="3">
        <v>98217</v>
      </c>
      <c r="D3405" s="3">
        <v>0.66170861700000005</v>
      </c>
      <c r="E3405" s="3">
        <v>1991</v>
      </c>
      <c r="F3405" s="3">
        <v>0.47928668200000002</v>
      </c>
      <c r="G3405" s="3">
        <v>2</v>
      </c>
      <c r="H3405" s="3">
        <v>0.26264953499999999</v>
      </c>
      <c r="I3405" s="2" t="s">
        <v>15</v>
      </c>
      <c r="J3405" s="3">
        <v>11000</v>
      </c>
      <c r="K3405" s="3">
        <v>0.69946134000000004</v>
      </c>
      <c r="L3405" s="3">
        <v>1</v>
      </c>
      <c r="M3405" s="2" t="s">
        <v>65</v>
      </c>
      <c r="N3405" s="3">
        <v>196000</v>
      </c>
      <c r="O3405" s="3">
        <v>0.60902209299999999</v>
      </c>
      <c r="P3405" s="3">
        <v>-0.91165601508444205</v>
      </c>
      <c r="Q3405" s="3">
        <v>0.81454261826502339</v>
      </c>
      <c r="R3405" s="3">
        <v>0.25709465792594632</v>
      </c>
      <c r="S3405" s="3">
        <v>0.62592746688735501</v>
      </c>
      <c r="T3405" s="5">
        <f>POWER(10,Table2[[#This Row],[Predicted normalized_price]]*(N$7634-N$7635)+N$7635)</f>
        <v>215080.02233789381</v>
      </c>
      <c r="U3405" s="5">
        <f>ABS(Table2[[#This Row],[price]]-Table2[[#This Row],[Predicted Price]])</f>
        <v>19080.02233789381</v>
      </c>
      <c r="V3405" s="5">
        <f>Table2[[#This Row],[Price Diff]]/Table2[[#This Row],[price]]</f>
        <v>9.7347052744356177E-2</v>
      </c>
    </row>
    <row r="3406" spans="1:22" x14ac:dyDescent="0.2">
      <c r="A3406" s="3">
        <v>11880</v>
      </c>
      <c r="B3406" s="3">
        <v>0.20727831399999999</v>
      </c>
      <c r="C3406" s="3">
        <v>61464</v>
      </c>
      <c r="D3406" s="3">
        <v>0.57968036000000001</v>
      </c>
      <c r="E3406" s="3">
        <v>1595</v>
      </c>
      <c r="F3406" s="3">
        <v>0.38472810600000001</v>
      </c>
      <c r="G3406" s="3">
        <v>4</v>
      </c>
      <c r="H3406" s="3">
        <v>0.52529906999999998</v>
      </c>
      <c r="I3406" s="2" t="s">
        <v>15</v>
      </c>
      <c r="J3406" s="3">
        <v>44422</v>
      </c>
      <c r="K3406" s="3">
        <v>0.81842457400000002</v>
      </c>
      <c r="L3406" s="3">
        <v>1</v>
      </c>
      <c r="M3406" s="2" t="s">
        <v>67</v>
      </c>
      <c r="N3406" s="3">
        <v>99800</v>
      </c>
      <c r="O3406" s="3">
        <v>0.48619350700000002</v>
      </c>
      <c r="P3406" s="3">
        <v>-0.9291144316848845</v>
      </c>
      <c r="Q3406" s="3">
        <v>0.59613972148508976</v>
      </c>
      <c r="R3406" s="3">
        <v>0.60861826966887045</v>
      </c>
      <c r="S3406" s="3">
        <v>0.47921037112675435</v>
      </c>
      <c r="T3406" s="5">
        <f>POWER(10,Table2[[#This Row],[Predicted normalized_price]]*(N$7634-N$7635)+N$7635)</f>
        <v>96042.966234586522</v>
      </c>
      <c r="U3406" s="5">
        <f>ABS(Table2[[#This Row],[price]]-Table2[[#This Row],[Predicted Price]])</f>
        <v>3757.0337654134782</v>
      </c>
      <c r="V3406" s="5">
        <f>Table2[[#This Row],[Price Diff]]/Table2[[#This Row],[price]]</f>
        <v>3.7645628911958696E-2</v>
      </c>
    </row>
    <row r="3407" spans="1:22" x14ac:dyDescent="0.2">
      <c r="A3407" s="3">
        <v>41560</v>
      </c>
      <c r="B3407" s="3">
        <v>0.48591991600000001</v>
      </c>
      <c r="C3407" s="3">
        <v>104860</v>
      </c>
      <c r="D3407" s="3">
        <v>0.67316193700000004</v>
      </c>
      <c r="E3407" s="3">
        <v>4806</v>
      </c>
      <c r="F3407" s="3">
        <v>0.85503722500000001</v>
      </c>
      <c r="G3407" s="3">
        <v>9</v>
      </c>
      <c r="H3407" s="3">
        <v>0.83257932800000001</v>
      </c>
      <c r="I3407" s="2" t="s">
        <v>11</v>
      </c>
      <c r="J3407" s="3">
        <v>110279</v>
      </c>
      <c r="K3407" s="3">
        <v>0.89591967800000005</v>
      </c>
      <c r="L3407" s="3">
        <v>2</v>
      </c>
      <c r="M3407" s="2" t="s">
        <v>65</v>
      </c>
      <c r="N3407" s="3">
        <v>163888</v>
      </c>
      <c r="O3407" s="3">
        <v>0.57645967399999998</v>
      </c>
      <c r="P3407" s="3">
        <v>-0.33210811486825992</v>
      </c>
      <c r="Q3407" s="3">
        <v>0.71150077017685609</v>
      </c>
      <c r="R3407" s="3">
        <v>0.2590875497650898</v>
      </c>
      <c r="S3407" s="3">
        <v>0.59980957410195834</v>
      </c>
      <c r="T3407" s="5">
        <f>POWER(10,Table2[[#This Row],[Predicted normalized_price]]*(N$7634-N$7635)+N$7635)</f>
        <v>186324.84194706124</v>
      </c>
      <c r="U3407" s="5">
        <f>ABS(Table2[[#This Row],[price]]-Table2[[#This Row],[Predicted Price]])</f>
        <v>22436.841947061243</v>
      </c>
      <c r="V3407" s="5">
        <f>Table2[[#This Row],[Price Diff]]/Table2[[#This Row],[price]]</f>
        <v>0.13690350695024189</v>
      </c>
    </row>
    <row r="3408" spans="1:22" x14ac:dyDescent="0.2">
      <c r="A3408" s="3">
        <v>8650</v>
      </c>
      <c r="B3408" s="3">
        <v>0.13667747999999999</v>
      </c>
      <c r="C3408" s="3">
        <v>10000</v>
      </c>
      <c r="D3408" s="3">
        <v>0.26190017500000001</v>
      </c>
      <c r="E3408" s="3">
        <v>1591</v>
      </c>
      <c r="F3408" s="3">
        <v>0.38365743499999999</v>
      </c>
      <c r="G3408" s="3">
        <v>10</v>
      </c>
      <c r="H3408" s="3">
        <v>0.87250287000000004</v>
      </c>
      <c r="I3408" s="2" t="s">
        <v>17</v>
      </c>
      <c r="J3408" s="3">
        <v>130000</v>
      </c>
      <c r="K3408" s="3">
        <v>0.90994130500000003</v>
      </c>
      <c r="L3408" s="3">
        <v>1</v>
      </c>
      <c r="M3408" s="2" t="s">
        <v>68</v>
      </c>
      <c r="N3408" s="3">
        <v>17800</v>
      </c>
      <c r="O3408" s="3">
        <v>0.17246083300000001</v>
      </c>
      <c r="P3408" s="3">
        <v>-0.98547192864807631</v>
      </c>
      <c r="Q3408" s="3">
        <v>-0.92769043320768674</v>
      </c>
      <c r="R3408" s="3">
        <v>0.17361973836017397</v>
      </c>
      <c r="S3408" s="3">
        <v>0.18803059983715253</v>
      </c>
      <c r="T3408" s="5">
        <f>POWER(10,Table2[[#This Row],[Predicted normalized_price]]*(N$7634-N$7635)+N$7635)</f>
        <v>19389.94744404847</v>
      </c>
      <c r="U3408" s="5">
        <f>ABS(Table2[[#This Row],[price]]-Table2[[#This Row],[Predicted Price]])</f>
        <v>1589.9474440484701</v>
      </c>
      <c r="V3408" s="5">
        <f>Table2[[#This Row],[Price Diff]]/Table2[[#This Row],[price]]</f>
        <v>8.9322890115082584E-2</v>
      </c>
    </row>
    <row r="3409" spans="1:22" x14ac:dyDescent="0.2">
      <c r="A3409" s="3">
        <v>16000</v>
      </c>
      <c r="B3409" s="3">
        <v>0.27352588799999999</v>
      </c>
      <c r="C3409" s="3">
        <v>33964</v>
      </c>
      <c r="D3409" s="3">
        <v>0.47587786599999998</v>
      </c>
      <c r="E3409" s="3">
        <v>2362</v>
      </c>
      <c r="F3409" s="3">
        <v>0.55214537900000005</v>
      </c>
      <c r="G3409" s="3">
        <v>9</v>
      </c>
      <c r="H3409" s="3">
        <v>0.83257932800000001</v>
      </c>
      <c r="I3409" s="2" t="s">
        <v>10</v>
      </c>
      <c r="J3409" s="3">
        <v>120218</v>
      </c>
      <c r="K3409" s="3">
        <v>0.903274193</v>
      </c>
      <c r="L3409" s="3">
        <v>1</v>
      </c>
      <c r="M3409" s="2" t="s">
        <v>66</v>
      </c>
      <c r="N3409" s="3">
        <v>55500</v>
      </c>
      <c r="O3409" s="3">
        <v>0.37940875600000001</v>
      </c>
      <c r="P3409" s="3">
        <v>0.33306698263868711</v>
      </c>
      <c r="Q3409" s="3">
        <v>-0.75190307025624559</v>
      </c>
      <c r="R3409" s="3">
        <v>-0.40199424938977352</v>
      </c>
      <c r="S3409" s="3">
        <v>0.38378150398221189</v>
      </c>
      <c r="T3409" s="5">
        <f>POWER(10,Table2[[#This Row],[Predicted normalized_price]]*(N$7634-N$7635)+N$7635)</f>
        <v>56849.72549987385</v>
      </c>
      <c r="U3409" s="5">
        <f>ABS(Table2[[#This Row],[price]]-Table2[[#This Row],[Predicted Price]])</f>
        <v>1349.7254998738499</v>
      </c>
      <c r="V3409" s="5">
        <f>Table2[[#This Row],[Price Diff]]/Table2[[#This Row],[price]]</f>
        <v>2.4319378376105403E-2</v>
      </c>
    </row>
    <row r="3410" spans="1:22" x14ac:dyDescent="0.2">
      <c r="A3410" s="3">
        <v>17130</v>
      </c>
      <c r="B3410" s="3">
        <v>0.28871034899999998</v>
      </c>
      <c r="C3410" s="3">
        <v>89592</v>
      </c>
      <c r="D3410" s="3">
        <v>0.64562361300000004</v>
      </c>
      <c r="E3410" s="3">
        <v>1999</v>
      </c>
      <c r="F3410" s="3">
        <v>0.48099653599999997</v>
      </c>
      <c r="G3410" s="3">
        <v>2</v>
      </c>
      <c r="H3410" s="3">
        <v>0.26264953499999999</v>
      </c>
      <c r="I3410" s="2" t="s">
        <v>35</v>
      </c>
      <c r="J3410" s="3">
        <v>11000</v>
      </c>
      <c r="K3410" s="3">
        <v>0.69946134000000004</v>
      </c>
      <c r="L3410" s="3">
        <v>1</v>
      </c>
      <c r="M3410" s="2" t="s">
        <v>64</v>
      </c>
      <c r="N3410" s="3">
        <v>183000</v>
      </c>
      <c r="O3410" s="3">
        <v>0.59653289200000004</v>
      </c>
      <c r="P3410" s="3">
        <v>0.56013256826493962</v>
      </c>
      <c r="Q3410" s="3">
        <v>-0.27490547262782905</v>
      </c>
      <c r="R3410" s="3">
        <v>-0.7869400384042976</v>
      </c>
      <c r="S3410" s="3">
        <v>0.60763587736784774</v>
      </c>
      <c r="T3410" s="5">
        <f>POWER(10,Table2[[#This Row],[Predicted normalized_price]]*(N$7634-N$7635)+N$7635)</f>
        <v>194512.68227479176</v>
      </c>
      <c r="U3410" s="5">
        <f>ABS(Table2[[#This Row],[price]]-Table2[[#This Row],[Predicted Price]])</f>
        <v>11512.682274791761</v>
      </c>
      <c r="V3410" s="5">
        <f>Table2[[#This Row],[Price Diff]]/Table2[[#This Row],[price]]</f>
        <v>6.291083210268722E-2</v>
      </c>
    </row>
    <row r="3411" spans="1:22" x14ac:dyDescent="0.2">
      <c r="A3411" s="3">
        <v>7250</v>
      </c>
      <c r="B3411" s="3">
        <v>9.7392105000000007E-2</v>
      </c>
      <c r="C3411" s="3">
        <v>14288</v>
      </c>
      <c r="D3411" s="3">
        <v>0.32434698299999998</v>
      </c>
      <c r="E3411" s="3">
        <v>1598</v>
      </c>
      <c r="F3411" s="3">
        <v>0.38552934799999999</v>
      </c>
      <c r="G3411" s="3">
        <v>10</v>
      </c>
      <c r="H3411" s="3">
        <v>0.87250287000000004</v>
      </c>
      <c r="I3411" s="2" t="s">
        <v>14</v>
      </c>
      <c r="J3411" s="3">
        <v>102000</v>
      </c>
      <c r="K3411" s="3">
        <v>0.88926850199999996</v>
      </c>
      <c r="L3411" s="3">
        <v>4</v>
      </c>
      <c r="M3411" s="2" t="s">
        <v>63</v>
      </c>
      <c r="N3411" s="3">
        <v>20800</v>
      </c>
      <c r="O3411" s="3">
        <v>0.20080546299999999</v>
      </c>
      <c r="P3411" s="3">
        <v>-0.88624781617598303</v>
      </c>
      <c r="Q3411" s="3">
        <v>-0.91518989457794453</v>
      </c>
      <c r="R3411" s="3">
        <v>0.20982318438606837</v>
      </c>
      <c r="S3411" s="3">
        <v>0.18240307752837251</v>
      </c>
      <c r="T3411" s="5">
        <f>POWER(10,Table2[[#This Row],[Predicted normalized_price]]*(N$7634-N$7635)+N$7635)</f>
        <v>18799.520572267247</v>
      </c>
      <c r="U3411" s="5">
        <f>ABS(Table2[[#This Row],[price]]-Table2[[#This Row],[Predicted Price]])</f>
        <v>2000.4794277327528</v>
      </c>
      <c r="V3411" s="5">
        <f>Table2[[#This Row],[Price Diff]]/Table2[[#This Row],[price]]</f>
        <v>9.617689556407466E-2</v>
      </c>
    </row>
    <row r="3412" spans="1:22" x14ac:dyDescent="0.2">
      <c r="A3412" s="3">
        <v>9530</v>
      </c>
      <c r="B3412" s="3">
        <v>0.15823516900000001</v>
      </c>
      <c r="C3412" s="3">
        <v>53666</v>
      </c>
      <c r="D3412" s="3">
        <v>0.55593749800000003</v>
      </c>
      <c r="E3412" s="3">
        <v>1395</v>
      </c>
      <c r="F3412" s="3">
        <v>0.327600102</v>
      </c>
      <c r="G3412" s="3">
        <v>3</v>
      </c>
      <c r="H3412" s="3">
        <v>0.416289664</v>
      </c>
      <c r="I3412" s="2" t="s">
        <v>20</v>
      </c>
      <c r="J3412" s="3">
        <v>13900</v>
      </c>
      <c r="K3412" s="3">
        <v>0.71940391199999998</v>
      </c>
      <c r="L3412" s="3">
        <v>1</v>
      </c>
      <c r="M3412" s="2" t="s">
        <v>67</v>
      </c>
      <c r="N3412" s="3">
        <v>89000</v>
      </c>
      <c r="O3412" s="3">
        <v>0.46535069800000001</v>
      </c>
      <c r="P3412" s="3">
        <v>-0.51521122106228234</v>
      </c>
      <c r="Q3412" s="3">
        <v>0.57454049188936307</v>
      </c>
      <c r="R3412" s="3">
        <v>0.67235584473311294</v>
      </c>
      <c r="S3412" s="3">
        <v>0.45844786166082574</v>
      </c>
      <c r="T3412" s="5">
        <f>POWER(10,Table2[[#This Row],[Predicted normalized_price]]*(N$7634-N$7635)+N$7635)</f>
        <v>85687.340204856635</v>
      </c>
      <c r="U3412" s="5">
        <f>ABS(Table2[[#This Row],[price]]-Table2[[#This Row],[Predicted Price]])</f>
        <v>3312.659795143365</v>
      </c>
      <c r="V3412" s="5">
        <f>Table2[[#This Row],[Price Diff]]/Table2[[#This Row],[price]]</f>
        <v>3.7220896574644551E-2</v>
      </c>
    </row>
    <row r="3413" spans="1:22" x14ac:dyDescent="0.2">
      <c r="A3413" s="3">
        <v>12530</v>
      </c>
      <c r="B3413" s="3">
        <v>0.219131146</v>
      </c>
      <c r="C3413" s="3">
        <v>52308</v>
      </c>
      <c r="D3413" s="3">
        <v>0.55145213999999998</v>
      </c>
      <c r="E3413" s="3">
        <v>1595</v>
      </c>
      <c r="F3413" s="3">
        <v>0.38472810600000001</v>
      </c>
      <c r="G3413" s="3">
        <v>3</v>
      </c>
      <c r="H3413" s="3">
        <v>0.416289664</v>
      </c>
      <c r="I3413" s="2" t="s">
        <v>15</v>
      </c>
      <c r="J3413" s="3">
        <v>21263</v>
      </c>
      <c r="K3413" s="3">
        <v>0.75563217900000001</v>
      </c>
      <c r="L3413" s="3">
        <v>1</v>
      </c>
      <c r="M3413" s="2" t="s">
        <v>67</v>
      </c>
      <c r="N3413" s="3">
        <v>106800</v>
      </c>
      <c r="O3413" s="3">
        <v>0.49853006799999999</v>
      </c>
      <c r="P3413" s="3">
        <v>-0.95100399684499071</v>
      </c>
      <c r="Q3413" s="3">
        <v>0.61298912247243909</v>
      </c>
      <c r="R3413" s="3">
        <v>0.60263953672923021</v>
      </c>
      <c r="S3413" s="3">
        <v>0.48510675430928363</v>
      </c>
      <c r="T3413" s="5">
        <f>POWER(10,Table2[[#This Row],[Predicted normalized_price]]*(N$7634-N$7635)+N$7635)</f>
        <v>99205.796492795329</v>
      </c>
      <c r="U3413" s="5">
        <f>ABS(Table2[[#This Row],[price]]-Table2[[#This Row],[Predicted Price]])</f>
        <v>7594.203507204671</v>
      </c>
      <c r="V3413" s="5">
        <f>Table2[[#This Row],[Price Diff]]/Table2[[#This Row],[price]]</f>
        <v>7.1106774412028756E-2</v>
      </c>
    </row>
    <row r="3414" spans="1:22" x14ac:dyDescent="0.2">
      <c r="A3414" s="3">
        <v>8390</v>
      </c>
      <c r="B3414" s="3">
        <v>0.12988683100000001</v>
      </c>
      <c r="C3414" s="3">
        <v>51578</v>
      </c>
      <c r="D3414" s="3">
        <v>0.54899264599999997</v>
      </c>
      <c r="E3414" s="3">
        <v>1598</v>
      </c>
      <c r="F3414" s="3">
        <v>0.38552934799999999</v>
      </c>
      <c r="G3414" s="3">
        <v>3</v>
      </c>
      <c r="H3414" s="3">
        <v>0.416289664</v>
      </c>
      <c r="I3414" s="2" t="s">
        <v>10</v>
      </c>
      <c r="J3414" s="3">
        <v>47000</v>
      </c>
      <c r="K3414" s="3">
        <v>0.82323246500000002</v>
      </c>
      <c r="L3414" s="3">
        <v>1</v>
      </c>
      <c r="M3414" s="2" t="s">
        <v>63</v>
      </c>
      <c r="N3414" s="3">
        <v>75300</v>
      </c>
      <c r="O3414" s="3">
        <v>0.43493115399999999</v>
      </c>
      <c r="P3414" s="3">
        <v>6.6604503447620172E-2</v>
      </c>
      <c r="Q3414" s="3">
        <v>-0.66723402751943117</v>
      </c>
      <c r="R3414" s="3">
        <v>-0.5218948085534274</v>
      </c>
      <c r="S3414" s="3">
        <v>0.43578703268707242</v>
      </c>
      <c r="T3414" s="5">
        <f>POWER(10,Table2[[#This Row],[Predicted normalized_price]]*(N$7634-N$7635)+N$7635)</f>
        <v>75654.975679230411</v>
      </c>
      <c r="U3414" s="5">
        <f>ABS(Table2[[#This Row],[price]]-Table2[[#This Row],[Predicted Price]])</f>
        <v>354.97567923041061</v>
      </c>
      <c r="V3414" s="5">
        <f>Table2[[#This Row],[Price Diff]]/Table2[[#This Row],[price]]</f>
        <v>4.7141524466189988E-3</v>
      </c>
    </row>
    <row r="3415" spans="1:22" x14ac:dyDescent="0.2">
      <c r="A3415" s="3">
        <v>12400</v>
      </c>
      <c r="B3415" s="3">
        <v>0.21681055299999999</v>
      </c>
      <c r="C3415" s="3">
        <v>53891</v>
      </c>
      <c r="D3415" s="3">
        <v>0.55666967700000003</v>
      </c>
      <c r="E3415" s="3">
        <v>1595</v>
      </c>
      <c r="F3415" s="3">
        <v>0.38472810600000001</v>
      </c>
      <c r="G3415" s="3">
        <v>4</v>
      </c>
      <c r="H3415" s="3">
        <v>0.52529906999999998</v>
      </c>
      <c r="I3415" s="2" t="s">
        <v>15</v>
      </c>
      <c r="J3415" s="3">
        <v>35000</v>
      </c>
      <c r="K3415" s="3">
        <v>0.79810758100000001</v>
      </c>
      <c r="L3415" s="3">
        <v>1</v>
      </c>
      <c r="M3415" s="2" t="s">
        <v>67</v>
      </c>
      <c r="N3415" s="3">
        <v>104800</v>
      </c>
      <c r="O3415" s="3">
        <v>0.49508983899999998</v>
      </c>
      <c r="P3415" s="3">
        <v>-0.94402343555071011</v>
      </c>
      <c r="Q3415" s="3">
        <v>0.57512435816547347</v>
      </c>
      <c r="R3415" s="3">
        <v>0.62832439718532151</v>
      </c>
      <c r="S3415" s="3">
        <v>0.46863848089216792</v>
      </c>
      <c r="T3415" s="5">
        <f>POWER(10,Table2[[#This Row],[Predicted normalized_price]]*(N$7634-N$7635)+N$7635)</f>
        <v>90622.527225790865</v>
      </c>
      <c r="U3415" s="5">
        <f>ABS(Table2[[#This Row],[price]]-Table2[[#This Row],[Predicted Price]])</f>
        <v>14177.472774209135</v>
      </c>
      <c r="V3415" s="5">
        <f>Table2[[#This Row],[Price Diff]]/Table2[[#This Row],[price]]</f>
        <v>0.13528122876153753</v>
      </c>
    </row>
    <row r="3416" spans="1:22" x14ac:dyDescent="0.2">
      <c r="A3416" s="3">
        <v>12850</v>
      </c>
      <c r="B3416" s="3">
        <v>0.22474233900000001</v>
      </c>
      <c r="C3416" s="3">
        <v>41338</v>
      </c>
      <c r="D3416" s="3">
        <v>0.51026243000000004</v>
      </c>
      <c r="E3416" s="3">
        <v>1798</v>
      </c>
      <c r="F3416" s="3">
        <v>0.435810641</v>
      </c>
      <c r="G3416" s="3">
        <v>8</v>
      </c>
      <c r="H3416" s="3">
        <v>0.78794860499999997</v>
      </c>
      <c r="I3416" s="2" t="s">
        <v>19</v>
      </c>
      <c r="J3416" s="3">
        <v>132802</v>
      </c>
      <c r="K3416" s="3">
        <v>0.91175875799999995</v>
      </c>
      <c r="L3416" s="3">
        <v>2</v>
      </c>
      <c r="M3416" s="2" t="s">
        <v>65</v>
      </c>
      <c r="N3416" s="3">
        <v>56998</v>
      </c>
      <c r="O3416" s="3">
        <v>0.38425553000000001</v>
      </c>
      <c r="P3416" s="3">
        <v>-0.80730892100785789</v>
      </c>
      <c r="Q3416" s="3">
        <v>0.35489123118105081</v>
      </c>
      <c r="R3416" s="3">
        <v>0.7321342351743233</v>
      </c>
      <c r="S3416" s="3">
        <v>0.38466672729347279</v>
      </c>
      <c r="T3416" s="5">
        <f>POWER(10,Table2[[#This Row],[Predicted normalized_price]]*(N$7634-N$7635)+N$7635)</f>
        <v>57126.934802452532</v>
      </c>
      <c r="U3416" s="5">
        <f>ABS(Table2[[#This Row],[price]]-Table2[[#This Row],[Predicted Price]])</f>
        <v>128.93480245253159</v>
      </c>
      <c r="V3416" s="5">
        <f>Table2[[#This Row],[Price Diff]]/Table2[[#This Row],[price]]</f>
        <v>2.2620934498145829E-3</v>
      </c>
    </row>
    <row r="3417" spans="1:22" x14ac:dyDescent="0.2">
      <c r="A3417" s="3">
        <v>11260</v>
      </c>
      <c r="B3417" s="3">
        <v>0.195352002</v>
      </c>
      <c r="C3417" s="3">
        <v>58537</v>
      </c>
      <c r="D3417" s="3">
        <v>0.57114155899999997</v>
      </c>
      <c r="E3417" s="3">
        <v>1595</v>
      </c>
      <c r="F3417" s="3">
        <v>0.38472810600000001</v>
      </c>
      <c r="G3417" s="3">
        <v>4</v>
      </c>
      <c r="H3417" s="3">
        <v>0.52529906999999998</v>
      </c>
      <c r="I3417" s="2" t="s">
        <v>15</v>
      </c>
      <c r="J3417" s="3">
        <v>61000</v>
      </c>
      <c r="K3417" s="3">
        <v>0.845453385</v>
      </c>
      <c r="L3417" s="3">
        <v>1</v>
      </c>
      <c r="M3417" s="2" t="s">
        <v>67</v>
      </c>
      <c r="N3417" s="3">
        <v>89800</v>
      </c>
      <c r="O3417" s="3">
        <v>0.46697918999999999</v>
      </c>
      <c r="P3417" s="3">
        <v>-0.92399272690418899</v>
      </c>
      <c r="Q3417" s="3">
        <v>0.57424739637022482</v>
      </c>
      <c r="R3417" s="3">
        <v>0.63278183370043817</v>
      </c>
      <c r="S3417" s="3">
        <v>0.46732985266133631</v>
      </c>
      <c r="T3417" s="5">
        <f>POWER(10,Table2[[#This Row],[Predicted normalized_price]]*(N$7634-N$7635)+N$7635)</f>
        <v>89973.202742761321</v>
      </c>
      <c r="U3417" s="5">
        <f>ABS(Table2[[#This Row],[price]]-Table2[[#This Row],[Predicted Price]])</f>
        <v>173.20274276132113</v>
      </c>
      <c r="V3417" s="5">
        <f>Table2[[#This Row],[Price Diff]]/Table2[[#This Row],[price]]</f>
        <v>1.928761055248565E-3</v>
      </c>
    </row>
    <row r="3418" spans="1:22" x14ac:dyDescent="0.2">
      <c r="A3418" s="3">
        <v>7850</v>
      </c>
      <c r="B3418" s="3">
        <v>0.11508410299999999</v>
      </c>
      <c r="C3418" s="3">
        <v>21234</v>
      </c>
      <c r="D3418" s="3">
        <v>0.39367989399999997</v>
      </c>
      <c r="E3418" s="3">
        <v>1994</v>
      </c>
      <c r="F3418" s="3">
        <v>0.47992868100000002</v>
      </c>
      <c r="G3418" s="3">
        <v>10</v>
      </c>
      <c r="H3418" s="3">
        <v>0.87250287000000004</v>
      </c>
      <c r="I3418" s="2" t="s">
        <v>23</v>
      </c>
      <c r="J3418" s="3">
        <v>141331</v>
      </c>
      <c r="K3418" s="3">
        <v>0.91706374400000001</v>
      </c>
      <c r="L3418" s="3">
        <v>2</v>
      </c>
      <c r="M3418" s="2" t="s">
        <v>65</v>
      </c>
      <c r="N3418" s="3">
        <v>26800</v>
      </c>
      <c r="O3418" s="3">
        <v>0.24692877999999999</v>
      </c>
      <c r="P3418" s="3">
        <v>-0.40303411267839651</v>
      </c>
      <c r="Q3418" s="3">
        <v>-0.8799062994435819</v>
      </c>
      <c r="R3418" s="3">
        <v>2.0334527536233975E-2</v>
      </c>
      <c r="S3418" s="3">
        <v>0.24102425343673048</v>
      </c>
      <c r="T3418" s="5">
        <f>POWER(10,Table2[[#This Row],[Predicted normalized_price]]*(N$7634-N$7635)+N$7635)</f>
        <v>25944.414644349927</v>
      </c>
      <c r="U3418" s="5">
        <f>ABS(Table2[[#This Row],[price]]-Table2[[#This Row],[Predicted Price]])</f>
        <v>855.58535565007332</v>
      </c>
      <c r="V3418" s="5">
        <f>Table2[[#This Row],[Price Diff]]/Table2[[#This Row],[price]]</f>
        <v>3.1924826703360942E-2</v>
      </c>
    </row>
    <row r="3419" spans="1:22" x14ac:dyDescent="0.2">
      <c r="A3419" s="3">
        <v>7940</v>
      </c>
      <c r="B3419" s="3">
        <v>0.11762062700000001</v>
      </c>
      <c r="C3419" s="3">
        <v>52378</v>
      </c>
      <c r="D3419" s="3">
        <v>0.55168617600000003</v>
      </c>
      <c r="E3419" s="3">
        <v>1598</v>
      </c>
      <c r="F3419" s="3">
        <v>0.38552934799999999</v>
      </c>
      <c r="G3419" s="3">
        <v>4</v>
      </c>
      <c r="H3419" s="3">
        <v>0.52529906999999998</v>
      </c>
      <c r="I3419" s="2" t="s">
        <v>27</v>
      </c>
      <c r="J3419" s="3">
        <v>50000</v>
      </c>
      <c r="K3419" s="3">
        <v>0.82850592099999998</v>
      </c>
      <c r="L3419" s="3">
        <v>1</v>
      </c>
      <c r="M3419" s="2" t="s">
        <v>63</v>
      </c>
      <c r="N3419" s="3">
        <v>66800</v>
      </c>
      <c r="O3419" s="3">
        <v>0.41313380199999999</v>
      </c>
      <c r="P3419" s="3">
        <v>-0.271131419915699</v>
      </c>
      <c r="Q3419" s="3">
        <v>-0.70356906028942134</v>
      </c>
      <c r="R3419" s="3">
        <v>-0.45919846702938943</v>
      </c>
      <c r="S3419" s="3">
        <v>0.40942723788375468</v>
      </c>
      <c r="T3419" s="5">
        <f>POWER(10,Table2[[#This Row],[Predicted normalized_price]]*(N$7634-N$7635)+N$7635)</f>
        <v>65453.201663300781</v>
      </c>
      <c r="U3419" s="5">
        <f>ABS(Table2[[#This Row],[price]]-Table2[[#This Row],[Predicted Price]])</f>
        <v>1346.7983366992194</v>
      </c>
      <c r="V3419" s="5">
        <f>Table2[[#This Row],[Price Diff]]/Table2[[#This Row],[price]]</f>
        <v>2.0161651746994302E-2</v>
      </c>
    </row>
    <row r="3420" spans="1:22" x14ac:dyDescent="0.2">
      <c r="A3420" s="3">
        <v>7090</v>
      </c>
      <c r="B3420" s="3">
        <v>9.2426607999999993E-2</v>
      </c>
      <c r="C3420" s="3">
        <v>10557</v>
      </c>
      <c r="D3420" s="3">
        <v>0.27138599000000002</v>
      </c>
      <c r="E3420" s="3">
        <v>1399</v>
      </c>
      <c r="F3420" s="3">
        <v>0.32882098799999998</v>
      </c>
      <c r="G3420" s="3">
        <v>10</v>
      </c>
      <c r="H3420" s="3">
        <v>0.87250287000000004</v>
      </c>
      <c r="I3420" s="2" t="s">
        <v>26</v>
      </c>
      <c r="J3420" s="3">
        <v>124373</v>
      </c>
      <c r="K3420" s="3">
        <v>0.90617006600000005</v>
      </c>
      <c r="L3420" s="3">
        <v>1</v>
      </c>
      <c r="M3420" s="2" t="s">
        <v>63</v>
      </c>
      <c r="N3420" s="3">
        <v>19800</v>
      </c>
      <c r="O3420" s="3">
        <v>0.19183898399999999</v>
      </c>
      <c r="P3420" s="3">
        <v>-0.97518706475781103</v>
      </c>
      <c r="Q3420" s="3">
        <v>-0.2739035886627883</v>
      </c>
      <c r="R3420" s="3">
        <v>0.94843031666539379</v>
      </c>
      <c r="S3420" s="3">
        <v>0.16375795334762588</v>
      </c>
      <c r="T3420" s="5">
        <f>POWER(10,Table2[[#This Row],[Predicted normalized_price]]*(N$7634-N$7635)+N$7635)</f>
        <v>16968.792045038219</v>
      </c>
      <c r="U3420" s="5">
        <f>ABS(Table2[[#This Row],[price]]-Table2[[#This Row],[Predicted Price]])</f>
        <v>2831.2079549617811</v>
      </c>
      <c r="V3420" s="5">
        <f>Table2[[#This Row],[Price Diff]]/Table2[[#This Row],[price]]</f>
        <v>0.14299030075564551</v>
      </c>
    </row>
    <row r="3421" spans="1:22" x14ac:dyDescent="0.2">
      <c r="A3421" s="3">
        <v>14110</v>
      </c>
      <c r="B3421" s="3">
        <v>0.24555564299999999</v>
      </c>
      <c r="C3421" s="3">
        <v>31718</v>
      </c>
      <c r="D3421" s="3">
        <v>0.46390479400000001</v>
      </c>
      <c r="E3421" s="3">
        <v>1796</v>
      </c>
      <c r="F3421" s="3">
        <v>0.43533607800000002</v>
      </c>
      <c r="G3421" s="3">
        <v>10</v>
      </c>
      <c r="H3421" s="3">
        <v>0.87250287000000004</v>
      </c>
      <c r="I3421" s="2" t="s">
        <v>15</v>
      </c>
      <c r="J3421" s="3">
        <v>120000</v>
      </c>
      <c r="K3421" s="3">
        <v>0.90311950399999996</v>
      </c>
      <c r="L3421" s="3">
        <v>3</v>
      </c>
      <c r="M3421" s="2" t="s">
        <v>65</v>
      </c>
      <c r="N3421" s="3">
        <v>46800</v>
      </c>
      <c r="O3421" s="3">
        <v>0.34838073800000002</v>
      </c>
      <c r="P3421" s="3">
        <v>-0.94383622071368634</v>
      </c>
      <c r="Q3421" s="3">
        <v>0.27887274484479851</v>
      </c>
      <c r="R3421" s="3">
        <v>0.78804840639509488</v>
      </c>
      <c r="S3421" s="3">
        <v>0.35010511853324955</v>
      </c>
      <c r="T3421" s="5">
        <f>POWER(10,Table2[[#This Row],[Predicted normalized_price]]*(N$7634-N$7635)+N$7635)</f>
        <v>47245.561930383818</v>
      </c>
      <c r="U3421" s="5">
        <f>ABS(Table2[[#This Row],[price]]-Table2[[#This Row],[Predicted Price]])</f>
        <v>445.56193038381753</v>
      </c>
      <c r="V3421" s="5">
        <f>Table2[[#This Row],[Price Diff]]/Table2[[#This Row],[price]]</f>
        <v>9.5205540680302885E-3</v>
      </c>
    </row>
    <row r="3422" spans="1:22" x14ac:dyDescent="0.2">
      <c r="A3422" s="3">
        <v>13600</v>
      </c>
      <c r="B3422" s="3">
        <v>0.23736427299999999</v>
      </c>
      <c r="C3422" s="3">
        <v>65897</v>
      </c>
      <c r="D3422" s="3">
        <v>0.59186771900000001</v>
      </c>
      <c r="E3422" s="3">
        <v>2356</v>
      </c>
      <c r="F3422" s="3">
        <v>0.55106086499999996</v>
      </c>
      <c r="G3422" s="3">
        <v>4</v>
      </c>
      <c r="H3422" s="3">
        <v>0.52529906999999998</v>
      </c>
      <c r="I3422" s="2" t="s">
        <v>22</v>
      </c>
      <c r="J3422" s="3">
        <v>28123</v>
      </c>
      <c r="K3422" s="3">
        <v>0.77946329299999995</v>
      </c>
      <c r="L3422" s="3">
        <v>1</v>
      </c>
      <c r="M3422" s="2" t="s">
        <v>66</v>
      </c>
      <c r="N3422" s="3">
        <v>115800</v>
      </c>
      <c r="O3422" s="3">
        <v>0.51325367700000002</v>
      </c>
      <c r="P3422" s="3">
        <v>-0.48808133317296931</v>
      </c>
      <c r="Q3422" s="3">
        <v>-0.56126510084779202</v>
      </c>
      <c r="R3422" s="3">
        <v>-0.64272210755091874</v>
      </c>
      <c r="S3422" s="3">
        <v>0.49287825185156603</v>
      </c>
      <c r="T3422" s="5">
        <f>POWER(10,Table2[[#This Row],[Predicted normalized_price]]*(N$7634-N$7635)+N$7635)</f>
        <v>103534.10123100063</v>
      </c>
      <c r="U3422" s="5">
        <f>ABS(Table2[[#This Row],[price]]-Table2[[#This Row],[Predicted Price]])</f>
        <v>12265.898768999366</v>
      </c>
      <c r="V3422" s="5">
        <f>Table2[[#This Row],[Price Diff]]/Table2[[#This Row],[price]]</f>
        <v>0.10592313272020178</v>
      </c>
    </row>
    <row r="3423" spans="1:22" x14ac:dyDescent="0.2">
      <c r="A3423" s="3">
        <v>21710</v>
      </c>
      <c r="B3423" s="3">
        <v>0.341431553</v>
      </c>
      <c r="C3423" s="3">
        <v>130892</v>
      </c>
      <c r="D3423" s="3">
        <v>0.71196799399999999</v>
      </c>
      <c r="E3423" s="3">
        <v>2979</v>
      </c>
      <c r="F3423" s="3">
        <v>0.65110249600000003</v>
      </c>
      <c r="G3423" s="3">
        <v>6</v>
      </c>
      <c r="H3423" s="3">
        <v>0.67893919899999999</v>
      </c>
      <c r="I3423" s="2" t="s">
        <v>13</v>
      </c>
      <c r="J3423" s="3">
        <v>46000</v>
      </c>
      <c r="K3423" s="3">
        <v>0.82139955499999995</v>
      </c>
      <c r="L3423" s="3">
        <v>3</v>
      </c>
      <c r="M3423" s="2" t="s">
        <v>64</v>
      </c>
      <c r="N3423" s="3">
        <v>168888</v>
      </c>
      <c r="O3423" s="3">
        <v>0.58192871099999999</v>
      </c>
      <c r="P3423" s="3">
        <v>0.84254034123964106</v>
      </c>
      <c r="Q3423" s="3">
        <v>0.75354374347059172</v>
      </c>
      <c r="R3423" s="3">
        <v>0.32087391250129355</v>
      </c>
      <c r="S3423" s="3">
        <v>0.59830827816259335</v>
      </c>
      <c r="T3423" s="5">
        <f>POWER(10,Table2[[#This Row],[Predicted normalized_price]]*(N$7634-N$7635)+N$7635)</f>
        <v>184794.04779525838</v>
      </c>
      <c r="U3423" s="5">
        <f>ABS(Table2[[#This Row],[price]]-Table2[[#This Row],[Predicted Price]])</f>
        <v>15906.047795258375</v>
      </c>
      <c r="V3423" s="5">
        <f>Table2[[#This Row],[Price Diff]]/Table2[[#This Row],[price]]</f>
        <v>9.4181041845829039E-2</v>
      </c>
    </row>
    <row r="3424" spans="1:22" x14ac:dyDescent="0.2">
      <c r="A3424" s="3">
        <v>151900</v>
      </c>
      <c r="B3424" s="3">
        <v>0.77430786200000001</v>
      </c>
      <c r="C3424" s="3">
        <v>207712</v>
      </c>
      <c r="D3424" s="3">
        <v>0.79278038500000003</v>
      </c>
      <c r="E3424" s="3">
        <v>6592</v>
      </c>
      <c r="F3424" s="3">
        <v>0.98977422999999998</v>
      </c>
      <c r="G3424" s="3">
        <v>8</v>
      </c>
      <c r="H3424" s="3">
        <v>0.78794860499999997</v>
      </c>
      <c r="I3424" s="2" t="s">
        <v>44</v>
      </c>
      <c r="J3424" s="3">
        <v>3100</v>
      </c>
      <c r="K3424" s="3">
        <v>0.59152191300000001</v>
      </c>
      <c r="L3424" s="3">
        <v>1</v>
      </c>
      <c r="M3424" s="2" t="s">
        <v>65</v>
      </c>
      <c r="N3424" s="3">
        <v>550000</v>
      </c>
      <c r="O3424" s="3">
        <v>0.79679250700000004</v>
      </c>
      <c r="P3424" s="3">
        <v>-0.61207242908676296</v>
      </c>
      <c r="Q3424" s="3">
        <v>0.52699912086281997</v>
      </c>
      <c r="R3424" s="3">
        <v>-0.85787358415228909</v>
      </c>
      <c r="S3424" s="3">
        <v>0.83374356004366057</v>
      </c>
      <c r="T3424" s="5">
        <f>POWER(10,Table2[[#This Row],[Predicted normalized_price]]*(N$7634-N$7635)+N$7635)</f>
        <v>673821.56536774442</v>
      </c>
      <c r="U3424" s="5">
        <f>ABS(Table2[[#This Row],[price]]-Table2[[#This Row],[Predicted Price]])</f>
        <v>123821.56536774442</v>
      </c>
      <c r="V3424" s="5">
        <f>Table2[[#This Row],[Price Diff]]/Table2[[#This Row],[price]]</f>
        <v>0.2251301188504444</v>
      </c>
    </row>
    <row r="3425" spans="1:22" x14ac:dyDescent="0.2">
      <c r="A3425" s="3">
        <v>14680</v>
      </c>
      <c r="B3425" s="3">
        <v>0.25436742699999998</v>
      </c>
      <c r="C3425" s="3">
        <v>56984</v>
      </c>
      <c r="D3425" s="3">
        <v>0.56643601799999999</v>
      </c>
      <c r="E3425" s="3">
        <v>1595</v>
      </c>
      <c r="F3425" s="3">
        <v>0.38472810600000001</v>
      </c>
      <c r="G3425" s="3">
        <v>6</v>
      </c>
      <c r="H3425" s="3">
        <v>0.67893919899999999</v>
      </c>
      <c r="I3425" s="2" t="s">
        <v>15</v>
      </c>
      <c r="J3425" s="3">
        <v>63000</v>
      </c>
      <c r="K3425" s="3">
        <v>0.84820288200000005</v>
      </c>
      <c r="L3425" s="3">
        <v>1</v>
      </c>
      <c r="M3425" s="2" t="s">
        <v>65</v>
      </c>
      <c r="N3425" s="3">
        <v>87800</v>
      </c>
      <c r="O3425" s="3">
        <v>0.46288030699999999</v>
      </c>
      <c r="P3425" s="3">
        <v>-0.94567808429662314</v>
      </c>
      <c r="Q3425" s="3">
        <v>0.55276091692289642</v>
      </c>
      <c r="R3425" s="3">
        <v>0.61508491586087399</v>
      </c>
      <c r="S3425" s="3">
        <v>0.46610159095376513</v>
      </c>
      <c r="T3425" s="5">
        <f>POWER(10,Table2[[#This Row],[Predicted normalized_price]]*(N$7634-N$7635)+N$7635)</f>
        <v>89367.988414846172</v>
      </c>
      <c r="U3425" s="5">
        <f>ABS(Table2[[#This Row],[price]]-Table2[[#This Row],[Predicted Price]])</f>
        <v>1567.9884148461715</v>
      </c>
      <c r="V3425" s="5">
        <f>Table2[[#This Row],[Price Diff]]/Table2[[#This Row],[price]]</f>
        <v>1.7858637982302635E-2</v>
      </c>
    </row>
    <row r="3426" spans="1:22" x14ac:dyDescent="0.2">
      <c r="A3426" s="3">
        <v>16800</v>
      </c>
      <c r="B3426" s="3">
        <v>0.284382046</v>
      </c>
      <c r="C3426" s="3">
        <v>86205</v>
      </c>
      <c r="D3426" s="3">
        <v>0.63887941400000003</v>
      </c>
      <c r="E3426" s="3">
        <v>1991</v>
      </c>
      <c r="F3426" s="3">
        <v>0.47928668200000002</v>
      </c>
      <c r="G3426" s="3">
        <v>5</v>
      </c>
      <c r="H3426" s="3">
        <v>0.60985333500000005</v>
      </c>
      <c r="I3426" s="2" t="s">
        <v>15</v>
      </c>
      <c r="J3426" s="3">
        <v>45687</v>
      </c>
      <c r="K3426" s="3">
        <v>0.82081765900000003</v>
      </c>
      <c r="L3426" s="3">
        <v>1</v>
      </c>
      <c r="M3426" s="2" t="s">
        <v>65</v>
      </c>
      <c r="N3426" s="3">
        <v>137800</v>
      </c>
      <c r="O3426" s="3">
        <v>0.54490752899999995</v>
      </c>
      <c r="P3426" s="3">
        <v>-0.87596339583287108</v>
      </c>
      <c r="Q3426" s="3">
        <v>0.68902136423087512</v>
      </c>
      <c r="R3426" s="3">
        <v>0.46775570684017714</v>
      </c>
      <c r="S3426" s="3">
        <v>0.53953702429584693</v>
      </c>
      <c r="T3426" s="5">
        <f>POWER(10,Table2[[#This Row],[Predicted normalized_price]]*(N$7634-N$7635)+N$7635)</f>
        <v>133792.79324940289</v>
      </c>
      <c r="U3426" s="5">
        <f>ABS(Table2[[#This Row],[price]]-Table2[[#This Row],[Predicted Price]])</f>
        <v>4007.2067505971063</v>
      </c>
      <c r="V3426" s="5">
        <f>Table2[[#This Row],[Price Diff]]/Table2[[#This Row],[price]]</f>
        <v>2.9079874822910787E-2</v>
      </c>
    </row>
    <row r="3427" spans="1:22" x14ac:dyDescent="0.2">
      <c r="A3427" s="3">
        <v>21680</v>
      </c>
      <c r="B3427" s="3">
        <v>0.34112386900000002</v>
      </c>
      <c r="C3427" s="3">
        <v>23356</v>
      </c>
      <c r="D3427" s="3">
        <v>0.410348871</v>
      </c>
      <c r="E3427" s="3">
        <v>1998</v>
      </c>
      <c r="F3427" s="3">
        <v>0.480783179</v>
      </c>
      <c r="G3427" s="3">
        <v>11</v>
      </c>
      <c r="H3427" s="3">
        <v>0.90861810600000004</v>
      </c>
      <c r="I3427" s="2" t="s">
        <v>22</v>
      </c>
      <c r="J3427" s="3">
        <v>130388</v>
      </c>
      <c r="K3427" s="3">
        <v>0.91019529600000004</v>
      </c>
      <c r="L3427" s="3">
        <v>5</v>
      </c>
      <c r="M3427" s="2" t="s">
        <v>62</v>
      </c>
      <c r="N3427" s="3">
        <v>53888</v>
      </c>
      <c r="O3427" s="3">
        <v>0.37404477899999999</v>
      </c>
      <c r="P3427" s="3">
        <v>-0.90556490134140621</v>
      </c>
      <c r="Q3427" s="3">
        <v>-0.80294042441172631</v>
      </c>
      <c r="R3427" s="3">
        <v>-0.35484303892177349</v>
      </c>
      <c r="S3427" s="3">
        <v>0.35511826957276638</v>
      </c>
      <c r="T3427" s="5">
        <f>POWER(10,Table2[[#This Row],[Predicted normalized_price]]*(N$7634-N$7635)+N$7635)</f>
        <v>48565.146613323421</v>
      </c>
      <c r="U3427" s="5">
        <f>ABS(Table2[[#This Row],[price]]-Table2[[#This Row],[Predicted Price]])</f>
        <v>5322.8533866765792</v>
      </c>
      <c r="V3427" s="5">
        <f>Table2[[#This Row],[Price Diff]]/Table2[[#This Row],[price]]</f>
        <v>9.8776228226628918E-2</v>
      </c>
    </row>
    <row r="3428" spans="1:22" x14ac:dyDescent="0.2">
      <c r="A3428" s="3">
        <v>14690</v>
      </c>
      <c r="B3428" s="3">
        <v>0.254518947</v>
      </c>
      <c r="C3428" s="3">
        <v>74701</v>
      </c>
      <c r="D3428" s="3">
        <v>0.61381306199999996</v>
      </c>
      <c r="E3428" s="3">
        <v>1991</v>
      </c>
      <c r="F3428" s="3">
        <v>0.47928668200000002</v>
      </c>
      <c r="G3428" s="3">
        <v>5</v>
      </c>
      <c r="H3428" s="3">
        <v>0.60985333500000005</v>
      </c>
      <c r="I3428" s="2" t="s">
        <v>15</v>
      </c>
      <c r="J3428" s="3">
        <v>125000</v>
      </c>
      <c r="K3428" s="3">
        <v>0.90659864099999998</v>
      </c>
      <c r="L3428" s="3">
        <v>2</v>
      </c>
      <c r="M3428" s="2" t="s">
        <v>65</v>
      </c>
      <c r="N3428" s="3">
        <v>112800</v>
      </c>
      <c r="O3428" s="3">
        <v>0.50847695400000004</v>
      </c>
      <c r="P3428" s="3">
        <v>-0.80012603593551701</v>
      </c>
      <c r="Q3428" s="3">
        <v>0.63694532225218814</v>
      </c>
      <c r="R3428" s="3">
        <v>0.55556643774652903</v>
      </c>
      <c r="S3428" s="3">
        <v>0.50375179455938546</v>
      </c>
      <c r="T3428" s="5">
        <f>POWER(10,Table2[[#This Row],[Predicted normalized_price]]*(N$7634-N$7635)+N$7635)</f>
        <v>109908.85779933089</v>
      </c>
      <c r="U3428" s="5">
        <f>ABS(Table2[[#This Row],[price]]-Table2[[#This Row],[Predicted Price]])</f>
        <v>2891.1422006691137</v>
      </c>
      <c r="V3428" s="5">
        <f>Table2[[#This Row],[Price Diff]]/Table2[[#This Row],[price]]</f>
        <v>2.5630693268343205E-2</v>
      </c>
    </row>
    <row r="3429" spans="1:22" x14ac:dyDescent="0.2">
      <c r="A3429" s="3">
        <v>14900</v>
      </c>
      <c r="B3429" s="3">
        <v>0.25767726200000002</v>
      </c>
      <c r="C3429" s="3">
        <v>81038</v>
      </c>
      <c r="D3429" s="3">
        <v>0.62806254399999994</v>
      </c>
      <c r="E3429" s="3">
        <v>1595</v>
      </c>
      <c r="F3429" s="3">
        <v>0.38472810600000001</v>
      </c>
      <c r="G3429" s="3">
        <v>3</v>
      </c>
      <c r="H3429" s="3">
        <v>0.416289664</v>
      </c>
      <c r="I3429" s="2" t="s">
        <v>15</v>
      </c>
      <c r="J3429" s="3">
        <v>19000</v>
      </c>
      <c r="K3429" s="3">
        <v>0.74604162600000001</v>
      </c>
      <c r="L3429" s="3">
        <v>1</v>
      </c>
      <c r="M3429" s="2" t="s">
        <v>65</v>
      </c>
      <c r="N3429" s="3">
        <v>148800</v>
      </c>
      <c r="O3429" s="3">
        <v>0.55888375800000001</v>
      </c>
      <c r="P3429" s="3">
        <v>-0.93681831489474976</v>
      </c>
      <c r="Q3429" s="3">
        <v>0.71917759127644931</v>
      </c>
      <c r="R3429" s="3">
        <v>0.4331121897876673</v>
      </c>
      <c r="S3429" s="3">
        <v>0.55610503014684132</v>
      </c>
      <c r="T3429" s="5">
        <f>POWER(10,Table2[[#This Row],[Predicted normalized_price]]*(N$7634-N$7635)+N$7635)</f>
        <v>146545.20311743376</v>
      </c>
      <c r="U3429" s="5">
        <f>ABS(Table2[[#This Row],[price]]-Table2[[#This Row],[Predicted Price]])</f>
        <v>2254.7968825662392</v>
      </c>
      <c r="V3429" s="5">
        <f>Table2[[#This Row],[Price Diff]]/Table2[[#This Row],[price]]</f>
        <v>1.5153204855955909E-2</v>
      </c>
    </row>
    <row r="3430" spans="1:22" x14ac:dyDescent="0.2">
      <c r="A3430" s="3">
        <v>18590</v>
      </c>
      <c r="B3430" s="3">
        <v>0.306909759</v>
      </c>
      <c r="C3430" s="3">
        <v>66311</v>
      </c>
      <c r="D3430" s="3">
        <v>0.59296373499999999</v>
      </c>
      <c r="E3430" s="3">
        <v>2995</v>
      </c>
      <c r="F3430" s="3">
        <v>0.65338650099999995</v>
      </c>
      <c r="G3430" s="3">
        <v>8</v>
      </c>
      <c r="H3430" s="3">
        <v>0.78794860499999997</v>
      </c>
      <c r="I3430" s="2" t="s">
        <v>19</v>
      </c>
      <c r="J3430" s="3">
        <v>113000</v>
      </c>
      <c r="K3430" s="3">
        <v>0.89799702599999998</v>
      </c>
      <c r="L3430" s="3">
        <v>2</v>
      </c>
      <c r="M3430" s="2" t="s">
        <v>64</v>
      </c>
      <c r="N3430" s="3">
        <v>92388</v>
      </c>
      <c r="O3430" s="3">
        <v>0.47214970499999998</v>
      </c>
      <c r="P3430" s="3">
        <v>0.8543641283625828</v>
      </c>
      <c r="Q3430" s="3">
        <v>0.54935789668376045</v>
      </c>
      <c r="R3430" s="3">
        <v>0.57371485368229913</v>
      </c>
      <c r="S3430" s="3">
        <v>0.48043916121174907</v>
      </c>
      <c r="T3430" s="5">
        <f>POWER(10,Table2[[#This Row],[Predicted normalized_price]]*(N$7634-N$7635)+N$7635)</f>
        <v>96693.665325827242</v>
      </c>
      <c r="U3430" s="5">
        <f>ABS(Table2[[#This Row],[price]]-Table2[[#This Row],[Predicted Price]])</f>
        <v>4305.6653258272418</v>
      </c>
      <c r="V3430" s="5">
        <f>Table2[[#This Row],[Price Diff]]/Table2[[#This Row],[price]]</f>
        <v>4.6604162075456139E-2</v>
      </c>
    </row>
    <row r="3431" spans="1:22" x14ac:dyDescent="0.2">
      <c r="A3431" s="3">
        <v>12640</v>
      </c>
      <c r="B3431" s="3">
        <v>0.221075996</v>
      </c>
      <c r="C3431" s="3">
        <v>64760</v>
      </c>
      <c r="D3431" s="3">
        <v>0.58882184800000004</v>
      </c>
      <c r="E3431" s="3">
        <v>1598</v>
      </c>
      <c r="F3431" s="3">
        <v>0.38552934799999999</v>
      </c>
      <c r="G3431" s="3">
        <v>5</v>
      </c>
      <c r="H3431" s="3">
        <v>0.60985333500000005</v>
      </c>
      <c r="I3431" s="2" t="s">
        <v>13</v>
      </c>
      <c r="J3431" s="3">
        <v>25000</v>
      </c>
      <c r="K3431" s="3">
        <v>0.769431058</v>
      </c>
      <c r="L3431" s="3">
        <v>1</v>
      </c>
      <c r="M3431" s="2" t="s">
        <v>65</v>
      </c>
      <c r="N3431" s="3">
        <v>92000</v>
      </c>
      <c r="O3431" s="3">
        <v>0.47138382600000001</v>
      </c>
      <c r="P3431" s="3">
        <v>-0.88128850696409378</v>
      </c>
      <c r="Q3431" s="3">
        <v>0.56718274722007544</v>
      </c>
      <c r="R3431" s="3">
        <v>0.59598428693684746</v>
      </c>
      <c r="S3431" s="3">
        <v>0.47491366714135697</v>
      </c>
      <c r="T3431" s="5">
        <f>POWER(10,Table2[[#This Row],[Predicted normalized_price]]*(N$7634-N$7635)+N$7635)</f>
        <v>93801.90350477281</v>
      </c>
      <c r="U3431" s="5">
        <f>ABS(Table2[[#This Row],[price]]-Table2[[#This Row],[Predicted Price]])</f>
        <v>1801.9035047728103</v>
      </c>
      <c r="V3431" s="5">
        <f>Table2[[#This Row],[Price Diff]]/Table2[[#This Row],[price]]</f>
        <v>1.9585907660574026E-2</v>
      </c>
    </row>
    <row r="3432" spans="1:22" x14ac:dyDescent="0.2">
      <c r="A3432" s="3">
        <v>41990</v>
      </c>
      <c r="B3432" s="3">
        <v>0.48821025499999998</v>
      </c>
      <c r="C3432" s="3">
        <v>105946</v>
      </c>
      <c r="D3432" s="3">
        <v>0.67496505200000001</v>
      </c>
      <c r="E3432" s="3">
        <v>4806</v>
      </c>
      <c r="F3432" s="3">
        <v>0.85503722500000001</v>
      </c>
      <c r="G3432" s="3">
        <v>10</v>
      </c>
      <c r="H3432" s="3">
        <v>0.87250287000000004</v>
      </c>
      <c r="I3432" s="2" t="s">
        <v>11</v>
      </c>
      <c r="J3432" s="3">
        <v>67000</v>
      </c>
      <c r="K3432" s="3">
        <v>0.85344927699999995</v>
      </c>
      <c r="L3432" s="3">
        <v>2</v>
      </c>
      <c r="M3432" s="2" t="s">
        <v>65</v>
      </c>
      <c r="N3432" s="3">
        <v>155000</v>
      </c>
      <c r="O3432" s="3">
        <v>0.56631265500000005</v>
      </c>
      <c r="P3432" s="3">
        <v>-0.34146461415406815</v>
      </c>
      <c r="Q3432" s="3">
        <v>0.70187720024117872</v>
      </c>
      <c r="R3432" s="3">
        <v>0.26257348658456398</v>
      </c>
      <c r="S3432" s="3">
        <v>0.59636620607456703</v>
      </c>
      <c r="T3432" s="5">
        <f>POWER(10,Table2[[#This Row],[Predicted normalized_price]]*(N$7634-N$7635)+N$7635)</f>
        <v>182832.45919071947</v>
      </c>
      <c r="U3432" s="5">
        <f>ABS(Table2[[#This Row],[price]]-Table2[[#This Row],[Predicted Price]])</f>
        <v>27832.45919071947</v>
      </c>
      <c r="V3432" s="5">
        <f>Table2[[#This Row],[Price Diff]]/Table2[[#This Row],[price]]</f>
        <v>0.17956425284335142</v>
      </c>
    </row>
    <row r="3433" spans="1:22" x14ac:dyDescent="0.2">
      <c r="A3433" s="3">
        <v>8560</v>
      </c>
      <c r="B3433" s="3">
        <v>0.134350249</v>
      </c>
      <c r="C3433" s="3">
        <v>26259</v>
      </c>
      <c r="D3433" s="3">
        <v>0.43085120300000002</v>
      </c>
      <c r="E3433" s="3">
        <v>1390</v>
      </c>
      <c r="F3433" s="3">
        <v>0.32606906200000002</v>
      </c>
      <c r="G3433" s="3">
        <v>8</v>
      </c>
      <c r="H3433" s="3">
        <v>0.78794860499999997</v>
      </c>
      <c r="I3433" s="2" t="s">
        <v>20</v>
      </c>
      <c r="J3433" s="3">
        <v>129331</v>
      </c>
      <c r="K3433" s="3">
        <v>0.909501581</v>
      </c>
      <c r="L3433" s="3">
        <v>2</v>
      </c>
      <c r="M3433" s="2" t="s">
        <v>67</v>
      </c>
      <c r="N3433" s="3">
        <v>35800</v>
      </c>
      <c r="O3433" s="3">
        <v>0.29962114499999998</v>
      </c>
      <c r="P3433" s="3">
        <v>-0.48458376853141238</v>
      </c>
      <c r="Q3433" s="3">
        <v>0.14784638657776547</v>
      </c>
      <c r="R3433" s="3">
        <v>0.86137464544986453</v>
      </c>
      <c r="S3433" s="3">
        <v>0.29820927574747808</v>
      </c>
      <c r="T3433" s="5">
        <f>POWER(10,Table2[[#This Row],[Predicted normalized_price]]*(N$7634-N$7635)+N$7635)</f>
        <v>35523.328821025592</v>
      </c>
      <c r="U3433" s="5">
        <f>ABS(Table2[[#This Row],[price]]-Table2[[#This Row],[Predicted Price]])</f>
        <v>276.67117897440767</v>
      </c>
      <c r="V3433" s="5">
        <f>Table2[[#This Row],[Price Diff]]/Table2[[#This Row],[price]]</f>
        <v>7.7282452227488176E-3</v>
      </c>
    </row>
    <row r="3434" spans="1:22" x14ac:dyDescent="0.2">
      <c r="A3434" s="3">
        <v>17870</v>
      </c>
      <c r="B3434" s="3">
        <v>0.29812062299999997</v>
      </c>
      <c r="C3434" s="3">
        <v>90448</v>
      </c>
      <c r="D3434" s="3">
        <v>0.64728771900000004</v>
      </c>
      <c r="E3434" s="3">
        <v>1991</v>
      </c>
      <c r="F3434" s="3">
        <v>0.47928668200000002</v>
      </c>
      <c r="G3434" s="3">
        <v>2</v>
      </c>
      <c r="H3434" s="3">
        <v>0.26264953499999999</v>
      </c>
      <c r="I3434" s="2" t="s">
        <v>15</v>
      </c>
      <c r="J3434" s="3">
        <v>8700</v>
      </c>
      <c r="K3434" s="3">
        <v>0.67946944799999998</v>
      </c>
      <c r="L3434" s="3">
        <v>1</v>
      </c>
      <c r="M3434" s="2" t="s">
        <v>65</v>
      </c>
      <c r="N3434" s="3">
        <v>189800</v>
      </c>
      <c r="O3434" s="3">
        <v>0.60317248199999995</v>
      </c>
      <c r="P3434" s="3">
        <v>-0.91008865771508662</v>
      </c>
      <c r="Q3434" s="3">
        <v>0.79719817916937752</v>
      </c>
      <c r="R3434" s="3">
        <v>0.30237980427273881</v>
      </c>
      <c r="S3434" s="3">
        <v>0.60987889444467558</v>
      </c>
      <c r="T3434" s="5">
        <f>POWER(10,Table2[[#This Row],[Predicted normalized_price]]*(N$7634-N$7635)+N$7635)</f>
        <v>196924.97257265</v>
      </c>
      <c r="U3434" s="5">
        <f>ABS(Table2[[#This Row],[price]]-Table2[[#This Row],[Predicted Price]])</f>
        <v>7124.9725726500037</v>
      </c>
      <c r="V3434" s="5">
        <f>Table2[[#This Row],[Price Diff]]/Table2[[#This Row],[price]]</f>
        <v>3.7539370772655449E-2</v>
      </c>
    </row>
    <row r="3435" spans="1:22" x14ac:dyDescent="0.2">
      <c r="A3435" s="3">
        <v>11880</v>
      </c>
      <c r="B3435" s="3">
        <v>0.20727831399999999</v>
      </c>
      <c r="C3435" s="3">
        <v>53415</v>
      </c>
      <c r="D3435" s="3">
        <v>0.55511708100000001</v>
      </c>
      <c r="E3435" s="3">
        <v>1596</v>
      </c>
      <c r="F3435" s="3">
        <v>0.38499535400000001</v>
      </c>
      <c r="G3435" s="3">
        <v>7</v>
      </c>
      <c r="H3435" s="3">
        <v>0.73735046500000001</v>
      </c>
      <c r="I3435" s="2" t="s">
        <v>21</v>
      </c>
      <c r="J3435" s="3">
        <v>88000</v>
      </c>
      <c r="K3435" s="3">
        <v>0.87668592700000003</v>
      </c>
      <c r="L3435" s="3">
        <v>2</v>
      </c>
      <c r="M3435" s="2" t="s">
        <v>65</v>
      </c>
      <c r="N3435" s="3">
        <v>66800</v>
      </c>
      <c r="O3435" s="3">
        <v>0.41313380199999999</v>
      </c>
      <c r="P3435" s="3">
        <v>0.99999999268166984</v>
      </c>
      <c r="Q3435" s="3">
        <v>0.45061996326357096</v>
      </c>
      <c r="R3435" s="3">
        <v>0.70381631262684918</v>
      </c>
      <c r="S3435" s="3">
        <v>0.4218228370532745</v>
      </c>
      <c r="T3435" s="5">
        <f>POWER(10,Table2[[#This Row],[Predicted normalized_price]]*(N$7634-N$7635)+N$7635)</f>
        <v>70066.834784187493</v>
      </c>
      <c r="U3435" s="5">
        <f>ABS(Table2[[#This Row],[price]]-Table2[[#This Row],[Predicted Price]])</f>
        <v>3266.8347841874929</v>
      </c>
      <c r="V3435" s="5">
        <f>Table2[[#This Row],[Price Diff]]/Table2[[#This Row],[price]]</f>
        <v>4.8904712338136119E-2</v>
      </c>
    </row>
    <row r="3436" spans="1:22" x14ac:dyDescent="0.2">
      <c r="A3436" s="3">
        <v>15120</v>
      </c>
      <c r="B3436" s="3">
        <v>0.26093858399999997</v>
      </c>
      <c r="C3436" s="3">
        <v>68705</v>
      </c>
      <c r="D3436" s="3">
        <v>0.59917038600000005</v>
      </c>
      <c r="E3436" s="3">
        <v>1798</v>
      </c>
      <c r="F3436" s="3">
        <v>0.435810641</v>
      </c>
      <c r="G3436" s="3">
        <v>7</v>
      </c>
      <c r="H3436" s="3">
        <v>0.73735046500000001</v>
      </c>
      <c r="I3436" s="2" t="s">
        <v>19</v>
      </c>
      <c r="J3436" s="3">
        <v>90000</v>
      </c>
      <c r="K3436" s="3">
        <v>0.87860122100000004</v>
      </c>
      <c r="L3436" s="3">
        <v>1</v>
      </c>
      <c r="M3436" s="2" t="s">
        <v>62</v>
      </c>
      <c r="N3436" s="3">
        <v>85700</v>
      </c>
      <c r="O3436" s="3">
        <v>0.45847474700000002</v>
      </c>
      <c r="P3436" s="3">
        <v>-0.72185379433837837</v>
      </c>
      <c r="Q3436" s="3">
        <v>0.54675845220333974</v>
      </c>
      <c r="R3436" s="3">
        <v>0.55987969524764047</v>
      </c>
      <c r="S3436" s="3">
        <v>0.47911059047175608</v>
      </c>
      <c r="T3436" s="5">
        <f>POWER(10,Table2[[#This Row],[Predicted normalized_price]]*(N$7634-N$7635)+N$7635)</f>
        <v>95990.32055428873</v>
      </c>
      <c r="U3436" s="5">
        <f>ABS(Table2[[#This Row],[price]]-Table2[[#This Row],[Predicted Price]])</f>
        <v>10290.32055428873</v>
      </c>
      <c r="V3436" s="5">
        <f>Table2[[#This Row],[Price Diff]]/Table2[[#This Row],[price]]</f>
        <v>0.12007375209205053</v>
      </c>
    </row>
    <row r="3437" spans="1:22" x14ac:dyDescent="0.2">
      <c r="A3437" s="3">
        <v>56030</v>
      </c>
      <c r="B3437" s="3">
        <v>0.55239371100000001</v>
      </c>
      <c r="C3437" s="3">
        <v>122874</v>
      </c>
      <c r="D3437" s="3">
        <v>0.70090557600000003</v>
      </c>
      <c r="E3437" s="3">
        <v>3800</v>
      </c>
      <c r="F3437" s="3">
        <v>0.75489255099999997</v>
      </c>
      <c r="G3437" s="3">
        <v>8</v>
      </c>
      <c r="H3437" s="3">
        <v>0.78794860499999997</v>
      </c>
      <c r="I3437" s="2" t="s">
        <v>11</v>
      </c>
      <c r="J3437" s="3">
        <v>13500</v>
      </c>
      <c r="K3437" s="3">
        <v>0.71691535500000003</v>
      </c>
      <c r="L3437" s="3">
        <v>2</v>
      </c>
      <c r="M3437" s="2" t="s">
        <v>62</v>
      </c>
      <c r="N3437" s="3">
        <v>268888</v>
      </c>
      <c r="O3437" s="3">
        <v>0.66656143499999998</v>
      </c>
      <c r="P3437" s="3">
        <v>-0.62191108947363083</v>
      </c>
      <c r="Q3437" s="3">
        <v>0.78156591711757273</v>
      </c>
      <c r="R3437" s="3">
        <v>2.2982334695194163E-2</v>
      </c>
      <c r="S3437" s="3">
        <v>0.67737718843611616</v>
      </c>
      <c r="T3437" s="5">
        <f>POWER(10,Table2[[#This Row],[Predicted normalized_price]]*(N$7634-N$7635)+N$7635)</f>
        <v>285353.22500622558</v>
      </c>
      <c r="U3437" s="5">
        <f>ABS(Table2[[#This Row],[price]]-Table2[[#This Row],[Predicted Price]])</f>
        <v>16465.225006225577</v>
      </c>
      <c r="V3437" s="5">
        <f>Table2[[#This Row],[Price Diff]]/Table2[[#This Row],[price]]</f>
        <v>6.1234510302525871E-2</v>
      </c>
    </row>
    <row r="3438" spans="1:22" x14ac:dyDescent="0.2">
      <c r="A3438" s="3">
        <v>11200</v>
      </c>
      <c r="B3438" s="3">
        <v>0.19416318099999999</v>
      </c>
      <c r="C3438" s="3">
        <v>62410</v>
      </c>
      <c r="D3438" s="3">
        <v>0.58235331899999998</v>
      </c>
      <c r="E3438" s="3">
        <v>1390</v>
      </c>
      <c r="F3438" s="3">
        <v>0.32606906200000002</v>
      </c>
      <c r="G3438" s="3">
        <v>6</v>
      </c>
      <c r="H3438" s="3">
        <v>0.67893919899999999</v>
      </c>
      <c r="I3438" s="2" t="s">
        <v>20</v>
      </c>
      <c r="J3438" s="3">
        <v>90000</v>
      </c>
      <c r="K3438" s="3">
        <v>0.87860122100000004</v>
      </c>
      <c r="L3438" s="3">
        <v>2</v>
      </c>
      <c r="M3438" s="2" t="s">
        <v>64</v>
      </c>
      <c r="N3438" s="3">
        <v>72800</v>
      </c>
      <c r="O3438" s="3">
        <v>0.42878665799999999</v>
      </c>
      <c r="P3438" s="3">
        <v>0.87925620494893753</v>
      </c>
      <c r="Q3438" s="3">
        <v>0.50736416303826681</v>
      </c>
      <c r="R3438" s="3">
        <v>0.66552528930953558</v>
      </c>
      <c r="S3438" s="3">
        <v>0.44616086736537575</v>
      </c>
      <c r="T3438" s="5">
        <f>POWER(10,Table2[[#This Row],[Predicted normalized_price]]*(N$7634-N$7635)+N$7635)</f>
        <v>80092.94068681974</v>
      </c>
      <c r="U3438" s="5">
        <f>ABS(Table2[[#This Row],[price]]-Table2[[#This Row],[Predicted Price]])</f>
        <v>7292.9406868197402</v>
      </c>
      <c r="V3438" s="5">
        <f>Table2[[#This Row],[Price Diff]]/Table2[[#This Row],[price]]</f>
        <v>0.10017775668708434</v>
      </c>
    </row>
    <row r="3439" spans="1:22" x14ac:dyDescent="0.2">
      <c r="A3439" s="3">
        <v>16720</v>
      </c>
      <c r="B3439" s="3">
        <v>0.28331995799999998</v>
      </c>
      <c r="C3439" s="3">
        <v>64013</v>
      </c>
      <c r="D3439" s="3">
        <v>0.586791485</v>
      </c>
      <c r="E3439" s="3">
        <v>2672</v>
      </c>
      <c r="F3439" s="3">
        <v>0.60472768600000004</v>
      </c>
      <c r="G3439" s="3">
        <v>7</v>
      </c>
      <c r="H3439" s="3">
        <v>0.73735046500000001</v>
      </c>
      <c r="I3439" s="2" t="s">
        <v>16</v>
      </c>
      <c r="J3439" s="3">
        <v>62564</v>
      </c>
      <c r="K3439" s="3">
        <v>0.84761100599999994</v>
      </c>
      <c r="L3439" s="3">
        <v>1</v>
      </c>
      <c r="M3439" s="2" t="s">
        <v>64</v>
      </c>
      <c r="N3439" s="3">
        <v>88000</v>
      </c>
      <c r="O3439" s="3">
        <v>0.46329437400000001</v>
      </c>
      <c r="P3439" s="3">
        <v>0.82274628004656369</v>
      </c>
      <c r="Q3439" s="3">
        <v>0.54457924505064514</v>
      </c>
      <c r="R3439" s="3">
        <v>0.58255383228239699</v>
      </c>
      <c r="S3439" s="3">
        <v>0.47685565398656254</v>
      </c>
      <c r="T3439" s="5">
        <f>POWER(10,Table2[[#This Row],[Predicted normalized_price]]*(N$7634-N$7635)+N$7635)</f>
        <v>94808.249021055672</v>
      </c>
      <c r="U3439" s="5">
        <f>ABS(Table2[[#This Row],[price]]-Table2[[#This Row],[Predicted Price]])</f>
        <v>6808.2490210556716</v>
      </c>
      <c r="V3439" s="5">
        <f>Table2[[#This Row],[Price Diff]]/Table2[[#This Row],[price]]</f>
        <v>7.7366466148359903E-2</v>
      </c>
    </row>
    <row r="3440" spans="1:22" x14ac:dyDescent="0.2">
      <c r="A3440" s="3">
        <v>13390</v>
      </c>
      <c r="B3440" s="3">
        <v>0.23390169899999999</v>
      </c>
      <c r="C3440" s="3">
        <v>53220</v>
      </c>
      <c r="D3440" s="3">
        <v>0.554477039</v>
      </c>
      <c r="E3440" s="3">
        <v>1984</v>
      </c>
      <c r="F3440" s="3">
        <v>0.47778491499999998</v>
      </c>
      <c r="G3440" s="3">
        <v>8</v>
      </c>
      <c r="H3440" s="3">
        <v>0.78794860499999997</v>
      </c>
      <c r="I3440" s="2" t="s">
        <v>19</v>
      </c>
      <c r="J3440" s="3">
        <v>78000</v>
      </c>
      <c r="K3440" s="3">
        <v>0.86640516400000001</v>
      </c>
      <c r="L3440" s="3">
        <v>1</v>
      </c>
      <c r="M3440" s="2" t="s">
        <v>64</v>
      </c>
      <c r="N3440" s="3">
        <v>67800</v>
      </c>
      <c r="O3440" s="3">
        <v>0.41583790399999998</v>
      </c>
      <c r="P3440" s="3">
        <v>0.54745527259227755</v>
      </c>
      <c r="Q3440" s="3">
        <v>0.41717074264194348</v>
      </c>
      <c r="R3440" s="3">
        <v>0.66024196283065106</v>
      </c>
      <c r="S3440" s="3">
        <v>0.42287132477661843</v>
      </c>
      <c r="T3440" s="5">
        <f>POWER(10,Table2[[#This Row],[Predicted normalized_price]]*(N$7634-N$7635)+N$7635)</f>
        <v>70471.687837911551</v>
      </c>
      <c r="U3440" s="5">
        <f>ABS(Table2[[#This Row],[price]]-Table2[[#This Row],[Predicted Price]])</f>
        <v>2671.6878379115515</v>
      </c>
      <c r="V3440" s="5">
        <f>Table2[[#This Row],[Price Diff]]/Table2[[#This Row],[price]]</f>
        <v>3.9405425337928485E-2</v>
      </c>
    </row>
    <row r="3441" spans="1:22" x14ac:dyDescent="0.2">
      <c r="A3441" s="3">
        <v>12820</v>
      </c>
      <c r="B3441" s="3">
        <v>0.22422226000000001</v>
      </c>
      <c r="C3441" s="3">
        <v>39454</v>
      </c>
      <c r="D3441" s="3">
        <v>0.50209915999999999</v>
      </c>
      <c r="E3441" s="3">
        <v>2497</v>
      </c>
      <c r="F3441" s="3">
        <v>0.57584491900000001</v>
      </c>
      <c r="G3441" s="3">
        <v>8</v>
      </c>
      <c r="H3441" s="3">
        <v>0.78794860499999997</v>
      </c>
      <c r="I3441" s="2" t="s">
        <v>13</v>
      </c>
      <c r="J3441" s="3">
        <v>118000</v>
      </c>
      <c r="K3441" s="3">
        <v>0.90168708399999997</v>
      </c>
      <c r="L3441" s="3">
        <v>2</v>
      </c>
      <c r="M3441" s="2" t="s">
        <v>65</v>
      </c>
      <c r="N3441" s="3">
        <v>54800</v>
      </c>
      <c r="O3441" s="3">
        <v>0.377098881</v>
      </c>
      <c r="P3441" s="3">
        <v>-0.58453839308424804</v>
      </c>
      <c r="Q3441" s="3">
        <v>0.34643422291240028</v>
      </c>
      <c r="R3441" s="3">
        <v>0.7633488575633065</v>
      </c>
      <c r="S3441" s="3">
        <v>0.37511004601570375</v>
      </c>
      <c r="T3441" s="5">
        <f>POWER(10,Table2[[#This Row],[Predicted normalized_price]]*(N$7634-N$7635)+N$7635)</f>
        <v>54204.367712553016</v>
      </c>
      <c r="U3441" s="5">
        <f>ABS(Table2[[#This Row],[price]]-Table2[[#This Row],[Predicted Price]])</f>
        <v>595.63228744698426</v>
      </c>
      <c r="V3441" s="5">
        <f>Table2[[#This Row],[Price Diff]]/Table2[[#This Row],[price]]</f>
        <v>1.0869202325674895E-2</v>
      </c>
    </row>
    <row r="3442" spans="1:22" x14ac:dyDescent="0.2">
      <c r="A3442" s="3">
        <v>16080</v>
      </c>
      <c r="B3442" s="3">
        <v>0.27463565200000001</v>
      </c>
      <c r="C3442" s="3">
        <v>48680</v>
      </c>
      <c r="D3442" s="3">
        <v>0.53887281600000003</v>
      </c>
      <c r="E3442" s="3">
        <v>1595</v>
      </c>
      <c r="F3442" s="3">
        <v>0.38472810600000001</v>
      </c>
      <c r="G3442" s="3">
        <v>7</v>
      </c>
      <c r="H3442" s="3">
        <v>0.73735046500000001</v>
      </c>
      <c r="I3442" s="2" t="s">
        <v>15</v>
      </c>
      <c r="J3442" s="3">
        <v>71000</v>
      </c>
      <c r="K3442" s="3">
        <v>0.85839135799999999</v>
      </c>
      <c r="L3442" s="3">
        <v>1</v>
      </c>
      <c r="M3442" s="2" t="s">
        <v>67</v>
      </c>
      <c r="N3442" s="3">
        <v>81000</v>
      </c>
      <c r="O3442" s="3">
        <v>0.44821025399999997</v>
      </c>
      <c r="P3442" s="3">
        <v>-0.96498238848814455</v>
      </c>
      <c r="Q3442" s="3">
        <v>0.52056274016658832</v>
      </c>
      <c r="R3442" s="3">
        <v>0.65352552555205334</v>
      </c>
      <c r="S3442" s="3">
        <v>0.44782163411173348</v>
      </c>
      <c r="T3442" s="5">
        <f>POWER(10,Table2[[#This Row],[Predicted normalized_price]]*(N$7634-N$7635)+N$7635)</f>
        <v>80827.210960749653</v>
      </c>
      <c r="U3442" s="5">
        <f>ABS(Table2[[#This Row],[price]]-Table2[[#This Row],[Predicted Price]])</f>
        <v>172.78903925034683</v>
      </c>
      <c r="V3442" s="5">
        <f>Table2[[#This Row],[Price Diff]]/Table2[[#This Row],[price]]</f>
        <v>2.1331980154363807E-3</v>
      </c>
    </row>
    <row r="3443" spans="1:22" x14ac:dyDescent="0.2">
      <c r="A3443" s="3">
        <v>17220</v>
      </c>
      <c r="B3443" s="3">
        <v>0.28987632800000002</v>
      </c>
      <c r="C3443" s="3">
        <v>84886</v>
      </c>
      <c r="D3443" s="3">
        <v>0.63618105899999999</v>
      </c>
      <c r="E3443" s="3">
        <v>1999</v>
      </c>
      <c r="F3443" s="3">
        <v>0.48099653599999997</v>
      </c>
      <c r="G3443" s="3">
        <v>3</v>
      </c>
      <c r="H3443" s="3">
        <v>0.416289664</v>
      </c>
      <c r="I3443" s="2" t="s">
        <v>35</v>
      </c>
      <c r="J3443" s="3">
        <v>13000</v>
      </c>
      <c r="K3443" s="3">
        <v>0.71369886000000005</v>
      </c>
      <c r="L3443" s="3">
        <v>1</v>
      </c>
      <c r="M3443" s="2" t="s">
        <v>64</v>
      </c>
      <c r="N3443" s="3">
        <v>162800</v>
      </c>
      <c r="O3443" s="3">
        <v>0.57524752099999998</v>
      </c>
      <c r="P3443" s="3">
        <v>0.56512524603589354</v>
      </c>
      <c r="Q3443" s="3">
        <v>-0.37385888352151248</v>
      </c>
      <c r="R3443" s="3">
        <v>-0.75375608898412361</v>
      </c>
      <c r="S3443" s="3">
        <v>0.57317094727169549</v>
      </c>
      <c r="T3443" s="5">
        <f>POWER(10,Table2[[#This Row],[Predicted normalized_price]]*(N$7634-N$7635)+N$7635)</f>
        <v>160952.87515277229</v>
      </c>
      <c r="U3443" s="5">
        <f>ABS(Table2[[#This Row],[price]]-Table2[[#This Row],[Predicted Price]])</f>
        <v>1847.1248472277075</v>
      </c>
      <c r="V3443" s="5">
        <f>Table2[[#This Row],[Price Diff]]/Table2[[#This Row],[price]]</f>
        <v>1.1345975720071913E-2</v>
      </c>
    </row>
    <row r="3444" spans="1:22" x14ac:dyDescent="0.2">
      <c r="A3444" s="3">
        <v>11270</v>
      </c>
      <c r="B3444" s="3">
        <v>0.195549523</v>
      </c>
      <c r="C3444" s="3">
        <v>21472</v>
      </c>
      <c r="D3444" s="3">
        <v>0.39563048099999998</v>
      </c>
      <c r="E3444" s="3">
        <v>2996</v>
      </c>
      <c r="F3444" s="3">
        <v>0.65352884600000005</v>
      </c>
      <c r="G3444" s="3">
        <v>10</v>
      </c>
      <c r="H3444" s="3">
        <v>0.87250287000000004</v>
      </c>
      <c r="I3444" s="2" t="s">
        <v>13</v>
      </c>
      <c r="J3444" s="3">
        <v>143000</v>
      </c>
      <c r="K3444" s="3">
        <v>0.91806430699999997</v>
      </c>
      <c r="L3444" s="3">
        <v>4</v>
      </c>
      <c r="M3444" s="2" t="s">
        <v>62</v>
      </c>
      <c r="N3444" s="3">
        <v>31000</v>
      </c>
      <c r="O3444" s="3">
        <v>0.27342279000000003</v>
      </c>
      <c r="P3444" s="3">
        <v>-6.3086755598016839E-2</v>
      </c>
      <c r="Q3444" s="3">
        <v>3.7701104436218567E-2</v>
      </c>
      <c r="R3444" s="3">
        <v>0.86838153777079363</v>
      </c>
      <c r="S3444" s="3">
        <v>0.26853251065704237</v>
      </c>
      <c r="T3444" s="5">
        <f>POWER(10,Table2[[#This Row],[Predicted normalized_price]]*(N$7634-N$7635)+N$7635)</f>
        <v>30178.054422893911</v>
      </c>
      <c r="U3444" s="5">
        <f>ABS(Table2[[#This Row],[price]]-Table2[[#This Row],[Predicted Price]])</f>
        <v>821.94557710608933</v>
      </c>
      <c r="V3444" s="5">
        <f>Table2[[#This Row],[Price Diff]]/Table2[[#This Row],[price]]</f>
        <v>2.6514373455035139E-2</v>
      </c>
    </row>
    <row r="3445" spans="1:22" x14ac:dyDescent="0.2">
      <c r="A3445" s="3">
        <v>12120</v>
      </c>
      <c r="B3445" s="3">
        <v>0.21172860399999999</v>
      </c>
      <c r="C3445" s="3">
        <v>25984</v>
      </c>
      <c r="D3445" s="3">
        <v>0.42900881400000002</v>
      </c>
      <c r="E3445" s="3">
        <v>1796</v>
      </c>
      <c r="F3445" s="3">
        <v>0.43533607800000002</v>
      </c>
      <c r="G3445" s="3">
        <v>10</v>
      </c>
      <c r="H3445" s="3">
        <v>0.87250287000000004</v>
      </c>
      <c r="I3445" s="2" t="s">
        <v>15</v>
      </c>
      <c r="J3445" s="3">
        <v>156536</v>
      </c>
      <c r="K3445" s="3">
        <v>0.92577235599999996</v>
      </c>
      <c r="L3445" s="3">
        <v>3</v>
      </c>
      <c r="M3445" s="2" t="s">
        <v>65</v>
      </c>
      <c r="N3445" s="3">
        <v>37000</v>
      </c>
      <c r="O3445" s="3">
        <v>0.305621119</v>
      </c>
      <c r="P3445" s="3">
        <v>-0.93817952885838463</v>
      </c>
      <c r="Q3445" s="3">
        <v>0.1673924250753327</v>
      </c>
      <c r="R3445" s="3">
        <v>0.8318098758461715</v>
      </c>
      <c r="S3445" s="3">
        <v>0.30966007953995384</v>
      </c>
      <c r="T3445" s="5">
        <f>POWER(10,Table2[[#This Row],[Predicted normalized_price]]*(N$7634-N$7635)+N$7635)</f>
        <v>37830.36602495292</v>
      </c>
      <c r="U3445" s="5">
        <f>ABS(Table2[[#This Row],[price]]-Table2[[#This Row],[Predicted Price]])</f>
        <v>830.36602495292027</v>
      </c>
      <c r="V3445" s="5">
        <f>Table2[[#This Row],[Price Diff]]/Table2[[#This Row],[price]]</f>
        <v>2.2442324998727576E-2</v>
      </c>
    </row>
    <row r="3446" spans="1:22" x14ac:dyDescent="0.2">
      <c r="A3446" s="3">
        <v>27670</v>
      </c>
      <c r="B3446" s="3">
        <v>0.39540639300000002</v>
      </c>
      <c r="C3446" s="3">
        <v>148934</v>
      </c>
      <c r="D3446" s="3">
        <v>0.73456611800000005</v>
      </c>
      <c r="E3446" s="3">
        <v>2993</v>
      </c>
      <c r="F3446" s="3">
        <v>0.653101669</v>
      </c>
      <c r="G3446" s="3">
        <v>5</v>
      </c>
      <c r="H3446" s="3">
        <v>0.60985333500000005</v>
      </c>
      <c r="I3446" s="2" t="s">
        <v>13</v>
      </c>
      <c r="J3446" s="3">
        <v>85000</v>
      </c>
      <c r="K3446" s="3">
        <v>0.87372978000000001</v>
      </c>
      <c r="L3446" s="3">
        <v>1</v>
      </c>
      <c r="M3446" s="2" t="s">
        <v>64</v>
      </c>
      <c r="N3446" s="3">
        <v>238888</v>
      </c>
      <c r="O3446" s="3">
        <v>0.64503286100000001</v>
      </c>
      <c r="P3446" s="3">
        <v>0.77526768736167573</v>
      </c>
      <c r="Q3446" s="3">
        <v>0.81822694696214138</v>
      </c>
      <c r="R3446" s="3">
        <v>0.15709002931845245</v>
      </c>
      <c r="S3446" s="3">
        <v>0.65670366509627698</v>
      </c>
      <c r="T3446" s="5">
        <f>POWER(10,Table2[[#This Row],[Predicted normalized_price]]*(N$7634-N$7635)+N$7635)</f>
        <v>254710.14598980677</v>
      </c>
      <c r="U3446" s="5">
        <f>ABS(Table2[[#This Row],[price]]-Table2[[#This Row],[Predicted Price]])</f>
        <v>15822.14598980677</v>
      </c>
      <c r="V3446" s="5">
        <f>Table2[[#This Row],[Price Diff]]/Table2[[#This Row],[price]]</f>
        <v>6.6232485473555688E-2</v>
      </c>
    </row>
    <row r="3447" spans="1:22" x14ac:dyDescent="0.2">
      <c r="A3447" s="3">
        <v>20210</v>
      </c>
      <c r="B3447" s="3">
        <v>0.32550105699999998</v>
      </c>
      <c r="C3447" s="3">
        <v>99537</v>
      </c>
      <c r="D3447" s="3">
        <v>0.66404491399999999</v>
      </c>
      <c r="E3447" s="3">
        <v>3498</v>
      </c>
      <c r="F3447" s="3">
        <v>0.71958298099999995</v>
      </c>
      <c r="G3447" s="3">
        <v>8</v>
      </c>
      <c r="H3447" s="3">
        <v>0.78794860499999997</v>
      </c>
      <c r="I3447" s="2" t="s">
        <v>15</v>
      </c>
      <c r="J3447" s="3">
        <v>53086</v>
      </c>
      <c r="K3447" s="3">
        <v>0.83361018600000003</v>
      </c>
      <c r="L3447" s="3">
        <v>1</v>
      </c>
      <c r="M3447" s="2" t="s">
        <v>65</v>
      </c>
      <c r="N3447" s="3">
        <v>128888</v>
      </c>
      <c r="O3447" s="3">
        <v>0.53274024799999997</v>
      </c>
      <c r="P3447" s="3">
        <v>-0.45351627472832989</v>
      </c>
      <c r="Q3447" s="3">
        <v>0.68384092104911454</v>
      </c>
      <c r="R3447" s="3">
        <v>0.47437462770370459</v>
      </c>
      <c r="S3447" s="3">
        <v>0.53760695146838744</v>
      </c>
      <c r="T3447" s="5">
        <f>POWER(10,Table2[[#This Row],[Predicted normalized_price]]*(N$7634-N$7635)+N$7635)</f>
        <v>132381.31134509054</v>
      </c>
      <c r="U3447" s="5">
        <f>ABS(Table2[[#This Row],[price]]-Table2[[#This Row],[Predicted Price]])</f>
        <v>3493.3113450905366</v>
      </c>
      <c r="V3447" s="5">
        <f>Table2[[#This Row],[Price Diff]]/Table2[[#This Row],[price]]</f>
        <v>2.7103464597872079E-2</v>
      </c>
    </row>
    <row r="3448" spans="1:22" x14ac:dyDescent="0.2">
      <c r="A3448" s="3">
        <v>9910</v>
      </c>
      <c r="B3448" s="3">
        <v>0.166935114</v>
      </c>
      <c r="C3448" s="3">
        <v>48644</v>
      </c>
      <c r="D3448" s="3">
        <v>0.53874334999999995</v>
      </c>
      <c r="E3448" s="3">
        <v>1197</v>
      </c>
      <c r="F3448" s="3">
        <v>0.26232939100000002</v>
      </c>
      <c r="G3448" s="3">
        <v>4</v>
      </c>
      <c r="H3448" s="3">
        <v>0.52529906999999998</v>
      </c>
      <c r="I3448" s="2" t="s">
        <v>27</v>
      </c>
      <c r="J3448" s="3">
        <v>53000</v>
      </c>
      <c r="K3448" s="3">
        <v>0.83347200499999996</v>
      </c>
      <c r="L3448" s="3">
        <v>1</v>
      </c>
      <c r="M3448" s="2" t="s">
        <v>64</v>
      </c>
      <c r="N3448" s="3">
        <v>72500</v>
      </c>
      <c r="O3448" s="3">
        <v>0.42803517899999999</v>
      </c>
      <c r="P3448" s="3">
        <v>0.71687538496427083</v>
      </c>
      <c r="Q3448" s="3">
        <v>-0.68725195906467895</v>
      </c>
      <c r="R3448" s="3">
        <v>-0.53711876707388606</v>
      </c>
      <c r="S3448" s="3">
        <v>0.43608868890906638</v>
      </c>
      <c r="T3448" s="5">
        <f>POWER(10,Table2[[#This Row],[Predicted normalized_price]]*(N$7634-N$7635)+N$7635)</f>
        <v>75780.486064141252</v>
      </c>
      <c r="U3448" s="5">
        <f>ABS(Table2[[#This Row],[price]]-Table2[[#This Row],[Predicted Price]])</f>
        <v>3280.4860641412524</v>
      </c>
      <c r="V3448" s="5">
        <f>Table2[[#This Row],[Price Diff]]/Table2[[#This Row],[price]]</f>
        <v>4.5248083643327622E-2</v>
      </c>
    </row>
    <row r="3449" spans="1:22" x14ac:dyDescent="0.2">
      <c r="A3449" s="3">
        <v>12490</v>
      </c>
      <c r="B3449" s="3">
        <v>0.218419692</v>
      </c>
      <c r="C3449" s="3">
        <v>75879</v>
      </c>
      <c r="D3449" s="3">
        <v>0.61655122799999995</v>
      </c>
      <c r="E3449" s="3">
        <v>1984</v>
      </c>
      <c r="F3449" s="3">
        <v>0.47778491499999998</v>
      </c>
      <c r="G3449" s="3">
        <v>6</v>
      </c>
      <c r="H3449" s="3">
        <v>0.67893919899999999</v>
      </c>
      <c r="I3449" s="2" t="s">
        <v>20</v>
      </c>
      <c r="J3449" s="3">
        <v>69000</v>
      </c>
      <c r="K3449" s="3">
        <v>0.85595613400000004</v>
      </c>
      <c r="L3449" s="3">
        <v>1</v>
      </c>
      <c r="M3449" s="2" t="s">
        <v>66</v>
      </c>
      <c r="N3449" s="3">
        <v>88800</v>
      </c>
      <c r="O3449" s="3">
        <v>0.46494128800000001</v>
      </c>
      <c r="P3449" s="3">
        <v>0.23440197770918889</v>
      </c>
      <c r="Q3449" s="3">
        <v>0.60435580061206695</v>
      </c>
      <c r="R3449" s="3">
        <v>0.63294885101801202</v>
      </c>
      <c r="S3449" s="3">
        <v>0.47826930735453677</v>
      </c>
      <c r="T3449" s="5">
        <f>POWER(10,Table2[[#This Row],[Predicted normalized_price]]*(N$7634-N$7635)+N$7635)</f>
        <v>95547.593521280694</v>
      </c>
      <c r="U3449" s="5">
        <f>ABS(Table2[[#This Row],[price]]-Table2[[#This Row],[Predicted Price]])</f>
        <v>6747.5935212806944</v>
      </c>
      <c r="V3449" s="5">
        <f>Table2[[#This Row],[Price Diff]]/Table2[[#This Row],[price]]</f>
        <v>7.5986413527935753E-2</v>
      </c>
    </row>
    <row r="3450" spans="1:22" x14ac:dyDescent="0.2">
      <c r="A3450" s="3">
        <v>12870</v>
      </c>
      <c r="B3450" s="3">
        <v>0.225088384</v>
      </c>
      <c r="C3450" s="3">
        <v>69988</v>
      </c>
      <c r="D3450" s="3">
        <v>0.60240824100000001</v>
      </c>
      <c r="E3450" s="3">
        <v>2179</v>
      </c>
      <c r="F3450" s="3">
        <v>0.51775981699999996</v>
      </c>
      <c r="G3450" s="3">
        <v>6</v>
      </c>
      <c r="H3450" s="3">
        <v>0.67893919899999999</v>
      </c>
      <c r="I3450" s="2" t="s">
        <v>12</v>
      </c>
      <c r="J3450" s="3">
        <v>98000</v>
      </c>
      <c r="K3450" s="3">
        <v>0.885858967</v>
      </c>
      <c r="L3450" s="3">
        <v>1</v>
      </c>
      <c r="M3450" s="2" t="s">
        <v>65</v>
      </c>
      <c r="N3450" s="3">
        <v>85800</v>
      </c>
      <c r="O3450" s="3">
        <v>0.458686971</v>
      </c>
      <c r="P3450" s="3">
        <v>-0.17839612493018431</v>
      </c>
      <c r="Q3450" s="3">
        <v>0.57949652362532766</v>
      </c>
      <c r="R3450" s="3">
        <v>0.62164262765408296</v>
      </c>
      <c r="S3450" s="3">
        <v>0.47350161273486702</v>
      </c>
      <c r="T3450" s="5">
        <f>POWER(10,Table2[[#This Row],[Predicted normalized_price]]*(N$7634-N$7635)+N$7635)</f>
        <v>93076.884904471677</v>
      </c>
      <c r="U3450" s="5">
        <f>ABS(Table2[[#This Row],[price]]-Table2[[#This Row],[Predicted Price]])</f>
        <v>7276.8849044716771</v>
      </c>
      <c r="V3450" s="5">
        <f>Table2[[#This Row],[Price Diff]]/Table2[[#This Row],[price]]</f>
        <v>8.4812178373795774E-2</v>
      </c>
    </row>
    <row r="3451" spans="1:22" x14ac:dyDescent="0.2">
      <c r="A3451" s="3">
        <v>8790</v>
      </c>
      <c r="B3451" s="3">
        <v>0.140249919</v>
      </c>
      <c r="C3451" s="3">
        <v>9386</v>
      </c>
      <c r="D3451" s="3">
        <v>0.25081102300000002</v>
      </c>
      <c r="E3451" s="3">
        <v>1598</v>
      </c>
      <c r="F3451" s="3">
        <v>0.38552934799999999</v>
      </c>
      <c r="G3451" s="3">
        <v>10</v>
      </c>
      <c r="H3451" s="3">
        <v>0.87250287000000004</v>
      </c>
      <c r="I3451" s="2" t="s">
        <v>26</v>
      </c>
      <c r="J3451" s="3">
        <v>119000</v>
      </c>
      <c r="K3451" s="3">
        <v>0.90240630300000002</v>
      </c>
      <c r="L3451" s="3">
        <v>5</v>
      </c>
      <c r="M3451" s="2" t="s">
        <v>63</v>
      </c>
      <c r="N3451" s="3">
        <v>17900</v>
      </c>
      <c r="O3451" s="3">
        <v>0.17348034600000001</v>
      </c>
      <c r="P3451" s="3">
        <v>-0.97647567705160077</v>
      </c>
      <c r="Q3451" s="3">
        <v>-0.25451394763677609</v>
      </c>
      <c r="R3451" s="3">
        <v>0.95074555711308895</v>
      </c>
      <c r="S3451" s="3">
        <v>0.16827427707082232</v>
      </c>
      <c r="T3451" s="5">
        <f>POWER(10,Table2[[#This Row],[Predicted normalized_price]]*(N$7634-N$7635)+N$7635)</f>
        <v>17395.181084694756</v>
      </c>
      <c r="U3451" s="5">
        <f>ABS(Table2[[#This Row],[price]]-Table2[[#This Row],[Predicted Price]])</f>
        <v>504.81891530524445</v>
      </c>
      <c r="V3451" s="5">
        <f>Table2[[#This Row],[Price Diff]]/Table2[[#This Row],[price]]</f>
        <v>2.820217403939913E-2</v>
      </c>
    </row>
    <row r="3452" spans="1:22" x14ac:dyDescent="0.2">
      <c r="A3452" s="3">
        <v>15110</v>
      </c>
      <c r="B3452" s="3">
        <v>0.26079137400000002</v>
      </c>
      <c r="C3452" s="3">
        <v>57321</v>
      </c>
      <c r="D3452" s="3">
        <v>0.56746792099999999</v>
      </c>
      <c r="E3452" s="3">
        <v>1798</v>
      </c>
      <c r="F3452" s="3">
        <v>0.435810641</v>
      </c>
      <c r="G3452" s="3">
        <v>7</v>
      </c>
      <c r="H3452" s="3">
        <v>0.73735046500000001</v>
      </c>
      <c r="I3452" s="2" t="s">
        <v>19</v>
      </c>
      <c r="J3452" s="3">
        <v>62800</v>
      </c>
      <c r="K3452" s="3">
        <v>0.84793188900000005</v>
      </c>
      <c r="L3452" s="3">
        <v>1</v>
      </c>
      <c r="M3452" s="2" t="s">
        <v>62</v>
      </c>
      <c r="N3452" s="3">
        <v>75800</v>
      </c>
      <c r="O3452" s="3">
        <v>0.43613554500000001</v>
      </c>
      <c r="P3452" s="3">
        <v>-0.77043710655243025</v>
      </c>
      <c r="Q3452" s="3">
        <v>0.50055628733225843</v>
      </c>
      <c r="R3452" s="3">
        <v>0.60206821032068669</v>
      </c>
      <c r="S3452" s="3">
        <v>0.45611462189929736</v>
      </c>
      <c r="T3452" s="5">
        <f>POWER(10,Table2[[#This Row],[Predicted normalized_price]]*(N$7634-N$7635)+N$7635)</f>
        <v>84595.737013607795</v>
      </c>
      <c r="U3452" s="5">
        <f>ABS(Table2[[#This Row],[price]]-Table2[[#This Row],[Predicted Price]])</f>
        <v>8795.7370136077952</v>
      </c>
      <c r="V3452" s="5">
        <f>Table2[[#This Row],[Price Diff]]/Table2[[#This Row],[price]]</f>
        <v>0.11603874688136934</v>
      </c>
    </row>
    <row r="3453" spans="1:22" x14ac:dyDescent="0.2">
      <c r="A3453" s="3">
        <v>7200</v>
      </c>
      <c r="B3453" s="3">
        <v>9.5852256999999996E-2</v>
      </c>
      <c r="C3453" s="3">
        <v>59318</v>
      </c>
      <c r="D3453" s="3">
        <v>0.57346099399999995</v>
      </c>
      <c r="E3453" s="3">
        <v>1586</v>
      </c>
      <c r="F3453" s="3">
        <v>0.38231530600000002</v>
      </c>
      <c r="G3453" s="3">
        <v>3</v>
      </c>
      <c r="H3453" s="3">
        <v>0.416289664</v>
      </c>
      <c r="I3453" s="2" t="s">
        <v>25</v>
      </c>
      <c r="J3453" s="3">
        <v>18000</v>
      </c>
      <c r="K3453" s="3">
        <v>0.74143363900000003</v>
      </c>
      <c r="L3453" s="3">
        <v>1</v>
      </c>
      <c r="M3453" s="2" t="s">
        <v>64</v>
      </c>
      <c r="N3453" s="3">
        <v>72000</v>
      </c>
      <c r="O3453" s="3">
        <v>0.42677577799999999</v>
      </c>
      <c r="P3453" s="3">
        <v>0.73337971381503197</v>
      </c>
      <c r="Q3453" s="3">
        <v>0.40099532363854268</v>
      </c>
      <c r="R3453" s="3">
        <v>0.53498534614277604</v>
      </c>
      <c r="S3453" s="3">
        <v>0.45086642691471057</v>
      </c>
      <c r="T3453" s="5">
        <f>POWER(10,Table2[[#This Row],[Predicted normalized_price]]*(N$7634-N$7635)+N$7635)</f>
        <v>82190.925354683088</v>
      </c>
      <c r="U3453" s="5">
        <f>ABS(Table2[[#This Row],[price]]-Table2[[#This Row],[Predicted Price]])</f>
        <v>10190.925354683088</v>
      </c>
      <c r="V3453" s="5">
        <f>Table2[[#This Row],[Price Diff]]/Table2[[#This Row],[price]]</f>
        <v>0.14154062992615399</v>
      </c>
    </row>
    <row r="3454" spans="1:22" x14ac:dyDescent="0.2">
      <c r="A3454" s="3">
        <v>9070</v>
      </c>
      <c r="B3454" s="3">
        <v>0.147227197</v>
      </c>
      <c r="C3454" s="3">
        <v>51037</v>
      </c>
      <c r="D3454" s="3">
        <v>0.54714736100000005</v>
      </c>
      <c r="E3454" s="3">
        <v>1591</v>
      </c>
      <c r="F3454" s="3">
        <v>0.38365743499999999</v>
      </c>
      <c r="G3454" s="3">
        <v>5</v>
      </c>
      <c r="H3454" s="3">
        <v>0.60985333500000005</v>
      </c>
      <c r="I3454" s="2" t="s">
        <v>17</v>
      </c>
      <c r="J3454" s="3">
        <v>103000</v>
      </c>
      <c r="K3454" s="3">
        <v>0.89009999100000003</v>
      </c>
      <c r="L3454" s="3">
        <v>2</v>
      </c>
      <c r="M3454" s="2" t="s">
        <v>63</v>
      </c>
      <c r="N3454" s="3">
        <v>58800</v>
      </c>
      <c r="O3454" s="3">
        <v>0.38991986499999998</v>
      </c>
      <c r="P3454" s="3">
        <v>-0.90493480113626945</v>
      </c>
      <c r="Q3454" s="3">
        <v>-0.69181289867427009</v>
      </c>
      <c r="R3454" s="3">
        <v>-0.43034905809611679</v>
      </c>
      <c r="S3454" s="3">
        <v>0.40353749858395532</v>
      </c>
      <c r="T3454" s="5">
        <f>POWER(10,Table2[[#This Row],[Predicted normalized_price]]*(N$7634-N$7635)+N$7635)</f>
        <v>63368.768425794355</v>
      </c>
      <c r="U3454" s="5">
        <f>ABS(Table2[[#This Row],[price]]-Table2[[#This Row],[Predicted Price]])</f>
        <v>4568.7684257943547</v>
      </c>
      <c r="V3454" s="5">
        <f>Table2[[#This Row],[Price Diff]]/Table2[[#This Row],[price]]</f>
        <v>7.7700143295822352E-2</v>
      </c>
    </row>
    <row r="3455" spans="1:22" x14ac:dyDescent="0.2">
      <c r="A3455" s="3">
        <v>65420</v>
      </c>
      <c r="B3455" s="3">
        <v>0.58686912999999996</v>
      </c>
      <c r="C3455" s="3">
        <v>235266</v>
      </c>
      <c r="D3455" s="3">
        <v>0.81457937800000002</v>
      </c>
      <c r="E3455" s="3">
        <v>3798</v>
      </c>
      <c r="F3455" s="3">
        <v>0.75466807400000002</v>
      </c>
      <c r="G3455" s="3">
        <v>8</v>
      </c>
      <c r="H3455" s="3">
        <v>0.78794860499999997</v>
      </c>
      <c r="I3455" s="2" t="s">
        <v>34</v>
      </c>
      <c r="J3455" s="3">
        <v>27000</v>
      </c>
      <c r="K3455" s="3">
        <v>0.77599021800000001</v>
      </c>
      <c r="L3455" s="3">
        <v>4</v>
      </c>
      <c r="M3455" s="2" t="s">
        <v>62</v>
      </c>
      <c r="N3455" s="3">
        <v>435000</v>
      </c>
      <c r="O3455" s="3">
        <v>0.75410441500000003</v>
      </c>
      <c r="P3455" s="3">
        <v>0.62408292739505733</v>
      </c>
      <c r="Q3455" s="3">
        <v>0.186633631524349</v>
      </c>
      <c r="R3455" s="3">
        <v>-0.83204159011204826</v>
      </c>
      <c r="S3455" s="3">
        <v>0.74080315992795431</v>
      </c>
      <c r="T3455" s="5">
        <f>POWER(10,Table2[[#This Row],[Predicted normalized_price]]*(N$7634-N$7635)+N$7635)</f>
        <v>404339.65971763164</v>
      </c>
      <c r="U3455" s="5">
        <f>ABS(Table2[[#This Row],[price]]-Table2[[#This Row],[Predicted Price]])</f>
        <v>30660.340282368357</v>
      </c>
      <c r="V3455" s="5">
        <f>Table2[[#This Row],[Price Diff]]/Table2[[#This Row],[price]]</f>
        <v>7.0483540879007711E-2</v>
      </c>
    </row>
    <row r="3456" spans="1:22" x14ac:dyDescent="0.2">
      <c r="A3456" s="3">
        <v>9640</v>
      </c>
      <c r="B3456" s="3">
        <v>0.16078874700000001</v>
      </c>
      <c r="C3456" s="3">
        <v>48588</v>
      </c>
      <c r="D3456" s="3">
        <v>0.53854176799999998</v>
      </c>
      <c r="E3456" s="3">
        <v>1496</v>
      </c>
      <c r="F3456" s="3">
        <v>0.35740525400000001</v>
      </c>
      <c r="G3456" s="3">
        <v>2</v>
      </c>
      <c r="H3456" s="3">
        <v>0.26264953499999999</v>
      </c>
      <c r="I3456" s="2" t="s">
        <v>22</v>
      </c>
      <c r="J3456" s="3">
        <v>3000</v>
      </c>
      <c r="K3456" s="3">
        <v>0.58872733499999996</v>
      </c>
      <c r="L3456" s="3">
        <v>1</v>
      </c>
      <c r="M3456" s="2" t="s">
        <v>66</v>
      </c>
      <c r="N3456" s="3">
        <v>88800</v>
      </c>
      <c r="O3456" s="3">
        <v>0.46494128800000001</v>
      </c>
      <c r="P3456" s="3">
        <v>-0.84517806228911752</v>
      </c>
      <c r="Q3456" s="3">
        <v>-0.59746281681078683</v>
      </c>
      <c r="R3456" s="3">
        <v>-0.6065042092869789</v>
      </c>
      <c r="S3456" s="3">
        <v>0.4732186581016869</v>
      </c>
      <c r="T3456" s="5">
        <f>POWER(10,Table2[[#This Row],[Predicted normalized_price]]*(N$7634-N$7635)+N$7635)</f>
        <v>92932.277361804285</v>
      </c>
      <c r="U3456" s="5">
        <f>ABS(Table2[[#This Row],[price]]-Table2[[#This Row],[Predicted Price]])</f>
        <v>4132.2773618042847</v>
      </c>
      <c r="V3456" s="5">
        <f>Table2[[#This Row],[Price Diff]]/Table2[[#This Row],[price]]</f>
        <v>4.6534654975273475E-2</v>
      </c>
    </row>
    <row r="3457" spans="1:22" x14ac:dyDescent="0.2">
      <c r="A3457" s="3">
        <v>14290</v>
      </c>
      <c r="B3457" s="3">
        <v>0.248376193</v>
      </c>
      <c r="C3457" s="3">
        <v>31642</v>
      </c>
      <c r="D3457" s="3">
        <v>0.46348496500000003</v>
      </c>
      <c r="E3457" s="3">
        <v>1595</v>
      </c>
      <c r="F3457" s="3">
        <v>0.38472810600000001</v>
      </c>
      <c r="G3457" s="3">
        <v>2</v>
      </c>
      <c r="H3457" s="3">
        <v>0.26264953499999999</v>
      </c>
      <c r="I3457" s="2" t="s">
        <v>15</v>
      </c>
      <c r="J3457" s="3">
        <v>74</v>
      </c>
      <c r="K3457" s="3">
        <v>0.27319116100000002</v>
      </c>
      <c r="L3457" s="3">
        <v>1</v>
      </c>
      <c r="M3457" s="2" t="s">
        <v>64</v>
      </c>
      <c r="N3457" s="3">
        <v>158988</v>
      </c>
      <c r="O3457" s="3">
        <v>0.57093567300000003</v>
      </c>
      <c r="P3457" s="3">
        <v>-0.623856870981363</v>
      </c>
      <c r="Q3457" s="3">
        <v>0.55016812138723736</v>
      </c>
      <c r="R3457" s="3">
        <v>0.59354583053578203</v>
      </c>
      <c r="S3457" s="3">
        <v>0.47172894047440506</v>
      </c>
      <c r="T3457" s="5">
        <f>POWER(10,Table2[[#This Row],[Predicted normalized_price]]*(N$7634-N$7635)+N$7635)</f>
        <v>92174.635336783424</v>
      </c>
      <c r="U3457" s="5">
        <f>ABS(Table2[[#This Row],[price]]-Table2[[#This Row],[Predicted Price]])</f>
        <v>66813.364663216576</v>
      </c>
      <c r="V3457" s="5">
        <f>Table2[[#This Row],[Price Diff]]/Table2[[#This Row],[price]]</f>
        <v>0.42024155699308485</v>
      </c>
    </row>
    <row r="3458" spans="1:22" x14ac:dyDescent="0.2">
      <c r="A3458" s="3">
        <v>22280</v>
      </c>
      <c r="B3458" s="3">
        <v>0.34719814300000001</v>
      </c>
      <c r="C3458" s="3">
        <v>75819</v>
      </c>
      <c r="D3458" s="3">
        <v>0.61641279400000004</v>
      </c>
      <c r="E3458" s="3">
        <v>3498</v>
      </c>
      <c r="F3458" s="3">
        <v>0.71958298099999995</v>
      </c>
      <c r="G3458" s="3">
        <v>7</v>
      </c>
      <c r="H3458" s="3">
        <v>0.73735046500000001</v>
      </c>
      <c r="I3458" s="2" t="s">
        <v>15</v>
      </c>
      <c r="J3458" s="3">
        <v>19800</v>
      </c>
      <c r="K3458" s="3">
        <v>0.74955664</v>
      </c>
      <c r="L3458" s="3">
        <v>1</v>
      </c>
      <c r="M3458" s="2" t="s">
        <v>64</v>
      </c>
      <c r="N3458" s="3">
        <v>120800</v>
      </c>
      <c r="O3458" s="3">
        <v>0.52094639899999995</v>
      </c>
      <c r="P3458" s="3">
        <v>0.70982959620682751</v>
      </c>
      <c r="Q3458" s="3">
        <v>0.65027761740649137</v>
      </c>
      <c r="R3458" s="3">
        <v>0.48399613975681766</v>
      </c>
      <c r="S3458" s="3">
        <v>0.52939180110897788</v>
      </c>
      <c r="T3458" s="5">
        <f>POWER(10,Table2[[#This Row],[Predicted normalized_price]]*(N$7634-N$7635)+N$7635)</f>
        <v>126538.17003932012</v>
      </c>
      <c r="U3458" s="5">
        <f>ABS(Table2[[#This Row],[price]]-Table2[[#This Row],[Predicted Price]])</f>
        <v>5738.1700393201172</v>
      </c>
      <c r="V3458" s="5">
        <f>Table2[[#This Row],[Price Diff]]/Table2[[#This Row],[price]]</f>
        <v>4.7501407610265868E-2</v>
      </c>
    </row>
    <row r="3459" spans="1:22" x14ac:dyDescent="0.2">
      <c r="A3459" s="3">
        <v>41070</v>
      </c>
      <c r="B3459" s="3">
        <v>0.48328092900000003</v>
      </c>
      <c r="C3459" s="3">
        <v>187589</v>
      </c>
      <c r="D3459" s="3">
        <v>0.77494784299999997</v>
      </c>
      <c r="E3459" s="3">
        <v>4691</v>
      </c>
      <c r="F3459" s="3">
        <v>0.84471023199999995</v>
      </c>
      <c r="G3459" s="3">
        <v>2</v>
      </c>
      <c r="H3459" s="3">
        <v>0.26264953499999999</v>
      </c>
      <c r="I3459" s="2" t="s">
        <v>29</v>
      </c>
      <c r="J3459" s="3">
        <v>5715</v>
      </c>
      <c r="K3459" s="3">
        <v>0.64365461000000002</v>
      </c>
      <c r="L3459" s="3">
        <v>1</v>
      </c>
      <c r="M3459" s="2" t="s">
        <v>62</v>
      </c>
      <c r="N3459" s="3">
        <v>475800</v>
      </c>
      <c r="O3459" s="3">
        <v>0.77041945000000001</v>
      </c>
      <c r="P3459" s="3">
        <v>-0.16250585196176259</v>
      </c>
      <c r="Q3459" s="3">
        <v>0.8785800030874118</v>
      </c>
      <c r="R3459" s="3">
        <v>-0.28442378228949694</v>
      </c>
      <c r="S3459" s="3">
        <v>0.78209865741439444</v>
      </c>
      <c r="T3459" s="5">
        <f>POWER(10,Table2[[#This Row],[Predicted normalized_price]]*(N$7634-N$7635)+N$7635)</f>
        <v>507336.84298194747</v>
      </c>
      <c r="U3459" s="5">
        <f>ABS(Table2[[#This Row],[price]]-Table2[[#This Row],[Predicted Price]])</f>
        <v>31536.84298194747</v>
      </c>
      <c r="V3459" s="5">
        <f>Table2[[#This Row],[Price Diff]]/Table2[[#This Row],[price]]</f>
        <v>6.6281721273533989E-2</v>
      </c>
    </row>
    <row r="3460" spans="1:22" x14ac:dyDescent="0.2">
      <c r="A3460" s="3">
        <v>9940</v>
      </c>
      <c r="B3460" s="3">
        <v>0.16760768000000001</v>
      </c>
      <c r="C3460" s="3">
        <v>56318</v>
      </c>
      <c r="D3460" s="3">
        <v>0.56437863799999999</v>
      </c>
      <c r="E3460" s="3">
        <v>1395</v>
      </c>
      <c r="F3460" s="3">
        <v>0.327600102</v>
      </c>
      <c r="G3460" s="3">
        <v>3</v>
      </c>
      <c r="H3460" s="3">
        <v>0.416289664</v>
      </c>
      <c r="I3460" s="2" t="s">
        <v>20</v>
      </c>
      <c r="J3460" s="3">
        <v>21231</v>
      </c>
      <c r="K3460" s="3">
        <v>0.75550381899999997</v>
      </c>
      <c r="L3460" s="3">
        <v>1</v>
      </c>
      <c r="M3460" s="2" t="s">
        <v>67</v>
      </c>
      <c r="N3460" s="3">
        <v>94800</v>
      </c>
      <c r="O3460" s="3">
        <v>0.476839819</v>
      </c>
      <c r="P3460" s="3">
        <v>-0.51667007138669052</v>
      </c>
      <c r="Q3460" s="3">
        <v>0.59541135199350292</v>
      </c>
      <c r="R3460" s="3">
        <v>0.65686202999954002</v>
      </c>
      <c r="S3460" s="3">
        <v>0.46787031134888907</v>
      </c>
      <c r="T3460" s="5">
        <f>POWER(10,Table2[[#This Row],[Predicted normalized_price]]*(N$7634-N$7635)+N$7635)</f>
        <v>90240.805520122187</v>
      </c>
      <c r="U3460" s="5">
        <f>ABS(Table2[[#This Row],[price]]-Table2[[#This Row],[Predicted Price]])</f>
        <v>4559.1944798778131</v>
      </c>
      <c r="V3460" s="5">
        <f>Table2[[#This Row],[Price Diff]]/Table2[[#This Row],[price]]</f>
        <v>4.8092768775082416E-2</v>
      </c>
    </row>
    <row r="3461" spans="1:22" x14ac:dyDescent="0.2">
      <c r="A3461" s="3">
        <v>18530</v>
      </c>
      <c r="B3461" s="3">
        <v>0.30619044600000001</v>
      </c>
      <c r="C3461" s="3">
        <v>99351</v>
      </c>
      <c r="D3461" s="3">
        <v>0.66371758999999997</v>
      </c>
      <c r="E3461" s="3">
        <v>1991</v>
      </c>
      <c r="F3461" s="3">
        <v>0.47928668200000002</v>
      </c>
      <c r="G3461" s="3">
        <v>3</v>
      </c>
      <c r="H3461" s="3">
        <v>0.416289664</v>
      </c>
      <c r="I3461" s="2" t="s">
        <v>15</v>
      </c>
      <c r="J3461" s="3">
        <v>30800</v>
      </c>
      <c r="K3461" s="3">
        <v>0.78721272499999995</v>
      </c>
      <c r="L3461" s="3">
        <v>1</v>
      </c>
      <c r="M3461" s="2" t="s">
        <v>65</v>
      </c>
      <c r="N3461" s="3">
        <v>185800</v>
      </c>
      <c r="O3461" s="3">
        <v>0.59929624000000004</v>
      </c>
      <c r="P3461" s="3">
        <v>-0.89290548833620154</v>
      </c>
      <c r="Q3461" s="3">
        <v>0.77972780167522915</v>
      </c>
      <c r="R3461" s="3">
        <v>0.32725866599266723</v>
      </c>
      <c r="S3461" s="3">
        <v>0.59901340900102173</v>
      </c>
      <c r="T3461" s="5">
        <f>POWER(10,Table2[[#This Row],[Predicted normalized_price]]*(N$7634-N$7635)+N$7635)</f>
        <v>185511.46076716474</v>
      </c>
      <c r="U3461" s="5">
        <f>ABS(Table2[[#This Row],[price]]-Table2[[#This Row],[Predicted Price]])</f>
        <v>288.53923283526092</v>
      </c>
      <c r="V3461" s="5">
        <f>Table2[[#This Row],[Price Diff]]/Table2[[#This Row],[price]]</f>
        <v>1.5529560432468294E-3</v>
      </c>
    </row>
    <row r="3462" spans="1:22" x14ac:dyDescent="0.2">
      <c r="A3462" s="3">
        <v>19540</v>
      </c>
      <c r="B3462" s="3">
        <v>0.317999478</v>
      </c>
      <c r="C3462" s="3">
        <v>95353</v>
      </c>
      <c r="D3462" s="3">
        <v>0.65652969299999997</v>
      </c>
      <c r="E3462" s="3">
        <v>1998</v>
      </c>
      <c r="F3462" s="3">
        <v>0.480783179</v>
      </c>
      <c r="G3462" s="3">
        <v>2</v>
      </c>
      <c r="H3462" s="3">
        <v>0.26264953499999999</v>
      </c>
      <c r="I3462" s="2" t="s">
        <v>13</v>
      </c>
      <c r="J3462" s="3">
        <v>8443</v>
      </c>
      <c r="K3462" s="3">
        <v>0.67691388799999996</v>
      </c>
      <c r="L3462" s="3">
        <v>1</v>
      </c>
      <c r="M3462" s="2" t="s">
        <v>65</v>
      </c>
      <c r="N3462" s="3">
        <v>209800</v>
      </c>
      <c r="O3462" s="3">
        <v>0.62140420299999999</v>
      </c>
      <c r="P3462" s="3">
        <v>-0.87422140412000471</v>
      </c>
      <c r="Q3462" s="3">
        <v>0.8091607620547302</v>
      </c>
      <c r="R3462" s="3">
        <v>0.26032076137739962</v>
      </c>
      <c r="S3462" s="3">
        <v>0.62379045474590333</v>
      </c>
      <c r="T3462" s="5">
        <f>POWER(10,Table2[[#This Row],[Predicted normalized_price]]*(N$7634-N$7635)+N$7635)</f>
        <v>212569.12189347635</v>
      </c>
      <c r="U3462" s="5">
        <f>ABS(Table2[[#This Row],[price]]-Table2[[#This Row],[Predicted Price]])</f>
        <v>2769.1218934763456</v>
      </c>
      <c r="V3462" s="5">
        <f>Table2[[#This Row],[Price Diff]]/Table2[[#This Row],[price]]</f>
        <v>1.3198865078533583E-2</v>
      </c>
    </row>
    <row r="3463" spans="1:22" x14ac:dyDescent="0.2">
      <c r="A3463" s="3">
        <v>8620</v>
      </c>
      <c r="B3463" s="3">
        <v>0.13590443799999999</v>
      </c>
      <c r="C3463" s="3">
        <v>27060</v>
      </c>
      <c r="D3463" s="3">
        <v>0.436109633</v>
      </c>
      <c r="E3463" s="3">
        <v>1498</v>
      </c>
      <c r="F3463" s="3">
        <v>0.357974919</v>
      </c>
      <c r="G3463" s="3">
        <v>9</v>
      </c>
      <c r="H3463" s="3">
        <v>0.83257932800000001</v>
      </c>
      <c r="I3463" s="2" t="s">
        <v>27</v>
      </c>
      <c r="J3463" s="3">
        <v>80000</v>
      </c>
      <c r="K3463" s="3">
        <v>0.86856292499999999</v>
      </c>
      <c r="L3463" s="3">
        <v>2</v>
      </c>
      <c r="M3463" s="2" t="s">
        <v>67</v>
      </c>
      <c r="N3463" s="3">
        <v>35800</v>
      </c>
      <c r="O3463" s="3">
        <v>0.29962114499999998</v>
      </c>
      <c r="P3463" s="3">
        <v>-0.36638501819829494</v>
      </c>
      <c r="Q3463" s="3">
        <v>-0.84650288456640466</v>
      </c>
      <c r="R3463" s="3">
        <v>-0.1389347449767199</v>
      </c>
      <c r="S3463" s="3">
        <v>0.29030998264374869</v>
      </c>
      <c r="T3463" s="5">
        <f>POWER(10,Table2[[#This Row],[Predicted normalized_price]]*(N$7634-N$7635)+N$7635)</f>
        <v>34014.360273605562</v>
      </c>
      <c r="U3463" s="5">
        <f>ABS(Table2[[#This Row],[price]]-Table2[[#This Row],[Predicted Price]])</f>
        <v>1785.6397263944382</v>
      </c>
      <c r="V3463" s="5">
        <f>Table2[[#This Row],[Price Diff]]/Table2[[#This Row],[price]]</f>
        <v>4.9878204647889335E-2</v>
      </c>
    </row>
    <row r="3464" spans="1:22" x14ac:dyDescent="0.2">
      <c r="A3464" s="3">
        <v>28100</v>
      </c>
      <c r="B3464" s="3">
        <v>0.39883762699999997</v>
      </c>
      <c r="C3464" s="3">
        <v>92293</v>
      </c>
      <c r="D3464" s="3">
        <v>0.65082156800000002</v>
      </c>
      <c r="E3464" s="3">
        <v>4663</v>
      </c>
      <c r="F3464" s="3">
        <v>0.842157512</v>
      </c>
      <c r="G3464" s="3">
        <v>8</v>
      </c>
      <c r="H3464" s="3">
        <v>0.78794860499999997</v>
      </c>
      <c r="I3464" s="2" t="s">
        <v>15</v>
      </c>
      <c r="J3464" s="3">
        <v>58000</v>
      </c>
      <c r="K3464" s="3">
        <v>0.84115531399999999</v>
      </c>
      <c r="L3464" s="3">
        <v>3</v>
      </c>
      <c r="M3464" s="2" t="s">
        <v>65</v>
      </c>
      <c r="N3464" s="3">
        <v>152000</v>
      </c>
      <c r="O3464" s="3">
        <v>0.56275587699999996</v>
      </c>
      <c r="P3464" s="3">
        <v>-0.33114995961849653</v>
      </c>
      <c r="Q3464" s="3">
        <v>0.72146789866804184</v>
      </c>
      <c r="R3464" s="3">
        <v>0.44887989703431569</v>
      </c>
      <c r="S3464" s="3">
        <v>0.5543051455030622</v>
      </c>
      <c r="T3464" s="5">
        <f>POWER(10,Table2[[#This Row],[Predicted normalized_price]]*(N$7634-N$7635)+N$7635)</f>
        <v>145102.9540880172</v>
      </c>
      <c r="U3464" s="5">
        <f>ABS(Table2[[#This Row],[price]]-Table2[[#This Row],[Predicted Price]])</f>
        <v>6897.045911982801</v>
      </c>
      <c r="V3464" s="5">
        <f>Table2[[#This Row],[Price Diff]]/Table2[[#This Row],[price]]</f>
        <v>4.5375302052518426E-2</v>
      </c>
    </row>
    <row r="3465" spans="1:22" x14ac:dyDescent="0.2">
      <c r="A3465" s="3">
        <v>11450</v>
      </c>
      <c r="B3465" s="3">
        <v>0.19907523699999999</v>
      </c>
      <c r="C3465" s="3">
        <v>61915</v>
      </c>
      <c r="D3465" s="3">
        <v>0.58095977099999996</v>
      </c>
      <c r="E3465" s="3">
        <v>1598</v>
      </c>
      <c r="F3465" s="3">
        <v>0.38552934799999999</v>
      </c>
      <c r="G3465" s="3">
        <v>6</v>
      </c>
      <c r="H3465" s="3">
        <v>0.67893919899999999</v>
      </c>
      <c r="I3465" s="2" t="s">
        <v>13</v>
      </c>
      <c r="J3465" s="3">
        <v>73000</v>
      </c>
      <c r="K3465" s="3">
        <v>0.86075892700000001</v>
      </c>
      <c r="L3465" s="3">
        <v>1</v>
      </c>
      <c r="M3465" s="2" t="s">
        <v>65</v>
      </c>
      <c r="N3465" s="3">
        <v>75700</v>
      </c>
      <c r="O3465" s="3">
        <v>0.43589530300000001</v>
      </c>
      <c r="P3465" s="3">
        <v>-0.85057072437551351</v>
      </c>
      <c r="Q3465" s="3">
        <v>0.50540884567879485</v>
      </c>
      <c r="R3465" s="3">
        <v>0.65008083181114029</v>
      </c>
      <c r="S3465" s="3">
        <v>0.44500538659418865</v>
      </c>
      <c r="T3465" s="5">
        <f>POWER(10,Table2[[#This Row],[Predicted normalized_price]]*(N$7634-N$7635)+N$7635)</f>
        <v>79586.009721899376</v>
      </c>
      <c r="U3465" s="5">
        <f>ABS(Table2[[#This Row],[price]]-Table2[[#This Row],[Predicted Price]])</f>
        <v>3886.009721899376</v>
      </c>
      <c r="V3465" s="5">
        <f>Table2[[#This Row],[Price Diff]]/Table2[[#This Row],[price]]</f>
        <v>5.1334342429318044E-2</v>
      </c>
    </row>
    <row r="3466" spans="1:22" x14ac:dyDescent="0.2">
      <c r="A3466" s="3">
        <v>9110</v>
      </c>
      <c r="B3466" s="3">
        <v>0.148206327</v>
      </c>
      <c r="C3466" s="3">
        <v>31287</v>
      </c>
      <c r="D3466" s="3">
        <v>0.46151047499999998</v>
      </c>
      <c r="E3466" s="3">
        <v>1390</v>
      </c>
      <c r="F3466" s="3">
        <v>0.32606906200000002</v>
      </c>
      <c r="G3466" s="3">
        <v>7</v>
      </c>
      <c r="H3466" s="3">
        <v>0.73735046500000001</v>
      </c>
      <c r="I3466" s="2" t="s">
        <v>20</v>
      </c>
      <c r="J3466" s="3">
        <v>86000</v>
      </c>
      <c r="K3466" s="3">
        <v>0.87472659900000005</v>
      </c>
      <c r="L3466" s="3">
        <v>3</v>
      </c>
      <c r="M3466" s="2" t="s">
        <v>63</v>
      </c>
      <c r="N3466" s="3">
        <v>43800</v>
      </c>
      <c r="O3466" s="3">
        <v>0.33632449599999997</v>
      </c>
      <c r="P3466" s="3">
        <v>-0.68409315199321263</v>
      </c>
      <c r="Q3466" s="3">
        <v>0.2355517859212036</v>
      </c>
      <c r="R3466" s="3">
        <v>0.83218036873818135</v>
      </c>
      <c r="S3466" s="3">
        <v>0.32818743220843816</v>
      </c>
      <c r="T3466" s="5">
        <f>POWER(10,Table2[[#This Row],[Predicted normalized_price]]*(N$7634-N$7635)+N$7635)</f>
        <v>41884.692645135641</v>
      </c>
      <c r="U3466" s="5">
        <f>ABS(Table2[[#This Row],[price]]-Table2[[#This Row],[Predicted Price]])</f>
        <v>1915.3073548643588</v>
      </c>
      <c r="V3466" s="5">
        <f>Table2[[#This Row],[Price Diff]]/Table2[[#This Row],[price]]</f>
        <v>4.3728478421560704E-2</v>
      </c>
    </row>
    <row r="3467" spans="1:22" x14ac:dyDescent="0.2">
      <c r="A3467" s="3">
        <v>10860</v>
      </c>
      <c r="B3467" s="3">
        <v>0.18730385199999999</v>
      </c>
      <c r="C3467" s="3">
        <v>46680</v>
      </c>
      <c r="D3467" s="3">
        <v>0.53153105300000003</v>
      </c>
      <c r="E3467" s="3">
        <v>1598</v>
      </c>
      <c r="F3467" s="3">
        <v>0.38552934799999999</v>
      </c>
      <c r="G3467" s="3">
        <v>7</v>
      </c>
      <c r="H3467" s="3">
        <v>0.73735046500000001</v>
      </c>
      <c r="I3467" s="2" t="s">
        <v>13</v>
      </c>
      <c r="J3467" s="3">
        <v>102152</v>
      </c>
      <c r="K3467" s="3">
        <v>0.88939541200000005</v>
      </c>
      <c r="L3467" s="3">
        <v>2</v>
      </c>
      <c r="M3467" s="2" t="s">
        <v>67</v>
      </c>
      <c r="N3467" s="3">
        <v>57800</v>
      </c>
      <c r="O3467" s="3">
        <v>0.38679830100000001</v>
      </c>
      <c r="P3467" s="3">
        <v>-0.84214699842087604</v>
      </c>
      <c r="Q3467" s="3">
        <v>0.39590968975078578</v>
      </c>
      <c r="R3467" s="3">
        <v>0.73866043559209271</v>
      </c>
      <c r="S3467" s="3">
        <v>0.39372337840696231</v>
      </c>
      <c r="T3467" s="5">
        <f>POWER(10,Table2[[#This Row],[Predicted normalized_price]]*(N$7634-N$7635)+N$7635)</f>
        <v>60041.876872861205</v>
      </c>
      <c r="U3467" s="5">
        <f>ABS(Table2[[#This Row],[price]]-Table2[[#This Row],[Predicted Price]])</f>
        <v>2241.8768728612049</v>
      </c>
      <c r="V3467" s="5">
        <f>Table2[[#This Row],[Price Diff]]/Table2[[#This Row],[price]]</f>
        <v>3.8786797108325347E-2</v>
      </c>
    </row>
    <row r="3468" spans="1:22" x14ac:dyDescent="0.2">
      <c r="A3468" s="3">
        <v>28390</v>
      </c>
      <c r="B3468" s="3">
        <v>0.40112219500000001</v>
      </c>
      <c r="C3468" s="3">
        <v>127705</v>
      </c>
      <c r="D3468" s="3">
        <v>0.70765425900000001</v>
      </c>
      <c r="E3468" s="3">
        <v>2995</v>
      </c>
      <c r="F3468" s="3">
        <v>0.65338650099999995</v>
      </c>
      <c r="G3468" s="3">
        <v>3</v>
      </c>
      <c r="H3468" s="3">
        <v>0.416289664</v>
      </c>
      <c r="I3468" s="2" t="s">
        <v>12</v>
      </c>
      <c r="J3468" s="3">
        <v>21500</v>
      </c>
      <c r="K3468" s="3">
        <v>0.75657687399999995</v>
      </c>
      <c r="L3468" s="3">
        <v>2</v>
      </c>
      <c r="M3468" s="2" t="s">
        <v>64</v>
      </c>
      <c r="N3468" s="3">
        <v>280000</v>
      </c>
      <c r="O3468" s="3">
        <v>0.67393076399999996</v>
      </c>
      <c r="P3468" s="3">
        <v>0.92412789063311063</v>
      </c>
      <c r="Q3468" s="3">
        <v>0.84773581937930609</v>
      </c>
      <c r="R3468" s="3">
        <v>0.13112802301853191</v>
      </c>
      <c r="S3468" s="3">
        <v>0.67145200197812926</v>
      </c>
      <c r="T3468" s="5">
        <f>POWER(10,Table2[[#This Row],[Predicted normalized_price]]*(N$7634-N$7635)+N$7635)</f>
        <v>276212.0134127161</v>
      </c>
      <c r="U3468" s="5">
        <f>ABS(Table2[[#This Row],[price]]-Table2[[#This Row],[Predicted Price]])</f>
        <v>3787.9865872839</v>
      </c>
      <c r="V3468" s="5">
        <f>Table2[[#This Row],[Price Diff]]/Table2[[#This Row],[price]]</f>
        <v>1.3528523526013929E-2</v>
      </c>
    </row>
    <row r="3469" spans="1:22" x14ac:dyDescent="0.2">
      <c r="A3469" s="3">
        <v>7800</v>
      </c>
      <c r="B3469" s="3">
        <v>0.11366232800000001</v>
      </c>
      <c r="C3469" s="3">
        <v>51566</v>
      </c>
      <c r="D3469" s="3">
        <v>0.54895192599999998</v>
      </c>
      <c r="E3469" s="3">
        <v>1591</v>
      </c>
      <c r="F3469" s="3">
        <v>0.38365743499999999</v>
      </c>
      <c r="G3469" s="3">
        <v>4</v>
      </c>
      <c r="H3469" s="3">
        <v>0.52529906999999998</v>
      </c>
      <c r="I3469" s="2" t="s">
        <v>17</v>
      </c>
      <c r="J3469" s="3">
        <v>43000</v>
      </c>
      <c r="K3469" s="3">
        <v>0.81565173599999996</v>
      </c>
      <c r="L3469" s="3">
        <v>1</v>
      </c>
      <c r="M3469" s="2" t="s">
        <v>63</v>
      </c>
      <c r="N3469" s="3">
        <v>65300</v>
      </c>
      <c r="O3469" s="3">
        <v>0.40900078499999998</v>
      </c>
      <c r="P3469" s="3">
        <v>-0.91621580055975682</v>
      </c>
      <c r="Q3469" s="3">
        <v>-0.68841175987390191</v>
      </c>
      <c r="R3469" s="3">
        <v>-0.43583683723683769</v>
      </c>
      <c r="S3469" s="3">
        <v>0.40579529873081077</v>
      </c>
      <c r="T3469" s="5">
        <f>POWER(10,Table2[[#This Row],[Predicted normalized_price]]*(N$7634-N$7635)+N$7635)</f>
        <v>64159.861362641932</v>
      </c>
      <c r="U3469" s="5">
        <f>ABS(Table2[[#This Row],[price]]-Table2[[#This Row],[Predicted Price]])</f>
        <v>1140.1386373580681</v>
      </c>
      <c r="V3469" s="5">
        <f>Table2[[#This Row],[Price Diff]]/Table2[[#This Row],[price]]</f>
        <v>1.7460009760460461E-2</v>
      </c>
    </row>
    <row r="3470" spans="1:22" x14ac:dyDescent="0.2">
      <c r="A3470" s="3">
        <v>56660</v>
      </c>
      <c r="B3470" s="3">
        <v>0.55488161499999999</v>
      </c>
      <c r="C3470" s="3">
        <v>264544</v>
      </c>
      <c r="D3470" s="3">
        <v>0.83510549700000003</v>
      </c>
      <c r="E3470" s="3">
        <v>3993</v>
      </c>
      <c r="F3470" s="3">
        <v>0.77601686999999997</v>
      </c>
      <c r="G3470" s="3">
        <v>5</v>
      </c>
      <c r="H3470" s="3">
        <v>0.60985333500000005</v>
      </c>
      <c r="I3470" s="2" t="s">
        <v>9</v>
      </c>
      <c r="J3470" s="3">
        <v>26569</v>
      </c>
      <c r="K3470" s="3">
        <v>0.77461876699999999</v>
      </c>
      <c r="L3470" s="3">
        <v>2</v>
      </c>
      <c r="M3470" s="2" t="s">
        <v>62</v>
      </c>
      <c r="N3470" s="3">
        <v>518000</v>
      </c>
      <c r="O3470" s="3">
        <v>0.78588391099999999</v>
      </c>
      <c r="P3470" s="3">
        <v>0.35797531144603062</v>
      </c>
      <c r="Q3470" s="3">
        <v>0.33674515252679271</v>
      </c>
      <c r="R3470" s="3">
        <v>-0.83473236271242202</v>
      </c>
      <c r="S3470" s="3">
        <v>0.78032108442524029</v>
      </c>
      <c r="T3470" s="5">
        <f>POWER(10,Table2[[#This Row],[Predicted normalized_price]]*(N$7634-N$7635)+N$7635)</f>
        <v>502405.3956375547</v>
      </c>
      <c r="U3470" s="5">
        <f>ABS(Table2[[#This Row],[price]]-Table2[[#This Row],[Predicted Price]])</f>
        <v>15594.604362445301</v>
      </c>
      <c r="V3470" s="5">
        <f>Table2[[#This Row],[Price Diff]]/Table2[[#This Row],[price]]</f>
        <v>3.0105413827114482E-2</v>
      </c>
    </row>
    <row r="3471" spans="1:22" x14ac:dyDescent="0.2">
      <c r="A3471" s="3">
        <v>10130</v>
      </c>
      <c r="B3471" s="3">
        <v>0.17182069599999999</v>
      </c>
      <c r="C3471" s="3">
        <v>33530</v>
      </c>
      <c r="D3471" s="3">
        <v>0.47362724</v>
      </c>
      <c r="E3471" s="3">
        <v>1390</v>
      </c>
      <c r="F3471" s="3">
        <v>0.32606906200000002</v>
      </c>
      <c r="G3471" s="3">
        <v>8</v>
      </c>
      <c r="H3471" s="3">
        <v>0.78794860499999997</v>
      </c>
      <c r="I3471" s="2" t="s">
        <v>20</v>
      </c>
      <c r="J3471" s="3">
        <v>106222</v>
      </c>
      <c r="K3471" s="3">
        <v>0.89272517500000004</v>
      </c>
      <c r="L3471" s="3">
        <v>4</v>
      </c>
      <c r="M3471" s="2" t="s">
        <v>62</v>
      </c>
      <c r="N3471" s="3">
        <v>48800</v>
      </c>
      <c r="O3471" s="3">
        <v>0.35599618799999999</v>
      </c>
      <c r="P3471" s="3">
        <v>-1.5405994022019235E-2</v>
      </c>
      <c r="Q3471" s="3">
        <v>0.25001565161204253</v>
      </c>
      <c r="R3471" s="3">
        <v>0.8139341627742166</v>
      </c>
      <c r="S3471" s="3">
        <v>0.33838592861668915</v>
      </c>
      <c r="T3471" s="5">
        <f>POWER(10,Table2[[#This Row],[Predicted normalized_price]]*(N$7634-N$7635)+N$7635)</f>
        <v>44298.971025917948</v>
      </c>
      <c r="U3471" s="5">
        <f>ABS(Table2[[#This Row],[price]]-Table2[[#This Row],[Predicted Price]])</f>
        <v>4501.0289740820517</v>
      </c>
      <c r="V3471" s="5">
        <f>Table2[[#This Row],[Price Diff]]/Table2[[#This Row],[price]]</f>
        <v>9.2234200288566631E-2</v>
      </c>
    </row>
    <row r="3472" spans="1:22" x14ac:dyDescent="0.2">
      <c r="A3472" s="3">
        <v>7300</v>
      </c>
      <c r="B3472" s="3">
        <v>9.8921368999999995E-2</v>
      </c>
      <c r="C3472" s="3">
        <v>49710</v>
      </c>
      <c r="D3472" s="3">
        <v>0.54253697999999995</v>
      </c>
      <c r="E3472" s="3">
        <v>1498</v>
      </c>
      <c r="F3472" s="3">
        <v>0.357974919</v>
      </c>
      <c r="G3472" s="3">
        <v>3</v>
      </c>
      <c r="H3472" s="3">
        <v>0.416289664</v>
      </c>
      <c r="I3472" s="2" t="s">
        <v>27</v>
      </c>
      <c r="J3472" s="3">
        <v>16990</v>
      </c>
      <c r="K3472" s="3">
        <v>0.736512049</v>
      </c>
      <c r="L3472" s="3">
        <v>1</v>
      </c>
      <c r="M3472" s="2" t="s">
        <v>63</v>
      </c>
      <c r="N3472" s="3">
        <v>73000</v>
      </c>
      <c r="O3472" s="3">
        <v>0.42928592500000001</v>
      </c>
      <c r="P3472" s="3">
        <v>-0.3710486109919825</v>
      </c>
      <c r="Q3472" s="3">
        <v>-0.69369751787129985</v>
      </c>
      <c r="R3472" s="3">
        <v>-0.46937167387021222</v>
      </c>
      <c r="S3472" s="3">
        <v>0.41434395240849037</v>
      </c>
      <c r="T3472" s="5">
        <f>POWER(10,Table2[[#This Row],[Predicted normalized_price]]*(N$7634-N$7635)+N$7635)</f>
        <v>67245.687576586657</v>
      </c>
      <c r="U3472" s="5">
        <f>ABS(Table2[[#This Row],[price]]-Table2[[#This Row],[Predicted Price]])</f>
        <v>5754.3124234133429</v>
      </c>
      <c r="V3472" s="5">
        <f>Table2[[#This Row],[Price Diff]]/Table2[[#This Row],[price]]</f>
        <v>7.8826197581004703E-2</v>
      </c>
    </row>
    <row r="3473" spans="1:22" x14ac:dyDescent="0.2">
      <c r="A3473" s="3">
        <v>14370</v>
      </c>
      <c r="B3473" s="3">
        <v>0.249618386</v>
      </c>
      <c r="C3473" s="3">
        <v>56827</v>
      </c>
      <c r="D3473" s="3">
        <v>0.56595319399999999</v>
      </c>
      <c r="E3473" s="3">
        <v>1598</v>
      </c>
      <c r="F3473" s="3">
        <v>0.38552934799999999</v>
      </c>
      <c r="G3473" s="3">
        <v>7</v>
      </c>
      <c r="H3473" s="3">
        <v>0.73735046500000001</v>
      </c>
      <c r="I3473" s="2" t="s">
        <v>13</v>
      </c>
      <c r="J3473" s="3">
        <v>96736</v>
      </c>
      <c r="K3473" s="3">
        <v>0.88475256099999999</v>
      </c>
      <c r="L3473" s="3">
        <v>1</v>
      </c>
      <c r="M3473" s="2" t="s">
        <v>65</v>
      </c>
      <c r="N3473" s="3">
        <v>75000</v>
      </c>
      <c r="O3473" s="3">
        <v>0.43420467499999998</v>
      </c>
      <c r="P3473" s="3">
        <v>-0.90643284998932727</v>
      </c>
      <c r="Q3473" s="3">
        <v>0.51267213615575769</v>
      </c>
      <c r="R3473" s="3">
        <v>0.63941935197302635</v>
      </c>
      <c r="S3473" s="3">
        <v>0.44947502774040782</v>
      </c>
      <c r="T3473" s="5">
        <f>POWER(10,Table2[[#This Row],[Predicted normalized_price]]*(N$7634-N$7635)+N$7635)</f>
        <v>81564.908115829734</v>
      </c>
      <c r="U3473" s="5">
        <f>ABS(Table2[[#This Row],[price]]-Table2[[#This Row],[Predicted Price]])</f>
        <v>6564.908115829734</v>
      </c>
      <c r="V3473" s="5">
        <f>Table2[[#This Row],[Price Diff]]/Table2[[#This Row],[price]]</f>
        <v>8.7532108211063123E-2</v>
      </c>
    </row>
    <row r="3474" spans="1:22" x14ac:dyDescent="0.2">
      <c r="A3474" s="3">
        <v>7200</v>
      </c>
      <c r="B3474" s="3">
        <v>9.5852256999999996E-2</v>
      </c>
      <c r="C3474" s="3">
        <v>33622</v>
      </c>
      <c r="D3474" s="3">
        <v>0.47410675499999999</v>
      </c>
      <c r="E3474" s="3">
        <v>1598</v>
      </c>
      <c r="F3474" s="3">
        <v>0.38552934799999999</v>
      </c>
      <c r="G3474" s="3">
        <v>8</v>
      </c>
      <c r="H3474" s="3">
        <v>0.78794860499999997</v>
      </c>
      <c r="I3474" s="2" t="s">
        <v>37</v>
      </c>
      <c r="J3474" s="3">
        <v>69637</v>
      </c>
      <c r="K3474" s="3">
        <v>0.85673933099999999</v>
      </c>
      <c r="L3474" s="3">
        <v>2</v>
      </c>
      <c r="M3474" s="2" t="s">
        <v>67</v>
      </c>
      <c r="N3474" s="3">
        <v>35800</v>
      </c>
      <c r="O3474" s="3">
        <v>0.29962114499999998</v>
      </c>
      <c r="P3474" s="3">
        <v>-0.77913547029074504</v>
      </c>
      <c r="Q3474" s="3">
        <v>0.17139393686326371</v>
      </c>
      <c r="R3474" s="3">
        <v>0.84673671287158547</v>
      </c>
      <c r="S3474" s="3">
        <v>0.30734750199961669</v>
      </c>
      <c r="T3474" s="5">
        <f>POWER(10,Table2[[#This Row],[Predicted normalized_price]]*(N$7634-N$7635)+N$7635)</f>
        <v>37352.67155385136</v>
      </c>
      <c r="U3474" s="5">
        <f>ABS(Table2[[#This Row],[price]]-Table2[[#This Row],[Predicted Price]])</f>
        <v>1552.6715538513599</v>
      </c>
      <c r="V3474" s="5">
        <f>Table2[[#This Row],[Price Diff]]/Table2[[#This Row],[price]]</f>
        <v>4.3370713794730724E-2</v>
      </c>
    </row>
    <row r="3475" spans="1:22" x14ac:dyDescent="0.2">
      <c r="A3475" s="3">
        <v>14430</v>
      </c>
      <c r="B3475" s="3">
        <v>0.25054549999999998</v>
      </c>
      <c r="C3475" s="3">
        <v>66742</v>
      </c>
      <c r="D3475" s="3">
        <v>0.59409751099999997</v>
      </c>
      <c r="E3475" s="3">
        <v>1595</v>
      </c>
      <c r="F3475" s="3">
        <v>0.38472810600000001</v>
      </c>
      <c r="G3475" s="3">
        <v>4</v>
      </c>
      <c r="H3475" s="3">
        <v>0.52529906999999998</v>
      </c>
      <c r="I3475" s="2" t="s">
        <v>15</v>
      </c>
      <c r="J3475" s="3">
        <v>22341</v>
      </c>
      <c r="K3475" s="3">
        <v>0.75984708700000003</v>
      </c>
      <c r="L3475" s="3">
        <v>1</v>
      </c>
      <c r="M3475" s="2" t="s">
        <v>68</v>
      </c>
      <c r="N3475" s="3">
        <v>124800</v>
      </c>
      <c r="O3475" s="3">
        <v>0.52687469899999995</v>
      </c>
      <c r="P3475" s="3">
        <v>-0.96489248904489244</v>
      </c>
      <c r="Q3475" s="3">
        <v>0.6045886684866737</v>
      </c>
      <c r="R3475" s="3">
        <v>0.47483859237094039</v>
      </c>
      <c r="S3475" s="3">
        <v>0.51526847917478302</v>
      </c>
      <c r="T3475" s="5">
        <f>POWER(10,Table2[[#This Row],[Predicted normalized_price]]*(N$7634-N$7635)+N$7635)</f>
        <v>117089.19062324437</v>
      </c>
      <c r="U3475" s="5">
        <f>ABS(Table2[[#This Row],[price]]-Table2[[#This Row],[Predicted Price]])</f>
        <v>7710.8093767556275</v>
      </c>
      <c r="V3475" s="5">
        <f>Table2[[#This Row],[Price Diff]]/Table2[[#This Row],[price]]</f>
        <v>6.1785331544516243E-2</v>
      </c>
    </row>
    <row r="3476" spans="1:22" x14ac:dyDescent="0.2">
      <c r="A3476" s="3">
        <v>60260</v>
      </c>
      <c r="B3476" s="3">
        <v>0.56858806100000003</v>
      </c>
      <c r="C3476" s="3">
        <v>168456</v>
      </c>
      <c r="D3476" s="3">
        <v>0.75612134200000003</v>
      </c>
      <c r="E3476" s="3">
        <v>5998</v>
      </c>
      <c r="F3476" s="3">
        <v>0.94950952300000002</v>
      </c>
      <c r="G3476" s="3">
        <v>7</v>
      </c>
      <c r="H3476" s="3">
        <v>0.73735046500000001</v>
      </c>
      <c r="I3476" s="2" t="s">
        <v>9</v>
      </c>
      <c r="J3476" s="3">
        <v>57000</v>
      </c>
      <c r="K3476" s="3">
        <v>0.83967306799999997</v>
      </c>
      <c r="L3476" s="3">
        <v>2</v>
      </c>
      <c r="M3476" s="2" t="s">
        <v>62</v>
      </c>
      <c r="N3476" s="3">
        <v>338000</v>
      </c>
      <c r="O3476" s="3">
        <v>0.70819015399999996</v>
      </c>
      <c r="P3476" s="3">
        <v>0.65784152698170106</v>
      </c>
      <c r="Q3476" s="3">
        <v>0.13086971315030846</v>
      </c>
      <c r="R3476" s="3">
        <v>-0.74485036045450537</v>
      </c>
      <c r="S3476" s="3">
        <v>0.70409286242989522</v>
      </c>
      <c r="T3476" s="5">
        <f>POWER(10,Table2[[#This Row],[Predicted normalized_price]]*(N$7634-N$7635)+N$7635)</f>
        <v>330475.05054870417</v>
      </c>
      <c r="U3476" s="5">
        <f>ABS(Table2[[#This Row],[price]]-Table2[[#This Row],[Predicted Price]])</f>
        <v>7524.9494512958336</v>
      </c>
      <c r="V3476" s="5">
        <f>Table2[[#This Row],[Price Diff]]/Table2[[#This Row],[price]]</f>
        <v>2.2263164057088267E-2</v>
      </c>
    </row>
    <row r="3477" spans="1:22" x14ac:dyDescent="0.2">
      <c r="A3477" s="3">
        <v>12390</v>
      </c>
      <c r="B3477" s="3">
        <v>0.21663104</v>
      </c>
      <c r="C3477" s="3">
        <v>59252</v>
      </c>
      <c r="D3477" s="3">
        <v>0.57326617000000002</v>
      </c>
      <c r="E3477" s="3">
        <v>1598</v>
      </c>
      <c r="F3477" s="3">
        <v>0.38552934799999999</v>
      </c>
      <c r="G3477" s="3">
        <v>6</v>
      </c>
      <c r="H3477" s="3">
        <v>0.67893919899999999</v>
      </c>
      <c r="I3477" s="2" t="s">
        <v>24</v>
      </c>
      <c r="J3477" s="3">
        <v>63000</v>
      </c>
      <c r="K3477" s="3">
        <v>0.84820288200000005</v>
      </c>
      <c r="L3477" s="3">
        <v>3</v>
      </c>
      <c r="M3477" s="2" t="s">
        <v>62</v>
      </c>
      <c r="N3477" s="3">
        <v>79800</v>
      </c>
      <c r="O3477" s="3">
        <v>0.44549404399999998</v>
      </c>
      <c r="P3477" s="3">
        <v>-3.3960956750937805E-2</v>
      </c>
      <c r="Q3477" s="3">
        <v>-0.6341035380941884</v>
      </c>
      <c r="R3477" s="3">
        <v>-0.54369417023910283</v>
      </c>
      <c r="S3477" s="3">
        <v>0.4497764560734574</v>
      </c>
      <c r="T3477" s="5">
        <f>POWER(10,Table2[[#This Row],[Predicted normalized_price]]*(N$7634-N$7635)+N$7635)</f>
        <v>81700.120673835903</v>
      </c>
      <c r="U3477" s="5">
        <f>ABS(Table2[[#This Row],[price]]-Table2[[#This Row],[Predicted Price]])</f>
        <v>1900.1206738359033</v>
      </c>
      <c r="V3477" s="5">
        <f>Table2[[#This Row],[Price Diff]]/Table2[[#This Row],[price]]</f>
        <v>2.3811036012981245E-2</v>
      </c>
    </row>
    <row r="3478" spans="1:22" x14ac:dyDescent="0.2">
      <c r="A3478" s="3">
        <v>13950</v>
      </c>
      <c r="B3478" s="3">
        <v>0.24301811500000001</v>
      </c>
      <c r="C3478" s="3">
        <v>67145</v>
      </c>
      <c r="D3478" s="3">
        <v>0.59515102600000003</v>
      </c>
      <c r="E3478" s="3">
        <v>1984</v>
      </c>
      <c r="F3478" s="3">
        <v>0.47778491499999998</v>
      </c>
      <c r="G3478" s="3">
        <v>6</v>
      </c>
      <c r="H3478" s="3">
        <v>0.67893919899999999</v>
      </c>
      <c r="I3478" s="2" t="s">
        <v>20</v>
      </c>
      <c r="J3478" s="3">
        <v>71000</v>
      </c>
      <c r="K3478" s="3">
        <v>0.85839135799999999</v>
      </c>
      <c r="L3478" s="3">
        <v>2</v>
      </c>
      <c r="M3478" s="2" t="s">
        <v>64</v>
      </c>
      <c r="N3478" s="3">
        <v>89888</v>
      </c>
      <c r="O3478" s="3">
        <v>0.46715743700000001</v>
      </c>
      <c r="P3478" s="3">
        <v>0.94386462057946252</v>
      </c>
      <c r="Q3478" s="3">
        <v>0.57073166419021104</v>
      </c>
      <c r="R3478" s="3">
        <v>0.62391192147340024</v>
      </c>
      <c r="S3478" s="3">
        <v>0.47357422694871859</v>
      </c>
      <c r="T3478" s="5">
        <f>POWER(10,Table2[[#This Row],[Predicted normalized_price]]*(N$7634-N$7635)+N$7635)</f>
        <v>93114.031585024451</v>
      </c>
      <c r="U3478" s="5">
        <f>ABS(Table2[[#This Row],[price]]-Table2[[#This Row],[Predicted Price]])</f>
        <v>3226.0315850244515</v>
      </c>
      <c r="V3478" s="5">
        <f>Table2[[#This Row],[Price Diff]]/Table2[[#This Row],[price]]</f>
        <v>3.588945782556572E-2</v>
      </c>
    </row>
    <row r="3479" spans="1:22" x14ac:dyDescent="0.2">
      <c r="A3479" s="3">
        <v>13770</v>
      </c>
      <c r="B3479" s="3">
        <v>0.24012837200000001</v>
      </c>
      <c r="C3479" s="3">
        <v>48638</v>
      </c>
      <c r="D3479" s="3">
        <v>0.53872176299999996</v>
      </c>
      <c r="E3479" s="3">
        <v>1595</v>
      </c>
      <c r="F3479" s="3">
        <v>0.38472810600000001</v>
      </c>
      <c r="G3479" s="3">
        <v>7</v>
      </c>
      <c r="H3479" s="3">
        <v>0.73735046500000001</v>
      </c>
      <c r="I3479" s="2" t="s">
        <v>15</v>
      </c>
      <c r="J3479" s="3">
        <v>68000</v>
      </c>
      <c r="K3479" s="3">
        <v>0.85471192200000001</v>
      </c>
      <c r="L3479" s="3">
        <v>1</v>
      </c>
      <c r="M3479" s="2" t="s">
        <v>65</v>
      </c>
      <c r="N3479" s="3">
        <v>72800</v>
      </c>
      <c r="O3479" s="3">
        <v>0.42878665799999999</v>
      </c>
      <c r="P3479" s="3">
        <v>-0.9464225491061401</v>
      </c>
      <c r="Q3479" s="3">
        <v>0.47094031984170714</v>
      </c>
      <c r="R3479" s="3">
        <v>0.67591450259224573</v>
      </c>
      <c r="S3479" s="3">
        <v>0.42912296673067957</v>
      </c>
      <c r="T3479" s="5">
        <f>POWER(10,Table2[[#This Row],[Predicted normalized_price]]*(N$7634-N$7635)+N$7635)</f>
        <v>72934.660862676319</v>
      </c>
      <c r="U3479" s="5">
        <f>ABS(Table2[[#This Row],[price]]-Table2[[#This Row],[Predicted Price]])</f>
        <v>134.66086267631908</v>
      </c>
      <c r="V3479" s="5">
        <f>Table2[[#This Row],[Price Diff]]/Table2[[#This Row],[price]]</f>
        <v>1.8497371246747128E-3</v>
      </c>
    </row>
    <row r="3480" spans="1:22" x14ac:dyDescent="0.2">
      <c r="A3480" s="3">
        <v>12960</v>
      </c>
      <c r="B3480" s="3">
        <v>0.226638963</v>
      </c>
      <c r="C3480" s="3">
        <v>59537</v>
      </c>
      <c r="D3480" s="3">
        <v>0.574105906</v>
      </c>
      <c r="E3480" s="3">
        <v>1595</v>
      </c>
      <c r="F3480" s="3">
        <v>0.38472810600000001</v>
      </c>
      <c r="G3480" s="3">
        <v>7</v>
      </c>
      <c r="H3480" s="3">
        <v>0.73735046500000001</v>
      </c>
      <c r="I3480" s="2" t="s">
        <v>15</v>
      </c>
      <c r="J3480" s="3">
        <v>89000</v>
      </c>
      <c r="K3480" s="3">
        <v>0.87764895399999998</v>
      </c>
      <c r="L3480" s="3">
        <v>1</v>
      </c>
      <c r="M3480" s="2" t="s">
        <v>65</v>
      </c>
      <c r="N3480" s="3">
        <v>70800</v>
      </c>
      <c r="O3480" s="3">
        <v>0.42371717399999997</v>
      </c>
      <c r="P3480" s="3">
        <v>-0.92419960722747319</v>
      </c>
      <c r="Q3480" s="3">
        <v>0.50936777711371017</v>
      </c>
      <c r="R3480" s="3">
        <v>0.64676586146955906</v>
      </c>
      <c r="S3480" s="3">
        <v>0.44669480913046972</v>
      </c>
      <c r="T3480" s="5">
        <f>POWER(10,Table2[[#This Row],[Predicted normalized_price]]*(N$7634-N$7635)+N$7635)</f>
        <v>80328.280436072251</v>
      </c>
      <c r="U3480" s="5">
        <f>ABS(Table2[[#This Row],[price]]-Table2[[#This Row],[Predicted Price]])</f>
        <v>9528.2804360722512</v>
      </c>
      <c r="V3480" s="5">
        <f>Table2[[#This Row],[Price Diff]]/Table2[[#This Row],[price]]</f>
        <v>0.13458023214791315</v>
      </c>
    </row>
    <row r="3481" spans="1:22" x14ac:dyDescent="0.2">
      <c r="A3481" s="3">
        <v>9330</v>
      </c>
      <c r="B3481" s="3">
        <v>0.153515859</v>
      </c>
      <c r="C3481" s="3">
        <v>43900</v>
      </c>
      <c r="D3481" s="3">
        <v>0.520785673</v>
      </c>
      <c r="E3481" s="3">
        <v>1496</v>
      </c>
      <c r="F3481" s="3">
        <v>0.35740525400000001</v>
      </c>
      <c r="G3481" s="3">
        <v>2</v>
      </c>
      <c r="H3481" s="3">
        <v>0.26264953499999999</v>
      </c>
      <c r="I3481" s="2" t="s">
        <v>10</v>
      </c>
      <c r="J3481" s="3">
        <v>9467</v>
      </c>
      <c r="K3481" s="3">
        <v>0.68667019699999998</v>
      </c>
      <c r="L3481" s="3">
        <v>1</v>
      </c>
      <c r="M3481" s="2" t="s">
        <v>66</v>
      </c>
      <c r="N3481" s="3">
        <v>89800</v>
      </c>
      <c r="O3481" s="3">
        <v>0.46697918999999999</v>
      </c>
      <c r="P3481" s="3">
        <v>5.4199156098618133E-2</v>
      </c>
      <c r="Q3481" s="3">
        <v>-0.61357604913386965</v>
      </c>
      <c r="R3481" s="3">
        <v>-0.56214164268828393</v>
      </c>
      <c r="S3481" s="3">
        <v>0.46009363068847309</v>
      </c>
      <c r="T3481" s="5">
        <f>POWER(10,Table2[[#This Row],[Predicted normalized_price]]*(N$7634-N$7635)+N$7635)</f>
        <v>86465.772223545355</v>
      </c>
      <c r="U3481" s="5">
        <f>ABS(Table2[[#This Row],[price]]-Table2[[#This Row],[Predicted Price]])</f>
        <v>3334.2277764546452</v>
      </c>
      <c r="V3481" s="5">
        <f>Table2[[#This Row],[Price Diff]]/Table2[[#This Row],[price]]</f>
        <v>3.7129485261187589E-2</v>
      </c>
    </row>
    <row r="3482" spans="1:22" x14ac:dyDescent="0.2">
      <c r="A3482" s="3">
        <v>13400</v>
      </c>
      <c r="B3482" s="3">
        <v>0.23406781099999999</v>
      </c>
      <c r="C3482" s="3">
        <v>43553</v>
      </c>
      <c r="D3482" s="3">
        <v>0.51939690400000005</v>
      </c>
      <c r="E3482" s="3">
        <v>1984</v>
      </c>
      <c r="F3482" s="3">
        <v>0.47778491499999998</v>
      </c>
      <c r="G3482" s="3">
        <v>8</v>
      </c>
      <c r="H3482" s="3">
        <v>0.78794860499999997</v>
      </c>
      <c r="I3482" s="2" t="s">
        <v>19</v>
      </c>
      <c r="J3482" s="3">
        <v>120000</v>
      </c>
      <c r="K3482" s="3">
        <v>0.90311950399999996</v>
      </c>
      <c r="L3482" s="3">
        <v>1</v>
      </c>
      <c r="M3482" s="2" t="s">
        <v>65</v>
      </c>
      <c r="N3482" s="3">
        <v>59800</v>
      </c>
      <c r="O3482" s="3">
        <v>0.39298878599999998</v>
      </c>
      <c r="P3482" s="3">
        <v>-0.81676042385567749</v>
      </c>
      <c r="Q3482" s="3">
        <v>0.38304299436132422</v>
      </c>
      <c r="R3482" s="3">
        <v>0.71479395474145746</v>
      </c>
      <c r="S3482" s="3">
        <v>0.39645404664619155</v>
      </c>
      <c r="T3482" s="5">
        <f>POWER(10,Table2[[#This Row],[Predicted normalized_price]]*(N$7634-N$7635)+N$7635)</f>
        <v>60949.604327933732</v>
      </c>
      <c r="U3482" s="5">
        <f>ABS(Table2[[#This Row],[price]]-Table2[[#This Row],[Predicted Price]])</f>
        <v>1149.6043279337318</v>
      </c>
      <c r="V3482" s="5">
        <f>Table2[[#This Row],[Price Diff]]/Table2[[#This Row],[price]]</f>
        <v>1.9224152641032305E-2</v>
      </c>
    </row>
    <row r="3483" spans="1:22" x14ac:dyDescent="0.2">
      <c r="A3483" s="3">
        <v>20550</v>
      </c>
      <c r="B3483" s="3">
        <v>0.32921323400000002</v>
      </c>
      <c r="C3483" s="3">
        <v>117334</v>
      </c>
      <c r="D3483" s="3">
        <v>0.69283188299999998</v>
      </c>
      <c r="E3483" s="3">
        <v>4608</v>
      </c>
      <c r="F3483" s="3">
        <v>0.83709830399999996</v>
      </c>
      <c r="G3483" s="3">
        <v>6</v>
      </c>
      <c r="H3483" s="3">
        <v>0.67893919899999999</v>
      </c>
      <c r="I3483" s="2" t="s">
        <v>16</v>
      </c>
      <c r="J3483" s="3">
        <v>126000</v>
      </c>
      <c r="K3483" s="3">
        <v>0.90727774400000005</v>
      </c>
      <c r="L3483" s="3">
        <v>2</v>
      </c>
      <c r="M3483" s="2" t="s">
        <v>65</v>
      </c>
      <c r="N3483" s="3">
        <v>145000</v>
      </c>
      <c r="O3483" s="3">
        <v>0.55417597900000004</v>
      </c>
      <c r="P3483" s="3">
        <v>0.60761967175755616</v>
      </c>
      <c r="Q3483" s="3">
        <v>0.73425807395379228</v>
      </c>
      <c r="R3483" s="3">
        <v>0.41456426045293465</v>
      </c>
      <c r="S3483" s="3">
        <v>0.56884963333782879</v>
      </c>
      <c r="T3483" s="5">
        <f>POWER(10,Table2[[#This Row],[Predicted normalized_price]]*(N$7634-N$7635)+N$7635)</f>
        <v>157175.95049637309</v>
      </c>
      <c r="U3483" s="5">
        <f>ABS(Table2[[#This Row],[price]]-Table2[[#This Row],[Predicted Price]])</f>
        <v>12175.950496373087</v>
      </c>
      <c r="V3483" s="5">
        <f>Table2[[#This Row],[Price Diff]]/Table2[[#This Row],[price]]</f>
        <v>8.3972072388779906E-2</v>
      </c>
    </row>
    <row r="3484" spans="1:22" x14ac:dyDescent="0.2">
      <c r="A3484" s="3">
        <v>16690</v>
      </c>
      <c r="B3484" s="3">
        <v>0.28292036399999998</v>
      </c>
      <c r="C3484" s="3">
        <v>79823</v>
      </c>
      <c r="D3484" s="3">
        <v>0.62541887699999998</v>
      </c>
      <c r="E3484" s="3">
        <v>1991</v>
      </c>
      <c r="F3484" s="3">
        <v>0.47928668200000002</v>
      </c>
      <c r="G3484" s="3">
        <v>2</v>
      </c>
      <c r="H3484" s="3">
        <v>0.26264953499999999</v>
      </c>
      <c r="I3484" s="2" t="s">
        <v>15</v>
      </c>
      <c r="J3484" s="3">
        <v>98</v>
      </c>
      <c r="K3484" s="3">
        <v>0.29713163199999998</v>
      </c>
      <c r="L3484" s="3">
        <v>1</v>
      </c>
      <c r="M3484" s="2" t="s">
        <v>64</v>
      </c>
      <c r="N3484" s="3">
        <v>192800</v>
      </c>
      <c r="O3484" s="3">
        <v>0.60602642500000004</v>
      </c>
      <c r="P3484" s="3">
        <v>-4.6723292085046383E-3</v>
      </c>
      <c r="Q3484" s="3">
        <v>0.75497762453633499</v>
      </c>
      <c r="R3484" s="3">
        <v>0.30112896663919264</v>
      </c>
      <c r="S3484" s="3">
        <v>0.6014613357568368</v>
      </c>
      <c r="T3484" s="5">
        <f>POWER(10,Table2[[#This Row],[Predicted normalized_price]]*(N$7634-N$7635)+N$7635)</f>
        <v>188023.71311857091</v>
      </c>
      <c r="U3484" s="5">
        <f>ABS(Table2[[#This Row],[price]]-Table2[[#This Row],[Predicted Price]])</f>
        <v>4776.286881429085</v>
      </c>
      <c r="V3484" s="5">
        <f>Table2[[#This Row],[Price Diff]]/Table2[[#This Row],[price]]</f>
        <v>2.4773272206582393E-2</v>
      </c>
    </row>
    <row r="3485" spans="1:22" x14ac:dyDescent="0.2">
      <c r="A3485" s="3">
        <v>8250</v>
      </c>
      <c r="B3485" s="3">
        <v>0.126142632</v>
      </c>
      <c r="C3485" s="3">
        <v>51937</v>
      </c>
      <c r="D3485" s="3">
        <v>0.55020649799999999</v>
      </c>
      <c r="E3485" s="3">
        <v>1496</v>
      </c>
      <c r="F3485" s="3">
        <v>0.35740525400000001</v>
      </c>
      <c r="G3485" s="3">
        <v>3</v>
      </c>
      <c r="H3485" s="3">
        <v>0.416289664</v>
      </c>
      <c r="I3485" s="2" t="s">
        <v>22</v>
      </c>
      <c r="J3485" s="3">
        <v>17000</v>
      </c>
      <c r="K3485" s="3">
        <v>0.736562198</v>
      </c>
      <c r="L3485" s="3">
        <v>2</v>
      </c>
      <c r="M3485" s="2" t="s">
        <v>64</v>
      </c>
      <c r="N3485" s="3">
        <v>72800</v>
      </c>
      <c r="O3485" s="3">
        <v>0.42878665799999999</v>
      </c>
      <c r="P3485" s="3">
        <v>0.63615020869074734</v>
      </c>
      <c r="Q3485" s="3">
        <v>-0.69190419328140018</v>
      </c>
      <c r="R3485" s="3">
        <v>-0.55093535189664755</v>
      </c>
      <c r="S3485" s="3">
        <v>0.43815464637799179</v>
      </c>
      <c r="T3485" s="5">
        <f>POWER(10,Table2[[#This Row],[Predicted normalized_price]]*(N$7634-N$7635)+N$7635)</f>
        <v>76645.685327217987</v>
      </c>
      <c r="U3485" s="5">
        <f>ABS(Table2[[#This Row],[price]]-Table2[[#This Row],[Predicted Price]])</f>
        <v>3845.6853272179869</v>
      </c>
      <c r="V3485" s="5">
        <f>Table2[[#This Row],[Price Diff]]/Table2[[#This Row],[price]]</f>
        <v>5.2825347901345972E-2</v>
      </c>
    </row>
    <row r="3486" spans="1:22" x14ac:dyDescent="0.2">
      <c r="A3486" s="3">
        <v>8470</v>
      </c>
      <c r="B3486" s="3">
        <v>0.13199842000000001</v>
      </c>
      <c r="C3486" s="3">
        <v>27994</v>
      </c>
      <c r="D3486" s="3">
        <v>0.44204807499999998</v>
      </c>
      <c r="E3486" s="3">
        <v>1390</v>
      </c>
      <c r="F3486" s="3">
        <v>0.32606906200000002</v>
      </c>
      <c r="G3486" s="3">
        <v>8</v>
      </c>
      <c r="H3486" s="3">
        <v>0.78794860499999997</v>
      </c>
      <c r="I3486" s="2" t="s">
        <v>20</v>
      </c>
      <c r="J3486" s="3">
        <v>129111</v>
      </c>
      <c r="K3486" s="3">
        <v>0.90935648099999999</v>
      </c>
      <c r="L3486" s="3">
        <v>3</v>
      </c>
      <c r="M3486" s="2" t="s">
        <v>66</v>
      </c>
      <c r="N3486" s="3">
        <v>37800</v>
      </c>
      <c r="O3486" s="3">
        <v>0.30951394500000001</v>
      </c>
      <c r="P3486" s="3">
        <v>-0.40074643269302662</v>
      </c>
      <c r="Q3486" s="3">
        <v>0.16786157090464385</v>
      </c>
      <c r="R3486" s="3">
        <v>0.85868002990256909</v>
      </c>
      <c r="S3486" s="3">
        <v>0.30438514184846521</v>
      </c>
      <c r="T3486" s="5">
        <f>POWER(10,Table2[[#This Row],[Predicted normalized_price]]*(N$7634-N$7635)+N$7635)</f>
        <v>36749.557530327067</v>
      </c>
      <c r="U3486" s="5">
        <f>ABS(Table2[[#This Row],[price]]-Table2[[#This Row],[Predicted Price]])</f>
        <v>1050.4424696729329</v>
      </c>
      <c r="V3486" s="5">
        <f>Table2[[#This Row],[Price Diff]]/Table2[[#This Row],[price]]</f>
        <v>2.7789483324680765E-2</v>
      </c>
    </row>
    <row r="3487" spans="1:22" x14ac:dyDescent="0.2">
      <c r="A3487" s="3">
        <v>10960</v>
      </c>
      <c r="B3487" s="3">
        <v>0.189343344</v>
      </c>
      <c r="C3487" s="3">
        <v>56449</v>
      </c>
      <c r="D3487" s="3">
        <v>0.56478523300000005</v>
      </c>
      <c r="E3487" s="3">
        <v>2360</v>
      </c>
      <c r="F3487" s="3">
        <v>0.55178418100000004</v>
      </c>
      <c r="G3487" s="3">
        <v>5</v>
      </c>
      <c r="H3487" s="3">
        <v>0.60985333500000005</v>
      </c>
      <c r="I3487" s="2" t="s">
        <v>28</v>
      </c>
      <c r="J3487" s="3">
        <v>88000</v>
      </c>
      <c r="K3487" s="3">
        <v>0.87668592700000003</v>
      </c>
      <c r="L3487" s="3">
        <v>1</v>
      </c>
      <c r="M3487" s="2" t="s">
        <v>64</v>
      </c>
      <c r="N3487" s="3">
        <v>76800</v>
      </c>
      <c r="O3487" s="3">
        <v>0.43852067300000003</v>
      </c>
      <c r="P3487" s="3">
        <v>0.78858170704704644</v>
      </c>
      <c r="Q3487" s="3">
        <v>-0.7002180314336226</v>
      </c>
      <c r="R3487" s="3">
        <v>-0.53998317380060712</v>
      </c>
      <c r="S3487" s="3">
        <v>0.43358900207231693</v>
      </c>
      <c r="T3487" s="5">
        <f>POWER(10,Table2[[#This Row],[Predicted normalized_price]]*(N$7634-N$7635)+N$7635)</f>
        <v>74746.693068560344</v>
      </c>
      <c r="U3487" s="5">
        <f>ABS(Table2[[#This Row],[price]]-Table2[[#This Row],[Predicted Price]])</f>
        <v>2053.3069314396562</v>
      </c>
      <c r="V3487" s="5">
        <f>Table2[[#This Row],[Price Diff]]/Table2[[#This Row],[price]]</f>
        <v>2.6735767336453855E-2</v>
      </c>
    </row>
    <row r="3488" spans="1:22" x14ac:dyDescent="0.2">
      <c r="A3488" s="3">
        <v>11350</v>
      </c>
      <c r="B3488" s="3">
        <v>0.197123408</v>
      </c>
      <c r="C3488" s="3">
        <v>58738</v>
      </c>
      <c r="D3488" s="3">
        <v>0.57174143799999999</v>
      </c>
      <c r="E3488" s="3">
        <v>1797</v>
      </c>
      <c r="F3488" s="3">
        <v>0.43557342500000001</v>
      </c>
      <c r="G3488" s="3">
        <v>1</v>
      </c>
      <c r="H3488" s="3">
        <v>0</v>
      </c>
      <c r="I3488" s="2" t="s">
        <v>10</v>
      </c>
      <c r="J3488" s="3">
        <v>69</v>
      </c>
      <c r="K3488" s="3">
        <v>0.26722879999999999</v>
      </c>
      <c r="L3488" s="3">
        <v>1</v>
      </c>
      <c r="M3488" s="2" t="s">
        <v>66</v>
      </c>
      <c r="N3488" s="3">
        <v>125988</v>
      </c>
      <c r="O3488" s="3">
        <v>0.52859884099999999</v>
      </c>
      <c r="P3488" s="3">
        <v>0.10374305604209497</v>
      </c>
      <c r="Q3488" s="3">
        <v>-0.38697615185142292</v>
      </c>
      <c r="R3488" s="3">
        <v>-0.7392190118644959</v>
      </c>
      <c r="S3488" s="3">
        <v>0.56481391892141986</v>
      </c>
      <c r="T3488" s="5">
        <f>POWER(10,Table2[[#This Row],[Predicted normalized_price]]*(N$7634-N$7635)+N$7635)</f>
        <v>153728.72440808316</v>
      </c>
      <c r="U3488" s="5">
        <f>ABS(Table2[[#This Row],[price]]-Table2[[#This Row],[Predicted Price]])</f>
        <v>27740.724408083159</v>
      </c>
      <c r="V3488" s="5">
        <f>Table2[[#This Row],[Price Diff]]/Table2[[#This Row],[price]]</f>
        <v>0.22018544947203827</v>
      </c>
    </row>
    <row r="3489" spans="1:22" x14ac:dyDescent="0.2">
      <c r="A3489" s="3">
        <v>8510</v>
      </c>
      <c r="B3489" s="3">
        <v>0.13304674799999999</v>
      </c>
      <c r="C3489" s="3">
        <v>51051</v>
      </c>
      <c r="D3489" s="3">
        <v>0.54719536000000002</v>
      </c>
      <c r="E3489" s="3">
        <v>1496</v>
      </c>
      <c r="F3489" s="3">
        <v>0.35740525400000001</v>
      </c>
      <c r="G3489" s="3">
        <v>3</v>
      </c>
      <c r="H3489" s="3">
        <v>0.416289664</v>
      </c>
      <c r="I3489" s="2" t="s">
        <v>10</v>
      </c>
      <c r="J3489" s="3">
        <v>12204</v>
      </c>
      <c r="K3489" s="3">
        <v>0.708313741</v>
      </c>
      <c r="L3489" s="3">
        <v>1</v>
      </c>
      <c r="M3489" s="2" t="s">
        <v>63</v>
      </c>
      <c r="N3489" s="3">
        <v>77800</v>
      </c>
      <c r="O3489" s="3">
        <v>0.44087494500000002</v>
      </c>
      <c r="P3489" s="3">
        <v>-0.10312995265592892</v>
      </c>
      <c r="Q3489" s="3">
        <v>-0.66832144276866134</v>
      </c>
      <c r="R3489" s="3">
        <v>-0.53669145188231515</v>
      </c>
      <c r="S3489" s="3">
        <v>0.43880594766590475</v>
      </c>
      <c r="T3489" s="5">
        <f>POWER(10,Table2[[#This Row],[Predicted normalized_price]]*(N$7634-N$7635)+N$7635)</f>
        <v>76920.485445785933</v>
      </c>
      <c r="U3489" s="5">
        <f>ABS(Table2[[#This Row],[price]]-Table2[[#This Row],[Predicted Price]])</f>
        <v>879.51455421406718</v>
      </c>
      <c r="V3489" s="5">
        <f>Table2[[#This Row],[Price Diff]]/Table2[[#This Row],[price]]</f>
        <v>1.1304814321517573E-2</v>
      </c>
    </row>
    <row r="3490" spans="1:22" x14ac:dyDescent="0.2">
      <c r="A3490" s="3">
        <v>22010</v>
      </c>
      <c r="B3490" s="3">
        <v>0.34448522100000001</v>
      </c>
      <c r="C3490" s="3">
        <v>46982</v>
      </c>
      <c r="D3490" s="3">
        <v>0.53265959600000001</v>
      </c>
      <c r="E3490" s="3">
        <v>2995</v>
      </c>
      <c r="F3490" s="3">
        <v>0.65338650099999995</v>
      </c>
      <c r="G3490" s="3">
        <v>9</v>
      </c>
      <c r="H3490" s="3">
        <v>0.83257932800000001</v>
      </c>
      <c r="I3490" s="2" t="s">
        <v>19</v>
      </c>
      <c r="J3490" s="3">
        <v>124000</v>
      </c>
      <c r="K3490" s="3">
        <v>0.90591408299999998</v>
      </c>
      <c r="L3490" s="3">
        <v>2</v>
      </c>
      <c r="M3490" s="2" t="s">
        <v>62</v>
      </c>
      <c r="N3490" s="3">
        <v>80000</v>
      </c>
      <c r="O3490" s="3">
        <v>0.44594957000000002</v>
      </c>
      <c r="P3490" s="3">
        <v>-0.41936360749248475</v>
      </c>
      <c r="Q3490" s="3">
        <v>0.48953894050535018</v>
      </c>
      <c r="R3490" s="3">
        <v>0.63251378705170658</v>
      </c>
      <c r="S3490" s="3">
        <v>0.44641664461459168</v>
      </c>
      <c r="T3490" s="5">
        <f>POWER(10,Table2[[#This Row],[Predicted normalized_price]]*(N$7634-N$7635)+N$7635)</f>
        <v>80205.590706424016</v>
      </c>
      <c r="U3490" s="5">
        <f>ABS(Table2[[#This Row],[price]]-Table2[[#This Row],[Predicted Price]])</f>
        <v>205.59070642401639</v>
      </c>
      <c r="V3490" s="5">
        <f>Table2[[#This Row],[Price Diff]]/Table2[[#This Row],[price]]</f>
        <v>2.5698838303002047E-3</v>
      </c>
    </row>
    <row r="3491" spans="1:22" x14ac:dyDescent="0.2">
      <c r="A3491" s="3">
        <v>17540</v>
      </c>
      <c r="B3491" s="3">
        <v>0.293973237</v>
      </c>
      <c r="C3491" s="3">
        <v>61849</v>
      </c>
      <c r="D3491" s="3">
        <v>0.58077312299999995</v>
      </c>
      <c r="E3491" s="3">
        <v>2996</v>
      </c>
      <c r="F3491" s="3">
        <v>0.65352884600000005</v>
      </c>
      <c r="G3491" s="3">
        <v>8</v>
      </c>
      <c r="H3491" s="3">
        <v>0.78794860499999997</v>
      </c>
      <c r="I3491" s="2" t="s">
        <v>15</v>
      </c>
      <c r="J3491" s="3">
        <v>127000</v>
      </c>
      <c r="K3491" s="3">
        <v>0.90795147899999995</v>
      </c>
      <c r="L3491" s="3">
        <v>1</v>
      </c>
      <c r="M3491" s="2" t="s">
        <v>66</v>
      </c>
      <c r="N3491" s="3">
        <v>86800</v>
      </c>
      <c r="O3491" s="3">
        <v>0.46079571699999999</v>
      </c>
      <c r="P3491" s="3">
        <v>-0.60934373045859558</v>
      </c>
      <c r="Q3491" s="3">
        <v>0.57013634396100832</v>
      </c>
      <c r="R3491" s="3">
        <v>0.63125196621003365</v>
      </c>
      <c r="S3491" s="3">
        <v>0.46746400711633024</v>
      </c>
      <c r="T3491" s="5">
        <f>POWER(10,Table2[[#This Row],[Predicted normalized_price]]*(N$7634-N$7635)+N$7635)</f>
        <v>90039.553861419627</v>
      </c>
      <c r="U3491" s="5">
        <f>ABS(Table2[[#This Row],[price]]-Table2[[#This Row],[Predicted Price]])</f>
        <v>3239.5538614196266</v>
      </c>
      <c r="V3491" s="5">
        <f>Table2[[#This Row],[Price Diff]]/Table2[[#This Row],[price]]</f>
        <v>3.7322049094696157E-2</v>
      </c>
    </row>
    <row r="3492" spans="1:22" x14ac:dyDescent="0.2">
      <c r="A3492" s="3">
        <v>8830</v>
      </c>
      <c r="B3492" s="3">
        <v>0.14126016799999999</v>
      </c>
      <c r="C3492" s="3">
        <v>13339</v>
      </c>
      <c r="D3492" s="3">
        <v>0.31231945799999999</v>
      </c>
      <c r="E3492" s="3">
        <v>1598</v>
      </c>
      <c r="F3492" s="3">
        <v>0.38552934799999999</v>
      </c>
      <c r="G3492" s="3">
        <v>10</v>
      </c>
      <c r="H3492" s="3">
        <v>0.87250287000000004</v>
      </c>
      <c r="I3492" s="2" t="s">
        <v>14</v>
      </c>
      <c r="J3492" s="3">
        <v>136800</v>
      </c>
      <c r="K3492" s="3">
        <v>0.91428665099999995</v>
      </c>
      <c r="L3492" s="3">
        <v>3</v>
      </c>
      <c r="M3492" s="2" t="s">
        <v>63</v>
      </c>
      <c r="N3492" s="3">
        <v>19800</v>
      </c>
      <c r="O3492" s="3">
        <v>0.19183898399999999</v>
      </c>
      <c r="P3492" s="3">
        <v>-0.96125665574190478</v>
      </c>
      <c r="Q3492" s="3">
        <v>-0.90812913418934027</v>
      </c>
      <c r="R3492" s="3">
        <v>0.16289402531696512</v>
      </c>
      <c r="S3492" s="3">
        <v>0.19596656437656801</v>
      </c>
      <c r="T3492" s="5">
        <f>POWER(10,Table2[[#This Row],[Predicted normalized_price]]*(N$7634-N$7635)+N$7635)</f>
        <v>20254.21871467126</v>
      </c>
      <c r="U3492" s="5">
        <f>ABS(Table2[[#This Row],[price]]-Table2[[#This Row],[Predicted Price]])</f>
        <v>454.21871467126039</v>
      </c>
      <c r="V3492" s="5">
        <f>Table2[[#This Row],[Price Diff]]/Table2[[#This Row],[price]]</f>
        <v>2.2940339124811131E-2</v>
      </c>
    </row>
    <row r="3493" spans="1:22" x14ac:dyDescent="0.2">
      <c r="A3493" s="3">
        <v>25920</v>
      </c>
      <c r="B3493" s="3">
        <v>0.38086913100000003</v>
      </c>
      <c r="C3493" s="3">
        <v>82174</v>
      </c>
      <c r="D3493" s="3">
        <v>0.63049870600000002</v>
      </c>
      <c r="E3493" s="3">
        <v>2979</v>
      </c>
      <c r="F3493" s="3">
        <v>0.65110249600000003</v>
      </c>
      <c r="G3493" s="3">
        <v>7</v>
      </c>
      <c r="H3493" s="3">
        <v>0.73735046500000001</v>
      </c>
      <c r="I3493" s="2" t="s">
        <v>13</v>
      </c>
      <c r="J3493" s="3">
        <v>139928</v>
      </c>
      <c r="K3493" s="3">
        <v>0.91621346400000003</v>
      </c>
      <c r="L3493" s="3">
        <v>1</v>
      </c>
      <c r="M3493" s="2" t="s">
        <v>65</v>
      </c>
      <c r="N3493" s="3">
        <v>138888</v>
      </c>
      <c r="O3493" s="3">
        <v>0.54633873099999997</v>
      </c>
      <c r="P3493" s="3">
        <v>-0.69318150384575028</v>
      </c>
      <c r="Q3493" s="3">
        <v>0.70415629326588802</v>
      </c>
      <c r="R3493" s="3">
        <v>0.44782532585852441</v>
      </c>
      <c r="S3493" s="3">
        <v>0.5490592529104027</v>
      </c>
      <c r="T3493" s="5">
        <f>POWER(10,Table2[[#This Row],[Predicted normalized_price]]*(N$7634-N$7635)+N$7635)</f>
        <v>140979.88121242888</v>
      </c>
      <c r="U3493" s="5">
        <f>ABS(Table2[[#This Row],[price]]-Table2[[#This Row],[Predicted Price]])</f>
        <v>2091.8812124288816</v>
      </c>
      <c r="V3493" s="5">
        <f>Table2[[#This Row],[Price Diff]]/Table2[[#This Row],[price]]</f>
        <v>1.5061641123991141E-2</v>
      </c>
    </row>
    <row r="3494" spans="1:22" x14ac:dyDescent="0.2">
      <c r="A3494" s="3">
        <v>8010</v>
      </c>
      <c r="B3494" s="3">
        <v>0.11957368</v>
      </c>
      <c r="C3494" s="3">
        <v>47647</v>
      </c>
      <c r="D3494" s="3">
        <v>0.53511926899999995</v>
      </c>
      <c r="E3494" s="3">
        <v>1598</v>
      </c>
      <c r="F3494" s="3">
        <v>0.38552934799999999</v>
      </c>
      <c r="G3494" s="3">
        <v>4</v>
      </c>
      <c r="H3494" s="3">
        <v>0.52529906999999998</v>
      </c>
      <c r="I3494" s="2" t="s">
        <v>10</v>
      </c>
      <c r="J3494" s="3">
        <v>44588</v>
      </c>
      <c r="K3494" s="3">
        <v>0.81874246399999995</v>
      </c>
      <c r="L3494" s="3">
        <v>2</v>
      </c>
      <c r="M3494" s="2" t="s">
        <v>63</v>
      </c>
      <c r="N3494" s="3">
        <v>70288</v>
      </c>
      <c r="O3494" s="3">
        <v>0.422396359</v>
      </c>
      <c r="P3494" s="3">
        <v>0.26084736889495613</v>
      </c>
      <c r="Q3494" s="3">
        <v>-0.72517251199583799</v>
      </c>
      <c r="R3494" s="3">
        <v>-0.44612042255787687</v>
      </c>
      <c r="S3494" s="3">
        <v>0.40182215160479073</v>
      </c>
      <c r="T3494" s="5">
        <f>POWER(10,Table2[[#This Row],[Predicted normalized_price]]*(N$7634-N$7635)+N$7635)</f>
        <v>62774.268320690164</v>
      </c>
      <c r="U3494" s="5">
        <f>ABS(Table2[[#This Row],[price]]-Table2[[#This Row],[Predicted Price]])</f>
        <v>7513.7316793098362</v>
      </c>
      <c r="V3494" s="5">
        <f>Table2[[#This Row],[Price Diff]]/Table2[[#This Row],[price]]</f>
        <v>0.10689921009716931</v>
      </c>
    </row>
    <row r="3495" spans="1:22" x14ac:dyDescent="0.2">
      <c r="A3495" s="3">
        <v>9050</v>
      </c>
      <c r="B3495" s="3">
        <v>0.146736011</v>
      </c>
      <c r="C3495" s="3">
        <v>50521</v>
      </c>
      <c r="D3495" s="3">
        <v>0.54536903199999998</v>
      </c>
      <c r="E3495" s="3">
        <v>1496</v>
      </c>
      <c r="F3495" s="3">
        <v>0.35740525400000001</v>
      </c>
      <c r="G3495" s="3">
        <v>2</v>
      </c>
      <c r="H3495" s="3">
        <v>0.26264953499999999</v>
      </c>
      <c r="I3495" s="2" t="s">
        <v>22</v>
      </c>
      <c r="J3495" s="3">
        <v>50</v>
      </c>
      <c r="K3495" s="3">
        <v>0.23977858599999999</v>
      </c>
      <c r="L3495" s="3">
        <v>1</v>
      </c>
      <c r="M3495" s="2" t="s">
        <v>64</v>
      </c>
      <c r="N3495" s="3">
        <v>95888</v>
      </c>
      <c r="O3495" s="3">
        <v>0.47891650299999999</v>
      </c>
      <c r="P3495" s="3">
        <v>0.24712619499837896</v>
      </c>
      <c r="Q3495" s="3">
        <v>-0.63634580649935579</v>
      </c>
      <c r="R3495" s="3">
        <v>-0.64820868327120873</v>
      </c>
      <c r="S3495" s="3">
        <v>0.47643171879881674</v>
      </c>
      <c r="T3495" s="5">
        <f>POWER(10,Table2[[#This Row],[Predicted normalized_price]]*(N$7634-N$7635)+N$7635)</f>
        <v>94587.646881424109</v>
      </c>
      <c r="U3495" s="5">
        <f>ABS(Table2[[#This Row],[price]]-Table2[[#This Row],[Predicted Price]])</f>
        <v>1300.3531185758911</v>
      </c>
      <c r="V3495" s="5">
        <f>Table2[[#This Row],[Price Diff]]/Table2[[#This Row],[price]]</f>
        <v>1.3561166345902419E-2</v>
      </c>
    </row>
    <row r="3496" spans="1:22" x14ac:dyDescent="0.2">
      <c r="A3496" s="3">
        <v>17970</v>
      </c>
      <c r="B3496" s="3">
        <v>0.299362295</v>
      </c>
      <c r="C3496" s="3">
        <v>94928</v>
      </c>
      <c r="D3496" s="3">
        <v>0.655747945</v>
      </c>
      <c r="E3496" s="3">
        <v>1991</v>
      </c>
      <c r="F3496" s="3">
        <v>0.47928668200000002</v>
      </c>
      <c r="G3496" s="3">
        <v>4</v>
      </c>
      <c r="H3496" s="3">
        <v>0.52529906999999998</v>
      </c>
      <c r="I3496" s="2" t="s">
        <v>15</v>
      </c>
      <c r="J3496" s="3">
        <v>33000</v>
      </c>
      <c r="K3496" s="3">
        <v>0.79309278100000002</v>
      </c>
      <c r="L3496" s="3">
        <v>1</v>
      </c>
      <c r="M3496" s="2" t="s">
        <v>65</v>
      </c>
      <c r="N3496" s="3">
        <v>166800</v>
      </c>
      <c r="O3496" s="3">
        <v>0.57966479400000004</v>
      </c>
      <c r="P3496" s="3">
        <v>-0.88586519243879069</v>
      </c>
      <c r="Q3496" s="3">
        <v>0.7407754366702487</v>
      </c>
      <c r="R3496" s="3">
        <v>0.38975688396739844</v>
      </c>
      <c r="S3496" s="3">
        <v>0.57292282202648193</v>
      </c>
      <c r="T3496" s="5">
        <f>POWER(10,Table2[[#This Row],[Predicted normalized_price]]*(N$7634-N$7635)+N$7635)</f>
        <v>160733.57267508566</v>
      </c>
      <c r="U3496" s="5">
        <f>ABS(Table2[[#This Row],[price]]-Table2[[#This Row],[Predicted Price]])</f>
        <v>6066.4273249143444</v>
      </c>
      <c r="V3496" s="5">
        <f>Table2[[#This Row],[Price Diff]]/Table2[[#This Row],[price]]</f>
        <v>3.6369468374786239E-2</v>
      </c>
    </row>
    <row r="3497" spans="1:22" x14ac:dyDescent="0.2">
      <c r="A3497" s="3">
        <v>23440</v>
      </c>
      <c r="B3497" s="3">
        <v>0.35849139099999999</v>
      </c>
      <c r="C3497" s="3">
        <v>16217</v>
      </c>
      <c r="D3497" s="3">
        <v>0.34650923900000002</v>
      </c>
      <c r="E3497" s="3">
        <v>2457</v>
      </c>
      <c r="F3497" s="3">
        <v>0.56895911399999999</v>
      </c>
      <c r="G3497" s="3">
        <v>11</v>
      </c>
      <c r="H3497" s="3">
        <v>0.90861810600000004</v>
      </c>
      <c r="I3497" s="2" t="s">
        <v>23</v>
      </c>
      <c r="J3497" s="3">
        <v>78999</v>
      </c>
      <c r="K3497" s="3">
        <v>0.86748979400000004</v>
      </c>
      <c r="L3497" s="3">
        <v>2</v>
      </c>
      <c r="M3497" s="2" t="s">
        <v>62</v>
      </c>
      <c r="N3497" s="3">
        <v>27999</v>
      </c>
      <c r="O3497" s="3">
        <v>0.2548936</v>
      </c>
      <c r="P3497" s="3">
        <v>-0.77630340323504377</v>
      </c>
      <c r="Q3497" s="3">
        <v>-0.81991879452677763</v>
      </c>
      <c r="R3497" s="3">
        <v>-0.2380445095266143</v>
      </c>
      <c r="S3497" s="3">
        <v>0.32136644124041852</v>
      </c>
      <c r="T3497" s="5">
        <f>POWER(10,Table2[[#This Row],[Predicted normalized_price]]*(N$7634-N$7635)+N$7635)</f>
        <v>40343.847124602929</v>
      </c>
      <c r="U3497" s="5">
        <f>ABS(Table2[[#This Row],[price]]-Table2[[#This Row],[Predicted Price]])</f>
        <v>12344.847124602929</v>
      </c>
      <c r="V3497" s="5">
        <f>Table2[[#This Row],[Price Diff]]/Table2[[#This Row],[price]]</f>
        <v>0.4409031438480992</v>
      </c>
    </row>
    <row r="3498" spans="1:22" x14ac:dyDescent="0.2">
      <c r="A3498" s="3">
        <v>11850</v>
      </c>
      <c r="B3498" s="3">
        <v>0.20671571699999999</v>
      </c>
      <c r="C3498" s="3">
        <v>59942</v>
      </c>
      <c r="D3498" s="3">
        <v>0.57529232399999997</v>
      </c>
      <c r="E3498" s="3">
        <v>1595</v>
      </c>
      <c r="F3498" s="3">
        <v>0.38472810600000001</v>
      </c>
      <c r="G3498" s="3">
        <v>2</v>
      </c>
      <c r="H3498" s="3">
        <v>0.26264953499999999</v>
      </c>
      <c r="I3498" s="2" t="s">
        <v>15</v>
      </c>
      <c r="J3498" s="3">
        <v>22000</v>
      </c>
      <c r="K3498" s="3">
        <v>0.75853620200000005</v>
      </c>
      <c r="L3498" s="3">
        <v>1</v>
      </c>
      <c r="M3498" s="2" t="s">
        <v>67</v>
      </c>
      <c r="N3498" s="3">
        <v>115000</v>
      </c>
      <c r="O3498" s="3">
        <v>0.51199209400000001</v>
      </c>
      <c r="P3498" s="3">
        <v>-0.94115612164000251</v>
      </c>
      <c r="Q3498" s="3">
        <v>0.68413620324810398</v>
      </c>
      <c r="R3498" s="3">
        <v>0.53994401223358579</v>
      </c>
      <c r="S3498" s="3">
        <v>0.51977136417684866</v>
      </c>
      <c r="T3498" s="5">
        <f>POWER(10,Table2[[#This Row],[Predicted normalized_price]]*(N$7634-N$7635)+N$7635)</f>
        <v>120022.52518523097</v>
      </c>
      <c r="U3498" s="5">
        <f>ABS(Table2[[#This Row],[price]]-Table2[[#This Row],[Predicted Price]])</f>
        <v>5022.5251852309739</v>
      </c>
      <c r="V3498" s="5">
        <f>Table2[[#This Row],[Price Diff]]/Table2[[#This Row],[price]]</f>
        <v>4.367413204548673E-2</v>
      </c>
    </row>
    <row r="3499" spans="1:22" x14ac:dyDescent="0.2">
      <c r="A3499" s="3">
        <v>10790</v>
      </c>
      <c r="B3499" s="3">
        <v>0.185865002</v>
      </c>
      <c r="C3499" s="3">
        <v>50270</v>
      </c>
      <c r="D3499" s="3">
        <v>0.54449741500000004</v>
      </c>
      <c r="E3499" s="3">
        <v>1797</v>
      </c>
      <c r="F3499" s="3">
        <v>0.43557342500000001</v>
      </c>
      <c r="G3499" s="3">
        <v>3</v>
      </c>
      <c r="H3499" s="3">
        <v>0.416289664</v>
      </c>
      <c r="I3499" s="2" t="s">
        <v>10</v>
      </c>
      <c r="J3499" s="3">
        <v>41000</v>
      </c>
      <c r="K3499" s="3">
        <v>0.81159254000000003</v>
      </c>
      <c r="L3499" s="3">
        <v>1</v>
      </c>
      <c r="M3499" s="2" t="s">
        <v>67</v>
      </c>
      <c r="N3499" s="3">
        <v>91800</v>
      </c>
      <c r="O3499" s="3">
        <v>0.47098778099999999</v>
      </c>
      <c r="P3499" s="3">
        <v>0.17196969421310149</v>
      </c>
      <c r="Q3499" s="3">
        <v>-0.6136391283719812</v>
      </c>
      <c r="R3499" s="3">
        <v>-0.56414969495534772</v>
      </c>
      <c r="S3499" s="3">
        <v>0.46089653582316226</v>
      </c>
      <c r="T3499" s="5">
        <f>POWER(10,Table2[[#This Row],[Predicted normalized_price]]*(N$7634-N$7635)+N$7635)</f>
        <v>86848.100787445568</v>
      </c>
      <c r="U3499" s="5">
        <f>ABS(Table2[[#This Row],[price]]-Table2[[#This Row],[Predicted Price]])</f>
        <v>4951.8992125544319</v>
      </c>
      <c r="V3499" s="5">
        <f>Table2[[#This Row],[Price Diff]]/Table2[[#This Row],[price]]</f>
        <v>5.394225721736854E-2</v>
      </c>
    </row>
    <row r="3500" spans="1:22" x14ac:dyDescent="0.2">
      <c r="A3500" s="3">
        <v>13710</v>
      </c>
      <c r="B3500" s="3">
        <v>0.23915672299999999</v>
      </c>
      <c r="C3500" s="3">
        <v>54519</v>
      </c>
      <c r="D3500" s="3">
        <v>0.55869721100000003</v>
      </c>
      <c r="E3500" s="3">
        <v>1595</v>
      </c>
      <c r="F3500" s="3">
        <v>0.38472810600000001</v>
      </c>
      <c r="G3500" s="3">
        <v>6</v>
      </c>
      <c r="H3500" s="3">
        <v>0.67893919899999999</v>
      </c>
      <c r="I3500" s="2" t="s">
        <v>15</v>
      </c>
      <c r="J3500" s="3">
        <v>45900</v>
      </c>
      <c r="K3500" s="3">
        <v>0.82121407700000004</v>
      </c>
      <c r="L3500" s="3">
        <v>1</v>
      </c>
      <c r="M3500" s="2" t="s">
        <v>65</v>
      </c>
      <c r="N3500" s="3">
        <v>82000</v>
      </c>
      <c r="O3500" s="3">
        <v>0.45044319900000002</v>
      </c>
      <c r="P3500" s="3">
        <v>-0.94202371652135974</v>
      </c>
      <c r="Q3500" s="3">
        <v>0.52539041058689462</v>
      </c>
      <c r="R3500" s="3">
        <v>0.63707404858582406</v>
      </c>
      <c r="S3500" s="3">
        <v>0.4533257997164063</v>
      </c>
      <c r="T3500" s="5">
        <f>POWER(10,Table2[[#This Row],[Predicted normalized_price]]*(N$7634-N$7635)+N$7635)</f>
        <v>83309.21942308484</v>
      </c>
      <c r="U3500" s="5">
        <f>ABS(Table2[[#This Row],[price]]-Table2[[#This Row],[Predicted Price]])</f>
        <v>1309.2194230848399</v>
      </c>
      <c r="V3500" s="5">
        <f>Table2[[#This Row],[Price Diff]]/Table2[[#This Row],[price]]</f>
        <v>1.5966090525424876E-2</v>
      </c>
    </row>
    <row r="3501" spans="1:22" x14ac:dyDescent="0.2">
      <c r="A3501" s="3">
        <v>13470</v>
      </c>
      <c r="B3501" s="3">
        <v>0.235227136</v>
      </c>
      <c r="C3501" s="3">
        <v>58683</v>
      </c>
      <c r="D3501" s="3">
        <v>0.57157749599999996</v>
      </c>
      <c r="E3501" s="3">
        <v>1595</v>
      </c>
      <c r="F3501" s="3">
        <v>0.38472810600000001</v>
      </c>
      <c r="G3501" s="3">
        <v>6</v>
      </c>
      <c r="H3501" s="3">
        <v>0.67893919899999999</v>
      </c>
      <c r="I3501" s="2" t="s">
        <v>15</v>
      </c>
      <c r="J3501" s="3">
        <v>79240</v>
      </c>
      <c r="K3501" s="3">
        <v>0.86774939799999995</v>
      </c>
      <c r="L3501" s="3">
        <v>3</v>
      </c>
      <c r="M3501" s="2" t="s">
        <v>62</v>
      </c>
      <c r="N3501" s="3">
        <v>83800</v>
      </c>
      <c r="O3501" s="3">
        <v>0.454394727</v>
      </c>
      <c r="P3501" s="3">
        <v>-0.87529684860698209</v>
      </c>
      <c r="Q3501" s="3">
        <v>0.52599372190748894</v>
      </c>
      <c r="R3501" s="3">
        <v>0.62823243599858558</v>
      </c>
      <c r="S3501" s="3">
        <v>0.45590276289584775</v>
      </c>
      <c r="T3501" s="5">
        <f>POWER(10,Table2[[#This Row],[Predicted normalized_price]]*(N$7634-N$7635)+N$7635)</f>
        <v>84497.310406556091</v>
      </c>
      <c r="U3501" s="5">
        <f>ABS(Table2[[#This Row],[price]]-Table2[[#This Row],[Predicted Price]])</f>
        <v>697.31040655609104</v>
      </c>
      <c r="V3501" s="5">
        <f>Table2[[#This Row],[Price Diff]]/Table2[[#This Row],[price]]</f>
        <v>8.3211265698817545E-3</v>
      </c>
    </row>
    <row r="3502" spans="1:22" x14ac:dyDescent="0.2">
      <c r="A3502" s="3">
        <v>37410</v>
      </c>
      <c r="B3502" s="3">
        <v>0.46251214299999999</v>
      </c>
      <c r="C3502" s="3">
        <v>37574</v>
      </c>
      <c r="D3502" s="3">
        <v>0.49355502000000001</v>
      </c>
      <c r="E3502" s="3">
        <v>3598</v>
      </c>
      <c r="F3502" s="3">
        <v>0.73160165099999996</v>
      </c>
      <c r="G3502" s="3">
        <v>11</v>
      </c>
      <c r="H3502" s="3">
        <v>0.90861810600000004</v>
      </c>
      <c r="I3502" s="2" t="s">
        <v>11</v>
      </c>
      <c r="J3502" s="3">
        <v>129666</v>
      </c>
      <c r="K3502" s="3">
        <v>0.90972205500000003</v>
      </c>
      <c r="L3502" s="3">
        <v>4</v>
      </c>
      <c r="M3502" s="2" t="s">
        <v>64</v>
      </c>
      <c r="N3502" s="3">
        <v>59333</v>
      </c>
      <c r="O3502" s="3">
        <v>0.391562038</v>
      </c>
      <c r="P3502" s="3">
        <v>0.5422940563179256</v>
      </c>
      <c r="Q3502" s="3">
        <v>0.41048272179087908</v>
      </c>
      <c r="R3502" s="3">
        <v>0.59502462269609235</v>
      </c>
      <c r="S3502" s="3">
        <v>0.43763560879071328</v>
      </c>
      <c r="T3502" s="5">
        <f>POWER(10,Table2[[#This Row],[Predicted normalized_price]]*(N$7634-N$7635)+N$7635)</f>
        <v>76427.393628723163</v>
      </c>
      <c r="U3502" s="5">
        <f>ABS(Table2[[#This Row],[price]]-Table2[[#This Row],[Predicted Price]])</f>
        <v>17094.393628723163</v>
      </c>
      <c r="V3502" s="5">
        <f>Table2[[#This Row],[Price Diff]]/Table2[[#This Row],[price]]</f>
        <v>0.28810937637947115</v>
      </c>
    </row>
    <row r="3503" spans="1:22" x14ac:dyDescent="0.2">
      <c r="A3503" s="3">
        <v>10260</v>
      </c>
      <c r="B3503" s="3">
        <v>0.17465800000000001</v>
      </c>
      <c r="C3503" s="3">
        <v>57098</v>
      </c>
      <c r="D3503" s="3">
        <v>0.56678576999999997</v>
      </c>
      <c r="E3503" s="3">
        <v>1498</v>
      </c>
      <c r="F3503" s="3">
        <v>0.357974919</v>
      </c>
      <c r="G3503" s="3">
        <v>3</v>
      </c>
      <c r="H3503" s="3">
        <v>0.416289664</v>
      </c>
      <c r="I3503" s="2" t="s">
        <v>21</v>
      </c>
      <c r="J3503" s="3">
        <v>33445</v>
      </c>
      <c r="K3503" s="3">
        <v>0.79423437500000005</v>
      </c>
      <c r="L3503" s="3">
        <v>1</v>
      </c>
      <c r="M3503" s="2" t="s">
        <v>65</v>
      </c>
      <c r="N3503" s="3">
        <v>92800</v>
      </c>
      <c r="O3503" s="3">
        <v>0.47295944400000001</v>
      </c>
      <c r="P3503" s="3">
        <v>0.99999998901335407</v>
      </c>
      <c r="Q3503" s="3">
        <v>0.57770698356617056</v>
      </c>
      <c r="R3503" s="3">
        <v>0.63151242368368998</v>
      </c>
      <c r="S3503" s="3">
        <v>0.47363176862630363</v>
      </c>
      <c r="T3503" s="5">
        <f>POWER(10,Table2[[#This Row],[Predicted normalized_price]]*(N$7634-N$7635)+N$7635)</f>
        <v>93143.478255425667</v>
      </c>
      <c r="U3503" s="5">
        <f>ABS(Table2[[#This Row],[price]]-Table2[[#This Row],[Predicted Price]])</f>
        <v>343.47825542566716</v>
      </c>
      <c r="V3503" s="5">
        <f>Table2[[#This Row],[Price Diff]]/Table2[[#This Row],[price]]</f>
        <v>3.7012743041558963E-3</v>
      </c>
    </row>
    <row r="3504" spans="1:22" x14ac:dyDescent="0.2">
      <c r="A3504" s="3">
        <v>12660</v>
      </c>
      <c r="B3504" s="3">
        <v>0.22142778599999999</v>
      </c>
      <c r="C3504" s="3">
        <v>47445</v>
      </c>
      <c r="D3504" s="3">
        <v>0.53437576899999994</v>
      </c>
      <c r="E3504" s="3">
        <v>2967</v>
      </c>
      <c r="F3504" s="3">
        <v>0.64938142700000001</v>
      </c>
      <c r="G3504" s="3">
        <v>8</v>
      </c>
      <c r="H3504" s="3">
        <v>0.78794860499999997</v>
      </c>
      <c r="I3504" s="2" t="s">
        <v>12</v>
      </c>
      <c r="J3504" s="3">
        <v>87000</v>
      </c>
      <c r="K3504" s="3">
        <v>0.87571189299999996</v>
      </c>
      <c r="L3504" s="3">
        <v>1</v>
      </c>
      <c r="M3504" s="2" t="s">
        <v>65</v>
      </c>
      <c r="N3504" s="3">
        <v>60800</v>
      </c>
      <c r="O3504" s="3">
        <v>0.39600680999999999</v>
      </c>
      <c r="P3504" s="3">
        <v>0.15114276954443748</v>
      </c>
      <c r="Q3504" s="3">
        <v>0.42133324524306848</v>
      </c>
      <c r="R3504" s="3">
        <v>0.7387717784548351</v>
      </c>
      <c r="S3504" s="3">
        <v>0.40300807757540841</v>
      </c>
      <c r="T3504" s="5">
        <f>POWER(10,Table2[[#This Row],[Predicted normalized_price]]*(N$7634-N$7635)+N$7635)</f>
        <v>63184.684972563104</v>
      </c>
      <c r="U3504" s="5">
        <f>ABS(Table2[[#This Row],[price]]-Table2[[#This Row],[Predicted Price]])</f>
        <v>2384.6849725631037</v>
      </c>
      <c r="V3504" s="5">
        <f>Table2[[#This Row],[Price Diff]]/Table2[[#This Row],[price]]</f>
        <v>3.9221792311893156E-2</v>
      </c>
    </row>
    <row r="3505" spans="1:22" x14ac:dyDescent="0.2">
      <c r="A3505" s="3">
        <v>12250</v>
      </c>
      <c r="B3505" s="3">
        <v>0.21410252299999999</v>
      </c>
      <c r="C3505" s="3">
        <v>66691</v>
      </c>
      <c r="D3505" s="3">
        <v>0.59396373400000002</v>
      </c>
      <c r="E3505" s="3">
        <v>1499</v>
      </c>
      <c r="F3505" s="3">
        <v>0.35825946600000003</v>
      </c>
      <c r="G3505" s="3">
        <v>2</v>
      </c>
      <c r="H3505" s="3">
        <v>0.26264953499999999</v>
      </c>
      <c r="I3505" s="2" t="s">
        <v>13</v>
      </c>
      <c r="J3505" s="3">
        <v>8000</v>
      </c>
      <c r="K3505" s="3">
        <v>0.67232048</v>
      </c>
      <c r="L3505" s="3">
        <v>1</v>
      </c>
      <c r="M3505" s="2" t="s">
        <v>62</v>
      </c>
      <c r="N3505" s="3">
        <v>129800</v>
      </c>
      <c r="O3505" s="3">
        <v>0.53402340699999995</v>
      </c>
      <c r="P3505" s="3">
        <v>-0.85390067680944182</v>
      </c>
      <c r="Q3505" s="3">
        <v>0.68363588206693282</v>
      </c>
      <c r="R3505" s="3">
        <v>0.46760320608703693</v>
      </c>
      <c r="S3505" s="3">
        <v>0.53821538734093388</v>
      </c>
      <c r="T3505" s="5">
        <f>POWER(10,Table2[[#This Row],[Predicted normalized_price]]*(N$7634-N$7635)+N$7635)</f>
        <v>132824.65202148876</v>
      </c>
      <c r="U3505" s="5">
        <f>ABS(Table2[[#This Row],[price]]-Table2[[#This Row],[Predicted Price]])</f>
        <v>3024.6520214887569</v>
      </c>
      <c r="V3505" s="5">
        <f>Table2[[#This Row],[Price Diff]]/Table2[[#This Row],[price]]</f>
        <v>2.3302403863549745E-2</v>
      </c>
    </row>
    <row r="3506" spans="1:22" x14ac:dyDescent="0.2">
      <c r="A3506" s="3">
        <v>11850</v>
      </c>
      <c r="B3506" s="3">
        <v>0.20671571699999999</v>
      </c>
      <c r="C3506" s="3">
        <v>27321</v>
      </c>
      <c r="D3506" s="3">
        <v>0.43778947899999998</v>
      </c>
      <c r="E3506" s="3">
        <v>1984</v>
      </c>
      <c r="F3506" s="3">
        <v>0.47778491499999998</v>
      </c>
      <c r="G3506" s="3">
        <v>10</v>
      </c>
      <c r="H3506" s="3">
        <v>0.87250287000000004</v>
      </c>
      <c r="I3506" s="2" t="s">
        <v>19</v>
      </c>
      <c r="J3506" s="3">
        <v>72361</v>
      </c>
      <c r="K3506" s="3">
        <v>0.86000961399999998</v>
      </c>
      <c r="L3506" s="3">
        <v>1</v>
      </c>
      <c r="M3506" s="2" t="s">
        <v>65</v>
      </c>
      <c r="N3506" s="3">
        <v>36800</v>
      </c>
      <c r="O3506" s="3">
        <v>0.30463476</v>
      </c>
      <c r="P3506" s="3">
        <v>-0.8555578410356105</v>
      </c>
      <c r="Q3506" s="3">
        <v>0.14828422513435938</v>
      </c>
      <c r="R3506" s="3">
        <v>0.81441492699232931</v>
      </c>
      <c r="S3506" s="3">
        <v>0.30925643111202772</v>
      </c>
      <c r="T3506" s="5">
        <f>POWER(10,Table2[[#This Row],[Predicted normalized_price]]*(N$7634-N$7635)+N$7635)</f>
        <v>37746.549020556267</v>
      </c>
      <c r="U3506" s="5">
        <f>ABS(Table2[[#This Row],[price]]-Table2[[#This Row],[Predicted Price]])</f>
        <v>946.54902055626735</v>
      </c>
      <c r="V3506" s="5">
        <f>Table2[[#This Row],[Price Diff]]/Table2[[#This Row],[price]]</f>
        <v>2.5721440775985527E-2</v>
      </c>
    </row>
    <row r="3507" spans="1:22" x14ac:dyDescent="0.2">
      <c r="A3507" s="3">
        <v>8460</v>
      </c>
      <c r="B3507" s="3">
        <v>0.131735565</v>
      </c>
      <c r="C3507" s="3">
        <v>55424</v>
      </c>
      <c r="D3507" s="3">
        <v>0.56157834600000001</v>
      </c>
      <c r="E3507" s="3">
        <v>1598</v>
      </c>
      <c r="F3507" s="3">
        <v>0.38552934799999999</v>
      </c>
      <c r="G3507" s="3">
        <v>4</v>
      </c>
      <c r="H3507" s="3">
        <v>0.52529906999999998</v>
      </c>
      <c r="I3507" s="2" t="s">
        <v>27</v>
      </c>
      <c r="J3507" s="3">
        <v>46168</v>
      </c>
      <c r="K3507" s="3">
        <v>0.82171025200000003</v>
      </c>
      <c r="L3507" s="3">
        <v>1</v>
      </c>
      <c r="M3507" s="2" t="s">
        <v>63</v>
      </c>
      <c r="N3507" s="3">
        <v>69800</v>
      </c>
      <c r="O3507" s="3">
        <v>0.421128471</v>
      </c>
      <c r="P3507" s="3">
        <v>-0.30258398012793991</v>
      </c>
      <c r="Q3507" s="3">
        <v>-0.6828275075290563</v>
      </c>
      <c r="R3507" s="3">
        <v>-0.49252233392348072</v>
      </c>
      <c r="S3507" s="3">
        <v>0.42325838504052921</v>
      </c>
      <c r="T3507" s="5">
        <f>POWER(10,Table2[[#This Row],[Predicted normalized_price]]*(N$7634-N$7635)+N$7635)</f>
        <v>70621.734064579068</v>
      </c>
      <c r="U3507" s="5">
        <f>ABS(Table2[[#This Row],[price]]-Table2[[#This Row],[Predicted Price]])</f>
        <v>821.73406457906822</v>
      </c>
      <c r="V3507" s="5">
        <f>Table2[[#This Row],[Price Diff]]/Table2[[#This Row],[price]]</f>
        <v>1.177269433494367E-2</v>
      </c>
    </row>
    <row r="3508" spans="1:22" x14ac:dyDescent="0.2">
      <c r="A3508" s="3">
        <v>7730</v>
      </c>
      <c r="B3508" s="3">
        <v>0.111656455</v>
      </c>
      <c r="C3508" s="3">
        <v>31432</v>
      </c>
      <c r="D3508" s="3">
        <v>0.46231965000000003</v>
      </c>
      <c r="E3508" s="3">
        <v>1372</v>
      </c>
      <c r="F3508" s="3">
        <v>0.320511347</v>
      </c>
      <c r="G3508" s="3">
        <v>8</v>
      </c>
      <c r="H3508" s="3">
        <v>0.78794860499999997</v>
      </c>
      <c r="I3508" s="2" t="s">
        <v>25</v>
      </c>
      <c r="J3508" s="3">
        <v>97000</v>
      </c>
      <c r="K3508" s="3">
        <v>0.884984836</v>
      </c>
      <c r="L3508" s="3">
        <v>2</v>
      </c>
      <c r="M3508" s="2" t="s">
        <v>67</v>
      </c>
      <c r="N3508" s="3">
        <v>36500</v>
      </c>
      <c r="O3508" s="3">
        <v>0.30314512500000002</v>
      </c>
      <c r="P3508" s="3">
        <v>-0.81293025543116304</v>
      </c>
      <c r="Q3508" s="3">
        <v>4.7529024830069572E-2</v>
      </c>
      <c r="R3508" s="3">
        <v>0.76581043516376834</v>
      </c>
      <c r="S3508" s="3">
        <v>0.29515797385722936</v>
      </c>
      <c r="T3508" s="5">
        <f>POWER(10,Table2[[#This Row],[Predicted normalized_price]]*(N$7634-N$7635)+N$7635)</f>
        <v>34932.675161780884</v>
      </c>
      <c r="U3508" s="5">
        <f>ABS(Table2[[#This Row],[price]]-Table2[[#This Row],[Predicted Price]])</f>
        <v>1567.3248382191159</v>
      </c>
      <c r="V3508" s="5">
        <f>Table2[[#This Row],[Price Diff]]/Table2[[#This Row],[price]]</f>
        <v>4.2940406526551123E-2</v>
      </c>
    </row>
    <row r="3509" spans="1:22" x14ac:dyDescent="0.2">
      <c r="A3509" s="3">
        <v>10910</v>
      </c>
      <c r="B3509" s="3">
        <v>0.188325935</v>
      </c>
      <c r="C3509" s="3">
        <v>60654</v>
      </c>
      <c r="D3509" s="3">
        <v>0.57735877499999999</v>
      </c>
      <c r="E3509" s="3">
        <v>1499</v>
      </c>
      <c r="F3509" s="3">
        <v>0.35825946600000003</v>
      </c>
      <c r="G3509" s="3">
        <v>4</v>
      </c>
      <c r="H3509" s="3">
        <v>0.52529906999999998</v>
      </c>
      <c r="I3509" s="2" t="s">
        <v>13</v>
      </c>
      <c r="J3509" s="3">
        <v>31000</v>
      </c>
      <c r="K3509" s="3">
        <v>0.787764358</v>
      </c>
      <c r="L3509" s="3">
        <v>1</v>
      </c>
      <c r="M3509" s="2" t="s">
        <v>67</v>
      </c>
      <c r="N3509" s="3">
        <v>88000</v>
      </c>
      <c r="O3509" s="3">
        <v>0.46329437400000001</v>
      </c>
      <c r="P3509" s="3">
        <v>-0.89689924013411126</v>
      </c>
      <c r="Q3509" s="3">
        <v>0.56573463876442731</v>
      </c>
      <c r="R3509" s="3">
        <v>0.62609604185558831</v>
      </c>
      <c r="S3509" s="3">
        <v>0.4668546719891431</v>
      </c>
      <c r="T3509" s="5">
        <f>POWER(10,Table2[[#This Row],[Predicted normalized_price]]*(N$7634-N$7635)+N$7635)</f>
        <v>89738.577381602649</v>
      </c>
      <c r="U3509" s="5">
        <f>ABS(Table2[[#This Row],[price]]-Table2[[#This Row],[Predicted Price]])</f>
        <v>1738.5773816026485</v>
      </c>
      <c r="V3509" s="5">
        <f>Table2[[#This Row],[Price Diff]]/Table2[[#This Row],[price]]</f>
        <v>1.9756561154575553E-2</v>
      </c>
    </row>
    <row r="3510" spans="1:22" x14ac:dyDescent="0.2">
      <c r="A3510" s="3">
        <v>42650</v>
      </c>
      <c r="B3510" s="3">
        <v>0.491680426</v>
      </c>
      <c r="C3510" s="3">
        <v>162647</v>
      </c>
      <c r="D3510" s="3">
        <v>0.74998010699999995</v>
      </c>
      <c r="E3510" s="3">
        <v>1499</v>
      </c>
      <c r="F3510" s="3">
        <v>0.35825946600000003</v>
      </c>
      <c r="G3510" s="3">
        <v>5</v>
      </c>
      <c r="H3510" s="3">
        <v>0.60985333500000005</v>
      </c>
      <c r="I3510" s="2" t="s">
        <v>13</v>
      </c>
      <c r="J3510" s="3">
        <v>34000</v>
      </c>
      <c r="K3510" s="3">
        <v>0.79563706000000001</v>
      </c>
      <c r="L3510" s="3">
        <v>1</v>
      </c>
      <c r="M3510" s="2" t="s">
        <v>62</v>
      </c>
      <c r="N3510" s="3">
        <v>399000</v>
      </c>
      <c r="O3510" s="3">
        <v>0.73838390899999995</v>
      </c>
      <c r="P3510" s="3">
        <v>-0.95515701279420706</v>
      </c>
      <c r="Q3510" s="3">
        <v>0.87213687978214571</v>
      </c>
      <c r="R3510" s="3">
        <v>-8.8361971312336585E-2</v>
      </c>
      <c r="S3510" s="3">
        <v>0.72859133086677885</v>
      </c>
      <c r="T3510" s="5">
        <f>POWER(10,Table2[[#This Row],[Predicted normalized_price]]*(N$7634-N$7635)+N$7635)</f>
        <v>378097.05734764738</v>
      </c>
      <c r="U3510" s="5">
        <f>ABS(Table2[[#This Row],[price]]-Table2[[#This Row],[Predicted Price]])</f>
        <v>20902.94265235262</v>
      </c>
      <c r="V3510" s="5">
        <f>Table2[[#This Row],[Price Diff]]/Table2[[#This Row],[price]]</f>
        <v>5.2388327449505313E-2</v>
      </c>
    </row>
    <row r="3511" spans="1:22" x14ac:dyDescent="0.2">
      <c r="A3511" s="3">
        <v>14310</v>
      </c>
      <c r="B3511" s="3">
        <v>0.24868739200000001</v>
      </c>
      <c r="C3511" s="3">
        <v>67221</v>
      </c>
      <c r="D3511" s="3">
        <v>0.59534899500000005</v>
      </c>
      <c r="E3511" s="3">
        <v>1499</v>
      </c>
      <c r="F3511" s="3">
        <v>0.35825946600000003</v>
      </c>
      <c r="G3511" s="3">
        <v>3</v>
      </c>
      <c r="H3511" s="3">
        <v>0.416289664</v>
      </c>
      <c r="I3511" s="2" t="s">
        <v>13</v>
      </c>
      <c r="J3511" s="3">
        <v>32822</v>
      </c>
      <c r="K3511" s="3">
        <v>0.79263182799999998</v>
      </c>
      <c r="L3511" s="3">
        <v>1</v>
      </c>
      <c r="M3511" s="2" t="s">
        <v>64</v>
      </c>
      <c r="N3511" s="3">
        <v>135800</v>
      </c>
      <c r="O3511" s="3">
        <v>0.54224691599999997</v>
      </c>
      <c r="P3511" s="3">
        <v>3.7805494610113094E-2</v>
      </c>
      <c r="Q3511" s="3">
        <v>0.65905514206687699</v>
      </c>
      <c r="R3511" s="3">
        <v>0.4816936522465477</v>
      </c>
      <c r="S3511" s="3">
        <v>0.53051709813945935</v>
      </c>
      <c r="T3511" s="5">
        <f>POWER(10,Table2[[#This Row],[Predicted normalized_price]]*(N$7634-N$7635)+N$7635)</f>
        <v>127323.04782134877</v>
      </c>
      <c r="U3511" s="5">
        <f>ABS(Table2[[#This Row],[price]]-Table2[[#This Row],[Predicted Price]])</f>
        <v>8476.9521786512341</v>
      </c>
      <c r="V3511" s="5">
        <f>Table2[[#This Row],[Price Diff]]/Table2[[#This Row],[price]]</f>
        <v>6.2422328266945756E-2</v>
      </c>
    </row>
    <row r="3512" spans="1:22" x14ac:dyDescent="0.2">
      <c r="A3512" s="3">
        <v>10980</v>
      </c>
      <c r="B3512" s="3">
        <v>0.189749009</v>
      </c>
      <c r="C3512" s="3">
        <v>20973</v>
      </c>
      <c r="D3512" s="3">
        <v>0.39151550899999998</v>
      </c>
      <c r="E3512" s="3">
        <v>1997</v>
      </c>
      <c r="F3512" s="3">
        <v>0.48056971500000001</v>
      </c>
      <c r="G3512" s="3">
        <v>11</v>
      </c>
      <c r="H3512" s="3">
        <v>0.90861810600000004</v>
      </c>
      <c r="I3512" s="2" t="s">
        <v>22</v>
      </c>
      <c r="J3512" s="3">
        <v>121000</v>
      </c>
      <c r="K3512" s="3">
        <v>0.90382678599999999</v>
      </c>
      <c r="L3512" s="3">
        <v>2</v>
      </c>
      <c r="M3512" s="2" t="s">
        <v>64</v>
      </c>
      <c r="N3512" s="3">
        <v>30300</v>
      </c>
      <c r="O3512" s="3">
        <v>0.26926639699999999</v>
      </c>
      <c r="P3512" s="3">
        <v>0.55508342501477415</v>
      </c>
      <c r="Q3512" s="3">
        <v>-0.87911435081313261</v>
      </c>
      <c r="R3512" s="3">
        <v>-0.13493233047048336</v>
      </c>
      <c r="S3512" s="3">
        <v>0.28313332372204925</v>
      </c>
      <c r="T3512" s="5">
        <f>POWER(10,Table2[[#This Row],[Predicted normalized_price]]*(N$7634-N$7635)+N$7635)</f>
        <v>32699.077194340338</v>
      </c>
      <c r="U3512" s="5">
        <f>ABS(Table2[[#This Row],[price]]-Table2[[#This Row],[Predicted Price]])</f>
        <v>2399.0771943403379</v>
      </c>
      <c r="V3512" s="5">
        <f>Table2[[#This Row],[Price Diff]]/Table2[[#This Row],[price]]</f>
        <v>7.9177465159747121E-2</v>
      </c>
    </row>
    <row r="3513" spans="1:22" x14ac:dyDescent="0.2">
      <c r="A3513" s="3">
        <v>12570</v>
      </c>
      <c r="B3513" s="3">
        <v>0.219840332</v>
      </c>
      <c r="C3513" s="3">
        <v>62098</v>
      </c>
      <c r="D3513" s="3">
        <v>0.581476255</v>
      </c>
      <c r="E3513" s="3">
        <v>2356</v>
      </c>
      <c r="F3513" s="3">
        <v>0.55106086499999996</v>
      </c>
      <c r="G3513" s="3">
        <v>3</v>
      </c>
      <c r="H3513" s="3">
        <v>0.416289664</v>
      </c>
      <c r="I3513" s="2" t="s">
        <v>22</v>
      </c>
      <c r="J3513" s="3">
        <v>49000</v>
      </c>
      <c r="K3513" s="3">
        <v>0.82678410400000002</v>
      </c>
      <c r="L3513" s="3">
        <v>1</v>
      </c>
      <c r="M3513" s="2" t="s">
        <v>66</v>
      </c>
      <c r="N3513" s="3">
        <v>113800</v>
      </c>
      <c r="O3513" s="3">
        <v>0.510083167</v>
      </c>
      <c r="P3513" s="3">
        <v>-0.4596984006459966</v>
      </c>
      <c r="Q3513" s="3">
        <v>-0.54559521508567566</v>
      </c>
      <c r="R3513" s="3">
        <v>-0.63666654729109529</v>
      </c>
      <c r="S3513" s="3">
        <v>0.49554447078424724</v>
      </c>
      <c r="T3513" s="5">
        <f>POWER(10,Table2[[#This Row],[Predicted normalized_price]]*(N$7634-N$7635)+N$7635)</f>
        <v>105062.14011400119</v>
      </c>
      <c r="U3513" s="5">
        <f>ABS(Table2[[#This Row],[price]]-Table2[[#This Row],[Predicted Price]])</f>
        <v>8737.8598859988124</v>
      </c>
      <c r="V3513" s="5">
        <f>Table2[[#This Row],[Price Diff]]/Table2[[#This Row],[price]]</f>
        <v>7.6782600052713645E-2</v>
      </c>
    </row>
    <row r="3514" spans="1:22" x14ac:dyDescent="0.2">
      <c r="A3514" s="3">
        <v>16920</v>
      </c>
      <c r="B3514" s="3">
        <v>0.285965733</v>
      </c>
      <c r="C3514" s="3">
        <v>88182</v>
      </c>
      <c r="D3514" s="3">
        <v>0.64284752700000003</v>
      </c>
      <c r="E3514" s="3">
        <v>1998</v>
      </c>
      <c r="F3514" s="3">
        <v>0.480783179</v>
      </c>
      <c r="G3514" s="3">
        <v>1</v>
      </c>
      <c r="H3514" s="3">
        <v>0</v>
      </c>
      <c r="I3514" s="2" t="s">
        <v>13</v>
      </c>
      <c r="J3514" s="3">
        <v>18</v>
      </c>
      <c r="K3514" s="3">
        <v>0.15270630399999999</v>
      </c>
      <c r="L3514" s="3">
        <v>1</v>
      </c>
      <c r="M3514" s="2" t="s">
        <v>65</v>
      </c>
      <c r="N3514" s="3">
        <v>200888</v>
      </c>
      <c r="O3514" s="3">
        <v>0.61350485099999996</v>
      </c>
      <c r="P3514" s="3">
        <v>-0.9063181597712795</v>
      </c>
      <c r="Q3514" s="3">
        <v>0.8312805955537057</v>
      </c>
      <c r="R3514" s="3">
        <v>0.17412494690577759</v>
      </c>
      <c r="S3514" s="3">
        <v>0.65139145910842489</v>
      </c>
      <c r="T3514" s="5">
        <f>POWER(10,Table2[[#This Row],[Predicted normalized_price]]*(N$7634-N$7635)+N$7635)</f>
        <v>247382.44448818848</v>
      </c>
      <c r="U3514" s="5">
        <f>ABS(Table2[[#This Row],[price]]-Table2[[#This Row],[Predicted Price]])</f>
        <v>46494.444488188485</v>
      </c>
      <c r="V3514" s="5">
        <f>Table2[[#This Row],[Price Diff]]/Table2[[#This Row],[price]]</f>
        <v>0.23144460837973641</v>
      </c>
    </row>
    <row r="3515" spans="1:22" x14ac:dyDescent="0.2">
      <c r="A3515" s="3">
        <v>9080</v>
      </c>
      <c r="B3515" s="3">
        <v>0.14747238400000001</v>
      </c>
      <c r="C3515" s="3">
        <v>51506</v>
      </c>
      <c r="D3515" s="3">
        <v>0.54874818199999997</v>
      </c>
      <c r="E3515" s="3">
        <v>1598</v>
      </c>
      <c r="F3515" s="3">
        <v>0.38552934799999999</v>
      </c>
      <c r="G3515" s="3">
        <v>4</v>
      </c>
      <c r="H3515" s="3">
        <v>0.52529906999999998</v>
      </c>
      <c r="I3515" s="2" t="s">
        <v>10</v>
      </c>
      <c r="J3515" s="3">
        <v>42000</v>
      </c>
      <c r="K3515" s="3">
        <v>0.81364630299999996</v>
      </c>
      <c r="L3515" s="3">
        <v>1</v>
      </c>
      <c r="M3515" s="2" t="s">
        <v>63</v>
      </c>
      <c r="N3515" s="3">
        <v>66700</v>
      </c>
      <c r="O3515" s="3">
        <v>0.41286116899999997</v>
      </c>
      <c r="P3515" s="3">
        <v>1.0357514290169467E-2</v>
      </c>
      <c r="Q3515" s="3">
        <v>-0.68988052130151201</v>
      </c>
      <c r="R3515" s="3">
        <v>-0.50966404623117711</v>
      </c>
      <c r="S3515" s="3">
        <v>0.42657241007902513</v>
      </c>
      <c r="T3515" s="5">
        <f>POWER(10,Table2[[#This Row],[Predicted normalized_price]]*(N$7634-N$7635)+N$7635)</f>
        <v>71919.583883281201</v>
      </c>
      <c r="U3515" s="5">
        <f>ABS(Table2[[#This Row],[price]]-Table2[[#This Row],[Predicted Price]])</f>
        <v>5219.5838832812005</v>
      </c>
      <c r="V3515" s="5">
        <f>Table2[[#This Row],[Price Diff]]/Table2[[#This Row],[price]]</f>
        <v>7.8254630933751138E-2</v>
      </c>
    </row>
    <row r="3516" spans="1:22" x14ac:dyDescent="0.2">
      <c r="A3516" s="3">
        <v>12650</v>
      </c>
      <c r="B3516" s="3">
        <v>0.22125196</v>
      </c>
      <c r="C3516" s="3">
        <v>66429</v>
      </c>
      <c r="D3516" s="3">
        <v>0.59327487400000001</v>
      </c>
      <c r="E3516" s="3">
        <v>1969</v>
      </c>
      <c r="F3516" s="3">
        <v>0.47454891999999999</v>
      </c>
      <c r="G3516" s="3">
        <v>4</v>
      </c>
      <c r="H3516" s="3">
        <v>0.52529906999999998</v>
      </c>
      <c r="I3516" s="2" t="s">
        <v>21</v>
      </c>
      <c r="J3516" s="3">
        <v>44836</v>
      </c>
      <c r="K3516" s="3">
        <v>0.81921518599999998</v>
      </c>
      <c r="L3516" s="3">
        <v>1</v>
      </c>
      <c r="M3516" s="2" t="s">
        <v>65</v>
      </c>
      <c r="N3516" s="3">
        <v>101800</v>
      </c>
      <c r="O3516" s="3">
        <v>0.48980439399999998</v>
      </c>
      <c r="P3516" s="3">
        <v>0.99999999465375433</v>
      </c>
      <c r="Q3516" s="3">
        <v>0.60962141717111218</v>
      </c>
      <c r="R3516" s="3">
        <v>0.59725305869620304</v>
      </c>
      <c r="S3516" s="3">
        <v>0.49072575456684514</v>
      </c>
      <c r="T3516" s="5">
        <f>POWER(10,Table2[[#This Row],[Predicted normalized_price]]*(N$7634-N$7635)+N$7635)</f>
        <v>102316.71041796643</v>
      </c>
      <c r="U3516" s="5">
        <f>ABS(Table2[[#This Row],[price]]-Table2[[#This Row],[Predicted Price]])</f>
        <v>516.71041796643112</v>
      </c>
      <c r="V3516" s="5">
        <f>Table2[[#This Row],[Price Diff]]/Table2[[#This Row],[price]]</f>
        <v>5.0757408444639602E-3</v>
      </c>
    </row>
    <row r="3517" spans="1:22" x14ac:dyDescent="0.2">
      <c r="A3517" s="3">
        <v>9180</v>
      </c>
      <c r="B3517" s="3">
        <v>0.149909507</v>
      </c>
      <c r="C3517" s="3">
        <v>11517</v>
      </c>
      <c r="D3517" s="3">
        <v>0.28661729400000002</v>
      </c>
      <c r="E3517" s="3">
        <v>1499</v>
      </c>
      <c r="F3517" s="3">
        <v>0.35825946600000003</v>
      </c>
      <c r="G3517" s="3">
        <v>10</v>
      </c>
      <c r="H3517" s="3">
        <v>0.87250287000000004</v>
      </c>
      <c r="I3517" s="2" t="s">
        <v>28</v>
      </c>
      <c r="J3517" s="3">
        <v>84500</v>
      </c>
      <c r="K3517" s="3">
        <v>0.87322696499999997</v>
      </c>
      <c r="L3517" s="3">
        <v>1</v>
      </c>
      <c r="M3517" s="2" t="s">
        <v>63</v>
      </c>
      <c r="N3517" s="3">
        <v>18500</v>
      </c>
      <c r="O3517" s="3">
        <v>0.17948032</v>
      </c>
      <c r="P3517" s="3">
        <v>-0.97686060044071221</v>
      </c>
      <c r="Q3517" s="3">
        <v>-0.92231607743641064</v>
      </c>
      <c r="R3517" s="3">
        <v>0.13934293344715393</v>
      </c>
      <c r="S3517" s="3">
        <v>0.19816152947224511</v>
      </c>
      <c r="T3517" s="5">
        <f>POWER(10,Table2[[#This Row],[Predicted normalized_price]]*(N$7634-N$7635)+N$7635)</f>
        <v>20499.992029890625</v>
      </c>
      <c r="U3517" s="5">
        <f>ABS(Table2[[#This Row],[price]]-Table2[[#This Row],[Predicted Price]])</f>
        <v>1999.9920298906254</v>
      </c>
      <c r="V3517" s="5">
        <f>Table2[[#This Row],[Price Diff]]/Table2[[#This Row],[price]]</f>
        <v>0.10810767729138515</v>
      </c>
    </row>
    <row r="3518" spans="1:22" x14ac:dyDescent="0.2">
      <c r="A3518" s="3">
        <v>8230</v>
      </c>
      <c r="B3518" s="3">
        <v>0.125602566</v>
      </c>
      <c r="C3518" s="3">
        <v>44961</v>
      </c>
      <c r="D3518" s="3">
        <v>0.52496491700000003</v>
      </c>
      <c r="E3518" s="3">
        <v>1497</v>
      </c>
      <c r="F3518" s="3">
        <v>0.357690181</v>
      </c>
      <c r="G3518" s="3">
        <v>3</v>
      </c>
      <c r="H3518" s="3">
        <v>0.416289664</v>
      </c>
      <c r="I3518" s="2" t="s">
        <v>22</v>
      </c>
      <c r="J3518" s="3">
        <v>22345</v>
      </c>
      <c r="K3518" s="3">
        <v>0.75986234500000005</v>
      </c>
      <c r="L3518" s="3">
        <v>1</v>
      </c>
      <c r="M3518" s="2" t="s">
        <v>63</v>
      </c>
      <c r="N3518" s="3">
        <v>69800</v>
      </c>
      <c r="O3518" s="3">
        <v>0.421128471</v>
      </c>
      <c r="P3518" s="3">
        <v>-0.88548251892003327</v>
      </c>
      <c r="Q3518" s="3">
        <v>-0.70485420691287737</v>
      </c>
      <c r="R3518" s="3">
        <v>-0.49462613545562834</v>
      </c>
      <c r="S3518" s="3">
        <v>0.4164548344489683</v>
      </c>
      <c r="T3518" s="5">
        <f>POWER(10,Table2[[#This Row],[Predicted normalized_price]]*(N$7634-N$7635)+N$7635)</f>
        <v>68030.235521271068</v>
      </c>
      <c r="U3518" s="5">
        <f>ABS(Table2[[#This Row],[price]]-Table2[[#This Row],[Predicted Price]])</f>
        <v>1769.7644787289319</v>
      </c>
      <c r="V3518" s="5">
        <f>Table2[[#This Row],[Price Diff]]/Table2[[#This Row],[price]]</f>
        <v>2.535479195886722E-2</v>
      </c>
    </row>
    <row r="3519" spans="1:22" x14ac:dyDescent="0.2">
      <c r="A3519" s="3">
        <v>11820</v>
      </c>
      <c r="B3519" s="3">
        <v>0.206151693</v>
      </c>
      <c r="C3519" s="3">
        <v>53238</v>
      </c>
      <c r="D3519" s="3">
        <v>0.55453621799999997</v>
      </c>
      <c r="E3519" s="3">
        <v>1595</v>
      </c>
      <c r="F3519" s="3">
        <v>0.38472810600000001</v>
      </c>
      <c r="G3519" s="3">
        <v>5</v>
      </c>
      <c r="H3519" s="3">
        <v>0.60985333500000005</v>
      </c>
      <c r="I3519" s="2" t="s">
        <v>15</v>
      </c>
      <c r="J3519" s="3">
        <v>29800</v>
      </c>
      <c r="K3519" s="3">
        <v>0.78439969700000001</v>
      </c>
      <c r="L3519" s="3">
        <v>2</v>
      </c>
      <c r="M3519" s="2" t="s">
        <v>67</v>
      </c>
      <c r="N3519" s="3">
        <v>86800</v>
      </c>
      <c r="O3519" s="3">
        <v>0.46079571699999999</v>
      </c>
      <c r="P3519" s="3">
        <v>-0.91285950319567899</v>
      </c>
      <c r="Q3519" s="3">
        <v>0.52242718807500443</v>
      </c>
      <c r="R3519" s="3">
        <v>0.66540955573829819</v>
      </c>
      <c r="S3519" s="3">
        <v>0.44543617566962684</v>
      </c>
      <c r="T3519" s="5">
        <f>POWER(10,Table2[[#This Row],[Predicted normalized_price]]*(N$7634-N$7635)+N$7635)</f>
        <v>79774.628716992549</v>
      </c>
      <c r="U3519" s="5">
        <f>ABS(Table2[[#This Row],[price]]-Table2[[#This Row],[Predicted Price]])</f>
        <v>7025.371283007451</v>
      </c>
      <c r="V3519" s="5">
        <f>Table2[[#This Row],[Price Diff]]/Table2[[#This Row],[price]]</f>
        <v>8.0937457177505195E-2</v>
      </c>
    </row>
    <row r="3520" spans="1:22" x14ac:dyDescent="0.2">
      <c r="A3520" s="3">
        <v>19890</v>
      </c>
      <c r="B3520" s="3">
        <v>0.32194974599999998</v>
      </c>
      <c r="C3520" s="3">
        <v>80770</v>
      </c>
      <c r="D3520" s="3">
        <v>0.62748283699999996</v>
      </c>
      <c r="E3520" s="3">
        <v>2979</v>
      </c>
      <c r="F3520" s="3">
        <v>0.65110249600000003</v>
      </c>
      <c r="G3520" s="3">
        <v>7</v>
      </c>
      <c r="H3520" s="3">
        <v>0.73735046500000001</v>
      </c>
      <c r="I3520" s="2" t="s">
        <v>13</v>
      </c>
      <c r="J3520" s="3">
        <v>65000</v>
      </c>
      <c r="K3520" s="3">
        <v>0.85086644300000003</v>
      </c>
      <c r="L3520" s="3">
        <v>3</v>
      </c>
      <c r="M3520" s="2" t="s">
        <v>64</v>
      </c>
      <c r="N3520" s="3">
        <v>113800</v>
      </c>
      <c r="O3520" s="3">
        <v>0.510083167</v>
      </c>
      <c r="P3520" s="3">
        <v>0.79197359967025072</v>
      </c>
      <c r="Q3520" s="3">
        <v>0.63609333688688396</v>
      </c>
      <c r="R3520" s="3">
        <v>0.51389288036677216</v>
      </c>
      <c r="S3520" s="3">
        <v>0.51829039899712803</v>
      </c>
      <c r="T3520" s="5">
        <f>POWER(10,Table2[[#This Row],[Predicted normalized_price]]*(N$7634-N$7635)+N$7635)</f>
        <v>119049.7520766767</v>
      </c>
      <c r="U3520" s="5">
        <f>ABS(Table2[[#This Row],[price]]-Table2[[#This Row],[Predicted Price]])</f>
        <v>5249.7520766766975</v>
      </c>
      <c r="V3520" s="5">
        <f>Table2[[#This Row],[Price Diff]]/Table2[[#This Row],[price]]</f>
        <v>4.6131389074487675E-2</v>
      </c>
    </row>
    <row r="3521" spans="1:22" x14ac:dyDescent="0.2">
      <c r="A3521" s="3">
        <v>13150</v>
      </c>
      <c r="B3521" s="3">
        <v>0.22987734600000001</v>
      </c>
      <c r="C3521" s="3">
        <v>64458</v>
      </c>
      <c r="D3521" s="3">
        <v>0.58800384000000006</v>
      </c>
      <c r="E3521" s="3">
        <v>2356</v>
      </c>
      <c r="F3521" s="3">
        <v>0.55106086499999996</v>
      </c>
      <c r="G3521" s="3">
        <v>4</v>
      </c>
      <c r="H3521" s="3">
        <v>0.52529906999999998</v>
      </c>
      <c r="I3521" s="2" t="s">
        <v>22</v>
      </c>
      <c r="J3521" s="3">
        <v>44900</v>
      </c>
      <c r="K3521" s="3">
        <v>0.81933675500000003</v>
      </c>
      <c r="L3521" s="3">
        <v>1</v>
      </c>
      <c r="M3521" s="2" t="s">
        <v>66</v>
      </c>
      <c r="N3521" s="3">
        <v>106700</v>
      </c>
      <c r="O3521" s="3">
        <v>0.49835959299999999</v>
      </c>
      <c r="P3521" s="3">
        <v>-0.46031593085026479</v>
      </c>
      <c r="Q3521" s="3">
        <v>-0.57286529483623638</v>
      </c>
      <c r="R3521" s="3">
        <v>-0.62827739566853646</v>
      </c>
      <c r="S3521" s="3">
        <v>0.48623288610694892</v>
      </c>
      <c r="T3521" s="5">
        <f>POWER(10,Table2[[#This Row],[Predicted normalized_price]]*(N$7634-N$7635)+N$7635)</f>
        <v>99821.597762369609</v>
      </c>
      <c r="U3521" s="5">
        <f>ABS(Table2[[#This Row],[price]]-Table2[[#This Row],[Predicted Price]])</f>
        <v>6878.402237630391</v>
      </c>
      <c r="V3521" s="5">
        <f>Table2[[#This Row],[Price Diff]]/Table2[[#This Row],[price]]</f>
        <v>6.4464875704127372E-2</v>
      </c>
    </row>
    <row r="3522" spans="1:22" x14ac:dyDescent="0.2">
      <c r="A3522" s="3">
        <v>16850</v>
      </c>
      <c r="B3522" s="3">
        <v>0.28504328600000001</v>
      </c>
      <c r="C3522" s="3">
        <v>79588</v>
      </c>
      <c r="D3522" s="3">
        <v>0.62490290900000001</v>
      </c>
      <c r="E3522" s="3">
        <v>1984</v>
      </c>
      <c r="F3522" s="3">
        <v>0.47778491499999998</v>
      </c>
      <c r="G3522" s="3">
        <v>3</v>
      </c>
      <c r="H3522" s="3">
        <v>0.416289664</v>
      </c>
      <c r="I3522" s="2" t="s">
        <v>19</v>
      </c>
      <c r="J3522" s="3">
        <v>6000</v>
      </c>
      <c r="K3522" s="3">
        <v>0.64780219699999997</v>
      </c>
      <c r="L3522" s="3">
        <v>1</v>
      </c>
      <c r="M3522" s="2" t="s">
        <v>62</v>
      </c>
      <c r="N3522" s="3">
        <v>169888</v>
      </c>
      <c r="O3522" s="3">
        <v>0.58300306800000001</v>
      </c>
      <c r="P3522" s="3">
        <v>-0.73434969706000175</v>
      </c>
      <c r="Q3522" s="3">
        <v>0.70966781736962548</v>
      </c>
      <c r="R3522" s="3">
        <v>0.3748106322731547</v>
      </c>
      <c r="S3522" s="3">
        <v>0.568919250939113</v>
      </c>
      <c r="T3522" s="5">
        <f>POWER(10,Table2[[#This Row],[Predicted normalized_price]]*(N$7634-N$7635)+N$7635)</f>
        <v>157236.08975999596</v>
      </c>
      <c r="U3522" s="5">
        <f>ABS(Table2[[#This Row],[price]]-Table2[[#This Row],[Predicted Price]])</f>
        <v>12651.910240004043</v>
      </c>
      <c r="V3522" s="5">
        <f>Table2[[#This Row],[Price Diff]]/Table2[[#This Row],[price]]</f>
        <v>7.4472065360732032E-2</v>
      </c>
    </row>
    <row r="3523" spans="1:22" x14ac:dyDescent="0.2">
      <c r="A3523" s="3">
        <v>11360</v>
      </c>
      <c r="B3523" s="3">
        <v>0.197319363</v>
      </c>
      <c r="C3523" s="3">
        <v>75218</v>
      </c>
      <c r="D3523" s="3">
        <v>0.61502006600000003</v>
      </c>
      <c r="E3523" s="3">
        <v>1991</v>
      </c>
      <c r="F3523" s="3">
        <v>0.47928668200000002</v>
      </c>
      <c r="G3523" s="3">
        <v>4</v>
      </c>
      <c r="H3523" s="3">
        <v>0.52529906999999998</v>
      </c>
      <c r="I3523" s="2" t="s">
        <v>38</v>
      </c>
      <c r="J3523" s="3">
        <v>37000</v>
      </c>
      <c r="K3523" s="3">
        <v>0.80284363400000003</v>
      </c>
      <c r="L3523" s="3">
        <v>1</v>
      </c>
      <c r="M3523" s="2" t="s">
        <v>65</v>
      </c>
      <c r="N3523" s="3">
        <v>95800</v>
      </c>
      <c r="O3523" s="3">
        <v>0.47874941399999998</v>
      </c>
      <c r="P3523" s="3">
        <v>-0.80433859722014434</v>
      </c>
      <c r="Q3523" s="3">
        <v>0.82027675834127256</v>
      </c>
      <c r="R3523" s="3">
        <v>0.74187342713561311</v>
      </c>
      <c r="S3523" s="3">
        <v>0.50477859807346936</v>
      </c>
      <c r="T3523" s="5">
        <f>POWER(10,Table2[[#This Row],[Predicted normalized_price]]*(N$7634-N$7635)+N$7635)</f>
        <v>110530.7508627861</v>
      </c>
      <c r="U3523" s="5">
        <f>ABS(Table2[[#This Row],[price]]-Table2[[#This Row],[Predicted Price]])</f>
        <v>14730.750862786095</v>
      </c>
      <c r="V3523" s="5">
        <f>Table2[[#This Row],[Price Diff]]/Table2[[#This Row],[price]]</f>
        <v>0.15376566662615965</v>
      </c>
    </row>
    <row r="3524" spans="1:22" x14ac:dyDescent="0.2">
      <c r="A3524" s="3">
        <v>26050</v>
      </c>
      <c r="B3524" s="3">
        <v>0.38198231100000002</v>
      </c>
      <c r="C3524" s="3">
        <v>118848</v>
      </c>
      <c r="D3524" s="3">
        <v>0.69507554800000004</v>
      </c>
      <c r="E3524" s="3">
        <v>2996</v>
      </c>
      <c r="F3524" s="3">
        <v>0.65352884600000005</v>
      </c>
      <c r="G3524" s="3">
        <v>2</v>
      </c>
      <c r="H3524" s="3">
        <v>0.26264953499999999</v>
      </c>
      <c r="I3524" s="2" t="s">
        <v>15</v>
      </c>
      <c r="J3524" s="3">
        <v>9500</v>
      </c>
      <c r="K3524" s="3">
        <v>0.68696676400000001</v>
      </c>
      <c r="L3524" s="3">
        <v>1</v>
      </c>
      <c r="M3524" s="2" t="s">
        <v>64</v>
      </c>
      <c r="N3524" s="3">
        <v>285000</v>
      </c>
      <c r="O3524" s="3">
        <v>0.67715178099999995</v>
      </c>
      <c r="P3524" s="3">
        <v>0.52794790350348986</v>
      </c>
      <c r="Q3524" s="3">
        <v>0.85485155194172124</v>
      </c>
      <c r="R3524" s="3">
        <v>9.6323749924011548E-2</v>
      </c>
      <c r="S3524" s="3">
        <v>0.68110891535962326</v>
      </c>
      <c r="T3524" s="5">
        <f>POWER(10,Table2[[#This Row],[Predicted normalized_price]]*(N$7634-N$7635)+N$7635)</f>
        <v>291265.06868558482</v>
      </c>
      <c r="U3524" s="5">
        <f>ABS(Table2[[#This Row],[price]]-Table2[[#This Row],[Predicted Price]])</f>
        <v>6265.068685584818</v>
      </c>
      <c r="V3524" s="5">
        <f>Table2[[#This Row],[Price Diff]]/Table2[[#This Row],[price]]</f>
        <v>2.198269714240287E-2</v>
      </c>
    </row>
    <row r="3525" spans="1:22" x14ac:dyDescent="0.2">
      <c r="A3525" s="3">
        <v>15150</v>
      </c>
      <c r="B3525" s="3">
        <v>0.26137962799999997</v>
      </c>
      <c r="C3525" s="3">
        <v>89677</v>
      </c>
      <c r="D3525" s="3">
        <v>0.64578956700000001</v>
      </c>
      <c r="E3525" s="3">
        <v>2773</v>
      </c>
      <c r="F3525" s="3">
        <v>0.62054798099999997</v>
      </c>
      <c r="G3525" s="3">
        <v>7</v>
      </c>
      <c r="H3525" s="3">
        <v>0.73735046500000001</v>
      </c>
      <c r="I3525" s="2" t="s">
        <v>19</v>
      </c>
      <c r="J3525" s="3">
        <v>73000</v>
      </c>
      <c r="K3525" s="3">
        <v>0.86075892700000001</v>
      </c>
      <c r="L3525" s="3">
        <v>2</v>
      </c>
      <c r="M3525" s="2" t="s">
        <v>65</v>
      </c>
      <c r="N3525" s="3">
        <v>108888</v>
      </c>
      <c r="O3525" s="3">
        <v>0.50205359999999999</v>
      </c>
      <c r="P3525" s="3">
        <v>-0.1750802029873747</v>
      </c>
      <c r="Q3525" s="3">
        <v>0.6120800562713169</v>
      </c>
      <c r="R3525" s="3">
        <v>0.53954433671043256</v>
      </c>
      <c r="S3525" s="3">
        <v>0.50291270879755867</v>
      </c>
      <c r="T3525" s="5">
        <f>POWER(10,Table2[[#This Row],[Predicted normalized_price]]*(N$7634-N$7635)+N$7635)</f>
        <v>109403.25660452463</v>
      </c>
      <c r="U3525" s="5">
        <f>ABS(Table2[[#This Row],[price]]-Table2[[#This Row],[Predicted Price]])</f>
        <v>515.25660452463489</v>
      </c>
      <c r="V3525" s="5">
        <f>Table2[[#This Row],[Price Diff]]/Table2[[#This Row],[price]]</f>
        <v>4.7319870373653192E-3</v>
      </c>
    </row>
    <row r="3526" spans="1:22" x14ac:dyDescent="0.2">
      <c r="A3526" s="3">
        <v>8400</v>
      </c>
      <c r="B3526" s="3">
        <v>0.130151878</v>
      </c>
      <c r="C3526" s="3">
        <v>45872</v>
      </c>
      <c r="D3526" s="3">
        <v>0.528475362</v>
      </c>
      <c r="E3526" s="3">
        <v>1242</v>
      </c>
      <c r="F3526" s="3">
        <v>0.278065279</v>
      </c>
      <c r="G3526" s="3">
        <v>2</v>
      </c>
      <c r="H3526" s="3">
        <v>0.26264953499999999</v>
      </c>
      <c r="I3526" s="2" t="s">
        <v>25</v>
      </c>
      <c r="J3526" s="3">
        <v>5577</v>
      </c>
      <c r="K3526" s="3">
        <v>0.64157138000000002</v>
      </c>
      <c r="L3526" s="3">
        <v>1</v>
      </c>
      <c r="M3526" s="2" t="s">
        <v>67</v>
      </c>
      <c r="N3526" s="3">
        <v>82500</v>
      </c>
      <c r="O3526" s="3">
        <v>0.45154948</v>
      </c>
      <c r="P3526" s="3">
        <v>-0.91588501871466643</v>
      </c>
      <c r="Q3526" s="3">
        <v>0.48040227173308175</v>
      </c>
      <c r="R3526" s="3">
        <v>0.52413132215065938</v>
      </c>
      <c r="S3526" s="3">
        <v>0.47018835280748628</v>
      </c>
      <c r="T3526" s="5">
        <f>POWER(10,Table2[[#This Row],[Predicted normalized_price]]*(N$7634-N$7635)+N$7635)</f>
        <v>91397.617927997431</v>
      </c>
      <c r="U3526" s="5">
        <f>ABS(Table2[[#This Row],[price]]-Table2[[#This Row],[Predicted Price]])</f>
        <v>8897.6179279974313</v>
      </c>
      <c r="V3526" s="5">
        <f>Table2[[#This Row],[Price Diff]]/Table2[[#This Row],[price]]</f>
        <v>0.10784991427875674</v>
      </c>
    </row>
    <row r="3527" spans="1:22" x14ac:dyDescent="0.2">
      <c r="A3527" s="3">
        <v>8220</v>
      </c>
      <c r="B3527" s="3">
        <v>0.12533204100000001</v>
      </c>
      <c r="C3527" s="3">
        <v>27899</v>
      </c>
      <c r="D3527" s="3">
        <v>0.44145318099999997</v>
      </c>
      <c r="E3527" s="3">
        <v>1390</v>
      </c>
      <c r="F3527" s="3">
        <v>0.32606906200000002</v>
      </c>
      <c r="G3527" s="3">
        <v>8</v>
      </c>
      <c r="H3527" s="3">
        <v>0.78794860499999997</v>
      </c>
      <c r="I3527" s="2" t="s">
        <v>20</v>
      </c>
      <c r="J3527" s="3">
        <v>123000</v>
      </c>
      <c r="K3527" s="3">
        <v>0.90522398199999998</v>
      </c>
      <c r="L3527" s="3">
        <v>2</v>
      </c>
      <c r="M3527" s="2" t="s">
        <v>66</v>
      </c>
      <c r="N3527" s="3">
        <v>36500</v>
      </c>
      <c r="O3527" s="3">
        <v>0.30314512500000002</v>
      </c>
      <c r="P3527" s="3">
        <v>-0.25657210295632443</v>
      </c>
      <c r="Q3527" s="3">
        <v>0.15613446763980648</v>
      </c>
      <c r="R3527" s="3">
        <v>0.85815774071006024</v>
      </c>
      <c r="S3527" s="3">
        <v>0.30180872445643725</v>
      </c>
      <c r="T3527" s="5">
        <f>POWER(10,Table2[[#This Row],[Predicted normalized_price]]*(N$7634-N$7635)+N$7635)</f>
        <v>36232.941845197412</v>
      </c>
      <c r="U3527" s="5">
        <f>ABS(Table2[[#This Row],[price]]-Table2[[#This Row],[Predicted Price]])</f>
        <v>267.05815480258752</v>
      </c>
      <c r="V3527" s="5">
        <f>Table2[[#This Row],[Price Diff]]/Table2[[#This Row],[price]]</f>
        <v>7.3166617754133571E-3</v>
      </c>
    </row>
    <row r="3528" spans="1:22" x14ac:dyDescent="0.2">
      <c r="A3528" s="3">
        <v>29620</v>
      </c>
      <c r="B3528" s="3">
        <v>0.41055935199999999</v>
      </c>
      <c r="C3528" s="3">
        <v>151580</v>
      </c>
      <c r="D3528" s="3">
        <v>0.737647952</v>
      </c>
      <c r="E3528" s="3">
        <v>2996</v>
      </c>
      <c r="F3528" s="3">
        <v>0.65352884600000005</v>
      </c>
      <c r="G3528" s="3">
        <v>5</v>
      </c>
      <c r="H3528" s="3">
        <v>0.60985333500000005</v>
      </c>
      <c r="I3528" s="2" t="s">
        <v>15</v>
      </c>
      <c r="J3528" s="3">
        <v>33000</v>
      </c>
      <c r="K3528" s="3">
        <v>0.79309278100000002</v>
      </c>
      <c r="L3528" s="3">
        <v>1</v>
      </c>
      <c r="M3528" s="2" t="s">
        <v>65</v>
      </c>
      <c r="N3528" s="3">
        <v>252800</v>
      </c>
      <c r="O3528" s="3">
        <v>0.65533377999999998</v>
      </c>
      <c r="P3528" s="3">
        <v>-0.73926041209452076</v>
      </c>
      <c r="Q3528" s="3">
        <v>0.83874144986157584</v>
      </c>
      <c r="R3528" s="3">
        <v>0.13991324557725757</v>
      </c>
      <c r="S3528" s="3">
        <v>0.66247285359745345</v>
      </c>
      <c r="T3528" s="5">
        <f>POWER(10,Table2[[#This Row],[Predicted normalized_price]]*(N$7634-N$7635)+N$7635)</f>
        <v>262914.28503607574</v>
      </c>
      <c r="U3528" s="5">
        <f>ABS(Table2[[#This Row],[price]]-Table2[[#This Row],[Predicted Price]])</f>
        <v>10114.285036075744</v>
      </c>
      <c r="V3528" s="5">
        <f>Table2[[#This Row],[Price Diff]]/Table2[[#This Row],[price]]</f>
        <v>4.0009038908527465E-2</v>
      </c>
    </row>
    <row r="3529" spans="1:22" x14ac:dyDescent="0.2">
      <c r="A3529" s="3">
        <v>17700</v>
      </c>
      <c r="B3529" s="3">
        <v>0.29599374699999997</v>
      </c>
      <c r="C3529" s="3">
        <v>90867</v>
      </c>
      <c r="D3529" s="3">
        <v>0.64809654299999997</v>
      </c>
      <c r="E3529" s="3">
        <v>1998</v>
      </c>
      <c r="F3529" s="3">
        <v>0.480783179</v>
      </c>
      <c r="G3529" s="3">
        <v>2</v>
      </c>
      <c r="H3529" s="3">
        <v>0.26264953499999999</v>
      </c>
      <c r="I3529" s="2" t="s">
        <v>16</v>
      </c>
      <c r="J3529" s="3">
        <v>14433</v>
      </c>
      <c r="K3529" s="3">
        <v>0.72261086900000004</v>
      </c>
      <c r="L3529" s="3">
        <v>1</v>
      </c>
      <c r="M3529" s="2" t="s">
        <v>64</v>
      </c>
      <c r="N3529" s="3">
        <v>193800</v>
      </c>
      <c r="O3529" s="3">
        <v>0.60696788000000002</v>
      </c>
      <c r="P3529" s="3">
        <v>0.58085792930820546</v>
      </c>
      <c r="Q3529" s="3">
        <v>0.77882331136956395</v>
      </c>
      <c r="R3529" s="3">
        <v>0.2777935654662797</v>
      </c>
      <c r="S3529" s="3">
        <v>0.6152023924790323</v>
      </c>
      <c r="T3529" s="5">
        <f>POWER(10,Table2[[#This Row],[Predicted normalized_price]]*(N$7634-N$7635)+N$7635)</f>
        <v>202770.65768187685</v>
      </c>
      <c r="U3529" s="5">
        <f>ABS(Table2[[#This Row],[price]]-Table2[[#This Row],[Predicted Price]])</f>
        <v>8970.6576818768517</v>
      </c>
      <c r="V3529" s="5">
        <f>Table2[[#This Row],[Price Diff]]/Table2[[#This Row],[price]]</f>
        <v>4.6288223332697893E-2</v>
      </c>
    </row>
    <row r="3530" spans="1:22" x14ac:dyDescent="0.2">
      <c r="A3530" s="3">
        <v>16430</v>
      </c>
      <c r="B3530" s="3">
        <v>0.27942682299999999</v>
      </c>
      <c r="C3530" s="3">
        <v>71651</v>
      </c>
      <c r="D3530" s="3">
        <v>0.60651786699999999</v>
      </c>
      <c r="E3530" s="3">
        <v>2773</v>
      </c>
      <c r="F3530" s="3">
        <v>0.62054798099999997</v>
      </c>
      <c r="G3530" s="3">
        <v>8</v>
      </c>
      <c r="H3530" s="3">
        <v>0.78794860499999997</v>
      </c>
      <c r="I3530" s="2" t="s">
        <v>19</v>
      </c>
      <c r="J3530" s="3">
        <v>98500</v>
      </c>
      <c r="K3530" s="3">
        <v>0.88629269300000002</v>
      </c>
      <c r="L3530" s="3">
        <v>2</v>
      </c>
      <c r="M3530" s="2" t="s">
        <v>65</v>
      </c>
      <c r="N3530" s="3">
        <v>91888</v>
      </c>
      <c r="O3530" s="3">
        <v>0.47116214699999998</v>
      </c>
      <c r="P3530" s="3">
        <v>-0.34402571333164716</v>
      </c>
      <c r="Q3530" s="3">
        <v>0.55903634277104741</v>
      </c>
      <c r="R3530" s="3">
        <v>0.59334153877563278</v>
      </c>
      <c r="S3530" s="3">
        <v>0.47485369601276783</v>
      </c>
      <c r="T3530" s="5">
        <f>POWER(10,Table2[[#This Row],[Predicted normalized_price]]*(N$7634-N$7635)+N$7635)</f>
        <v>93770.996835924147</v>
      </c>
      <c r="U3530" s="5">
        <f>ABS(Table2[[#This Row],[price]]-Table2[[#This Row],[Predicted Price]])</f>
        <v>1882.9968359241466</v>
      </c>
      <c r="V3530" s="5">
        <f>Table2[[#This Row],[Price Diff]]/Table2[[#This Row],[price]]</f>
        <v>2.049230406499376E-2</v>
      </c>
    </row>
    <row r="3531" spans="1:22" x14ac:dyDescent="0.2">
      <c r="A3531" s="3">
        <v>12160</v>
      </c>
      <c r="B3531" s="3">
        <v>0.21246174200000001</v>
      </c>
      <c r="C3531" s="3">
        <v>67819</v>
      </c>
      <c r="D3531" s="3">
        <v>0.59689893400000005</v>
      </c>
      <c r="E3531" s="3">
        <v>2356</v>
      </c>
      <c r="F3531" s="3">
        <v>0.55106086499999996</v>
      </c>
      <c r="G3531" s="3">
        <v>3</v>
      </c>
      <c r="H3531" s="3">
        <v>0.416289664</v>
      </c>
      <c r="I3531" s="2" t="s">
        <v>22</v>
      </c>
      <c r="J3531" s="3">
        <v>19548</v>
      </c>
      <c r="K3531" s="3">
        <v>0.74846497099999998</v>
      </c>
      <c r="L3531" s="3">
        <v>1</v>
      </c>
      <c r="M3531" s="2" t="s">
        <v>66</v>
      </c>
      <c r="N3531" s="3">
        <v>116800</v>
      </c>
      <c r="O3531" s="3">
        <v>0.51481845699999995</v>
      </c>
      <c r="P3531" s="3">
        <v>-0.41741782676538319</v>
      </c>
      <c r="Q3531" s="3">
        <v>-0.53388761016092212</v>
      </c>
      <c r="R3531" s="3">
        <v>-0.65463229100825648</v>
      </c>
      <c r="S3531" s="3">
        <v>0.50329561207944473</v>
      </c>
      <c r="T3531" s="5">
        <f>POWER(10,Table2[[#This Row],[Predicted normalized_price]]*(N$7634-N$7635)+N$7635)</f>
        <v>109633.69041068506</v>
      </c>
      <c r="U3531" s="5">
        <f>ABS(Table2[[#This Row],[price]]-Table2[[#This Row],[Predicted Price]])</f>
        <v>7166.3095893149439</v>
      </c>
      <c r="V3531" s="5">
        <f>Table2[[#This Row],[Price Diff]]/Table2[[#This Row],[price]]</f>
        <v>6.135539031947726E-2</v>
      </c>
    </row>
    <row r="3532" spans="1:22" x14ac:dyDescent="0.2">
      <c r="A3532" s="3">
        <v>29450</v>
      </c>
      <c r="B3532" s="3">
        <v>0.40927862399999998</v>
      </c>
      <c r="C3532" s="3">
        <v>140443</v>
      </c>
      <c r="D3532" s="3">
        <v>0.72429323400000001</v>
      </c>
      <c r="E3532" s="3">
        <v>2979</v>
      </c>
      <c r="F3532" s="3">
        <v>0.65110249600000003</v>
      </c>
      <c r="G3532" s="3">
        <v>5</v>
      </c>
      <c r="H3532" s="3">
        <v>0.60985333500000005</v>
      </c>
      <c r="I3532" s="2" t="s">
        <v>13</v>
      </c>
      <c r="J3532" s="3">
        <v>42000</v>
      </c>
      <c r="K3532" s="3">
        <v>0.81364630299999996</v>
      </c>
      <c r="L3532" s="3">
        <v>2</v>
      </c>
      <c r="M3532" s="2" t="s">
        <v>62</v>
      </c>
      <c r="N3532" s="3">
        <v>233888</v>
      </c>
      <c r="O3532" s="3">
        <v>0.64118348000000003</v>
      </c>
      <c r="P3532" s="3">
        <v>-0.28531314354908205</v>
      </c>
      <c r="Q3532" s="3">
        <v>0.81932593098339646</v>
      </c>
      <c r="R3532" s="3">
        <v>0.163665012357498</v>
      </c>
      <c r="S3532" s="3">
        <v>0.65253155344516722</v>
      </c>
      <c r="T3532" s="5">
        <f>POWER(10,Table2[[#This Row],[Predicted normalized_price]]*(N$7634-N$7635)+N$7635)</f>
        <v>248937.123204373</v>
      </c>
      <c r="U3532" s="5">
        <f>ABS(Table2[[#This Row],[price]]-Table2[[#This Row],[Predicted Price]])</f>
        <v>15049.123204372998</v>
      </c>
      <c r="V3532" s="5">
        <f>Table2[[#This Row],[Price Diff]]/Table2[[#This Row],[price]]</f>
        <v>6.4343289114332486E-2</v>
      </c>
    </row>
    <row r="3533" spans="1:22" x14ac:dyDescent="0.2">
      <c r="A3533" s="3">
        <v>7430</v>
      </c>
      <c r="B3533" s="3">
        <v>0.10284895600000001</v>
      </c>
      <c r="C3533" s="3">
        <v>44970</v>
      </c>
      <c r="D3533" s="3">
        <v>0.52499994400000005</v>
      </c>
      <c r="E3533" s="3">
        <v>1496</v>
      </c>
      <c r="F3533" s="3">
        <v>0.35740525400000001</v>
      </c>
      <c r="G3533" s="3">
        <v>2</v>
      </c>
      <c r="H3533" s="3">
        <v>0.26264953499999999</v>
      </c>
      <c r="I3533" s="2" t="s">
        <v>14</v>
      </c>
      <c r="J3533" s="3">
        <v>9</v>
      </c>
      <c r="K3533" s="3">
        <v>9.3631441999999995E-2</v>
      </c>
      <c r="L3533" s="3">
        <v>1</v>
      </c>
      <c r="M3533" s="2" t="s">
        <v>63</v>
      </c>
      <c r="N3533" s="3">
        <v>77800</v>
      </c>
      <c r="O3533" s="3">
        <v>0.44087494500000002</v>
      </c>
      <c r="P3533" s="3">
        <v>-0.93769756799382686</v>
      </c>
      <c r="Q3533" s="3">
        <v>-0.6683483892854124</v>
      </c>
      <c r="R3533" s="3">
        <v>-0.53736838582591007</v>
      </c>
      <c r="S3533" s="3">
        <v>0.43677183864944535</v>
      </c>
      <c r="T3533" s="5">
        <f>POWER(10,Table2[[#This Row],[Predicted normalized_price]]*(N$7634-N$7635)+N$7635)</f>
        <v>76065.495072391626</v>
      </c>
      <c r="U3533" s="5">
        <f>ABS(Table2[[#This Row],[price]]-Table2[[#This Row],[Predicted Price]])</f>
        <v>1734.5049276083737</v>
      </c>
      <c r="V3533" s="5">
        <f>Table2[[#This Row],[Price Diff]]/Table2[[#This Row],[price]]</f>
        <v>2.2294407809876269E-2</v>
      </c>
    </row>
    <row r="3534" spans="1:22" x14ac:dyDescent="0.2">
      <c r="A3534" s="3">
        <v>8470</v>
      </c>
      <c r="B3534" s="3">
        <v>0.13199842000000001</v>
      </c>
      <c r="C3534" s="3">
        <v>48126</v>
      </c>
      <c r="D3534" s="3">
        <v>0.53686979599999995</v>
      </c>
      <c r="E3534" s="3">
        <v>1498</v>
      </c>
      <c r="F3534" s="3">
        <v>0.357974919</v>
      </c>
      <c r="G3534" s="3">
        <v>4</v>
      </c>
      <c r="H3534" s="3">
        <v>0.52529906999999998</v>
      </c>
      <c r="I3534" s="2" t="s">
        <v>22</v>
      </c>
      <c r="J3534" s="3">
        <v>15500</v>
      </c>
      <c r="K3534" s="3">
        <v>0.72868949599999999</v>
      </c>
      <c r="L3534" s="3">
        <v>1</v>
      </c>
      <c r="M3534" s="2" t="s">
        <v>67</v>
      </c>
      <c r="N3534" s="3">
        <v>66800</v>
      </c>
      <c r="O3534" s="3">
        <v>0.41313380199999999</v>
      </c>
      <c r="P3534" s="3">
        <v>-0.83196315294993539</v>
      </c>
      <c r="Q3534" s="3">
        <v>-0.71239686570715011</v>
      </c>
      <c r="R3534" s="3">
        <v>-0.48606980293144519</v>
      </c>
      <c r="S3534" s="3">
        <v>0.41243931471634931</v>
      </c>
      <c r="T3534" s="5">
        <f>POWER(10,Table2[[#This Row],[Predicted normalized_price]]*(N$7634-N$7635)+N$7635)</f>
        <v>66545.561897039137</v>
      </c>
      <c r="U3534" s="5">
        <f>ABS(Table2[[#This Row],[price]]-Table2[[#This Row],[Predicted Price]])</f>
        <v>254.43810296086303</v>
      </c>
      <c r="V3534" s="5">
        <f>Table2[[#This Row],[Price Diff]]/Table2[[#This Row],[price]]</f>
        <v>3.8089536371386681E-3</v>
      </c>
    </row>
    <row r="3535" spans="1:22" x14ac:dyDescent="0.2">
      <c r="A3535" s="3">
        <v>7820</v>
      </c>
      <c r="B3535" s="3">
        <v>0.114232129</v>
      </c>
      <c r="C3535" s="3">
        <v>41901</v>
      </c>
      <c r="D3535" s="3">
        <v>0.51262977300000001</v>
      </c>
      <c r="E3535" s="3">
        <v>1197</v>
      </c>
      <c r="F3535" s="3">
        <v>0.26232939100000002</v>
      </c>
      <c r="G3535" s="3">
        <v>4</v>
      </c>
      <c r="H3535" s="3">
        <v>0.52529906999999998</v>
      </c>
      <c r="I3535" s="2" t="s">
        <v>20</v>
      </c>
      <c r="J3535" s="3">
        <v>25000</v>
      </c>
      <c r="K3535" s="3">
        <v>0.769431058</v>
      </c>
      <c r="L3535" s="3">
        <v>1</v>
      </c>
      <c r="M3535" s="2" t="s">
        <v>67</v>
      </c>
      <c r="N3535" s="3">
        <v>63800</v>
      </c>
      <c r="O3535" s="3">
        <v>0.40477171699999998</v>
      </c>
      <c r="P3535" s="3">
        <v>-0.61486341423223823</v>
      </c>
      <c r="Q3535" s="3">
        <v>0.41551217084533876</v>
      </c>
      <c r="R3535" s="3">
        <v>0.7654587543426733</v>
      </c>
      <c r="S3535" s="3">
        <v>0.39268893015767081</v>
      </c>
      <c r="T3535" s="5">
        <f>POWER(10,Table2[[#This Row],[Predicted normalized_price]]*(N$7634-N$7635)+N$7635)</f>
        <v>59701.547713231019</v>
      </c>
      <c r="U3535" s="5">
        <f>ABS(Table2[[#This Row],[price]]-Table2[[#This Row],[Predicted Price]])</f>
        <v>4098.4522867689811</v>
      </c>
      <c r="V3535" s="5">
        <f>Table2[[#This Row],[Price Diff]]/Table2[[#This Row],[price]]</f>
        <v>6.423906405594014E-2</v>
      </c>
    </row>
    <row r="3536" spans="1:22" x14ac:dyDescent="0.2">
      <c r="A3536" s="3">
        <v>16150</v>
      </c>
      <c r="B3536" s="3">
        <v>0.275602175</v>
      </c>
      <c r="C3536" s="3">
        <v>38195</v>
      </c>
      <c r="D3536" s="3">
        <v>0.49642370400000002</v>
      </c>
      <c r="E3536" s="3">
        <v>2500</v>
      </c>
      <c r="F3536" s="3">
        <v>0.57635689899999998</v>
      </c>
      <c r="G3536" s="3">
        <v>9</v>
      </c>
      <c r="H3536" s="3">
        <v>0.83257932800000001</v>
      </c>
      <c r="I3536" s="2" t="s">
        <v>16</v>
      </c>
      <c r="J3536" s="3">
        <v>150000</v>
      </c>
      <c r="K3536" s="3">
        <v>0.92213736199999996</v>
      </c>
      <c r="L3536" s="3">
        <v>3</v>
      </c>
      <c r="M3536" s="2" t="s">
        <v>65</v>
      </c>
      <c r="N3536" s="3">
        <v>60800</v>
      </c>
      <c r="O3536" s="3">
        <v>0.39600680999999999</v>
      </c>
      <c r="P3536" s="3">
        <v>-0.64669365300921011</v>
      </c>
      <c r="Q3536" s="3">
        <v>0.37280512544853495</v>
      </c>
      <c r="R3536" s="3">
        <v>0.74403023559561909</v>
      </c>
      <c r="S3536" s="3">
        <v>0.38679118595074508</v>
      </c>
      <c r="T3536" s="5">
        <f>POWER(10,Table2[[#This Row],[Predicted normalized_price]]*(N$7634-N$7635)+N$7635)</f>
        <v>57797.740161026617</v>
      </c>
      <c r="U3536" s="5">
        <f>ABS(Table2[[#This Row],[price]]-Table2[[#This Row],[Predicted Price]])</f>
        <v>3002.259838973383</v>
      </c>
      <c r="V3536" s="5">
        <f>Table2[[#This Row],[Price Diff]]/Table2[[#This Row],[price]]</f>
        <v>4.9379273667325377E-2</v>
      </c>
    </row>
    <row r="3537" spans="1:22" x14ac:dyDescent="0.2">
      <c r="A3537" s="3">
        <v>33530</v>
      </c>
      <c r="B3537" s="3">
        <v>0.43814817499999997</v>
      </c>
      <c r="C3537" s="3">
        <v>142631</v>
      </c>
      <c r="D3537" s="3">
        <v>0.72699861799999999</v>
      </c>
      <c r="E3537" s="3">
        <v>2996</v>
      </c>
      <c r="F3537" s="3">
        <v>0.65352884600000005</v>
      </c>
      <c r="G3537" s="3">
        <v>2</v>
      </c>
      <c r="H3537" s="3">
        <v>0.26264953499999999</v>
      </c>
      <c r="I3537" s="2" t="s">
        <v>15</v>
      </c>
      <c r="J3537" s="3">
        <v>46</v>
      </c>
      <c r="K3537" s="3">
        <v>0.23267222100000001</v>
      </c>
      <c r="L3537" s="3">
        <v>1</v>
      </c>
      <c r="M3537" s="2" t="s">
        <v>65</v>
      </c>
      <c r="N3537" s="3">
        <v>374988</v>
      </c>
      <c r="O3537" s="3">
        <v>0.727088717</v>
      </c>
      <c r="P3537" s="3">
        <v>-0.88401281973141521</v>
      </c>
      <c r="Q3537" s="3">
        <v>0.89142012844974616</v>
      </c>
      <c r="R3537" s="3">
        <v>-8.4346756837485048E-2</v>
      </c>
      <c r="S3537" s="3">
        <v>0.73283933815861235</v>
      </c>
      <c r="T3537" s="5">
        <f>POWER(10,Table2[[#This Row],[Predicted normalized_price]]*(N$7634-N$7635)+N$7635)</f>
        <v>387026.76300982339</v>
      </c>
      <c r="U3537" s="5">
        <f>ABS(Table2[[#This Row],[price]]-Table2[[#This Row],[Predicted Price]])</f>
        <v>12038.763009823393</v>
      </c>
      <c r="V3537" s="5">
        <f>Table2[[#This Row],[Price Diff]]/Table2[[#This Row],[price]]</f>
        <v>3.2104395366847456E-2</v>
      </c>
    </row>
    <row r="3538" spans="1:22" x14ac:dyDescent="0.2">
      <c r="A3538" s="3">
        <v>17190</v>
      </c>
      <c r="B3538" s="3">
        <v>0.28948834699999998</v>
      </c>
      <c r="C3538" s="3">
        <v>49883</v>
      </c>
      <c r="D3538" s="3">
        <v>0.54314496199999995</v>
      </c>
      <c r="E3538" s="3">
        <v>2996</v>
      </c>
      <c r="F3538" s="3">
        <v>0.65352884600000005</v>
      </c>
      <c r="G3538" s="3">
        <v>9</v>
      </c>
      <c r="H3538" s="3">
        <v>0.83257932800000001</v>
      </c>
      <c r="I3538" s="2" t="s">
        <v>13</v>
      </c>
      <c r="J3538" s="3">
        <v>112000</v>
      </c>
      <c r="K3538" s="3">
        <v>0.89723944799999999</v>
      </c>
      <c r="L3538" s="3">
        <v>2</v>
      </c>
      <c r="M3538" s="2" t="s">
        <v>65</v>
      </c>
      <c r="N3538" s="3">
        <v>69500</v>
      </c>
      <c r="O3538" s="3">
        <v>0.42034462500000003</v>
      </c>
      <c r="P3538" s="3">
        <v>-0.47976020815710824</v>
      </c>
      <c r="Q3538" s="3">
        <v>0.46756761241896067</v>
      </c>
      <c r="R3538" s="3">
        <v>0.69235518998179468</v>
      </c>
      <c r="S3538" s="3">
        <v>0.42529466406905631</v>
      </c>
      <c r="T3538" s="5">
        <f>POWER(10,Table2[[#This Row],[Predicted normalized_price]]*(N$7634-N$7635)+N$7635)</f>
        <v>71416.387131027237</v>
      </c>
      <c r="U3538" s="5">
        <f>ABS(Table2[[#This Row],[price]]-Table2[[#This Row],[Predicted Price]])</f>
        <v>1916.387131027237</v>
      </c>
      <c r="V3538" s="5">
        <f>Table2[[#This Row],[Price Diff]]/Table2[[#This Row],[price]]</f>
        <v>2.7573915554348735E-2</v>
      </c>
    </row>
    <row r="3539" spans="1:22" x14ac:dyDescent="0.2">
      <c r="A3539" s="3">
        <v>11780</v>
      </c>
      <c r="B3539" s="3">
        <v>0.20539743099999999</v>
      </c>
      <c r="C3539" s="3">
        <v>63103</v>
      </c>
      <c r="D3539" s="3">
        <v>0.58428582900000003</v>
      </c>
      <c r="E3539" s="3">
        <v>1999</v>
      </c>
      <c r="F3539" s="3">
        <v>0.48099653599999997</v>
      </c>
      <c r="G3539" s="3">
        <v>5</v>
      </c>
      <c r="H3539" s="3">
        <v>0.60985333500000005</v>
      </c>
      <c r="I3539" s="2" t="s">
        <v>17</v>
      </c>
      <c r="J3539" s="3">
        <v>28900</v>
      </c>
      <c r="K3539" s="3">
        <v>0.78178605800000001</v>
      </c>
      <c r="L3539" s="3">
        <v>1</v>
      </c>
      <c r="M3539" s="2" t="s">
        <v>68</v>
      </c>
      <c r="N3539" s="3">
        <v>85988</v>
      </c>
      <c r="O3539" s="3">
        <v>0.45908528500000001</v>
      </c>
      <c r="P3539" s="3">
        <v>-0.90326210542638896</v>
      </c>
      <c r="Q3539" s="3">
        <v>-0.63783124726342988</v>
      </c>
      <c r="R3539" s="3">
        <v>-0.6116829612662219</v>
      </c>
      <c r="S3539" s="3">
        <v>0.4637466888023361</v>
      </c>
      <c r="T3539" s="5">
        <f>POWER(10,Table2[[#This Row],[Predicted normalized_price]]*(N$7634-N$7635)+N$7635)</f>
        <v>88218.994253351877</v>
      </c>
      <c r="U3539" s="5">
        <f>ABS(Table2[[#This Row],[price]]-Table2[[#This Row],[Predicted Price]])</f>
        <v>2230.994253351877</v>
      </c>
      <c r="V3539" s="5">
        <f>Table2[[#This Row],[Price Diff]]/Table2[[#This Row],[price]]</f>
        <v>2.594541393394284E-2</v>
      </c>
    </row>
    <row r="3540" spans="1:22" x14ac:dyDescent="0.2">
      <c r="A3540" s="3">
        <v>25800</v>
      </c>
      <c r="B3540" s="3">
        <v>0.37983661400000002</v>
      </c>
      <c r="C3540" s="3">
        <v>15520</v>
      </c>
      <c r="D3540" s="3">
        <v>0.33882130500000002</v>
      </c>
      <c r="E3540" s="3">
        <v>1598</v>
      </c>
      <c r="F3540" s="3">
        <v>0.38552934799999999</v>
      </c>
      <c r="G3540" s="3">
        <v>10</v>
      </c>
      <c r="H3540" s="3">
        <v>0.87250287000000004</v>
      </c>
      <c r="I3540" s="2" t="s">
        <v>24</v>
      </c>
      <c r="J3540" s="3">
        <v>100000</v>
      </c>
      <c r="K3540" s="3">
        <v>0.88758078299999998</v>
      </c>
      <c r="L3540" s="3">
        <v>5</v>
      </c>
      <c r="M3540" s="2" t="s">
        <v>62</v>
      </c>
      <c r="N3540" s="3">
        <v>33000</v>
      </c>
      <c r="O3540" s="3">
        <v>0.28480041299999997</v>
      </c>
      <c r="P3540" s="3">
        <v>-0.89322952384681542</v>
      </c>
      <c r="Q3540" s="3">
        <v>-0.79718241840213366</v>
      </c>
      <c r="R3540" s="3">
        <v>-0.25412475055117617</v>
      </c>
      <c r="S3540" s="3">
        <v>0.33112475262650692</v>
      </c>
      <c r="T3540" s="5">
        <f>POWER(10,Table2[[#This Row],[Predicted normalized_price]]*(N$7634-N$7635)+N$7635)</f>
        <v>42566.224490222099</v>
      </c>
      <c r="U3540" s="5">
        <f>ABS(Table2[[#This Row],[price]]-Table2[[#This Row],[Predicted Price]])</f>
        <v>9566.2244902220991</v>
      </c>
      <c r="V3540" s="5">
        <f>Table2[[#This Row],[Price Diff]]/Table2[[#This Row],[price]]</f>
        <v>0.2898855906127909</v>
      </c>
    </row>
    <row r="3541" spans="1:22" x14ac:dyDescent="0.2">
      <c r="A3541" s="3">
        <v>7520</v>
      </c>
      <c r="B3541" s="3">
        <v>0.105528003</v>
      </c>
      <c r="C3541" s="3">
        <v>53800</v>
      </c>
      <c r="D3541" s="3">
        <v>0.55637391999999997</v>
      </c>
      <c r="E3541" s="3">
        <v>1591</v>
      </c>
      <c r="F3541" s="3">
        <v>0.38365743499999999</v>
      </c>
      <c r="G3541" s="3">
        <v>3</v>
      </c>
      <c r="H3541" s="3">
        <v>0.416289664</v>
      </c>
      <c r="I3541" s="2" t="s">
        <v>18</v>
      </c>
      <c r="J3541" s="3">
        <v>18300</v>
      </c>
      <c r="K3541" s="3">
        <v>0.74284238199999997</v>
      </c>
      <c r="L3541" s="3">
        <v>2</v>
      </c>
      <c r="M3541" s="2" t="s">
        <v>63</v>
      </c>
      <c r="N3541" s="3">
        <v>69800</v>
      </c>
      <c r="O3541" s="3">
        <v>0.421128471</v>
      </c>
      <c r="P3541" s="3">
        <v>-0.91504158441985728</v>
      </c>
      <c r="Q3541" s="3">
        <v>-0.69272849836034966</v>
      </c>
      <c r="R3541" s="3">
        <v>-0.50470812773476081</v>
      </c>
      <c r="S3541" s="3">
        <v>0.42212748215903517</v>
      </c>
      <c r="T3541" s="5">
        <f>POWER(10,Table2[[#This Row],[Predicted normalized_price]]*(N$7634-N$7635)+N$7635)</f>
        <v>70184.227229657918</v>
      </c>
      <c r="U3541" s="5">
        <f>ABS(Table2[[#This Row],[price]]-Table2[[#This Row],[Predicted Price]])</f>
        <v>384.22722965791763</v>
      </c>
      <c r="V3541" s="5">
        <f>Table2[[#This Row],[Price Diff]]/Table2[[#This Row],[price]]</f>
        <v>5.5046881039816278E-3</v>
      </c>
    </row>
    <row r="3542" spans="1:22" x14ac:dyDescent="0.2">
      <c r="A3542" s="3">
        <v>11680</v>
      </c>
      <c r="B3542" s="3">
        <v>0.20350051299999999</v>
      </c>
      <c r="C3542" s="3">
        <v>67825</v>
      </c>
      <c r="D3542" s="3">
        <v>0.59691441499999998</v>
      </c>
      <c r="E3542" s="3">
        <v>1999</v>
      </c>
      <c r="F3542" s="3">
        <v>0.48099653599999997</v>
      </c>
      <c r="G3542" s="3">
        <v>5</v>
      </c>
      <c r="H3542" s="3">
        <v>0.60985333500000005</v>
      </c>
      <c r="I3542" s="2" t="s">
        <v>32</v>
      </c>
      <c r="J3542" s="3">
        <v>50400</v>
      </c>
      <c r="K3542" s="3">
        <v>0.82918502400000005</v>
      </c>
      <c r="L3542" s="3">
        <v>1</v>
      </c>
      <c r="M3542" s="2" t="s">
        <v>66</v>
      </c>
      <c r="N3542" s="3">
        <v>88000</v>
      </c>
      <c r="O3542" s="3">
        <v>0.46329437400000001</v>
      </c>
      <c r="P3542" s="3">
        <v>0.14956212394136784</v>
      </c>
      <c r="Q3542" s="3">
        <v>-0.54310591833477107</v>
      </c>
      <c r="R3542" s="3">
        <v>-0.54643718014403486</v>
      </c>
      <c r="S3542" s="3">
        <v>0.47492268046627795</v>
      </c>
      <c r="T3542" s="5">
        <f>POWER(10,Table2[[#This Row],[Predicted normalized_price]]*(N$7634-N$7635)+N$7635)</f>
        <v>93806.549484566582</v>
      </c>
      <c r="U3542" s="5">
        <f>ABS(Table2[[#This Row],[price]]-Table2[[#This Row],[Predicted Price]])</f>
        <v>5806.5494845665817</v>
      </c>
      <c r="V3542" s="5">
        <f>Table2[[#This Row],[Price Diff]]/Table2[[#This Row],[price]]</f>
        <v>6.5983516870074796E-2</v>
      </c>
    </row>
    <row r="3543" spans="1:22" x14ac:dyDescent="0.2">
      <c r="A3543" s="3">
        <v>13680</v>
      </c>
      <c r="B3543" s="3">
        <v>0.238669303</v>
      </c>
      <c r="C3543" s="3">
        <v>57495</v>
      </c>
      <c r="D3543" s="3">
        <v>0.56799834100000002</v>
      </c>
      <c r="E3543" s="3">
        <v>1499</v>
      </c>
      <c r="F3543" s="3">
        <v>0.35825946600000003</v>
      </c>
      <c r="G3543" s="3">
        <v>4</v>
      </c>
      <c r="H3543" s="3">
        <v>0.52529906999999998</v>
      </c>
      <c r="I3543" s="2" t="s">
        <v>13</v>
      </c>
      <c r="J3543" s="3">
        <v>35000</v>
      </c>
      <c r="K3543" s="3">
        <v>0.79810758100000001</v>
      </c>
      <c r="L3543" s="3">
        <v>2</v>
      </c>
      <c r="M3543" s="2" t="s">
        <v>65</v>
      </c>
      <c r="N3543" s="3">
        <v>118800</v>
      </c>
      <c r="O3543" s="3">
        <v>0.51790822000000003</v>
      </c>
      <c r="P3543" s="3">
        <v>-0.89887704170708993</v>
      </c>
      <c r="Q3543" s="3">
        <v>0.59114443681270579</v>
      </c>
      <c r="R3543" s="3">
        <v>0.59075882013090231</v>
      </c>
      <c r="S3543" s="3">
        <v>0.48250359545300736</v>
      </c>
      <c r="T3543" s="5">
        <f>POWER(10,Table2[[#This Row],[Predicted normalized_price]]*(N$7634-N$7635)+N$7635)</f>
        <v>97796.815489158616</v>
      </c>
      <c r="U3543" s="5">
        <f>ABS(Table2[[#This Row],[price]]-Table2[[#This Row],[Predicted Price]])</f>
        <v>21003.184510841384</v>
      </c>
      <c r="V3543" s="5">
        <f>Table2[[#This Row],[Price Diff]]/Table2[[#This Row],[price]]</f>
        <v>0.17679448241448975</v>
      </c>
    </row>
    <row r="3544" spans="1:22" x14ac:dyDescent="0.2">
      <c r="A3544" s="3">
        <v>12610</v>
      </c>
      <c r="B3544" s="3">
        <v>0.22054726599999999</v>
      </c>
      <c r="C3544" s="3">
        <v>66773</v>
      </c>
      <c r="D3544" s="3">
        <v>0.59417877600000002</v>
      </c>
      <c r="E3544" s="3">
        <v>2356</v>
      </c>
      <c r="F3544" s="3">
        <v>0.55106086499999996</v>
      </c>
      <c r="G3544" s="3">
        <v>5</v>
      </c>
      <c r="H3544" s="3">
        <v>0.60985333500000005</v>
      </c>
      <c r="I3544" s="2" t="s">
        <v>22</v>
      </c>
      <c r="J3544" s="3">
        <v>52969</v>
      </c>
      <c r="K3544" s="3">
        <v>0.83342214100000001</v>
      </c>
      <c r="L3544" s="3">
        <v>1</v>
      </c>
      <c r="M3544" s="2" t="s">
        <v>66</v>
      </c>
      <c r="N3544" s="3">
        <v>93800</v>
      </c>
      <c r="O3544" s="3">
        <v>0.47490997400000001</v>
      </c>
      <c r="P3544" s="3">
        <v>-0.38969398870504707</v>
      </c>
      <c r="Q3544" s="3">
        <v>-0.60739870927930328</v>
      </c>
      <c r="R3544" s="3">
        <v>-0.60554048524863802</v>
      </c>
      <c r="S3544" s="3">
        <v>0.47155730524531192</v>
      </c>
      <c r="T3544" s="5">
        <f>POWER(10,Table2[[#This Row],[Predicted normalized_price]]*(N$7634-N$7635)+N$7635)</f>
        <v>92087.742703076859</v>
      </c>
      <c r="U3544" s="5">
        <f>ABS(Table2[[#This Row],[price]]-Table2[[#This Row],[Predicted Price]])</f>
        <v>1712.2572969231405</v>
      </c>
      <c r="V3544" s="5">
        <f>Table2[[#This Row],[Price Diff]]/Table2[[#This Row],[price]]</f>
        <v>1.8254342184681669E-2</v>
      </c>
    </row>
    <row r="3545" spans="1:22" x14ac:dyDescent="0.2">
      <c r="A3545" s="3">
        <v>12830</v>
      </c>
      <c r="B3545" s="3">
        <v>0.224395755</v>
      </c>
      <c r="C3545" s="3">
        <v>78909</v>
      </c>
      <c r="D3545" s="3">
        <v>0.62340348599999995</v>
      </c>
      <c r="E3545" s="3">
        <v>1499</v>
      </c>
      <c r="F3545" s="3">
        <v>0.35825946600000003</v>
      </c>
      <c r="G3545" s="3">
        <v>2</v>
      </c>
      <c r="H3545" s="3">
        <v>0.26264953499999999</v>
      </c>
      <c r="I3545" s="2" t="s">
        <v>13</v>
      </c>
      <c r="J3545" s="3">
        <v>4347</v>
      </c>
      <c r="K3545" s="3">
        <v>0.620335788</v>
      </c>
      <c r="L3545" s="3">
        <v>1</v>
      </c>
      <c r="M3545" s="2" t="s">
        <v>65</v>
      </c>
      <c r="N3545" s="3">
        <v>136800</v>
      </c>
      <c r="O3545" s="3">
        <v>0.54358208500000005</v>
      </c>
      <c r="P3545" s="3">
        <v>-0.91059263850832706</v>
      </c>
      <c r="Q3545" s="3">
        <v>0.72835431572372156</v>
      </c>
      <c r="R3545" s="3">
        <v>0.41816625563113141</v>
      </c>
      <c r="S3545" s="3">
        <v>0.56238145139489215</v>
      </c>
      <c r="T3545" s="5">
        <f>POWER(10,Table2[[#This Row],[Predicted normalized_price]]*(N$7634-N$7635)+N$7635)</f>
        <v>151687.58486142172</v>
      </c>
      <c r="U3545" s="5">
        <f>ABS(Table2[[#This Row],[price]]-Table2[[#This Row],[Predicted Price]])</f>
        <v>14887.584861421725</v>
      </c>
      <c r="V3545" s="5">
        <f>Table2[[#This Row],[Price Diff]]/Table2[[#This Row],[price]]</f>
        <v>0.10882737471799507</v>
      </c>
    </row>
    <row r="3546" spans="1:22" x14ac:dyDescent="0.2">
      <c r="A3546" s="3">
        <v>8800</v>
      </c>
      <c r="B3546" s="3">
        <v>0.14050291100000001</v>
      </c>
      <c r="C3546" s="3">
        <v>52548</v>
      </c>
      <c r="D3546" s="3">
        <v>0.55225324899999995</v>
      </c>
      <c r="E3546" s="3">
        <v>1598</v>
      </c>
      <c r="F3546" s="3">
        <v>0.38552934799999999</v>
      </c>
      <c r="G3546" s="3">
        <v>4</v>
      </c>
      <c r="H3546" s="3">
        <v>0.52529906999999998</v>
      </c>
      <c r="I3546" s="2" t="s">
        <v>27</v>
      </c>
      <c r="J3546" s="3">
        <v>92534</v>
      </c>
      <c r="K3546" s="3">
        <v>0.88096767499999995</v>
      </c>
      <c r="L3546" s="3">
        <v>1</v>
      </c>
      <c r="M3546" s="2" t="s">
        <v>63</v>
      </c>
      <c r="N3546" s="3">
        <v>68800</v>
      </c>
      <c r="O3546" s="3">
        <v>0.41850241300000002</v>
      </c>
      <c r="P3546" s="3">
        <v>-0.34415979721204043</v>
      </c>
      <c r="Q3546" s="3">
        <v>-0.68453736659198916</v>
      </c>
      <c r="R3546" s="3">
        <v>-0.48220067680562534</v>
      </c>
      <c r="S3546" s="3">
        <v>0.42008089328193821</v>
      </c>
      <c r="T3546" s="5">
        <f>POWER(10,Table2[[#This Row],[Predicted normalized_price]]*(N$7634-N$7635)+N$7635)</f>
        <v>69399.352670757187</v>
      </c>
      <c r="U3546" s="5">
        <f>ABS(Table2[[#This Row],[price]]-Table2[[#This Row],[Predicted Price]])</f>
        <v>599.3526707571873</v>
      </c>
      <c r="V3546" s="5">
        <f>Table2[[#This Row],[Price Diff]]/Table2[[#This Row],[price]]</f>
        <v>8.7115213772846999E-3</v>
      </c>
    </row>
    <row r="3547" spans="1:22" x14ac:dyDescent="0.2">
      <c r="A3547" s="3">
        <v>8000</v>
      </c>
      <c r="B3547" s="3">
        <v>0.11929571999999999</v>
      </c>
      <c r="C3547" s="3">
        <v>52855</v>
      </c>
      <c r="D3547" s="3">
        <v>0.55327268399999996</v>
      </c>
      <c r="E3547" s="3">
        <v>1598</v>
      </c>
      <c r="F3547" s="3">
        <v>0.38552934799999999</v>
      </c>
      <c r="G3547" s="3">
        <v>4</v>
      </c>
      <c r="H3547" s="3">
        <v>0.52529906999999998</v>
      </c>
      <c r="I3547" s="2" t="s">
        <v>27</v>
      </c>
      <c r="J3547" s="3">
        <v>49600</v>
      </c>
      <c r="K3547" s="3">
        <v>0.82782136299999998</v>
      </c>
      <c r="L3547" s="3">
        <v>1</v>
      </c>
      <c r="M3547" s="2" t="s">
        <v>63</v>
      </c>
      <c r="N3547" s="3">
        <v>65000</v>
      </c>
      <c r="O3547" s="3">
        <v>0.40816279700000002</v>
      </c>
      <c r="P3547" s="3">
        <v>-0.27365971139994139</v>
      </c>
      <c r="Q3547" s="3">
        <v>-0.70075253922572345</v>
      </c>
      <c r="R3547" s="3">
        <v>-0.46389905196456366</v>
      </c>
      <c r="S3547" s="3">
        <v>0.41135448406190367</v>
      </c>
      <c r="T3547" s="5">
        <f>POWER(10,Table2[[#This Row],[Predicted normalized_price]]*(N$7634-N$7635)+N$7635)</f>
        <v>66150.052215793796</v>
      </c>
      <c r="U3547" s="5">
        <f>ABS(Table2[[#This Row],[price]]-Table2[[#This Row],[Predicted Price]])</f>
        <v>1150.0522157937958</v>
      </c>
      <c r="V3547" s="5">
        <f>Table2[[#This Row],[Price Diff]]/Table2[[#This Row],[price]]</f>
        <v>1.7693111012212243E-2</v>
      </c>
    </row>
    <row r="3548" spans="1:22" x14ac:dyDescent="0.2">
      <c r="A3548" s="3">
        <v>7690</v>
      </c>
      <c r="B3548" s="3">
        <v>0.11050207099999999</v>
      </c>
      <c r="C3548" s="3">
        <v>51301</v>
      </c>
      <c r="D3548" s="3">
        <v>0.54805026400000001</v>
      </c>
      <c r="E3548" s="3">
        <v>1497</v>
      </c>
      <c r="F3548" s="3">
        <v>0.357690181</v>
      </c>
      <c r="G3548" s="3">
        <v>3</v>
      </c>
      <c r="H3548" s="3">
        <v>0.416289664</v>
      </c>
      <c r="I3548" s="2" t="s">
        <v>22</v>
      </c>
      <c r="J3548" s="3">
        <v>24648</v>
      </c>
      <c r="K3548" s="3">
        <v>0.76822253399999996</v>
      </c>
      <c r="L3548" s="3">
        <v>1</v>
      </c>
      <c r="M3548" s="2" t="s">
        <v>63</v>
      </c>
      <c r="N3548" s="3">
        <v>67900</v>
      </c>
      <c r="O3548" s="3">
        <v>0.416106117</v>
      </c>
      <c r="P3548" s="3">
        <v>-0.85053500741995602</v>
      </c>
      <c r="Q3548" s="3">
        <v>-0.69283192863381238</v>
      </c>
      <c r="R3548" s="3">
        <v>-0.51333550488678403</v>
      </c>
      <c r="S3548" s="3">
        <v>0.42445812229119806</v>
      </c>
      <c r="T3548" s="5">
        <f>POWER(10,Table2[[#This Row],[Predicted normalized_price]]*(N$7634-N$7635)+N$7635)</f>
        <v>71088.852225718758</v>
      </c>
      <c r="U3548" s="5">
        <f>ABS(Table2[[#This Row],[price]]-Table2[[#This Row],[Predicted Price]])</f>
        <v>3188.8522257187578</v>
      </c>
      <c r="V3548" s="5">
        <f>Table2[[#This Row],[Price Diff]]/Table2[[#This Row],[price]]</f>
        <v>4.6963950305136344E-2</v>
      </c>
    </row>
    <row r="3549" spans="1:22" x14ac:dyDescent="0.2">
      <c r="A3549" s="3">
        <v>9380</v>
      </c>
      <c r="B3549" s="3">
        <v>0.15470510400000001</v>
      </c>
      <c r="C3549" s="3">
        <v>51155</v>
      </c>
      <c r="D3549" s="3">
        <v>0.54755150699999999</v>
      </c>
      <c r="E3549" s="3">
        <v>1496</v>
      </c>
      <c r="F3549" s="3">
        <v>0.35740525400000001</v>
      </c>
      <c r="G3549" s="3">
        <v>1</v>
      </c>
      <c r="H3549" s="3">
        <v>0</v>
      </c>
      <c r="I3549" s="2" t="s">
        <v>22</v>
      </c>
      <c r="J3549" s="3">
        <v>50</v>
      </c>
      <c r="K3549" s="3">
        <v>0.23977858599999999</v>
      </c>
      <c r="L3549" s="3">
        <v>1</v>
      </c>
      <c r="M3549" s="2" t="s">
        <v>66</v>
      </c>
      <c r="N3549" s="3">
        <v>100988</v>
      </c>
      <c r="O3549" s="3">
        <v>0.48834700199999997</v>
      </c>
      <c r="P3549" s="3">
        <v>-0.87978547890549363</v>
      </c>
      <c r="Q3549" s="3">
        <v>-0.48702579670501778</v>
      </c>
      <c r="R3549" s="3">
        <v>-0.69645148575925597</v>
      </c>
      <c r="S3549" s="3">
        <v>0.52502554827056036</v>
      </c>
      <c r="T3549" s="5">
        <f>POWER(10,Table2[[#This Row],[Predicted normalized_price]]*(N$7634-N$7635)+N$7635)</f>
        <v>123538.31143047108</v>
      </c>
      <c r="U3549" s="5">
        <f>ABS(Table2[[#This Row],[price]]-Table2[[#This Row],[Predicted Price]])</f>
        <v>22550.311430471076</v>
      </c>
      <c r="V3549" s="5">
        <f>Table2[[#This Row],[Price Diff]]/Table2[[#This Row],[price]]</f>
        <v>0.2232969405322521</v>
      </c>
    </row>
    <row r="3550" spans="1:22" x14ac:dyDescent="0.2">
      <c r="A3550" s="3">
        <v>16000</v>
      </c>
      <c r="B3550" s="3">
        <v>0.27352588799999999</v>
      </c>
      <c r="C3550" s="3">
        <v>60576</v>
      </c>
      <c r="D3550" s="3">
        <v>0.57713358000000003</v>
      </c>
      <c r="E3550" s="3">
        <v>2979</v>
      </c>
      <c r="F3550" s="3">
        <v>0.65110249600000003</v>
      </c>
      <c r="G3550" s="3">
        <v>8</v>
      </c>
      <c r="H3550" s="3">
        <v>0.78794860499999997</v>
      </c>
      <c r="I3550" s="2" t="s">
        <v>13</v>
      </c>
      <c r="J3550" s="3">
        <v>99000</v>
      </c>
      <c r="K3550" s="3">
        <v>0.88672422299999998</v>
      </c>
      <c r="L3550" s="3">
        <v>2</v>
      </c>
      <c r="M3550" s="2" t="s">
        <v>65</v>
      </c>
      <c r="N3550" s="3">
        <v>79000</v>
      </c>
      <c r="O3550" s="3">
        <v>0.44366044900000001</v>
      </c>
      <c r="P3550" s="3">
        <v>-0.35324313238309391</v>
      </c>
      <c r="Q3550" s="3">
        <v>0.52080868101128608</v>
      </c>
      <c r="R3550" s="3">
        <v>0.65549945585492764</v>
      </c>
      <c r="S3550" s="3">
        <v>0.44899745289080917</v>
      </c>
      <c r="T3550" s="5">
        <f>POWER(10,Table2[[#This Row],[Predicted normalized_price]]*(N$7634-N$7635)+N$7635)</f>
        <v>81351.13900553307</v>
      </c>
      <c r="U3550" s="5">
        <f>ABS(Table2[[#This Row],[price]]-Table2[[#This Row],[Predicted Price]])</f>
        <v>2351.1390055330703</v>
      </c>
      <c r="V3550" s="5">
        <f>Table2[[#This Row],[Price Diff]]/Table2[[#This Row],[price]]</f>
        <v>2.9761253234595827E-2</v>
      </c>
    </row>
    <row r="3551" spans="1:22" x14ac:dyDescent="0.2">
      <c r="A3551" s="3">
        <v>8260</v>
      </c>
      <c r="B3551" s="3">
        <v>0.12641217499999999</v>
      </c>
      <c r="C3551" s="3">
        <v>51462</v>
      </c>
      <c r="D3551" s="3">
        <v>0.54859861899999995</v>
      </c>
      <c r="E3551" s="3">
        <v>1586</v>
      </c>
      <c r="F3551" s="3">
        <v>0.38231530600000002</v>
      </c>
      <c r="G3551" s="3">
        <v>3</v>
      </c>
      <c r="H3551" s="3">
        <v>0.416289664</v>
      </c>
      <c r="I3551" s="2" t="s">
        <v>25</v>
      </c>
      <c r="J3551" s="3">
        <v>60000</v>
      </c>
      <c r="K3551" s="3">
        <v>0.84404464199999996</v>
      </c>
      <c r="L3551" s="3">
        <v>1</v>
      </c>
      <c r="M3551" s="2" t="s">
        <v>64</v>
      </c>
      <c r="N3551" s="3">
        <v>71000</v>
      </c>
      <c r="O3551" s="3">
        <v>0.424230524</v>
      </c>
      <c r="P3551" s="3">
        <v>0.64101967623257228</v>
      </c>
      <c r="Q3551" s="3">
        <v>0.40092338110424486</v>
      </c>
      <c r="R3551" s="3">
        <v>0.5481710346949652</v>
      </c>
      <c r="S3551" s="3">
        <v>0.44726021004249727</v>
      </c>
      <c r="T3551" s="5">
        <f>POWER(10,Table2[[#This Row],[Predicted normalized_price]]*(N$7634-N$7635)+N$7635)</f>
        <v>80578.239958316364</v>
      </c>
      <c r="U3551" s="5">
        <f>ABS(Table2[[#This Row],[price]]-Table2[[#This Row],[Predicted Price]])</f>
        <v>9578.2399583163642</v>
      </c>
      <c r="V3551" s="5">
        <f>Table2[[#This Row],[Price Diff]]/Table2[[#This Row],[price]]</f>
        <v>0.13490478814530091</v>
      </c>
    </row>
    <row r="3552" spans="1:22" x14ac:dyDescent="0.2">
      <c r="A3552" s="3">
        <v>7820</v>
      </c>
      <c r="B3552" s="3">
        <v>0.114232129</v>
      </c>
      <c r="C3552" s="3">
        <v>49876</v>
      </c>
      <c r="D3552" s="3">
        <v>0.54312040299999997</v>
      </c>
      <c r="E3552" s="3">
        <v>1496</v>
      </c>
      <c r="F3552" s="3">
        <v>0.35740525400000001</v>
      </c>
      <c r="G3552" s="3">
        <v>3</v>
      </c>
      <c r="H3552" s="3">
        <v>0.416289664</v>
      </c>
      <c r="I3552" s="2" t="s">
        <v>14</v>
      </c>
      <c r="J3552" s="3">
        <v>24000</v>
      </c>
      <c r="K3552" s="3">
        <v>0.76595192199999995</v>
      </c>
      <c r="L3552" s="3">
        <v>2</v>
      </c>
      <c r="M3552" s="2" t="s">
        <v>63</v>
      </c>
      <c r="N3552" s="3">
        <v>69800</v>
      </c>
      <c r="O3552" s="3">
        <v>0.421128471</v>
      </c>
      <c r="P3552" s="3">
        <v>-0.84980569119662086</v>
      </c>
      <c r="Q3552" s="3">
        <v>-0.67918834758597957</v>
      </c>
      <c r="R3552" s="3">
        <v>-0.46493047101610474</v>
      </c>
      <c r="S3552" s="3">
        <v>0.41577779747787436</v>
      </c>
      <c r="T3552" s="5">
        <f>POWER(10,Table2[[#This Row],[Predicted normalized_price]]*(N$7634-N$7635)+N$7635)</f>
        <v>67777.610343628287</v>
      </c>
      <c r="U3552" s="5">
        <f>ABS(Table2[[#This Row],[price]]-Table2[[#This Row],[Predicted Price]])</f>
        <v>2022.3896563717135</v>
      </c>
      <c r="V3552" s="5">
        <f>Table2[[#This Row],[Price Diff]]/Table2[[#This Row],[price]]</f>
        <v>2.8974063844866955E-2</v>
      </c>
    </row>
    <row r="3553" spans="1:22" x14ac:dyDescent="0.2">
      <c r="A3553" s="3">
        <v>65800</v>
      </c>
      <c r="B3553" s="3">
        <v>0.58815784999999998</v>
      </c>
      <c r="C3553" s="3">
        <v>406602</v>
      </c>
      <c r="D3553" s="3">
        <v>0.91032610000000003</v>
      </c>
      <c r="E3553" s="3">
        <v>5204</v>
      </c>
      <c r="F3553" s="3">
        <v>0.88896218000000005</v>
      </c>
      <c r="G3553" s="3">
        <v>5</v>
      </c>
      <c r="H3553" s="3">
        <v>0.60985333500000005</v>
      </c>
      <c r="I3553" s="2" t="s">
        <v>40</v>
      </c>
      <c r="J3553" s="3">
        <v>12775</v>
      </c>
      <c r="K3553" s="3">
        <v>0.71221086300000003</v>
      </c>
      <c r="L3553" s="3">
        <v>1</v>
      </c>
      <c r="M3553" s="2" t="s">
        <v>62</v>
      </c>
      <c r="N3553" s="3">
        <v>798000</v>
      </c>
      <c r="O3553" s="3">
        <v>0.86452470800000003</v>
      </c>
      <c r="P3553" s="3">
        <v>0.37449944413852976</v>
      </c>
      <c r="Q3553" s="3">
        <v>0.70334205362375346</v>
      </c>
      <c r="R3553" s="3">
        <v>-0.68568079885808941</v>
      </c>
      <c r="S3553" s="3">
        <v>0.83911938179585144</v>
      </c>
      <c r="T3553" s="5">
        <f>POWER(10,Table2[[#This Row],[Predicted normalized_price]]*(N$7634-N$7635)+N$7635)</f>
        <v>694023.36374576332</v>
      </c>
      <c r="U3553" s="5">
        <f>ABS(Table2[[#This Row],[price]]-Table2[[#This Row],[Predicted Price]])</f>
        <v>103976.63625423668</v>
      </c>
      <c r="V3553" s="5">
        <f>Table2[[#This Row],[Price Diff]]/Table2[[#This Row],[price]]</f>
        <v>0.13029653665944446</v>
      </c>
    </row>
    <row r="3554" spans="1:22" x14ac:dyDescent="0.2">
      <c r="A3554" s="3">
        <v>10690</v>
      </c>
      <c r="B3554" s="3">
        <v>0.183793226</v>
      </c>
      <c r="C3554" s="3">
        <v>46453</v>
      </c>
      <c r="D3554" s="3">
        <v>0.53067796099999998</v>
      </c>
      <c r="E3554" s="3">
        <v>1998</v>
      </c>
      <c r="F3554" s="3">
        <v>0.480783179</v>
      </c>
      <c r="G3554" s="3">
        <v>5</v>
      </c>
      <c r="H3554" s="3">
        <v>0.60985333500000005</v>
      </c>
      <c r="I3554" s="2" t="s">
        <v>14</v>
      </c>
      <c r="J3554" s="3">
        <v>52000</v>
      </c>
      <c r="K3554" s="3">
        <v>0.83184858500000003</v>
      </c>
      <c r="L3554" s="3">
        <v>1</v>
      </c>
      <c r="M3554" s="2" t="s">
        <v>65</v>
      </c>
      <c r="N3554" s="3">
        <v>67000</v>
      </c>
      <c r="O3554" s="3">
        <v>0.41367784600000002</v>
      </c>
      <c r="P3554" s="3">
        <v>-0.75480994077245012</v>
      </c>
      <c r="Q3554" s="3">
        <v>-0.69786187334950445</v>
      </c>
      <c r="R3554" s="3">
        <v>-0.45211568294041593</v>
      </c>
      <c r="S3554" s="3">
        <v>0.40785992190109543</v>
      </c>
      <c r="T3554" s="5">
        <f>POWER(10,Table2[[#This Row],[Predicted normalized_price]]*(N$7634-N$7635)+N$7635)</f>
        <v>64891.910100690555</v>
      </c>
      <c r="U3554" s="5">
        <f>ABS(Table2[[#This Row],[price]]-Table2[[#This Row],[Predicted Price]])</f>
        <v>2108.0898993094452</v>
      </c>
      <c r="V3554" s="5">
        <f>Table2[[#This Row],[Price Diff]]/Table2[[#This Row],[price]]</f>
        <v>3.1464028347902163E-2</v>
      </c>
    </row>
    <row r="3555" spans="1:22" x14ac:dyDescent="0.2">
      <c r="A3555" s="3">
        <v>14880</v>
      </c>
      <c r="B3555" s="3">
        <v>0.25737839400000001</v>
      </c>
      <c r="C3555" s="3">
        <v>55384</v>
      </c>
      <c r="D3555" s="3">
        <v>0.56145199999999995</v>
      </c>
      <c r="E3555" s="3">
        <v>1997</v>
      </c>
      <c r="F3555" s="3">
        <v>0.48056971500000001</v>
      </c>
      <c r="G3555" s="3">
        <v>8</v>
      </c>
      <c r="H3555" s="3">
        <v>0.78794860499999997</v>
      </c>
      <c r="I3555" s="2" t="s">
        <v>13</v>
      </c>
      <c r="J3555" s="3">
        <v>116752</v>
      </c>
      <c r="K3555" s="3">
        <v>0.90078089900000002</v>
      </c>
      <c r="L3555" s="3">
        <v>2</v>
      </c>
      <c r="M3555" s="2" t="s">
        <v>65</v>
      </c>
      <c r="N3555" s="3">
        <v>73800</v>
      </c>
      <c r="O3555" s="3">
        <v>0.43126940699999999</v>
      </c>
      <c r="P3555" s="3">
        <v>-0.76084407528667719</v>
      </c>
      <c r="Q3555" s="3">
        <v>0.48617288774308731</v>
      </c>
      <c r="R3555" s="3">
        <v>0.66856070577948312</v>
      </c>
      <c r="S3555" s="3">
        <v>0.43548880643333587</v>
      </c>
      <c r="T3555" s="5">
        <f>POWER(10,Table2[[#This Row],[Predicted normalized_price]]*(N$7634-N$7635)+N$7635)</f>
        <v>75531.09674852126</v>
      </c>
      <c r="U3555" s="5">
        <f>ABS(Table2[[#This Row],[price]]-Table2[[#This Row],[Predicted Price]])</f>
        <v>1731.0967485212605</v>
      </c>
      <c r="V3555" s="5">
        <f>Table2[[#This Row],[Price Diff]]/Table2[[#This Row],[price]]</f>
        <v>2.3456595508418162E-2</v>
      </c>
    </row>
    <row r="3556" spans="1:22" x14ac:dyDescent="0.2">
      <c r="A3556" s="3">
        <v>18290</v>
      </c>
      <c r="B3556" s="3">
        <v>0.30328971500000002</v>
      </c>
      <c r="C3556" s="3">
        <v>123568</v>
      </c>
      <c r="D3556" s="3">
        <v>0.70189121700000001</v>
      </c>
      <c r="E3556" s="3">
        <v>3456</v>
      </c>
      <c r="F3556" s="3">
        <v>0.71443234099999997</v>
      </c>
      <c r="G3556" s="3">
        <v>4</v>
      </c>
      <c r="H3556" s="3">
        <v>0.52529906999999998</v>
      </c>
      <c r="I3556" s="2" t="s">
        <v>16</v>
      </c>
      <c r="J3556" s="3">
        <v>46899</v>
      </c>
      <c r="K3556" s="3">
        <v>0.82304911999999997</v>
      </c>
      <c r="L3556" s="3">
        <v>2</v>
      </c>
      <c r="M3556" s="2" t="s">
        <v>62</v>
      </c>
      <c r="N3556" s="3">
        <v>169800</v>
      </c>
      <c r="O3556" s="3">
        <v>0.58290877900000004</v>
      </c>
      <c r="P3556" s="3">
        <v>0.534526951821645</v>
      </c>
      <c r="Q3556" s="3">
        <v>0.75994526706873766</v>
      </c>
      <c r="R3556" s="3">
        <v>0.32820038432290899</v>
      </c>
      <c r="S3556" s="3">
        <v>0.59732483070678422</v>
      </c>
      <c r="T3556" s="5">
        <f>POWER(10,Table2[[#This Row],[Predicted normalized_price]]*(N$7634-N$7635)+N$7635)</f>
        <v>183798.10115262773</v>
      </c>
      <c r="U3556" s="5">
        <f>ABS(Table2[[#This Row],[price]]-Table2[[#This Row],[Predicted Price]])</f>
        <v>13998.101152627729</v>
      </c>
      <c r="V3556" s="5">
        <f>Table2[[#This Row],[Price Diff]]/Table2[[#This Row],[price]]</f>
        <v>8.243875826046955E-2</v>
      </c>
    </row>
    <row r="3557" spans="1:22" x14ac:dyDescent="0.2">
      <c r="A3557" s="3">
        <v>35200</v>
      </c>
      <c r="B3557" s="3">
        <v>0.44896324799999998</v>
      </c>
      <c r="C3557" s="3">
        <v>98735</v>
      </c>
      <c r="D3557" s="3">
        <v>0.66262915899999997</v>
      </c>
      <c r="E3557" s="3">
        <v>4395</v>
      </c>
      <c r="F3557" s="3">
        <v>0.81691860599999999</v>
      </c>
      <c r="G3557" s="3">
        <v>7</v>
      </c>
      <c r="H3557" s="3">
        <v>0.73735046500000001</v>
      </c>
      <c r="I3557" s="2" t="s">
        <v>13</v>
      </c>
      <c r="J3557" s="3">
        <v>50000</v>
      </c>
      <c r="K3557" s="3">
        <v>0.82850592099999998</v>
      </c>
      <c r="L3557" s="3">
        <v>3</v>
      </c>
      <c r="M3557" s="2" t="s">
        <v>62</v>
      </c>
      <c r="N3557" s="3">
        <v>188888</v>
      </c>
      <c r="O3557" s="3">
        <v>0.60229593699999995</v>
      </c>
      <c r="P3557" s="3">
        <v>-0.12349098236708171</v>
      </c>
      <c r="Q3557" s="3">
        <v>0.76475908016921368</v>
      </c>
      <c r="R3557" s="3">
        <v>0.32453719154859673</v>
      </c>
      <c r="S3557" s="3">
        <v>0.59778813930086649</v>
      </c>
      <c r="T3557" s="5">
        <f>POWER(10,Table2[[#This Row],[Predicted normalized_price]]*(N$7634-N$7635)+N$7635)</f>
        <v>184266.62770730874</v>
      </c>
      <c r="U3557" s="5">
        <f>ABS(Table2[[#This Row],[price]]-Table2[[#This Row],[Predicted Price]])</f>
        <v>4621.3722926912596</v>
      </c>
      <c r="V3557" s="5">
        <f>Table2[[#This Row],[Price Diff]]/Table2[[#This Row],[price]]</f>
        <v>2.4466203743441932E-2</v>
      </c>
    </row>
    <row r="3558" spans="1:22" x14ac:dyDescent="0.2">
      <c r="A3558" s="3">
        <v>12530</v>
      </c>
      <c r="B3558" s="3">
        <v>0.219131146</v>
      </c>
      <c r="C3558" s="3">
        <v>62939</v>
      </c>
      <c r="D3558" s="3">
        <v>0.58383041999999996</v>
      </c>
      <c r="E3558" s="3">
        <v>1986</v>
      </c>
      <c r="F3558" s="3">
        <v>0.47821453200000003</v>
      </c>
      <c r="G3558" s="3">
        <v>5</v>
      </c>
      <c r="H3558" s="3">
        <v>0.60985333500000005</v>
      </c>
      <c r="I3558" s="2" t="s">
        <v>10</v>
      </c>
      <c r="J3558" s="3">
        <v>46745</v>
      </c>
      <c r="K3558" s="3">
        <v>0.82276880399999996</v>
      </c>
      <c r="L3558" s="3">
        <v>1</v>
      </c>
      <c r="M3558" s="2" t="s">
        <v>64</v>
      </c>
      <c r="N3558" s="3">
        <v>95000</v>
      </c>
      <c r="O3558" s="3">
        <v>0.47722334500000002</v>
      </c>
      <c r="P3558" s="3">
        <v>0.97010715067046693</v>
      </c>
      <c r="Q3558" s="3">
        <v>-0.63534218778463736</v>
      </c>
      <c r="R3558" s="3">
        <v>-0.61779764241856849</v>
      </c>
      <c r="S3558" s="3">
        <v>0.47088839763912493</v>
      </c>
      <c r="T3558" s="5">
        <f>POWER(10,Table2[[#This Row],[Predicted normalized_price]]*(N$7634-N$7635)+N$7635)</f>
        <v>91749.880251880342</v>
      </c>
      <c r="U3558" s="5">
        <f>ABS(Table2[[#This Row],[price]]-Table2[[#This Row],[Predicted Price]])</f>
        <v>3250.1197481196577</v>
      </c>
      <c r="V3558" s="5">
        <f>Table2[[#This Row],[Price Diff]]/Table2[[#This Row],[price]]</f>
        <v>3.4211786822312185E-2</v>
      </c>
    </row>
    <row r="3559" spans="1:22" x14ac:dyDescent="0.2">
      <c r="A3559" s="3">
        <v>9990</v>
      </c>
      <c r="B3559" s="3">
        <v>0.168724126</v>
      </c>
      <c r="C3559" s="3">
        <v>61304</v>
      </c>
      <c r="D3559" s="3">
        <v>0.57922421000000002</v>
      </c>
      <c r="E3559" s="3">
        <v>1498</v>
      </c>
      <c r="F3559" s="3">
        <v>0.357974919</v>
      </c>
      <c r="G3559" s="3">
        <v>2</v>
      </c>
      <c r="H3559" s="3">
        <v>0.26264953499999999</v>
      </c>
      <c r="I3559" s="2" t="s">
        <v>21</v>
      </c>
      <c r="J3559" s="3">
        <v>27591</v>
      </c>
      <c r="K3559" s="3">
        <v>0.77783561800000001</v>
      </c>
      <c r="L3559" s="3">
        <v>1</v>
      </c>
      <c r="M3559" s="2" t="s">
        <v>67</v>
      </c>
      <c r="N3559" s="3">
        <v>97800</v>
      </c>
      <c r="O3559" s="3">
        <v>0.482509521</v>
      </c>
      <c r="P3559" s="3">
        <v>0.99999998802007961</v>
      </c>
      <c r="Q3559" s="3">
        <v>0.65455270398971477</v>
      </c>
      <c r="R3559" s="3">
        <v>0.588057297054004</v>
      </c>
      <c r="S3559" s="3">
        <v>0.50489190733917177</v>
      </c>
      <c r="T3559" s="5">
        <f>POWER(10,Table2[[#This Row],[Predicted normalized_price]]*(N$7634-N$7635)+N$7635)</f>
        <v>110599.59288821169</v>
      </c>
      <c r="U3559" s="5">
        <f>ABS(Table2[[#This Row],[price]]-Table2[[#This Row],[Predicted Price]])</f>
        <v>12799.592888211686</v>
      </c>
      <c r="V3559" s="5">
        <f>Table2[[#This Row],[Price Diff]]/Table2[[#This Row],[price]]</f>
        <v>0.13087518290604996</v>
      </c>
    </row>
    <row r="3560" spans="1:22" x14ac:dyDescent="0.2">
      <c r="A3560" s="3">
        <v>15840</v>
      </c>
      <c r="B3560" s="3">
        <v>0.27128961699999998</v>
      </c>
      <c r="C3560" s="3">
        <v>85332</v>
      </c>
      <c r="D3560" s="3">
        <v>0.63709813100000001</v>
      </c>
      <c r="E3560" s="3">
        <v>2496</v>
      </c>
      <c r="F3560" s="3">
        <v>0.57567412200000001</v>
      </c>
      <c r="G3560" s="3">
        <v>2</v>
      </c>
      <c r="H3560" s="3">
        <v>0.26264953499999999</v>
      </c>
      <c r="I3560" s="2" t="s">
        <v>38</v>
      </c>
      <c r="J3560" s="3">
        <v>15339</v>
      </c>
      <c r="K3560" s="3">
        <v>0.72779960499999996</v>
      </c>
      <c r="L3560" s="3">
        <v>1</v>
      </c>
      <c r="M3560" s="2" t="s">
        <v>65</v>
      </c>
      <c r="N3560" s="3">
        <v>169800</v>
      </c>
      <c r="O3560" s="3">
        <v>0.58290877900000004</v>
      </c>
      <c r="P3560" s="3">
        <v>-0.79679815872711202</v>
      </c>
      <c r="Q3560" s="3">
        <v>0.89844417461087656</v>
      </c>
      <c r="R3560" s="3">
        <v>0.60554583891754765</v>
      </c>
      <c r="S3560" s="3">
        <v>0.55995954600726283</v>
      </c>
      <c r="T3560" s="5">
        <f>POWER(10,Table2[[#This Row],[Predicted normalized_price]]*(N$7634-N$7635)+N$7635)</f>
        <v>149682.23382197774</v>
      </c>
      <c r="U3560" s="5">
        <f>ABS(Table2[[#This Row],[price]]-Table2[[#This Row],[Predicted Price]])</f>
        <v>20117.766178022255</v>
      </c>
      <c r="V3560" s="5">
        <f>Table2[[#This Row],[Price Diff]]/Table2[[#This Row],[price]]</f>
        <v>0.11847918832757512</v>
      </c>
    </row>
    <row r="3561" spans="1:22" x14ac:dyDescent="0.2">
      <c r="A3561" s="3">
        <v>9560</v>
      </c>
      <c r="B3561" s="3">
        <v>0.158934511</v>
      </c>
      <c r="C3561" s="3">
        <v>32956</v>
      </c>
      <c r="D3561" s="3">
        <v>0.47060544199999998</v>
      </c>
      <c r="E3561" s="3">
        <v>1390</v>
      </c>
      <c r="F3561" s="3">
        <v>0.32606906200000002</v>
      </c>
      <c r="G3561" s="3">
        <v>8</v>
      </c>
      <c r="H3561" s="3">
        <v>0.78794860499999997</v>
      </c>
      <c r="I3561" s="2" t="s">
        <v>20</v>
      </c>
      <c r="J3561" s="3">
        <v>102000</v>
      </c>
      <c r="K3561" s="3">
        <v>0.88926850199999996</v>
      </c>
      <c r="L3561" s="3">
        <v>3</v>
      </c>
      <c r="M3561" s="2" t="s">
        <v>62</v>
      </c>
      <c r="N3561" s="3">
        <v>46000</v>
      </c>
      <c r="O3561" s="3">
        <v>0.34524302699999998</v>
      </c>
      <c r="P3561" s="3">
        <v>-0.29433905922241843</v>
      </c>
      <c r="Q3561" s="3">
        <v>0.2264659518908288</v>
      </c>
      <c r="R3561" s="3">
        <v>0.81883208650189521</v>
      </c>
      <c r="S3561" s="3">
        <v>0.33020638501648947</v>
      </c>
      <c r="T3561" s="5">
        <f>POWER(10,Table2[[#This Row],[Predicted normalized_price]]*(N$7634-N$7635)+N$7635)</f>
        <v>42351.957036242929</v>
      </c>
      <c r="U3561" s="5">
        <f>ABS(Table2[[#This Row],[price]]-Table2[[#This Row],[Predicted Price]])</f>
        <v>3648.0429637570705</v>
      </c>
      <c r="V3561" s="5">
        <f>Table2[[#This Row],[Price Diff]]/Table2[[#This Row],[price]]</f>
        <v>7.9305281820805887E-2</v>
      </c>
    </row>
    <row r="3562" spans="1:22" x14ac:dyDescent="0.2">
      <c r="A3562" s="3">
        <v>12620</v>
      </c>
      <c r="B3562" s="3">
        <v>0.22072364899999999</v>
      </c>
      <c r="C3562" s="3">
        <v>82873</v>
      </c>
      <c r="D3562" s="3">
        <v>0.631981036</v>
      </c>
      <c r="E3562" s="3">
        <v>1998</v>
      </c>
      <c r="F3562" s="3">
        <v>0.480783179</v>
      </c>
      <c r="G3562" s="3">
        <v>2</v>
      </c>
      <c r="H3562" s="3">
        <v>0.26264953499999999</v>
      </c>
      <c r="I3562" s="2" t="s">
        <v>12</v>
      </c>
      <c r="J3562" s="3">
        <v>4300</v>
      </c>
      <c r="K3562" s="3">
        <v>0.61940929199999994</v>
      </c>
      <c r="L3562" s="3">
        <v>1</v>
      </c>
      <c r="M3562" s="2" t="s">
        <v>65</v>
      </c>
      <c r="N3562" s="3">
        <v>139900</v>
      </c>
      <c r="O3562" s="3">
        <v>0.54765993099999999</v>
      </c>
      <c r="P3562" s="3">
        <v>-0.38707124033395174</v>
      </c>
      <c r="Q3562" s="3">
        <v>0.74467104693811592</v>
      </c>
      <c r="R3562" s="3">
        <v>0.43389750575041569</v>
      </c>
      <c r="S3562" s="3">
        <v>0.5640686953542251</v>
      </c>
      <c r="T3562" s="5">
        <f>POWER(10,Table2[[#This Row],[Predicted normalized_price]]*(N$7634-N$7635)+N$7635)</f>
        <v>153100.48877238896</v>
      </c>
      <c r="U3562" s="5">
        <f>ABS(Table2[[#This Row],[price]]-Table2[[#This Row],[Predicted Price]])</f>
        <v>13200.488772388955</v>
      </c>
      <c r="V3562" s="5">
        <f>Table2[[#This Row],[Price Diff]]/Table2[[#This Row],[price]]</f>
        <v>9.4356603090700181E-2</v>
      </c>
    </row>
    <row r="3563" spans="1:22" x14ac:dyDescent="0.2">
      <c r="A3563" s="3">
        <v>12140</v>
      </c>
      <c r="B3563" s="3">
        <v>0.21209547500000001</v>
      </c>
      <c r="C3563" s="3">
        <v>62781</v>
      </c>
      <c r="D3563" s="3">
        <v>0.58339054899999998</v>
      </c>
      <c r="E3563" s="3">
        <v>1986</v>
      </c>
      <c r="F3563" s="3">
        <v>0.47821453200000003</v>
      </c>
      <c r="G3563" s="3">
        <v>5</v>
      </c>
      <c r="H3563" s="3">
        <v>0.60985333500000005</v>
      </c>
      <c r="I3563" s="2" t="s">
        <v>10</v>
      </c>
      <c r="J3563" s="3">
        <v>66000</v>
      </c>
      <c r="K3563" s="3">
        <v>0.852167644</v>
      </c>
      <c r="L3563" s="3">
        <v>1</v>
      </c>
      <c r="M3563" s="2" t="s">
        <v>64</v>
      </c>
      <c r="N3563" s="3">
        <v>89800</v>
      </c>
      <c r="O3563" s="3">
        <v>0.46697918999999999</v>
      </c>
      <c r="P3563" s="3">
        <v>0.97241175362189491</v>
      </c>
      <c r="Q3563" s="3">
        <v>-0.64132621060124528</v>
      </c>
      <c r="R3563" s="3">
        <v>-0.608401949240997</v>
      </c>
      <c r="S3563" s="3">
        <v>0.46693560222342273</v>
      </c>
      <c r="T3563" s="5">
        <f>POWER(10,Table2[[#This Row],[Predicted normalized_price]]*(N$7634-N$7635)+N$7635)</f>
        <v>89778.494247307724</v>
      </c>
      <c r="U3563" s="5">
        <f>ABS(Table2[[#This Row],[price]]-Table2[[#This Row],[Predicted Price]])</f>
        <v>21.505752692275564</v>
      </c>
      <c r="V3563" s="5">
        <f>Table2[[#This Row],[Price Diff]]/Table2[[#This Row],[price]]</f>
        <v>2.3948499657322454E-4</v>
      </c>
    </row>
    <row r="3564" spans="1:22" x14ac:dyDescent="0.2">
      <c r="A3564" s="3">
        <v>12670</v>
      </c>
      <c r="B3564" s="3">
        <v>0.221603472</v>
      </c>
      <c r="C3564" s="3">
        <v>60462</v>
      </c>
      <c r="D3564" s="3">
        <v>0.57680392800000002</v>
      </c>
      <c r="E3564" s="3">
        <v>1595</v>
      </c>
      <c r="F3564" s="3">
        <v>0.38472810600000001</v>
      </c>
      <c r="G3564" s="3">
        <v>3</v>
      </c>
      <c r="H3564" s="3">
        <v>0.416289664</v>
      </c>
      <c r="I3564" s="2" t="s">
        <v>15</v>
      </c>
      <c r="J3564" s="3">
        <v>48980</v>
      </c>
      <c r="K3564" s="3">
        <v>0.82674931100000004</v>
      </c>
      <c r="L3564" s="3">
        <v>1</v>
      </c>
      <c r="M3564" s="2" t="s">
        <v>65</v>
      </c>
      <c r="N3564" s="3">
        <v>116800</v>
      </c>
      <c r="O3564" s="3">
        <v>0.51481845699999995</v>
      </c>
      <c r="P3564" s="3">
        <v>-0.93310819072882456</v>
      </c>
      <c r="Q3564" s="3">
        <v>0.63822932211346461</v>
      </c>
      <c r="R3564" s="3">
        <v>0.5624349625173598</v>
      </c>
      <c r="S3564" s="3">
        <v>0.50199774646655093</v>
      </c>
      <c r="T3564" s="5">
        <f>POWER(10,Table2[[#This Row],[Predicted normalized_price]]*(N$7634-N$7635)+N$7635)</f>
        <v>108854.58555660328</v>
      </c>
      <c r="U3564" s="5">
        <f>ABS(Table2[[#This Row],[price]]-Table2[[#This Row],[Predicted Price]])</f>
        <v>7945.4144433967158</v>
      </c>
      <c r="V3564" s="5">
        <f>Table2[[#This Row],[Price Diff]]/Table2[[#This Row],[price]]</f>
        <v>6.8025808590725309E-2</v>
      </c>
    </row>
    <row r="3565" spans="1:22" x14ac:dyDescent="0.2">
      <c r="A3565" s="3">
        <v>11060</v>
      </c>
      <c r="B3565" s="3">
        <v>0.19136431300000001</v>
      </c>
      <c r="C3565" s="3">
        <v>59567</v>
      </c>
      <c r="D3565" s="3">
        <v>0.57419406500000003</v>
      </c>
      <c r="E3565" s="3">
        <v>1997</v>
      </c>
      <c r="F3565" s="3">
        <v>0.48056971500000001</v>
      </c>
      <c r="G3565" s="3">
        <v>4</v>
      </c>
      <c r="H3565" s="3">
        <v>0.52529906999999998</v>
      </c>
      <c r="I3565" s="2" t="s">
        <v>27</v>
      </c>
      <c r="J3565" s="3">
        <v>51448</v>
      </c>
      <c r="K3565" s="3">
        <v>0.83093903099999999</v>
      </c>
      <c r="L3565" s="3">
        <v>1</v>
      </c>
      <c r="M3565" s="2" t="s">
        <v>64</v>
      </c>
      <c r="N3565" s="3">
        <v>88800</v>
      </c>
      <c r="O3565" s="3">
        <v>0.46494128800000001</v>
      </c>
      <c r="P3565" s="3">
        <v>0.94061483096215859</v>
      </c>
      <c r="Q3565" s="3">
        <v>-0.63334141531853883</v>
      </c>
      <c r="R3565" s="3">
        <v>-0.58253478134188885</v>
      </c>
      <c r="S3565" s="3">
        <v>0.46239486119759365</v>
      </c>
      <c r="T3565" s="5">
        <f>POWER(10,Table2[[#This Row],[Predicted normalized_price]]*(N$7634-N$7635)+N$7635)</f>
        <v>87566.102394983929</v>
      </c>
      <c r="U3565" s="5">
        <f>ABS(Table2[[#This Row],[price]]-Table2[[#This Row],[Predicted Price]])</f>
        <v>1233.8976050160709</v>
      </c>
      <c r="V3565" s="5">
        <f>Table2[[#This Row],[Price Diff]]/Table2[[#This Row],[price]]</f>
        <v>1.3895243299730528E-2</v>
      </c>
    </row>
    <row r="3566" spans="1:22" x14ac:dyDescent="0.2">
      <c r="A3566" s="3">
        <v>8990</v>
      </c>
      <c r="B3566" s="3">
        <v>0.14525591400000001</v>
      </c>
      <c r="C3566" s="3">
        <v>12257</v>
      </c>
      <c r="D3566" s="3">
        <v>0.29751518999999998</v>
      </c>
      <c r="E3566" s="3">
        <v>1598</v>
      </c>
      <c r="F3566" s="3">
        <v>0.38552934799999999</v>
      </c>
      <c r="G3566" s="3">
        <v>10</v>
      </c>
      <c r="H3566" s="3">
        <v>0.87250287000000004</v>
      </c>
      <c r="I3566" s="2" t="s">
        <v>10</v>
      </c>
      <c r="J3566" s="3">
        <v>110000</v>
      </c>
      <c r="K3566" s="3">
        <v>0.89570378500000003</v>
      </c>
      <c r="L3566" s="3">
        <v>2</v>
      </c>
      <c r="M3566" s="2" t="s">
        <v>63</v>
      </c>
      <c r="N3566" s="3">
        <v>20800</v>
      </c>
      <c r="O3566" s="3">
        <v>0.20080546299999999</v>
      </c>
      <c r="P3566" s="3">
        <v>-0.44614706836024998</v>
      </c>
      <c r="Q3566" s="3">
        <v>-0.91514764039084395</v>
      </c>
      <c r="R3566" s="3">
        <v>0.13264463281551717</v>
      </c>
      <c r="S3566" s="3">
        <v>0.20314645488176442</v>
      </c>
      <c r="T3566" s="5">
        <f>POWER(10,Table2[[#This Row],[Predicted normalized_price]]*(N$7634-N$7635)+N$7635)</f>
        <v>21069.295695498513</v>
      </c>
      <c r="U3566" s="5">
        <f>ABS(Table2[[#This Row],[price]]-Table2[[#This Row],[Predicted Price]])</f>
        <v>269.29569549851294</v>
      </c>
      <c r="V3566" s="5">
        <f>Table2[[#This Row],[Price Diff]]/Table2[[#This Row],[price]]</f>
        <v>1.2946908437428507E-2</v>
      </c>
    </row>
    <row r="3567" spans="1:22" x14ac:dyDescent="0.2">
      <c r="A3567" s="3">
        <v>9350</v>
      </c>
      <c r="B3567" s="3">
        <v>0.15399231999999999</v>
      </c>
      <c r="C3567" s="3">
        <v>47311</v>
      </c>
      <c r="D3567" s="3">
        <v>0.53388080800000004</v>
      </c>
      <c r="E3567" s="3">
        <v>1390</v>
      </c>
      <c r="F3567" s="3">
        <v>0.32606906200000002</v>
      </c>
      <c r="G3567" s="3">
        <v>6</v>
      </c>
      <c r="H3567" s="3">
        <v>0.67893919899999999</v>
      </c>
      <c r="I3567" s="2" t="s">
        <v>20</v>
      </c>
      <c r="J3567" s="3">
        <v>85000</v>
      </c>
      <c r="K3567" s="3">
        <v>0.87372978000000001</v>
      </c>
      <c r="L3567" s="3">
        <v>1</v>
      </c>
      <c r="M3567" s="2" t="s">
        <v>63</v>
      </c>
      <c r="N3567" s="3">
        <v>53000</v>
      </c>
      <c r="O3567" s="3">
        <v>0.371020972</v>
      </c>
      <c r="P3567" s="3">
        <v>-0.59655188273438553</v>
      </c>
      <c r="Q3567" s="3">
        <v>0.40441161820235866</v>
      </c>
      <c r="R3567" s="3">
        <v>0.75561484830357284</v>
      </c>
      <c r="S3567" s="3">
        <v>0.39230994646724937</v>
      </c>
      <c r="T3567" s="5">
        <f>POWER(10,Table2[[#This Row],[Predicted normalized_price]]*(N$7634-N$7635)+N$7635)</f>
        <v>59577.347066542017</v>
      </c>
      <c r="U3567" s="5">
        <f>ABS(Table2[[#This Row],[price]]-Table2[[#This Row],[Predicted Price]])</f>
        <v>6577.3470665420173</v>
      </c>
      <c r="V3567" s="5">
        <f>Table2[[#This Row],[Price Diff]]/Table2[[#This Row],[price]]</f>
        <v>0.12410088804796258</v>
      </c>
    </row>
    <row r="3568" spans="1:22" x14ac:dyDescent="0.2">
      <c r="A3568" s="3">
        <v>11870</v>
      </c>
      <c r="B3568" s="3">
        <v>0.207090939</v>
      </c>
      <c r="C3568" s="3">
        <v>59640</v>
      </c>
      <c r="D3568" s="3">
        <v>0.57440840000000004</v>
      </c>
      <c r="E3568" s="3">
        <v>1986</v>
      </c>
      <c r="F3568" s="3">
        <v>0.47821453200000003</v>
      </c>
      <c r="G3568" s="3">
        <v>4</v>
      </c>
      <c r="H3568" s="3">
        <v>0.52529906999999998</v>
      </c>
      <c r="I3568" s="2" t="s">
        <v>10</v>
      </c>
      <c r="J3568" s="3">
        <v>62000</v>
      </c>
      <c r="K3568" s="3">
        <v>0.84683922</v>
      </c>
      <c r="L3568" s="3">
        <v>1</v>
      </c>
      <c r="M3568" s="2" t="s">
        <v>64</v>
      </c>
      <c r="N3568" s="3">
        <v>106800</v>
      </c>
      <c r="O3568" s="3">
        <v>0.49853006799999999</v>
      </c>
      <c r="P3568" s="3">
        <v>0.97083965963652841</v>
      </c>
      <c r="Q3568" s="3">
        <v>-0.62530727844215184</v>
      </c>
      <c r="R3568" s="3">
        <v>-0.61345777725629325</v>
      </c>
      <c r="S3568" s="3">
        <v>0.47243272961432442</v>
      </c>
      <c r="T3568" s="5">
        <f>POWER(10,Table2[[#This Row],[Predicted normalized_price]]*(N$7634-N$7635)+N$7635)</f>
        <v>92531.796250271364</v>
      </c>
      <c r="U3568" s="5">
        <f>ABS(Table2[[#This Row],[price]]-Table2[[#This Row],[Predicted Price]])</f>
        <v>14268.203749728636</v>
      </c>
      <c r="V3568" s="5">
        <f>Table2[[#This Row],[Price Diff]]/Table2[[#This Row],[price]]</f>
        <v>0.13359741338697226</v>
      </c>
    </row>
    <row r="3569" spans="1:22" x14ac:dyDescent="0.2">
      <c r="A3569" s="3">
        <v>7420</v>
      </c>
      <c r="B3569" s="3">
        <v>0.102549283</v>
      </c>
      <c r="C3569" s="3">
        <v>18732</v>
      </c>
      <c r="D3569" s="3">
        <v>0.37173983300000002</v>
      </c>
      <c r="E3569" s="3">
        <v>1498</v>
      </c>
      <c r="F3569" s="3">
        <v>0.357974919</v>
      </c>
      <c r="G3569" s="3">
        <v>10</v>
      </c>
      <c r="H3569" s="3">
        <v>0.87250287000000004</v>
      </c>
      <c r="I3569" s="2" t="s">
        <v>23</v>
      </c>
      <c r="J3569" s="3">
        <v>114866</v>
      </c>
      <c r="K3569" s="3">
        <v>0.89939290999999999</v>
      </c>
      <c r="L3569" s="3">
        <v>2</v>
      </c>
      <c r="M3569" s="2" t="s">
        <v>63</v>
      </c>
      <c r="N3569" s="3">
        <v>25800</v>
      </c>
      <c r="O3569" s="3">
        <v>0.24000845200000001</v>
      </c>
      <c r="P3569" s="3">
        <v>-0.82226347604798888</v>
      </c>
      <c r="Q3569" s="3">
        <v>-0.89323005872467309</v>
      </c>
      <c r="R3569" s="3">
        <v>6.3779071567170317E-2</v>
      </c>
      <c r="S3569" s="3">
        <v>0.22539284060980302</v>
      </c>
      <c r="T3569" s="5">
        <f>POWER(10,Table2[[#This Row],[Predicted normalized_price]]*(N$7634-N$7635)+N$7635)</f>
        <v>23808.943926115615</v>
      </c>
      <c r="U3569" s="5">
        <f>ABS(Table2[[#This Row],[price]]-Table2[[#This Row],[Predicted Price]])</f>
        <v>1991.0560738843851</v>
      </c>
      <c r="V3569" s="5">
        <f>Table2[[#This Row],[Price Diff]]/Table2[[#This Row],[price]]</f>
        <v>7.7172716042030437E-2</v>
      </c>
    </row>
    <row r="3570" spans="1:22" x14ac:dyDescent="0.2">
      <c r="A3570" s="3">
        <v>11930</v>
      </c>
      <c r="B3570" s="3">
        <v>0.20821282599999999</v>
      </c>
      <c r="C3570" s="3">
        <v>70124</v>
      </c>
      <c r="D3570" s="3">
        <v>0.60274797300000005</v>
      </c>
      <c r="E3570" s="3">
        <v>2356</v>
      </c>
      <c r="F3570" s="3">
        <v>0.55106086499999996</v>
      </c>
      <c r="G3570" s="3">
        <v>3</v>
      </c>
      <c r="H3570" s="3">
        <v>0.416289664</v>
      </c>
      <c r="I3570" s="2" t="s">
        <v>22</v>
      </c>
      <c r="J3570" s="3">
        <v>39011</v>
      </c>
      <c r="K3570" s="3">
        <v>0.80735433700000003</v>
      </c>
      <c r="L3570" s="3">
        <v>1</v>
      </c>
      <c r="M3570" s="2" t="s">
        <v>66</v>
      </c>
      <c r="N3570" s="3">
        <v>112800</v>
      </c>
      <c r="O3570" s="3">
        <v>0.50847695400000004</v>
      </c>
      <c r="P3570" s="3">
        <v>-0.36767455037573654</v>
      </c>
      <c r="Q3570" s="3">
        <v>-0.52852367667770372</v>
      </c>
      <c r="R3570" s="3">
        <v>-0.65404591741330365</v>
      </c>
      <c r="S3570" s="3">
        <v>0.50469071591972436</v>
      </c>
      <c r="T3570" s="5">
        <f>POWER(10,Table2[[#This Row],[Predicted normalized_price]]*(N$7634-N$7635)+N$7635)</f>
        <v>110477.38680626034</v>
      </c>
      <c r="U3570" s="5">
        <f>ABS(Table2[[#This Row],[price]]-Table2[[#This Row],[Predicted Price]])</f>
        <v>2322.6131937396567</v>
      </c>
      <c r="V3570" s="5">
        <f>Table2[[#This Row],[Price Diff]]/Table2[[#This Row],[price]]</f>
        <v>2.0590542497691992E-2</v>
      </c>
    </row>
    <row r="3571" spans="1:22" x14ac:dyDescent="0.2">
      <c r="A3571" s="3">
        <v>14950</v>
      </c>
      <c r="B3571" s="3">
        <v>0.25842268000000002</v>
      </c>
      <c r="C3571" s="3">
        <v>78443</v>
      </c>
      <c r="D3571" s="3">
        <v>0.62236694199999998</v>
      </c>
      <c r="E3571" s="3">
        <v>1969</v>
      </c>
      <c r="F3571" s="3">
        <v>0.47454891999999999</v>
      </c>
      <c r="G3571" s="3">
        <v>2</v>
      </c>
      <c r="H3571" s="3">
        <v>0.26264953499999999</v>
      </c>
      <c r="I3571" s="2" t="s">
        <v>21</v>
      </c>
      <c r="J3571" s="3">
        <v>12000</v>
      </c>
      <c r="K3571" s="3">
        <v>0.70687705899999997</v>
      </c>
      <c r="L3571" s="3">
        <v>1</v>
      </c>
      <c r="M3571" s="2" t="s">
        <v>64</v>
      </c>
      <c r="N3571" s="3">
        <v>150000</v>
      </c>
      <c r="O3571" s="3">
        <v>0.56034547499999998</v>
      </c>
      <c r="P3571" s="3">
        <v>0.9999999997263942</v>
      </c>
      <c r="Q3571" s="3">
        <v>0.74007521072757554</v>
      </c>
      <c r="R3571" s="3">
        <v>0.40263353415066361</v>
      </c>
      <c r="S3571" s="3">
        <v>0.57444117406285</v>
      </c>
      <c r="T3571" s="5">
        <f>POWER(10,Table2[[#This Row],[Predicted normalized_price]]*(N$7634-N$7635)+N$7635)</f>
        <v>162080.2450776636</v>
      </c>
      <c r="U3571" s="5">
        <f>ABS(Table2[[#This Row],[price]]-Table2[[#This Row],[Predicted Price]])</f>
        <v>12080.245077663596</v>
      </c>
      <c r="V3571" s="5">
        <f>Table2[[#This Row],[Price Diff]]/Table2[[#This Row],[price]]</f>
        <v>8.0534967184423975E-2</v>
      </c>
    </row>
    <row r="3572" spans="1:22" x14ac:dyDescent="0.2">
      <c r="A3572" s="3">
        <v>9850</v>
      </c>
      <c r="B3572" s="3">
        <v>0.165583852</v>
      </c>
      <c r="C3572" s="3">
        <v>22093</v>
      </c>
      <c r="D3572" s="3">
        <v>0.40061997100000002</v>
      </c>
      <c r="E3572" s="3">
        <v>1984</v>
      </c>
      <c r="F3572" s="3">
        <v>0.47778491499999998</v>
      </c>
      <c r="G3572" s="3">
        <v>10</v>
      </c>
      <c r="H3572" s="3">
        <v>0.87250287000000004</v>
      </c>
      <c r="I3572" s="2" t="s">
        <v>19</v>
      </c>
      <c r="J3572" s="3">
        <v>138800</v>
      </c>
      <c r="K3572" s="3">
        <v>0.91552363999999997</v>
      </c>
      <c r="L3572" s="3">
        <v>2</v>
      </c>
      <c r="M3572" s="2" t="s">
        <v>65</v>
      </c>
      <c r="N3572" s="3">
        <v>30000</v>
      </c>
      <c r="O3572" s="3">
        <v>0.26745560899999998</v>
      </c>
      <c r="P3572" s="3">
        <v>-0.76833522844850277</v>
      </c>
      <c r="Q3572" s="3">
        <v>1.4810707767450831E-2</v>
      </c>
      <c r="R3572" s="3">
        <v>0.86127889326124363</v>
      </c>
      <c r="S3572" s="3">
        <v>0.26244687171649117</v>
      </c>
      <c r="T3572" s="5">
        <f>POWER(10,Table2[[#This Row],[Predicted normalized_price]]*(N$7634-N$7635)+N$7635)</f>
        <v>29185.564808716386</v>
      </c>
      <c r="U3572" s="5">
        <f>ABS(Table2[[#This Row],[price]]-Table2[[#This Row],[Predicted Price]])</f>
        <v>814.43519128361368</v>
      </c>
      <c r="V3572" s="5">
        <f>Table2[[#This Row],[Price Diff]]/Table2[[#This Row],[price]]</f>
        <v>2.7147839709453791E-2</v>
      </c>
    </row>
    <row r="3573" spans="1:22" x14ac:dyDescent="0.2">
      <c r="A3573" s="3">
        <v>7940</v>
      </c>
      <c r="B3573" s="3">
        <v>0.11762062700000001</v>
      </c>
      <c r="C3573" s="3">
        <v>45464</v>
      </c>
      <c r="D3573" s="3">
        <v>0.526911876</v>
      </c>
      <c r="E3573" s="3">
        <v>1199</v>
      </c>
      <c r="F3573" s="3">
        <v>0.26304123400000001</v>
      </c>
      <c r="G3573" s="3">
        <v>4</v>
      </c>
      <c r="H3573" s="3">
        <v>0.52529906999999998</v>
      </c>
      <c r="I3573" s="2" t="s">
        <v>37</v>
      </c>
      <c r="J3573" s="3">
        <v>55000</v>
      </c>
      <c r="K3573" s="3">
        <v>0.83662892200000005</v>
      </c>
      <c r="L3573" s="3">
        <v>1</v>
      </c>
      <c r="M3573" s="2" t="s">
        <v>64</v>
      </c>
      <c r="N3573" s="3">
        <v>56800</v>
      </c>
      <c r="O3573" s="3">
        <v>0.38362225700000002</v>
      </c>
      <c r="P3573" s="3">
        <v>4.0158244534708155E-2</v>
      </c>
      <c r="Q3573" s="3">
        <v>0.41100154957070945</v>
      </c>
      <c r="R3573" s="3">
        <v>0.72487945739571735</v>
      </c>
      <c r="S3573" s="3">
        <v>0.40351765805630668</v>
      </c>
      <c r="T3573" s="5">
        <f>POWER(10,Table2[[#This Row],[Predicted normalized_price]]*(N$7634-N$7635)+N$7635)</f>
        <v>63361.860070051225</v>
      </c>
      <c r="U3573" s="5">
        <f>ABS(Table2[[#This Row],[price]]-Table2[[#This Row],[Predicted Price]])</f>
        <v>6561.8600700512252</v>
      </c>
      <c r="V3573" s="5">
        <f>Table2[[#This Row],[Price Diff]]/Table2[[#This Row],[price]]</f>
        <v>0.11552570545864833</v>
      </c>
    </row>
    <row r="3574" spans="1:22" x14ac:dyDescent="0.2">
      <c r="A3574" s="3">
        <v>13390</v>
      </c>
      <c r="B3574" s="3">
        <v>0.23390169899999999</v>
      </c>
      <c r="C3574" s="3">
        <v>65525</v>
      </c>
      <c r="D3574" s="3">
        <v>0.59087700399999998</v>
      </c>
      <c r="E3574" s="3">
        <v>1595</v>
      </c>
      <c r="F3574" s="3">
        <v>0.38472810600000001</v>
      </c>
      <c r="G3574" s="3">
        <v>3</v>
      </c>
      <c r="H3574" s="3">
        <v>0.416289664</v>
      </c>
      <c r="I3574" s="2" t="s">
        <v>15</v>
      </c>
      <c r="J3574" s="3">
        <v>28000</v>
      </c>
      <c r="K3574" s="3">
        <v>0.77908972300000001</v>
      </c>
      <c r="L3574" s="3">
        <v>1</v>
      </c>
      <c r="M3574" s="2" t="s">
        <v>65</v>
      </c>
      <c r="N3574" s="3">
        <v>129800</v>
      </c>
      <c r="O3574" s="3">
        <v>0.53402340699999995</v>
      </c>
      <c r="P3574" s="3">
        <v>-0.93664841006311028</v>
      </c>
      <c r="Q3574" s="3">
        <v>0.6635498717518471</v>
      </c>
      <c r="R3574" s="3">
        <v>0.52436106825853157</v>
      </c>
      <c r="S3574" s="3">
        <v>0.51831307860028897</v>
      </c>
      <c r="T3574" s="5">
        <f>POWER(10,Table2[[#This Row],[Predicted normalized_price]]*(N$7634-N$7635)+N$7635)</f>
        <v>119064.58958213274</v>
      </c>
      <c r="U3574" s="5">
        <f>ABS(Table2[[#This Row],[price]]-Table2[[#This Row],[Predicted Price]])</f>
        <v>10735.410417867257</v>
      </c>
      <c r="V3574" s="5">
        <f>Table2[[#This Row],[Price Diff]]/Table2[[#This Row],[price]]</f>
        <v>8.270732217155051E-2</v>
      </c>
    </row>
    <row r="3575" spans="1:22" x14ac:dyDescent="0.2">
      <c r="A3575" s="3">
        <v>9600</v>
      </c>
      <c r="B3575" s="3">
        <v>0.15986356099999999</v>
      </c>
      <c r="C3575" s="3">
        <v>38342</v>
      </c>
      <c r="D3575" s="3">
        <v>0.49709593600000002</v>
      </c>
      <c r="E3575" s="3">
        <v>1197</v>
      </c>
      <c r="F3575" s="3">
        <v>0.26232939100000002</v>
      </c>
      <c r="G3575" s="3">
        <v>2</v>
      </c>
      <c r="H3575" s="3">
        <v>0.26264953499999999</v>
      </c>
      <c r="I3575" s="2" t="s">
        <v>27</v>
      </c>
      <c r="J3575" s="3">
        <v>9052</v>
      </c>
      <c r="K3575" s="3">
        <v>0.68284978200000002</v>
      </c>
      <c r="L3575" s="3">
        <v>1</v>
      </c>
      <c r="M3575" s="2" t="s">
        <v>67</v>
      </c>
      <c r="N3575" s="3">
        <v>90998</v>
      </c>
      <c r="O3575" s="3">
        <v>0.46939092500000001</v>
      </c>
      <c r="P3575" s="3">
        <v>-0.7804217599002985</v>
      </c>
      <c r="Q3575" s="3">
        <v>-0.62786804547909536</v>
      </c>
      <c r="R3575" s="3">
        <v>-0.52816151677857681</v>
      </c>
      <c r="S3575" s="3">
        <v>0.44551305968522109</v>
      </c>
      <c r="T3575" s="5">
        <f>POWER(10,Table2[[#This Row],[Predicted normalized_price]]*(N$7634-N$7635)+N$7635)</f>
        <v>79808.339006025257</v>
      </c>
      <c r="U3575" s="5">
        <f>ABS(Table2[[#This Row],[price]]-Table2[[#This Row],[Predicted Price]])</f>
        <v>11189.660993974743</v>
      </c>
      <c r="V3575" s="5">
        <f>Table2[[#This Row],[Price Diff]]/Table2[[#This Row],[price]]</f>
        <v>0.12296601017577027</v>
      </c>
    </row>
    <row r="3576" spans="1:22" x14ac:dyDescent="0.2">
      <c r="A3576" s="3">
        <v>11680</v>
      </c>
      <c r="B3576" s="3">
        <v>0.20350051299999999</v>
      </c>
      <c r="C3576" s="3">
        <v>21792</v>
      </c>
      <c r="D3576" s="3">
        <v>0.39821931500000002</v>
      </c>
      <c r="E3576" s="3">
        <v>1995</v>
      </c>
      <c r="F3576" s="3">
        <v>0.48014246599999999</v>
      </c>
      <c r="G3576" s="3">
        <v>10</v>
      </c>
      <c r="H3576" s="3">
        <v>0.87250287000000004</v>
      </c>
      <c r="I3576" s="2" t="s">
        <v>13</v>
      </c>
      <c r="J3576" s="3">
        <v>99000</v>
      </c>
      <c r="K3576" s="3">
        <v>0.88672422299999998</v>
      </c>
      <c r="L3576" s="3">
        <v>5</v>
      </c>
      <c r="M3576" s="2" t="s">
        <v>65</v>
      </c>
      <c r="N3576" s="3">
        <v>32000</v>
      </c>
      <c r="O3576" s="3">
        <v>0.27920050400000002</v>
      </c>
      <c r="P3576" s="3">
        <v>-0.8846579732600508</v>
      </c>
      <c r="Q3576" s="3">
        <v>7.5106810494105822E-2</v>
      </c>
      <c r="R3576" s="3">
        <v>0.86107190460653837</v>
      </c>
      <c r="S3576" s="3">
        <v>0.27807378902788982</v>
      </c>
      <c r="T3576" s="5">
        <f>POWER(10,Table2[[#This Row],[Predicted normalized_price]]*(N$7634-N$7635)+N$7635)</f>
        <v>31802.489537140151</v>
      </c>
      <c r="U3576" s="5">
        <f>ABS(Table2[[#This Row],[price]]-Table2[[#This Row],[Predicted Price]])</f>
        <v>197.51046285984921</v>
      </c>
      <c r="V3576" s="5">
        <f>Table2[[#This Row],[Price Diff]]/Table2[[#This Row],[price]]</f>
        <v>6.172201964370288E-3</v>
      </c>
    </row>
    <row r="3577" spans="1:22" x14ac:dyDescent="0.2">
      <c r="A3577" s="3">
        <v>8990</v>
      </c>
      <c r="B3577" s="3">
        <v>0.14525591400000001</v>
      </c>
      <c r="C3577" s="3">
        <v>14483</v>
      </c>
      <c r="D3577" s="3">
        <v>0.32671922599999997</v>
      </c>
      <c r="E3577" s="3">
        <v>1799</v>
      </c>
      <c r="F3577" s="3">
        <v>0.43604772400000003</v>
      </c>
      <c r="G3577" s="3">
        <v>11</v>
      </c>
      <c r="H3577" s="3">
        <v>0.90861810600000004</v>
      </c>
      <c r="I3577" s="2" t="s">
        <v>22</v>
      </c>
      <c r="J3577" s="3">
        <v>128700</v>
      </c>
      <c r="K3577" s="3">
        <v>0.90908474500000003</v>
      </c>
      <c r="L3577" s="3">
        <v>3</v>
      </c>
      <c r="M3577" s="2" t="s">
        <v>63</v>
      </c>
      <c r="N3577" s="3">
        <v>21200</v>
      </c>
      <c r="O3577" s="3">
        <v>0.204271905</v>
      </c>
      <c r="P3577" s="3">
        <v>-0.92116649906914772</v>
      </c>
      <c r="Q3577" s="3">
        <v>-0.91218756519253608</v>
      </c>
      <c r="R3577" s="3">
        <v>0.1036404896571574</v>
      </c>
      <c r="S3577" s="3">
        <v>0.21003020434376091</v>
      </c>
      <c r="T3577" s="5">
        <f>POWER(10,Table2[[#This Row],[Predicted normalized_price]]*(N$7634-N$7635)+N$7635)</f>
        <v>21881.536391410864</v>
      </c>
      <c r="U3577" s="5">
        <f>ABS(Table2[[#This Row],[price]]-Table2[[#This Row],[Predicted Price]])</f>
        <v>681.53639141086387</v>
      </c>
      <c r="V3577" s="5">
        <f>Table2[[#This Row],[Price Diff]]/Table2[[#This Row],[price]]</f>
        <v>3.2147942991078482E-2</v>
      </c>
    </row>
    <row r="3578" spans="1:22" x14ac:dyDescent="0.2">
      <c r="A3578" s="3">
        <v>11210</v>
      </c>
      <c r="B3578" s="3">
        <v>0.19436175999999999</v>
      </c>
      <c r="C3578" s="3">
        <v>59080</v>
      </c>
      <c r="D3578" s="3">
        <v>0.57275742600000001</v>
      </c>
      <c r="E3578" s="3">
        <v>1998</v>
      </c>
      <c r="F3578" s="3">
        <v>0.480783179</v>
      </c>
      <c r="G3578" s="3">
        <v>3</v>
      </c>
      <c r="H3578" s="3">
        <v>0.416289664</v>
      </c>
      <c r="I3578" s="2" t="s">
        <v>23</v>
      </c>
      <c r="J3578" s="3">
        <v>23000</v>
      </c>
      <c r="K3578" s="3">
        <v>0.76232469300000005</v>
      </c>
      <c r="L3578" s="3">
        <v>1</v>
      </c>
      <c r="M3578" s="2" t="s">
        <v>64</v>
      </c>
      <c r="N3578" s="3">
        <v>103888</v>
      </c>
      <c r="O3578" s="3">
        <v>0.493499242</v>
      </c>
      <c r="P3578" s="3">
        <v>0.80384697989658682</v>
      </c>
      <c r="Q3578" s="3">
        <v>-0.57556821238595712</v>
      </c>
      <c r="R3578" s="3">
        <v>-0.61478623703397206</v>
      </c>
      <c r="S3578" s="3">
        <v>0.48543003731977141</v>
      </c>
      <c r="T3578" s="5">
        <f>POWER(10,Table2[[#This Row],[Predicted normalized_price]]*(N$7634-N$7635)+N$7635)</f>
        <v>99382.187167329859</v>
      </c>
      <c r="U3578" s="5">
        <f>ABS(Table2[[#This Row],[price]]-Table2[[#This Row],[Predicted Price]])</f>
        <v>4505.8128326701408</v>
      </c>
      <c r="V3578" s="5">
        <f>Table2[[#This Row],[Price Diff]]/Table2[[#This Row],[price]]</f>
        <v>4.3371831517308453E-2</v>
      </c>
    </row>
    <row r="3579" spans="1:22" x14ac:dyDescent="0.2">
      <c r="A3579" s="3">
        <v>11000</v>
      </c>
      <c r="B3579" s="3">
        <v>0.190153936</v>
      </c>
      <c r="C3579" s="3">
        <v>13342</v>
      </c>
      <c r="D3579" s="3">
        <v>0.31235881199999999</v>
      </c>
      <c r="E3579" s="3">
        <v>1984</v>
      </c>
      <c r="F3579" s="3">
        <v>0.47778491499999998</v>
      </c>
      <c r="G3579" s="3">
        <v>10</v>
      </c>
      <c r="H3579" s="3">
        <v>0.87250287000000004</v>
      </c>
      <c r="I3579" s="2" t="s">
        <v>20</v>
      </c>
      <c r="J3579" s="3">
        <v>100630</v>
      </c>
      <c r="K3579" s="3">
        <v>0.88811602899999997</v>
      </c>
      <c r="L3579" s="3">
        <v>3</v>
      </c>
      <c r="M3579" s="2" t="s">
        <v>64</v>
      </c>
      <c r="N3579" s="3">
        <v>21800</v>
      </c>
      <c r="O3579" s="3">
        <v>0.20935082199999999</v>
      </c>
      <c r="P3579" s="3">
        <v>0.77913434902363221</v>
      </c>
      <c r="Q3579" s="3">
        <v>-0.10162975656926987</v>
      </c>
      <c r="R3579" s="3">
        <v>0.90595379441754609</v>
      </c>
      <c r="S3579" s="3">
        <v>0.22452570910068442</v>
      </c>
      <c r="T3579" s="5">
        <f>POWER(10,Table2[[#This Row],[Predicted normalized_price]]*(N$7634-N$7635)+N$7635)</f>
        <v>23695.766267255036</v>
      </c>
      <c r="U3579" s="5">
        <f>ABS(Table2[[#This Row],[price]]-Table2[[#This Row],[Predicted Price]])</f>
        <v>1895.7662672550359</v>
      </c>
      <c r="V3579" s="5">
        <f>Table2[[#This Row],[Price Diff]]/Table2[[#This Row],[price]]</f>
        <v>8.6961755378671374E-2</v>
      </c>
    </row>
    <row r="3580" spans="1:22" x14ac:dyDescent="0.2">
      <c r="A3580" s="3">
        <v>13610</v>
      </c>
      <c r="B3580" s="3">
        <v>0.237527821</v>
      </c>
      <c r="C3580" s="3">
        <v>54679</v>
      </c>
      <c r="D3580" s="3">
        <v>0.55921004699999999</v>
      </c>
      <c r="E3580" s="3">
        <v>1595</v>
      </c>
      <c r="F3580" s="3">
        <v>0.38472810600000001</v>
      </c>
      <c r="G3580" s="3">
        <v>7</v>
      </c>
      <c r="H3580" s="3">
        <v>0.73735046500000001</v>
      </c>
      <c r="I3580" s="2" t="s">
        <v>15</v>
      </c>
      <c r="J3580" s="3">
        <v>82000</v>
      </c>
      <c r="K3580" s="3">
        <v>0.87066740300000001</v>
      </c>
      <c r="L3580" s="3">
        <v>1</v>
      </c>
      <c r="M3580" s="2" t="s">
        <v>65</v>
      </c>
      <c r="N3580" s="3">
        <v>75800</v>
      </c>
      <c r="O3580" s="3">
        <v>0.43613554500000001</v>
      </c>
      <c r="P3580" s="3">
        <v>-0.93722391895007884</v>
      </c>
      <c r="Q3580" s="3">
        <v>0.49927144327097817</v>
      </c>
      <c r="R3580" s="3">
        <v>0.65498723817128057</v>
      </c>
      <c r="S3580" s="3">
        <v>0.44191633411449938</v>
      </c>
      <c r="T3580" s="5">
        <f>POWER(10,Table2[[#This Row],[Predicted normalized_price]]*(N$7634-N$7635)+N$7635)</f>
        <v>78246.483672593909</v>
      </c>
      <c r="U3580" s="5">
        <f>ABS(Table2[[#This Row],[price]]-Table2[[#This Row],[Predicted Price]])</f>
        <v>2446.4836725939094</v>
      </c>
      <c r="V3580" s="5">
        <f>Table2[[#This Row],[Price Diff]]/Table2[[#This Row],[price]]</f>
        <v>3.2275510192531789E-2</v>
      </c>
    </row>
    <row r="3581" spans="1:22" x14ac:dyDescent="0.2">
      <c r="A3581" s="3">
        <v>12540</v>
      </c>
      <c r="B3581" s="3">
        <v>0.21930865399999999</v>
      </c>
      <c r="C3581" s="3">
        <v>52706</v>
      </c>
      <c r="D3581" s="3">
        <v>0.55277865100000001</v>
      </c>
      <c r="E3581" s="3">
        <v>1984</v>
      </c>
      <c r="F3581" s="3">
        <v>0.47778491499999998</v>
      </c>
      <c r="G3581" s="3">
        <v>8</v>
      </c>
      <c r="H3581" s="3">
        <v>0.78794860499999997</v>
      </c>
      <c r="I3581" s="2" t="s">
        <v>20</v>
      </c>
      <c r="J3581" s="3">
        <v>126000</v>
      </c>
      <c r="K3581" s="3">
        <v>0.90727774400000005</v>
      </c>
      <c r="L3581" s="3">
        <v>1</v>
      </c>
      <c r="M3581" s="2" t="s">
        <v>65</v>
      </c>
      <c r="N3581" s="3">
        <v>63800</v>
      </c>
      <c r="O3581" s="3">
        <v>0.40477171699999998</v>
      </c>
      <c r="P3581" s="3">
        <v>-4.8858686854541727E-2</v>
      </c>
      <c r="Q3581" s="3">
        <v>0.45827284320975442</v>
      </c>
      <c r="R3581" s="3">
        <v>0.72641646792983205</v>
      </c>
      <c r="S3581" s="3">
        <v>0.4153437338802306</v>
      </c>
      <c r="T3581" s="5">
        <f>POWER(10,Table2[[#This Row],[Predicted normalized_price]]*(N$7634-N$7635)+N$7635)</f>
        <v>67616.140410107037</v>
      </c>
      <c r="U3581" s="5">
        <f>ABS(Table2[[#This Row],[price]]-Table2[[#This Row],[Predicted Price]])</f>
        <v>3816.1404101070366</v>
      </c>
      <c r="V3581" s="5">
        <f>Table2[[#This Row],[Price Diff]]/Table2[[#This Row],[price]]</f>
        <v>5.9814113011082075E-2</v>
      </c>
    </row>
    <row r="3582" spans="1:22" x14ac:dyDescent="0.2">
      <c r="A3582" s="3">
        <v>8670</v>
      </c>
      <c r="B3582" s="3">
        <v>0.13719135399999999</v>
      </c>
      <c r="C3582" s="3">
        <v>39133</v>
      </c>
      <c r="D3582" s="3">
        <v>0.50066951100000001</v>
      </c>
      <c r="E3582" s="3">
        <v>1496</v>
      </c>
      <c r="F3582" s="3">
        <v>0.35740525400000001</v>
      </c>
      <c r="G3582" s="3">
        <v>4</v>
      </c>
      <c r="H3582" s="3">
        <v>0.52529906999999998</v>
      </c>
      <c r="I3582" s="2" t="s">
        <v>22</v>
      </c>
      <c r="J3582" s="3">
        <v>40000</v>
      </c>
      <c r="K3582" s="3">
        <v>0.80948806299999998</v>
      </c>
      <c r="L3582" s="3">
        <v>1</v>
      </c>
      <c r="M3582" s="2" t="s">
        <v>64</v>
      </c>
      <c r="N3582" s="3">
        <v>69800</v>
      </c>
      <c r="O3582" s="3">
        <v>0.421128471</v>
      </c>
      <c r="P3582" s="3">
        <v>0.40271400585940709</v>
      </c>
      <c r="Q3582" s="3">
        <v>-0.75900504087150722</v>
      </c>
      <c r="R3582" s="3">
        <v>-0.45403884888813417</v>
      </c>
      <c r="S3582" s="3">
        <v>0.39529318454121654</v>
      </c>
      <c r="T3582" s="5">
        <f>POWER(10,Table2[[#This Row],[Predicted normalized_price]]*(N$7634-N$7635)+N$7635)</f>
        <v>60562.046093612211</v>
      </c>
      <c r="U3582" s="5">
        <f>ABS(Table2[[#This Row],[price]]-Table2[[#This Row],[Predicted Price]])</f>
        <v>9237.9539063877892</v>
      </c>
      <c r="V3582" s="5">
        <f>Table2[[#This Row],[Price Diff]]/Table2[[#This Row],[price]]</f>
        <v>0.13234890983363595</v>
      </c>
    </row>
    <row r="3583" spans="1:22" x14ac:dyDescent="0.2">
      <c r="A3583" s="3">
        <v>9580</v>
      </c>
      <c r="B3583" s="3">
        <v>0.15939952099999999</v>
      </c>
      <c r="C3583" s="3">
        <v>19271</v>
      </c>
      <c r="D3583" s="3">
        <v>0.37670430300000002</v>
      </c>
      <c r="E3583" s="3">
        <v>1598</v>
      </c>
      <c r="F3583" s="3">
        <v>0.38552934799999999</v>
      </c>
      <c r="G3583" s="3">
        <v>9</v>
      </c>
      <c r="H3583" s="3">
        <v>0.83257932800000001</v>
      </c>
      <c r="I3583" s="2" t="s">
        <v>10</v>
      </c>
      <c r="J3583" s="3">
        <v>155000</v>
      </c>
      <c r="K3583" s="3">
        <v>0.92493194099999998</v>
      </c>
      <c r="L3583" s="3">
        <v>4</v>
      </c>
      <c r="M3583" s="2" t="s">
        <v>63</v>
      </c>
      <c r="N3583" s="3">
        <v>31500</v>
      </c>
      <c r="O3583" s="3">
        <v>0.27633457500000003</v>
      </c>
      <c r="P3583" s="3">
        <v>-9.4673316641513752E-2</v>
      </c>
      <c r="Q3583" s="3">
        <v>-0.87530669242066128</v>
      </c>
      <c r="R3583" s="3">
        <v>-4.4624467101861721E-2</v>
      </c>
      <c r="S3583" s="3">
        <v>0.25952195246977272</v>
      </c>
      <c r="T3583" s="5">
        <f>POWER(10,Table2[[#This Row],[Predicted normalized_price]]*(N$7634-N$7635)+N$7635)</f>
        <v>28720.22903797001</v>
      </c>
      <c r="U3583" s="5">
        <f>ABS(Table2[[#This Row],[price]]-Table2[[#This Row],[Predicted Price]])</f>
        <v>2779.7709620299902</v>
      </c>
      <c r="V3583" s="5">
        <f>Table2[[#This Row],[Price Diff]]/Table2[[#This Row],[price]]</f>
        <v>8.8246697207301272E-2</v>
      </c>
    </row>
    <row r="3584" spans="1:22" x14ac:dyDescent="0.2">
      <c r="A3584" s="3">
        <v>23270</v>
      </c>
      <c r="B3584" s="3">
        <v>0.35687176399999998</v>
      </c>
      <c r="C3584" s="3">
        <v>141955</v>
      </c>
      <c r="D3584" s="3">
        <v>0.726167224</v>
      </c>
      <c r="E3584" s="3">
        <v>2979</v>
      </c>
      <c r="F3584" s="3">
        <v>0.65110249600000003</v>
      </c>
      <c r="G3584" s="3">
        <v>6</v>
      </c>
      <c r="H3584" s="3">
        <v>0.67893919899999999</v>
      </c>
      <c r="I3584" s="2" t="s">
        <v>13</v>
      </c>
      <c r="J3584" s="3">
        <v>35000</v>
      </c>
      <c r="K3584" s="3">
        <v>0.79810758100000001</v>
      </c>
      <c r="L3584" s="3">
        <v>1</v>
      </c>
      <c r="M3584" s="2" t="s">
        <v>65</v>
      </c>
      <c r="N3584" s="3">
        <v>185000</v>
      </c>
      <c r="O3584" s="3">
        <v>0.59851098400000002</v>
      </c>
      <c r="P3584" s="3">
        <v>-0.46608743636208033</v>
      </c>
      <c r="Q3584" s="3">
        <v>0.78556650197682032</v>
      </c>
      <c r="R3584" s="3">
        <v>0.27113532013521568</v>
      </c>
      <c r="S3584" s="3">
        <v>0.61590878387180781</v>
      </c>
      <c r="T3584" s="5">
        <f>POWER(10,Table2[[#This Row],[Predicted normalized_price]]*(N$7634-N$7635)+N$7635)</f>
        <v>203559.26999122411</v>
      </c>
      <c r="U3584" s="5">
        <f>ABS(Table2[[#This Row],[price]]-Table2[[#This Row],[Predicted Price]])</f>
        <v>18559.269991224108</v>
      </c>
      <c r="V3584" s="5">
        <f>Table2[[#This Row],[Price Diff]]/Table2[[#This Row],[price]]</f>
        <v>0.10032037833094112</v>
      </c>
    </row>
    <row r="3585" spans="1:22" x14ac:dyDescent="0.2">
      <c r="A3585" s="3">
        <v>9750</v>
      </c>
      <c r="B3585" s="3">
        <v>0.16331335199999999</v>
      </c>
      <c r="C3585" s="3">
        <v>58926</v>
      </c>
      <c r="D3585" s="3">
        <v>0.57230066400000001</v>
      </c>
      <c r="E3585" s="3">
        <v>1197</v>
      </c>
      <c r="F3585" s="3">
        <v>0.26232939100000002</v>
      </c>
      <c r="G3585" s="3">
        <v>3</v>
      </c>
      <c r="H3585" s="3">
        <v>0.416289664</v>
      </c>
      <c r="I3585" s="2" t="s">
        <v>20</v>
      </c>
      <c r="J3585" s="3">
        <v>14000</v>
      </c>
      <c r="K3585" s="3">
        <v>0.72001486100000001</v>
      </c>
      <c r="L3585" s="3">
        <v>1</v>
      </c>
      <c r="M3585" s="2" t="s">
        <v>67</v>
      </c>
      <c r="N3585" s="3">
        <v>94800</v>
      </c>
      <c r="O3585" s="3">
        <v>0.476839819</v>
      </c>
      <c r="P3585" s="3">
        <v>-0.65973152730653339</v>
      </c>
      <c r="Q3585" s="3">
        <v>0.60236441042476385</v>
      </c>
      <c r="R3585" s="3">
        <v>0.64047585953264685</v>
      </c>
      <c r="S3585" s="3">
        <v>0.47348031953642244</v>
      </c>
      <c r="T3585" s="5">
        <f>POWER(10,Table2[[#This Row],[Predicted normalized_price]]*(N$7634-N$7635)+N$7635)</f>
        <v>93065.994921091711</v>
      </c>
      <c r="U3585" s="5">
        <f>ABS(Table2[[#This Row],[price]]-Table2[[#This Row],[Predicted Price]])</f>
        <v>1734.0050789082889</v>
      </c>
      <c r="V3585" s="5">
        <f>Table2[[#This Row],[Price Diff]]/Table2[[#This Row],[price]]</f>
        <v>1.8291192815488279E-2</v>
      </c>
    </row>
    <row r="3586" spans="1:22" x14ac:dyDescent="0.2">
      <c r="A3586" s="3">
        <v>9820</v>
      </c>
      <c r="B3586" s="3">
        <v>0.16490513200000001</v>
      </c>
      <c r="C3586" s="3">
        <v>60436</v>
      </c>
      <c r="D3586" s="3">
        <v>0.57672865699999998</v>
      </c>
      <c r="E3586" s="3">
        <v>1798</v>
      </c>
      <c r="F3586" s="3">
        <v>0.435810641</v>
      </c>
      <c r="G3586" s="3">
        <v>2</v>
      </c>
      <c r="H3586" s="3">
        <v>0.26264953499999999</v>
      </c>
      <c r="I3586" s="2" t="s">
        <v>10</v>
      </c>
      <c r="J3586" s="3">
        <v>1922</v>
      </c>
      <c r="K3586" s="3">
        <v>0.550780351</v>
      </c>
      <c r="L3586" s="3">
        <v>1</v>
      </c>
      <c r="M3586" s="2" t="s">
        <v>66</v>
      </c>
      <c r="N3586" s="3">
        <v>100800</v>
      </c>
      <c r="O3586" s="3">
        <v>0.48800790599999999</v>
      </c>
      <c r="P3586" s="3">
        <v>0.40613591003991245</v>
      </c>
      <c r="Q3586" s="3">
        <v>-0.53458363306420142</v>
      </c>
      <c r="R3586" s="3">
        <v>-0.64764342490786431</v>
      </c>
      <c r="S3586" s="3">
        <v>0.50350955639851169</v>
      </c>
      <c r="T3586" s="5">
        <f>POWER(10,Table2[[#This Row],[Predicted normalized_price]]*(N$7634-N$7635)+N$7635)</f>
        <v>109762.65485316313</v>
      </c>
      <c r="U3586" s="5">
        <f>ABS(Table2[[#This Row],[price]]-Table2[[#This Row],[Predicted Price]])</f>
        <v>8962.654853163127</v>
      </c>
      <c r="V3586" s="5">
        <f>Table2[[#This Row],[Price Diff]]/Table2[[#This Row],[price]]</f>
        <v>8.8915226717888166E-2</v>
      </c>
    </row>
    <row r="3587" spans="1:22" x14ac:dyDescent="0.2">
      <c r="A3587" s="3">
        <v>10960</v>
      </c>
      <c r="B3587" s="3">
        <v>0.189343344</v>
      </c>
      <c r="C3587" s="3">
        <v>53466</v>
      </c>
      <c r="D3587" s="3">
        <v>0.55528409099999998</v>
      </c>
      <c r="E3587" s="3">
        <v>1496</v>
      </c>
      <c r="F3587" s="3">
        <v>0.35740525400000001</v>
      </c>
      <c r="G3587" s="3">
        <v>2</v>
      </c>
      <c r="H3587" s="3">
        <v>0.26264953499999999</v>
      </c>
      <c r="I3587" s="2" t="s">
        <v>13</v>
      </c>
      <c r="J3587" s="3">
        <v>16000</v>
      </c>
      <c r="K3587" s="3">
        <v>0.731395342</v>
      </c>
      <c r="L3587" s="3">
        <v>1</v>
      </c>
      <c r="M3587" s="2" t="s">
        <v>67</v>
      </c>
      <c r="N3587" s="3">
        <v>107800</v>
      </c>
      <c r="O3587" s="3">
        <v>0.50022609799999995</v>
      </c>
      <c r="P3587" s="3">
        <v>-0.92415219384986114</v>
      </c>
      <c r="Q3587" s="3">
        <v>0.6402877443276459</v>
      </c>
      <c r="R3587" s="3">
        <v>0.58342022770895763</v>
      </c>
      <c r="S3587" s="3">
        <v>0.49724154307440149</v>
      </c>
      <c r="T3587" s="5">
        <f>POWER(10,Table2[[#This Row],[Predicted normalized_price]]*(N$7634-N$7635)+N$7635)</f>
        <v>106046.47536829015</v>
      </c>
      <c r="U3587" s="5">
        <f>ABS(Table2[[#This Row],[price]]-Table2[[#This Row],[Predicted Price]])</f>
        <v>1753.5246317098499</v>
      </c>
      <c r="V3587" s="5">
        <f>Table2[[#This Row],[Price Diff]]/Table2[[#This Row],[price]]</f>
        <v>1.6266462260759274E-2</v>
      </c>
    </row>
    <row r="3588" spans="1:22" x14ac:dyDescent="0.2">
      <c r="A3588" s="3">
        <v>12020</v>
      </c>
      <c r="B3588" s="3">
        <v>0.20988512100000001</v>
      </c>
      <c r="C3588" s="3">
        <v>34117</v>
      </c>
      <c r="D3588" s="3">
        <v>0.47666444000000002</v>
      </c>
      <c r="E3588" s="3">
        <v>1598</v>
      </c>
      <c r="F3588" s="3">
        <v>0.38552934799999999</v>
      </c>
      <c r="G3588" s="3">
        <v>8</v>
      </c>
      <c r="H3588" s="3">
        <v>0.78794860499999997</v>
      </c>
      <c r="I3588" s="2" t="s">
        <v>13</v>
      </c>
      <c r="J3588" s="3">
        <v>76998</v>
      </c>
      <c r="K3588" s="3">
        <v>0.86530323200000003</v>
      </c>
      <c r="L3588" s="3">
        <v>3</v>
      </c>
      <c r="M3588" s="2" t="s">
        <v>67</v>
      </c>
      <c r="N3588" s="3">
        <v>54800</v>
      </c>
      <c r="O3588" s="3">
        <v>0.377098881</v>
      </c>
      <c r="P3588" s="3">
        <v>-0.92653307469691593</v>
      </c>
      <c r="Q3588" s="3">
        <v>0.30319349172906068</v>
      </c>
      <c r="R3588" s="3">
        <v>0.78563865224573715</v>
      </c>
      <c r="S3588" s="3">
        <v>0.35716746255725917</v>
      </c>
      <c r="T3588" s="5">
        <f>POWER(10,Table2[[#This Row],[Predicted normalized_price]]*(N$7634-N$7635)+N$7635)</f>
        <v>49115.0987587809</v>
      </c>
      <c r="U3588" s="5">
        <f>ABS(Table2[[#This Row],[price]]-Table2[[#This Row],[Predicted Price]])</f>
        <v>5684.9012412191005</v>
      </c>
      <c r="V3588" s="5">
        <f>Table2[[#This Row],[Price Diff]]/Table2[[#This Row],[price]]</f>
        <v>0.10373907374487409</v>
      </c>
    </row>
    <row r="3589" spans="1:22" x14ac:dyDescent="0.2">
      <c r="A3589" s="3">
        <v>8630</v>
      </c>
      <c r="B3589" s="3">
        <v>0.13616241700000001</v>
      </c>
      <c r="C3589" s="3">
        <v>45463</v>
      </c>
      <c r="D3589" s="3">
        <v>0.52690802699999995</v>
      </c>
      <c r="E3589" s="3">
        <v>1497</v>
      </c>
      <c r="F3589" s="3">
        <v>0.357690181</v>
      </c>
      <c r="G3589" s="3">
        <v>4</v>
      </c>
      <c r="H3589" s="3">
        <v>0.52529906999999998</v>
      </c>
      <c r="I3589" s="2" t="s">
        <v>10</v>
      </c>
      <c r="J3589" s="3">
        <v>14746</v>
      </c>
      <c r="K3589" s="3">
        <v>0.72443938100000005</v>
      </c>
      <c r="L3589" s="3">
        <v>2</v>
      </c>
      <c r="M3589" s="2" t="s">
        <v>63</v>
      </c>
      <c r="N3589" s="3">
        <v>73555</v>
      </c>
      <c r="O3589" s="3">
        <v>0.43066425899999999</v>
      </c>
      <c r="P3589" s="3">
        <v>2.5671793022340468E-2</v>
      </c>
      <c r="Q3589" s="3">
        <v>-0.72234729515337437</v>
      </c>
      <c r="R3589" s="3">
        <v>-0.46573031690903249</v>
      </c>
      <c r="S3589" s="3">
        <v>0.40691983562077494</v>
      </c>
      <c r="T3589" s="5">
        <f>POWER(10,Table2[[#This Row],[Predicted normalized_price]]*(N$7634-N$7635)+N$7635)</f>
        <v>64557.555811348226</v>
      </c>
      <c r="U3589" s="5">
        <f>ABS(Table2[[#This Row],[price]]-Table2[[#This Row],[Predicted Price]])</f>
        <v>8997.4441886517743</v>
      </c>
      <c r="V3589" s="5">
        <f>Table2[[#This Row],[Price Diff]]/Table2[[#This Row],[price]]</f>
        <v>0.12232267267557304</v>
      </c>
    </row>
    <row r="3590" spans="1:22" x14ac:dyDescent="0.2">
      <c r="A3590" s="3">
        <v>8580</v>
      </c>
      <c r="B3590" s="3">
        <v>0.13486951899999999</v>
      </c>
      <c r="C3590" s="3">
        <v>55166</v>
      </c>
      <c r="D3590" s="3">
        <v>0.56076180600000003</v>
      </c>
      <c r="E3590" s="3">
        <v>1598</v>
      </c>
      <c r="F3590" s="3">
        <v>0.38552934799999999</v>
      </c>
      <c r="G3590" s="3">
        <v>4</v>
      </c>
      <c r="H3590" s="3">
        <v>0.52529906999999998</v>
      </c>
      <c r="I3590" s="2" t="s">
        <v>10</v>
      </c>
      <c r="J3590" s="3">
        <v>30000</v>
      </c>
      <c r="K3590" s="3">
        <v>0.78496977999999995</v>
      </c>
      <c r="L3590" s="3">
        <v>1</v>
      </c>
      <c r="M3590" s="2" t="s">
        <v>63</v>
      </c>
      <c r="N3590" s="3">
        <v>71800</v>
      </c>
      <c r="O3590" s="3">
        <v>0.42626956799999999</v>
      </c>
      <c r="P3590" s="3">
        <v>9.322969376026885E-2</v>
      </c>
      <c r="Q3590" s="3">
        <v>-0.6877729995603139</v>
      </c>
      <c r="R3590" s="3">
        <v>-0.51688508988023218</v>
      </c>
      <c r="S3590" s="3">
        <v>0.42917710675304788</v>
      </c>
      <c r="T3590" s="5">
        <f>POWER(10,Table2[[#This Row],[Predicted normalized_price]]*(N$7634-N$7635)+N$7635)</f>
        <v>72956.362219343937</v>
      </c>
      <c r="U3590" s="5">
        <f>ABS(Table2[[#This Row],[price]]-Table2[[#This Row],[Predicted Price]])</f>
        <v>1156.3622193439369</v>
      </c>
      <c r="V3590" s="5">
        <f>Table2[[#This Row],[Price Diff]]/Table2[[#This Row],[price]]</f>
        <v>1.6105323389191323E-2</v>
      </c>
    </row>
    <row r="3591" spans="1:22" x14ac:dyDescent="0.2">
      <c r="A3591" s="3">
        <v>12200</v>
      </c>
      <c r="B3591" s="3">
        <v>0.21319247199999999</v>
      </c>
      <c r="C3591" s="3">
        <v>29663</v>
      </c>
      <c r="D3591" s="3">
        <v>0.45218248700000002</v>
      </c>
      <c r="E3591" s="3">
        <v>1998</v>
      </c>
      <c r="F3591" s="3">
        <v>0.480783179</v>
      </c>
      <c r="G3591" s="3">
        <v>8</v>
      </c>
      <c r="H3591" s="3">
        <v>0.78794860499999997</v>
      </c>
      <c r="I3591" s="2" t="s">
        <v>10</v>
      </c>
      <c r="J3591" s="3">
        <v>100800</v>
      </c>
      <c r="K3591" s="3">
        <v>0.88825988600000005</v>
      </c>
      <c r="L3591" s="3">
        <v>3</v>
      </c>
      <c r="M3591" s="2" t="s">
        <v>65</v>
      </c>
      <c r="N3591" s="3">
        <v>45800</v>
      </c>
      <c r="O3591" s="3">
        <v>0.34445007300000002</v>
      </c>
      <c r="P3591" s="3">
        <v>0.15649446540036815</v>
      </c>
      <c r="Q3591" s="3">
        <v>-0.80067182746627741</v>
      </c>
      <c r="R3591" s="3">
        <v>-0.29566082853755188</v>
      </c>
      <c r="S3591" s="3">
        <v>0.3435049436488109</v>
      </c>
      <c r="T3591" s="5">
        <f>POWER(10,Table2[[#This Row],[Predicted normalized_price]]*(N$7634-N$7635)+N$7635)</f>
        <v>45562.753729341835</v>
      </c>
      <c r="U3591" s="5">
        <f>ABS(Table2[[#This Row],[price]]-Table2[[#This Row],[Predicted Price]])</f>
        <v>237.24627065816458</v>
      </c>
      <c r="V3591" s="5">
        <f>Table2[[#This Row],[Price Diff]]/Table2[[#This Row],[price]]</f>
        <v>5.1800495776891829E-3</v>
      </c>
    </row>
    <row r="3592" spans="1:22" x14ac:dyDescent="0.2">
      <c r="A3592" s="3">
        <v>11160</v>
      </c>
      <c r="B3592" s="3">
        <v>0.19336709099999999</v>
      </c>
      <c r="C3592" s="3">
        <v>46523</v>
      </c>
      <c r="D3592" s="3">
        <v>0.53094147300000005</v>
      </c>
      <c r="E3592" s="3">
        <v>1197</v>
      </c>
      <c r="F3592" s="3">
        <v>0.26232939100000002</v>
      </c>
      <c r="G3592" s="3">
        <v>5</v>
      </c>
      <c r="H3592" s="3">
        <v>0.60985333500000005</v>
      </c>
      <c r="I3592" s="2" t="s">
        <v>20</v>
      </c>
      <c r="J3592" s="3">
        <v>38000</v>
      </c>
      <c r="K3592" s="3">
        <v>0.80511648899999999</v>
      </c>
      <c r="L3592" s="3">
        <v>1</v>
      </c>
      <c r="M3592" s="2" t="s">
        <v>67</v>
      </c>
      <c r="N3592" s="3">
        <v>76300</v>
      </c>
      <c r="O3592" s="3">
        <v>0.43733201599999999</v>
      </c>
      <c r="P3592" s="3">
        <v>-0.75214273456704805</v>
      </c>
      <c r="Q3592" s="3">
        <v>0.49598377541841993</v>
      </c>
      <c r="R3592" s="3">
        <v>0.71097290423257109</v>
      </c>
      <c r="S3592" s="3">
        <v>0.42733983090623923</v>
      </c>
      <c r="T3592" s="5">
        <f>POWER(10,Table2[[#This Row],[Predicted normalized_price]]*(N$7634-N$7635)+N$7635)</f>
        <v>72223.50904869636</v>
      </c>
      <c r="U3592" s="5">
        <f>ABS(Table2[[#This Row],[price]]-Table2[[#This Row],[Predicted Price]])</f>
        <v>4076.49095130364</v>
      </c>
      <c r="V3592" s="5">
        <f>Table2[[#This Row],[Price Diff]]/Table2[[#This Row],[price]]</f>
        <v>5.342714221892058E-2</v>
      </c>
    </row>
    <row r="3593" spans="1:22" x14ac:dyDescent="0.2">
      <c r="A3593" s="3">
        <v>10200</v>
      </c>
      <c r="B3593" s="3">
        <v>0.173352969</v>
      </c>
      <c r="C3593" s="3">
        <v>48112</v>
      </c>
      <c r="D3593" s="3">
        <v>0.53681888</v>
      </c>
      <c r="E3593" s="3">
        <v>1797</v>
      </c>
      <c r="F3593" s="3">
        <v>0.43557342500000001</v>
      </c>
      <c r="G3593" s="3">
        <v>2</v>
      </c>
      <c r="H3593" s="3">
        <v>0.26264953499999999</v>
      </c>
      <c r="I3593" s="2" t="s">
        <v>10</v>
      </c>
      <c r="J3593" s="3">
        <v>18</v>
      </c>
      <c r="K3593" s="3">
        <v>0.15270630399999999</v>
      </c>
      <c r="L3593" s="3">
        <v>1</v>
      </c>
      <c r="M3593" s="2" t="s">
        <v>64</v>
      </c>
      <c r="N3593" s="3">
        <v>106988</v>
      </c>
      <c r="O3593" s="3">
        <v>0.49885013099999997</v>
      </c>
      <c r="P3593" s="3">
        <v>0.92980769928177465</v>
      </c>
      <c r="Q3593" s="3">
        <v>-0.61691184198654392</v>
      </c>
      <c r="R3593" s="3">
        <v>-0.65325550537022004</v>
      </c>
      <c r="S3593" s="3">
        <v>0.48462869836854272</v>
      </c>
      <c r="T3593" s="5">
        <f>POWER(10,Table2[[#This Row],[Predicted normalized_price]]*(N$7634-N$7635)+N$7635)</f>
        <v>98945.531746911016</v>
      </c>
      <c r="U3593" s="5">
        <f>ABS(Table2[[#This Row],[price]]-Table2[[#This Row],[Predicted Price]])</f>
        <v>8042.4682530889841</v>
      </c>
      <c r="V3593" s="5">
        <f>Table2[[#This Row],[Price Diff]]/Table2[[#This Row],[price]]</f>
        <v>7.5171685171131195E-2</v>
      </c>
    </row>
    <row r="3594" spans="1:22" x14ac:dyDescent="0.2">
      <c r="A3594" s="3">
        <v>11460</v>
      </c>
      <c r="B3594" s="3">
        <v>0.199269482</v>
      </c>
      <c r="C3594" s="3">
        <v>49238</v>
      </c>
      <c r="D3594" s="3">
        <v>0.54086738499999998</v>
      </c>
      <c r="E3594" s="3">
        <v>1496</v>
      </c>
      <c r="F3594" s="3">
        <v>0.35740525400000001</v>
      </c>
      <c r="G3594" s="3">
        <v>3</v>
      </c>
      <c r="H3594" s="3">
        <v>0.416289664</v>
      </c>
      <c r="I3594" s="2" t="s">
        <v>10</v>
      </c>
      <c r="J3594" s="3">
        <v>71</v>
      </c>
      <c r="K3594" s="3">
        <v>0.26966402299999997</v>
      </c>
      <c r="L3594" s="3">
        <v>1</v>
      </c>
      <c r="M3594" s="2" t="s">
        <v>66</v>
      </c>
      <c r="N3594" s="3">
        <v>107988</v>
      </c>
      <c r="O3594" s="3">
        <v>0.50054319400000002</v>
      </c>
      <c r="P3594" s="3">
        <v>-0.19980805983870534</v>
      </c>
      <c r="Q3594" s="3">
        <v>-0.61569523167415829</v>
      </c>
      <c r="R3594" s="3">
        <v>-0.62631800988821529</v>
      </c>
      <c r="S3594" s="3">
        <v>0.47514167754136388</v>
      </c>
      <c r="T3594" s="5">
        <f>POWER(10,Table2[[#This Row],[Predicted normalized_price]]*(N$7634-N$7635)+N$7635)</f>
        <v>93919.503766474983</v>
      </c>
      <c r="U3594" s="5">
        <f>ABS(Table2[[#This Row],[price]]-Table2[[#This Row],[Predicted Price]])</f>
        <v>14068.496233525017</v>
      </c>
      <c r="V3594" s="5">
        <f>Table2[[#This Row],[Price Diff]]/Table2[[#This Row],[price]]</f>
        <v>0.13027832938405209</v>
      </c>
    </row>
    <row r="3595" spans="1:22" x14ac:dyDescent="0.2">
      <c r="A3595" s="3">
        <v>7940</v>
      </c>
      <c r="B3595" s="3">
        <v>0.11762062700000001</v>
      </c>
      <c r="C3595" s="3">
        <v>7669</v>
      </c>
      <c r="D3595" s="3">
        <v>0.215454856</v>
      </c>
      <c r="E3595" s="3">
        <v>1298</v>
      </c>
      <c r="F3595" s="3">
        <v>0.29686995999999999</v>
      </c>
      <c r="G3595" s="3">
        <v>10</v>
      </c>
      <c r="H3595" s="3">
        <v>0.87250287000000004</v>
      </c>
      <c r="I3595" s="2" t="s">
        <v>36</v>
      </c>
      <c r="J3595" s="3">
        <v>97000</v>
      </c>
      <c r="K3595" s="3">
        <v>0.884984836</v>
      </c>
      <c r="L3595" s="3">
        <v>2</v>
      </c>
      <c r="M3595" s="2" t="s">
        <v>67</v>
      </c>
      <c r="N3595" s="3">
        <v>16800</v>
      </c>
      <c r="O3595" s="3">
        <v>0.16193867100000001</v>
      </c>
      <c r="P3595" s="3">
        <v>-0.97850573223914916</v>
      </c>
      <c r="Q3595" s="3">
        <v>-0.82048297556060557</v>
      </c>
      <c r="R3595" s="3">
        <v>0.57388966908344108</v>
      </c>
      <c r="S3595" s="3">
        <v>0.11477533433219228</v>
      </c>
      <c r="T3595" s="5">
        <f>POWER(10,Table2[[#This Row],[Predicted normalized_price]]*(N$7634-N$7635)+N$7635)</f>
        <v>12964.502536593267</v>
      </c>
      <c r="U3595" s="5">
        <f>ABS(Table2[[#This Row],[price]]-Table2[[#This Row],[Predicted Price]])</f>
        <v>3835.497463406733</v>
      </c>
      <c r="V3595" s="5">
        <f>Table2[[#This Row],[Price Diff]]/Table2[[#This Row],[price]]</f>
        <v>0.22830342044087695</v>
      </c>
    </row>
    <row r="3596" spans="1:22" x14ac:dyDescent="0.2">
      <c r="A3596" s="3">
        <v>11260</v>
      </c>
      <c r="B3596" s="3">
        <v>0.195352002</v>
      </c>
      <c r="C3596" s="3">
        <v>66409</v>
      </c>
      <c r="D3596" s="3">
        <v>0.59322217700000002</v>
      </c>
      <c r="E3596" s="3">
        <v>1798</v>
      </c>
      <c r="F3596" s="3">
        <v>0.435810641</v>
      </c>
      <c r="G3596" s="3">
        <v>5</v>
      </c>
      <c r="H3596" s="3">
        <v>0.60985333500000005</v>
      </c>
      <c r="I3596" s="2" t="s">
        <v>19</v>
      </c>
      <c r="J3596" s="3">
        <v>62000</v>
      </c>
      <c r="K3596" s="3">
        <v>0.84683922</v>
      </c>
      <c r="L3596" s="3">
        <v>1</v>
      </c>
      <c r="M3596" s="2" t="s">
        <v>65</v>
      </c>
      <c r="N3596" s="3">
        <v>83800</v>
      </c>
      <c r="O3596" s="3">
        <v>0.454394727</v>
      </c>
      <c r="P3596" s="3">
        <v>-0.74812118235193592</v>
      </c>
      <c r="Q3596" s="3">
        <v>0.53779944466442664</v>
      </c>
      <c r="R3596" s="3">
        <v>0.6118383078862687</v>
      </c>
      <c r="S3596" s="3">
        <v>0.46350483632362327</v>
      </c>
      <c r="T3596" s="5">
        <f>POWER(10,Table2[[#This Row],[Predicted normalized_price]]*(N$7634-N$7635)+N$7635)</f>
        <v>88101.830311597529</v>
      </c>
      <c r="U3596" s="5">
        <f>ABS(Table2[[#This Row],[price]]-Table2[[#This Row],[Predicted Price]])</f>
        <v>4301.8303115975286</v>
      </c>
      <c r="V3596" s="5">
        <f>Table2[[#This Row],[Price Diff]]/Table2[[#This Row],[price]]</f>
        <v>5.133449059185595E-2</v>
      </c>
    </row>
    <row r="3597" spans="1:22" x14ac:dyDescent="0.2">
      <c r="A3597" s="3">
        <v>13550</v>
      </c>
      <c r="B3597" s="3">
        <v>0.23654472400000001</v>
      </c>
      <c r="C3597" s="3">
        <v>78947</v>
      </c>
      <c r="D3597" s="3">
        <v>0.62348774100000004</v>
      </c>
      <c r="E3597" s="3">
        <v>1499</v>
      </c>
      <c r="F3597" s="3">
        <v>0.35825946600000003</v>
      </c>
      <c r="G3597" s="3">
        <v>2</v>
      </c>
      <c r="H3597" s="3">
        <v>0.26264953499999999</v>
      </c>
      <c r="I3597" s="2" t="s">
        <v>13</v>
      </c>
      <c r="J3597" s="3">
        <v>3510</v>
      </c>
      <c r="K3597" s="3">
        <v>0.60210829499999996</v>
      </c>
      <c r="L3597" s="3">
        <v>1</v>
      </c>
      <c r="M3597" s="2" t="s">
        <v>65</v>
      </c>
      <c r="N3597" s="3">
        <v>142800</v>
      </c>
      <c r="O3597" s="3">
        <v>0.55139370099999996</v>
      </c>
      <c r="P3597" s="3">
        <v>-0.92036875157533193</v>
      </c>
      <c r="Q3597" s="3">
        <v>0.73639221641358643</v>
      </c>
      <c r="R3597" s="3">
        <v>0.40093676913329029</v>
      </c>
      <c r="S3597" s="3">
        <v>0.56884219823822457</v>
      </c>
      <c r="T3597" s="5">
        <f>POWER(10,Table2[[#This Row],[Predicted normalized_price]]*(N$7634-N$7635)+N$7635)</f>
        <v>157169.5290346609</v>
      </c>
      <c r="U3597" s="5">
        <f>ABS(Table2[[#This Row],[price]]-Table2[[#This Row],[Predicted Price]])</f>
        <v>14369.529034660896</v>
      </c>
      <c r="V3597" s="5">
        <f>Table2[[#This Row],[Price Diff]]/Table2[[#This Row],[price]]</f>
        <v>0.10062695402423597</v>
      </c>
    </row>
    <row r="3598" spans="1:22" x14ac:dyDescent="0.2">
      <c r="A3598" s="3">
        <v>13490</v>
      </c>
      <c r="B3598" s="3">
        <v>0.23555726499999999</v>
      </c>
      <c r="C3598" s="3">
        <v>34744</v>
      </c>
      <c r="D3598" s="3">
        <v>0.47985141799999997</v>
      </c>
      <c r="E3598" s="3">
        <v>2497</v>
      </c>
      <c r="F3598" s="3">
        <v>0.57584491900000001</v>
      </c>
      <c r="G3598" s="3">
        <v>10</v>
      </c>
      <c r="H3598" s="3">
        <v>0.87250287000000004</v>
      </c>
      <c r="I3598" s="2" t="s">
        <v>13</v>
      </c>
      <c r="J3598" s="3">
        <v>203000</v>
      </c>
      <c r="K3598" s="3">
        <v>0.947924557</v>
      </c>
      <c r="L3598" s="3">
        <v>5</v>
      </c>
      <c r="M3598" s="2" t="s">
        <v>62</v>
      </c>
      <c r="N3598" s="3">
        <v>43800</v>
      </c>
      <c r="O3598" s="3">
        <v>0.33632449599999997</v>
      </c>
      <c r="P3598" s="3">
        <v>-0.54030596606779913</v>
      </c>
      <c r="Q3598" s="3">
        <v>0.25675321765706294</v>
      </c>
      <c r="R3598" s="3">
        <v>0.79359470619460171</v>
      </c>
      <c r="S3598" s="3">
        <v>0.34393578833739125</v>
      </c>
      <c r="T3598" s="5">
        <f>POWER(10,Table2[[#This Row],[Predicted normalized_price]]*(N$7634-N$7635)+N$7635)</f>
        <v>45670.751499515412</v>
      </c>
      <c r="U3598" s="5">
        <f>ABS(Table2[[#This Row],[price]]-Table2[[#This Row],[Predicted Price]])</f>
        <v>1870.7514995154124</v>
      </c>
      <c r="V3598" s="5">
        <f>Table2[[#This Row],[Price Diff]]/Table2[[#This Row],[price]]</f>
        <v>4.2711221450123571E-2</v>
      </c>
    </row>
    <row r="3599" spans="1:22" x14ac:dyDescent="0.2">
      <c r="A3599" s="3">
        <v>11510</v>
      </c>
      <c r="B3599" s="3">
        <v>0.20023816899999999</v>
      </c>
      <c r="C3599" s="3">
        <v>26126</v>
      </c>
      <c r="D3599" s="3">
        <v>0.42996257799999998</v>
      </c>
      <c r="E3599" s="3">
        <v>1995</v>
      </c>
      <c r="F3599" s="3">
        <v>0.48014246599999999</v>
      </c>
      <c r="G3599" s="3">
        <v>10</v>
      </c>
      <c r="H3599" s="3">
        <v>0.87250287000000004</v>
      </c>
      <c r="I3599" s="2" t="s">
        <v>13</v>
      </c>
      <c r="J3599" s="3">
        <v>108000</v>
      </c>
      <c r="K3599" s="3">
        <v>0.89413994200000002</v>
      </c>
      <c r="L3599" s="3">
        <v>2</v>
      </c>
      <c r="M3599" s="2" t="s">
        <v>65</v>
      </c>
      <c r="N3599" s="3">
        <v>33800</v>
      </c>
      <c r="O3599" s="3">
        <v>0.28915948899999999</v>
      </c>
      <c r="P3599" s="3">
        <v>-0.81433755084538406</v>
      </c>
      <c r="Q3599" s="3">
        <v>0.13550139928830585</v>
      </c>
      <c r="R3599" s="3">
        <v>0.83551446289284415</v>
      </c>
      <c r="S3599" s="3">
        <v>0.3006473387652977</v>
      </c>
      <c r="T3599" s="5">
        <f>POWER(10,Table2[[#This Row],[Predicted normalized_price]]*(N$7634-N$7635)+N$7635)</f>
        <v>36002.445052063536</v>
      </c>
      <c r="U3599" s="5">
        <f>ABS(Table2[[#This Row],[price]]-Table2[[#This Row],[Predicted Price]])</f>
        <v>2202.4450520635364</v>
      </c>
      <c r="V3599" s="5">
        <f>Table2[[#This Row],[Price Diff]]/Table2[[#This Row],[price]]</f>
        <v>6.5161096214897532E-2</v>
      </c>
    </row>
    <row r="3600" spans="1:22" x14ac:dyDescent="0.2">
      <c r="A3600" s="3">
        <v>8170</v>
      </c>
      <c r="B3600" s="3">
        <v>0.123974458</v>
      </c>
      <c r="C3600" s="3">
        <v>46894</v>
      </c>
      <c r="D3600" s="3">
        <v>0.53233149999999996</v>
      </c>
      <c r="E3600" s="3">
        <v>1497</v>
      </c>
      <c r="F3600" s="3">
        <v>0.357690181</v>
      </c>
      <c r="G3600" s="3">
        <v>3</v>
      </c>
      <c r="H3600" s="3">
        <v>0.416289664</v>
      </c>
      <c r="I3600" s="2" t="s">
        <v>22</v>
      </c>
      <c r="J3600" s="3">
        <v>28700</v>
      </c>
      <c r="K3600" s="3">
        <v>0.78119420100000003</v>
      </c>
      <c r="L3600" s="3">
        <v>1</v>
      </c>
      <c r="M3600" s="2" t="s">
        <v>63</v>
      </c>
      <c r="N3600" s="3">
        <v>70300</v>
      </c>
      <c r="O3600" s="3">
        <v>0.42242742500000002</v>
      </c>
      <c r="P3600" s="3">
        <v>-0.87696314367942085</v>
      </c>
      <c r="Q3600" s="3">
        <v>-0.69830758444051999</v>
      </c>
      <c r="R3600" s="3">
        <v>-0.50259753256993001</v>
      </c>
      <c r="S3600" s="3">
        <v>0.42022311693149056</v>
      </c>
      <c r="T3600" s="5">
        <f>POWER(10,Table2[[#This Row],[Predicted normalized_price]]*(N$7634-N$7635)+N$7635)</f>
        <v>69453.611052625187</v>
      </c>
      <c r="U3600" s="5">
        <f>ABS(Table2[[#This Row],[price]]-Table2[[#This Row],[Predicted Price]])</f>
        <v>846.38894737481314</v>
      </c>
      <c r="V3600" s="5">
        <f>Table2[[#This Row],[Price Diff]]/Table2[[#This Row],[price]]</f>
        <v>1.203967208214528E-2</v>
      </c>
    </row>
    <row r="3601" spans="1:22" x14ac:dyDescent="0.2">
      <c r="A3601" s="3">
        <v>16910</v>
      </c>
      <c r="B3601" s="3">
        <v>0.28583418900000002</v>
      </c>
      <c r="C3601" s="3">
        <v>45560</v>
      </c>
      <c r="D3601" s="3">
        <v>0.52728101400000005</v>
      </c>
      <c r="E3601" s="3">
        <v>1796</v>
      </c>
      <c r="F3601" s="3">
        <v>0.43533607800000002</v>
      </c>
      <c r="G3601" s="3">
        <v>9</v>
      </c>
      <c r="H3601" s="3">
        <v>0.83257932800000001</v>
      </c>
      <c r="I3601" s="2" t="s">
        <v>15</v>
      </c>
      <c r="J3601" s="3">
        <v>68000</v>
      </c>
      <c r="K3601" s="3">
        <v>0.85471192200000001</v>
      </c>
      <c r="L3601" s="3">
        <v>3</v>
      </c>
      <c r="M3601" s="2" t="s">
        <v>62</v>
      </c>
      <c r="N3601" s="3">
        <v>69888</v>
      </c>
      <c r="O3601" s="3">
        <v>0.421357761</v>
      </c>
      <c r="P3601" s="3">
        <v>-0.90370429178363154</v>
      </c>
      <c r="Q3601" s="3">
        <v>0.44200538304456555</v>
      </c>
      <c r="R3601" s="3">
        <v>0.67875127762602305</v>
      </c>
      <c r="S3601" s="3">
        <v>0.42089516373962077</v>
      </c>
      <c r="T3601" s="5">
        <f>POWER(10,Table2[[#This Row],[Predicted normalized_price]]*(N$7634-N$7635)+N$7635)</f>
        <v>69710.571564990707</v>
      </c>
      <c r="U3601" s="5">
        <f>ABS(Table2[[#This Row],[price]]-Table2[[#This Row],[Predicted Price]])</f>
        <v>177.42843500929303</v>
      </c>
      <c r="V3601" s="5">
        <f>Table2[[#This Row],[Price Diff]]/Table2[[#This Row],[price]]</f>
        <v>2.5387539350001866E-3</v>
      </c>
    </row>
    <row r="3602" spans="1:22" x14ac:dyDescent="0.2">
      <c r="A3602" s="3">
        <v>10680</v>
      </c>
      <c r="B3602" s="3">
        <v>0.18358498300000001</v>
      </c>
      <c r="C3602" s="3">
        <v>60330</v>
      </c>
      <c r="D3602" s="3">
        <v>0.57642144799999995</v>
      </c>
      <c r="E3602" s="3">
        <v>1596</v>
      </c>
      <c r="F3602" s="3">
        <v>0.38499535400000001</v>
      </c>
      <c r="G3602" s="3">
        <v>6</v>
      </c>
      <c r="H3602" s="3">
        <v>0.67893919899999999</v>
      </c>
      <c r="I3602" s="2" t="s">
        <v>21</v>
      </c>
      <c r="J3602" s="3">
        <v>56500</v>
      </c>
      <c r="K3602" s="3">
        <v>0.83892216399999997</v>
      </c>
      <c r="L3602" s="3">
        <v>1</v>
      </c>
      <c r="M3602" s="2" t="s">
        <v>67</v>
      </c>
      <c r="N3602" s="3">
        <v>70800</v>
      </c>
      <c r="O3602" s="3">
        <v>0.42371717399999997</v>
      </c>
      <c r="P3602" s="3">
        <v>0.99999999115099736</v>
      </c>
      <c r="Q3602" s="3">
        <v>0.49661657700511991</v>
      </c>
      <c r="R3602" s="3">
        <v>0.68508302942073562</v>
      </c>
      <c r="S3602" s="3">
        <v>0.43868833146794428</v>
      </c>
      <c r="T3602" s="5">
        <f>POWER(10,Table2[[#This Row],[Predicted normalized_price]]*(N$7634-N$7635)+N$7635)</f>
        <v>76870.787470009353</v>
      </c>
      <c r="U3602" s="5">
        <f>ABS(Table2[[#This Row],[price]]-Table2[[#This Row],[Predicted Price]])</f>
        <v>6070.7874700093525</v>
      </c>
      <c r="V3602" s="5">
        <f>Table2[[#This Row],[Price Diff]]/Table2[[#This Row],[price]]</f>
        <v>8.574558573459537E-2</v>
      </c>
    </row>
    <row r="3603" spans="1:22" x14ac:dyDescent="0.2">
      <c r="A3603" s="3">
        <v>16780</v>
      </c>
      <c r="B3603" s="3">
        <v>0.28411699899999998</v>
      </c>
      <c r="C3603" s="3">
        <v>99005</v>
      </c>
      <c r="D3603" s="3">
        <v>0.66310706399999997</v>
      </c>
      <c r="E3603" s="3">
        <v>2995</v>
      </c>
      <c r="F3603" s="3">
        <v>0.65338650099999995</v>
      </c>
      <c r="G3603" s="3">
        <v>8</v>
      </c>
      <c r="H3603" s="3">
        <v>0.78794860499999997</v>
      </c>
      <c r="I3603" s="2" t="s">
        <v>19</v>
      </c>
      <c r="J3603" s="3">
        <v>113000</v>
      </c>
      <c r="K3603" s="3">
        <v>0.89799702599999998</v>
      </c>
      <c r="L3603" s="3">
        <v>2</v>
      </c>
      <c r="M3603" s="2" t="s">
        <v>65</v>
      </c>
      <c r="N3603" s="3">
        <v>113800</v>
      </c>
      <c r="O3603" s="3">
        <v>0.510083167</v>
      </c>
      <c r="P3603" s="3">
        <v>-7.134902415992915E-2</v>
      </c>
      <c r="Q3603" s="3">
        <v>0.63428256991451271</v>
      </c>
      <c r="R3603" s="3">
        <v>0.51108012071746467</v>
      </c>
      <c r="S3603" s="3">
        <v>0.51625236308385014</v>
      </c>
      <c r="T3603" s="5">
        <f>POWER(10,Table2[[#This Row],[Predicted normalized_price]]*(N$7634-N$7635)+N$7635)</f>
        <v>117723.94407854944</v>
      </c>
      <c r="U3603" s="5">
        <f>ABS(Table2[[#This Row],[price]]-Table2[[#This Row],[Predicted Price]])</f>
        <v>3923.9440785494371</v>
      </c>
      <c r="V3603" s="5">
        <f>Table2[[#This Row],[Price Diff]]/Table2[[#This Row],[price]]</f>
        <v>3.4481055171787671E-2</v>
      </c>
    </row>
    <row r="3604" spans="1:22" x14ac:dyDescent="0.2">
      <c r="A3604" s="3">
        <v>26340</v>
      </c>
      <c r="B3604" s="3">
        <v>0.38444567200000002</v>
      </c>
      <c r="C3604" s="3">
        <v>106809</v>
      </c>
      <c r="D3604" s="3">
        <v>0.67638478400000002</v>
      </c>
      <c r="E3604" s="3">
        <v>1984</v>
      </c>
      <c r="F3604" s="3">
        <v>0.47778491499999998</v>
      </c>
      <c r="G3604" s="3">
        <v>5</v>
      </c>
      <c r="H3604" s="3">
        <v>0.60985333500000005</v>
      </c>
      <c r="I3604" s="2" t="s">
        <v>11</v>
      </c>
      <c r="J3604" s="3">
        <v>29000</v>
      </c>
      <c r="K3604" s="3">
        <v>0.78208045199999998</v>
      </c>
      <c r="L3604" s="3">
        <v>2</v>
      </c>
      <c r="M3604" s="2" t="s">
        <v>64</v>
      </c>
      <c r="N3604" s="3">
        <v>203000</v>
      </c>
      <c r="O3604" s="3">
        <v>0.61540810599999995</v>
      </c>
      <c r="P3604" s="3">
        <v>0.2282240369942469</v>
      </c>
      <c r="Q3604" s="3">
        <v>0.70144813585698906</v>
      </c>
      <c r="R3604" s="3">
        <v>0.20078330820771192</v>
      </c>
      <c r="S3604" s="3">
        <v>0.6134242947877282</v>
      </c>
      <c r="T3604" s="5">
        <f>POWER(10,Table2[[#This Row],[Predicted normalized_price]]*(N$7634-N$7635)+N$7635)</f>
        <v>200799.09468466174</v>
      </c>
      <c r="U3604" s="5">
        <f>ABS(Table2[[#This Row],[price]]-Table2[[#This Row],[Predicted Price]])</f>
        <v>2200.9053153382556</v>
      </c>
      <c r="V3604" s="5">
        <f>Table2[[#This Row],[Price Diff]]/Table2[[#This Row],[price]]</f>
        <v>1.084189810511456E-2</v>
      </c>
    </row>
    <row r="3605" spans="1:22" x14ac:dyDescent="0.2">
      <c r="A3605" s="3">
        <v>9850</v>
      </c>
      <c r="B3605" s="3">
        <v>0.165583852</v>
      </c>
      <c r="C3605" s="3">
        <v>55389</v>
      </c>
      <c r="D3605" s="3">
        <v>0.56146779899999999</v>
      </c>
      <c r="E3605" s="3">
        <v>1998</v>
      </c>
      <c r="F3605" s="3">
        <v>0.480783179</v>
      </c>
      <c r="G3605" s="3">
        <v>3</v>
      </c>
      <c r="H3605" s="3">
        <v>0.416289664</v>
      </c>
      <c r="I3605" s="2" t="s">
        <v>14</v>
      </c>
      <c r="J3605" s="3">
        <v>42000</v>
      </c>
      <c r="K3605" s="3">
        <v>0.81364630299999996</v>
      </c>
      <c r="L3605" s="3">
        <v>1</v>
      </c>
      <c r="M3605" s="2" t="s">
        <v>65</v>
      </c>
      <c r="N3605" s="3">
        <v>87800</v>
      </c>
      <c r="O3605" s="3">
        <v>0.46288030699999999</v>
      </c>
      <c r="P3605" s="3">
        <v>-0.6961160497391925</v>
      </c>
      <c r="Q3605" s="3">
        <v>-0.61135441705366378</v>
      </c>
      <c r="R3605" s="3">
        <v>-0.54066495390642721</v>
      </c>
      <c r="S3605" s="3">
        <v>0.45325547163711949</v>
      </c>
      <c r="T3605" s="5">
        <f>POWER(10,Table2[[#This Row],[Predicted normalized_price]]*(N$7634-N$7635)+N$7635)</f>
        <v>83277.030400469768</v>
      </c>
      <c r="U3605" s="5">
        <f>ABS(Table2[[#This Row],[price]]-Table2[[#This Row],[Predicted Price]])</f>
        <v>4522.9695995302318</v>
      </c>
      <c r="V3605" s="5">
        <f>Table2[[#This Row],[Price Diff]]/Table2[[#This Row],[price]]</f>
        <v>5.1514460131323825E-2</v>
      </c>
    </row>
    <row r="3606" spans="1:22" x14ac:dyDescent="0.2">
      <c r="A3606" s="3">
        <v>7420</v>
      </c>
      <c r="B3606" s="3">
        <v>0.102549283</v>
      </c>
      <c r="C3606" s="3">
        <v>45009</v>
      </c>
      <c r="D3606" s="3">
        <v>0.52515164800000003</v>
      </c>
      <c r="E3606" s="3">
        <v>1496</v>
      </c>
      <c r="F3606" s="3">
        <v>0.35740525400000001</v>
      </c>
      <c r="G3606" s="3">
        <v>2</v>
      </c>
      <c r="H3606" s="3">
        <v>0.26264953499999999</v>
      </c>
      <c r="I3606" s="2" t="s">
        <v>14</v>
      </c>
      <c r="J3606" s="3">
        <v>9</v>
      </c>
      <c r="K3606" s="3">
        <v>9.3631441999999995E-2</v>
      </c>
      <c r="L3606" s="3">
        <v>1</v>
      </c>
      <c r="M3606" s="2" t="s">
        <v>63</v>
      </c>
      <c r="N3606" s="3">
        <v>77800</v>
      </c>
      <c r="O3606" s="3">
        <v>0.44087494500000002</v>
      </c>
      <c r="P3606" s="3">
        <v>-0.9374789639622304</v>
      </c>
      <c r="Q3606" s="3">
        <v>-0.66842711267265964</v>
      </c>
      <c r="R3606" s="3">
        <v>-0.53727480195013011</v>
      </c>
      <c r="S3606" s="3">
        <v>0.43672794703025475</v>
      </c>
      <c r="T3606" s="5">
        <f>POWER(10,Table2[[#This Row],[Predicted normalized_price]]*(N$7634-N$7635)+N$7635)</f>
        <v>76047.151377849979</v>
      </c>
      <c r="U3606" s="5">
        <f>ABS(Table2[[#This Row],[price]]-Table2[[#This Row],[Predicted Price]])</f>
        <v>1752.8486221500207</v>
      </c>
      <c r="V3606" s="5">
        <f>Table2[[#This Row],[Price Diff]]/Table2[[#This Row],[price]]</f>
        <v>2.2530187945373016E-2</v>
      </c>
    </row>
    <row r="3607" spans="1:22" x14ac:dyDescent="0.2">
      <c r="A3607" s="3">
        <v>29370</v>
      </c>
      <c r="B3607" s="3">
        <v>0.40867336799999998</v>
      </c>
      <c r="C3607" s="3">
        <v>155102</v>
      </c>
      <c r="D3607" s="3">
        <v>0.74166764699999999</v>
      </c>
      <c r="E3607" s="3">
        <v>2987</v>
      </c>
      <c r="F3607" s="3">
        <v>0.65224602799999998</v>
      </c>
      <c r="G3607" s="3">
        <v>3</v>
      </c>
      <c r="H3607" s="3">
        <v>0.416289664</v>
      </c>
      <c r="I3607" s="2" t="s">
        <v>29</v>
      </c>
      <c r="J3607" s="3">
        <v>33000</v>
      </c>
      <c r="K3607" s="3">
        <v>0.79309278100000002</v>
      </c>
      <c r="L3607" s="3">
        <v>2</v>
      </c>
      <c r="M3607" s="2" t="s">
        <v>64</v>
      </c>
      <c r="N3607" s="3">
        <v>319800</v>
      </c>
      <c r="O3607" s="3">
        <v>0.69811739399999995</v>
      </c>
      <c r="P3607" s="3">
        <v>0.74602308740726186</v>
      </c>
      <c r="Q3607" s="3">
        <v>0.80144817767322918</v>
      </c>
      <c r="R3607" s="3">
        <v>-6.2190099617764415E-2</v>
      </c>
      <c r="S3607" s="3">
        <v>0.70781773345545163</v>
      </c>
      <c r="T3607" s="5">
        <f>POWER(10,Table2[[#This Row],[Predicted normalized_price]]*(N$7634-N$7635)+N$7635)</f>
        <v>337309.00389637792</v>
      </c>
      <c r="U3607" s="5">
        <f>ABS(Table2[[#This Row],[price]]-Table2[[#This Row],[Predicted Price]])</f>
        <v>17509.003896377923</v>
      </c>
      <c r="V3607" s="5">
        <f>Table2[[#This Row],[Price Diff]]/Table2[[#This Row],[price]]</f>
        <v>5.4749855836078554E-2</v>
      </c>
    </row>
    <row r="3608" spans="1:22" x14ac:dyDescent="0.2">
      <c r="A3608" s="3">
        <v>7270</v>
      </c>
      <c r="B3608" s="3">
        <v>9.8005071999999999E-2</v>
      </c>
      <c r="C3608" s="3">
        <v>46415</v>
      </c>
      <c r="D3608" s="3">
        <v>0.53053474499999997</v>
      </c>
      <c r="E3608" s="3">
        <v>1496</v>
      </c>
      <c r="F3608" s="3">
        <v>0.35740525400000001</v>
      </c>
      <c r="G3608" s="3">
        <v>2</v>
      </c>
      <c r="H3608" s="3">
        <v>0.26264953499999999</v>
      </c>
      <c r="I3608" s="2" t="s">
        <v>14</v>
      </c>
      <c r="J3608" s="3">
        <v>8</v>
      </c>
      <c r="K3608" s="3">
        <v>8.3593144999999994E-2</v>
      </c>
      <c r="L3608" s="3">
        <v>1</v>
      </c>
      <c r="M3608" s="2" t="s">
        <v>63</v>
      </c>
      <c r="N3608" s="3">
        <v>77700</v>
      </c>
      <c r="O3608" s="3">
        <v>0.44064088400000001</v>
      </c>
      <c r="P3608" s="3">
        <v>-0.93330618761629403</v>
      </c>
      <c r="Q3608" s="3">
        <v>-0.66647286739007794</v>
      </c>
      <c r="R3608" s="3">
        <v>-0.54133537214511129</v>
      </c>
      <c r="S3608" s="3">
        <v>0.43828342946756627</v>
      </c>
      <c r="T3608" s="5">
        <f>POWER(10,Table2[[#This Row],[Predicted normalized_price]]*(N$7634-N$7635)+N$7635)</f>
        <v>76699.944118085958</v>
      </c>
      <c r="U3608" s="5">
        <f>ABS(Table2[[#This Row],[price]]-Table2[[#This Row],[Predicted Price]])</f>
        <v>1000.0558819140424</v>
      </c>
      <c r="V3608" s="5">
        <f>Table2[[#This Row],[Price Diff]]/Table2[[#This Row],[price]]</f>
        <v>1.2870732070965797E-2</v>
      </c>
    </row>
    <row r="3609" spans="1:22" x14ac:dyDescent="0.2">
      <c r="A3609" s="3">
        <v>11340</v>
      </c>
      <c r="B3609" s="3">
        <v>0.19692728000000001</v>
      </c>
      <c r="C3609" s="3">
        <v>11757</v>
      </c>
      <c r="D3609" s="3">
        <v>0.29022663999999998</v>
      </c>
      <c r="E3609" s="3">
        <v>1497</v>
      </c>
      <c r="F3609" s="3">
        <v>0.357690181</v>
      </c>
      <c r="G3609" s="3">
        <v>9</v>
      </c>
      <c r="H3609" s="3">
        <v>0.83257932800000001</v>
      </c>
      <c r="I3609" s="2" t="s">
        <v>10</v>
      </c>
      <c r="J3609" s="3">
        <v>120000</v>
      </c>
      <c r="K3609" s="3">
        <v>0.90311950399999996</v>
      </c>
      <c r="L3609" s="3">
        <v>1</v>
      </c>
      <c r="M3609" s="2" t="s">
        <v>63</v>
      </c>
      <c r="N3609" s="3">
        <v>26800</v>
      </c>
      <c r="O3609" s="3">
        <v>0.24692877999999999</v>
      </c>
      <c r="P3609" s="3">
        <v>-0.76986084233634999</v>
      </c>
      <c r="Q3609" s="3">
        <v>-0.89909941488755829</v>
      </c>
      <c r="R3609" s="3">
        <v>3.8898623734240023E-2</v>
      </c>
      <c r="S3609" s="3">
        <v>0.23029479912960024</v>
      </c>
      <c r="T3609" s="5">
        <f>POWER(10,Table2[[#This Row],[Predicted normalized_price]]*(N$7634-N$7635)+N$7635)</f>
        <v>24458.986709190973</v>
      </c>
      <c r="U3609" s="5">
        <f>ABS(Table2[[#This Row],[price]]-Table2[[#This Row],[Predicted Price]])</f>
        <v>2341.0132908090272</v>
      </c>
      <c r="V3609" s="5">
        <f>Table2[[#This Row],[Price Diff]]/Table2[[#This Row],[price]]</f>
        <v>8.7351242194366685E-2</v>
      </c>
    </row>
    <row r="3610" spans="1:22" x14ac:dyDescent="0.2">
      <c r="A3610" s="3">
        <v>8490</v>
      </c>
      <c r="B3610" s="3">
        <v>0.13252320100000001</v>
      </c>
      <c r="C3610" s="3">
        <v>42023</v>
      </c>
      <c r="D3610" s="3">
        <v>0.51313857200000002</v>
      </c>
      <c r="E3610" s="3">
        <v>1496</v>
      </c>
      <c r="F3610" s="3">
        <v>0.35740525400000001</v>
      </c>
      <c r="G3610" s="3">
        <v>3</v>
      </c>
      <c r="H3610" s="3">
        <v>0.416289664</v>
      </c>
      <c r="I3610" s="2" t="s">
        <v>22</v>
      </c>
      <c r="J3610" s="3">
        <v>30000</v>
      </c>
      <c r="K3610" s="3">
        <v>0.78496977999999995</v>
      </c>
      <c r="L3610" s="3">
        <v>1</v>
      </c>
      <c r="M3610" s="2" t="s">
        <v>64</v>
      </c>
      <c r="N3610" s="3">
        <v>69800</v>
      </c>
      <c r="O3610" s="3">
        <v>0.421128471</v>
      </c>
      <c r="P3610" s="3">
        <v>0.42317967666028333</v>
      </c>
      <c r="Q3610" s="3">
        <v>-0.72119972620674588</v>
      </c>
      <c r="R3610" s="3">
        <v>-0.50493185703865606</v>
      </c>
      <c r="S3610" s="3">
        <v>0.41821099632423864</v>
      </c>
      <c r="T3610" s="5">
        <f>POWER(10,Table2[[#This Row],[Predicted normalized_price]]*(N$7634-N$7635)+N$7635)</f>
        <v>68689.915939109487</v>
      </c>
      <c r="U3610" s="5">
        <f>ABS(Table2[[#This Row],[price]]-Table2[[#This Row],[Predicted Price]])</f>
        <v>1110.0840608905128</v>
      </c>
      <c r="V3610" s="5">
        <f>Table2[[#This Row],[Price Diff]]/Table2[[#This Row],[price]]</f>
        <v>1.5903783107313937E-2</v>
      </c>
    </row>
    <row r="3611" spans="1:22" x14ac:dyDescent="0.2">
      <c r="A3611" s="3">
        <v>8310</v>
      </c>
      <c r="B3611" s="3">
        <v>0.12775501</v>
      </c>
      <c r="C3611" s="3">
        <v>50906</v>
      </c>
      <c r="D3611" s="3">
        <v>0.54669759500000004</v>
      </c>
      <c r="E3611" s="3">
        <v>1496</v>
      </c>
      <c r="F3611" s="3">
        <v>0.35740525400000001</v>
      </c>
      <c r="G3611" s="3">
        <v>3</v>
      </c>
      <c r="H3611" s="3">
        <v>0.416289664</v>
      </c>
      <c r="I3611" s="2" t="s">
        <v>22</v>
      </c>
      <c r="J3611" s="3">
        <v>36000</v>
      </c>
      <c r="K3611" s="3">
        <v>0.80050850100000004</v>
      </c>
      <c r="L3611" s="3">
        <v>2</v>
      </c>
      <c r="M3611" s="2" t="s">
        <v>64</v>
      </c>
      <c r="N3611" s="3">
        <v>72800</v>
      </c>
      <c r="O3611" s="3">
        <v>0.42878665799999999</v>
      </c>
      <c r="P3611" s="3">
        <v>0.63930191977192397</v>
      </c>
      <c r="Q3611" s="3">
        <v>-0.69300641463968904</v>
      </c>
      <c r="R3611" s="3">
        <v>-0.54210724202768468</v>
      </c>
      <c r="S3611" s="3">
        <v>0.43563380037016985</v>
      </c>
      <c r="T3611" s="5">
        <f>POWER(10,Table2[[#This Row],[Predicted normalized_price]]*(N$7634-N$7635)+N$7635)</f>
        <v>75591.299804662907</v>
      </c>
      <c r="U3611" s="5">
        <f>ABS(Table2[[#This Row],[price]]-Table2[[#This Row],[Predicted Price]])</f>
        <v>2791.2998046629073</v>
      </c>
      <c r="V3611" s="5">
        <f>Table2[[#This Row],[Price Diff]]/Table2[[#This Row],[price]]</f>
        <v>3.8342030283831145E-2</v>
      </c>
    </row>
    <row r="3612" spans="1:22" x14ac:dyDescent="0.2">
      <c r="A3612" s="3">
        <v>10050</v>
      </c>
      <c r="B3612" s="3">
        <v>0.170056508</v>
      </c>
      <c r="C3612" s="3">
        <v>64686</v>
      </c>
      <c r="D3612" s="3">
        <v>0.58862176200000005</v>
      </c>
      <c r="E3612" s="3">
        <v>1997</v>
      </c>
      <c r="F3612" s="3">
        <v>0.48056971500000001</v>
      </c>
      <c r="G3612" s="3">
        <v>5</v>
      </c>
      <c r="H3612" s="3">
        <v>0.60985333500000005</v>
      </c>
      <c r="I3612" s="2" t="s">
        <v>27</v>
      </c>
      <c r="J3612" s="3">
        <v>75000</v>
      </c>
      <c r="K3612" s="3">
        <v>0.86306249999999995</v>
      </c>
      <c r="L3612" s="3">
        <v>1</v>
      </c>
      <c r="M3612" s="2" t="s">
        <v>65</v>
      </c>
      <c r="N3612" s="3">
        <v>77888</v>
      </c>
      <c r="O3612" s="3">
        <v>0.44108067099999998</v>
      </c>
      <c r="P3612" s="3">
        <v>0.24562333802408814</v>
      </c>
      <c r="Q3612" s="3">
        <v>-0.64924605449302297</v>
      </c>
      <c r="R3612" s="3">
        <v>-0.53814795459192344</v>
      </c>
      <c r="S3612" s="3">
        <v>0.44511822477417606</v>
      </c>
      <c r="T3612" s="5">
        <f>POWER(10,Table2[[#This Row],[Predicted normalized_price]]*(N$7634-N$7635)+N$7635)</f>
        <v>79635.372243299935</v>
      </c>
      <c r="U3612" s="5">
        <f>ABS(Table2[[#This Row],[price]]-Table2[[#This Row],[Predicted Price]])</f>
        <v>1747.3722432999348</v>
      </c>
      <c r="V3612" s="5">
        <f>Table2[[#This Row],[Price Diff]]/Table2[[#This Row],[price]]</f>
        <v>2.243442177613926E-2</v>
      </c>
    </row>
    <row r="3613" spans="1:22" x14ac:dyDescent="0.2">
      <c r="A3613" s="3">
        <v>12810</v>
      </c>
      <c r="B3613" s="3">
        <v>0.22404863</v>
      </c>
      <c r="C3613" s="3">
        <v>50355</v>
      </c>
      <c r="D3613" s="3">
        <v>0.54479306999999999</v>
      </c>
      <c r="E3613" s="3">
        <v>1496</v>
      </c>
      <c r="F3613" s="3">
        <v>0.35740525400000001</v>
      </c>
      <c r="G3613" s="3">
        <v>3</v>
      </c>
      <c r="H3613" s="3">
        <v>0.416289664</v>
      </c>
      <c r="I3613" s="2" t="s">
        <v>22</v>
      </c>
      <c r="J3613" s="3">
        <v>21635</v>
      </c>
      <c r="K3613" s="3">
        <v>0.75711034700000002</v>
      </c>
      <c r="L3613" s="3">
        <v>2</v>
      </c>
      <c r="M3613" s="2" t="s">
        <v>64</v>
      </c>
      <c r="N3613" s="3">
        <v>108588</v>
      </c>
      <c r="O3613" s="3">
        <v>0.50155152300000005</v>
      </c>
      <c r="P3613" s="3">
        <v>0.29761790252928816</v>
      </c>
      <c r="Q3613" s="3">
        <v>-0.61538424482202647</v>
      </c>
      <c r="R3613" s="3">
        <v>-0.63739767847814999</v>
      </c>
      <c r="S3613" s="3">
        <v>0.4793439132942352</v>
      </c>
      <c r="T3613" s="5">
        <f>POWER(10,Table2[[#This Row],[Predicted normalized_price]]*(N$7634-N$7635)+N$7635)</f>
        <v>96113.470148134307</v>
      </c>
      <c r="U3613" s="5">
        <f>ABS(Table2[[#This Row],[price]]-Table2[[#This Row],[Predicted Price]])</f>
        <v>12474.529851865693</v>
      </c>
      <c r="V3613" s="5">
        <f>Table2[[#This Row],[Price Diff]]/Table2[[#This Row],[price]]</f>
        <v>0.1148794512456781</v>
      </c>
    </row>
    <row r="3614" spans="1:22" x14ac:dyDescent="0.2">
      <c r="A3614" s="3">
        <v>49600</v>
      </c>
      <c r="B3614" s="3">
        <v>0.52527089000000005</v>
      </c>
      <c r="C3614" s="3">
        <v>257992</v>
      </c>
      <c r="D3614" s="3">
        <v>0.83071662099999999</v>
      </c>
      <c r="E3614" s="3">
        <v>3982</v>
      </c>
      <c r="F3614" s="3">
        <v>0.77484061000000004</v>
      </c>
      <c r="G3614" s="3">
        <v>4</v>
      </c>
      <c r="H3614" s="3">
        <v>0.52529906999999998</v>
      </c>
      <c r="I3614" s="2" t="s">
        <v>15</v>
      </c>
      <c r="J3614" s="3">
        <v>14257</v>
      </c>
      <c r="K3614" s="3">
        <v>0.72156519900000005</v>
      </c>
      <c r="L3614" s="3">
        <v>2</v>
      </c>
      <c r="M3614" s="2" t="s">
        <v>62</v>
      </c>
      <c r="N3614" s="3">
        <v>478000</v>
      </c>
      <c r="O3614" s="3">
        <v>0.77125896000000005</v>
      </c>
      <c r="P3614" s="3">
        <v>-0.27778811682450277</v>
      </c>
      <c r="Q3614" s="3">
        <v>0.92029863523211686</v>
      </c>
      <c r="R3614" s="3">
        <v>-0.25268659475674338</v>
      </c>
      <c r="S3614" s="3">
        <v>0.7847341807432584</v>
      </c>
      <c r="T3614" s="5">
        <f>POWER(10,Table2[[#This Row],[Predicted normalized_price]]*(N$7634-N$7635)+N$7635)</f>
        <v>514737.69517706631</v>
      </c>
      <c r="U3614" s="5">
        <f>ABS(Table2[[#This Row],[price]]-Table2[[#This Row],[Predicted Price]])</f>
        <v>36737.695177066314</v>
      </c>
      <c r="V3614" s="5">
        <f>Table2[[#This Row],[Price Diff]]/Table2[[#This Row],[price]]</f>
        <v>7.685710288089187E-2</v>
      </c>
    </row>
    <row r="3615" spans="1:22" x14ac:dyDescent="0.2">
      <c r="A3615" s="3">
        <v>9860</v>
      </c>
      <c r="B3615" s="3">
        <v>0.16580963300000001</v>
      </c>
      <c r="C3615" s="3">
        <v>19089</v>
      </c>
      <c r="D3615" s="3">
        <v>0.37504368799999999</v>
      </c>
      <c r="E3615" s="3">
        <v>1798</v>
      </c>
      <c r="F3615" s="3">
        <v>0.435810641</v>
      </c>
      <c r="G3615" s="3">
        <v>10</v>
      </c>
      <c r="H3615" s="3">
        <v>0.87250287000000004</v>
      </c>
      <c r="I3615" s="2" t="s">
        <v>20</v>
      </c>
      <c r="J3615" s="3">
        <v>110000</v>
      </c>
      <c r="K3615" s="3">
        <v>0.89570378500000003</v>
      </c>
      <c r="L3615" s="3">
        <v>1</v>
      </c>
      <c r="M3615" s="2" t="s">
        <v>65</v>
      </c>
      <c r="N3615" s="3">
        <v>27000</v>
      </c>
      <c r="O3615" s="3">
        <v>0.24828181699999999</v>
      </c>
      <c r="P3615" s="3">
        <v>-0.47254852726683078</v>
      </c>
      <c r="Q3615" s="3">
        <v>1.6533184953665729E-2</v>
      </c>
      <c r="R3615" s="3">
        <v>0.88582040350386138</v>
      </c>
      <c r="S3615" s="3">
        <v>0.25745596962509926</v>
      </c>
      <c r="T3615" s="5">
        <f>POWER(10,Table2[[#This Row],[Predicted normalized_price]]*(N$7634-N$7635)+N$7635)</f>
        <v>28396.022601877772</v>
      </c>
      <c r="U3615" s="5">
        <f>ABS(Table2[[#This Row],[price]]-Table2[[#This Row],[Predicted Price]])</f>
        <v>1396.0226018777721</v>
      </c>
      <c r="V3615" s="5">
        <f>Table2[[#This Row],[Price Diff]]/Table2[[#This Row],[price]]</f>
        <v>5.1704540810287858E-2</v>
      </c>
    </row>
    <row r="3616" spans="1:22" x14ac:dyDescent="0.2">
      <c r="A3616" s="3">
        <v>10130</v>
      </c>
      <c r="B3616" s="3">
        <v>0.17182069599999999</v>
      </c>
      <c r="C3616" s="3">
        <v>44409</v>
      </c>
      <c r="D3616" s="3">
        <v>0.52280306600000004</v>
      </c>
      <c r="E3616" s="3">
        <v>1798</v>
      </c>
      <c r="F3616" s="3">
        <v>0.435810641</v>
      </c>
      <c r="G3616" s="3">
        <v>6</v>
      </c>
      <c r="H3616" s="3">
        <v>0.67893919899999999</v>
      </c>
      <c r="I3616" s="2" t="s">
        <v>10</v>
      </c>
      <c r="J3616" s="3">
        <v>138868</v>
      </c>
      <c r="K3616" s="3">
        <v>0.91556538300000001</v>
      </c>
      <c r="L3616" s="3">
        <v>1</v>
      </c>
      <c r="M3616" s="2" t="s">
        <v>66</v>
      </c>
      <c r="N3616" s="3">
        <v>59800</v>
      </c>
      <c r="O3616" s="3">
        <v>0.39298878599999998</v>
      </c>
      <c r="P3616" s="3">
        <v>0.43418093673316194</v>
      </c>
      <c r="Q3616" s="3">
        <v>-0.73267920116479446</v>
      </c>
      <c r="R3616" s="3">
        <v>-0.42735047842183421</v>
      </c>
      <c r="S3616" s="3">
        <v>0.39554154511176765</v>
      </c>
      <c r="T3616" s="5">
        <f>POWER(10,Table2[[#This Row],[Predicted normalized_price]]*(N$7634-N$7635)+N$7635)</f>
        <v>60644.75446252308</v>
      </c>
      <c r="U3616" s="5">
        <f>ABS(Table2[[#This Row],[price]]-Table2[[#This Row],[Predicted Price]])</f>
        <v>844.75446252308029</v>
      </c>
      <c r="V3616" s="5">
        <f>Table2[[#This Row],[Price Diff]]/Table2[[#This Row],[price]]</f>
        <v>1.4126328804733784E-2</v>
      </c>
    </row>
    <row r="3617" spans="1:22" x14ac:dyDescent="0.2">
      <c r="A3617" s="3">
        <v>11770</v>
      </c>
      <c r="B3617" s="3">
        <v>0.20520846500000001</v>
      </c>
      <c r="C3617" s="3">
        <v>14831</v>
      </c>
      <c r="D3617" s="3">
        <v>0.330874479</v>
      </c>
      <c r="E3617" s="3">
        <v>2359</v>
      </c>
      <c r="F3617" s="3">
        <v>0.55160346699999996</v>
      </c>
      <c r="G3617" s="3">
        <v>9</v>
      </c>
      <c r="H3617" s="3">
        <v>0.83257932800000001</v>
      </c>
      <c r="I3617" s="2" t="s">
        <v>18</v>
      </c>
      <c r="J3617" s="3">
        <v>133000</v>
      </c>
      <c r="K3617" s="3">
        <v>0.911885732</v>
      </c>
      <c r="L3617" s="3">
        <v>2</v>
      </c>
      <c r="M3617" s="2" t="s">
        <v>64</v>
      </c>
      <c r="N3617" s="3">
        <v>29800</v>
      </c>
      <c r="O3617" s="3">
        <v>0.266238329</v>
      </c>
      <c r="P3617" s="3">
        <v>1.3478464721099237E-2</v>
      </c>
      <c r="Q3617" s="3">
        <v>-0.89127501935836539</v>
      </c>
      <c r="R3617" s="3">
        <v>-3.6809612440520265E-2</v>
      </c>
      <c r="S3617" s="3">
        <v>0.2536192395018278</v>
      </c>
      <c r="T3617" s="5">
        <f>POWER(10,Table2[[#This Row],[Predicted normalized_price]]*(N$7634-N$7635)+N$7635)</f>
        <v>27803.617773729078</v>
      </c>
      <c r="U3617" s="5">
        <f>ABS(Table2[[#This Row],[price]]-Table2[[#This Row],[Predicted Price]])</f>
        <v>1996.3822262709218</v>
      </c>
      <c r="V3617" s="5">
        <f>Table2[[#This Row],[Price Diff]]/Table2[[#This Row],[price]]</f>
        <v>6.6992692156742348E-2</v>
      </c>
    </row>
    <row r="3618" spans="1:22" x14ac:dyDescent="0.2">
      <c r="A3618" s="3">
        <v>9850</v>
      </c>
      <c r="B3618" s="3">
        <v>0.165583852</v>
      </c>
      <c r="C3618" s="3">
        <v>59461</v>
      </c>
      <c r="D3618" s="3">
        <v>0.57388236999999998</v>
      </c>
      <c r="E3618" s="3">
        <v>1798</v>
      </c>
      <c r="F3618" s="3">
        <v>0.435810641</v>
      </c>
      <c r="G3618" s="3">
        <v>2</v>
      </c>
      <c r="H3618" s="3">
        <v>0.26264953499999999</v>
      </c>
      <c r="I3618" s="2" t="s">
        <v>10</v>
      </c>
      <c r="J3618" s="3">
        <v>17000</v>
      </c>
      <c r="K3618" s="3">
        <v>0.736562198</v>
      </c>
      <c r="L3618" s="3">
        <v>1</v>
      </c>
      <c r="M3618" s="2" t="s">
        <v>66</v>
      </c>
      <c r="N3618" s="3">
        <v>98000</v>
      </c>
      <c r="O3618" s="3">
        <v>0.48288129400000002</v>
      </c>
      <c r="P3618" s="3">
        <v>0.45201941070371909</v>
      </c>
      <c r="Q3618" s="3">
        <v>-0.53286365860506357</v>
      </c>
      <c r="R3618" s="3">
        <v>-0.6316556326058772</v>
      </c>
      <c r="S3618" s="3">
        <v>0.50002887779462901</v>
      </c>
      <c r="T3618" s="5">
        <f>POWER(10,Table2[[#This Row],[Predicted normalized_price]]*(N$7634-N$7635)+N$7635)</f>
        <v>107683.23695081286</v>
      </c>
      <c r="U3618" s="5">
        <f>ABS(Table2[[#This Row],[price]]-Table2[[#This Row],[Predicted Price]])</f>
        <v>9683.2369508128613</v>
      </c>
      <c r="V3618" s="5">
        <f>Table2[[#This Row],[Price Diff]]/Table2[[#This Row],[price]]</f>
        <v>9.8808540314416951E-2</v>
      </c>
    </row>
    <row r="3619" spans="1:22" x14ac:dyDescent="0.2">
      <c r="A3619" s="3">
        <v>12210</v>
      </c>
      <c r="B3619" s="3">
        <v>0.21337477999999999</v>
      </c>
      <c r="C3619" s="3">
        <v>58770</v>
      </c>
      <c r="D3619" s="3">
        <v>0.57183675199999995</v>
      </c>
      <c r="E3619" s="3">
        <v>2494</v>
      </c>
      <c r="F3619" s="3">
        <v>0.57533232300000003</v>
      </c>
      <c r="G3619" s="3">
        <v>6</v>
      </c>
      <c r="H3619" s="3">
        <v>0.67893919899999999</v>
      </c>
      <c r="I3619" s="2" t="s">
        <v>10</v>
      </c>
      <c r="J3619" s="3">
        <v>70000</v>
      </c>
      <c r="K3619" s="3">
        <v>0.85718244399999999</v>
      </c>
      <c r="L3619" s="3">
        <v>2</v>
      </c>
      <c r="M3619" s="2" t="s">
        <v>65</v>
      </c>
      <c r="N3619" s="3">
        <v>74800</v>
      </c>
      <c r="O3619" s="3">
        <v>0.43371873999999999</v>
      </c>
      <c r="P3619" s="3">
        <v>0.7591725669679048</v>
      </c>
      <c r="Q3619" s="3">
        <v>-0.66643416155010027</v>
      </c>
      <c r="R3619" s="3">
        <v>-0.53624267938503734</v>
      </c>
      <c r="S3619" s="3">
        <v>0.44146096527714129</v>
      </c>
      <c r="T3619" s="5">
        <f>POWER(10,Table2[[#This Row],[Predicted normalized_price]]*(N$7634-N$7635)+N$7635)</f>
        <v>78050.935044641854</v>
      </c>
      <c r="U3619" s="5">
        <f>ABS(Table2[[#This Row],[price]]-Table2[[#This Row],[Predicted Price]])</f>
        <v>3250.9350446418539</v>
      </c>
      <c r="V3619" s="5">
        <f>Table2[[#This Row],[Price Diff]]/Table2[[#This Row],[price]]</f>
        <v>4.3461698457778794E-2</v>
      </c>
    </row>
    <row r="3620" spans="1:22" x14ac:dyDescent="0.2">
      <c r="A3620" s="3">
        <v>17670</v>
      </c>
      <c r="B3620" s="3">
        <v>0.295616296</v>
      </c>
      <c r="C3620" s="3">
        <v>98227</v>
      </c>
      <c r="D3620" s="3">
        <v>0.66172643399999997</v>
      </c>
      <c r="E3620" s="3">
        <v>1991</v>
      </c>
      <c r="F3620" s="3">
        <v>0.47928668200000002</v>
      </c>
      <c r="G3620" s="3">
        <v>2</v>
      </c>
      <c r="H3620" s="3">
        <v>0.26264953499999999</v>
      </c>
      <c r="I3620" s="2" t="s">
        <v>15</v>
      </c>
      <c r="J3620" s="3">
        <v>10000</v>
      </c>
      <c r="K3620" s="3">
        <v>0.691338338</v>
      </c>
      <c r="L3620" s="3">
        <v>2</v>
      </c>
      <c r="M3620" s="2" t="s">
        <v>65</v>
      </c>
      <c r="N3620" s="3">
        <v>185000</v>
      </c>
      <c r="O3620" s="3">
        <v>0.59851098400000002</v>
      </c>
      <c r="P3620" s="3">
        <v>-0.86014644360327119</v>
      </c>
      <c r="Q3620" s="3">
        <v>0.80508551194722222</v>
      </c>
      <c r="R3620" s="3">
        <v>0.28906492512123033</v>
      </c>
      <c r="S3620" s="3">
        <v>0.6154645532804115</v>
      </c>
      <c r="T3620" s="5">
        <f>POWER(10,Table2[[#This Row],[Predicted normalized_price]]*(N$7634-N$7635)+N$7635)</f>
        <v>203062.97571264583</v>
      </c>
      <c r="U3620" s="5">
        <f>ABS(Table2[[#This Row],[price]]-Table2[[#This Row],[Predicted Price]])</f>
        <v>18062.975712645828</v>
      </c>
      <c r="V3620" s="5">
        <f>Table2[[#This Row],[Price Diff]]/Table2[[#This Row],[price]]</f>
        <v>9.7637706554842316E-2</v>
      </c>
    </row>
    <row r="3621" spans="1:22" x14ac:dyDescent="0.2">
      <c r="A3621" s="3">
        <v>8910</v>
      </c>
      <c r="B3621" s="3">
        <v>0.14326701</v>
      </c>
      <c r="C3621" s="3">
        <v>55140</v>
      </c>
      <c r="D3621" s="3">
        <v>0.56067930799999999</v>
      </c>
      <c r="E3621" s="3">
        <v>1496</v>
      </c>
      <c r="F3621" s="3">
        <v>0.35740525400000001</v>
      </c>
      <c r="G3621" s="3">
        <v>2</v>
      </c>
      <c r="H3621" s="3">
        <v>0.26264953499999999</v>
      </c>
      <c r="I3621" s="2" t="s">
        <v>22</v>
      </c>
      <c r="J3621" s="3">
        <v>12000</v>
      </c>
      <c r="K3621" s="3">
        <v>0.70687705899999997</v>
      </c>
      <c r="L3621" s="3">
        <v>1</v>
      </c>
      <c r="M3621" s="2" t="s">
        <v>64</v>
      </c>
      <c r="N3621" s="3">
        <v>88800</v>
      </c>
      <c r="O3621" s="3">
        <v>0.46494128800000001</v>
      </c>
      <c r="P3621" s="3">
        <v>0.45197673073118511</v>
      </c>
      <c r="Q3621" s="3">
        <v>-0.61030178560732939</v>
      </c>
      <c r="R3621" s="3">
        <v>-0.63151019556884902</v>
      </c>
      <c r="S3621" s="3">
        <v>0.47959611091357723</v>
      </c>
      <c r="T3621" s="5">
        <f>POWER(10,Table2[[#This Row],[Predicted normalized_price]]*(N$7634-N$7635)+N$7635)</f>
        <v>96246.759693834058</v>
      </c>
      <c r="U3621" s="5">
        <f>ABS(Table2[[#This Row],[price]]-Table2[[#This Row],[Predicted Price]])</f>
        <v>7446.7596938340575</v>
      </c>
      <c r="V3621" s="5">
        <f>Table2[[#This Row],[Price Diff]]/Table2[[#This Row],[price]]</f>
        <v>8.3859906462095249E-2</v>
      </c>
    </row>
    <row r="3622" spans="1:22" x14ac:dyDescent="0.2">
      <c r="A3622" s="3">
        <v>8960</v>
      </c>
      <c r="B3622" s="3">
        <v>0.144512157</v>
      </c>
      <c r="C3622" s="3">
        <v>56830</v>
      </c>
      <c r="D3622" s="3">
        <v>0.56596243300000004</v>
      </c>
      <c r="E3622" s="3">
        <v>1998</v>
      </c>
      <c r="F3622" s="3">
        <v>0.480783179</v>
      </c>
      <c r="G3622" s="3">
        <v>3</v>
      </c>
      <c r="H3622" s="3">
        <v>0.416289664</v>
      </c>
      <c r="I3622" s="2" t="s">
        <v>28</v>
      </c>
      <c r="J3622" s="3">
        <v>27854</v>
      </c>
      <c r="K3622" s="3">
        <v>0.77864416299999994</v>
      </c>
      <c r="L3622" s="3">
        <v>1</v>
      </c>
      <c r="M3622" s="2" t="s">
        <v>64</v>
      </c>
      <c r="N3622" s="3">
        <v>85800</v>
      </c>
      <c r="O3622" s="3">
        <v>0.458686971</v>
      </c>
      <c r="P3622" s="3">
        <v>0.7234300794074553</v>
      </c>
      <c r="Q3622" s="3">
        <v>-0.67117378558803242</v>
      </c>
      <c r="R3622" s="3">
        <v>-0.56720985347049369</v>
      </c>
      <c r="S3622" s="3">
        <v>0.44797187277922845</v>
      </c>
      <c r="T3622" s="5">
        <f>POWER(10,Table2[[#This Row],[Predicted normalized_price]]*(N$7634-N$7635)+N$7635)</f>
        <v>80893.966680201382</v>
      </c>
      <c r="U3622" s="5">
        <f>ABS(Table2[[#This Row],[price]]-Table2[[#This Row],[Predicted Price]])</f>
        <v>4906.0333197986183</v>
      </c>
      <c r="V3622" s="5">
        <f>Table2[[#This Row],[Price Diff]]/Table2[[#This Row],[price]]</f>
        <v>5.7179875522128422E-2</v>
      </c>
    </row>
    <row r="3623" spans="1:22" x14ac:dyDescent="0.2">
      <c r="A3623" s="3">
        <v>16880</v>
      </c>
      <c r="B3623" s="3">
        <v>0.28543908899999998</v>
      </c>
      <c r="C3623" s="3">
        <v>84963</v>
      </c>
      <c r="D3623" s="3">
        <v>0.63633973099999996</v>
      </c>
      <c r="E3623" s="3">
        <v>3498</v>
      </c>
      <c r="F3623" s="3">
        <v>0.71958298099999995</v>
      </c>
      <c r="G3623" s="3">
        <v>9</v>
      </c>
      <c r="H3623" s="3">
        <v>0.83257932800000001</v>
      </c>
      <c r="I3623" s="2" t="s">
        <v>15</v>
      </c>
      <c r="J3623" s="3">
        <v>108000</v>
      </c>
      <c r="K3623" s="3">
        <v>0.89413994200000002</v>
      </c>
      <c r="L3623" s="3">
        <v>2</v>
      </c>
      <c r="M3623" s="2" t="s">
        <v>65</v>
      </c>
      <c r="N3623" s="3">
        <v>100800</v>
      </c>
      <c r="O3623" s="3">
        <v>0.48800790599999999</v>
      </c>
      <c r="P3623" s="3">
        <v>-0.18910703465679668</v>
      </c>
      <c r="Q3623" s="3">
        <v>0.60096618766771759</v>
      </c>
      <c r="R3623" s="3">
        <v>0.58554881870184095</v>
      </c>
      <c r="S3623" s="3">
        <v>0.48828164379178729</v>
      </c>
      <c r="T3623" s="5">
        <f>POWER(10,Table2[[#This Row],[Predicted normalized_price]]*(N$7634-N$7635)+N$7635)</f>
        <v>100951.73693421856</v>
      </c>
      <c r="U3623" s="5">
        <f>ABS(Table2[[#This Row],[price]]-Table2[[#This Row],[Predicted Price]])</f>
        <v>151.73693421855569</v>
      </c>
      <c r="V3623" s="5">
        <f>Table2[[#This Row],[Price Diff]]/Table2[[#This Row],[price]]</f>
        <v>1.5053267283586874E-3</v>
      </c>
    </row>
    <row r="3624" spans="1:22" x14ac:dyDescent="0.2">
      <c r="A3624" s="3">
        <v>15670</v>
      </c>
      <c r="B3624" s="3">
        <v>0.26888869199999998</v>
      </c>
      <c r="C3624" s="3">
        <v>66819</v>
      </c>
      <c r="D3624" s="3">
        <v>0.59429929400000003</v>
      </c>
      <c r="E3624" s="3">
        <v>1796</v>
      </c>
      <c r="F3624" s="3">
        <v>0.43533607800000002</v>
      </c>
      <c r="G3624" s="3">
        <v>9</v>
      </c>
      <c r="H3624" s="3">
        <v>0.83257932800000001</v>
      </c>
      <c r="I3624" s="2" t="s">
        <v>15</v>
      </c>
      <c r="J3624" s="3">
        <v>75000</v>
      </c>
      <c r="K3624" s="3">
        <v>0.86306249999999995</v>
      </c>
      <c r="L3624" s="3">
        <v>2</v>
      </c>
      <c r="M3624" s="2" t="s">
        <v>62</v>
      </c>
      <c r="N3624" s="3">
        <v>85800</v>
      </c>
      <c r="O3624" s="3">
        <v>0.458686971</v>
      </c>
      <c r="P3624" s="3">
        <v>-0.78867020773338681</v>
      </c>
      <c r="Q3624" s="3">
        <v>0.52336305214694512</v>
      </c>
      <c r="R3624" s="3">
        <v>0.60349153627815255</v>
      </c>
      <c r="S3624" s="3">
        <v>0.46171250539897324</v>
      </c>
      <c r="T3624" s="5">
        <f>POWER(10,Table2[[#This Row],[Predicted normalized_price]]*(N$7634-N$7635)+N$7635)</f>
        <v>87238.38247823721</v>
      </c>
      <c r="U3624" s="5">
        <f>ABS(Table2[[#This Row],[price]]-Table2[[#This Row],[Predicted Price]])</f>
        <v>1438.3824782372103</v>
      </c>
      <c r="V3624" s="5">
        <f>Table2[[#This Row],[Price Diff]]/Table2[[#This Row],[price]]</f>
        <v>1.6764364548219234E-2</v>
      </c>
    </row>
    <row r="3625" spans="1:22" x14ac:dyDescent="0.2">
      <c r="A3625" s="3">
        <v>9320</v>
      </c>
      <c r="B3625" s="3">
        <v>0.15327724600000001</v>
      </c>
      <c r="C3625" s="3">
        <v>49883</v>
      </c>
      <c r="D3625" s="3">
        <v>0.54314496199999995</v>
      </c>
      <c r="E3625" s="3">
        <v>1598</v>
      </c>
      <c r="F3625" s="3">
        <v>0.38552934799999999</v>
      </c>
      <c r="G3625" s="3">
        <v>5</v>
      </c>
      <c r="H3625" s="3">
        <v>0.60985333500000005</v>
      </c>
      <c r="I3625" s="2" t="s">
        <v>10</v>
      </c>
      <c r="J3625" s="3">
        <v>51245</v>
      </c>
      <c r="K3625" s="3">
        <v>0.83060208300000005</v>
      </c>
      <c r="L3625" s="3">
        <v>1</v>
      </c>
      <c r="M3625" s="2" t="s">
        <v>63</v>
      </c>
      <c r="N3625" s="3">
        <v>63800</v>
      </c>
      <c r="O3625" s="3">
        <v>0.40477171699999998</v>
      </c>
      <c r="P3625" s="3">
        <v>-6.5068607824824093E-3</v>
      </c>
      <c r="Q3625" s="3">
        <v>-0.71704554599768011</v>
      </c>
      <c r="R3625" s="3">
        <v>-0.48012443060629728</v>
      </c>
      <c r="S3625" s="3">
        <v>0.41188184873463746</v>
      </c>
      <c r="T3625" s="5">
        <f>POWER(10,Table2[[#This Row],[Predicted normalized_price]]*(N$7634-N$7635)+N$7635)</f>
        <v>66342.025381839281</v>
      </c>
      <c r="U3625" s="5">
        <f>ABS(Table2[[#This Row],[price]]-Table2[[#This Row],[Predicted Price]])</f>
        <v>2542.0253818392812</v>
      </c>
      <c r="V3625" s="5">
        <f>Table2[[#This Row],[Price Diff]]/Table2[[#This Row],[price]]</f>
        <v>3.9843658022559264E-2</v>
      </c>
    </row>
    <row r="3626" spans="1:22" x14ac:dyDescent="0.2">
      <c r="A3626" s="3">
        <v>11130</v>
      </c>
      <c r="B3626" s="3">
        <v>0.192768148</v>
      </c>
      <c r="C3626" s="3">
        <v>69113</v>
      </c>
      <c r="D3626" s="3">
        <v>0.60020655000000001</v>
      </c>
      <c r="E3626" s="3">
        <v>2494</v>
      </c>
      <c r="F3626" s="3">
        <v>0.57533232300000003</v>
      </c>
      <c r="G3626" s="3">
        <v>4</v>
      </c>
      <c r="H3626" s="3">
        <v>0.52529906999999998</v>
      </c>
      <c r="I3626" s="2" t="s">
        <v>10</v>
      </c>
      <c r="J3626" s="3">
        <v>56000</v>
      </c>
      <c r="K3626" s="3">
        <v>0.83816458599999999</v>
      </c>
      <c r="L3626" s="3">
        <v>1</v>
      </c>
      <c r="M3626" s="2" t="s">
        <v>65</v>
      </c>
      <c r="N3626" s="3">
        <v>98666</v>
      </c>
      <c r="O3626" s="3">
        <v>0.48411385000000001</v>
      </c>
      <c r="P3626" s="3">
        <v>0.74316470222377695</v>
      </c>
      <c r="Q3626" s="3">
        <v>-0.59280688213583654</v>
      </c>
      <c r="R3626" s="3">
        <v>-0.60606990611085709</v>
      </c>
      <c r="S3626" s="3">
        <v>0.4785193248082435</v>
      </c>
      <c r="T3626" s="5">
        <f>POWER(10,Table2[[#This Row],[Predicted normalized_price]]*(N$7634-N$7635)+N$7635)</f>
        <v>95678.952065439167</v>
      </c>
      <c r="U3626" s="5">
        <f>ABS(Table2[[#This Row],[price]]-Table2[[#This Row],[Predicted Price]])</f>
        <v>2987.0479345608328</v>
      </c>
      <c r="V3626" s="5">
        <f>Table2[[#This Row],[Price Diff]]/Table2[[#This Row],[price]]</f>
        <v>3.0274339028245119E-2</v>
      </c>
    </row>
    <row r="3627" spans="1:22" x14ac:dyDescent="0.2">
      <c r="A3627" s="3">
        <v>8400</v>
      </c>
      <c r="B3627" s="3">
        <v>0.130151878</v>
      </c>
      <c r="C3627" s="3">
        <v>9412</v>
      </c>
      <c r="D3627" s="3">
        <v>0.25129512300000001</v>
      </c>
      <c r="E3627" s="3">
        <v>1497</v>
      </c>
      <c r="F3627" s="3">
        <v>0.357690181</v>
      </c>
      <c r="G3627" s="3">
        <v>10</v>
      </c>
      <c r="H3627" s="3">
        <v>0.87250287000000004</v>
      </c>
      <c r="I3627" s="2" t="s">
        <v>10</v>
      </c>
      <c r="J3627" s="3">
        <v>127000</v>
      </c>
      <c r="K3627" s="3">
        <v>0.90795147899999995</v>
      </c>
      <c r="L3627" s="3">
        <v>3</v>
      </c>
      <c r="M3627" s="2" t="s">
        <v>63</v>
      </c>
      <c r="N3627" s="3">
        <v>17500</v>
      </c>
      <c r="O3627" s="3">
        <v>0.169367568</v>
      </c>
      <c r="P3627" s="3">
        <v>-0.66183083903070239</v>
      </c>
      <c r="Q3627" s="3">
        <v>-0.93138802192605707</v>
      </c>
      <c r="R3627" s="3">
        <v>0.25668186646425589</v>
      </c>
      <c r="S3627" s="3">
        <v>0.16684446911453615</v>
      </c>
      <c r="T3627" s="5">
        <f>POWER(10,Table2[[#This Row],[Predicted normalized_price]]*(N$7634-N$7635)+N$7635)</f>
        <v>17259.045527383318</v>
      </c>
      <c r="U3627" s="5">
        <f>ABS(Table2[[#This Row],[price]]-Table2[[#This Row],[Predicted Price]])</f>
        <v>240.95447261668232</v>
      </c>
      <c r="V3627" s="5">
        <f>Table2[[#This Row],[Price Diff]]/Table2[[#This Row],[price]]</f>
        <v>1.3768827006667561E-2</v>
      </c>
    </row>
    <row r="3628" spans="1:22" x14ac:dyDescent="0.2">
      <c r="A3628" s="3">
        <v>9550</v>
      </c>
      <c r="B3628" s="3">
        <v>0.158701641</v>
      </c>
      <c r="C3628" s="3">
        <v>61351</v>
      </c>
      <c r="D3628" s="3">
        <v>0.57935832700000001</v>
      </c>
      <c r="E3628" s="3">
        <v>1998</v>
      </c>
      <c r="F3628" s="3">
        <v>0.480783179</v>
      </c>
      <c r="G3628" s="3">
        <v>3</v>
      </c>
      <c r="H3628" s="3">
        <v>0.416289664</v>
      </c>
      <c r="I3628" s="2" t="s">
        <v>14</v>
      </c>
      <c r="J3628" s="3">
        <v>50000</v>
      </c>
      <c r="K3628" s="3">
        <v>0.82850592099999998</v>
      </c>
      <c r="L3628" s="3">
        <v>1</v>
      </c>
      <c r="M3628" s="2" t="s">
        <v>66</v>
      </c>
      <c r="N3628" s="3">
        <v>86366</v>
      </c>
      <c r="O3628" s="3">
        <v>0.45988352100000002</v>
      </c>
      <c r="P3628" s="3">
        <v>-0.56395293112376443</v>
      </c>
      <c r="Q3628" s="3">
        <v>-0.58480637340610575</v>
      </c>
      <c r="R3628" s="3">
        <v>-0.55246073504877891</v>
      </c>
      <c r="S3628" s="3">
        <v>0.46358737991032839</v>
      </c>
      <c r="T3628" s="5">
        <f>POWER(10,Table2[[#This Row],[Predicted normalized_price]]*(N$7634-N$7635)+N$7635)</f>
        <v>88141.80054157789</v>
      </c>
      <c r="U3628" s="5">
        <f>ABS(Table2[[#This Row],[price]]-Table2[[#This Row],[Predicted Price]])</f>
        <v>1775.8005415778898</v>
      </c>
      <c r="V3628" s="5">
        <f>Table2[[#This Row],[Price Diff]]/Table2[[#This Row],[price]]</f>
        <v>2.0561338276380632E-2</v>
      </c>
    </row>
    <row r="3629" spans="1:22" x14ac:dyDescent="0.2">
      <c r="A3629" s="3">
        <v>9770</v>
      </c>
      <c r="B3629" s="3">
        <v>0.163769309</v>
      </c>
      <c r="C3629" s="3">
        <v>30234</v>
      </c>
      <c r="D3629" s="3">
        <v>0.45551918600000002</v>
      </c>
      <c r="E3629" s="3">
        <v>1498</v>
      </c>
      <c r="F3629" s="3">
        <v>0.357974919</v>
      </c>
      <c r="G3629" s="3">
        <v>8</v>
      </c>
      <c r="H3629" s="3">
        <v>0.78794860499999997</v>
      </c>
      <c r="I3629" s="2" t="s">
        <v>15</v>
      </c>
      <c r="J3629" s="3">
        <v>116000</v>
      </c>
      <c r="K3629" s="3">
        <v>0.90023017599999999</v>
      </c>
      <c r="L3629" s="3">
        <v>2</v>
      </c>
      <c r="M3629" s="2" t="s">
        <v>67</v>
      </c>
      <c r="N3629" s="3">
        <v>40800</v>
      </c>
      <c r="O3629" s="3">
        <v>0.32341250700000002</v>
      </c>
      <c r="P3629" s="3">
        <v>-0.9333683734182735</v>
      </c>
      <c r="Q3629" s="3">
        <v>0.21538657240763628</v>
      </c>
      <c r="R3629" s="3">
        <v>0.81972867662868865</v>
      </c>
      <c r="S3629" s="3">
        <v>0.32537736693981345</v>
      </c>
      <c r="T3629" s="5">
        <f>POWER(10,Table2[[#This Row],[Predicted normalized_price]]*(N$7634-N$7635)+N$7635)</f>
        <v>41242.902737696546</v>
      </c>
      <c r="U3629" s="5">
        <f>ABS(Table2[[#This Row],[price]]-Table2[[#This Row],[Predicted Price]])</f>
        <v>442.90273769654596</v>
      </c>
      <c r="V3629" s="5">
        <f>Table2[[#This Row],[Price Diff]]/Table2[[#This Row],[price]]</f>
        <v>1.0855459257268283E-2</v>
      </c>
    </row>
    <row r="3630" spans="1:22" x14ac:dyDescent="0.2">
      <c r="A3630" s="3">
        <v>14180</v>
      </c>
      <c r="B3630" s="3">
        <v>0.24665677599999999</v>
      </c>
      <c r="C3630" s="3">
        <v>60529</v>
      </c>
      <c r="D3630" s="3">
        <v>0.57699774599999998</v>
      </c>
      <c r="E3630" s="3">
        <v>1595</v>
      </c>
      <c r="F3630" s="3">
        <v>0.38472810600000001</v>
      </c>
      <c r="G3630" s="3">
        <v>6</v>
      </c>
      <c r="H3630" s="3">
        <v>0.67893919899999999</v>
      </c>
      <c r="I3630" s="2" t="s">
        <v>15</v>
      </c>
      <c r="J3630" s="3">
        <v>52000</v>
      </c>
      <c r="K3630" s="3">
        <v>0.83184858500000003</v>
      </c>
      <c r="L3630" s="3">
        <v>2</v>
      </c>
      <c r="M3630" s="2" t="s">
        <v>65</v>
      </c>
      <c r="N3630" s="3">
        <v>91151</v>
      </c>
      <c r="O3630" s="3">
        <v>0.469696646</v>
      </c>
      <c r="P3630" s="3">
        <v>-0.9145146752042963</v>
      </c>
      <c r="Q3630" s="3">
        <v>0.55669607284540679</v>
      </c>
      <c r="R3630" s="3">
        <v>0.61392550276845659</v>
      </c>
      <c r="S3630" s="3">
        <v>0.46751417076448165</v>
      </c>
      <c r="T3630" s="5">
        <f>POWER(10,Table2[[#This Row],[Predicted normalized_price]]*(N$7634-N$7635)+N$7635)</f>
        <v>90064.376742605149</v>
      </c>
      <c r="U3630" s="5">
        <f>ABS(Table2[[#This Row],[price]]-Table2[[#This Row],[Predicted Price]])</f>
        <v>1086.623257394851</v>
      </c>
      <c r="V3630" s="5">
        <f>Table2[[#This Row],[Price Diff]]/Table2[[#This Row],[price]]</f>
        <v>1.1921133694582078E-2</v>
      </c>
    </row>
    <row r="3631" spans="1:22" x14ac:dyDescent="0.2">
      <c r="A3631" s="3">
        <v>14030</v>
      </c>
      <c r="B3631" s="3">
        <v>0.244290496</v>
      </c>
      <c r="C3631" s="3">
        <v>41460</v>
      </c>
      <c r="D3631" s="3">
        <v>0.51077814899999996</v>
      </c>
      <c r="E3631" s="3">
        <v>1796</v>
      </c>
      <c r="F3631" s="3">
        <v>0.43533607800000002</v>
      </c>
      <c r="G3631" s="3">
        <v>9</v>
      </c>
      <c r="H3631" s="3">
        <v>0.83257932800000001</v>
      </c>
      <c r="I3631" s="2" t="s">
        <v>15</v>
      </c>
      <c r="J3631" s="3">
        <v>120000</v>
      </c>
      <c r="K3631" s="3">
        <v>0.90311950399999996</v>
      </c>
      <c r="L3631" s="3">
        <v>1</v>
      </c>
      <c r="M3631" s="2" t="s">
        <v>65</v>
      </c>
      <c r="N3631" s="3">
        <v>56800</v>
      </c>
      <c r="O3631" s="3">
        <v>0.38362225700000002</v>
      </c>
      <c r="P3631" s="3">
        <v>-0.93112570384214155</v>
      </c>
      <c r="Q3631" s="3">
        <v>0.38293641807140177</v>
      </c>
      <c r="R3631" s="3">
        <v>0.73022331537136098</v>
      </c>
      <c r="S3631" s="3">
        <v>0.3922117302804542</v>
      </c>
      <c r="T3631" s="5">
        <f>POWER(10,Table2[[#This Row],[Predicted normalized_price]]*(N$7634-N$7635)+N$7635)</f>
        <v>59545.201808008809</v>
      </c>
      <c r="U3631" s="5">
        <f>ABS(Table2[[#This Row],[price]]-Table2[[#This Row],[Predicted Price]])</f>
        <v>2745.2018080088092</v>
      </c>
      <c r="V3631" s="5">
        <f>Table2[[#This Row],[Price Diff]]/Table2[[#This Row],[price]]</f>
        <v>4.8331017746633967E-2</v>
      </c>
    </row>
    <row r="3632" spans="1:22" x14ac:dyDescent="0.2">
      <c r="A3632" s="3">
        <v>6890</v>
      </c>
      <c r="B3632" s="3">
        <v>8.6059732999999999E-2</v>
      </c>
      <c r="C3632" s="3">
        <v>50118</v>
      </c>
      <c r="D3632" s="3">
        <v>0.54396746500000004</v>
      </c>
      <c r="E3632" s="3">
        <v>1496</v>
      </c>
      <c r="F3632" s="3">
        <v>0.35740525400000001</v>
      </c>
      <c r="G3632" s="3">
        <v>3</v>
      </c>
      <c r="H3632" s="3">
        <v>0.416289664</v>
      </c>
      <c r="I3632" s="2" t="s">
        <v>14</v>
      </c>
      <c r="J3632" s="3">
        <v>27000</v>
      </c>
      <c r="K3632" s="3">
        <v>0.77599021800000001</v>
      </c>
      <c r="L3632" s="3">
        <v>2</v>
      </c>
      <c r="M3632" s="2" t="s">
        <v>63</v>
      </c>
      <c r="N3632" s="3">
        <v>62800</v>
      </c>
      <c r="O3632" s="3">
        <v>0.40189673300000001</v>
      </c>
      <c r="P3632" s="3">
        <v>-0.80890037318248453</v>
      </c>
      <c r="Q3632" s="3">
        <v>-0.69983482302656486</v>
      </c>
      <c r="R3632" s="3">
        <v>-0.43139525141196738</v>
      </c>
      <c r="S3632" s="3">
        <v>0.4019429955021977</v>
      </c>
      <c r="T3632" s="5">
        <f>POWER(10,Table2[[#This Row],[Predicted normalized_price]]*(N$7634-N$7635)+N$7635)</f>
        <v>62815.966824126153</v>
      </c>
      <c r="U3632" s="5">
        <f>ABS(Table2[[#This Row],[price]]-Table2[[#This Row],[Predicted Price]])</f>
        <v>15.966824126153369</v>
      </c>
      <c r="V3632" s="5">
        <f>Table2[[#This Row],[Price Diff]]/Table2[[#This Row],[price]]</f>
        <v>2.5424879181772884E-4</v>
      </c>
    </row>
    <row r="3633" spans="1:22" x14ac:dyDescent="0.2">
      <c r="A3633" s="3">
        <v>16560</v>
      </c>
      <c r="B3633" s="3">
        <v>0.28118045000000003</v>
      </c>
      <c r="C3633" s="3">
        <v>85006</v>
      </c>
      <c r="D3633" s="3">
        <v>0.63642827800000001</v>
      </c>
      <c r="E3633" s="3">
        <v>2494</v>
      </c>
      <c r="F3633" s="3">
        <v>0.57533232300000003</v>
      </c>
      <c r="G3633" s="3">
        <v>4</v>
      </c>
      <c r="H3633" s="3">
        <v>0.52529906999999998</v>
      </c>
      <c r="I3633" s="2" t="s">
        <v>16</v>
      </c>
      <c r="J3633" s="3">
        <v>22000</v>
      </c>
      <c r="K3633" s="3">
        <v>0.75853620200000005</v>
      </c>
      <c r="L3633" s="3">
        <v>2</v>
      </c>
      <c r="M3633" s="2" t="s">
        <v>64</v>
      </c>
      <c r="N3633" s="3">
        <v>146000</v>
      </c>
      <c r="O3633" s="3">
        <v>0.55542672400000004</v>
      </c>
      <c r="P3633" s="3">
        <v>0.86348392002862051</v>
      </c>
      <c r="Q3633" s="3">
        <v>0.68060175481074192</v>
      </c>
      <c r="R3633" s="3">
        <v>0.44070772768145333</v>
      </c>
      <c r="S3633" s="3">
        <v>0.54876154081149031</v>
      </c>
      <c r="T3633" s="5">
        <f>POWER(10,Table2[[#This Row],[Predicted normalized_price]]*(N$7634-N$7635)+N$7635)</f>
        <v>140749.43566717865</v>
      </c>
      <c r="U3633" s="5">
        <f>ABS(Table2[[#This Row],[price]]-Table2[[#This Row],[Predicted Price]])</f>
        <v>5250.5643328213482</v>
      </c>
      <c r="V3633" s="5">
        <f>Table2[[#This Row],[Price Diff]]/Table2[[#This Row],[price]]</f>
        <v>3.5962769402885945E-2</v>
      </c>
    </row>
    <row r="3634" spans="1:22" x14ac:dyDescent="0.2">
      <c r="A3634" s="3">
        <v>15330</v>
      </c>
      <c r="B3634" s="3">
        <v>0.26400769600000001</v>
      </c>
      <c r="C3634" s="3">
        <v>85425</v>
      </c>
      <c r="D3634" s="3">
        <v>0.63728875500000004</v>
      </c>
      <c r="E3634" s="3">
        <v>2362</v>
      </c>
      <c r="F3634" s="3">
        <v>0.55214537900000005</v>
      </c>
      <c r="G3634" s="3">
        <v>6</v>
      </c>
      <c r="H3634" s="3">
        <v>0.67893919899999999</v>
      </c>
      <c r="I3634" s="2" t="s">
        <v>10</v>
      </c>
      <c r="J3634" s="3">
        <v>73000</v>
      </c>
      <c r="K3634" s="3">
        <v>0.86075892700000001</v>
      </c>
      <c r="L3634" s="3">
        <v>1</v>
      </c>
      <c r="M3634" s="2" t="s">
        <v>66</v>
      </c>
      <c r="N3634" s="3">
        <v>108500</v>
      </c>
      <c r="O3634" s="3">
        <v>0.50140398399999997</v>
      </c>
      <c r="P3634" s="3">
        <v>0.68671146674624395</v>
      </c>
      <c r="Q3634" s="3">
        <v>-0.523510767612409</v>
      </c>
      <c r="R3634" s="3">
        <v>-0.67527615981055722</v>
      </c>
      <c r="S3634" s="3">
        <v>0.51417290016292228</v>
      </c>
      <c r="T3634" s="5">
        <f>POWER(10,Table2[[#This Row],[Predicted normalized_price]]*(N$7634-N$7635)+N$7635)</f>
        <v>116386.40354349735</v>
      </c>
      <c r="U3634" s="5">
        <f>ABS(Table2[[#This Row],[price]]-Table2[[#This Row],[Predicted Price]])</f>
        <v>7886.4035434973484</v>
      </c>
      <c r="V3634" s="5">
        <f>Table2[[#This Row],[Price Diff]]/Table2[[#This Row],[price]]</f>
        <v>7.2685746944676027E-2</v>
      </c>
    </row>
    <row r="3635" spans="1:22" x14ac:dyDescent="0.2">
      <c r="A3635" s="3">
        <v>15380</v>
      </c>
      <c r="B3635" s="3">
        <v>0.26473223899999998</v>
      </c>
      <c r="C3635" s="3">
        <v>59946</v>
      </c>
      <c r="D3635" s="3">
        <v>0.57530400199999998</v>
      </c>
      <c r="E3635" s="3">
        <v>2773</v>
      </c>
      <c r="F3635" s="3">
        <v>0.62054798099999997</v>
      </c>
      <c r="G3635" s="3">
        <v>8</v>
      </c>
      <c r="H3635" s="3">
        <v>0.78794860499999997</v>
      </c>
      <c r="I3635" s="2" t="s">
        <v>19</v>
      </c>
      <c r="J3635" s="3">
        <v>90000</v>
      </c>
      <c r="K3635" s="3">
        <v>0.87860122100000004</v>
      </c>
      <c r="L3635" s="3">
        <v>2</v>
      </c>
      <c r="M3635" s="2" t="s">
        <v>65</v>
      </c>
      <c r="N3635" s="3">
        <v>78800</v>
      </c>
      <c r="O3635" s="3">
        <v>0.44319914900000001</v>
      </c>
      <c r="P3635" s="3">
        <v>-0.37471394128059038</v>
      </c>
      <c r="Q3635" s="3">
        <v>0.49915057103127747</v>
      </c>
      <c r="R3635" s="3">
        <v>0.64705325244491951</v>
      </c>
      <c r="S3635" s="3">
        <v>0.44537853334798272</v>
      </c>
      <c r="T3635" s="5">
        <f>POWER(10,Table2[[#This Row],[Predicted normalized_price]]*(N$7634-N$7635)+N$7635)</f>
        <v>79749.364411726623</v>
      </c>
      <c r="U3635" s="5">
        <f>ABS(Table2[[#This Row],[price]]-Table2[[#This Row],[Predicted Price]])</f>
        <v>949.36441172662308</v>
      </c>
      <c r="V3635" s="5">
        <f>Table2[[#This Row],[Price Diff]]/Table2[[#This Row],[price]]</f>
        <v>1.2047771722419075E-2</v>
      </c>
    </row>
    <row r="3636" spans="1:22" x14ac:dyDescent="0.2">
      <c r="A3636" s="3">
        <v>10990</v>
      </c>
      <c r="B3636" s="3">
        <v>0.18995156499999999</v>
      </c>
      <c r="C3636" s="3">
        <v>63352</v>
      </c>
      <c r="D3636" s="3">
        <v>0.58497501600000001</v>
      </c>
      <c r="E3636" s="3">
        <v>2498</v>
      </c>
      <c r="F3636" s="3">
        <v>0.57601564699999996</v>
      </c>
      <c r="G3636" s="3">
        <v>3</v>
      </c>
      <c r="H3636" s="3">
        <v>0.416289664</v>
      </c>
      <c r="I3636" s="2" t="s">
        <v>23</v>
      </c>
      <c r="J3636" s="3">
        <v>36000</v>
      </c>
      <c r="K3636" s="3">
        <v>0.80050850100000004</v>
      </c>
      <c r="L3636" s="3">
        <v>1</v>
      </c>
      <c r="M3636" s="2" t="s">
        <v>64</v>
      </c>
      <c r="N3636" s="3">
        <v>105588</v>
      </c>
      <c r="O3636" s="3">
        <v>0.496453064</v>
      </c>
      <c r="P3636" s="3">
        <v>0.91347721472892685</v>
      </c>
      <c r="Q3636" s="3">
        <v>-0.56564293186365988</v>
      </c>
      <c r="R3636" s="3">
        <v>-0.61138910549298564</v>
      </c>
      <c r="S3636" s="3">
        <v>0.48747146939360492</v>
      </c>
      <c r="T3636" s="5">
        <f>POWER(10,Table2[[#This Row],[Predicted normalized_price]]*(N$7634-N$7635)+N$7635)</f>
        <v>100503.30572748942</v>
      </c>
      <c r="U3636" s="5">
        <f>ABS(Table2[[#This Row],[price]]-Table2[[#This Row],[Predicted Price]])</f>
        <v>5084.6942725105764</v>
      </c>
      <c r="V3636" s="5">
        <f>Table2[[#This Row],[Price Diff]]/Table2[[#This Row],[price]]</f>
        <v>4.815598621538978E-2</v>
      </c>
    </row>
    <row r="3637" spans="1:22" x14ac:dyDescent="0.2">
      <c r="A3637" s="3">
        <v>13160</v>
      </c>
      <c r="B3637" s="3">
        <v>0.23004648899999999</v>
      </c>
      <c r="C3637" s="3">
        <v>34887</v>
      </c>
      <c r="D3637" s="3">
        <v>0.48057021599999999</v>
      </c>
      <c r="E3637" s="3">
        <v>1597</v>
      </c>
      <c r="F3637" s="3">
        <v>0.38526243399999999</v>
      </c>
      <c r="G3637" s="3">
        <v>8</v>
      </c>
      <c r="H3637" s="3">
        <v>0.78794860499999997</v>
      </c>
      <c r="I3637" s="2" t="s">
        <v>15</v>
      </c>
      <c r="J3637" s="3">
        <v>89922</v>
      </c>
      <c r="K3637" s="3">
        <v>0.87852732600000005</v>
      </c>
      <c r="L3637" s="3">
        <v>4</v>
      </c>
      <c r="M3637" s="2" t="s">
        <v>65</v>
      </c>
      <c r="N3637" s="3">
        <v>53800</v>
      </c>
      <c r="O3637" s="3">
        <v>0.373747355</v>
      </c>
      <c r="P3637" s="3">
        <v>-0.91189014403239732</v>
      </c>
      <c r="Q3637" s="3">
        <v>0.33607017599025252</v>
      </c>
      <c r="R3637" s="3">
        <v>0.76891089995043893</v>
      </c>
      <c r="S3637" s="3">
        <v>0.37010737641170077</v>
      </c>
      <c r="T3637" s="5">
        <f>POWER(10,Table2[[#This Row],[Predicted normalized_price]]*(N$7634-N$7635)+N$7635)</f>
        <v>52734.594507423673</v>
      </c>
      <c r="U3637" s="5">
        <f>ABS(Table2[[#This Row],[price]]-Table2[[#This Row],[Predicted Price]])</f>
        <v>1065.4054925763267</v>
      </c>
      <c r="V3637" s="5">
        <f>Table2[[#This Row],[Price Diff]]/Table2[[#This Row],[price]]</f>
        <v>1.9803076070191945E-2</v>
      </c>
    </row>
    <row r="3638" spans="1:22" x14ac:dyDescent="0.2">
      <c r="A3638" s="3">
        <v>8900</v>
      </c>
      <c r="B3638" s="3">
        <v>0.14301714300000001</v>
      </c>
      <c r="C3638" s="3">
        <v>47442</v>
      </c>
      <c r="D3638" s="3">
        <v>0.53436470300000005</v>
      </c>
      <c r="E3638" s="3">
        <v>1496</v>
      </c>
      <c r="F3638" s="3">
        <v>0.35740525400000001</v>
      </c>
      <c r="G3638" s="3">
        <v>3</v>
      </c>
      <c r="H3638" s="3">
        <v>0.416289664</v>
      </c>
      <c r="I3638" s="2" t="s">
        <v>22</v>
      </c>
      <c r="J3638" s="3">
        <v>17000</v>
      </c>
      <c r="K3638" s="3">
        <v>0.736562198</v>
      </c>
      <c r="L3638" s="3">
        <v>2</v>
      </c>
      <c r="M3638" s="2" t="s">
        <v>68</v>
      </c>
      <c r="N3638" s="3">
        <v>78800</v>
      </c>
      <c r="O3638" s="3">
        <v>0.44319914900000001</v>
      </c>
      <c r="P3638" s="3">
        <v>-0.86046124889953746</v>
      </c>
      <c r="Q3638" s="3">
        <v>-0.71292096973629115</v>
      </c>
      <c r="R3638" s="3">
        <v>-0.57972195491514811</v>
      </c>
      <c r="S3638" s="3">
        <v>0.43597676278671904</v>
      </c>
      <c r="T3638" s="5">
        <f>POWER(10,Table2[[#This Row],[Predicted normalized_price]]*(N$7634-N$7635)+N$7635)</f>
        <v>75733.89258068637</v>
      </c>
      <c r="U3638" s="5">
        <f>ABS(Table2[[#This Row],[price]]-Table2[[#This Row],[Predicted Price]])</f>
        <v>3066.1074193136301</v>
      </c>
      <c r="V3638" s="5">
        <f>Table2[[#This Row],[Price Diff]]/Table2[[#This Row],[price]]</f>
        <v>3.8909992630883627E-2</v>
      </c>
    </row>
    <row r="3639" spans="1:22" x14ac:dyDescent="0.2">
      <c r="A3639" s="3">
        <v>9270</v>
      </c>
      <c r="B3639" s="3">
        <v>0.15208032499999999</v>
      </c>
      <c r="C3639" s="3">
        <v>38820</v>
      </c>
      <c r="D3639" s="3">
        <v>0.49926415400000002</v>
      </c>
      <c r="E3639" s="3">
        <v>1598</v>
      </c>
      <c r="F3639" s="3">
        <v>0.38552934799999999</v>
      </c>
      <c r="G3639" s="3">
        <v>7</v>
      </c>
      <c r="H3639" s="3">
        <v>0.73735046500000001</v>
      </c>
      <c r="I3639" s="2" t="s">
        <v>31</v>
      </c>
      <c r="J3639" s="3">
        <v>71679</v>
      </c>
      <c r="K3639" s="3">
        <v>0.85920254299999999</v>
      </c>
      <c r="L3639" s="3">
        <v>2</v>
      </c>
      <c r="M3639" s="2" t="s">
        <v>68</v>
      </c>
      <c r="N3639" s="3">
        <v>45800</v>
      </c>
      <c r="O3639" s="3">
        <v>0.34445007300000002</v>
      </c>
      <c r="P3639" s="3">
        <v>-0.93067980086556867</v>
      </c>
      <c r="Q3639" s="3">
        <v>-0.76267833878766456</v>
      </c>
      <c r="R3639" s="3">
        <v>-0.34395612550028276</v>
      </c>
      <c r="S3639" s="3">
        <v>0.36289542740940567</v>
      </c>
      <c r="T3639" s="5">
        <f>POWER(10,Table2[[#This Row],[Predicted normalized_price]]*(N$7634-N$7635)+N$7635)</f>
        <v>50685.598814334728</v>
      </c>
      <c r="U3639" s="5">
        <f>ABS(Table2[[#This Row],[price]]-Table2[[#This Row],[Predicted Price]])</f>
        <v>4885.5988143347276</v>
      </c>
      <c r="V3639" s="5">
        <f>Table2[[#This Row],[Price Diff]]/Table2[[#This Row],[price]]</f>
        <v>0.10667246319508139</v>
      </c>
    </row>
    <row r="3640" spans="1:22" x14ac:dyDescent="0.2">
      <c r="A3640" s="3">
        <v>13880</v>
      </c>
      <c r="B3640" s="3">
        <v>0.24189878100000001</v>
      </c>
      <c r="C3640" s="3">
        <v>61333</v>
      </c>
      <c r="D3640" s="3">
        <v>0.57930697499999995</v>
      </c>
      <c r="E3640" s="3">
        <v>2356</v>
      </c>
      <c r="F3640" s="3">
        <v>0.55106086499999996</v>
      </c>
      <c r="G3640" s="3">
        <v>5</v>
      </c>
      <c r="H3640" s="3">
        <v>0.60985333500000005</v>
      </c>
      <c r="I3640" s="2" t="s">
        <v>22</v>
      </c>
      <c r="J3640" s="3">
        <v>70000</v>
      </c>
      <c r="K3640" s="3">
        <v>0.85718244399999999</v>
      </c>
      <c r="L3640" s="3">
        <v>1</v>
      </c>
      <c r="M3640" s="2" t="s">
        <v>66</v>
      </c>
      <c r="N3640" s="3">
        <v>98800</v>
      </c>
      <c r="O3640" s="3">
        <v>0.48436083600000002</v>
      </c>
      <c r="P3640" s="3">
        <v>-0.49619238342467203</v>
      </c>
      <c r="Q3640" s="3">
        <v>-0.60547281643579764</v>
      </c>
      <c r="R3640" s="3">
        <v>-0.60423897096449342</v>
      </c>
      <c r="S3640" s="3">
        <v>0.47145390836438683</v>
      </c>
      <c r="T3640" s="5">
        <f>POWER(10,Table2[[#This Row],[Predicted normalized_price]]*(N$7634-N$7635)+N$7635)</f>
        <v>92035.436188980777</v>
      </c>
      <c r="U3640" s="5">
        <f>ABS(Table2[[#This Row],[price]]-Table2[[#This Row],[Predicted Price]])</f>
        <v>6764.5638110192231</v>
      </c>
      <c r="V3640" s="5">
        <f>Table2[[#This Row],[Price Diff]]/Table2[[#This Row],[price]]</f>
        <v>6.8467245050801859E-2</v>
      </c>
    </row>
    <row r="3641" spans="1:22" x14ac:dyDescent="0.2">
      <c r="A3641" s="3">
        <v>13830</v>
      </c>
      <c r="B3641" s="3">
        <v>0.241095795</v>
      </c>
      <c r="C3641" s="3">
        <v>55961</v>
      </c>
      <c r="D3641" s="3">
        <v>0.56326576900000003</v>
      </c>
      <c r="E3641" s="3">
        <v>1595</v>
      </c>
      <c r="F3641" s="3">
        <v>0.38472810600000001</v>
      </c>
      <c r="G3641" s="3">
        <v>5</v>
      </c>
      <c r="H3641" s="3">
        <v>0.60985333500000005</v>
      </c>
      <c r="I3641" s="2" t="s">
        <v>15</v>
      </c>
      <c r="J3641" s="3">
        <v>75000</v>
      </c>
      <c r="K3641" s="3">
        <v>0.86306249999999995</v>
      </c>
      <c r="L3641" s="3">
        <v>1</v>
      </c>
      <c r="M3641" s="2" t="s">
        <v>65</v>
      </c>
      <c r="N3641" s="3">
        <v>95999</v>
      </c>
      <c r="O3641" s="3">
        <v>0.47912704499999997</v>
      </c>
      <c r="P3641" s="3">
        <v>-0.94151689352456547</v>
      </c>
      <c r="Q3641" s="3">
        <v>0.56464464084751032</v>
      </c>
      <c r="R3641" s="3">
        <v>0.61554373232109516</v>
      </c>
      <c r="S3641" s="3">
        <v>0.4691261491571721</v>
      </c>
      <c r="T3641" s="5">
        <f>POWER(10,Table2[[#This Row],[Predicted normalized_price]]*(N$7634-N$7635)+N$7635)</f>
        <v>90865.698671891165</v>
      </c>
      <c r="U3641" s="5">
        <f>ABS(Table2[[#This Row],[price]]-Table2[[#This Row],[Predicted Price]])</f>
        <v>5133.3013281088352</v>
      </c>
      <c r="V3641" s="5">
        <f>Table2[[#This Row],[Price Diff]]/Table2[[#This Row],[price]]</f>
        <v>5.3472445839111191E-2</v>
      </c>
    </row>
    <row r="3642" spans="1:22" x14ac:dyDescent="0.2">
      <c r="A3642" s="3">
        <v>9550</v>
      </c>
      <c r="B3642" s="3">
        <v>0.158701641</v>
      </c>
      <c r="C3642" s="3">
        <v>21069</v>
      </c>
      <c r="D3642" s="3">
        <v>0.39231472000000001</v>
      </c>
      <c r="E3642" s="3">
        <v>1390</v>
      </c>
      <c r="F3642" s="3">
        <v>0.32606906200000002</v>
      </c>
      <c r="G3642" s="3">
        <v>9</v>
      </c>
      <c r="H3642" s="3">
        <v>0.83257932800000001</v>
      </c>
      <c r="I3642" s="2" t="s">
        <v>20</v>
      </c>
      <c r="J3642" s="3">
        <v>120800</v>
      </c>
      <c r="K3642" s="3">
        <v>0.90368579900000001</v>
      </c>
      <c r="L3642" s="3">
        <v>2</v>
      </c>
      <c r="M3642" s="2" t="s">
        <v>62</v>
      </c>
      <c r="N3642" s="3">
        <v>34000</v>
      </c>
      <c r="O3642" s="3">
        <v>0.290233136</v>
      </c>
      <c r="P3642" s="3">
        <v>-0.37622527069085027</v>
      </c>
      <c r="Q3642" s="3">
        <v>4.836185348646177E-2</v>
      </c>
      <c r="R3642" s="3">
        <v>0.86833633896175999</v>
      </c>
      <c r="S3642" s="3">
        <v>0.27052684781497993</v>
      </c>
      <c r="T3642" s="5">
        <f>POWER(10,Table2[[#This Row],[Predicted normalized_price]]*(N$7634-N$7635)+N$7635)</f>
        <v>30510.592650466227</v>
      </c>
      <c r="U3642" s="5">
        <f>ABS(Table2[[#This Row],[price]]-Table2[[#This Row],[Predicted Price]])</f>
        <v>3489.4073495337725</v>
      </c>
      <c r="V3642" s="5">
        <f>Table2[[#This Row],[Price Diff]]/Table2[[#This Row],[price]]</f>
        <v>0.1026296279274639</v>
      </c>
    </row>
    <row r="3643" spans="1:22" x14ac:dyDescent="0.2">
      <c r="A3643" s="3">
        <v>19700</v>
      </c>
      <c r="B3643" s="3">
        <v>0.319814021</v>
      </c>
      <c r="C3643" s="3">
        <v>97482</v>
      </c>
      <c r="D3643" s="3">
        <v>0.66039407800000005</v>
      </c>
      <c r="E3643" s="3">
        <v>1998</v>
      </c>
      <c r="F3643" s="3">
        <v>0.480783179</v>
      </c>
      <c r="G3643" s="3">
        <v>2</v>
      </c>
      <c r="H3643" s="3">
        <v>0.26264953499999999</v>
      </c>
      <c r="I3643" s="2" t="s">
        <v>13</v>
      </c>
      <c r="J3643" s="3">
        <v>5500</v>
      </c>
      <c r="K3643" s="3">
        <v>0.64038647699999995</v>
      </c>
      <c r="L3643" s="3">
        <v>1</v>
      </c>
      <c r="M3643" s="2" t="s">
        <v>65</v>
      </c>
      <c r="N3643" s="3">
        <v>213800</v>
      </c>
      <c r="O3643" s="3">
        <v>0.62484118399999999</v>
      </c>
      <c r="P3643" s="3">
        <v>-0.87641295018722898</v>
      </c>
      <c r="Q3643" s="3">
        <v>0.81220733411113644</v>
      </c>
      <c r="R3643" s="3">
        <v>0.24603515141082766</v>
      </c>
      <c r="S3643" s="3">
        <v>0.6282099805499074</v>
      </c>
      <c r="T3643" s="5">
        <f>POWER(10,Table2[[#This Row],[Predicted normalized_price]]*(N$7634-N$7635)+N$7635)</f>
        <v>217794.64676242278</v>
      </c>
      <c r="U3643" s="5">
        <f>ABS(Table2[[#This Row],[price]]-Table2[[#This Row],[Predicted Price]])</f>
        <v>3994.6467624227807</v>
      </c>
      <c r="V3643" s="5">
        <f>Table2[[#This Row],[Price Diff]]/Table2[[#This Row],[price]]</f>
        <v>1.868403537148167E-2</v>
      </c>
    </row>
    <row r="3644" spans="1:22" x14ac:dyDescent="0.2">
      <c r="A3644" s="3">
        <v>10780</v>
      </c>
      <c r="B3644" s="3">
        <v>0.18565868999999999</v>
      </c>
      <c r="C3644" s="3">
        <v>25690</v>
      </c>
      <c r="D3644" s="3">
        <v>0.42701744000000003</v>
      </c>
      <c r="E3644" s="3">
        <v>1984</v>
      </c>
      <c r="F3644" s="3">
        <v>0.47778491499999998</v>
      </c>
      <c r="G3644" s="3">
        <v>9</v>
      </c>
      <c r="H3644" s="3">
        <v>0.83257932800000001</v>
      </c>
      <c r="I3644" s="2" t="s">
        <v>20</v>
      </c>
      <c r="J3644" s="3">
        <v>124916</v>
      </c>
      <c r="K3644" s="3">
        <v>0.90654134900000005</v>
      </c>
      <c r="L3644" s="3">
        <v>3</v>
      </c>
      <c r="M3644" s="2" t="s">
        <v>64</v>
      </c>
      <c r="N3644" s="3">
        <v>37800</v>
      </c>
      <c r="O3644" s="3">
        <v>0.30951394500000001</v>
      </c>
      <c r="P3644" s="3">
        <v>0.88948688181602431</v>
      </c>
      <c r="Q3644" s="3">
        <v>0.14110532485720731</v>
      </c>
      <c r="R3644" s="3">
        <v>0.84955308400228635</v>
      </c>
      <c r="S3644" s="3">
        <v>0.3030518172091895</v>
      </c>
      <c r="T3644" s="5">
        <f>POWER(10,Table2[[#This Row],[Predicted normalized_price]]*(N$7634-N$7635)+N$7635)</f>
        <v>36481.290123985484</v>
      </c>
      <c r="U3644" s="5">
        <f>ABS(Table2[[#This Row],[price]]-Table2[[#This Row],[Predicted Price]])</f>
        <v>1318.7098760145163</v>
      </c>
      <c r="V3644" s="5">
        <f>Table2[[#This Row],[Price Diff]]/Table2[[#This Row],[price]]</f>
        <v>3.4886504656468684E-2</v>
      </c>
    </row>
    <row r="3645" spans="1:22" x14ac:dyDescent="0.2">
      <c r="A3645" s="3">
        <v>12610</v>
      </c>
      <c r="B3645" s="3">
        <v>0.22054726599999999</v>
      </c>
      <c r="C3645" s="3">
        <v>68231</v>
      </c>
      <c r="D3645" s="3">
        <v>0.59795885299999996</v>
      </c>
      <c r="E3645" s="3">
        <v>1598</v>
      </c>
      <c r="F3645" s="3">
        <v>0.38552934799999999</v>
      </c>
      <c r="G3645" s="3">
        <v>5</v>
      </c>
      <c r="H3645" s="3">
        <v>0.60985333500000005</v>
      </c>
      <c r="I3645" s="2" t="s">
        <v>13</v>
      </c>
      <c r="J3645" s="3">
        <v>25947</v>
      </c>
      <c r="K3645" s="3">
        <v>0.77259981300000002</v>
      </c>
      <c r="L3645" s="3">
        <v>2</v>
      </c>
      <c r="M3645" s="2" t="s">
        <v>65</v>
      </c>
      <c r="N3645" s="3">
        <v>95800</v>
      </c>
      <c r="O3645" s="3">
        <v>0.47874941399999998</v>
      </c>
      <c r="P3645" s="3">
        <v>-0.82617304183112128</v>
      </c>
      <c r="Q3645" s="3">
        <v>0.57672179292358972</v>
      </c>
      <c r="R3645" s="3">
        <v>0.59120419797065016</v>
      </c>
      <c r="S3645" s="3">
        <v>0.47878352819689696</v>
      </c>
      <c r="T3645" s="5">
        <f>POWER(10,Table2[[#This Row],[Predicted normalized_price]]*(N$7634-N$7635)+N$7635)</f>
        <v>95817.960121497672</v>
      </c>
      <c r="U3645" s="5">
        <f>ABS(Table2[[#This Row],[price]]-Table2[[#This Row],[Predicted Price]])</f>
        <v>17.960121497671935</v>
      </c>
      <c r="V3645" s="5">
        <f>Table2[[#This Row],[Price Diff]]/Table2[[#This Row],[price]]</f>
        <v>1.8747517220951915E-4</v>
      </c>
    </row>
    <row r="3646" spans="1:22" x14ac:dyDescent="0.2">
      <c r="A3646" s="3">
        <v>28030</v>
      </c>
      <c r="B3646" s="3">
        <v>0.39828264699999999</v>
      </c>
      <c r="C3646" s="3">
        <v>99723</v>
      </c>
      <c r="D3646" s="3">
        <v>0.66437162699999996</v>
      </c>
      <c r="E3646" s="3">
        <v>1984</v>
      </c>
      <c r="F3646" s="3">
        <v>0.47778491499999998</v>
      </c>
      <c r="G3646" s="3">
        <v>5</v>
      </c>
      <c r="H3646" s="3">
        <v>0.60985333500000005</v>
      </c>
      <c r="I3646" s="2" t="s">
        <v>11</v>
      </c>
      <c r="J3646" s="3">
        <v>19500</v>
      </c>
      <c r="K3646" s="3">
        <v>0.74825543900000002</v>
      </c>
      <c r="L3646" s="3">
        <v>1</v>
      </c>
      <c r="M3646" s="2" t="s">
        <v>64</v>
      </c>
      <c r="N3646" s="3">
        <v>205000</v>
      </c>
      <c r="O3646" s="3">
        <v>0.61719226500000002</v>
      </c>
      <c r="P3646" s="3">
        <v>-5.2624933988263144E-2</v>
      </c>
      <c r="Q3646" s="3">
        <v>0.70072438522618496</v>
      </c>
      <c r="R3646" s="3">
        <v>0.19089790863392594</v>
      </c>
      <c r="S3646" s="3">
        <v>0.6150007475348076</v>
      </c>
      <c r="T3646" s="5">
        <f>POWER(10,Table2[[#This Row],[Predicted normalized_price]]*(N$7634-N$7635)+N$7635)</f>
        <v>202546.10319167218</v>
      </c>
      <c r="U3646" s="5">
        <f>ABS(Table2[[#This Row],[price]]-Table2[[#This Row],[Predicted Price]])</f>
        <v>2453.896808327816</v>
      </c>
      <c r="V3646" s="5">
        <f>Table2[[#This Row],[Price Diff]]/Table2[[#This Row],[price]]</f>
        <v>1.197022833330642E-2</v>
      </c>
    </row>
    <row r="3647" spans="1:22" x14ac:dyDescent="0.2">
      <c r="A3647" s="3">
        <v>18150</v>
      </c>
      <c r="B3647" s="3">
        <v>0.30157999200000002</v>
      </c>
      <c r="C3647" s="3">
        <v>85700</v>
      </c>
      <c r="D3647" s="3">
        <v>0.63785121600000005</v>
      </c>
      <c r="E3647" s="3">
        <v>1984</v>
      </c>
      <c r="F3647" s="3">
        <v>0.47778491499999998</v>
      </c>
      <c r="G3647" s="3">
        <v>3</v>
      </c>
      <c r="H3647" s="3">
        <v>0.416289664</v>
      </c>
      <c r="I3647" s="2" t="s">
        <v>19</v>
      </c>
      <c r="J3647" s="3">
        <v>8000</v>
      </c>
      <c r="K3647" s="3">
        <v>0.67232048</v>
      </c>
      <c r="L3647" s="3">
        <v>2</v>
      </c>
      <c r="M3647" s="2" t="s">
        <v>62</v>
      </c>
      <c r="N3647" s="3">
        <v>178000</v>
      </c>
      <c r="O3647" s="3">
        <v>0.59149149700000003</v>
      </c>
      <c r="P3647" s="3">
        <v>-0.65765270177236379</v>
      </c>
      <c r="Q3647" s="3">
        <v>0.73248854991737911</v>
      </c>
      <c r="R3647" s="3">
        <v>0.34106748129298081</v>
      </c>
      <c r="S3647" s="3">
        <v>0.58368926991794789</v>
      </c>
      <c r="T3647" s="5">
        <f>POWER(10,Table2[[#This Row],[Predicted normalized_price]]*(N$7634-N$7635)+N$7635)</f>
        <v>170529.80572998544</v>
      </c>
      <c r="U3647" s="5">
        <f>ABS(Table2[[#This Row],[price]]-Table2[[#This Row],[Predicted Price]])</f>
        <v>7470.1942700145592</v>
      </c>
      <c r="V3647" s="5">
        <f>Table2[[#This Row],[Price Diff]]/Table2[[#This Row],[price]]</f>
        <v>4.1967383539407634E-2</v>
      </c>
    </row>
    <row r="3648" spans="1:22" x14ac:dyDescent="0.2">
      <c r="A3648" s="3">
        <v>139860</v>
      </c>
      <c r="B3648" s="3">
        <v>0.75593311699999999</v>
      </c>
      <c r="C3648" s="3">
        <v>215278</v>
      </c>
      <c r="D3648" s="3">
        <v>0.79904155499999996</v>
      </c>
      <c r="E3648" s="3">
        <v>6592</v>
      </c>
      <c r="F3648" s="3">
        <v>0.98977422999999998</v>
      </c>
      <c r="G3648" s="3">
        <v>8</v>
      </c>
      <c r="H3648" s="3">
        <v>0.78794860499999997</v>
      </c>
      <c r="I3648" s="2" t="s">
        <v>44</v>
      </c>
      <c r="J3648" s="3">
        <v>16400</v>
      </c>
      <c r="K3648" s="3">
        <v>0.73349982000000002</v>
      </c>
      <c r="L3648" s="3">
        <v>2</v>
      </c>
      <c r="M3648" s="2" t="s">
        <v>65</v>
      </c>
      <c r="N3648" s="3">
        <v>580000</v>
      </c>
      <c r="O3648" s="3">
        <v>0.80645757699999998</v>
      </c>
      <c r="P3648" s="3">
        <v>-0.3673693533364954</v>
      </c>
      <c r="Q3648" s="3">
        <v>0.51792697564735501</v>
      </c>
      <c r="R3648" s="3">
        <v>-0.84632975544555755</v>
      </c>
      <c r="S3648" s="3">
        <v>0.82907123798630966</v>
      </c>
      <c r="T3648" s="5">
        <f>POWER(10,Table2[[#This Row],[Predicted normalized_price]]*(N$7634-N$7635)+N$7635)</f>
        <v>656741.70434178563</v>
      </c>
      <c r="U3648" s="5">
        <f>ABS(Table2[[#This Row],[price]]-Table2[[#This Row],[Predicted Price]])</f>
        <v>76741.704341785633</v>
      </c>
      <c r="V3648" s="5">
        <f>Table2[[#This Row],[Price Diff]]/Table2[[#This Row],[price]]</f>
        <v>0.13231328334790626</v>
      </c>
    </row>
    <row r="3649" spans="1:22" x14ac:dyDescent="0.2">
      <c r="A3649" s="3">
        <v>8450</v>
      </c>
      <c r="B3649" s="3">
        <v>0.13147239799999999</v>
      </c>
      <c r="C3649" s="3">
        <v>14121</v>
      </c>
      <c r="D3649" s="3">
        <v>0.32228949000000001</v>
      </c>
      <c r="E3649" s="3">
        <v>1598</v>
      </c>
      <c r="F3649" s="3">
        <v>0.38552934799999999</v>
      </c>
      <c r="G3649" s="3">
        <v>10</v>
      </c>
      <c r="H3649" s="3">
        <v>0.87250287000000004</v>
      </c>
      <c r="I3649" s="2" t="s">
        <v>14</v>
      </c>
      <c r="J3649" s="3">
        <v>120000</v>
      </c>
      <c r="K3649" s="3">
        <v>0.90311950399999996</v>
      </c>
      <c r="L3649" s="3">
        <v>2</v>
      </c>
      <c r="M3649" s="2" t="s">
        <v>63</v>
      </c>
      <c r="N3649" s="3">
        <v>23388</v>
      </c>
      <c r="O3649" s="3">
        <v>0.22214659</v>
      </c>
      <c r="P3649" s="3">
        <v>-0.94202084639337258</v>
      </c>
      <c r="Q3649" s="3">
        <v>-0.90744780649025536</v>
      </c>
      <c r="R3649" s="3">
        <v>0.14289372847336454</v>
      </c>
      <c r="S3649" s="3">
        <v>0.20126884714538174</v>
      </c>
      <c r="T3649" s="5">
        <f>POWER(10,Table2[[#This Row],[Predicted normalized_price]]*(N$7634-N$7635)+N$7635)</f>
        <v>20853.030677637529</v>
      </c>
      <c r="U3649" s="5">
        <f>ABS(Table2[[#This Row],[price]]-Table2[[#This Row],[Predicted Price]])</f>
        <v>2534.9693223624708</v>
      </c>
      <c r="V3649" s="5">
        <f>Table2[[#This Row],[Price Diff]]/Table2[[#This Row],[price]]</f>
        <v>0.10838760571072648</v>
      </c>
    </row>
    <row r="3650" spans="1:22" x14ac:dyDescent="0.2">
      <c r="A3650" s="3">
        <v>7990</v>
      </c>
      <c r="B3650" s="3">
        <v>0.119017412</v>
      </c>
      <c r="C3650" s="3">
        <v>46840</v>
      </c>
      <c r="D3650" s="3">
        <v>0.53212986299999998</v>
      </c>
      <c r="E3650" s="3">
        <v>1496</v>
      </c>
      <c r="F3650" s="3">
        <v>0.35740525400000001</v>
      </c>
      <c r="G3650" s="3">
        <v>3</v>
      </c>
      <c r="H3650" s="3">
        <v>0.416289664</v>
      </c>
      <c r="I3650" s="2" t="s">
        <v>10</v>
      </c>
      <c r="J3650" s="3">
        <v>36000</v>
      </c>
      <c r="K3650" s="3">
        <v>0.80050850100000004</v>
      </c>
      <c r="L3650" s="3">
        <v>1</v>
      </c>
      <c r="M3650" s="2" t="s">
        <v>63</v>
      </c>
      <c r="N3650" s="3">
        <v>66800</v>
      </c>
      <c r="O3650" s="3">
        <v>0.41313380199999999</v>
      </c>
      <c r="P3650" s="3">
        <v>-5.4404496233411252E-2</v>
      </c>
      <c r="Q3650" s="3">
        <v>-0.69339738952646512</v>
      </c>
      <c r="R3650" s="3">
        <v>-0.48952747719181872</v>
      </c>
      <c r="S3650" s="3">
        <v>0.42036879949179234</v>
      </c>
      <c r="T3650" s="5">
        <f>POWER(10,Table2[[#This Row],[Predicted normalized_price]]*(N$7634-N$7635)+N$7635)</f>
        <v>69509.232991481258</v>
      </c>
      <c r="U3650" s="5">
        <f>ABS(Table2[[#This Row],[price]]-Table2[[#This Row],[Predicted Price]])</f>
        <v>2709.2329914812581</v>
      </c>
      <c r="V3650" s="5">
        <f>Table2[[#This Row],[Price Diff]]/Table2[[#This Row],[price]]</f>
        <v>4.0557380111994883E-2</v>
      </c>
    </row>
    <row r="3651" spans="1:22" x14ac:dyDescent="0.2">
      <c r="A3651" s="3">
        <v>30600</v>
      </c>
      <c r="B3651" s="3">
        <v>0.41780200299999998</v>
      </c>
      <c r="C3651" s="3">
        <v>101061</v>
      </c>
      <c r="D3651" s="3">
        <v>0.66670404400000005</v>
      </c>
      <c r="E3651" s="3">
        <v>3605</v>
      </c>
      <c r="F3651" s="3">
        <v>0.73243040599999998</v>
      </c>
      <c r="G3651" s="3">
        <v>7</v>
      </c>
      <c r="H3651" s="3">
        <v>0.73735046500000001</v>
      </c>
      <c r="I3651" s="2" t="s">
        <v>11</v>
      </c>
      <c r="J3651" s="3">
        <v>80000</v>
      </c>
      <c r="K3651" s="3">
        <v>0.86856292499999999</v>
      </c>
      <c r="L3651" s="3">
        <v>1</v>
      </c>
      <c r="M3651" s="2" t="s">
        <v>65</v>
      </c>
      <c r="N3651" s="3">
        <v>173000</v>
      </c>
      <c r="O3651" s="3">
        <v>0.58630645400000003</v>
      </c>
      <c r="P3651" s="3">
        <v>-0.62981683427178503</v>
      </c>
      <c r="Q3651" s="3">
        <v>0.6876531590036562</v>
      </c>
      <c r="R3651" s="3">
        <v>0.29449887593133361</v>
      </c>
      <c r="S3651" s="3">
        <v>0.58376377848595429</v>
      </c>
      <c r="T3651" s="5">
        <f>POWER(10,Table2[[#This Row],[Predicted normalized_price]]*(N$7634-N$7635)+N$7635)</f>
        <v>170599.6394706553</v>
      </c>
      <c r="U3651" s="5">
        <f>ABS(Table2[[#This Row],[price]]-Table2[[#This Row],[Predicted Price]])</f>
        <v>2400.3605293447035</v>
      </c>
      <c r="V3651" s="5">
        <f>Table2[[#This Row],[Price Diff]]/Table2[[#This Row],[price]]</f>
        <v>1.3874916354593663E-2</v>
      </c>
    </row>
    <row r="3652" spans="1:22" x14ac:dyDescent="0.2">
      <c r="A3652" s="3">
        <v>11880</v>
      </c>
      <c r="B3652" s="3">
        <v>0.20727831399999999</v>
      </c>
      <c r="C3652" s="3">
        <v>52280</v>
      </c>
      <c r="D3652" s="3">
        <v>0.55135843799999995</v>
      </c>
      <c r="E3652" s="3">
        <v>1390</v>
      </c>
      <c r="F3652" s="3">
        <v>0.32606906200000002</v>
      </c>
      <c r="G3652" s="3">
        <v>4</v>
      </c>
      <c r="H3652" s="3">
        <v>0.52529906999999998</v>
      </c>
      <c r="I3652" s="2" t="s">
        <v>20</v>
      </c>
      <c r="J3652" s="3">
        <v>20000</v>
      </c>
      <c r="K3652" s="3">
        <v>0.7504132</v>
      </c>
      <c r="L3652" s="3">
        <v>1</v>
      </c>
      <c r="M3652" s="2" t="s">
        <v>63</v>
      </c>
      <c r="N3652" s="3">
        <v>85500</v>
      </c>
      <c r="O3652" s="3">
        <v>0.458049553</v>
      </c>
      <c r="P3652" s="3">
        <v>-0.74072700425170457</v>
      </c>
      <c r="Q3652" s="3">
        <v>0.55900324649098143</v>
      </c>
      <c r="R3652" s="3">
        <v>0.65948758612959824</v>
      </c>
      <c r="S3652" s="3">
        <v>0.45702495530247195</v>
      </c>
      <c r="T3652" s="5">
        <f>POWER(10,Table2[[#This Row],[Predicted normalized_price]]*(N$7634-N$7635)+N$7635)</f>
        <v>85019.971070490501</v>
      </c>
      <c r="U3652" s="5">
        <f>ABS(Table2[[#This Row],[price]]-Table2[[#This Row],[Predicted Price]])</f>
        <v>480.02892950949899</v>
      </c>
      <c r="V3652" s="5">
        <f>Table2[[#This Row],[Price Diff]]/Table2[[#This Row],[price]]</f>
        <v>5.614373444555544E-3</v>
      </c>
    </row>
    <row r="3653" spans="1:22" x14ac:dyDescent="0.2">
      <c r="A3653" s="3">
        <v>15240</v>
      </c>
      <c r="B3653" s="3">
        <v>0.26269754200000001</v>
      </c>
      <c r="C3653" s="3">
        <v>28872</v>
      </c>
      <c r="D3653" s="3">
        <v>0.447452497</v>
      </c>
      <c r="E3653" s="3">
        <v>2497</v>
      </c>
      <c r="F3653" s="3">
        <v>0.57584491900000001</v>
      </c>
      <c r="G3653" s="3">
        <v>9</v>
      </c>
      <c r="H3653" s="3">
        <v>0.83257932800000001</v>
      </c>
      <c r="I3653" s="2" t="s">
        <v>13</v>
      </c>
      <c r="J3653" s="3">
        <v>101888</v>
      </c>
      <c r="K3653" s="3">
        <v>0.88917486800000001</v>
      </c>
      <c r="L3653" s="3">
        <v>2</v>
      </c>
      <c r="M3653" s="2" t="s">
        <v>65</v>
      </c>
      <c r="N3653" s="3">
        <v>46800</v>
      </c>
      <c r="O3653" s="3">
        <v>0.34838073800000002</v>
      </c>
      <c r="P3653" s="3">
        <v>-0.76388101555820564</v>
      </c>
      <c r="Q3653" s="3">
        <v>0.27532153079899452</v>
      </c>
      <c r="R3653" s="3">
        <v>0.79255300070962365</v>
      </c>
      <c r="S3653" s="3">
        <v>0.34850150656070367</v>
      </c>
      <c r="T3653" s="5">
        <f>POWER(10,Table2[[#This Row],[Predicted normalized_price]]*(N$7634-N$7635)+N$7635)</f>
        <v>46831.068054026007</v>
      </c>
      <c r="U3653" s="5">
        <f>ABS(Table2[[#This Row],[price]]-Table2[[#This Row],[Predicted Price]])</f>
        <v>31.068054026007303</v>
      </c>
      <c r="V3653" s="5">
        <f>Table2[[#This Row],[Price Diff]]/Table2[[#This Row],[price]]</f>
        <v>6.638473082480193E-4</v>
      </c>
    </row>
    <row r="3654" spans="1:22" x14ac:dyDescent="0.2">
      <c r="A3654" s="3">
        <v>9000</v>
      </c>
      <c r="B3654" s="3">
        <v>0.14550328100000001</v>
      </c>
      <c r="C3654" s="3">
        <v>48702</v>
      </c>
      <c r="D3654" s="3">
        <v>0.53895188699999996</v>
      </c>
      <c r="E3654" s="3">
        <v>1395</v>
      </c>
      <c r="F3654" s="3">
        <v>0.327600102</v>
      </c>
      <c r="G3654" s="3">
        <v>4</v>
      </c>
      <c r="H3654" s="3">
        <v>0.52529906999999998</v>
      </c>
      <c r="I3654" s="2" t="s">
        <v>20</v>
      </c>
      <c r="J3654" s="3">
        <v>49000</v>
      </c>
      <c r="K3654" s="3">
        <v>0.82678410400000002</v>
      </c>
      <c r="L3654" s="3">
        <v>2</v>
      </c>
      <c r="M3654" s="2" t="s">
        <v>67</v>
      </c>
      <c r="N3654" s="3">
        <v>63800</v>
      </c>
      <c r="O3654" s="3">
        <v>0.40477171699999998</v>
      </c>
      <c r="P3654" s="3">
        <v>-0.31619469104462422</v>
      </c>
      <c r="Q3654" s="3">
        <v>0.49002163992628817</v>
      </c>
      <c r="R3654" s="3">
        <v>0.73414301105158242</v>
      </c>
      <c r="S3654" s="3">
        <v>0.42104199523096841</v>
      </c>
      <c r="T3654" s="5">
        <f>POWER(10,Table2[[#This Row],[Predicted normalized_price]]*(N$7634-N$7635)+N$7635)</f>
        <v>69766.83975585163</v>
      </c>
      <c r="U3654" s="5">
        <f>ABS(Table2[[#This Row],[price]]-Table2[[#This Row],[Predicted Price]])</f>
        <v>5966.8397558516299</v>
      </c>
      <c r="V3654" s="5">
        <f>Table2[[#This Row],[Price Diff]]/Table2[[#This Row],[price]]</f>
        <v>9.3524134104257528E-2</v>
      </c>
    </row>
    <row r="3655" spans="1:22" x14ac:dyDescent="0.2">
      <c r="A3655" s="3">
        <v>6800</v>
      </c>
      <c r="B3655" s="3">
        <v>8.3134104E-2</v>
      </c>
      <c r="C3655" s="3">
        <v>15899</v>
      </c>
      <c r="D3655" s="3">
        <v>0.34304352500000002</v>
      </c>
      <c r="E3655" s="3">
        <v>1598</v>
      </c>
      <c r="F3655" s="3">
        <v>0.38552934799999999</v>
      </c>
      <c r="G3655" s="3">
        <v>9</v>
      </c>
      <c r="H3655" s="3">
        <v>0.83257932800000001</v>
      </c>
      <c r="I3655" s="2" t="s">
        <v>37</v>
      </c>
      <c r="J3655" s="3">
        <v>125000</v>
      </c>
      <c r="K3655" s="3">
        <v>0.90659864099999998</v>
      </c>
      <c r="L3655" s="3">
        <v>1</v>
      </c>
      <c r="M3655" s="2" t="s">
        <v>67</v>
      </c>
      <c r="N3655" s="3">
        <v>21800</v>
      </c>
      <c r="O3655" s="3">
        <v>0.20935082199999999</v>
      </c>
      <c r="P3655" s="3">
        <v>-0.91237658016764644</v>
      </c>
      <c r="Q3655" s="3">
        <v>-0.12502104719018642</v>
      </c>
      <c r="R3655" s="3">
        <v>0.91450943696871134</v>
      </c>
      <c r="S3655" s="3">
        <v>0.21173881066740002</v>
      </c>
      <c r="T3655" s="5">
        <f>POWER(10,Table2[[#This Row],[Predicted normalized_price]]*(N$7634-N$7635)+N$7635)</f>
        <v>22087.946071250048</v>
      </c>
      <c r="U3655" s="5">
        <f>ABS(Table2[[#This Row],[price]]-Table2[[#This Row],[Predicted Price]])</f>
        <v>287.94607125004768</v>
      </c>
      <c r="V3655" s="5">
        <f>Table2[[#This Row],[Price Diff]]/Table2[[#This Row],[price]]</f>
        <v>1.3208535378442554E-2</v>
      </c>
    </row>
    <row r="3656" spans="1:22" x14ac:dyDescent="0.2">
      <c r="A3656" s="3">
        <v>16540</v>
      </c>
      <c r="B3656" s="3">
        <v>0.28091155899999998</v>
      </c>
      <c r="C3656" s="3">
        <v>98542</v>
      </c>
      <c r="D3656" s="3">
        <v>0.66228674300000001</v>
      </c>
      <c r="E3656" s="3">
        <v>1999</v>
      </c>
      <c r="F3656" s="3">
        <v>0.48099653599999997</v>
      </c>
      <c r="G3656" s="3">
        <v>4</v>
      </c>
      <c r="H3656" s="3">
        <v>0.52529906999999998</v>
      </c>
      <c r="I3656" s="2" t="s">
        <v>35</v>
      </c>
      <c r="J3656" s="3">
        <v>12500</v>
      </c>
      <c r="K3656" s="3">
        <v>0.710356196</v>
      </c>
      <c r="L3656" s="3">
        <v>1</v>
      </c>
      <c r="M3656" s="2" t="s">
        <v>64</v>
      </c>
      <c r="N3656" s="3">
        <v>161000</v>
      </c>
      <c r="O3656" s="3">
        <v>0.57322422200000001</v>
      </c>
      <c r="P3656" s="3">
        <v>0.65663289758101762</v>
      </c>
      <c r="Q3656" s="3">
        <v>-0.39851324432384017</v>
      </c>
      <c r="R3656" s="3">
        <v>-0.7530123160356329</v>
      </c>
      <c r="S3656" s="3">
        <v>0.56672989932231954</v>
      </c>
      <c r="T3656" s="5">
        <f>POWER(10,Table2[[#This Row],[Predicted normalized_price]]*(N$7634-N$7635)+N$7635)</f>
        <v>155355.78669943154</v>
      </c>
      <c r="U3656" s="5">
        <f>ABS(Table2[[#This Row],[price]]-Table2[[#This Row],[Predicted Price]])</f>
        <v>5644.2133005684591</v>
      </c>
      <c r="V3656" s="5">
        <f>Table2[[#This Row],[Price Diff]]/Table2[[#This Row],[price]]</f>
        <v>3.5057225469369312E-2</v>
      </c>
    </row>
    <row r="3657" spans="1:22" x14ac:dyDescent="0.2">
      <c r="A3657" s="3">
        <v>13990</v>
      </c>
      <c r="B3657" s="3">
        <v>0.24365521500000001</v>
      </c>
      <c r="C3657" s="3">
        <v>51398</v>
      </c>
      <c r="D3657" s="3">
        <v>0.54838084499999995</v>
      </c>
      <c r="E3657" s="3">
        <v>2953</v>
      </c>
      <c r="F3657" s="3">
        <v>0.64736469399999996</v>
      </c>
      <c r="G3657" s="3">
        <v>8</v>
      </c>
      <c r="H3657" s="3">
        <v>0.78794860499999997</v>
      </c>
      <c r="I3657" s="2" t="s">
        <v>21</v>
      </c>
      <c r="J3657" s="3">
        <v>93000</v>
      </c>
      <c r="K3657" s="3">
        <v>0.88139579999999995</v>
      </c>
      <c r="L3657" s="3">
        <v>3</v>
      </c>
      <c r="M3657" s="2" t="s">
        <v>64</v>
      </c>
      <c r="N3657" s="3">
        <v>67800</v>
      </c>
      <c r="O3657" s="3">
        <v>0.41583790399999998</v>
      </c>
      <c r="P3657" s="3">
        <v>0.99999999993610722</v>
      </c>
      <c r="Q3657" s="3">
        <v>0.42786652996233066</v>
      </c>
      <c r="R3657" s="3">
        <v>0.7153375725240092</v>
      </c>
      <c r="S3657" s="3">
        <v>0.41290816508212658</v>
      </c>
      <c r="T3657" s="5">
        <f>POWER(10,Table2[[#This Row],[Predicted normalized_price]]*(N$7634-N$7635)+N$7635)</f>
        <v>66717.227310972696</v>
      </c>
      <c r="U3657" s="5">
        <f>ABS(Table2[[#This Row],[price]]-Table2[[#This Row],[Predicted Price]])</f>
        <v>1082.7726890273043</v>
      </c>
      <c r="V3657" s="5">
        <f>Table2[[#This Row],[Price Diff]]/Table2[[#This Row],[price]]</f>
        <v>1.5970098658219828E-2</v>
      </c>
    </row>
    <row r="3658" spans="1:22" x14ac:dyDescent="0.2">
      <c r="A3658" s="3">
        <v>16660</v>
      </c>
      <c r="B3658" s="3">
        <v>0.28252005099999999</v>
      </c>
      <c r="C3658" s="3">
        <v>84150</v>
      </c>
      <c r="D3658" s="3">
        <v>0.63465709699999995</v>
      </c>
      <c r="E3658" s="3">
        <v>2362</v>
      </c>
      <c r="F3658" s="3">
        <v>0.55214537900000005</v>
      </c>
      <c r="G3658" s="3">
        <v>6</v>
      </c>
      <c r="H3658" s="3">
        <v>0.67893919899999999</v>
      </c>
      <c r="I3658" s="2" t="s">
        <v>10</v>
      </c>
      <c r="J3658" s="3">
        <v>74000</v>
      </c>
      <c r="K3658" s="3">
        <v>0.86191849600000003</v>
      </c>
      <c r="L3658" s="3">
        <v>1</v>
      </c>
      <c r="M3658" s="2" t="s">
        <v>66</v>
      </c>
      <c r="N3658" s="3">
        <v>113800</v>
      </c>
      <c r="O3658" s="3">
        <v>0.510083167</v>
      </c>
      <c r="P3658" s="3">
        <v>0.63608407703884196</v>
      </c>
      <c r="Q3658" s="3">
        <v>-0.5072943815292329</v>
      </c>
      <c r="R3658" s="3">
        <v>-0.68720715463947346</v>
      </c>
      <c r="S3658" s="3">
        <v>0.5213363663463827</v>
      </c>
      <c r="T3658" s="5">
        <f>POWER(10,Table2[[#This Row],[Predicted normalized_price]]*(N$7634-N$7635)+N$7635)</f>
        <v>121059.1374252626</v>
      </c>
      <c r="U3658" s="5">
        <f>ABS(Table2[[#This Row],[price]]-Table2[[#This Row],[Predicted Price]])</f>
        <v>7259.1374252625974</v>
      </c>
      <c r="V3658" s="5">
        <f>Table2[[#This Row],[Price Diff]]/Table2[[#This Row],[price]]</f>
        <v>6.378855382480314E-2</v>
      </c>
    </row>
    <row r="3659" spans="1:22" x14ac:dyDescent="0.2">
      <c r="A3659" s="3">
        <v>8670</v>
      </c>
      <c r="B3659" s="3">
        <v>0.13719135399999999</v>
      </c>
      <c r="C3659" s="3">
        <v>50582</v>
      </c>
      <c r="D3659" s="3">
        <v>0.54558020500000004</v>
      </c>
      <c r="E3659" s="3">
        <v>1496</v>
      </c>
      <c r="F3659" s="3">
        <v>0.35740525400000001</v>
      </c>
      <c r="G3659" s="3">
        <v>4</v>
      </c>
      <c r="H3659" s="3">
        <v>0.52529906999999998</v>
      </c>
      <c r="I3659" s="2" t="s">
        <v>22</v>
      </c>
      <c r="J3659" s="3">
        <v>63698</v>
      </c>
      <c r="K3659" s="3">
        <v>0.84914195000000003</v>
      </c>
      <c r="L3659" s="3">
        <v>1</v>
      </c>
      <c r="M3659" s="2" t="s">
        <v>64</v>
      </c>
      <c r="N3659" s="3">
        <v>68800</v>
      </c>
      <c r="O3659" s="3">
        <v>0.41850241300000002</v>
      </c>
      <c r="P3659" s="3">
        <v>0.52419236330083097</v>
      </c>
      <c r="Q3659" s="3">
        <v>-0.71827740345896629</v>
      </c>
      <c r="R3659" s="3">
        <v>-0.52280302838532067</v>
      </c>
      <c r="S3659" s="3">
        <v>0.42377900369494148</v>
      </c>
      <c r="T3659" s="5">
        <f>POWER(10,Table2[[#This Row],[Predicted normalized_price]]*(N$7634-N$7635)+N$7635)</f>
        <v>70824.05897247314</v>
      </c>
      <c r="U3659" s="5">
        <f>ABS(Table2[[#This Row],[price]]-Table2[[#This Row],[Predicted Price]])</f>
        <v>2024.0589724731399</v>
      </c>
      <c r="V3659" s="5">
        <f>Table2[[#This Row],[Price Diff]]/Table2[[#This Row],[price]]</f>
        <v>2.9419461809202616E-2</v>
      </c>
    </row>
    <row r="3660" spans="1:22" x14ac:dyDescent="0.2">
      <c r="A3660" s="3">
        <v>9050</v>
      </c>
      <c r="B3660" s="3">
        <v>0.146736011</v>
      </c>
      <c r="C3660" s="3">
        <v>49562</v>
      </c>
      <c r="D3660" s="3">
        <v>0.54201517600000004</v>
      </c>
      <c r="E3660" s="3">
        <v>1496</v>
      </c>
      <c r="F3660" s="3">
        <v>0.35740525400000001</v>
      </c>
      <c r="G3660" s="3">
        <v>6</v>
      </c>
      <c r="H3660" s="3">
        <v>0.67893919899999999</v>
      </c>
      <c r="I3660" s="2" t="s">
        <v>14</v>
      </c>
      <c r="J3660" s="3">
        <v>105000</v>
      </c>
      <c r="K3660" s="3">
        <v>0.89173902299999996</v>
      </c>
      <c r="L3660" s="3">
        <v>2</v>
      </c>
      <c r="M3660" s="2" t="s">
        <v>63</v>
      </c>
      <c r="N3660" s="3">
        <v>54500</v>
      </c>
      <c r="O3660" s="3">
        <v>0.37609988799999999</v>
      </c>
      <c r="P3660" s="3">
        <v>-0.86024947477997427</v>
      </c>
      <c r="Q3660" s="3">
        <v>-0.73461405736615648</v>
      </c>
      <c r="R3660" s="3">
        <v>-0.40511039358189938</v>
      </c>
      <c r="S3660" s="3">
        <v>0.3859815612050963</v>
      </c>
      <c r="T3660" s="5">
        <f>POWER(10,Table2[[#This Row],[Predicted normalized_price]]*(N$7634-N$7635)+N$7635)</f>
        <v>57541.17433769026</v>
      </c>
      <c r="U3660" s="5">
        <f>ABS(Table2[[#This Row],[price]]-Table2[[#This Row],[Predicted Price]])</f>
        <v>3041.1743376902596</v>
      </c>
      <c r="V3660" s="5">
        <f>Table2[[#This Row],[Price Diff]]/Table2[[#This Row],[price]]</f>
        <v>5.5801363994316691E-2</v>
      </c>
    </row>
    <row r="3661" spans="1:22" x14ac:dyDescent="0.2">
      <c r="A3661" s="3">
        <v>10000</v>
      </c>
      <c r="B3661" s="3">
        <v>0.16894674400000001</v>
      </c>
      <c r="C3661" s="3">
        <v>16468</v>
      </c>
      <c r="D3661" s="3">
        <v>0.34919709900000001</v>
      </c>
      <c r="E3661" s="3">
        <v>2457</v>
      </c>
      <c r="F3661" s="3">
        <v>0.56895911399999999</v>
      </c>
      <c r="G3661" s="3">
        <v>10</v>
      </c>
      <c r="H3661" s="3">
        <v>0.87250287000000004</v>
      </c>
      <c r="I3661" s="2" t="s">
        <v>23</v>
      </c>
      <c r="J3661" s="3">
        <v>120000</v>
      </c>
      <c r="K3661" s="3">
        <v>0.90311950399999996</v>
      </c>
      <c r="L3661" s="3">
        <v>3</v>
      </c>
      <c r="M3661" s="2" t="s">
        <v>64</v>
      </c>
      <c r="N3661" s="3">
        <v>24300</v>
      </c>
      <c r="O3661" s="3">
        <v>0.22910802599999999</v>
      </c>
      <c r="P3661" s="3">
        <v>0.78585943085577137</v>
      </c>
      <c r="Q3661" s="3">
        <v>-0.88832096478070433</v>
      </c>
      <c r="R3661" s="3">
        <v>3.785151800454014E-2</v>
      </c>
      <c r="S3661" s="3">
        <v>0.23749776992448005</v>
      </c>
      <c r="T3661" s="5">
        <f>POWER(10,Table2[[#This Row],[Predicted normalized_price]]*(N$7634-N$7635)+N$7635)</f>
        <v>25446.500451266613</v>
      </c>
      <c r="U3661" s="5">
        <f>ABS(Table2[[#This Row],[price]]-Table2[[#This Row],[Predicted Price]])</f>
        <v>1146.5004512666128</v>
      </c>
      <c r="V3661" s="5">
        <f>Table2[[#This Row],[Price Diff]]/Table2[[#This Row],[price]]</f>
        <v>4.7181088529490239E-2</v>
      </c>
    </row>
    <row r="3662" spans="1:22" x14ac:dyDescent="0.2">
      <c r="A3662" s="3">
        <v>16320</v>
      </c>
      <c r="B3662" s="3">
        <v>0.27793211299999998</v>
      </c>
      <c r="C3662" s="3">
        <v>63977</v>
      </c>
      <c r="D3662" s="3">
        <v>0.58669303900000003</v>
      </c>
      <c r="E3662" s="3">
        <v>1796</v>
      </c>
      <c r="F3662" s="3">
        <v>0.43533607800000002</v>
      </c>
      <c r="G3662" s="3">
        <v>8</v>
      </c>
      <c r="H3662" s="3">
        <v>0.78794860499999997</v>
      </c>
      <c r="I3662" s="2" t="s">
        <v>15</v>
      </c>
      <c r="J3662" s="3">
        <v>86500</v>
      </c>
      <c r="K3662" s="3">
        <v>0.87522067000000003</v>
      </c>
      <c r="L3662" s="3">
        <v>3</v>
      </c>
      <c r="M3662" s="2" t="s">
        <v>62</v>
      </c>
      <c r="N3662" s="3">
        <v>82800</v>
      </c>
      <c r="O3662" s="3">
        <v>0.45221003500000001</v>
      </c>
      <c r="P3662" s="3">
        <v>-0.85488301716761628</v>
      </c>
      <c r="Q3662" s="3">
        <v>0.54279336346483098</v>
      </c>
      <c r="R3662" s="3">
        <v>0.60270138002564966</v>
      </c>
      <c r="S3662" s="3">
        <v>0.46685603805318659</v>
      </c>
      <c r="T3662" s="5">
        <f>POWER(10,Table2[[#This Row],[Predicted normalized_price]]*(N$7634-N$7635)+N$7635)</f>
        <v>89739.251012120207</v>
      </c>
      <c r="U3662" s="5">
        <f>ABS(Table2[[#This Row],[price]]-Table2[[#This Row],[Predicted Price]])</f>
        <v>6939.2510121202067</v>
      </c>
      <c r="V3662" s="5">
        <f>Table2[[#This Row],[Price Diff]]/Table2[[#This Row],[price]]</f>
        <v>8.3807379373432453E-2</v>
      </c>
    </row>
    <row r="3663" spans="1:22" x14ac:dyDescent="0.2">
      <c r="A3663" s="3">
        <v>8670</v>
      </c>
      <c r="B3663" s="3">
        <v>0.13719135399999999</v>
      </c>
      <c r="C3663" s="3">
        <v>18513</v>
      </c>
      <c r="D3663" s="3">
        <v>0.36968179200000001</v>
      </c>
      <c r="E3663" s="3">
        <v>1598</v>
      </c>
      <c r="F3663" s="3">
        <v>0.38552934799999999</v>
      </c>
      <c r="G3663" s="3">
        <v>9</v>
      </c>
      <c r="H3663" s="3">
        <v>0.83257932800000001</v>
      </c>
      <c r="I3663" s="2" t="s">
        <v>14</v>
      </c>
      <c r="J3663" s="3">
        <v>115576</v>
      </c>
      <c r="K3663" s="3">
        <v>0.89991808600000001</v>
      </c>
      <c r="L3663" s="3">
        <v>2</v>
      </c>
      <c r="M3663" s="2" t="s">
        <v>63</v>
      </c>
      <c r="N3663" s="3">
        <v>27800</v>
      </c>
      <c r="O3663" s="3">
        <v>0.25359555900000003</v>
      </c>
      <c r="P3663" s="3">
        <v>-0.92795229008383351</v>
      </c>
      <c r="Q3663" s="3">
        <v>-0.88248273904338781</v>
      </c>
      <c r="R3663" s="3">
        <v>1.8411975911646884E-2</v>
      </c>
      <c r="S3663" s="3">
        <v>0.2394503263896578</v>
      </c>
      <c r="T3663" s="5">
        <f>POWER(10,Table2[[#This Row],[Predicted normalized_price]]*(N$7634-N$7635)+N$7635)</f>
        <v>25720.994846492646</v>
      </c>
      <c r="U3663" s="5">
        <f>ABS(Table2[[#This Row],[price]]-Table2[[#This Row],[Predicted Price]])</f>
        <v>2079.0051535073544</v>
      </c>
      <c r="V3663" s="5">
        <f>Table2[[#This Row],[Price Diff]]/Table2[[#This Row],[price]]</f>
        <v>7.4784358039832896E-2</v>
      </c>
    </row>
    <row r="3664" spans="1:22" x14ac:dyDescent="0.2">
      <c r="A3664" s="3">
        <v>10260</v>
      </c>
      <c r="B3664" s="3">
        <v>0.17465800000000001</v>
      </c>
      <c r="C3664" s="3">
        <v>57014</v>
      </c>
      <c r="D3664" s="3">
        <v>0.56652812600000002</v>
      </c>
      <c r="E3664" s="3">
        <v>1498</v>
      </c>
      <c r="F3664" s="3">
        <v>0.357974919</v>
      </c>
      <c r="G3664" s="3">
        <v>3</v>
      </c>
      <c r="H3664" s="3">
        <v>0.416289664</v>
      </c>
      <c r="I3664" s="2" t="s">
        <v>21</v>
      </c>
      <c r="J3664" s="3">
        <v>16000</v>
      </c>
      <c r="K3664" s="3">
        <v>0.731395342</v>
      </c>
      <c r="L3664" s="3">
        <v>1</v>
      </c>
      <c r="M3664" s="2" t="s">
        <v>67</v>
      </c>
      <c r="N3664" s="3">
        <v>91800</v>
      </c>
      <c r="O3664" s="3">
        <v>0.47098778099999999</v>
      </c>
      <c r="P3664" s="3">
        <v>0.99999998685619906</v>
      </c>
      <c r="Q3664" s="3">
        <v>0.58551220045789476</v>
      </c>
      <c r="R3664" s="3">
        <v>0.63450341984779379</v>
      </c>
      <c r="S3664" s="3">
        <v>0.47492898967364</v>
      </c>
      <c r="T3664" s="5">
        <f>POWER(10,Table2[[#This Row],[Predicted normalized_price]]*(N$7634-N$7635)+N$7635)</f>
        <v>93809.801745438599</v>
      </c>
      <c r="U3664" s="5">
        <f>ABS(Table2[[#This Row],[price]]-Table2[[#This Row],[Predicted Price]])</f>
        <v>2009.801745438599</v>
      </c>
      <c r="V3664" s="5">
        <f>Table2[[#This Row],[Price Diff]]/Table2[[#This Row],[price]]</f>
        <v>2.1893265200856198E-2</v>
      </c>
    </row>
    <row r="3665" spans="1:22" x14ac:dyDescent="0.2">
      <c r="A3665" s="3">
        <v>9850</v>
      </c>
      <c r="B3665" s="3">
        <v>0.165583852</v>
      </c>
      <c r="C3665" s="3">
        <v>57206</v>
      </c>
      <c r="D3665" s="3">
        <v>0.56711647099999996</v>
      </c>
      <c r="E3665" s="3">
        <v>1997</v>
      </c>
      <c r="F3665" s="3">
        <v>0.48056971500000001</v>
      </c>
      <c r="G3665" s="3">
        <v>3</v>
      </c>
      <c r="H3665" s="3">
        <v>0.416289664</v>
      </c>
      <c r="I3665" s="2" t="s">
        <v>27</v>
      </c>
      <c r="J3665" s="3">
        <v>19000</v>
      </c>
      <c r="K3665" s="3">
        <v>0.74604162600000001</v>
      </c>
      <c r="L3665" s="3">
        <v>1</v>
      </c>
      <c r="M3665" s="2" t="s">
        <v>64</v>
      </c>
      <c r="N3665" s="3">
        <v>89800</v>
      </c>
      <c r="O3665" s="3">
        <v>0.46697918999999999</v>
      </c>
      <c r="P3665" s="3">
        <v>0.94453677847232986</v>
      </c>
      <c r="Q3665" s="3">
        <v>-0.62611007337683344</v>
      </c>
      <c r="R3665" s="3">
        <v>-0.58252868374726086</v>
      </c>
      <c r="S3665" s="3">
        <v>0.46430824904977469</v>
      </c>
      <c r="T3665" s="5">
        <f>POWER(10,Table2[[#This Row],[Predicted normalized_price]]*(N$7634-N$7635)+N$7635)</f>
        <v>88491.639910754922</v>
      </c>
      <c r="U3665" s="5">
        <f>ABS(Table2[[#This Row],[price]]-Table2[[#This Row],[Predicted Price]])</f>
        <v>1308.3600892450777</v>
      </c>
      <c r="V3665" s="5">
        <f>Table2[[#This Row],[Price Diff]]/Table2[[#This Row],[price]]</f>
        <v>1.4569711461526478E-2</v>
      </c>
    </row>
    <row r="3666" spans="1:22" x14ac:dyDescent="0.2">
      <c r="A3666" s="3">
        <v>12570</v>
      </c>
      <c r="B3666" s="3">
        <v>0.219840332</v>
      </c>
      <c r="C3666" s="3">
        <v>38441</v>
      </c>
      <c r="D3666" s="3">
        <v>0.49754721299999999</v>
      </c>
      <c r="E3666" s="3">
        <v>1796</v>
      </c>
      <c r="F3666" s="3">
        <v>0.43533607800000002</v>
      </c>
      <c r="G3666" s="3">
        <v>9</v>
      </c>
      <c r="H3666" s="3">
        <v>0.83257932800000001</v>
      </c>
      <c r="I3666" s="2" t="s">
        <v>15</v>
      </c>
      <c r="J3666" s="3">
        <v>109900</v>
      </c>
      <c r="K3666" s="3">
        <v>0.89562626999999995</v>
      </c>
      <c r="L3666" s="3">
        <v>2</v>
      </c>
      <c r="M3666" s="2" t="s">
        <v>65</v>
      </c>
      <c r="N3666" s="3">
        <v>52900</v>
      </c>
      <c r="O3666" s="3">
        <v>0.370677284</v>
      </c>
      <c r="P3666" s="3">
        <v>-0.8914281163608434</v>
      </c>
      <c r="Q3666" s="3">
        <v>0.32580856554083965</v>
      </c>
      <c r="R3666" s="3">
        <v>0.76330476796051594</v>
      </c>
      <c r="S3666" s="3">
        <v>0.36888030339626676</v>
      </c>
      <c r="T3666" s="5">
        <f>POWER(10,Table2[[#This Row],[Predicted normalized_price]]*(N$7634-N$7635)+N$7635)</f>
        <v>52380.211783676343</v>
      </c>
      <c r="U3666" s="5">
        <f>ABS(Table2[[#This Row],[price]]-Table2[[#This Row],[Predicted Price]])</f>
        <v>519.78821632365725</v>
      </c>
      <c r="V3666" s="5">
        <f>Table2[[#This Row],[Price Diff]]/Table2[[#This Row],[price]]</f>
        <v>9.8258642027156378E-3</v>
      </c>
    </row>
    <row r="3667" spans="1:22" x14ac:dyDescent="0.2">
      <c r="A3667" s="3">
        <v>9700</v>
      </c>
      <c r="B3667" s="3">
        <v>0.16216935399999999</v>
      </c>
      <c r="C3667" s="3">
        <v>16315</v>
      </c>
      <c r="D3667" s="3">
        <v>0.34756359999999997</v>
      </c>
      <c r="E3667" s="3">
        <v>1591</v>
      </c>
      <c r="F3667" s="3">
        <v>0.38365743499999999</v>
      </c>
      <c r="G3667" s="3">
        <v>7</v>
      </c>
      <c r="H3667" s="3">
        <v>0.73735046500000001</v>
      </c>
      <c r="I3667" s="2" t="s">
        <v>18</v>
      </c>
      <c r="J3667" s="3">
        <v>90000</v>
      </c>
      <c r="K3667" s="3">
        <v>0.87860122100000004</v>
      </c>
      <c r="L3667" s="3">
        <v>4</v>
      </c>
      <c r="M3667" s="2" t="s">
        <v>63</v>
      </c>
      <c r="N3667" s="3">
        <v>39800</v>
      </c>
      <c r="O3667" s="3">
        <v>0.31889657500000002</v>
      </c>
      <c r="P3667" s="3">
        <v>-0.9725901389944448</v>
      </c>
      <c r="Q3667" s="3">
        <v>-0.87909221893942824</v>
      </c>
      <c r="R3667" s="3">
        <v>-3.0020820682952885E-2</v>
      </c>
      <c r="S3667" s="3">
        <v>0.25250848136464177</v>
      </c>
      <c r="T3667" s="5">
        <f>POWER(10,Table2[[#This Row],[Predicted normalized_price]]*(N$7634-N$7635)+N$7635)</f>
        <v>27634.431167064246</v>
      </c>
      <c r="U3667" s="5">
        <f>ABS(Table2[[#This Row],[price]]-Table2[[#This Row],[Predicted Price]])</f>
        <v>12165.568832935754</v>
      </c>
      <c r="V3667" s="5">
        <f>Table2[[#This Row],[Price Diff]]/Table2[[#This Row],[price]]</f>
        <v>0.30566755861647626</v>
      </c>
    </row>
    <row r="3668" spans="1:22" x14ac:dyDescent="0.2">
      <c r="A3668" s="3">
        <v>11430</v>
      </c>
      <c r="B3668" s="3">
        <v>0.19868623899999999</v>
      </c>
      <c r="C3668" s="3">
        <v>50471</v>
      </c>
      <c r="D3668" s="3">
        <v>0.54519574900000001</v>
      </c>
      <c r="E3668" s="3">
        <v>1595</v>
      </c>
      <c r="F3668" s="3">
        <v>0.38472810600000001</v>
      </c>
      <c r="G3668" s="3">
        <v>4</v>
      </c>
      <c r="H3668" s="3">
        <v>0.52529906999999998</v>
      </c>
      <c r="I3668" s="2" t="s">
        <v>15</v>
      </c>
      <c r="J3668" s="3">
        <v>8200</v>
      </c>
      <c r="K3668" s="3">
        <v>0.67442495800000002</v>
      </c>
      <c r="L3668" s="3">
        <v>1</v>
      </c>
      <c r="M3668" s="2" t="s">
        <v>67</v>
      </c>
      <c r="N3668" s="3">
        <v>98800</v>
      </c>
      <c r="O3668" s="3">
        <v>0.48436083600000002</v>
      </c>
      <c r="P3668" s="3">
        <v>-0.94410411492048296</v>
      </c>
      <c r="Q3668" s="3">
        <v>0.53796245397519304</v>
      </c>
      <c r="R3668" s="3">
        <v>0.65020216260934616</v>
      </c>
      <c r="S3668" s="3">
        <v>0.45330221962212824</v>
      </c>
      <c r="T3668" s="5">
        <f>POWER(10,Table2[[#This Row],[Predicted normalized_price]]*(N$7634-N$7635)+N$7635)</f>
        <v>83298.42547439663</v>
      </c>
      <c r="U3668" s="5">
        <f>ABS(Table2[[#This Row],[price]]-Table2[[#This Row],[Predicted Price]])</f>
        <v>15501.57452560337</v>
      </c>
      <c r="V3668" s="5">
        <f>Table2[[#This Row],[Price Diff]]/Table2[[#This Row],[price]]</f>
        <v>0.15689852758707865</v>
      </c>
    </row>
    <row r="3669" spans="1:22" x14ac:dyDescent="0.2">
      <c r="A3669" s="3">
        <v>8570</v>
      </c>
      <c r="B3669" s="3">
        <v>0.13461003599999999</v>
      </c>
      <c r="C3669" s="3">
        <v>13897</v>
      </c>
      <c r="D3669" s="3">
        <v>0.31949119799999998</v>
      </c>
      <c r="E3669" s="3">
        <v>1390</v>
      </c>
      <c r="F3669" s="3">
        <v>0.32606906200000002</v>
      </c>
      <c r="G3669" s="3">
        <v>10</v>
      </c>
      <c r="H3669" s="3">
        <v>0.87250287000000004</v>
      </c>
      <c r="I3669" s="2" t="s">
        <v>20</v>
      </c>
      <c r="J3669" s="3">
        <v>114638</v>
      </c>
      <c r="K3669" s="3">
        <v>0.899223573</v>
      </c>
      <c r="L3669" s="3">
        <v>2</v>
      </c>
      <c r="M3669" s="2" t="s">
        <v>67</v>
      </c>
      <c r="N3669" s="3">
        <v>20888</v>
      </c>
      <c r="O3669" s="3">
        <v>0.20157376599999999</v>
      </c>
      <c r="P3669" s="3">
        <v>-0.697491882197394</v>
      </c>
      <c r="Q3669" s="3">
        <v>-0.12135991584878686</v>
      </c>
      <c r="R3669" s="3">
        <v>0.91653422090142123</v>
      </c>
      <c r="S3669" s="3">
        <v>0.21275570956254891</v>
      </c>
      <c r="T3669" s="5">
        <f>POWER(10,Table2[[#This Row],[Predicted normalized_price]]*(N$7634-N$7635)+N$7635)</f>
        <v>22211.716515871092</v>
      </c>
      <c r="U3669" s="5">
        <f>ABS(Table2[[#This Row],[price]]-Table2[[#This Row],[Predicted Price]])</f>
        <v>1323.7165158710923</v>
      </c>
      <c r="V3669" s="5">
        <f>Table2[[#This Row],[Price Diff]]/Table2[[#This Row],[price]]</f>
        <v>6.3372104359971856E-2</v>
      </c>
    </row>
    <row r="3670" spans="1:22" x14ac:dyDescent="0.2">
      <c r="A3670" s="3">
        <v>5070</v>
      </c>
      <c r="B3670" s="3">
        <v>1.7810071E-2</v>
      </c>
      <c r="C3670" s="3">
        <v>4080</v>
      </c>
      <c r="D3670" s="3">
        <v>0.105013009</v>
      </c>
      <c r="E3670" s="3">
        <v>796</v>
      </c>
      <c r="F3670" s="3">
        <v>8.8371428000000002E-2</v>
      </c>
      <c r="G3670" s="3">
        <v>11</v>
      </c>
      <c r="H3670" s="3">
        <v>0.90861810600000004</v>
      </c>
      <c r="I3670" s="2" t="s">
        <v>26</v>
      </c>
      <c r="J3670" s="3">
        <v>106000</v>
      </c>
      <c r="K3670" s="3">
        <v>0.89254686800000005</v>
      </c>
      <c r="L3670" s="3">
        <v>3</v>
      </c>
      <c r="M3670" s="2" t="s">
        <v>67</v>
      </c>
      <c r="N3670" s="3">
        <v>6900</v>
      </c>
      <c r="O3670" s="3">
        <v>0</v>
      </c>
      <c r="P3670" s="3">
        <v>-0.9957956900464503</v>
      </c>
      <c r="Q3670" s="3">
        <v>-0.61179844309657472</v>
      </c>
      <c r="R3670" s="3">
        <v>0.97899238429965685</v>
      </c>
      <c r="S3670" s="3">
        <v>6.6957737177672755E-2</v>
      </c>
      <c r="T3670" s="5">
        <f>POWER(10,Table2[[#This Row],[Predicted normalized_price]]*(N$7634-N$7635)+N$7635)</f>
        <v>9968.7582692170145</v>
      </c>
      <c r="U3670" s="5">
        <f>ABS(Table2[[#This Row],[price]]-Table2[[#This Row],[Predicted Price]])</f>
        <v>3068.7582692170145</v>
      </c>
      <c r="V3670" s="5">
        <f>Table2[[#This Row],[Price Diff]]/Table2[[#This Row],[price]]</f>
        <v>0.44474757524884267</v>
      </c>
    </row>
    <row r="3671" spans="1:22" x14ac:dyDescent="0.2">
      <c r="A3671" s="3">
        <v>15390</v>
      </c>
      <c r="B3671" s="3">
        <v>0.26487686500000002</v>
      </c>
      <c r="C3671" s="3">
        <v>63935</v>
      </c>
      <c r="D3671" s="3">
        <v>0.58657811500000001</v>
      </c>
      <c r="E3671" s="3">
        <v>1595</v>
      </c>
      <c r="F3671" s="3">
        <v>0.38472810600000001</v>
      </c>
      <c r="G3671" s="3">
        <v>2</v>
      </c>
      <c r="H3671" s="3">
        <v>0.26264953499999999</v>
      </c>
      <c r="I3671" s="2" t="s">
        <v>15</v>
      </c>
      <c r="J3671" s="3">
        <v>14000</v>
      </c>
      <c r="K3671" s="3">
        <v>0.72001486100000001</v>
      </c>
      <c r="L3671" s="3">
        <v>1</v>
      </c>
      <c r="M3671" s="2" t="s">
        <v>64</v>
      </c>
      <c r="N3671" s="3">
        <v>157446</v>
      </c>
      <c r="O3671" s="3">
        <v>0.56916203600000004</v>
      </c>
      <c r="P3671" s="3">
        <v>-0.24972629002475541</v>
      </c>
      <c r="Q3671" s="3">
        <v>0.71713220848388171</v>
      </c>
      <c r="R3671" s="3">
        <v>0.42233388734024585</v>
      </c>
      <c r="S3671" s="3">
        <v>0.56010989303886616</v>
      </c>
      <c r="T3671" s="5">
        <f>POWER(10,Table2[[#This Row],[Predicted normalized_price]]*(N$7634-N$7635)+N$7635)</f>
        <v>149805.94655681777</v>
      </c>
      <c r="U3671" s="5">
        <f>ABS(Table2[[#This Row],[price]]-Table2[[#This Row],[Predicted Price]])</f>
        <v>7640.0534431822307</v>
      </c>
      <c r="V3671" s="5">
        <f>Table2[[#This Row],[Price Diff]]/Table2[[#This Row],[price]]</f>
        <v>4.8524912942737385E-2</v>
      </c>
    </row>
    <row r="3672" spans="1:22" x14ac:dyDescent="0.2">
      <c r="A3672" s="3">
        <v>13910</v>
      </c>
      <c r="B3672" s="3">
        <v>0.242379185</v>
      </c>
      <c r="C3672" s="3">
        <v>25220</v>
      </c>
      <c r="D3672" s="3">
        <v>0.42378611999999999</v>
      </c>
      <c r="E3672" s="3">
        <v>1798</v>
      </c>
      <c r="F3672" s="3">
        <v>0.435810641</v>
      </c>
      <c r="G3672" s="3">
        <v>10</v>
      </c>
      <c r="H3672" s="3">
        <v>0.87250287000000004</v>
      </c>
      <c r="I3672" s="2" t="s">
        <v>19</v>
      </c>
      <c r="J3672" s="3">
        <v>121888</v>
      </c>
      <c r="K3672" s="3">
        <v>0.90444997000000005</v>
      </c>
      <c r="L3672" s="3">
        <v>2</v>
      </c>
      <c r="M3672" s="2" t="s">
        <v>62</v>
      </c>
      <c r="N3672" s="3">
        <v>37888</v>
      </c>
      <c r="O3672" s="3">
        <v>0.30993711600000001</v>
      </c>
      <c r="P3672" s="3">
        <v>-0.82200920120386711</v>
      </c>
      <c r="Q3672" s="3">
        <v>0.15518648590038922</v>
      </c>
      <c r="R3672" s="3">
        <v>0.80064926609310805</v>
      </c>
      <c r="S3672" s="3">
        <v>0.31465377107590853</v>
      </c>
      <c r="T3672" s="5">
        <f>POWER(10,Table2[[#This Row],[Predicted normalized_price]]*(N$7634-N$7635)+N$7635)</f>
        <v>38882.82308777437</v>
      </c>
      <c r="U3672" s="5">
        <f>ABS(Table2[[#This Row],[price]]-Table2[[#This Row],[Predicted Price]])</f>
        <v>994.82308777436992</v>
      </c>
      <c r="V3672" s="5">
        <f>Table2[[#This Row],[Price Diff]]/Table2[[#This Row],[price]]</f>
        <v>2.6256943828504273E-2</v>
      </c>
    </row>
    <row r="3673" spans="1:22" x14ac:dyDescent="0.2">
      <c r="A3673" s="3">
        <v>8020</v>
      </c>
      <c r="B3673" s="3">
        <v>0.119851293</v>
      </c>
      <c r="C3673" s="3">
        <v>45438</v>
      </c>
      <c r="D3673" s="3">
        <v>0.52681176699999999</v>
      </c>
      <c r="E3673" s="3">
        <v>1497</v>
      </c>
      <c r="F3673" s="3">
        <v>0.357690181</v>
      </c>
      <c r="G3673" s="3">
        <v>4</v>
      </c>
      <c r="H3673" s="3">
        <v>0.52529906999999998</v>
      </c>
      <c r="I3673" s="2" t="s">
        <v>10</v>
      </c>
      <c r="J3673" s="3">
        <v>12350</v>
      </c>
      <c r="K3673" s="3">
        <v>0.70932728599999995</v>
      </c>
      <c r="L3673" s="3">
        <v>2</v>
      </c>
      <c r="M3673" s="2" t="s">
        <v>63</v>
      </c>
      <c r="N3673" s="3">
        <v>68800</v>
      </c>
      <c r="O3673" s="3">
        <v>0.41850241300000002</v>
      </c>
      <c r="P3673" s="3">
        <v>9.2098616242261594E-2</v>
      </c>
      <c r="Q3673" s="3">
        <v>-0.73396684306878568</v>
      </c>
      <c r="R3673" s="3">
        <v>-0.44747961572657496</v>
      </c>
      <c r="S3673" s="3">
        <v>0.39940601234530126</v>
      </c>
      <c r="T3673" s="5">
        <f>POWER(10,Table2[[#This Row],[Predicted normalized_price]]*(N$7634-N$7635)+N$7635)</f>
        <v>61946.338197447818</v>
      </c>
      <c r="U3673" s="5">
        <f>ABS(Table2[[#This Row],[price]]-Table2[[#This Row],[Predicted Price]])</f>
        <v>6853.6618025521821</v>
      </c>
      <c r="V3673" s="5">
        <f>Table2[[#This Row],[Price Diff]]/Table2[[#This Row],[price]]</f>
        <v>9.961717736267707E-2</v>
      </c>
    </row>
    <row r="3674" spans="1:22" x14ac:dyDescent="0.2">
      <c r="A3674" s="3">
        <v>8340</v>
      </c>
      <c r="B3674" s="3">
        <v>0.12855683800000001</v>
      </c>
      <c r="C3674" s="3">
        <v>43408</v>
      </c>
      <c r="D3674" s="3">
        <v>0.51881330199999998</v>
      </c>
      <c r="E3674" s="3">
        <v>1496</v>
      </c>
      <c r="F3674" s="3">
        <v>0.35740525400000001</v>
      </c>
      <c r="G3674" s="3">
        <v>3</v>
      </c>
      <c r="H3674" s="3">
        <v>0.416289664</v>
      </c>
      <c r="I3674" s="2" t="s">
        <v>22</v>
      </c>
      <c r="J3674" s="3">
        <v>32000</v>
      </c>
      <c r="K3674" s="3">
        <v>0.79047020499999998</v>
      </c>
      <c r="L3674" s="3">
        <v>2</v>
      </c>
      <c r="M3674" s="2" t="s">
        <v>64</v>
      </c>
      <c r="N3674" s="3">
        <v>69800</v>
      </c>
      <c r="O3674" s="3">
        <v>0.421128471</v>
      </c>
      <c r="P3674" s="3">
        <v>0.57996259473429967</v>
      </c>
      <c r="Q3674" s="3">
        <v>-0.72004367264909641</v>
      </c>
      <c r="R3674" s="3">
        <v>-0.50087940269834885</v>
      </c>
      <c r="S3674" s="3">
        <v>0.4179008082953839</v>
      </c>
      <c r="T3674" s="5">
        <f>POWER(10,Table2[[#This Row],[Predicted normalized_price]]*(N$7634-N$7635)+N$7635)</f>
        <v>68572.934266217679</v>
      </c>
      <c r="U3674" s="5">
        <f>ABS(Table2[[#This Row],[price]]-Table2[[#This Row],[Predicted Price]])</f>
        <v>1227.0657337823213</v>
      </c>
      <c r="V3674" s="5">
        <f>Table2[[#This Row],[Price Diff]]/Table2[[#This Row],[price]]</f>
        <v>1.7579738306336981E-2</v>
      </c>
    </row>
    <row r="3675" spans="1:22" x14ac:dyDescent="0.2">
      <c r="A3675" s="3">
        <v>7760</v>
      </c>
      <c r="B3675" s="3">
        <v>0.11251833</v>
      </c>
      <c r="C3675" s="3">
        <v>43037</v>
      </c>
      <c r="D3675" s="3">
        <v>0.51731116499999996</v>
      </c>
      <c r="E3675" s="3">
        <v>998</v>
      </c>
      <c r="F3675" s="3">
        <v>0.18480221699999999</v>
      </c>
      <c r="G3675" s="3">
        <v>6</v>
      </c>
      <c r="H3675" s="3">
        <v>0.67893919899999999</v>
      </c>
      <c r="I3675" s="2" t="s">
        <v>10</v>
      </c>
      <c r="J3675" s="3">
        <v>28755</v>
      </c>
      <c r="K3675" s="3">
        <v>0.78135737199999999</v>
      </c>
      <c r="L3675" s="3">
        <v>1</v>
      </c>
      <c r="M3675" s="2" t="s">
        <v>63</v>
      </c>
      <c r="N3675" s="3">
        <v>55800</v>
      </c>
      <c r="O3675" s="3">
        <v>0.38038979699999997</v>
      </c>
      <c r="P3675" s="3">
        <v>-0.59211690945399187</v>
      </c>
      <c r="Q3675" s="3">
        <v>-0.7808652654933943</v>
      </c>
      <c r="R3675" s="3">
        <v>-0.40305662688898053</v>
      </c>
      <c r="S3675" s="3">
        <v>0.37398540505875155</v>
      </c>
      <c r="T3675" s="5">
        <f>POWER(10,Table2[[#This Row],[Predicted normalized_price]]*(N$7634-N$7635)+N$7635)</f>
        <v>53870.421288852136</v>
      </c>
      <c r="U3675" s="5">
        <f>ABS(Table2[[#This Row],[price]]-Table2[[#This Row],[Predicted Price]])</f>
        <v>1929.5787111478639</v>
      </c>
      <c r="V3675" s="5">
        <f>Table2[[#This Row],[Price Diff]]/Table2[[#This Row],[price]]</f>
        <v>3.4580263640642726E-2</v>
      </c>
    </row>
    <row r="3676" spans="1:22" x14ac:dyDescent="0.2">
      <c r="A3676" s="3">
        <v>13250</v>
      </c>
      <c r="B3676" s="3">
        <v>0.23156301400000001</v>
      </c>
      <c r="C3676" s="3">
        <v>69694</v>
      </c>
      <c r="D3676" s="3">
        <v>0.60167155900000002</v>
      </c>
      <c r="E3676" s="3">
        <v>1984</v>
      </c>
      <c r="F3676" s="3">
        <v>0.47778491499999998</v>
      </c>
      <c r="G3676" s="3">
        <v>6</v>
      </c>
      <c r="H3676" s="3">
        <v>0.67893919899999999</v>
      </c>
      <c r="I3676" s="2" t="s">
        <v>19</v>
      </c>
      <c r="J3676" s="3">
        <v>51900</v>
      </c>
      <c r="K3676" s="3">
        <v>0.83168452900000001</v>
      </c>
      <c r="L3676" s="3">
        <v>2</v>
      </c>
      <c r="M3676" s="2" t="s">
        <v>64</v>
      </c>
      <c r="N3676" s="3">
        <v>89800</v>
      </c>
      <c r="O3676" s="3">
        <v>0.46697918999999999</v>
      </c>
      <c r="P3676" s="3">
        <v>0.71992620188940182</v>
      </c>
      <c r="Q3676" s="3">
        <v>0.5343150878075078</v>
      </c>
      <c r="R3676" s="3">
        <v>0.57811731175691106</v>
      </c>
      <c r="S3676" s="3">
        <v>0.47500650281154716</v>
      </c>
      <c r="T3676" s="5">
        <f>POWER(10,Table2[[#This Row],[Predicted normalized_price]]*(N$7634-N$7635)+N$7635)</f>
        <v>93849.767306459995</v>
      </c>
      <c r="U3676" s="5">
        <f>ABS(Table2[[#This Row],[price]]-Table2[[#This Row],[Predicted Price]])</f>
        <v>4049.7673064599949</v>
      </c>
      <c r="V3676" s="5">
        <f>Table2[[#This Row],[Price Diff]]/Table2[[#This Row],[price]]</f>
        <v>4.5097631475055619E-2</v>
      </c>
    </row>
    <row r="3677" spans="1:22" x14ac:dyDescent="0.2">
      <c r="A3677" s="3">
        <v>14770</v>
      </c>
      <c r="B3677" s="3">
        <v>0.25572740599999999</v>
      </c>
      <c r="C3677" s="3">
        <v>61214</v>
      </c>
      <c r="D3677" s="3">
        <v>0.57896710200000001</v>
      </c>
      <c r="E3677" s="3">
        <v>2362</v>
      </c>
      <c r="F3677" s="3">
        <v>0.55214537900000005</v>
      </c>
      <c r="G3677" s="3">
        <v>8</v>
      </c>
      <c r="H3677" s="3">
        <v>0.78794860499999997</v>
      </c>
      <c r="I3677" s="2" t="s">
        <v>10</v>
      </c>
      <c r="J3677" s="3">
        <v>70000</v>
      </c>
      <c r="K3677" s="3">
        <v>0.85718244399999999</v>
      </c>
      <c r="L3677" s="3">
        <v>1</v>
      </c>
      <c r="M3677" s="2" t="s">
        <v>66</v>
      </c>
      <c r="N3677" s="3">
        <v>78800</v>
      </c>
      <c r="O3677" s="3">
        <v>0.44319914900000001</v>
      </c>
      <c r="P3677" s="3">
        <v>0.61733217148515496</v>
      </c>
      <c r="Q3677" s="3">
        <v>-0.6498991970360174</v>
      </c>
      <c r="R3677" s="3">
        <v>-0.56551388410731085</v>
      </c>
      <c r="S3677" s="3">
        <v>0.45286558431927582</v>
      </c>
      <c r="T3677" s="5">
        <f>POWER(10,Table2[[#This Row],[Predicted normalized_price]]*(N$7634-N$7635)+N$7635)</f>
        <v>83098.805213235595</v>
      </c>
      <c r="U3677" s="5">
        <f>ABS(Table2[[#This Row],[price]]-Table2[[#This Row],[Predicted Price]])</f>
        <v>4298.8052132355951</v>
      </c>
      <c r="V3677" s="5">
        <f>Table2[[#This Row],[Price Diff]]/Table2[[#This Row],[price]]</f>
        <v>5.4553365650197909E-2</v>
      </c>
    </row>
    <row r="3678" spans="1:22" x14ac:dyDescent="0.2">
      <c r="A3678" s="3">
        <v>9730</v>
      </c>
      <c r="B3678" s="3">
        <v>0.16285645900000001</v>
      </c>
      <c r="C3678" s="3">
        <v>16446</v>
      </c>
      <c r="D3678" s="3">
        <v>0.34896315300000003</v>
      </c>
      <c r="E3678" s="3">
        <v>1598</v>
      </c>
      <c r="F3678" s="3">
        <v>0.38552934799999999</v>
      </c>
      <c r="G3678" s="3">
        <v>9</v>
      </c>
      <c r="H3678" s="3">
        <v>0.83257932800000001</v>
      </c>
      <c r="I3678" s="2" t="s">
        <v>10</v>
      </c>
      <c r="J3678" s="3">
        <v>75917</v>
      </c>
      <c r="K3678" s="3">
        <v>0.86409822300000005</v>
      </c>
      <c r="L3678" s="3">
        <v>2</v>
      </c>
      <c r="M3678" s="2" t="s">
        <v>63</v>
      </c>
      <c r="N3678" s="3">
        <v>27888</v>
      </c>
      <c r="O3678" s="3">
        <v>0.25417070899999999</v>
      </c>
      <c r="P3678" s="3">
        <v>-0.39539560625149134</v>
      </c>
      <c r="Q3678" s="3">
        <v>-0.88705931980636554</v>
      </c>
      <c r="R3678" s="3">
        <v>-2.1948693536701955E-2</v>
      </c>
      <c r="S3678" s="3">
        <v>0.24988360054178921</v>
      </c>
      <c r="T3678" s="5">
        <f>POWER(10,Table2[[#This Row],[Predicted normalized_price]]*(N$7634-N$7635)+N$7635)</f>
        <v>27238.698702132308</v>
      </c>
      <c r="U3678" s="5">
        <f>ABS(Table2[[#This Row],[price]]-Table2[[#This Row],[Predicted Price]])</f>
        <v>649.30129786769248</v>
      </c>
      <c r="V3678" s="5">
        <f>Table2[[#This Row],[Price Diff]]/Table2[[#This Row],[price]]</f>
        <v>2.3282461914360748E-2</v>
      </c>
    </row>
    <row r="3679" spans="1:22" x14ac:dyDescent="0.2">
      <c r="A3679" s="3">
        <v>8930</v>
      </c>
      <c r="B3679" s="3">
        <v>0.143765905</v>
      </c>
      <c r="C3679" s="3">
        <v>50358</v>
      </c>
      <c r="D3679" s="3">
        <v>0.544803496</v>
      </c>
      <c r="E3679" s="3">
        <v>1598</v>
      </c>
      <c r="F3679" s="3">
        <v>0.38552934799999999</v>
      </c>
      <c r="G3679" s="3">
        <v>5</v>
      </c>
      <c r="H3679" s="3">
        <v>0.60985333500000005</v>
      </c>
      <c r="I3679" s="2" t="s">
        <v>27</v>
      </c>
      <c r="J3679" s="3">
        <v>39000</v>
      </c>
      <c r="K3679" s="3">
        <v>0.807330302</v>
      </c>
      <c r="L3679" s="3">
        <v>1</v>
      </c>
      <c r="M3679" s="2" t="s">
        <v>63</v>
      </c>
      <c r="N3679" s="3">
        <v>62800</v>
      </c>
      <c r="O3679" s="3">
        <v>0.40189673300000001</v>
      </c>
      <c r="P3679" s="3">
        <v>-0.38285610314664381</v>
      </c>
      <c r="Q3679" s="3">
        <v>-0.71736457940819409</v>
      </c>
      <c r="R3679" s="3">
        <v>-0.45399624912407915</v>
      </c>
      <c r="S3679" s="3">
        <v>0.40418010869609622</v>
      </c>
      <c r="T3679" s="5">
        <f>POWER(10,Table2[[#This Row],[Predicted normalized_price]]*(N$7634-N$7635)+N$7635)</f>
        <v>63592.929248718414</v>
      </c>
      <c r="U3679" s="5">
        <f>ABS(Table2[[#This Row],[price]]-Table2[[#This Row],[Predicted Price]])</f>
        <v>792.92924871841387</v>
      </c>
      <c r="V3679" s="5">
        <f>Table2[[#This Row],[Price Diff]]/Table2[[#This Row],[price]]</f>
        <v>1.2626261922267738E-2</v>
      </c>
    </row>
    <row r="3680" spans="1:22" x14ac:dyDescent="0.2">
      <c r="A3680" s="3">
        <v>16110</v>
      </c>
      <c r="B3680" s="3">
        <v>0.27505038999999998</v>
      </c>
      <c r="C3680" s="3">
        <v>98079</v>
      </c>
      <c r="D3680" s="3">
        <v>0.66146255799999998</v>
      </c>
      <c r="E3680" s="3">
        <v>1991</v>
      </c>
      <c r="F3680" s="3">
        <v>0.47928668200000002</v>
      </c>
      <c r="G3680" s="3">
        <v>4</v>
      </c>
      <c r="H3680" s="3">
        <v>0.52529906999999998</v>
      </c>
      <c r="I3680" s="2" t="s">
        <v>15</v>
      </c>
      <c r="J3680" s="3">
        <v>11000</v>
      </c>
      <c r="K3680" s="3">
        <v>0.69946134000000004</v>
      </c>
      <c r="L3680" s="3">
        <v>1</v>
      </c>
      <c r="M3680" s="2" t="s">
        <v>65</v>
      </c>
      <c r="N3680" s="3">
        <v>179888</v>
      </c>
      <c r="O3680" s="3">
        <v>0.59341157600000005</v>
      </c>
      <c r="P3680" s="3">
        <v>-0.86446296684611379</v>
      </c>
      <c r="Q3680" s="3">
        <v>0.72786007408134601</v>
      </c>
      <c r="R3680" s="3">
        <v>0.40116216202445265</v>
      </c>
      <c r="S3680" s="3">
        <v>0.56668511403597166</v>
      </c>
      <c r="T3680" s="5">
        <f>POWER(10,Table2[[#This Row],[Predicted normalized_price]]*(N$7634-N$7635)+N$7635)</f>
        <v>155317.55890563608</v>
      </c>
      <c r="U3680" s="5">
        <f>ABS(Table2[[#This Row],[price]]-Table2[[#This Row],[Predicted Price]])</f>
        <v>24570.441094363923</v>
      </c>
      <c r="V3680" s="5">
        <f>Table2[[#This Row],[Price Diff]]/Table2[[#This Row],[price]]</f>
        <v>0.13658743826360803</v>
      </c>
    </row>
    <row r="3681" spans="1:22" x14ac:dyDescent="0.2">
      <c r="A3681" s="3">
        <v>11930</v>
      </c>
      <c r="B3681" s="3">
        <v>0.20821282599999999</v>
      </c>
      <c r="C3681" s="3">
        <v>52141</v>
      </c>
      <c r="D3681" s="3">
        <v>0.55089253000000005</v>
      </c>
      <c r="E3681" s="3">
        <v>1595</v>
      </c>
      <c r="F3681" s="3">
        <v>0.38472810600000001</v>
      </c>
      <c r="G3681" s="3">
        <v>3</v>
      </c>
      <c r="H3681" s="3">
        <v>0.416289664</v>
      </c>
      <c r="I3681" s="2" t="s">
        <v>15</v>
      </c>
      <c r="J3681" s="3">
        <v>27000</v>
      </c>
      <c r="K3681" s="3">
        <v>0.77599021800000001</v>
      </c>
      <c r="L3681" s="3">
        <v>1</v>
      </c>
      <c r="M3681" s="2" t="s">
        <v>67</v>
      </c>
      <c r="N3681" s="3">
        <v>104999</v>
      </c>
      <c r="O3681" s="3">
        <v>0.49543506999999998</v>
      </c>
      <c r="P3681" s="3">
        <v>-0.945539496709488</v>
      </c>
      <c r="Q3681" s="3">
        <v>0.6026592198813765</v>
      </c>
      <c r="R3681" s="3">
        <v>0.61528668363393058</v>
      </c>
      <c r="S3681" s="3">
        <v>0.47919307744392731</v>
      </c>
      <c r="T3681" s="5">
        <f>POWER(10,Table2[[#This Row],[Predicted normalized_price]]*(N$7634-N$7635)+N$7635)</f>
        <v>96033.839775696848</v>
      </c>
      <c r="U3681" s="5">
        <f>ABS(Table2[[#This Row],[price]]-Table2[[#This Row],[Predicted Price]])</f>
        <v>8965.1602243031521</v>
      </c>
      <c r="V3681" s="5">
        <f>Table2[[#This Row],[Price Diff]]/Table2[[#This Row],[price]]</f>
        <v>8.5383291500901459E-2</v>
      </c>
    </row>
    <row r="3682" spans="1:22" x14ac:dyDescent="0.2">
      <c r="A3682" s="3">
        <v>8330</v>
      </c>
      <c r="B3682" s="3">
        <v>0.12828988299999999</v>
      </c>
      <c r="C3682" s="3">
        <v>31049</v>
      </c>
      <c r="D3682" s="3">
        <v>0.46017414699999998</v>
      </c>
      <c r="E3682" s="3">
        <v>1390</v>
      </c>
      <c r="F3682" s="3">
        <v>0.32606906200000002</v>
      </c>
      <c r="G3682" s="3">
        <v>8</v>
      </c>
      <c r="H3682" s="3">
        <v>0.78794860499999997</v>
      </c>
      <c r="I3682" s="2" t="s">
        <v>20</v>
      </c>
      <c r="J3682" s="3">
        <v>115890</v>
      </c>
      <c r="K3682" s="3">
        <v>0.90014931899999995</v>
      </c>
      <c r="L3682" s="3">
        <v>2</v>
      </c>
      <c r="M3682" s="2" t="s">
        <v>66</v>
      </c>
      <c r="N3682" s="3">
        <v>38888</v>
      </c>
      <c r="O3682" s="3">
        <v>0.31467799899999999</v>
      </c>
      <c r="P3682" s="3">
        <v>-0.21538877601843459</v>
      </c>
      <c r="Q3682" s="3">
        <v>0.19582106504923205</v>
      </c>
      <c r="R3682" s="3">
        <v>0.84590808460601796</v>
      </c>
      <c r="S3682" s="3">
        <v>0.31547650135307498</v>
      </c>
      <c r="T3682" s="5">
        <f>POWER(10,Table2[[#This Row],[Predicted normalized_price]]*(N$7634-N$7635)+N$7635)</f>
        <v>39059.00739725212</v>
      </c>
      <c r="U3682" s="5">
        <f>ABS(Table2[[#This Row],[price]]-Table2[[#This Row],[Predicted Price]])</f>
        <v>171.00739725212043</v>
      </c>
      <c r="V3682" s="5">
        <f>Table2[[#This Row],[Price Diff]]/Table2[[#This Row],[price]]</f>
        <v>4.3974335849650392E-3</v>
      </c>
    </row>
    <row r="3683" spans="1:22" x14ac:dyDescent="0.2">
      <c r="A3683" s="3">
        <v>17510</v>
      </c>
      <c r="B3683" s="3">
        <v>0.29359234000000001</v>
      </c>
      <c r="C3683" s="3">
        <v>48926</v>
      </c>
      <c r="D3683" s="3">
        <v>0.53975494499999999</v>
      </c>
      <c r="E3683" s="3">
        <v>4163</v>
      </c>
      <c r="F3683" s="3">
        <v>0.79379458300000005</v>
      </c>
      <c r="G3683" s="3">
        <v>9</v>
      </c>
      <c r="H3683" s="3">
        <v>0.83257932800000001</v>
      </c>
      <c r="I3683" s="2" t="s">
        <v>19</v>
      </c>
      <c r="J3683" s="3">
        <v>123456</v>
      </c>
      <c r="K3683" s="3">
        <v>0.90553936099999999</v>
      </c>
      <c r="L3683" s="3">
        <v>3</v>
      </c>
      <c r="M3683" s="2" t="s">
        <v>62</v>
      </c>
      <c r="N3683" s="3">
        <v>72000</v>
      </c>
      <c r="O3683" s="3">
        <v>0.42677577799999999</v>
      </c>
      <c r="P3683" s="3">
        <v>0.20362306057625684</v>
      </c>
      <c r="Q3683" s="3">
        <v>0.43756469564078754</v>
      </c>
      <c r="R3683" s="3">
        <v>0.69103277409938924</v>
      </c>
      <c r="S3683" s="3">
        <v>0.41952820733652635</v>
      </c>
      <c r="T3683" s="5">
        <f>POWER(10,Table2[[#This Row],[Predicted normalized_price]]*(N$7634-N$7635)+N$7635)</f>
        <v>69188.90486174055</v>
      </c>
      <c r="U3683" s="5">
        <f>ABS(Table2[[#This Row],[price]]-Table2[[#This Row],[Predicted Price]])</f>
        <v>2811.0951382594503</v>
      </c>
      <c r="V3683" s="5">
        <f>Table2[[#This Row],[Price Diff]]/Table2[[#This Row],[price]]</f>
        <v>3.9042988031381252E-2</v>
      </c>
    </row>
    <row r="3684" spans="1:22" x14ac:dyDescent="0.2">
      <c r="A3684" s="3">
        <v>10000</v>
      </c>
      <c r="B3684" s="3">
        <v>0.16894674400000001</v>
      </c>
      <c r="C3684" s="3">
        <v>9606</v>
      </c>
      <c r="D3684" s="3">
        <v>0.25486558799999998</v>
      </c>
      <c r="E3684" s="3">
        <v>1497</v>
      </c>
      <c r="F3684" s="3">
        <v>0.357690181</v>
      </c>
      <c r="G3684" s="3">
        <v>10</v>
      </c>
      <c r="H3684" s="3">
        <v>0.87250287000000004</v>
      </c>
      <c r="I3684" s="2" t="s">
        <v>10</v>
      </c>
      <c r="J3684" s="3">
        <v>118455</v>
      </c>
      <c r="K3684" s="3">
        <v>0.90201508100000005</v>
      </c>
      <c r="L3684" s="3">
        <v>2</v>
      </c>
      <c r="M3684" s="2" t="s">
        <v>63</v>
      </c>
      <c r="N3684" s="3">
        <v>20500</v>
      </c>
      <c r="O3684" s="3">
        <v>0.19816159999999999</v>
      </c>
      <c r="P3684" s="3">
        <v>-0.6770963957280417</v>
      </c>
      <c r="Q3684" s="3">
        <v>-0.92254531662400985</v>
      </c>
      <c r="R3684" s="3">
        <v>0.18081783306321567</v>
      </c>
      <c r="S3684" s="3">
        <v>0.18837268384943812</v>
      </c>
      <c r="T3684" s="5">
        <f>POWER(10,Table2[[#This Row],[Predicted normalized_price]]*(N$7634-N$7635)+N$7635)</f>
        <v>19426.430191857904</v>
      </c>
      <c r="U3684" s="5">
        <f>ABS(Table2[[#This Row],[price]]-Table2[[#This Row],[Predicted Price]])</f>
        <v>1073.569808142096</v>
      </c>
      <c r="V3684" s="5">
        <f>Table2[[#This Row],[Price Diff]]/Table2[[#This Row],[price]]</f>
        <v>5.2369258933760779E-2</v>
      </c>
    </row>
    <row r="3685" spans="1:22" x14ac:dyDescent="0.2">
      <c r="A3685" s="3">
        <v>8230</v>
      </c>
      <c r="B3685" s="3">
        <v>0.125602566</v>
      </c>
      <c r="C3685" s="3">
        <v>49631</v>
      </c>
      <c r="D3685" s="3">
        <v>0.54225864300000004</v>
      </c>
      <c r="E3685" s="3">
        <v>1590</v>
      </c>
      <c r="F3685" s="3">
        <v>0.38338934699999999</v>
      </c>
      <c r="G3685" s="3">
        <v>4</v>
      </c>
      <c r="H3685" s="3">
        <v>0.52529906999999998</v>
      </c>
      <c r="I3685" s="2" t="s">
        <v>28</v>
      </c>
      <c r="J3685" s="3">
        <v>57179</v>
      </c>
      <c r="K3685" s="3">
        <v>0.83994029100000001</v>
      </c>
      <c r="L3685" s="3">
        <v>1</v>
      </c>
      <c r="M3685" s="2" t="s">
        <v>63</v>
      </c>
      <c r="N3685" s="3">
        <v>65800</v>
      </c>
      <c r="O3685" s="3">
        <v>0.41038891300000002</v>
      </c>
      <c r="P3685" s="3">
        <v>-0.86522203256054586</v>
      </c>
      <c r="Q3685" s="3">
        <v>-0.72894146618730293</v>
      </c>
      <c r="R3685" s="3">
        <v>-0.46432244075650769</v>
      </c>
      <c r="S3685" s="3">
        <v>0.40247893224606596</v>
      </c>
      <c r="T3685" s="5">
        <f>POWER(10,Table2[[#This Row],[Predicted normalized_price]]*(N$7634-N$7635)+N$7635)</f>
        <v>63001.231711853456</v>
      </c>
      <c r="U3685" s="5">
        <f>ABS(Table2[[#This Row],[price]]-Table2[[#This Row],[Predicted Price]])</f>
        <v>2798.7682881465444</v>
      </c>
      <c r="V3685" s="5">
        <f>Table2[[#This Row],[Price Diff]]/Table2[[#This Row],[price]]</f>
        <v>4.2534472464233197E-2</v>
      </c>
    </row>
    <row r="3686" spans="1:22" x14ac:dyDescent="0.2">
      <c r="A3686" s="3">
        <v>12650</v>
      </c>
      <c r="B3686" s="3">
        <v>0.22125196</v>
      </c>
      <c r="C3686" s="3">
        <v>52841</v>
      </c>
      <c r="D3686" s="3">
        <v>0.55322632400000005</v>
      </c>
      <c r="E3686" s="3">
        <v>1969</v>
      </c>
      <c r="F3686" s="3">
        <v>0.47454891999999999</v>
      </c>
      <c r="G3686" s="3">
        <v>2</v>
      </c>
      <c r="H3686" s="3">
        <v>0.26264953499999999</v>
      </c>
      <c r="I3686" s="2" t="s">
        <v>21</v>
      </c>
      <c r="J3686" s="3">
        <v>1989</v>
      </c>
      <c r="K3686" s="3">
        <v>0.55370071300000001</v>
      </c>
      <c r="L3686" s="3">
        <v>1</v>
      </c>
      <c r="M3686" s="2" t="s">
        <v>65</v>
      </c>
      <c r="N3686" s="3">
        <v>139999</v>
      </c>
      <c r="O3686" s="3">
        <v>0.54778866500000001</v>
      </c>
      <c r="P3686" s="3">
        <v>0.99999999052992405</v>
      </c>
      <c r="Q3686" s="3">
        <v>0.65328006343350886</v>
      </c>
      <c r="R3686" s="3">
        <v>0.56249940575130308</v>
      </c>
      <c r="S3686" s="3">
        <v>0.511038302408648</v>
      </c>
      <c r="T3686" s="5">
        <f>POWER(10,Table2[[#This Row],[Predicted normalized_price]]*(N$7634-N$7635)+N$7635)</f>
        <v>114398.84915532132</v>
      </c>
      <c r="U3686" s="5">
        <f>ABS(Table2[[#This Row],[price]]-Table2[[#This Row],[Predicted Price]])</f>
        <v>25600.150844678676</v>
      </c>
      <c r="V3686" s="5">
        <f>Table2[[#This Row],[Price Diff]]/Table2[[#This Row],[price]]</f>
        <v>0.18285952645860809</v>
      </c>
    </row>
    <row r="3687" spans="1:22" x14ac:dyDescent="0.2">
      <c r="A3687" s="3">
        <v>16900</v>
      </c>
      <c r="B3687" s="3">
        <v>0.28570256700000002</v>
      </c>
      <c r="C3687" s="3">
        <v>69417</v>
      </c>
      <c r="D3687" s="3">
        <v>0.60097462400000001</v>
      </c>
      <c r="E3687" s="3">
        <v>1997</v>
      </c>
      <c r="F3687" s="3">
        <v>0.48056971500000001</v>
      </c>
      <c r="G3687" s="3">
        <v>7</v>
      </c>
      <c r="H3687" s="3">
        <v>0.73735046500000001</v>
      </c>
      <c r="I3687" s="2" t="s">
        <v>13</v>
      </c>
      <c r="J3687" s="3">
        <v>135000</v>
      </c>
      <c r="K3687" s="3">
        <v>0.91315780000000002</v>
      </c>
      <c r="L3687" s="3">
        <v>1</v>
      </c>
      <c r="M3687" s="2" t="s">
        <v>65</v>
      </c>
      <c r="N3687" s="3">
        <v>94800</v>
      </c>
      <c r="O3687" s="3">
        <v>0.476839819</v>
      </c>
      <c r="P3687" s="3">
        <v>-0.82788791013733787</v>
      </c>
      <c r="Q3687" s="3">
        <v>0.59480218840534871</v>
      </c>
      <c r="R3687" s="3">
        <v>0.57297188458087678</v>
      </c>
      <c r="S3687" s="3">
        <v>0.48816484099135515</v>
      </c>
      <c r="T3687" s="5">
        <f>POWER(10,Table2[[#This Row],[Predicted normalized_price]]*(N$7634-N$7635)+N$7635)</f>
        <v>100886.96340375312</v>
      </c>
      <c r="U3687" s="5">
        <f>ABS(Table2[[#This Row],[price]]-Table2[[#This Row],[Predicted Price]])</f>
        <v>6086.9634037531214</v>
      </c>
      <c r="V3687" s="5">
        <f>Table2[[#This Row],[Price Diff]]/Table2[[#This Row],[price]]</f>
        <v>6.4208474723134193E-2</v>
      </c>
    </row>
    <row r="3688" spans="1:22" x14ac:dyDescent="0.2">
      <c r="A3688" s="3">
        <v>17680</v>
      </c>
      <c r="B3688" s="3">
        <v>0.29574218400000002</v>
      </c>
      <c r="C3688" s="3">
        <v>70046</v>
      </c>
      <c r="D3688" s="3">
        <v>0.60255320800000001</v>
      </c>
      <c r="E3688" s="3">
        <v>2997</v>
      </c>
      <c r="F3688" s="3">
        <v>0.65367114299999995</v>
      </c>
      <c r="G3688" s="3">
        <v>9</v>
      </c>
      <c r="H3688" s="3">
        <v>0.83257932800000001</v>
      </c>
      <c r="I3688" s="2" t="s">
        <v>15</v>
      </c>
      <c r="J3688" s="3">
        <v>81000</v>
      </c>
      <c r="K3688" s="3">
        <v>0.86962165899999999</v>
      </c>
      <c r="L3688" s="3">
        <v>3</v>
      </c>
      <c r="M3688" s="2" t="s">
        <v>65</v>
      </c>
      <c r="N3688" s="3">
        <v>93000</v>
      </c>
      <c r="O3688" s="3">
        <v>0.47335122600000001</v>
      </c>
      <c r="P3688" s="3">
        <v>-0.63022516400312911</v>
      </c>
      <c r="Q3688" s="3">
        <v>0.56918921462536187</v>
      </c>
      <c r="R3688" s="3">
        <v>0.61866942344594067</v>
      </c>
      <c r="S3688" s="3">
        <v>0.47035052216557793</v>
      </c>
      <c r="T3688" s="5">
        <f>POWER(10,Table2[[#This Row],[Predicted normalized_price]]*(N$7634-N$7635)+N$7635)</f>
        <v>91479.100940572229</v>
      </c>
      <c r="U3688" s="5">
        <f>ABS(Table2[[#This Row],[price]]-Table2[[#This Row],[Predicted Price]])</f>
        <v>1520.8990594277711</v>
      </c>
      <c r="V3688" s="5">
        <f>Table2[[#This Row],[Price Diff]]/Table2[[#This Row],[price]]</f>
        <v>1.6353753327180334E-2</v>
      </c>
    </row>
    <row r="3689" spans="1:22" x14ac:dyDescent="0.2">
      <c r="A3689" s="3">
        <v>9400</v>
      </c>
      <c r="B3689" s="3">
        <v>0.155179028</v>
      </c>
      <c r="C3689" s="3">
        <v>47650</v>
      </c>
      <c r="D3689" s="3">
        <v>0.53513028699999998</v>
      </c>
      <c r="E3689" s="3">
        <v>1197</v>
      </c>
      <c r="F3689" s="3">
        <v>0.26232939100000002</v>
      </c>
      <c r="G3689" s="3">
        <v>3</v>
      </c>
      <c r="H3689" s="3">
        <v>0.416289664</v>
      </c>
      <c r="I3689" s="2" t="s">
        <v>27</v>
      </c>
      <c r="J3689" s="3">
        <v>60000</v>
      </c>
      <c r="K3689" s="3">
        <v>0.84404464199999996</v>
      </c>
      <c r="L3689" s="3">
        <v>1</v>
      </c>
      <c r="M3689" s="2" t="s">
        <v>64</v>
      </c>
      <c r="N3689" s="3">
        <v>80000</v>
      </c>
      <c r="O3689" s="3">
        <v>0.44594957000000002</v>
      </c>
      <c r="P3689" s="3">
        <v>0.72584551546687193</v>
      </c>
      <c r="Q3689" s="3">
        <v>-0.66387984980775283</v>
      </c>
      <c r="R3689" s="3">
        <v>-0.54923424071367732</v>
      </c>
      <c r="S3689" s="3">
        <v>0.44534063571469978</v>
      </c>
      <c r="T3689" s="5">
        <f>POWER(10,Table2[[#This Row],[Predicted normalized_price]]*(N$7634-N$7635)+N$7635)</f>
        <v>79732.758451912858</v>
      </c>
      <c r="U3689" s="5">
        <f>ABS(Table2[[#This Row],[price]]-Table2[[#This Row],[Predicted Price]])</f>
        <v>267.24154808714229</v>
      </c>
      <c r="V3689" s="5">
        <f>Table2[[#This Row],[Price Diff]]/Table2[[#This Row],[price]]</f>
        <v>3.3405193510892784E-3</v>
      </c>
    </row>
    <row r="3690" spans="1:22" x14ac:dyDescent="0.2">
      <c r="A3690" s="3">
        <v>12060</v>
      </c>
      <c r="B3690" s="3">
        <v>0.21062434799999999</v>
      </c>
      <c r="C3690" s="3">
        <v>54473</v>
      </c>
      <c r="D3690" s="3">
        <v>0.55854949200000004</v>
      </c>
      <c r="E3690" s="3">
        <v>1986</v>
      </c>
      <c r="F3690" s="3">
        <v>0.47821453200000003</v>
      </c>
      <c r="G3690" s="3">
        <v>4</v>
      </c>
      <c r="H3690" s="3">
        <v>0.52529906999999998</v>
      </c>
      <c r="I3690" s="2" t="s">
        <v>10</v>
      </c>
      <c r="J3690" s="3">
        <v>36247</v>
      </c>
      <c r="K3690" s="3">
        <v>0.80109125599999997</v>
      </c>
      <c r="L3690" s="3">
        <v>2</v>
      </c>
      <c r="M3690" s="2" t="s">
        <v>64</v>
      </c>
      <c r="N3690" s="3">
        <v>105800</v>
      </c>
      <c r="O3690" s="3">
        <v>0.49681808300000002</v>
      </c>
      <c r="P3690" s="3">
        <v>0.97564440646755324</v>
      </c>
      <c r="Q3690" s="3">
        <v>-0.64372499405407591</v>
      </c>
      <c r="R3690" s="3">
        <v>-0.59206081798069232</v>
      </c>
      <c r="S3690" s="3">
        <v>0.46216814622798275</v>
      </c>
      <c r="T3690" s="5">
        <f>POWER(10,Table2[[#This Row],[Predicted normalized_price]]*(N$7634-N$7635)+N$7635)</f>
        <v>87457.080028645709</v>
      </c>
      <c r="U3690" s="5">
        <f>ABS(Table2[[#This Row],[price]]-Table2[[#This Row],[Predicted Price]])</f>
        <v>18342.919971354291</v>
      </c>
      <c r="V3690" s="5">
        <f>Table2[[#This Row],[Price Diff]]/Table2[[#This Row],[price]]</f>
        <v>0.17337353470089123</v>
      </c>
    </row>
    <row r="3691" spans="1:22" x14ac:dyDescent="0.2">
      <c r="A3691" s="3">
        <v>11270</v>
      </c>
      <c r="B3691" s="3">
        <v>0.195549523</v>
      </c>
      <c r="C3691" s="3">
        <v>51744</v>
      </c>
      <c r="D3691" s="3">
        <v>0.54955497200000003</v>
      </c>
      <c r="E3691" s="3">
        <v>1598</v>
      </c>
      <c r="F3691" s="3">
        <v>0.38552934799999999</v>
      </c>
      <c r="G3691" s="3">
        <v>6</v>
      </c>
      <c r="H3691" s="3">
        <v>0.67893919899999999</v>
      </c>
      <c r="I3691" s="2" t="s">
        <v>13</v>
      </c>
      <c r="J3691" s="3">
        <v>51000</v>
      </c>
      <c r="K3691" s="3">
        <v>0.83019363899999998</v>
      </c>
      <c r="L3691" s="3">
        <v>2</v>
      </c>
      <c r="M3691" s="2" t="s">
        <v>67</v>
      </c>
      <c r="N3691" s="3">
        <v>65800</v>
      </c>
      <c r="O3691" s="3">
        <v>0.41038891300000002</v>
      </c>
      <c r="P3691" s="3">
        <v>-0.84672327280388948</v>
      </c>
      <c r="Q3691" s="3">
        <v>0.46212651058000004</v>
      </c>
      <c r="R3691" s="3">
        <v>0.69951818944642019</v>
      </c>
      <c r="S3691" s="3">
        <v>0.42107824117407222</v>
      </c>
      <c r="T3691" s="5">
        <f>POWER(10,Table2[[#This Row],[Predicted normalized_price]]*(N$7634-N$7635)+N$7635)</f>
        <v>69780.736772854129</v>
      </c>
      <c r="U3691" s="5">
        <f>ABS(Table2[[#This Row],[price]]-Table2[[#This Row],[Predicted Price]])</f>
        <v>3980.7367728541285</v>
      </c>
      <c r="V3691" s="5">
        <f>Table2[[#This Row],[Price Diff]]/Table2[[#This Row],[price]]</f>
        <v>6.0497519344287667E-2</v>
      </c>
    </row>
    <row r="3692" spans="1:22" x14ac:dyDescent="0.2">
      <c r="A3692" s="3">
        <v>14880</v>
      </c>
      <c r="B3692" s="3">
        <v>0.25737839400000001</v>
      </c>
      <c r="C3692" s="3">
        <v>71817</v>
      </c>
      <c r="D3692" s="3">
        <v>0.60692283999999996</v>
      </c>
      <c r="E3692" s="3">
        <v>2494</v>
      </c>
      <c r="F3692" s="3">
        <v>0.57533232300000003</v>
      </c>
      <c r="G3692" s="3">
        <v>3</v>
      </c>
      <c r="H3692" s="3">
        <v>0.416289664</v>
      </c>
      <c r="I3692" s="2" t="s">
        <v>16</v>
      </c>
      <c r="J3692" s="3">
        <v>36000</v>
      </c>
      <c r="K3692" s="3">
        <v>0.80050850100000004</v>
      </c>
      <c r="L3692" s="3">
        <v>1</v>
      </c>
      <c r="M3692" s="2" t="s">
        <v>65</v>
      </c>
      <c r="N3692" s="3">
        <v>137500</v>
      </c>
      <c r="O3692" s="3">
        <v>0.54451090899999999</v>
      </c>
      <c r="P3692" s="3">
        <v>-0.48419673826741316</v>
      </c>
      <c r="Q3692" s="3">
        <v>0.68349350876987636</v>
      </c>
      <c r="R3692" s="3">
        <v>0.49839319420899142</v>
      </c>
      <c r="S3692" s="3">
        <v>0.53134341516905625</v>
      </c>
      <c r="T3692" s="5">
        <f>POWER(10,Table2[[#This Row],[Predicted normalized_price]]*(N$7634-N$7635)+N$7635)</f>
        <v>127902.48982196589</v>
      </c>
      <c r="U3692" s="5">
        <f>ABS(Table2[[#This Row],[price]]-Table2[[#This Row],[Predicted Price]])</f>
        <v>9597.5101780341065</v>
      </c>
      <c r="V3692" s="5">
        <f>Table2[[#This Row],[Price Diff]]/Table2[[#This Row],[price]]</f>
        <v>6.9800074022066227E-2</v>
      </c>
    </row>
    <row r="3693" spans="1:22" x14ac:dyDescent="0.2">
      <c r="A3693" s="3">
        <v>11470</v>
      </c>
      <c r="B3693" s="3">
        <v>0.19946355700000001</v>
      </c>
      <c r="C3693" s="3">
        <v>51252</v>
      </c>
      <c r="D3693" s="3">
        <v>0.54788303100000002</v>
      </c>
      <c r="E3693" s="3">
        <v>988</v>
      </c>
      <c r="F3693" s="3">
        <v>0.18050818099999999</v>
      </c>
      <c r="G3693" s="3">
        <v>2</v>
      </c>
      <c r="H3693" s="3">
        <v>0.26264953499999999</v>
      </c>
      <c r="I3693" s="2" t="s">
        <v>22</v>
      </c>
      <c r="J3693" s="3">
        <v>28</v>
      </c>
      <c r="K3693" s="3">
        <v>0.19036238899999999</v>
      </c>
      <c r="L3693" s="3">
        <v>1</v>
      </c>
      <c r="M3693" s="2" t="s">
        <v>67</v>
      </c>
      <c r="N3693" s="3">
        <v>118988</v>
      </c>
      <c r="O3693" s="3">
        <v>0.51819597900000003</v>
      </c>
      <c r="P3693" s="3">
        <v>-0.98381002709690935</v>
      </c>
      <c r="Q3693" s="3">
        <v>-0.55261724227988651</v>
      </c>
      <c r="R3693" s="3">
        <v>-0.69794493326125806</v>
      </c>
      <c r="S3693" s="3">
        <v>0.5078546637366087</v>
      </c>
      <c r="T3693" s="5">
        <f>POWER(10,Table2[[#This Row],[Predicted normalized_price]]*(N$7634-N$7635)+N$7635)</f>
        <v>112414.93884470483</v>
      </c>
      <c r="U3693" s="5">
        <f>ABS(Table2[[#This Row],[price]]-Table2[[#This Row],[Predicted Price]])</f>
        <v>6573.0611552951741</v>
      </c>
      <c r="V3693" s="5">
        <f>Table2[[#This Row],[Price Diff]]/Table2[[#This Row],[price]]</f>
        <v>5.5241378586875771E-2</v>
      </c>
    </row>
    <row r="3694" spans="1:22" x14ac:dyDescent="0.2">
      <c r="A3694" s="3">
        <v>6640</v>
      </c>
      <c r="B3694" s="3">
        <v>7.7836065999999995E-2</v>
      </c>
      <c r="C3694" s="3">
        <v>13463</v>
      </c>
      <c r="D3694" s="3">
        <v>0.31393876999999998</v>
      </c>
      <c r="E3694" s="3">
        <v>1598</v>
      </c>
      <c r="F3694" s="3">
        <v>0.38552934799999999</v>
      </c>
      <c r="G3694" s="3">
        <v>9</v>
      </c>
      <c r="H3694" s="3">
        <v>0.83257932800000001</v>
      </c>
      <c r="I3694" s="2" t="s">
        <v>26</v>
      </c>
      <c r="J3694" s="3">
        <v>138331</v>
      </c>
      <c r="K3694" s="3">
        <v>0.91523517300000001</v>
      </c>
      <c r="L3694" s="3">
        <v>2</v>
      </c>
      <c r="M3694" s="2" t="s">
        <v>63</v>
      </c>
      <c r="N3694" s="3">
        <v>19800</v>
      </c>
      <c r="O3694" s="3">
        <v>0.19183898399999999</v>
      </c>
      <c r="P3694" s="3">
        <v>-0.92237982220753423</v>
      </c>
      <c r="Q3694" s="3">
        <v>-0.1970451418707766</v>
      </c>
      <c r="R3694" s="3">
        <v>0.94201356594324859</v>
      </c>
      <c r="S3694" s="3">
        <v>0.18576748309517943</v>
      </c>
      <c r="T3694" s="5">
        <f>POWER(10,Table2[[#This Row],[Predicted normalized_price]]*(N$7634-N$7635)+N$7635)</f>
        <v>19150.309352760432</v>
      </c>
      <c r="U3694" s="5">
        <f>ABS(Table2[[#This Row],[price]]-Table2[[#This Row],[Predicted Price]])</f>
        <v>649.69064723956762</v>
      </c>
      <c r="V3694" s="5">
        <f>Table2[[#This Row],[Price Diff]]/Table2[[#This Row],[price]]</f>
        <v>3.2812658951493316E-2</v>
      </c>
    </row>
    <row r="3695" spans="1:22" x14ac:dyDescent="0.2">
      <c r="A3695" s="3">
        <v>13900</v>
      </c>
      <c r="B3695" s="3">
        <v>0.24221916600000001</v>
      </c>
      <c r="C3695" s="3">
        <v>76198</v>
      </c>
      <c r="D3695" s="3">
        <v>0.61728540499999995</v>
      </c>
      <c r="E3695" s="3">
        <v>1984</v>
      </c>
      <c r="F3695" s="3">
        <v>0.47778491499999998</v>
      </c>
      <c r="G3695" s="3">
        <v>5</v>
      </c>
      <c r="H3695" s="3">
        <v>0.60985333500000005</v>
      </c>
      <c r="I3695" s="2" t="s">
        <v>19</v>
      </c>
      <c r="J3695" s="3">
        <v>57810</v>
      </c>
      <c r="K3695" s="3">
        <v>0.84087566400000002</v>
      </c>
      <c r="L3695" s="3">
        <v>1</v>
      </c>
      <c r="M3695" s="2" t="s">
        <v>65</v>
      </c>
      <c r="N3695" s="3">
        <v>106800</v>
      </c>
      <c r="O3695" s="3">
        <v>0.49853006799999999</v>
      </c>
      <c r="P3695" s="3">
        <v>-0.73623614911664081</v>
      </c>
      <c r="Q3695" s="3">
        <v>0.61390017999015067</v>
      </c>
      <c r="R3695" s="3">
        <v>0.53578195081127056</v>
      </c>
      <c r="S3695" s="3">
        <v>0.50286787556991697</v>
      </c>
      <c r="T3695" s="5">
        <f>POWER(10,Table2[[#This Row],[Predicted normalized_price]]*(N$7634-N$7635)+N$7635)</f>
        <v>109376.30735700454</v>
      </c>
      <c r="U3695" s="5">
        <f>ABS(Table2[[#This Row],[price]]-Table2[[#This Row],[Predicted Price]])</f>
        <v>2576.3073570045381</v>
      </c>
      <c r="V3695" s="5">
        <f>Table2[[#This Row],[Price Diff]]/Table2[[#This Row],[price]]</f>
        <v>2.4122728061840244E-2</v>
      </c>
    </row>
    <row r="3696" spans="1:22" x14ac:dyDescent="0.2">
      <c r="A3696" s="3">
        <v>17080</v>
      </c>
      <c r="B3696" s="3">
        <v>0.28805993299999999</v>
      </c>
      <c r="C3696" s="3">
        <v>87152</v>
      </c>
      <c r="D3696" s="3">
        <v>0.64079140499999998</v>
      </c>
      <c r="E3696" s="3">
        <v>1991</v>
      </c>
      <c r="F3696" s="3">
        <v>0.47928668200000002</v>
      </c>
      <c r="G3696" s="3">
        <v>3</v>
      </c>
      <c r="H3696" s="3">
        <v>0.416289664</v>
      </c>
      <c r="I3696" s="2" t="s">
        <v>15</v>
      </c>
      <c r="J3696" s="3">
        <v>19</v>
      </c>
      <c r="K3696" s="3">
        <v>0.15731429199999999</v>
      </c>
      <c r="L3696" s="3">
        <v>1</v>
      </c>
      <c r="M3696" s="2" t="s">
        <v>65</v>
      </c>
      <c r="N3696" s="3">
        <v>196800</v>
      </c>
      <c r="O3696" s="3">
        <v>0.60976336799999997</v>
      </c>
      <c r="P3696" s="3">
        <v>-0.93001128953187984</v>
      </c>
      <c r="Q3696" s="3">
        <v>0.73942426618509394</v>
      </c>
      <c r="R3696" s="3">
        <v>0.32829668441897619</v>
      </c>
      <c r="S3696" s="3">
        <v>0.58803720120209968</v>
      </c>
      <c r="T3696" s="5">
        <f>POWER(10,Table2[[#This Row],[Predicted normalized_price]]*(N$7634-N$7635)+N$7635)</f>
        <v>174653.16582748032</v>
      </c>
      <c r="U3696" s="5">
        <f>ABS(Table2[[#This Row],[price]]-Table2[[#This Row],[Predicted Price]])</f>
        <v>22146.834172519681</v>
      </c>
      <c r="V3696" s="5">
        <f>Table2[[#This Row],[Price Diff]]/Table2[[#This Row],[price]]</f>
        <v>0.11253472648638049</v>
      </c>
    </row>
    <row r="3697" spans="1:22" x14ac:dyDescent="0.2">
      <c r="A3697" s="3">
        <v>14610</v>
      </c>
      <c r="B3697" s="3">
        <v>0.25330388799999998</v>
      </c>
      <c r="C3697" s="3">
        <v>84026</v>
      </c>
      <c r="D3697" s="3">
        <v>0.63439903099999995</v>
      </c>
      <c r="E3697" s="3">
        <v>1984</v>
      </c>
      <c r="F3697" s="3">
        <v>0.47778491499999998</v>
      </c>
      <c r="G3697" s="3">
        <v>6</v>
      </c>
      <c r="H3697" s="3">
        <v>0.67893919899999999</v>
      </c>
      <c r="I3697" s="2" t="s">
        <v>19</v>
      </c>
      <c r="J3697" s="3">
        <v>42000</v>
      </c>
      <c r="K3697" s="3">
        <v>0.81364630299999996</v>
      </c>
      <c r="L3697" s="3">
        <v>1</v>
      </c>
      <c r="M3697" s="2" t="s">
        <v>65</v>
      </c>
      <c r="N3697" s="3">
        <v>99999</v>
      </c>
      <c r="O3697" s="3">
        <v>0.48655601700000001</v>
      </c>
      <c r="P3697" s="3">
        <v>-0.73121339428690091</v>
      </c>
      <c r="Q3697" s="3">
        <v>0.61790547780783356</v>
      </c>
      <c r="R3697" s="3">
        <v>0.5152019368534122</v>
      </c>
      <c r="S3697" s="3">
        <v>0.50915520465614261</v>
      </c>
      <c r="T3697" s="5">
        <f>POWER(10,Table2[[#This Row],[Predicted normalized_price]]*(N$7634-N$7635)+N$7635)</f>
        <v>113221.1906524036</v>
      </c>
      <c r="U3697" s="5">
        <f>ABS(Table2[[#This Row],[price]]-Table2[[#This Row],[Predicted Price]])</f>
        <v>13222.190652403602</v>
      </c>
      <c r="V3697" s="5">
        <f>Table2[[#This Row],[Price Diff]]/Table2[[#This Row],[price]]</f>
        <v>0.13222322875632359</v>
      </c>
    </row>
    <row r="3698" spans="1:22" x14ac:dyDescent="0.2">
      <c r="A3698" s="3">
        <v>10080</v>
      </c>
      <c r="B3698" s="3">
        <v>0.17071971799999999</v>
      </c>
      <c r="C3698" s="3">
        <v>48683</v>
      </c>
      <c r="D3698" s="3">
        <v>0.53888360000000002</v>
      </c>
      <c r="E3698" s="3">
        <v>1797</v>
      </c>
      <c r="F3698" s="3">
        <v>0.43557342500000001</v>
      </c>
      <c r="G3698" s="3">
        <v>3</v>
      </c>
      <c r="H3698" s="3">
        <v>0.416289664</v>
      </c>
      <c r="I3698" s="2" t="s">
        <v>10</v>
      </c>
      <c r="J3698" s="3">
        <v>20</v>
      </c>
      <c r="K3698" s="3">
        <v>0.16168586600000001</v>
      </c>
      <c r="L3698" s="3">
        <v>1</v>
      </c>
      <c r="M3698" s="2" t="s">
        <v>67</v>
      </c>
      <c r="N3698" s="3">
        <v>96888</v>
      </c>
      <c r="O3698" s="3">
        <v>0.48080454299999997</v>
      </c>
      <c r="P3698" s="3">
        <v>-1.5093649133118137E-2</v>
      </c>
      <c r="Q3698" s="3">
        <v>-0.64840184129533607</v>
      </c>
      <c r="R3698" s="3">
        <v>-0.59235839954331659</v>
      </c>
      <c r="S3698" s="3">
        <v>0.45840169988633628</v>
      </c>
      <c r="T3698" s="5">
        <f>POWER(10,Table2[[#This Row],[Predicted normalized_price]]*(N$7634-N$7635)+N$7635)</f>
        <v>85665.6074911092</v>
      </c>
      <c r="U3698" s="5">
        <f>ABS(Table2[[#This Row],[price]]-Table2[[#This Row],[Predicted Price]])</f>
        <v>11222.3925088908</v>
      </c>
      <c r="V3698" s="5">
        <f>Table2[[#This Row],[Price Diff]]/Table2[[#This Row],[price]]</f>
        <v>0.11582850826615061</v>
      </c>
    </row>
    <row r="3699" spans="1:22" x14ac:dyDescent="0.2">
      <c r="A3699" s="3">
        <v>11940</v>
      </c>
      <c r="B3699" s="3">
        <v>0.208399259</v>
      </c>
      <c r="C3699" s="3">
        <v>61942</v>
      </c>
      <c r="D3699" s="3">
        <v>0.58103606900000004</v>
      </c>
      <c r="E3699" s="3">
        <v>1598</v>
      </c>
      <c r="F3699" s="3">
        <v>0.38552934799999999</v>
      </c>
      <c r="G3699" s="3">
        <v>6</v>
      </c>
      <c r="H3699" s="3">
        <v>0.67893919899999999</v>
      </c>
      <c r="I3699" s="2" t="s">
        <v>13</v>
      </c>
      <c r="J3699" s="3">
        <v>76000</v>
      </c>
      <c r="K3699" s="3">
        <v>0.864191351</v>
      </c>
      <c r="L3699" s="3">
        <v>2</v>
      </c>
      <c r="M3699" s="2" t="s">
        <v>65</v>
      </c>
      <c r="N3699" s="3">
        <v>75800</v>
      </c>
      <c r="O3699" s="3">
        <v>0.43613554500000001</v>
      </c>
      <c r="P3699" s="3">
        <v>-0.80921774338913754</v>
      </c>
      <c r="Q3699" s="3">
        <v>0.51344900435012364</v>
      </c>
      <c r="R3699" s="3">
        <v>0.6483170119582865</v>
      </c>
      <c r="S3699" s="3">
        <v>0.44767927287753506</v>
      </c>
      <c r="T3699" s="5">
        <f>POWER(10,Table2[[#This Row],[Predicted normalized_price]]*(N$7634-N$7635)+N$7635)</f>
        <v>80764.006262548006</v>
      </c>
      <c r="U3699" s="5">
        <f>ABS(Table2[[#This Row],[price]]-Table2[[#This Row],[Predicted Price]])</f>
        <v>4964.0062625480059</v>
      </c>
      <c r="V3699" s="5">
        <f>Table2[[#This Row],[Price Diff]]/Table2[[#This Row],[price]]</f>
        <v>6.5488209268443356E-2</v>
      </c>
    </row>
    <row r="3700" spans="1:22" x14ac:dyDescent="0.2">
      <c r="A3700" s="3">
        <v>38160</v>
      </c>
      <c r="B3700" s="3">
        <v>0.466928864</v>
      </c>
      <c r="C3700" s="3">
        <v>110030</v>
      </c>
      <c r="D3700" s="3">
        <v>0.68158424299999998</v>
      </c>
      <c r="E3700" s="3">
        <v>4691</v>
      </c>
      <c r="F3700" s="3">
        <v>0.84471023199999995</v>
      </c>
      <c r="G3700" s="3">
        <v>8</v>
      </c>
      <c r="H3700" s="3">
        <v>0.78794860499999997</v>
      </c>
      <c r="I3700" s="2" t="s">
        <v>29</v>
      </c>
      <c r="J3700" s="3">
        <v>84931</v>
      </c>
      <c r="K3700" s="3">
        <v>0.87366056800000003</v>
      </c>
      <c r="L3700" s="3">
        <v>6</v>
      </c>
      <c r="M3700" s="2" t="s">
        <v>62</v>
      </c>
      <c r="N3700" s="3">
        <v>188000</v>
      </c>
      <c r="O3700" s="3">
        <v>0.60143838299999997</v>
      </c>
      <c r="P3700" s="3">
        <v>0.41970898419218278</v>
      </c>
      <c r="Q3700" s="3">
        <v>-0.47624583016498101</v>
      </c>
      <c r="R3700" s="3">
        <v>-0.82770164085748898</v>
      </c>
      <c r="S3700" s="3">
        <v>0.56457390870731938</v>
      </c>
      <c r="T3700" s="5">
        <f>POWER(10,Table2[[#This Row],[Predicted normalized_price]]*(N$7634-N$7635)+N$7635)</f>
        <v>153526.11095653306</v>
      </c>
      <c r="U3700" s="5">
        <f>ABS(Table2[[#This Row],[price]]-Table2[[#This Row],[Predicted Price]])</f>
        <v>34473.889043466945</v>
      </c>
      <c r="V3700" s="5">
        <f>Table2[[#This Row],[Price Diff]]/Table2[[#This Row],[price]]</f>
        <v>0.18337175023120716</v>
      </c>
    </row>
    <row r="3701" spans="1:22" x14ac:dyDescent="0.2">
      <c r="A3701" s="3">
        <v>7600</v>
      </c>
      <c r="B3701" s="3">
        <v>0.107882598</v>
      </c>
      <c r="C3701" s="3">
        <v>18142</v>
      </c>
      <c r="D3701" s="3">
        <v>0.366139141</v>
      </c>
      <c r="E3701" s="3">
        <v>1995</v>
      </c>
      <c r="F3701" s="3">
        <v>0.48014246599999999</v>
      </c>
      <c r="G3701" s="3">
        <v>11</v>
      </c>
      <c r="H3701" s="3">
        <v>0.90861810600000004</v>
      </c>
      <c r="I3701" s="2" t="s">
        <v>13</v>
      </c>
      <c r="J3701" s="3">
        <v>118000</v>
      </c>
      <c r="K3701" s="3">
        <v>0.90168708399999997</v>
      </c>
      <c r="L3701" s="3">
        <v>5</v>
      </c>
      <c r="M3701" s="2" t="s">
        <v>65</v>
      </c>
      <c r="N3701" s="3">
        <v>22800</v>
      </c>
      <c r="O3701" s="3">
        <v>0.21751284900000001</v>
      </c>
      <c r="P3701" s="3">
        <v>-0.78487298199459432</v>
      </c>
      <c r="Q3701" s="3">
        <v>-0.14889828044247544</v>
      </c>
      <c r="R3701" s="3">
        <v>0.90977774131632083</v>
      </c>
      <c r="S3701" s="3">
        <v>0.20698587686571898</v>
      </c>
      <c r="T3701" s="5">
        <f>POWER(10,Table2[[#This Row],[Predicted normalized_price]]*(N$7634-N$7635)+N$7635)</f>
        <v>21518.532280185245</v>
      </c>
      <c r="U3701" s="5">
        <f>ABS(Table2[[#This Row],[price]]-Table2[[#This Row],[Predicted Price]])</f>
        <v>1281.4677198147547</v>
      </c>
      <c r="V3701" s="5">
        <f>Table2[[#This Row],[Price Diff]]/Table2[[#This Row],[price]]</f>
        <v>5.6204724553278712E-2</v>
      </c>
    </row>
    <row r="3702" spans="1:22" x14ac:dyDescent="0.2">
      <c r="A3702" s="3">
        <v>8200</v>
      </c>
      <c r="B3702" s="3">
        <v>0.124790001</v>
      </c>
      <c r="C3702" s="3">
        <v>43705</v>
      </c>
      <c r="D3702" s="3">
        <v>0.52000659800000004</v>
      </c>
      <c r="E3702" s="3">
        <v>1496</v>
      </c>
      <c r="F3702" s="3">
        <v>0.35740525400000001</v>
      </c>
      <c r="G3702" s="3">
        <v>3</v>
      </c>
      <c r="H3702" s="3">
        <v>0.416289664</v>
      </c>
      <c r="I3702" s="2" t="s">
        <v>22</v>
      </c>
      <c r="J3702" s="3">
        <v>27000</v>
      </c>
      <c r="K3702" s="3">
        <v>0.77599021800000001</v>
      </c>
      <c r="L3702" s="3">
        <v>1</v>
      </c>
      <c r="M3702" s="2" t="s">
        <v>64</v>
      </c>
      <c r="N3702" s="3">
        <v>68800</v>
      </c>
      <c r="O3702" s="3">
        <v>0.41850241300000002</v>
      </c>
      <c r="P3702" s="3">
        <v>0.46538385336655547</v>
      </c>
      <c r="Q3702" s="3">
        <v>-0.72033698956131398</v>
      </c>
      <c r="R3702" s="3">
        <v>-0.50785111005063155</v>
      </c>
      <c r="S3702" s="3">
        <v>0.4192897473733328</v>
      </c>
      <c r="T3702" s="5">
        <f>POWER(10,Table2[[#This Row],[Predicted normalized_price]]*(N$7634-N$7635)+N$7635)</f>
        <v>69098.302961698544</v>
      </c>
      <c r="U3702" s="5">
        <f>ABS(Table2[[#This Row],[price]]-Table2[[#This Row],[Predicted Price]])</f>
        <v>298.3029616985441</v>
      </c>
      <c r="V3702" s="5">
        <f>Table2[[#This Row],[Price Diff]]/Table2[[#This Row],[price]]</f>
        <v>4.3357988618974433E-3</v>
      </c>
    </row>
    <row r="3703" spans="1:22" x14ac:dyDescent="0.2">
      <c r="A3703" s="3">
        <v>14710</v>
      </c>
      <c r="B3703" s="3">
        <v>0.25482167700000002</v>
      </c>
      <c r="C3703" s="3">
        <v>72919</v>
      </c>
      <c r="D3703" s="3">
        <v>0.609587773</v>
      </c>
      <c r="E3703" s="3">
        <v>1595</v>
      </c>
      <c r="F3703" s="3">
        <v>0.38472810600000001</v>
      </c>
      <c r="G3703" s="3">
        <v>4</v>
      </c>
      <c r="H3703" s="3">
        <v>0.52529906999999998</v>
      </c>
      <c r="I3703" s="2" t="s">
        <v>15</v>
      </c>
      <c r="J3703" s="3">
        <v>28000</v>
      </c>
      <c r="K3703" s="3">
        <v>0.77908972300000001</v>
      </c>
      <c r="L3703" s="3">
        <v>1</v>
      </c>
      <c r="M3703" s="2" t="s">
        <v>65</v>
      </c>
      <c r="N3703" s="3">
        <v>127500</v>
      </c>
      <c r="O3703" s="3">
        <v>0.53076984000000005</v>
      </c>
      <c r="P3703" s="3">
        <v>-0.93765701900980192</v>
      </c>
      <c r="Q3703" s="3">
        <v>0.66385261892703118</v>
      </c>
      <c r="R3703" s="3">
        <v>0.50422236586270974</v>
      </c>
      <c r="S3703" s="3">
        <v>0.52349741614529643</v>
      </c>
      <c r="T3703" s="5">
        <f>POWER(10,Table2[[#This Row],[Predicted normalized_price]]*(N$7634-N$7635)+N$7635)</f>
        <v>122505.28766627311</v>
      </c>
      <c r="U3703" s="5">
        <f>ABS(Table2[[#This Row],[price]]-Table2[[#This Row],[Predicted Price]])</f>
        <v>4994.7123337268858</v>
      </c>
      <c r="V3703" s="5">
        <f>Table2[[#This Row],[Price Diff]]/Table2[[#This Row],[price]]</f>
        <v>3.9174214382171654E-2</v>
      </c>
    </row>
    <row r="3704" spans="1:22" x14ac:dyDescent="0.2">
      <c r="A3704" s="3">
        <v>13490</v>
      </c>
      <c r="B3704" s="3">
        <v>0.23555726499999999</v>
      </c>
      <c r="C3704" s="3">
        <v>89681</v>
      </c>
      <c r="D3704" s="3">
        <v>0.64579737199999998</v>
      </c>
      <c r="E3704" s="3">
        <v>1796</v>
      </c>
      <c r="F3704" s="3">
        <v>0.43533607800000002</v>
      </c>
      <c r="G3704" s="3">
        <v>8</v>
      </c>
      <c r="H3704" s="3">
        <v>0.78794860499999997</v>
      </c>
      <c r="I3704" s="2" t="s">
        <v>15</v>
      </c>
      <c r="J3704" s="3">
        <v>33000</v>
      </c>
      <c r="K3704" s="3">
        <v>0.79309278100000002</v>
      </c>
      <c r="L3704" s="3">
        <v>2</v>
      </c>
      <c r="M3704" s="2" t="s">
        <v>62</v>
      </c>
      <c r="N3704" s="3">
        <v>105800</v>
      </c>
      <c r="O3704" s="3">
        <v>0.49681808300000002</v>
      </c>
      <c r="P3704" s="3">
        <v>-0.66110607264938981</v>
      </c>
      <c r="Q3704" s="3">
        <v>0.57702828132359041</v>
      </c>
      <c r="R3704" s="3">
        <v>0.54669350808821493</v>
      </c>
      <c r="S3704" s="3">
        <v>0.49058721556097584</v>
      </c>
      <c r="T3704" s="5">
        <f>POWER(10,Table2[[#This Row],[Predicted normalized_price]]*(N$7634-N$7635)+N$7635)</f>
        <v>102238.84883658144</v>
      </c>
      <c r="U3704" s="5">
        <f>ABS(Table2[[#This Row],[price]]-Table2[[#This Row],[Predicted Price]])</f>
        <v>3561.151163418559</v>
      </c>
      <c r="V3704" s="5">
        <f>Table2[[#This Row],[Price Diff]]/Table2[[#This Row],[price]]</f>
        <v>3.365927375631908E-2</v>
      </c>
    </row>
    <row r="3705" spans="1:22" x14ac:dyDescent="0.2">
      <c r="A3705" s="3">
        <v>13380</v>
      </c>
      <c r="B3705" s="3">
        <v>0.233735463</v>
      </c>
      <c r="C3705" s="3">
        <v>64006</v>
      </c>
      <c r="D3705" s="3">
        <v>0.58677234700000003</v>
      </c>
      <c r="E3705" s="3">
        <v>1595</v>
      </c>
      <c r="F3705" s="3">
        <v>0.38472810600000001</v>
      </c>
      <c r="G3705" s="3">
        <v>5</v>
      </c>
      <c r="H3705" s="3">
        <v>0.60985333500000005</v>
      </c>
      <c r="I3705" s="2" t="s">
        <v>15</v>
      </c>
      <c r="J3705" s="3">
        <v>50000</v>
      </c>
      <c r="K3705" s="3">
        <v>0.82850592099999998</v>
      </c>
      <c r="L3705" s="3">
        <v>1</v>
      </c>
      <c r="M3705" s="2" t="s">
        <v>62</v>
      </c>
      <c r="N3705" s="3">
        <v>97822</v>
      </c>
      <c r="O3705" s="3">
        <v>0.48255045299999999</v>
      </c>
      <c r="P3705" s="3">
        <v>-0.87860479194164809</v>
      </c>
      <c r="Q3705" s="3">
        <v>0.57533393514462305</v>
      </c>
      <c r="R3705" s="3">
        <v>0.57333686929759287</v>
      </c>
      <c r="S3705" s="3">
        <v>0.48281108675967238</v>
      </c>
      <c r="T3705" s="5">
        <f>POWER(10,Table2[[#This Row],[Predicted normalized_price]]*(N$7634-N$7635)+N$7635)</f>
        <v>97962.199834218525</v>
      </c>
      <c r="U3705" s="5">
        <f>ABS(Table2[[#This Row],[price]]-Table2[[#This Row],[Predicted Price]])</f>
        <v>140.19983421852521</v>
      </c>
      <c r="V3705" s="5">
        <f>Table2[[#This Row],[Price Diff]]/Table2[[#This Row],[price]]</f>
        <v>1.4332137373855086E-3</v>
      </c>
    </row>
    <row r="3706" spans="1:22" x14ac:dyDescent="0.2">
      <c r="A3706" s="3">
        <v>9800</v>
      </c>
      <c r="B3706" s="3">
        <v>0.164451498</v>
      </c>
      <c r="C3706" s="3">
        <v>52931</v>
      </c>
      <c r="D3706" s="3">
        <v>0.553524138</v>
      </c>
      <c r="E3706" s="3">
        <v>1197</v>
      </c>
      <c r="F3706" s="3">
        <v>0.26232939100000002</v>
      </c>
      <c r="G3706" s="3">
        <v>3</v>
      </c>
      <c r="H3706" s="3">
        <v>0.416289664</v>
      </c>
      <c r="I3706" s="2" t="s">
        <v>27</v>
      </c>
      <c r="J3706" s="3">
        <v>27000</v>
      </c>
      <c r="K3706" s="3">
        <v>0.77599021800000001</v>
      </c>
      <c r="L3706" s="3">
        <v>1</v>
      </c>
      <c r="M3706" s="2" t="s">
        <v>64</v>
      </c>
      <c r="N3706" s="3">
        <v>88800</v>
      </c>
      <c r="O3706" s="3">
        <v>0.46494128800000001</v>
      </c>
      <c r="P3706" s="3">
        <v>0.72175028149226694</v>
      </c>
      <c r="Q3706" s="3">
        <v>-0.63663361008476571</v>
      </c>
      <c r="R3706" s="3">
        <v>-0.59043688644731074</v>
      </c>
      <c r="S3706" s="3">
        <v>0.46295516090228828</v>
      </c>
      <c r="T3706" s="5">
        <f>POWER(10,Table2[[#This Row],[Predicted normalized_price]]*(N$7634-N$7635)+N$7635)</f>
        <v>87836.121836075734</v>
      </c>
      <c r="U3706" s="5">
        <f>ABS(Table2[[#This Row],[price]]-Table2[[#This Row],[Predicted Price]])</f>
        <v>963.87816392426612</v>
      </c>
      <c r="V3706" s="5">
        <f>Table2[[#This Row],[Price Diff]]/Table2[[#This Row],[price]]</f>
        <v>1.0854483827975971E-2</v>
      </c>
    </row>
    <row r="3707" spans="1:22" x14ac:dyDescent="0.2">
      <c r="A3707" s="3">
        <v>102190</v>
      </c>
      <c r="B3707" s="3">
        <v>0.68610858799999996</v>
      </c>
      <c r="C3707" s="3">
        <v>660429</v>
      </c>
      <c r="D3707" s="3">
        <v>0.99521163599999996</v>
      </c>
      <c r="E3707" s="3">
        <v>6262</v>
      </c>
      <c r="F3707" s="3">
        <v>0.96787583099999996</v>
      </c>
      <c r="G3707" s="3">
        <v>6</v>
      </c>
      <c r="H3707" s="3">
        <v>0.67893919899999999</v>
      </c>
      <c r="I3707" s="2" t="s">
        <v>33</v>
      </c>
      <c r="J3707" s="3">
        <v>4000</v>
      </c>
      <c r="K3707" s="3">
        <v>0.61324561799999999</v>
      </c>
      <c r="L3707" s="3">
        <v>1</v>
      </c>
      <c r="M3707" s="2" t="s">
        <v>62</v>
      </c>
      <c r="N3707" s="3">
        <v>950000</v>
      </c>
      <c r="O3707" s="3">
        <v>0.89625400899999996</v>
      </c>
      <c r="P3707" s="3">
        <v>0.74577806318844897</v>
      </c>
      <c r="Q3707" s="3">
        <v>0.60585505667270123</v>
      </c>
      <c r="R3707" s="3">
        <v>-0.95151311433508157</v>
      </c>
      <c r="S3707" s="3">
        <v>0.88183740509055442</v>
      </c>
      <c r="T3707" s="5">
        <f>POWER(10,Table2[[#This Row],[Predicted normalized_price]]*(N$7634-N$7635)+N$7635)</f>
        <v>877645.14133983548</v>
      </c>
      <c r="U3707" s="5">
        <f>ABS(Table2[[#This Row],[price]]-Table2[[#This Row],[Predicted Price]])</f>
        <v>72354.858660164522</v>
      </c>
      <c r="V3707" s="5">
        <f>Table2[[#This Row],[Price Diff]]/Table2[[#This Row],[price]]</f>
        <v>7.616300911596266E-2</v>
      </c>
    </row>
    <row r="3708" spans="1:22" x14ac:dyDescent="0.2">
      <c r="A3708" s="3">
        <v>10940</v>
      </c>
      <c r="B3708" s="3">
        <v>0.188936939</v>
      </c>
      <c r="C3708" s="3">
        <v>53700</v>
      </c>
      <c r="D3708" s="3">
        <v>0.55604833499999995</v>
      </c>
      <c r="E3708" s="3">
        <v>1395</v>
      </c>
      <c r="F3708" s="3">
        <v>0.327600102</v>
      </c>
      <c r="G3708" s="3">
        <v>5</v>
      </c>
      <c r="H3708" s="3">
        <v>0.60985333500000005</v>
      </c>
      <c r="I3708" s="2" t="s">
        <v>19</v>
      </c>
      <c r="J3708" s="3">
        <v>44500</v>
      </c>
      <c r="K3708" s="3">
        <v>0.81857409199999998</v>
      </c>
      <c r="L3708" s="3">
        <v>1</v>
      </c>
      <c r="M3708" s="2" t="s">
        <v>65</v>
      </c>
      <c r="N3708" s="3">
        <v>77800</v>
      </c>
      <c r="O3708" s="3">
        <v>0.44087494500000002</v>
      </c>
      <c r="P3708" s="3">
        <v>-0.9021772879380926</v>
      </c>
      <c r="Q3708" s="3">
        <v>0.47948471552201871</v>
      </c>
      <c r="R3708" s="3">
        <v>0.64928660749599387</v>
      </c>
      <c r="S3708" s="3">
        <v>0.43824290997618853</v>
      </c>
      <c r="T3708" s="5">
        <f>POWER(10,Table2[[#This Row],[Predicted normalized_price]]*(N$7634-N$7635)+N$7635)</f>
        <v>76682.86833743086</v>
      </c>
      <c r="U3708" s="5">
        <f>ABS(Table2[[#This Row],[price]]-Table2[[#This Row],[Predicted Price]])</f>
        <v>1117.1316625691397</v>
      </c>
      <c r="V3708" s="5">
        <f>Table2[[#This Row],[Price Diff]]/Table2[[#This Row],[price]]</f>
        <v>1.43590187990892E-2</v>
      </c>
    </row>
    <row r="3709" spans="1:22" x14ac:dyDescent="0.2">
      <c r="A3709" s="3">
        <v>29590</v>
      </c>
      <c r="B3709" s="3">
        <v>0.41033387599999999</v>
      </c>
      <c r="C3709" s="3">
        <v>106536</v>
      </c>
      <c r="D3709" s="3">
        <v>0.67593691300000003</v>
      </c>
      <c r="E3709" s="3">
        <v>4395</v>
      </c>
      <c r="F3709" s="3">
        <v>0.81691860599999999</v>
      </c>
      <c r="G3709" s="3">
        <v>8</v>
      </c>
      <c r="H3709" s="3">
        <v>0.78794860499999997</v>
      </c>
      <c r="I3709" s="2" t="s">
        <v>13</v>
      </c>
      <c r="J3709" s="3">
        <v>53888</v>
      </c>
      <c r="K3709" s="3">
        <v>0.83488812899999998</v>
      </c>
      <c r="L3709" s="3">
        <v>1</v>
      </c>
      <c r="M3709" s="2" t="s">
        <v>62</v>
      </c>
      <c r="N3709" s="3">
        <v>169888</v>
      </c>
      <c r="O3709" s="3">
        <v>0.58300306800000001</v>
      </c>
      <c r="P3709" s="3">
        <v>6.6131071467649072E-2</v>
      </c>
      <c r="Q3709" s="3">
        <v>0.73901617093510052</v>
      </c>
      <c r="R3709" s="3">
        <v>0.34907876670957438</v>
      </c>
      <c r="S3709" s="3">
        <v>0.58528365285130357</v>
      </c>
      <c r="T3709" s="5">
        <f>POWER(10,Table2[[#This Row],[Predicted normalized_price]]*(N$7634-N$7635)+N$7635)</f>
        <v>172030.41170660866</v>
      </c>
      <c r="U3709" s="5">
        <f>ABS(Table2[[#This Row],[price]]-Table2[[#This Row],[Predicted Price]])</f>
        <v>2142.4117066086619</v>
      </c>
      <c r="V3709" s="5">
        <f>Table2[[#This Row],[Price Diff]]/Table2[[#This Row],[price]]</f>
        <v>1.2610730049259876E-2</v>
      </c>
    </row>
    <row r="3710" spans="1:22" x14ac:dyDescent="0.2">
      <c r="A3710" s="3">
        <v>15150</v>
      </c>
      <c r="B3710" s="3">
        <v>0.26137962799999997</v>
      </c>
      <c r="C3710" s="3">
        <v>76846</v>
      </c>
      <c r="D3710" s="3">
        <v>0.61876735699999996</v>
      </c>
      <c r="E3710" s="3">
        <v>1997</v>
      </c>
      <c r="F3710" s="3">
        <v>0.48056971500000001</v>
      </c>
      <c r="G3710" s="3">
        <v>6</v>
      </c>
      <c r="H3710" s="3">
        <v>0.67893919899999999</v>
      </c>
      <c r="I3710" s="2" t="s">
        <v>13</v>
      </c>
      <c r="J3710" s="3">
        <v>70618</v>
      </c>
      <c r="K3710" s="3">
        <v>0.85793157399999997</v>
      </c>
      <c r="L3710" s="3">
        <v>1</v>
      </c>
      <c r="M3710" s="2" t="s">
        <v>64</v>
      </c>
      <c r="N3710" s="3">
        <v>105800</v>
      </c>
      <c r="O3710" s="3">
        <v>0.49681808300000002</v>
      </c>
      <c r="P3710" s="3">
        <v>0.54612057252428337</v>
      </c>
      <c r="Q3710" s="3">
        <v>0.59888660259354132</v>
      </c>
      <c r="R3710" s="3">
        <v>0.53396977140186297</v>
      </c>
      <c r="S3710" s="3">
        <v>0.50275154722349735</v>
      </c>
      <c r="T3710" s="5">
        <f>POWER(10,Table2[[#This Row],[Predicted normalized_price]]*(N$7634-N$7635)+N$7635)</f>
        <v>109306.41335700051</v>
      </c>
      <c r="U3710" s="5">
        <f>ABS(Table2[[#This Row],[price]]-Table2[[#This Row],[Predicted Price]])</f>
        <v>3506.4133570005069</v>
      </c>
      <c r="V3710" s="5">
        <f>Table2[[#This Row],[Price Diff]]/Table2[[#This Row],[price]]</f>
        <v>3.3141903185259988E-2</v>
      </c>
    </row>
    <row r="3711" spans="1:22" x14ac:dyDescent="0.2">
      <c r="A3711" s="3">
        <v>8760</v>
      </c>
      <c r="B3711" s="3">
        <v>0.13948921</v>
      </c>
      <c r="C3711" s="3">
        <v>35024</v>
      </c>
      <c r="D3711" s="3">
        <v>0.48125609600000002</v>
      </c>
      <c r="E3711" s="3">
        <v>1598</v>
      </c>
      <c r="F3711" s="3">
        <v>0.38552934799999999</v>
      </c>
      <c r="G3711" s="3">
        <v>8</v>
      </c>
      <c r="H3711" s="3">
        <v>0.78794860499999997</v>
      </c>
      <c r="I3711" s="2" t="s">
        <v>37</v>
      </c>
      <c r="J3711" s="3">
        <v>71000</v>
      </c>
      <c r="K3711" s="3">
        <v>0.85839135799999999</v>
      </c>
      <c r="L3711" s="3">
        <v>1</v>
      </c>
      <c r="M3711" s="2" t="s">
        <v>66</v>
      </c>
      <c r="N3711" s="3">
        <v>41800</v>
      </c>
      <c r="O3711" s="3">
        <v>0.32781908300000001</v>
      </c>
      <c r="P3711" s="3">
        <v>-0.83145867232678616</v>
      </c>
      <c r="Q3711" s="3">
        <v>0.25013378041985268</v>
      </c>
      <c r="R3711" s="3">
        <v>0.81769418779620451</v>
      </c>
      <c r="S3711" s="3">
        <v>0.33531357691111363</v>
      </c>
      <c r="T3711" s="5">
        <f>POWER(10,Table2[[#This Row],[Predicted normalized_price]]*(N$7634-N$7635)+N$7635)</f>
        <v>43557.364425517611</v>
      </c>
      <c r="U3711" s="5">
        <f>ABS(Table2[[#This Row],[price]]-Table2[[#This Row],[Predicted Price]])</f>
        <v>1757.3644255176114</v>
      </c>
      <c r="V3711" s="5">
        <f>Table2[[#This Row],[Price Diff]]/Table2[[#This Row],[price]]</f>
        <v>4.2042211136784961E-2</v>
      </c>
    </row>
    <row r="3712" spans="1:22" x14ac:dyDescent="0.2">
      <c r="A3712" s="3">
        <v>10780</v>
      </c>
      <c r="B3712" s="3">
        <v>0.18565868999999999</v>
      </c>
      <c r="C3712" s="3">
        <v>15927</v>
      </c>
      <c r="D3712" s="3">
        <v>0.34335145299999997</v>
      </c>
      <c r="E3712" s="3">
        <v>2499</v>
      </c>
      <c r="F3712" s="3">
        <v>0.57618630699999995</v>
      </c>
      <c r="G3712" s="3">
        <v>11</v>
      </c>
      <c r="H3712" s="3">
        <v>0.90861810600000004</v>
      </c>
      <c r="I3712" s="2" t="s">
        <v>10</v>
      </c>
      <c r="J3712" s="3">
        <v>80000</v>
      </c>
      <c r="K3712" s="3">
        <v>0.86856292499999999</v>
      </c>
      <c r="L3712" s="3">
        <v>1</v>
      </c>
      <c r="M3712" s="2" t="s">
        <v>65</v>
      </c>
      <c r="N3712" s="3">
        <v>24500</v>
      </c>
      <c r="O3712" s="3">
        <v>0.23059969599999999</v>
      </c>
      <c r="P3712" s="3">
        <v>0.28304836323830429</v>
      </c>
      <c r="Q3712" s="3">
        <v>-0.89204978469398255</v>
      </c>
      <c r="R3712" s="3">
        <v>1.0104164042723509E-2</v>
      </c>
      <c r="S3712" s="3">
        <v>0.2422278436084418</v>
      </c>
      <c r="T3712" s="5">
        <f>POWER(10,Table2[[#This Row],[Predicted normalized_price]]*(N$7634-N$7635)+N$7635)</f>
        <v>26116.573490719456</v>
      </c>
      <c r="U3712" s="5">
        <f>ABS(Table2[[#This Row],[price]]-Table2[[#This Row],[Predicted Price]])</f>
        <v>1616.5734907194565</v>
      </c>
      <c r="V3712" s="5">
        <f>Table2[[#This Row],[Price Diff]]/Table2[[#This Row],[price]]</f>
        <v>6.5982591457937001E-2</v>
      </c>
    </row>
    <row r="3713" spans="1:22" x14ac:dyDescent="0.2">
      <c r="A3713" s="3">
        <v>7580</v>
      </c>
      <c r="B3713" s="3">
        <v>0.10729628099999999</v>
      </c>
      <c r="C3713" s="3">
        <v>50784</v>
      </c>
      <c r="D3713" s="3">
        <v>0.54627768600000004</v>
      </c>
      <c r="E3713" s="3">
        <v>1496</v>
      </c>
      <c r="F3713" s="3">
        <v>0.35740525400000001</v>
      </c>
      <c r="G3713" s="3">
        <v>2</v>
      </c>
      <c r="H3713" s="3">
        <v>0.26264953499999999</v>
      </c>
      <c r="I3713" s="2" t="s">
        <v>14</v>
      </c>
      <c r="J3713" s="3">
        <v>11000</v>
      </c>
      <c r="K3713" s="3">
        <v>0.69946134000000004</v>
      </c>
      <c r="L3713" s="3">
        <v>1</v>
      </c>
      <c r="M3713" s="2" t="s">
        <v>63</v>
      </c>
      <c r="N3713" s="3">
        <v>70800</v>
      </c>
      <c r="O3713" s="3">
        <v>0.42371717399999997</v>
      </c>
      <c r="P3713" s="3">
        <v>-0.8955710518753971</v>
      </c>
      <c r="Q3713" s="3">
        <v>-0.62705449781739198</v>
      </c>
      <c r="R3713" s="3">
        <v>-0.52288261111004997</v>
      </c>
      <c r="S3713" s="3">
        <v>0.44408521807447732</v>
      </c>
      <c r="T3713" s="5">
        <f>POWER(10,Table2[[#This Row],[Predicted normalized_price]]*(N$7634-N$7635)+N$7635)</f>
        <v>79184.610547633245</v>
      </c>
      <c r="U3713" s="5">
        <f>ABS(Table2[[#This Row],[price]]-Table2[[#This Row],[Predicted Price]])</f>
        <v>8384.610547633245</v>
      </c>
      <c r="V3713" s="5">
        <f>Table2[[#This Row],[Price Diff]]/Table2[[#This Row],[price]]</f>
        <v>0.11842670265018708</v>
      </c>
    </row>
    <row r="3714" spans="1:22" x14ac:dyDescent="0.2">
      <c r="A3714" s="3">
        <v>12350</v>
      </c>
      <c r="B3714" s="3">
        <v>0.21591153299999999</v>
      </c>
      <c r="C3714" s="3">
        <v>62996</v>
      </c>
      <c r="D3714" s="3">
        <v>0.58398883700000004</v>
      </c>
      <c r="E3714" s="3">
        <v>1598</v>
      </c>
      <c r="F3714" s="3">
        <v>0.38552934799999999</v>
      </c>
      <c r="G3714" s="3">
        <v>6</v>
      </c>
      <c r="H3714" s="3">
        <v>0.67893919899999999</v>
      </c>
      <c r="I3714" s="2" t="s">
        <v>13</v>
      </c>
      <c r="J3714" s="3">
        <v>70000</v>
      </c>
      <c r="K3714" s="3">
        <v>0.85718244399999999</v>
      </c>
      <c r="L3714" s="3">
        <v>1</v>
      </c>
      <c r="M3714" s="2" t="s">
        <v>65</v>
      </c>
      <c r="N3714" s="3">
        <v>81800</v>
      </c>
      <c r="O3714" s="3">
        <v>0.44999879599999998</v>
      </c>
      <c r="P3714" s="3">
        <v>-0.86799864728545506</v>
      </c>
      <c r="Q3714" s="3">
        <v>0.52781704744874713</v>
      </c>
      <c r="R3714" s="3">
        <v>0.63104725337049383</v>
      </c>
      <c r="S3714" s="3">
        <v>0.45568837127134948</v>
      </c>
      <c r="T3714" s="5">
        <f>POWER(10,Table2[[#This Row],[Predicted normalized_price]]*(N$7634-N$7635)+N$7635)</f>
        <v>84397.823760517611</v>
      </c>
      <c r="U3714" s="5">
        <f>ABS(Table2[[#This Row],[price]]-Table2[[#This Row],[Predicted Price]])</f>
        <v>2597.8237605176109</v>
      </c>
      <c r="V3714" s="5">
        <f>Table2[[#This Row],[Price Diff]]/Table2[[#This Row],[price]]</f>
        <v>3.1758236681144386E-2</v>
      </c>
    </row>
    <row r="3715" spans="1:22" x14ac:dyDescent="0.2">
      <c r="A3715" s="3">
        <v>25930</v>
      </c>
      <c r="B3715" s="3">
        <v>0.38095495899999998</v>
      </c>
      <c r="C3715" s="3">
        <v>131943</v>
      </c>
      <c r="D3715" s="3">
        <v>0.71336756400000001</v>
      </c>
      <c r="E3715" s="3">
        <v>2706</v>
      </c>
      <c r="F3715" s="3">
        <v>0.61011913100000004</v>
      </c>
      <c r="G3715" s="3">
        <v>6</v>
      </c>
      <c r="H3715" s="3">
        <v>0.67893919899999999</v>
      </c>
      <c r="I3715" s="2" t="s">
        <v>11</v>
      </c>
      <c r="J3715" s="3">
        <v>54300</v>
      </c>
      <c r="K3715" s="3">
        <v>0.83553725300000004</v>
      </c>
      <c r="L3715" s="3">
        <v>1</v>
      </c>
      <c r="M3715" s="2" t="s">
        <v>62</v>
      </c>
      <c r="N3715" s="3">
        <v>199800</v>
      </c>
      <c r="O3715" s="3">
        <v>0.61251656300000001</v>
      </c>
      <c r="P3715" s="3">
        <v>-0.56520076885232495</v>
      </c>
      <c r="Q3715" s="3">
        <v>0.71772039635890472</v>
      </c>
      <c r="R3715" s="3">
        <v>0.18245236809734766</v>
      </c>
      <c r="S3715" s="3">
        <v>0.62026861479876216</v>
      </c>
      <c r="T3715" s="5">
        <f>POWER(10,Table2[[#This Row],[Predicted normalized_price]]*(N$7634-N$7635)+N$7635)</f>
        <v>208494.90553278883</v>
      </c>
      <c r="U3715" s="5">
        <f>ABS(Table2[[#This Row],[price]]-Table2[[#This Row],[Predicted Price]])</f>
        <v>8694.9055327888345</v>
      </c>
      <c r="V3715" s="5">
        <f>Table2[[#This Row],[Price Diff]]/Table2[[#This Row],[price]]</f>
        <v>4.3518045709653827E-2</v>
      </c>
    </row>
    <row r="3716" spans="1:22" x14ac:dyDescent="0.2">
      <c r="A3716" s="3">
        <v>13760</v>
      </c>
      <c r="B3716" s="3">
        <v>0.23996672499999999</v>
      </c>
      <c r="C3716" s="3">
        <v>13154</v>
      </c>
      <c r="D3716" s="3">
        <v>0.30987534900000002</v>
      </c>
      <c r="E3716" s="3">
        <v>1995</v>
      </c>
      <c r="F3716" s="3">
        <v>0.48014246599999999</v>
      </c>
      <c r="G3716" s="3">
        <v>10</v>
      </c>
      <c r="H3716" s="3">
        <v>0.87250287000000004</v>
      </c>
      <c r="I3716" s="2" t="s">
        <v>25</v>
      </c>
      <c r="J3716" s="3">
        <v>119000</v>
      </c>
      <c r="K3716" s="3">
        <v>0.90240630300000002</v>
      </c>
      <c r="L3716" s="3">
        <v>1</v>
      </c>
      <c r="M3716" s="2" t="s">
        <v>64</v>
      </c>
      <c r="N3716" s="3">
        <v>26800</v>
      </c>
      <c r="O3716" s="3">
        <v>0.24692877999999999</v>
      </c>
      <c r="P3716" s="3">
        <v>1.4909544125447404E-2</v>
      </c>
      <c r="Q3716" s="3">
        <v>-0.15883963845380769</v>
      </c>
      <c r="R3716" s="3">
        <v>0.82134445042121385</v>
      </c>
      <c r="S3716" s="3">
        <v>0.22890159175715274</v>
      </c>
      <c r="T3716" s="5">
        <f>POWER(10,Table2[[#This Row],[Predicted normalized_price]]*(N$7634-N$7635)+N$7635)</f>
        <v>24272.45066974741</v>
      </c>
      <c r="U3716" s="5">
        <f>ABS(Table2[[#This Row],[price]]-Table2[[#This Row],[Predicted Price]])</f>
        <v>2527.5493302525902</v>
      </c>
      <c r="V3716" s="5">
        <f>Table2[[#This Row],[Price Diff]]/Table2[[#This Row],[price]]</f>
        <v>9.4311542173604115E-2</v>
      </c>
    </row>
    <row r="3717" spans="1:22" x14ac:dyDescent="0.2">
      <c r="A3717" s="3">
        <v>8910</v>
      </c>
      <c r="B3717" s="3">
        <v>0.14326701</v>
      </c>
      <c r="C3717" s="3">
        <v>15002</v>
      </c>
      <c r="D3717" s="3">
        <v>0.33288069100000001</v>
      </c>
      <c r="E3717" s="3">
        <v>1339</v>
      </c>
      <c r="F3717" s="3">
        <v>0.31013015700000002</v>
      </c>
      <c r="G3717" s="3">
        <v>11</v>
      </c>
      <c r="H3717" s="3">
        <v>0.90861810600000004</v>
      </c>
      <c r="I3717" s="2" t="s">
        <v>22</v>
      </c>
      <c r="J3717" s="3">
        <v>120000</v>
      </c>
      <c r="K3717" s="3">
        <v>0.90311950399999996</v>
      </c>
      <c r="L3717" s="3">
        <v>2</v>
      </c>
      <c r="M3717" s="2" t="s">
        <v>63</v>
      </c>
      <c r="N3717" s="3">
        <v>24600</v>
      </c>
      <c r="O3717" s="3">
        <v>0.23134097000000001</v>
      </c>
      <c r="P3717" s="3">
        <v>-0.95791219493645718</v>
      </c>
      <c r="Q3717" s="3">
        <v>-0.90986234098044028</v>
      </c>
      <c r="R3717" s="3">
        <v>5.377595545474733E-2</v>
      </c>
      <c r="S3717" s="3">
        <v>0.2231916665832509</v>
      </c>
      <c r="T3717" s="5">
        <f>POWER(10,Table2[[#This Row],[Predicted normalized_price]]*(N$7634-N$7635)+N$7635)</f>
        <v>23522.697195545385</v>
      </c>
      <c r="U3717" s="5">
        <f>ABS(Table2[[#This Row],[price]]-Table2[[#This Row],[Predicted Price]])</f>
        <v>1077.3028044546154</v>
      </c>
      <c r="V3717" s="5">
        <f>Table2[[#This Row],[Price Diff]]/Table2[[#This Row],[price]]</f>
        <v>4.3792796929049409E-2</v>
      </c>
    </row>
    <row r="3718" spans="1:22" x14ac:dyDescent="0.2">
      <c r="A3718" s="3">
        <v>7840</v>
      </c>
      <c r="B3718" s="3">
        <v>0.114800474</v>
      </c>
      <c r="C3718" s="3">
        <v>49850</v>
      </c>
      <c r="D3718" s="3">
        <v>0.54302915200000001</v>
      </c>
      <c r="E3718" s="3">
        <v>1496</v>
      </c>
      <c r="F3718" s="3">
        <v>0.35740525400000001</v>
      </c>
      <c r="G3718" s="3">
        <v>4</v>
      </c>
      <c r="H3718" s="3">
        <v>0.52529906999999998</v>
      </c>
      <c r="I3718" s="2" t="s">
        <v>22</v>
      </c>
      <c r="J3718" s="3">
        <v>33000</v>
      </c>
      <c r="K3718" s="3">
        <v>0.79309278100000002</v>
      </c>
      <c r="L3718" s="3">
        <v>2</v>
      </c>
      <c r="M3718" s="2" t="s">
        <v>64</v>
      </c>
      <c r="N3718" s="3">
        <v>67800</v>
      </c>
      <c r="O3718" s="3">
        <v>0.41583790399999998</v>
      </c>
      <c r="P3718" s="3">
        <v>0.67860485855531727</v>
      </c>
      <c r="Q3718" s="3">
        <v>-0.73853493906391776</v>
      </c>
      <c r="R3718" s="3">
        <v>-0.49056716805028977</v>
      </c>
      <c r="S3718" s="3">
        <v>0.41067520098898608</v>
      </c>
      <c r="T3718" s="5">
        <f>POWER(10,Table2[[#This Row],[Predicted normalized_price]]*(N$7634-N$7635)+N$7635)</f>
        <v>65903.595544843483</v>
      </c>
      <c r="U3718" s="5">
        <f>ABS(Table2[[#This Row],[price]]-Table2[[#This Row],[Predicted Price]])</f>
        <v>1896.4044551565166</v>
      </c>
      <c r="V3718" s="5">
        <f>Table2[[#This Row],[Price Diff]]/Table2[[#This Row],[price]]</f>
        <v>2.7970567185199361E-2</v>
      </c>
    </row>
    <row r="3719" spans="1:22" x14ac:dyDescent="0.2">
      <c r="A3719" s="3">
        <v>10110</v>
      </c>
      <c r="B3719" s="3">
        <v>0.171380958</v>
      </c>
      <c r="C3719" s="3">
        <v>22318</v>
      </c>
      <c r="D3719" s="3">
        <v>0.402393216</v>
      </c>
      <c r="E3719" s="3">
        <v>1390</v>
      </c>
      <c r="F3719" s="3">
        <v>0.32606906200000002</v>
      </c>
      <c r="G3719" s="3">
        <v>9</v>
      </c>
      <c r="H3719" s="3">
        <v>0.83257932800000001</v>
      </c>
      <c r="I3719" s="2" t="s">
        <v>20</v>
      </c>
      <c r="J3719" s="3">
        <v>109000</v>
      </c>
      <c r="K3719" s="3">
        <v>0.89492545000000001</v>
      </c>
      <c r="L3719" s="3">
        <v>2</v>
      </c>
      <c r="M3719" s="2" t="s">
        <v>63</v>
      </c>
      <c r="N3719" s="3">
        <v>35500</v>
      </c>
      <c r="O3719" s="3">
        <v>0.29808972500000003</v>
      </c>
      <c r="P3719" s="3">
        <v>-0.74378256214758154</v>
      </c>
      <c r="Q3719" s="3">
        <v>9.8897942637204361E-2</v>
      </c>
      <c r="R3719" s="3">
        <v>0.86509814555055042</v>
      </c>
      <c r="S3719" s="3">
        <v>0.28369000141278866</v>
      </c>
      <c r="T3719" s="5">
        <f>POWER(10,Table2[[#This Row],[Predicted normalized_price]]*(N$7634-N$7635)+N$7635)</f>
        <v>32799.255483450936</v>
      </c>
      <c r="U3719" s="5">
        <f>ABS(Table2[[#This Row],[price]]-Table2[[#This Row],[Predicted Price]])</f>
        <v>2700.7445165490644</v>
      </c>
      <c r="V3719" s="5">
        <f>Table2[[#This Row],[Price Diff]]/Table2[[#This Row],[price]]</f>
        <v>7.6077310325325762E-2</v>
      </c>
    </row>
    <row r="3720" spans="1:22" x14ac:dyDescent="0.2">
      <c r="A3720" s="3">
        <v>7490</v>
      </c>
      <c r="B3720" s="3">
        <v>0.104638567</v>
      </c>
      <c r="C3720" s="3">
        <v>11361</v>
      </c>
      <c r="D3720" s="3">
        <v>0.284230659</v>
      </c>
      <c r="E3720" s="3">
        <v>1598</v>
      </c>
      <c r="F3720" s="3">
        <v>0.38552934799999999</v>
      </c>
      <c r="G3720" s="3">
        <v>10</v>
      </c>
      <c r="H3720" s="3">
        <v>0.87250287000000004</v>
      </c>
      <c r="I3720" s="2" t="s">
        <v>10</v>
      </c>
      <c r="J3720" s="3">
        <v>106070</v>
      </c>
      <c r="K3720" s="3">
        <v>0.89260313099999999</v>
      </c>
      <c r="L3720" s="3">
        <v>3</v>
      </c>
      <c r="M3720" s="2" t="s">
        <v>63</v>
      </c>
      <c r="N3720" s="3">
        <v>16500</v>
      </c>
      <c r="O3720" s="3">
        <v>0.158659614</v>
      </c>
      <c r="P3720" s="3">
        <v>-0.44451965605266125</v>
      </c>
      <c r="Q3720" s="3">
        <v>-0.9279384623905983</v>
      </c>
      <c r="R3720" s="3">
        <v>0.23115711128460054</v>
      </c>
      <c r="S3720" s="3">
        <v>0.17479871156309154</v>
      </c>
      <c r="T3720" s="5">
        <f>POWER(10,Table2[[#This Row],[Predicted normalized_price]]*(N$7634-N$7635)+N$7635)</f>
        <v>18030.146575450941</v>
      </c>
      <c r="U3720" s="5">
        <f>ABS(Table2[[#This Row],[price]]-Table2[[#This Row],[Predicted Price]])</f>
        <v>1530.1465754509409</v>
      </c>
      <c r="V3720" s="5">
        <f>Table2[[#This Row],[Price Diff]]/Table2[[#This Row],[price]]</f>
        <v>9.2736156087935812E-2</v>
      </c>
    </row>
    <row r="3721" spans="1:22" x14ac:dyDescent="0.2">
      <c r="A3721" s="3">
        <v>11530</v>
      </c>
      <c r="B3721" s="3">
        <v>0.200624466</v>
      </c>
      <c r="C3721" s="3">
        <v>43979</v>
      </c>
      <c r="D3721" s="3">
        <v>0.52110031400000001</v>
      </c>
      <c r="E3721" s="3">
        <v>1995</v>
      </c>
      <c r="F3721" s="3">
        <v>0.48014246599999999</v>
      </c>
      <c r="G3721" s="3">
        <v>8</v>
      </c>
      <c r="H3721" s="3">
        <v>0.78794860499999997</v>
      </c>
      <c r="I3721" s="2" t="s">
        <v>13</v>
      </c>
      <c r="J3721" s="3">
        <v>58000</v>
      </c>
      <c r="K3721" s="3">
        <v>0.84115531399999999</v>
      </c>
      <c r="L3721" s="3">
        <v>3</v>
      </c>
      <c r="M3721" s="2" t="s">
        <v>62</v>
      </c>
      <c r="N3721" s="3">
        <v>56800</v>
      </c>
      <c r="O3721" s="3">
        <v>0.38362225700000002</v>
      </c>
      <c r="P3721" s="3">
        <v>-0.63134180253170924</v>
      </c>
      <c r="Q3721" s="3">
        <v>0.3352315077424754</v>
      </c>
      <c r="R3721" s="3">
        <v>0.74538024401627878</v>
      </c>
      <c r="S3721" s="3">
        <v>0.37659306682473115</v>
      </c>
      <c r="T3721" s="5">
        <f>POWER(10,Table2[[#This Row],[Predicted normalized_price]]*(N$7634-N$7635)+N$7635)</f>
        <v>54647.896892373436</v>
      </c>
      <c r="U3721" s="5">
        <f>ABS(Table2[[#This Row],[price]]-Table2[[#This Row],[Predicted Price]])</f>
        <v>2152.1031076265645</v>
      </c>
      <c r="V3721" s="5">
        <f>Table2[[#This Row],[Price Diff]]/Table2[[#This Row],[price]]</f>
        <v>3.788913921877754E-2</v>
      </c>
    </row>
    <row r="3722" spans="1:22" x14ac:dyDescent="0.2">
      <c r="A3722" s="3">
        <v>33490</v>
      </c>
      <c r="B3722" s="3">
        <v>0.43788257400000002</v>
      </c>
      <c r="C3722" s="3">
        <v>173568</v>
      </c>
      <c r="D3722" s="3">
        <v>0.76135300100000003</v>
      </c>
      <c r="E3722" s="3">
        <v>2979</v>
      </c>
      <c r="F3722" s="3">
        <v>0.65110249600000003</v>
      </c>
      <c r="G3722" s="3">
        <v>6</v>
      </c>
      <c r="H3722" s="3">
        <v>0.67893919899999999</v>
      </c>
      <c r="I3722" s="2" t="s">
        <v>29</v>
      </c>
      <c r="J3722" s="3">
        <v>1400</v>
      </c>
      <c r="K3722" s="3">
        <v>0.52377241600000002</v>
      </c>
      <c r="L3722" s="3">
        <v>1</v>
      </c>
      <c r="M3722" s="2" t="s">
        <v>65</v>
      </c>
      <c r="N3722" s="3">
        <v>388000</v>
      </c>
      <c r="O3722" s="3">
        <v>0.73329638699999999</v>
      </c>
      <c r="P3722" s="3">
        <v>-0.75419724790272491</v>
      </c>
      <c r="Q3722" s="3">
        <v>0.77890807417555108</v>
      </c>
      <c r="R3722" s="3">
        <v>-6.010456001533792E-2</v>
      </c>
      <c r="S3722" s="3">
        <v>0.69739982524369826</v>
      </c>
      <c r="T3722" s="5">
        <f>POWER(10,Table2[[#This Row],[Predicted normalized_price]]*(N$7634-N$7635)+N$7635)</f>
        <v>318541.49272228603</v>
      </c>
      <c r="U3722" s="5">
        <f>ABS(Table2[[#This Row],[price]]-Table2[[#This Row],[Predicted Price]])</f>
        <v>69458.507277713972</v>
      </c>
      <c r="V3722" s="5">
        <f>Table2[[#This Row],[Price Diff]]/Table2[[#This Row],[price]]</f>
        <v>0.17901677133431437</v>
      </c>
    </row>
    <row r="3723" spans="1:22" x14ac:dyDescent="0.2">
      <c r="A3723" s="3">
        <v>14780</v>
      </c>
      <c r="B3723" s="3">
        <v>0.25587800300000002</v>
      </c>
      <c r="C3723" s="3">
        <v>66374</v>
      </c>
      <c r="D3723" s="3">
        <v>0.59312991999999998</v>
      </c>
      <c r="E3723" s="3">
        <v>1499</v>
      </c>
      <c r="F3723" s="3">
        <v>0.35825946600000003</v>
      </c>
      <c r="G3723" s="3">
        <v>4</v>
      </c>
      <c r="H3723" s="3">
        <v>0.52529906999999998</v>
      </c>
      <c r="I3723" s="2" t="s">
        <v>13</v>
      </c>
      <c r="J3723" s="3">
        <v>9000</v>
      </c>
      <c r="K3723" s="3">
        <v>0.68235877599999994</v>
      </c>
      <c r="L3723" s="3">
        <v>1</v>
      </c>
      <c r="M3723" s="2" t="s">
        <v>65</v>
      </c>
      <c r="N3723" s="3">
        <v>120000</v>
      </c>
      <c r="O3723" s="3">
        <v>0.51973720700000003</v>
      </c>
      <c r="P3723" s="3">
        <v>-0.93286844745829089</v>
      </c>
      <c r="Q3723" s="3">
        <v>0.63687162566974431</v>
      </c>
      <c r="R3723" s="3">
        <v>0.51906178897872357</v>
      </c>
      <c r="S3723" s="3">
        <v>0.51264039893507252</v>
      </c>
      <c r="T3723" s="5">
        <f>POWER(10,Table2[[#This Row],[Predicted normalized_price]]*(N$7634-N$7635)+N$7635)</f>
        <v>115410.41297922522</v>
      </c>
      <c r="U3723" s="5">
        <f>ABS(Table2[[#This Row],[price]]-Table2[[#This Row],[Predicted Price]])</f>
        <v>4589.5870207747794</v>
      </c>
      <c r="V3723" s="5">
        <f>Table2[[#This Row],[Price Diff]]/Table2[[#This Row],[price]]</f>
        <v>3.8246558506456495E-2</v>
      </c>
    </row>
    <row r="3724" spans="1:22" x14ac:dyDescent="0.2">
      <c r="A3724" s="3">
        <v>13700</v>
      </c>
      <c r="B3724" s="3">
        <v>0.23899436900000001</v>
      </c>
      <c r="C3724" s="3">
        <v>52421</v>
      </c>
      <c r="D3724" s="3">
        <v>0.55182978599999999</v>
      </c>
      <c r="E3724" s="3">
        <v>2979</v>
      </c>
      <c r="F3724" s="3">
        <v>0.65110249600000003</v>
      </c>
      <c r="G3724" s="3">
        <v>9</v>
      </c>
      <c r="H3724" s="3">
        <v>0.83257932800000001</v>
      </c>
      <c r="I3724" s="2" t="s">
        <v>13</v>
      </c>
      <c r="J3724" s="3">
        <v>109600</v>
      </c>
      <c r="K3724" s="3">
        <v>0.89539330299999997</v>
      </c>
      <c r="L3724" s="3">
        <v>4</v>
      </c>
      <c r="M3724" s="2" t="s">
        <v>65</v>
      </c>
      <c r="N3724" s="3">
        <v>66800</v>
      </c>
      <c r="O3724" s="3">
        <v>0.41313380199999999</v>
      </c>
      <c r="P3724" s="3">
        <v>-8.2143468138734077E-2</v>
      </c>
      <c r="Q3724" s="3">
        <v>0.42248216350076551</v>
      </c>
      <c r="R3724" s="3">
        <v>0.73210765192872707</v>
      </c>
      <c r="S3724" s="3">
        <v>0.40438613372413357</v>
      </c>
      <c r="T3724" s="5">
        <f>POWER(10,Table2[[#This Row],[Predicted normalized_price]]*(N$7634-N$7635)+N$7635)</f>
        <v>63664.964413408132</v>
      </c>
      <c r="U3724" s="5">
        <f>ABS(Table2[[#This Row],[price]]-Table2[[#This Row],[Predicted Price]])</f>
        <v>3135.0355865918682</v>
      </c>
      <c r="V3724" s="5">
        <f>Table2[[#This Row],[Price Diff]]/Table2[[#This Row],[price]]</f>
        <v>4.6931670457962101E-2</v>
      </c>
    </row>
    <row r="3725" spans="1:22" x14ac:dyDescent="0.2">
      <c r="A3725" s="3">
        <v>6870</v>
      </c>
      <c r="B3725" s="3">
        <v>8.5412908999999995E-2</v>
      </c>
      <c r="C3725" s="3">
        <v>46481</v>
      </c>
      <c r="D3725" s="3">
        <v>0.53078341299999998</v>
      </c>
      <c r="E3725" s="3">
        <v>1368</v>
      </c>
      <c r="F3725" s="3">
        <v>0.31926640000000001</v>
      </c>
      <c r="G3725" s="3">
        <v>4</v>
      </c>
      <c r="H3725" s="3">
        <v>0.52529906999999998</v>
      </c>
      <c r="I3725" s="2" t="s">
        <v>17</v>
      </c>
      <c r="J3725" s="3">
        <v>71000</v>
      </c>
      <c r="K3725" s="3">
        <v>0.85839135799999999</v>
      </c>
      <c r="L3725" s="3">
        <v>1</v>
      </c>
      <c r="M3725" s="2" t="s">
        <v>67</v>
      </c>
      <c r="N3725" s="3">
        <v>52800</v>
      </c>
      <c r="O3725" s="3">
        <v>0.37033294500000002</v>
      </c>
      <c r="P3725" s="3">
        <v>-0.91330371645725661</v>
      </c>
      <c r="Q3725" s="3">
        <v>-0.71505891333047933</v>
      </c>
      <c r="R3725" s="3">
        <v>-0.37007570530738187</v>
      </c>
      <c r="S3725" s="3">
        <v>0.38210731289581157</v>
      </c>
      <c r="T3725" s="5">
        <f>POWER(10,Table2[[#This Row],[Predicted normalized_price]]*(N$7634-N$7635)+N$7635)</f>
        <v>56329.121960195545</v>
      </c>
      <c r="U3725" s="5">
        <f>ABS(Table2[[#This Row],[price]]-Table2[[#This Row],[Predicted Price]])</f>
        <v>3529.1219601955454</v>
      </c>
      <c r="V3725" s="5">
        <f>Table2[[#This Row],[Price Diff]]/Table2[[#This Row],[price]]</f>
        <v>6.6839431064309576E-2</v>
      </c>
    </row>
    <row r="3726" spans="1:22" x14ac:dyDescent="0.2">
      <c r="A3726" s="3">
        <v>13490</v>
      </c>
      <c r="B3726" s="3">
        <v>0.23555726499999999</v>
      </c>
      <c r="C3726" s="3">
        <v>21172</v>
      </c>
      <c r="D3726" s="3">
        <v>0.39316816799999998</v>
      </c>
      <c r="E3726" s="3">
        <v>2500</v>
      </c>
      <c r="F3726" s="3">
        <v>0.57635689899999998</v>
      </c>
      <c r="G3726" s="3">
        <v>9</v>
      </c>
      <c r="H3726" s="3">
        <v>0.83257932800000001</v>
      </c>
      <c r="I3726" s="2" t="s">
        <v>16</v>
      </c>
      <c r="J3726" s="3">
        <v>112000</v>
      </c>
      <c r="K3726" s="3">
        <v>0.89723944799999999</v>
      </c>
      <c r="L3726" s="3">
        <v>2</v>
      </c>
      <c r="M3726" s="2" t="s">
        <v>65</v>
      </c>
      <c r="N3726" s="3">
        <v>40800</v>
      </c>
      <c r="O3726" s="3">
        <v>0.32341250700000002</v>
      </c>
      <c r="P3726" s="3">
        <v>-0.65740482597429117</v>
      </c>
      <c r="Q3726" s="3">
        <v>0.12726474720274655</v>
      </c>
      <c r="R3726" s="3">
        <v>0.84050077498149722</v>
      </c>
      <c r="S3726" s="3">
        <v>0.2976268502679239</v>
      </c>
      <c r="T3726" s="5">
        <f>POWER(10,Table2[[#This Row],[Predicted normalized_price]]*(N$7634-N$7635)+N$7635)</f>
        <v>35409.820128161729</v>
      </c>
      <c r="U3726" s="5">
        <f>ABS(Table2[[#This Row],[price]]-Table2[[#This Row],[Predicted Price]])</f>
        <v>5390.1798718382706</v>
      </c>
      <c r="V3726" s="5">
        <f>Table2[[#This Row],[Price Diff]]/Table2[[#This Row],[price]]</f>
        <v>0.13211225176074193</v>
      </c>
    </row>
    <row r="3727" spans="1:22" x14ac:dyDescent="0.2">
      <c r="A3727" s="3">
        <v>8450</v>
      </c>
      <c r="B3727" s="3">
        <v>0.13147239799999999</v>
      </c>
      <c r="C3727" s="3">
        <v>51103</v>
      </c>
      <c r="D3727" s="3">
        <v>0.54737352399999994</v>
      </c>
      <c r="E3727" s="3">
        <v>1390</v>
      </c>
      <c r="F3727" s="3">
        <v>0.32606906200000002</v>
      </c>
      <c r="G3727" s="3">
        <v>5</v>
      </c>
      <c r="H3727" s="3">
        <v>0.60985333500000005</v>
      </c>
      <c r="I3727" s="2" t="s">
        <v>20</v>
      </c>
      <c r="J3727" s="3">
        <v>57331</v>
      </c>
      <c r="K3727" s="3">
        <v>0.84016655100000004</v>
      </c>
      <c r="L3727" s="3">
        <v>1</v>
      </c>
      <c r="M3727" s="2" t="s">
        <v>63</v>
      </c>
      <c r="N3727" s="3">
        <v>61800</v>
      </c>
      <c r="O3727" s="3">
        <v>0.39897559900000001</v>
      </c>
      <c r="P3727" s="3">
        <v>-0.51848158232069563</v>
      </c>
      <c r="Q3727" s="3">
        <v>0.43295455110805176</v>
      </c>
      <c r="R3727" s="3">
        <v>0.74409264706033751</v>
      </c>
      <c r="S3727" s="3">
        <v>0.40295538211017823</v>
      </c>
      <c r="T3727" s="5">
        <f>POWER(10,Table2[[#This Row],[Predicted normalized_price]]*(N$7634-N$7635)+N$7635)</f>
        <v>63166.391671821373</v>
      </c>
      <c r="U3727" s="5">
        <f>ABS(Table2[[#This Row],[price]]-Table2[[#This Row],[Predicted Price]])</f>
        <v>1366.3916718213732</v>
      </c>
      <c r="V3727" s="5">
        <f>Table2[[#This Row],[Price Diff]]/Table2[[#This Row],[price]]</f>
        <v>2.2109897602287591E-2</v>
      </c>
    </row>
    <row r="3728" spans="1:22" x14ac:dyDescent="0.2">
      <c r="A3728" s="3">
        <v>8740</v>
      </c>
      <c r="B3728" s="3">
        <v>0.138980622</v>
      </c>
      <c r="C3728" s="3">
        <v>48913</v>
      </c>
      <c r="D3728" s="3">
        <v>0.53970843999999996</v>
      </c>
      <c r="E3728" s="3">
        <v>1461</v>
      </c>
      <c r="F3728" s="3">
        <v>0.34731090599999997</v>
      </c>
      <c r="G3728" s="3">
        <v>3</v>
      </c>
      <c r="H3728" s="3">
        <v>0.416289664</v>
      </c>
      <c r="I3728" s="2" t="s">
        <v>42</v>
      </c>
      <c r="J3728" s="3">
        <v>61000</v>
      </c>
      <c r="K3728" s="3">
        <v>0.845453385</v>
      </c>
      <c r="L3728" s="3">
        <v>1</v>
      </c>
      <c r="M3728" s="2" t="s">
        <v>63</v>
      </c>
      <c r="N3728" s="3">
        <v>78000</v>
      </c>
      <c r="O3728" s="3">
        <v>0.44134216700000001</v>
      </c>
      <c r="P3728" s="3">
        <v>-0.85287277964193209</v>
      </c>
      <c r="Q3728" s="3">
        <v>-0.64792284308070436</v>
      </c>
      <c r="R3728" s="3">
        <v>-0.5021654704146491</v>
      </c>
      <c r="S3728" s="3">
        <v>0.43344742014466736</v>
      </c>
      <c r="T3728" s="5">
        <f>POWER(10,Table2[[#This Row],[Predicted normalized_price]]*(N$7634-N$7635)+N$7635)</f>
        <v>74688.563010267448</v>
      </c>
      <c r="U3728" s="5">
        <f>ABS(Table2[[#This Row],[price]]-Table2[[#This Row],[Predicted Price]])</f>
        <v>3311.4369897325523</v>
      </c>
      <c r="V3728" s="5">
        <f>Table2[[#This Row],[Price Diff]]/Table2[[#This Row],[price]]</f>
        <v>4.2454320381186565E-2</v>
      </c>
    </row>
    <row r="3729" spans="1:22" x14ac:dyDescent="0.2">
      <c r="A3729" s="3">
        <v>13380</v>
      </c>
      <c r="B3729" s="3">
        <v>0.233735463</v>
      </c>
      <c r="C3729" s="3">
        <v>37373</v>
      </c>
      <c r="D3729" s="3">
        <v>0.49261634399999998</v>
      </c>
      <c r="E3729" s="3">
        <v>1984</v>
      </c>
      <c r="F3729" s="3">
        <v>0.47778491499999998</v>
      </c>
      <c r="G3729" s="3">
        <v>9</v>
      </c>
      <c r="H3729" s="3">
        <v>0.83257932800000001</v>
      </c>
      <c r="I3729" s="2" t="s">
        <v>19</v>
      </c>
      <c r="J3729" s="3">
        <v>90000</v>
      </c>
      <c r="K3729" s="3">
        <v>0.87860122100000004</v>
      </c>
      <c r="L3729" s="3">
        <v>2</v>
      </c>
      <c r="M3729" s="2" t="s">
        <v>62</v>
      </c>
      <c r="N3729" s="3">
        <v>53888</v>
      </c>
      <c r="O3729" s="3">
        <v>0.37404477899999999</v>
      </c>
      <c r="P3729" s="3">
        <v>-0.6447919241855008</v>
      </c>
      <c r="Q3729" s="3">
        <v>0.29199496341430442</v>
      </c>
      <c r="R3729" s="3">
        <v>0.74312976272683651</v>
      </c>
      <c r="S3729" s="3">
        <v>0.36574065696728364</v>
      </c>
      <c r="T3729" s="5">
        <f>POWER(10,Table2[[#This Row],[Predicted normalized_price]]*(N$7634-N$7635)+N$7635)</f>
        <v>51484.275879210545</v>
      </c>
      <c r="U3729" s="5">
        <f>ABS(Table2[[#This Row],[price]]-Table2[[#This Row],[Predicted Price]])</f>
        <v>2403.7241207894549</v>
      </c>
      <c r="V3729" s="5">
        <f>Table2[[#This Row],[Price Diff]]/Table2[[#This Row],[price]]</f>
        <v>4.4605925638165358E-2</v>
      </c>
    </row>
    <row r="3730" spans="1:22" x14ac:dyDescent="0.2">
      <c r="A3730" s="3">
        <v>9010</v>
      </c>
      <c r="B3730" s="3">
        <v>0.14575037399999999</v>
      </c>
      <c r="C3730" s="3">
        <v>43236</v>
      </c>
      <c r="D3730" s="3">
        <v>0.51811849700000001</v>
      </c>
      <c r="E3730" s="3">
        <v>1496</v>
      </c>
      <c r="F3730" s="3">
        <v>0.35740525400000001</v>
      </c>
      <c r="G3730" s="3">
        <v>3</v>
      </c>
      <c r="H3730" s="3">
        <v>0.416289664</v>
      </c>
      <c r="I3730" s="2" t="s">
        <v>22</v>
      </c>
      <c r="J3730" s="3">
        <v>23188</v>
      </c>
      <c r="K3730" s="3">
        <v>0.76301849899999996</v>
      </c>
      <c r="L3730" s="3">
        <v>2</v>
      </c>
      <c r="M3730" s="2" t="s">
        <v>64</v>
      </c>
      <c r="N3730" s="3">
        <v>74800</v>
      </c>
      <c r="O3730" s="3">
        <v>0.43371873999999999</v>
      </c>
      <c r="P3730" s="3">
        <v>0.51807023221888271</v>
      </c>
      <c r="Q3730" s="3">
        <v>-0.70884629002499022</v>
      </c>
      <c r="R3730" s="3">
        <v>-0.52139319589660982</v>
      </c>
      <c r="S3730" s="3">
        <v>0.42588931649341605</v>
      </c>
      <c r="T3730" s="5">
        <f>POWER(10,Table2[[#This Row],[Predicted normalized_price]]*(N$7634-N$7635)+N$7635)</f>
        <v>71650.131255543267</v>
      </c>
      <c r="U3730" s="5">
        <f>ABS(Table2[[#This Row],[price]]-Table2[[#This Row],[Predicted Price]])</f>
        <v>3149.8687444567331</v>
      </c>
      <c r="V3730" s="5">
        <f>Table2[[#This Row],[Price Diff]]/Table2[[#This Row],[price]]</f>
        <v>4.2110544711988412E-2</v>
      </c>
    </row>
    <row r="3731" spans="1:22" x14ac:dyDescent="0.2">
      <c r="A3731" s="3">
        <v>10030</v>
      </c>
      <c r="B3731" s="3">
        <v>0.16961326600000001</v>
      </c>
      <c r="C3731" s="3">
        <v>48359</v>
      </c>
      <c r="D3731" s="3">
        <v>0.53771501700000002</v>
      </c>
      <c r="E3731" s="3">
        <v>1580</v>
      </c>
      <c r="F3731" s="3">
        <v>0.38069915399999998</v>
      </c>
      <c r="G3731" s="3">
        <v>3</v>
      </c>
      <c r="H3731" s="3">
        <v>0.416289664</v>
      </c>
      <c r="I3731" s="2" t="s">
        <v>17</v>
      </c>
      <c r="J3731" s="3">
        <v>10845</v>
      </c>
      <c r="K3731" s="3">
        <v>0.69825187200000005</v>
      </c>
      <c r="L3731" s="3">
        <v>1</v>
      </c>
      <c r="M3731" s="2" t="s">
        <v>63</v>
      </c>
      <c r="N3731" s="3">
        <v>86800</v>
      </c>
      <c r="O3731" s="3">
        <v>0.46079571699999999</v>
      </c>
      <c r="P3731" s="3">
        <v>-0.95869719763046723</v>
      </c>
      <c r="Q3731" s="3">
        <v>-0.61818872568576266</v>
      </c>
      <c r="R3731" s="3">
        <v>-0.52720210013784152</v>
      </c>
      <c r="S3731" s="3">
        <v>0.44734943142460115</v>
      </c>
      <c r="T3731" s="5">
        <f>POWER(10,Table2[[#This Row],[Predicted normalized_price]]*(N$7634-N$7635)+N$7635)</f>
        <v>80617.755057140253</v>
      </c>
      <c r="U3731" s="5">
        <f>ABS(Table2[[#This Row],[price]]-Table2[[#This Row],[Predicted Price]])</f>
        <v>6182.2449428597465</v>
      </c>
      <c r="V3731" s="5">
        <f>Table2[[#This Row],[Price Diff]]/Table2[[#This Row],[price]]</f>
        <v>7.1224020079029338E-2</v>
      </c>
    </row>
    <row r="3732" spans="1:22" x14ac:dyDescent="0.2">
      <c r="A3732" s="3">
        <v>12150</v>
      </c>
      <c r="B3732" s="3">
        <v>0.212278684</v>
      </c>
      <c r="C3732" s="3">
        <v>66433</v>
      </c>
      <c r="D3732" s="3">
        <v>0.59328541099999998</v>
      </c>
      <c r="E3732" s="3">
        <v>1395</v>
      </c>
      <c r="F3732" s="3">
        <v>0.327600102</v>
      </c>
      <c r="G3732" s="3">
        <v>3</v>
      </c>
      <c r="H3732" s="3">
        <v>0.416289664</v>
      </c>
      <c r="I3732" s="2" t="s">
        <v>19</v>
      </c>
      <c r="J3732" s="3">
        <v>30000</v>
      </c>
      <c r="K3732" s="3">
        <v>0.78496977999999995</v>
      </c>
      <c r="L3732" s="3">
        <v>1</v>
      </c>
      <c r="M3732" s="2" t="s">
        <v>65</v>
      </c>
      <c r="N3732" s="3">
        <v>113000</v>
      </c>
      <c r="O3732" s="3">
        <v>0.50879933300000002</v>
      </c>
      <c r="P3732" s="3">
        <v>-0.91037504014899695</v>
      </c>
      <c r="Q3732" s="3">
        <v>0.63367319006915102</v>
      </c>
      <c r="R3732" s="3">
        <v>0.52124488123807078</v>
      </c>
      <c r="S3732" s="3">
        <v>0.51130360839304756</v>
      </c>
      <c r="T3732" s="5">
        <f>POWER(10,Table2[[#This Row],[Predicted normalized_price]]*(N$7634-N$7635)+N$7635)</f>
        <v>114565.74871628807</v>
      </c>
      <c r="U3732" s="5">
        <f>ABS(Table2[[#This Row],[price]]-Table2[[#This Row],[Predicted Price]])</f>
        <v>1565.7487162880716</v>
      </c>
      <c r="V3732" s="5">
        <f>Table2[[#This Row],[Price Diff]]/Table2[[#This Row],[price]]</f>
        <v>1.3856183329982934E-2</v>
      </c>
    </row>
    <row r="3733" spans="1:22" x14ac:dyDescent="0.2">
      <c r="A3733" s="3">
        <v>11090</v>
      </c>
      <c r="B3733" s="3">
        <v>0.191967041</v>
      </c>
      <c r="C3733" s="3">
        <v>56908</v>
      </c>
      <c r="D3733" s="3">
        <v>0.56620246100000005</v>
      </c>
      <c r="E3733" s="3">
        <v>1395</v>
      </c>
      <c r="F3733" s="3">
        <v>0.327600102</v>
      </c>
      <c r="G3733" s="3">
        <v>4</v>
      </c>
      <c r="H3733" s="3">
        <v>0.52529906999999998</v>
      </c>
      <c r="I3733" s="2" t="s">
        <v>19</v>
      </c>
      <c r="J3733" s="3">
        <v>62624</v>
      </c>
      <c r="K3733" s="3">
        <v>0.84769270100000005</v>
      </c>
      <c r="L3733" s="3">
        <v>1</v>
      </c>
      <c r="M3733" s="2" t="s">
        <v>65</v>
      </c>
      <c r="N3733" s="3">
        <v>83800</v>
      </c>
      <c r="O3733" s="3">
        <v>0.454394727</v>
      </c>
      <c r="P3733" s="3">
        <v>-0.90053737398877021</v>
      </c>
      <c r="Q3733" s="3">
        <v>0.53690421282763701</v>
      </c>
      <c r="R3733" s="3">
        <v>0.61530535544230536</v>
      </c>
      <c r="S3733" s="3">
        <v>0.46198824797239424</v>
      </c>
      <c r="T3733" s="5">
        <f>POWER(10,Table2[[#This Row],[Predicted normalized_price]]*(N$7634-N$7635)+N$7635)</f>
        <v>87370.667410037</v>
      </c>
      <c r="U3733" s="5">
        <f>ABS(Table2[[#This Row],[price]]-Table2[[#This Row],[Predicted Price]])</f>
        <v>3570.6674100370001</v>
      </c>
      <c r="V3733" s="5">
        <f>Table2[[#This Row],[Price Diff]]/Table2[[#This Row],[price]]</f>
        <v>4.2609396301157516E-2</v>
      </c>
    </row>
    <row r="3734" spans="1:22" x14ac:dyDescent="0.2">
      <c r="A3734" s="3">
        <v>7760</v>
      </c>
      <c r="B3734" s="3">
        <v>0.11251833</v>
      </c>
      <c r="C3734" s="3">
        <v>12488</v>
      </c>
      <c r="D3734" s="3">
        <v>0.30078264900000001</v>
      </c>
      <c r="E3734" s="3">
        <v>1498</v>
      </c>
      <c r="F3734" s="3">
        <v>0.357974919</v>
      </c>
      <c r="G3734" s="3">
        <v>10</v>
      </c>
      <c r="H3734" s="3">
        <v>0.87250287000000004</v>
      </c>
      <c r="I3734" s="2" t="s">
        <v>27</v>
      </c>
      <c r="J3734" s="3">
        <v>80700</v>
      </c>
      <c r="K3734" s="3">
        <v>0.86930541800000005</v>
      </c>
      <c r="L3734" s="3">
        <v>1</v>
      </c>
      <c r="M3734" s="2" t="s">
        <v>67</v>
      </c>
      <c r="N3734" s="3">
        <v>17800</v>
      </c>
      <c r="O3734" s="3">
        <v>0.17246083300000001</v>
      </c>
      <c r="P3734" s="3">
        <v>-0.70019122095045416</v>
      </c>
      <c r="Q3734" s="3">
        <v>-0.91630502400480451</v>
      </c>
      <c r="R3734" s="3">
        <v>0.18531735514707851</v>
      </c>
      <c r="S3734" s="3">
        <v>0.18881432070239196</v>
      </c>
      <c r="T3734" s="5">
        <f>POWER(10,Table2[[#This Row],[Predicted normalized_price]]*(N$7634-N$7635)+N$7635)</f>
        <v>19473.631634475016</v>
      </c>
      <c r="U3734" s="5">
        <f>ABS(Table2[[#This Row],[price]]-Table2[[#This Row],[Predicted Price]])</f>
        <v>1673.6316344750157</v>
      </c>
      <c r="V3734" s="5">
        <f>Table2[[#This Row],[Price Diff]]/Table2[[#This Row],[price]]</f>
        <v>9.4024249127809878E-2</v>
      </c>
    </row>
    <row r="3735" spans="1:22" x14ac:dyDescent="0.2">
      <c r="A3735" s="3">
        <v>7590</v>
      </c>
      <c r="B3735" s="3">
        <v>0.107589632</v>
      </c>
      <c r="C3735" s="3">
        <v>50215</v>
      </c>
      <c r="D3735" s="3">
        <v>0.54430584199999998</v>
      </c>
      <c r="E3735" s="3">
        <v>1496</v>
      </c>
      <c r="F3735" s="3">
        <v>0.35740525400000001</v>
      </c>
      <c r="G3735" s="3">
        <v>3</v>
      </c>
      <c r="H3735" s="3">
        <v>0.416289664</v>
      </c>
      <c r="I3735" s="2" t="s">
        <v>14</v>
      </c>
      <c r="J3735" s="3">
        <v>13000</v>
      </c>
      <c r="K3735" s="3">
        <v>0.71369886000000005</v>
      </c>
      <c r="L3735" s="3">
        <v>2</v>
      </c>
      <c r="M3735" s="2" t="s">
        <v>63</v>
      </c>
      <c r="N3735" s="3">
        <v>68800</v>
      </c>
      <c r="O3735" s="3">
        <v>0.41850241300000002</v>
      </c>
      <c r="P3735" s="3">
        <v>-0.84584947038776026</v>
      </c>
      <c r="Q3735" s="3">
        <v>-0.68422195991016721</v>
      </c>
      <c r="R3735" s="3">
        <v>-0.46389271631799212</v>
      </c>
      <c r="S3735" s="3">
        <v>0.41419928098591352</v>
      </c>
      <c r="T3735" s="5">
        <f>POWER(10,Table2[[#This Row],[Predicted normalized_price]]*(N$7634-N$7635)+N$7635)</f>
        <v>67192.250282502719</v>
      </c>
      <c r="U3735" s="5">
        <f>ABS(Table2[[#This Row],[price]]-Table2[[#This Row],[Predicted Price]])</f>
        <v>1607.7497174972814</v>
      </c>
      <c r="V3735" s="5">
        <f>Table2[[#This Row],[Price Diff]]/Table2[[#This Row],[price]]</f>
        <v>2.3368455196181415E-2</v>
      </c>
    </row>
    <row r="3736" spans="1:22" x14ac:dyDescent="0.2">
      <c r="A3736" s="3">
        <v>9840</v>
      </c>
      <c r="B3736" s="3">
        <v>0.165357842</v>
      </c>
      <c r="C3736" s="3">
        <v>57222</v>
      </c>
      <c r="D3736" s="3">
        <v>0.56716541099999995</v>
      </c>
      <c r="E3736" s="3">
        <v>1999</v>
      </c>
      <c r="F3736" s="3">
        <v>0.48099653599999997</v>
      </c>
      <c r="G3736" s="3">
        <v>3</v>
      </c>
      <c r="H3736" s="3">
        <v>0.416289664</v>
      </c>
      <c r="I3736" s="2" t="s">
        <v>17</v>
      </c>
      <c r="J3736" s="3">
        <v>48000</v>
      </c>
      <c r="K3736" s="3">
        <v>0.82502678399999996</v>
      </c>
      <c r="L3736" s="3">
        <v>1</v>
      </c>
      <c r="M3736" s="2" t="s">
        <v>64</v>
      </c>
      <c r="N3736" s="3">
        <v>89000</v>
      </c>
      <c r="O3736" s="3">
        <v>0.46535069800000001</v>
      </c>
      <c r="P3736" s="3">
        <v>0.48260047743182644</v>
      </c>
      <c r="Q3736" s="3">
        <v>-0.59879869124805818</v>
      </c>
      <c r="R3736" s="3">
        <v>-0.56299749495546092</v>
      </c>
      <c r="S3736" s="3">
        <v>0.46533139298228587</v>
      </c>
      <c r="T3736" s="5">
        <f>POWER(10,Table2[[#This Row],[Predicted normalized_price]]*(N$7634-N$7635)+N$7635)</f>
        <v>88990.559180028256</v>
      </c>
      <c r="U3736" s="5">
        <f>ABS(Table2[[#This Row],[price]]-Table2[[#This Row],[Predicted Price]])</f>
        <v>9.4408199717436219</v>
      </c>
      <c r="V3736" s="5">
        <f>Table2[[#This Row],[Price Diff]]/Table2[[#This Row],[price]]</f>
        <v>1.0607662889599575E-4</v>
      </c>
    </row>
    <row r="3737" spans="1:22" x14ac:dyDescent="0.2">
      <c r="A3737" s="3">
        <v>12570</v>
      </c>
      <c r="B3737" s="3">
        <v>0.219840332</v>
      </c>
      <c r="C3737" s="3">
        <v>52643</v>
      </c>
      <c r="D3737" s="3">
        <v>0.55256934499999999</v>
      </c>
      <c r="E3737" s="3">
        <v>1595</v>
      </c>
      <c r="F3737" s="3">
        <v>0.38472810600000001</v>
      </c>
      <c r="G3737" s="3">
        <v>6</v>
      </c>
      <c r="H3737" s="3">
        <v>0.67893919899999999</v>
      </c>
      <c r="I3737" s="2" t="s">
        <v>15</v>
      </c>
      <c r="J3737" s="3">
        <v>99000</v>
      </c>
      <c r="K3737" s="3">
        <v>0.88672422299999998</v>
      </c>
      <c r="L3737" s="3">
        <v>1</v>
      </c>
      <c r="M3737" s="2" t="s">
        <v>67</v>
      </c>
      <c r="N3737" s="3">
        <v>76800</v>
      </c>
      <c r="O3737" s="3">
        <v>0.43852067300000003</v>
      </c>
      <c r="P3737" s="3">
        <v>-0.93914329417823006</v>
      </c>
      <c r="Q3737" s="3">
        <v>0.50831396955517671</v>
      </c>
      <c r="R3737" s="3">
        <v>0.67238850090204794</v>
      </c>
      <c r="S3737" s="3">
        <v>0.43987988081478935</v>
      </c>
      <c r="T3737" s="5">
        <f>POWER(10,Table2[[#This Row],[Predicted normalized_price]]*(N$7634-N$7635)+N$7635)</f>
        <v>77375.757745018476</v>
      </c>
      <c r="U3737" s="5">
        <f>ABS(Table2[[#This Row],[price]]-Table2[[#This Row],[Predicted Price]])</f>
        <v>575.75774501847627</v>
      </c>
      <c r="V3737" s="5">
        <f>Table2[[#This Row],[Price Diff]]/Table2[[#This Row],[price]]</f>
        <v>7.4968456382614101E-3</v>
      </c>
    </row>
    <row r="3738" spans="1:22" x14ac:dyDescent="0.2">
      <c r="A3738" s="3">
        <v>14590</v>
      </c>
      <c r="B3738" s="3">
        <v>0.25299908300000001</v>
      </c>
      <c r="C3738" s="3">
        <v>30481</v>
      </c>
      <c r="D3738" s="3">
        <v>0.45694307499999998</v>
      </c>
      <c r="E3738" s="3">
        <v>2362</v>
      </c>
      <c r="F3738" s="3">
        <v>0.55214537900000005</v>
      </c>
      <c r="G3738" s="3">
        <v>9</v>
      </c>
      <c r="H3738" s="3">
        <v>0.83257932800000001</v>
      </c>
      <c r="I3738" s="2" t="s">
        <v>10</v>
      </c>
      <c r="J3738" s="3">
        <v>100000</v>
      </c>
      <c r="K3738" s="3">
        <v>0.88758078299999998</v>
      </c>
      <c r="L3738" s="3">
        <v>2</v>
      </c>
      <c r="M3738" s="2" t="s">
        <v>66</v>
      </c>
      <c r="N3738" s="3">
        <v>48500</v>
      </c>
      <c r="O3738" s="3">
        <v>0.354873989</v>
      </c>
      <c r="P3738" s="3">
        <v>0.49744338042659514</v>
      </c>
      <c r="Q3738" s="3">
        <v>-0.78119855854617848</v>
      </c>
      <c r="R3738" s="3">
        <v>-0.33279413197705388</v>
      </c>
      <c r="S3738" s="3">
        <v>0.35894923597390394</v>
      </c>
      <c r="T3738" s="5">
        <f>POWER(10,Table2[[#This Row],[Predicted normalized_price]]*(N$7634-N$7635)+N$7635)</f>
        <v>49598.341322878638</v>
      </c>
      <c r="U3738" s="5">
        <f>ABS(Table2[[#This Row],[price]]-Table2[[#This Row],[Predicted Price]])</f>
        <v>1098.3413228786376</v>
      </c>
      <c r="V3738" s="5">
        <f>Table2[[#This Row],[Price Diff]]/Table2[[#This Row],[price]]</f>
        <v>2.2646212842858508E-2</v>
      </c>
    </row>
    <row r="3739" spans="1:22" x14ac:dyDescent="0.2">
      <c r="A3739" s="3">
        <v>17730</v>
      </c>
      <c r="B3739" s="3">
        <v>0.29637055800000001</v>
      </c>
      <c r="C3739" s="3">
        <v>80583</v>
      </c>
      <c r="D3739" s="3">
        <v>0.6270772</v>
      </c>
      <c r="E3739" s="3">
        <v>1997</v>
      </c>
      <c r="F3739" s="3">
        <v>0.48056971500000001</v>
      </c>
      <c r="G3739" s="3">
        <v>5</v>
      </c>
      <c r="H3739" s="3">
        <v>0.60985333500000005</v>
      </c>
      <c r="I3739" s="2" t="s">
        <v>13</v>
      </c>
      <c r="J3739" s="3">
        <v>74000</v>
      </c>
      <c r="K3739" s="3">
        <v>0.86191849600000003</v>
      </c>
      <c r="L3739" s="3">
        <v>2</v>
      </c>
      <c r="M3739" s="2" t="s">
        <v>65</v>
      </c>
      <c r="N3739" s="3">
        <v>133800</v>
      </c>
      <c r="O3739" s="3">
        <v>0.53954682700000001</v>
      </c>
      <c r="P3739" s="3">
        <v>-0.77109735340837948</v>
      </c>
      <c r="Q3739" s="3">
        <v>0.67797815435379449</v>
      </c>
      <c r="R3739" s="3">
        <v>0.48838740311264928</v>
      </c>
      <c r="S3739" s="3">
        <v>0.53167243666593234</v>
      </c>
      <c r="T3739" s="5">
        <f>POWER(10,Table2[[#This Row],[Predicted normalized_price]]*(N$7634-N$7635)+N$7635)</f>
        <v>128133.94442011919</v>
      </c>
      <c r="U3739" s="5">
        <f>ABS(Table2[[#This Row],[price]]-Table2[[#This Row],[Predicted Price]])</f>
        <v>5666.0555798808055</v>
      </c>
      <c r="V3739" s="5">
        <f>Table2[[#This Row],[Price Diff]]/Table2[[#This Row],[price]]</f>
        <v>4.2347201643354301E-2</v>
      </c>
    </row>
    <row r="3740" spans="1:22" x14ac:dyDescent="0.2">
      <c r="A3740" s="3">
        <v>10350</v>
      </c>
      <c r="B3740" s="3">
        <v>0.17660130600000001</v>
      </c>
      <c r="C3740" s="3">
        <v>23122</v>
      </c>
      <c r="D3740" s="3">
        <v>0.40858671299999999</v>
      </c>
      <c r="E3740" s="3">
        <v>1497</v>
      </c>
      <c r="F3740" s="3">
        <v>0.357690181</v>
      </c>
      <c r="G3740" s="3">
        <v>11</v>
      </c>
      <c r="H3740" s="3">
        <v>0.90861810600000004</v>
      </c>
      <c r="I3740" s="2" t="s">
        <v>22</v>
      </c>
      <c r="J3740" s="3">
        <v>52000</v>
      </c>
      <c r="K3740" s="3">
        <v>0.83184858500000003</v>
      </c>
      <c r="L3740" s="3">
        <v>2</v>
      </c>
      <c r="M3740" s="2" t="s">
        <v>67</v>
      </c>
      <c r="N3740" s="3">
        <v>37688</v>
      </c>
      <c r="O3740" s="3">
        <v>0.30897393699999998</v>
      </c>
      <c r="P3740" s="3">
        <v>-0.90378640102241881</v>
      </c>
      <c r="Q3740" s="3">
        <v>-0.86515187027328233</v>
      </c>
      <c r="R3740" s="3">
        <v>-0.14828230405710036</v>
      </c>
      <c r="S3740" s="3">
        <v>0.28635296889292744</v>
      </c>
      <c r="T3740" s="5">
        <f>POWER(10,Table2[[#This Row],[Predicted normalized_price]]*(N$7634-N$7635)+N$7635)</f>
        <v>33282.738406610588</v>
      </c>
      <c r="U3740" s="5">
        <f>ABS(Table2[[#This Row],[price]]-Table2[[#This Row],[Predicted Price]])</f>
        <v>4405.2615933894122</v>
      </c>
      <c r="V3740" s="5">
        <f>Table2[[#This Row],[Price Diff]]/Table2[[#This Row],[price]]</f>
        <v>0.11688764575964265</v>
      </c>
    </row>
    <row r="3741" spans="1:22" x14ac:dyDescent="0.2">
      <c r="A3741" s="3">
        <v>16680</v>
      </c>
      <c r="B3741" s="3">
        <v>0.28278700600000001</v>
      </c>
      <c r="C3741" s="3">
        <v>55876</v>
      </c>
      <c r="D3741" s="3">
        <v>0.56299975400000002</v>
      </c>
      <c r="E3741" s="3">
        <v>3498</v>
      </c>
      <c r="F3741" s="3">
        <v>0.71958298099999995</v>
      </c>
      <c r="G3741" s="3">
        <v>8</v>
      </c>
      <c r="H3741" s="3">
        <v>0.78794860499999997</v>
      </c>
      <c r="I3741" s="2" t="s">
        <v>15</v>
      </c>
      <c r="J3741" s="3">
        <v>100000</v>
      </c>
      <c r="K3741" s="3">
        <v>0.88758078299999998</v>
      </c>
      <c r="L3741" s="3">
        <v>3</v>
      </c>
      <c r="M3741" s="2" t="s">
        <v>65</v>
      </c>
      <c r="N3741" s="3">
        <v>79800</v>
      </c>
      <c r="O3741" s="3">
        <v>0.44549404399999998</v>
      </c>
      <c r="P3741" s="3">
        <v>-0.50669406777139803</v>
      </c>
      <c r="Q3741" s="3">
        <v>0.51878667786824162</v>
      </c>
      <c r="R3741" s="3">
        <v>0.67740402084003193</v>
      </c>
      <c r="S3741" s="3">
        <v>0.44250553843745383</v>
      </c>
      <c r="T3741" s="5">
        <f>POWER(10,Table2[[#This Row],[Predicted normalized_price]]*(N$7634-N$7635)+N$7635)</f>
        <v>78500.232406128591</v>
      </c>
      <c r="U3741" s="5">
        <f>ABS(Table2[[#This Row],[price]]-Table2[[#This Row],[Predicted Price]])</f>
        <v>1299.7675938714092</v>
      </c>
      <c r="V3741" s="5">
        <f>Table2[[#This Row],[Price Diff]]/Table2[[#This Row],[price]]</f>
        <v>1.6287814459541469E-2</v>
      </c>
    </row>
    <row r="3742" spans="1:22" x14ac:dyDescent="0.2">
      <c r="A3742" s="3">
        <v>15730</v>
      </c>
      <c r="B3742" s="3">
        <v>0.26973903900000001</v>
      </c>
      <c r="C3742" s="3">
        <v>80081</v>
      </c>
      <c r="D3742" s="3">
        <v>0.62598359800000003</v>
      </c>
      <c r="E3742" s="3">
        <v>1997</v>
      </c>
      <c r="F3742" s="3">
        <v>0.48056971500000001</v>
      </c>
      <c r="G3742" s="3">
        <v>5</v>
      </c>
      <c r="H3742" s="3">
        <v>0.60985333500000005</v>
      </c>
      <c r="I3742" s="2" t="s">
        <v>13</v>
      </c>
      <c r="J3742" s="3">
        <v>70000</v>
      </c>
      <c r="K3742" s="3">
        <v>0.85718244399999999</v>
      </c>
      <c r="L3742" s="3">
        <v>1</v>
      </c>
      <c r="M3742" s="2" t="s">
        <v>62</v>
      </c>
      <c r="N3742" s="3">
        <v>121800</v>
      </c>
      <c r="O3742" s="3">
        <v>0.52244667700000003</v>
      </c>
      <c r="P3742" s="3">
        <v>-0.66136100918084728</v>
      </c>
      <c r="Q3742" s="3">
        <v>0.64620597083648301</v>
      </c>
      <c r="R3742" s="3">
        <v>0.49494868258724073</v>
      </c>
      <c r="S3742" s="3">
        <v>0.5219293663705733</v>
      </c>
      <c r="T3742" s="5">
        <f>POWER(10,Table2[[#This Row],[Predicted normalized_price]]*(N$7634-N$7635)+N$7635)</f>
        <v>121454.25827464387</v>
      </c>
      <c r="U3742" s="5">
        <f>ABS(Table2[[#This Row],[price]]-Table2[[#This Row],[Predicted Price]])</f>
        <v>345.74172535612888</v>
      </c>
      <c r="V3742" s="5">
        <f>Table2[[#This Row],[Price Diff]]/Table2[[#This Row],[price]]</f>
        <v>2.8386020144181355E-3</v>
      </c>
    </row>
    <row r="3743" spans="1:22" x14ac:dyDescent="0.2">
      <c r="A3743" s="3">
        <v>14510</v>
      </c>
      <c r="B3743" s="3">
        <v>0.251775674</v>
      </c>
      <c r="C3743" s="3">
        <v>78143</v>
      </c>
      <c r="D3743" s="3">
        <v>0.62169637600000005</v>
      </c>
      <c r="E3743" s="3">
        <v>1595</v>
      </c>
      <c r="F3743" s="3">
        <v>0.38472810600000001</v>
      </c>
      <c r="G3743" s="3">
        <v>2</v>
      </c>
      <c r="H3743" s="3">
        <v>0.26264953499999999</v>
      </c>
      <c r="I3743" s="2" t="s">
        <v>15</v>
      </c>
      <c r="J3743" s="3">
        <v>9000</v>
      </c>
      <c r="K3743" s="3">
        <v>0.68235877599999994</v>
      </c>
      <c r="L3743" s="3">
        <v>1</v>
      </c>
      <c r="M3743" s="2" t="s">
        <v>65</v>
      </c>
      <c r="N3743" s="3">
        <v>152800</v>
      </c>
      <c r="O3743" s="3">
        <v>0.56371116899999996</v>
      </c>
      <c r="P3743" s="3">
        <v>-0.94309248887580033</v>
      </c>
      <c r="Q3743" s="3">
        <v>0.75166596252744888</v>
      </c>
      <c r="R3743" s="3">
        <v>0.39418296429674426</v>
      </c>
      <c r="S3743" s="3">
        <v>0.57451794679546242</v>
      </c>
      <c r="T3743" s="5">
        <f>POWER(10,Table2[[#This Row],[Predicted normalized_price]]*(N$7634-N$7635)+N$7635)</f>
        <v>162148.63601835372</v>
      </c>
      <c r="U3743" s="5">
        <f>ABS(Table2[[#This Row],[price]]-Table2[[#This Row],[Predicted Price]])</f>
        <v>9348.6360183537181</v>
      </c>
      <c r="V3743" s="5">
        <f>Table2[[#This Row],[Price Diff]]/Table2[[#This Row],[price]]</f>
        <v>6.1182172894985065E-2</v>
      </c>
    </row>
    <row r="3744" spans="1:22" x14ac:dyDescent="0.2">
      <c r="A3744" s="3">
        <v>9090</v>
      </c>
      <c r="B3744" s="3">
        <v>0.147717301</v>
      </c>
      <c r="C3744" s="3">
        <v>14276</v>
      </c>
      <c r="D3744" s="3">
        <v>0.32419994299999999</v>
      </c>
      <c r="E3744" s="3">
        <v>1390</v>
      </c>
      <c r="F3744" s="3">
        <v>0.32606906200000002</v>
      </c>
      <c r="G3744" s="3">
        <v>10</v>
      </c>
      <c r="H3744" s="3">
        <v>0.87250287000000004</v>
      </c>
      <c r="I3744" s="2" t="s">
        <v>20</v>
      </c>
      <c r="J3744" s="3">
        <v>125112</v>
      </c>
      <c r="K3744" s="3">
        <v>0.90667496999999997</v>
      </c>
      <c r="L3744" s="3">
        <v>2</v>
      </c>
      <c r="M3744" s="2" t="s">
        <v>66</v>
      </c>
      <c r="N3744" s="3">
        <v>21500</v>
      </c>
      <c r="O3744" s="3">
        <v>0.206829081</v>
      </c>
      <c r="P3744" s="3">
        <v>-0.60968302646780148</v>
      </c>
      <c r="Q3744" s="3">
        <v>-9.1835700085846045E-2</v>
      </c>
      <c r="R3744" s="3">
        <v>0.91127987985142045</v>
      </c>
      <c r="S3744" s="3">
        <v>0.22209569857976494</v>
      </c>
      <c r="T3744" s="5">
        <f>POWER(10,Table2[[#This Row],[Predicted normalized_price]]*(N$7634-N$7635)+N$7635)</f>
        <v>23381.460421162985</v>
      </c>
      <c r="U3744" s="5">
        <f>ABS(Table2[[#This Row],[price]]-Table2[[#This Row],[Predicted Price]])</f>
        <v>1881.4604211629849</v>
      </c>
      <c r="V3744" s="5">
        <f>Table2[[#This Row],[Price Diff]]/Table2[[#This Row],[price]]</f>
        <v>8.7509787030836506E-2</v>
      </c>
    </row>
    <row r="3745" spans="1:22" x14ac:dyDescent="0.2">
      <c r="A3745" s="3">
        <v>12690</v>
      </c>
      <c r="B3745" s="3">
        <v>0.22195443000000001</v>
      </c>
      <c r="C3745" s="3">
        <v>42372</v>
      </c>
      <c r="D3745" s="3">
        <v>0.51458595699999998</v>
      </c>
      <c r="E3745" s="3">
        <v>1796</v>
      </c>
      <c r="F3745" s="3">
        <v>0.43533607800000002</v>
      </c>
      <c r="G3745" s="3">
        <v>9</v>
      </c>
      <c r="H3745" s="3">
        <v>0.83257932800000001</v>
      </c>
      <c r="I3745" s="2" t="s">
        <v>15</v>
      </c>
      <c r="J3745" s="3">
        <v>121000</v>
      </c>
      <c r="K3745" s="3">
        <v>0.90382678599999999</v>
      </c>
      <c r="L3745" s="3">
        <v>3</v>
      </c>
      <c r="M3745" s="2" t="s">
        <v>65</v>
      </c>
      <c r="N3745" s="3">
        <v>55888</v>
      </c>
      <c r="O3745" s="3">
        <v>0.38067656900000002</v>
      </c>
      <c r="P3745" s="3">
        <v>-0.90829607550505942</v>
      </c>
      <c r="Q3745" s="3">
        <v>0.35919738314698374</v>
      </c>
      <c r="R3745" s="3">
        <v>0.75246146385389689</v>
      </c>
      <c r="S3745" s="3">
        <v>0.38037976767420933</v>
      </c>
      <c r="T3745" s="5">
        <f>POWER(10,Table2[[#This Row],[Predicted normalized_price]]*(N$7634-N$7635)+N$7635)</f>
        <v>55796.924790064899</v>
      </c>
      <c r="U3745" s="5">
        <f>ABS(Table2[[#This Row],[price]]-Table2[[#This Row],[Predicted Price]])</f>
        <v>91.075209935101157</v>
      </c>
      <c r="V3745" s="5">
        <f>Table2[[#This Row],[Price Diff]]/Table2[[#This Row],[price]]</f>
        <v>1.6296022390334447E-3</v>
      </c>
    </row>
    <row r="3746" spans="1:22" x14ac:dyDescent="0.2">
      <c r="A3746" s="3">
        <v>16130</v>
      </c>
      <c r="B3746" s="3">
        <v>0.275326454</v>
      </c>
      <c r="C3746" s="3">
        <v>107524</v>
      </c>
      <c r="D3746" s="3">
        <v>0.67755237700000004</v>
      </c>
      <c r="E3746" s="3">
        <v>2995</v>
      </c>
      <c r="F3746" s="3">
        <v>0.65338650099999995</v>
      </c>
      <c r="G3746" s="3">
        <v>6</v>
      </c>
      <c r="H3746" s="3">
        <v>0.67893919899999999</v>
      </c>
      <c r="I3746" s="2" t="s">
        <v>12</v>
      </c>
      <c r="J3746" s="3">
        <v>43400</v>
      </c>
      <c r="K3746" s="3">
        <v>0.81644088100000001</v>
      </c>
      <c r="L3746" s="3">
        <v>1</v>
      </c>
      <c r="M3746" s="2" t="s">
        <v>65</v>
      </c>
      <c r="N3746" s="3">
        <v>139800</v>
      </c>
      <c r="O3746" s="3">
        <v>0.54752980399999995</v>
      </c>
      <c r="P3746" s="3">
        <v>0.31727177772176635</v>
      </c>
      <c r="Q3746" s="3">
        <v>0.70370620150437579</v>
      </c>
      <c r="R3746" s="3">
        <v>0.47228869845364796</v>
      </c>
      <c r="S3746" s="3">
        <v>0.54539875568444363</v>
      </c>
      <c r="T3746" s="5">
        <f>POWER(10,Table2[[#This Row],[Predicted normalized_price]]*(N$7634-N$7635)+N$7635)</f>
        <v>138172.46624367108</v>
      </c>
      <c r="U3746" s="5">
        <f>ABS(Table2[[#This Row],[price]]-Table2[[#This Row],[Predicted Price]])</f>
        <v>1627.5337563289213</v>
      </c>
      <c r="V3746" s="5">
        <f>Table2[[#This Row],[Price Diff]]/Table2[[#This Row],[price]]</f>
        <v>1.164187236286782E-2</v>
      </c>
    </row>
    <row r="3747" spans="1:22" x14ac:dyDescent="0.2">
      <c r="A3747" s="3">
        <v>9680</v>
      </c>
      <c r="B3747" s="3">
        <v>0.16171010299999999</v>
      </c>
      <c r="C3747" s="3">
        <v>49720</v>
      </c>
      <c r="D3747" s="3">
        <v>0.54257218200000001</v>
      </c>
      <c r="E3747" s="3">
        <v>1797</v>
      </c>
      <c r="F3747" s="3">
        <v>0.43557342500000001</v>
      </c>
      <c r="G3747" s="3">
        <v>3</v>
      </c>
      <c r="H3747" s="3">
        <v>0.416289664</v>
      </c>
      <c r="I3747" s="2" t="s">
        <v>10</v>
      </c>
      <c r="J3747" s="3">
        <v>15000</v>
      </c>
      <c r="K3747" s="3">
        <v>0.72589491699999997</v>
      </c>
      <c r="L3747" s="3">
        <v>1</v>
      </c>
      <c r="M3747" s="2" t="s">
        <v>67</v>
      </c>
      <c r="N3747" s="3">
        <v>89800</v>
      </c>
      <c r="O3747" s="3">
        <v>0.46697918999999999</v>
      </c>
      <c r="P3747" s="3">
        <v>0.23891231220927392</v>
      </c>
      <c r="Q3747" s="3">
        <v>-0.63946116715854995</v>
      </c>
      <c r="R3747" s="3">
        <v>-0.5430656877298744</v>
      </c>
      <c r="S3747" s="3">
        <v>0.44892485996996201</v>
      </c>
      <c r="T3747" s="5">
        <f>POWER(10,Table2[[#This Row],[Predicted normalized_price]]*(N$7634-N$7635)+N$7635)</f>
        <v>81318.694498884113</v>
      </c>
      <c r="U3747" s="5">
        <f>ABS(Table2[[#This Row],[price]]-Table2[[#This Row],[Predicted Price]])</f>
        <v>8481.3055011158867</v>
      </c>
      <c r="V3747" s="5">
        <f>Table2[[#This Row],[Price Diff]]/Table2[[#This Row],[price]]</f>
        <v>9.4446609143829477E-2</v>
      </c>
    </row>
    <row r="3748" spans="1:22" x14ac:dyDescent="0.2">
      <c r="A3748" s="3">
        <v>13390</v>
      </c>
      <c r="B3748" s="3">
        <v>0.23390169899999999</v>
      </c>
      <c r="C3748" s="3">
        <v>49479</v>
      </c>
      <c r="D3748" s="3">
        <v>0.54172185900000003</v>
      </c>
      <c r="E3748" s="3">
        <v>1796</v>
      </c>
      <c r="F3748" s="3">
        <v>0.43533607800000002</v>
      </c>
      <c r="G3748" s="3">
        <v>8</v>
      </c>
      <c r="H3748" s="3">
        <v>0.78794860499999997</v>
      </c>
      <c r="I3748" s="2" t="s">
        <v>15</v>
      </c>
      <c r="J3748" s="3">
        <v>81000</v>
      </c>
      <c r="K3748" s="3">
        <v>0.86962165899999999</v>
      </c>
      <c r="L3748" s="3">
        <v>2</v>
      </c>
      <c r="M3748" s="2" t="s">
        <v>65</v>
      </c>
      <c r="N3748" s="3">
        <v>64800</v>
      </c>
      <c r="O3748" s="3">
        <v>0.407601987</v>
      </c>
      <c r="P3748" s="3">
        <v>-0.87943143392136269</v>
      </c>
      <c r="Q3748" s="3">
        <v>0.43989193312924507</v>
      </c>
      <c r="R3748" s="3">
        <v>0.70047239533235117</v>
      </c>
      <c r="S3748" s="3">
        <v>0.41489390374424556</v>
      </c>
      <c r="T3748" s="5">
        <f>POWER(10,Table2[[#This Row],[Predicted normalized_price]]*(N$7634-N$7635)+N$7635)</f>
        <v>67449.21126582264</v>
      </c>
      <c r="U3748" s="5">
        <f>ABS(Table2[[#This Row],[price]]-Table2[[#This Row],[Predicted Price]])</f>
        <v>2649.2112658226397</v>
      </c>
      <c r="V3748" s="5">
        <f>Table2[[#This Row],[Price Diff]]/Table2[[#This Row],[price]]</f>
        <v>4.0882889904670365E-2</v>
      </c>
    </row>
    <row r="3749" spans="1:22" x14ac:dyDescent="0.2">
      <c r="A3749" s="3">
        <v>11960</v>
      </c>
      <c r="B3749" s="3">
        <v>0.208771656</v>
      </c>
      <c r="C3749" s="3">
        <v>67736</v>
      </c>
      <c r="D3749" s="3">
        <v>0.59668462700000002</v>
      </c>
      <c r="E3749" s="3">
        <v>1991</v>
      </c>
      <c r="F3749" s="3">
        <v>0.47928668200000002</v>
      </c>
      <c r="G3749" s="3">
        <v>4</v>
      </c>
      <c r="H3749" s="3">
        <v>0.52529906999999998</v>
      </c>
      <c r="I3749" s="2" t="s">
        <v>38</v>
      </c>
      <c r="J3749" s="3">
        <v>39000</v>
      </c>
      <c r="K3749" s="3">
        <v>0.807330302</v>
      </c>
      <c r="L3749" s="3">
        <v>2</v>
      </c>
      <c r="M3749" s="2" t="s">
        <v>65</v>
      </c>
      <c r="N3749" s="3">
        <v>105800</v>
      </c>
      <c r="O3749" s="3">
        <v>0.49681808300000002</v>
      </c>
      <c r="P3749" s="3">
        <v>-0.77949066253109611</v>
      </c>
      <c r="Q3749" s="3">
        <v>0.81289089518469404</v>
      </c>
      <c r="R3749" s="3">
        <v>0.75628987692783334</v>
      </c>
      <c r="S3749" s="3">
        <v>0.49924269041190172</v>
      </c>
      <c r="T3749" s="5">
        <f>POWER(10,Table2[[#This Row],[Predicted normalized_price]]*(N$7634-N$7635)+N$7635)</f>
        <v>107219.03571767249</v>
      </c>
      <c r="U3749" s="5">
        <f>ABS(Table2[[#This Row],[price]]-Table2[[#This Row],[Predicted Price]])</f>
        <v>1419.0357176724938</v>
      </c>
      <c r="V3749" s="5">
        <f>Table2[[#This Row],[Price Diff]]/Table2[[#This Row],[price]]</f>
        <v>1.3412435894825082E-2</v>
      </c>
    </row>
    <row r="3750" spans="1:22" x14ac:dyDescent="0.2">
      <c r="A3750" s="3">
        <v>8880</v>
      </c>
      <c r="B3750" s="3">
        <v>0.14251656400000001</v>
      </c>
      <c r="C3750" s="3">
        <v>19880</v>
      </c>
      <c r="D3750" s="3">
        <v>0.38214910800000002</v>
      </c>
      <c r="E3750" s="3">
        <v>2457</v>
      </c>
      <c r="F3750" s="3">
        <v>0.56895911399999999</v>
      </c>
      <c r="G3750" s="3">
        <v>10</v>
      </c>
      <c r="H3750" s="3">
        <v>0.87250287000000004</v>
      </c>
      <c r="I3750" s="2" t="s">
        <v>23</v>
      </c>
      <c r="J3750" s="3">
        <v>100700</v>
      </c>
      <c r="K3750" s="3">
        <v>0.88817529399999995</v>
      </c>
      <c r="L3750" s="3">
        <v>3</v>
      </c>
      <c r="M3750" s="2" t="s">
        <v>62</v>
      </c>
      <c r="N3750" s="3">
        <v>27000</v>
      </c>
      <c r="O3750" s="3">
        <v>0.24828181699999999</v>
      </c>
      <c r="P3750" s="3">
        <v>-0.10055167431467779</v>
      </c>
      <c r="Q3750" s="3">
        <v>-0.88097400684095417</v>
      </c>
      <c r="R3750" s="3">
        <v>8.9600886281592951E-3</v>
      </c>
      <c r="S3750" s="3">
        <v>0.24442453896737643</v>
      </c>
      <c r="T3750" s="5">
        <f>POWER(10,Table2[[#This Row],[Predicted normalized_price]]*(N$7634-N$7635)+N$7635)</f>
        <v>26433.734441938148</v>
      </c>
      <c r="U3750" s="5">
        <f>ABS(Table2[[#This Row],[price]]-Table2[[#This Row],[Predicted Price]])</f>
        <v>566.26555806185206</v>
      </c>
      <c r="V3750" s="5">
        <f>Table2[[#This Row],[Price Diff]]/Table2[[#This Row],[price]]</f>
        <v>2.0972798446735261E-2</v>
      </c>
    </row>
    <row r="3751" spans="1:22" x14ac:dyDescent="0.2">
      <c r="A3751" s="3">
        <v>9500</v>
      </c>
      <c r="B3751" s="3">
        <v>0.15753362200000001</v>
      </c>
      <c r="C3751" s="3">
        <v>9877</v>
      </c>
      <c r="D3751" s="3">
        <v>0.259734303</v>
      </c>
      <c r="E3751" s="3">
        <v>1339</v>
      </c>
      <c r="F3751" s="3">
        <v>0.31013015700000002</v>
      </c>
      <c r="G3751" s="3">
        <v>10</v>
      </c>
      <c r="H3751" s="3">
        <v>0.87250287000000004</v>
      </c>
      <c r="I3751" s="2" t="s">
        <v>22</v>
      </c>
      <c r="J3751" s="3">
        <v>90000</v>
      </c>
      <c r="K3751" s="3">
        <v>0.87860122100000004</v>
      </c>
      <c r="L3751" s="3">
        <v>3</v>
      </c>
      <c r="M3751" s="2" t="s">
        <v>67</v>
      </c>
      <c r="N3751" s="3">
        <v>20800</v>
      </c>
      <c r="O3751" s="3">
        <v>0.20080546299999999</v>
      </c>
      <c r="P3751" s="3">
        <v>-0.97498837796412474</v>
      </c>
      <c r="Q3751" s="3">
        <v>-0.92273575010878817</v>
      </c>
      <c r="R3751" s="3">
        <v>0.18630308098881265</v>
      </c>
      <c r="S3751" s="3">
        <v>0.18614664367500861</v>
      </c>
      <c r="T3751" s="5">
        <f>POWER(10,Table2[[#This Row],[Predicted normalized_price]]*(N$7634-N$7635)+N$7635)</f>
        <v>19190.250575862308</v>
      </c>
      <c r="U3751" s="5">
        <f>ABS(Table2[[#This Row],[price]]-Table2[[#This Row],[Predicted Price]])</f>
        <v>1609.7494241376917</v>
      </c>
      <c r="V3751" s="5">
        <f>Table2[[#This Row],[Price Diff]]/Table2[[#This Row],[price]]</f>
        <v>7.7391799237389022E-2</v>
      </c>
    </row>
    <row r="3752" spans="1:22" x14ac:dyDescent="0.2">
      <c r="A3752" s="3">
        <v>13030</v>
      </c>
      <c r="B3752" s="3">
        <v>0.227837542</v>
      </c>
      <c r="C3752" s="3">
        <v>65237</v>
      </c>
      <c r="D3752" s="3">
        <v>0.59010612799999995</v>
      </c>
      <c r="E3752" s="3">
        <v>1984</v>
      </c>
      <c r="F3752" s="3">
        <v>0.47778491499999998</v>
      </c>
      <c r="G3752" s="3">
        <v>7</v>
      </c>
      <c r="H3752" s="3">
        <v>0.73735046500000001</v>
      </c>
      <c r="I3752" s="2" t="s">
        <v>20</v>
      </c>
      <c r="J3752" s="3">
        <v>88000</v>
      </c>
      <c r="K3752" s="3">
        <v>0.87668592700000003</v>
      </c>
      <c r="L3752" s="3">
        <v>1</v>
      </c>
      <c r="M3752" s="2" t="s">
        <v>66</v>
      </c>
      <c r="N3752" s="3">
        <v>76800</v>
      </c>
      <c r="O3752" s="3">
        <v>0.43852067300000003</v>
      </c>
      <c r="P3752" s="3">
        <v>0.13492221955416178</v>
      </c>
      <c r="Q3752" s="3">
        <v>0.55578854816052137</v>
      </c>
      <c r="R3752" s="3">
        <v>0.67182558822426552</v>
      </c>
      <c r="S3752" s="3">
        <v>0.45535621105799962</v>
      </c>
      <c r="T3752" s="5">
        <f>POWER(10,Table2[[#This Row],[Predicted normalized_price]]*(N$7634-N$7635)+N$7635)</f>
        <v>84243.918856393342</v>
      </c>
      <c r="U3752" s="5">
        <f>ABS(Table2[[#This Row],[price]]-Table2[[#This Row],[Predicted Price]])</f>
        <v>7443.9188563933421</v>
      </c>
      <c r="V3752" s="5">
        <f>Table2[[#This Row],[Price Diff]]/Table2[[#This Row],[price]]</f>
        <v>9.6926026775954979E-2</v>
      </c>
    </row>
    <row r="3753" spans="1:22" x14ac:dyDescent="0.2">
      <c r="A3753" s="3">
        <v>14550</v>
      </c>
      <c r="B3753" s="3">
        <v>0.25238821900000002</v>
      </c>
      <c r="C3753" s="3">
        <v>57795</v>
      </c>
      <c r="D3753" s="3">
        <v>0.56890909999999995</v>
      </c>
      <c r="E3753" s="3">
        <v>1595</v>
      </c>
      <c r="F3753" s="3">
        <v>0.38472810600000001</v>
      </c>
      <c r="G3753" s="3">
        <v>5</v>
      </c>
      <c r="H3753" s="3">
        <v>0.60985333500000005</v>
      </c>
      <c r="I3753" s="2" t="s">
        <v>15</v>
      </c>
      <c r="J3753" s="3">
        <v>41100</v>
      </c>
      <c r="K3753" s="3">
        <v>0.81180015800000005</v>
      </c>
      <c r="L3753" s="3">
        <v>1</v>
      </c>
      <c r="M3753" s="2" t="s">
        <v>65</v>
      </c>
      <c r="N3753" s="3">
        <v>94000</v>
      </c>
      <c r="O3753" s="3">
        <v>0.475297584</v>
      </c>
      <c r="P3753" s="3">
        <v>-0.94707450391341874</v>
      </c>
      <c r="Q3753" s="3">
        <v>0.58193803426191248</v>
      </c>
      <c r="R3753" s="3">
        <v>0.59326738913719124</v>
      </c>
      <c r="S3753" s="3">
        <v>0.47931563875998073</v>
      </c>
      <c r="T3753" s="5">
        <f>POWER(10,Table2[[#This Row],[Predicted normalized_price]]*(N$7634-N$7635)+N$7635)</f>
        <v>96098.538220972157</v>
      </c>
      <c r="U3753" s="5">
        <f>ABS(Table2[[#This Row],[price]]-Table2[[#This Row],[Predicted Price]])</f>
        <v>2098.5382209721574</v>
      </c>
      <c r="V3753" s="5">
        <f>Table2[[#This Row],[Price Diff]]/Table2[[#This Row],[price]]</f>
        <v>2.2324874691193163E-2</v>
      </c>
    </row>
    <row r="3754" spans="1:22" x14ac:dyDescent="0.2">
      <c r="A3754" s="3">
        <v>12880</v>
      </c>
      <c r="B3754" s="3">
        <v>0.22526120599999999</v>
      </c>
      <c r="C3754" s="3">
        <v>86029</v>
      </c>
      <c r="D3754" s="3">
        <v>0.63852175700000002</v>
      </c>
      <c r="E3754" s="3">
        <v>2179</v>
      </c>
      <c r="F3754" s="3">
        <v>0.51775981699999996</v>
      </c>
      <c r="G3754" s="3">
        <v>5</v>
      </c>
      <c r="H3754" s="3">
        <v>0.60985333500000005</v>
      </c>
      <c r="I3754" s="2" t="s">
        <v>12</v>
      </c>
      <c r="J3754" s="3">
        <v>66111</v>
      </c>
      <c r="K3754" s="3">
        <v>0.85231086</v>
      </c>
      <c r="L3754" s="3">
        <v>1</v>
      </c>
      <c r="M3754" s="2" t="s">
        <v>65</v>
      </c>
      <c r="N3754" s="3">
        <v>109800</v>
      </c>
      <c r="O3754" s="3">
        <v>0.503571463</v>
      </c>
      <c r="P3754" s="3">
        <v>-9.6561121098946989E-2</v>
      </c>
      <c r="Q3754" s="3">
        <v>0.64933639499353391</v>
      </c>
      <c r="R3754" s="3">
        <v>0.5505335560858815</v>
      </c>
      <c r="S3754" s="3">
        <v>0.51014528905096568</v>
      </c>
      <c r="T3754" s="5">
        <f>POWER(10,Table2[[#This Row],[Predicted normalized_price]]*(N$7634-N$7635)+N$7635)</f>
        <v>113838.85388519408</v>
      </c>
      <c r="U3754" s="5">
        <f>ABS(Table2[[#This Row],[price]]-Table2[[#This Row],[Predicted Price]])</f>
        <v>4038.853885194083</v>
      </c>
      <c r="V3754" s="5">
        <f>Table2[[#This Row],[Price Diff]]/Table2[[#This Row],[price]]</f>
        <v>3.6783733016339554E-2</v>
      </c>
    </row>
    <row r="3755" spans="1:22" x14ac:dyDescent="0.2">
      <c r="A3755" s="3">
        <v>7280</v>
      </c>
      <c r="B3755" s="3">
        <v>9.8310923999999994E-2</v>
      </c>
      <c r="C3755" s="3">
        <v>53394</v>
      </c>
      <c r="D3755" s="3">
        <v>0.55504826500000004</v>
      </c>
      <c r="E3755" s="3">
        <v>1496</v>
      </c>
      <c r="F3755" s="3">
        <v>0.35740525400000001</v>
      </c>
      <c r="G3755" s="3">
        <v>3</v>
      </c>
      <c r="H3755" s="3">
        <v>0.416289664</v>
      </c>
      <c r="I3755" s="2" t="s">
        <v>14</v>
      </c>
      <c r="J3755" s="3">
        <v>22867</v>
      </c>
      <c r="K3755" s="3">
        <v>0.761830428</v>
      </c>
      <c r="L3755" s="3">
        <v>2</v>
      </c>
      <c r="M3755" s="2" t="s">
        <v>63</v>
      </c>
      <c r="N3755" s="3">
        <v>67800</v>
      </c>
      <c r="O3755" s="3">
        <v>0.41583790399999998</v>
      </c>
      <c r="P3755" s="3">
        <v>-0.81735924036233876</v>
      </c>
      <c r="Q3755" s="3">
        <v>-0.67924798837697076</v>
      </c>
      <c r="R3755" s="3">
        <v>-0.46625555600573598</v>
      </c>
      <c r="S3755" s="3">
        <v>0.41618361695314099</v>
      </c>
      <c r="T3755" s="5">
        <f>POWER(10,Table2[[#This Row],[Predicted normalized_price]]*(N$7634-N$7635)+N$7635)</f>
        <v>67928.922334886869</v>
      </c>
      <c r="U3755" s="5">
        <f>ABS(Table2[[#This Row],[price]]-Table2[[#This Row],[Predicted Price]])</f>
        <v>128.92233488686907</v>
      </c>
      <c r="V3755" s="5">
        <f>Table2[[#This Row],[Price Diff]]/Table2[[#This Row],[price]]</f>
        <v>1.9015093641131132E-3</v>
      </c>
    </row>
    <row r="3756" spans="1:22" x14ac:dyDescent="0.2">
      <c r="A3756" s="3">
        <v>11680</v>
      </c>
      <c r="B3756" s="3">
        <v>0.20350051299999999</v>
      </c>
      <c r="C3756" s="3">
        <v>51250</v>
      </c>
      <c r="D3756" s="3">
        <v>0.54787620199999998</v>
      </c>
      <c r="E3756" s="3">
        <v>1595</v>
      </c>
      <c r="F3756" s="3">
        <v>0.38472810600000001</v>
      </c>
      <c r="G3756" s="3">
        <v>5</v>
      </c>
      <c r="H3756" s="3">
        <v>0.60985333500000005</v>
      </c>
      <c r="I3756" s="2" t="s">
        <v>15</v>
      </c>
      <c r="J3756" s="3">
        <v>55000</v>
      </c>
      <c r="K3756" s="3">
        <v>0.83662892200000005</v>
      </c>
      <c r="L3756" s="3">
        <v>2</v>
      </c>
      <c r="M3756" s="2" t="s">
        <v>67</v>
      </c>
      <c r="N3756" s="3">
        <v>77000</v>
      </c>
      <c r="O3756" s="3">
        <v>0.43899397000000001</v>
      </c>
      <c r="P3756" s="3">
        <v>-0.91116022887610482</v>
      </c>
      <c r="Q3756" s="3">
        <v>0.51141975416783858</v>
      </c>
      <c r="R3756" s="3">
        <v>0.67873996532760605</v>
      </c>
      <c r="S3756" s="3">
        <v>0.43916085182665876</v>
      </c>
      <c r="T3756" s="5">
        <f>POWER(10,Table2[[#This Row],[Predicted normalized_price]]*(N$7634-N$7635)+N$7635)</f>
        <v>77070.642777169807</v>
      </c>
      <c r="U3756" s="5">
        <f>ABS(Table2[[#This Row],[price]]-Table2[[#This Row],[Predicted Price]])</f>
        <v>70.642777169807232</v>
      </c>
      <c r="V3756" s="5">
        <f>Table2[[#This Row],[Price Diff]]/Table2[[#This Row],[price]]</f>
        <v>9.1743866454295107E-4</v>
      </c>
    </row>
    <row r="3757" spans="1:22" x14ac:dyDescent="0.2">
      <c r="A3757" s="3">
        <v>17570</v>
      </c>
      <c r="B3757" s="3">
        <v>0.29435348300000003</v>
      </c>
      <c r="C3757" s="3">
        <v>89466</v>
      </c>
      <c r="D3757" s="3">
        <v>0.645377321</v>
      </c>
      <c r="E3757" s="3">
        <v>1998</v>
      </c>
      <c r="F3757" s="3">
        <v>0.480783179</v>
      </c>
      <c r="G3757" s="3">
        <v>3</v>
      </c>
      <c r="H3757" s="3">
        <v>0.416289664</v>
      </c>
      <c r="I3757" s="2" t="s">
        <v>16</v>
      </c>
      <c r="J3757" s="3">
        <v>50000</v>
      </c>
      <c r="K3757" s="3">
        <v>0.82850592099999998</v>
      </c>
      <c r="L3757" s="3">
        <v>1</v>
      </c>
      <c r="M3757" s="2" t="s">
        <v>65</v>
      </c>
      <c r="N3757" s="3">
        <v>169800</v>
      </c>
      <c r="O3757" s="3">
        <v>0.58290877900000004</v>
      </c>
      <c r="P3757" s="3">
        <v>-0.72889698455915508</v>
      </c>
      <c r="Q3757" s="3">
        <v>0.74908981280231079</v>
      </c>
      <c r="R3757" s="3">
        <v>0.37410503862518024</v>
      </c>
      <c r="S3757" s="3">
        <v>0.57949558241774646</v>
      </c>
      <c r="T3757" s="5">
        <f>POWER(10,Table2[[#This Row],[Predicted normalized_price]]*(N$7634-N$7635)+N$7635)</f>
        <v>166644.97750182057</v>
      </c>
      <c r="U3757" s="5">
        <f>ABS(Table2[[#This Row],[price]]-Table2[[#This Row],[Predicted Price]])</f>
        <v>3155.0224981794308</v>
      </c>
      <c r="V3757" s="5">
        <f>Table2[[#This Row],[Price Diff]]/Table2[[#This Row],[price]]</f>
        <v>1.8580815654766967E-2</v>
      </c>
    </row>
    <row r="3758" spans="1:22" x14ac:dyDescent="0.2">
      <c r="A3758" s="3">
        <v>7700</v>
      </c>
      <c r="B3758" s="3">
        <v>0.110791229</v>
      </c>
      <c r="C3758" s="3">
        <v>45157</v>
      </c>
      <c r="D3758" s="3">
        <v>0.52572615099999997</v>
      </c>
      <c r="E3758" s="3">
        <v>1496</v>
      </c>
      <c r="F3758" s="3">
        <v>0.35740525400000001</v>
      </c>
      <c r="G3758" s="3">
        <v>2</v>
      </c>
      <c r="H3758" s="3">
        <v>0.26264953499999999</v>
      </c>
      <c r="I3758" s="2" t="s">
        <v>14</v>
      </c>
      <c r="J3758" s="3">
        <v>15</v>
      </c>
      <c r="K3758" s="3">
        <v>0.13716758300000001</v>
      </c>
      <c r="L3758" s="3">
        <v>1</v>
      </c>
      <c r="M3758" s="2" t="s">
        <v>63</v>
      </c>
      <c r="N3758" s="3">
        <v>80800</v>
      </c>
      <c r="O3758" s="3">
        <v>0.44776035800000002</v>
      </c>
      <c r="P3758" s="3">
        <v>-0.93972476227608337</v>
      </c>
      <c r="Q3758" s="3">
        <v>-0.66010966726627207</v>
      </c>
      <c r="R3758" s="3">
        <v>-0.54329559673170336</v>
      </c>
      <c r="S3758" s="3">
        <v>0.44043958979600795</v>
      </c>
      <c r="T3758" s="5">
        <f>POWER(10,Table2[[#This Row],[Predicted normalized_price]]*(N$7634-N$7635)+N$7635)</f>
        <v>77614.102229590222</v>
      </c>
      <c r="U3758" s="5">
        <f>ABS(Table2[[#This Row],[price]]-Table2[[#This Row],[Predicted Price]])</f>
        <v>3185.8977704097779</v>
      </c>
      <c r="V3758" s="5">
        <f>Table2[[#This Row],[Price Diff]]/Table2[[#This Row],[price]]</f>
        <v>3.9429427851606164E-2</v>
      </c>
    </row>
    <row r="3759" spans="1:22" x14ac:dyDescent="0.2">
      <c r="A3759" s="3">
        <v>10030</v>
      </c>
      <c r="B3759" s="3">
        <v>0.16961326600000001</v>
      </c>
      <c r="C3759" s="3">
        <v>46516</v>
      </c>
      <c r="D3759" s="3">
        <v>0.53091513899999998</v>
      </c>
      <c r="E3759" s="3">
        <v>1461</v>
      </c>
      <c r="F3759" s="3">
        <v>0.34731090599999997</v>
      </c>
      <c r="G3759" s="3">
        <v>4</v>
      </c>
      <c r="H3759" s="3">
        <v>0.52529906999999998</v>
      </c>
      <c r="I3759" s="2" t="s">
        <v>42</v>
      </c>
      <c r="J3759" s="3">
        <v>60000</v>
      </c>
      <c r="K3759" s="3">
        <v>0.84404464199999996</v>
      </c>
      <c r="L3759" s="3">
        <v>2</v>
      </c>
      <c r="M3759" s="2" t="s">
        <v>63</v>
      </c>
      <c r="N3759" s="3">
        <v>75000</v>
      </c>
      <c r="O3759" s="3">
        <v>0.43420467499999998</v>
      </c>
      <c r="P3759" s="3">
        <v>-0.8429608291126448</v>
      </c>
      <c r="Q3759" s="3">
        <v>-0.67186967022010025</v>
      </c>
      <c r="R3759" s="3">
        <v>-0.48183913428528941</v>
      </c>
      <c r="S3759" s="3">
        <v>0.42201154041022282</v>
      </c>
      <c r="T3759" s="5">
        <f>POWER(10,Table2[[#This Row],[Predicted normalized_price]]*(N$7634-N$7635)+N$7635)</f>
        <v>70139.526880620047</v>
      </c>
      <c r="U3759" s="5">
        <f>ABS(Table2[[#This Row],[price]]-Table2[[#This Row],[Predicted Price]])</f>
        <v>4860.4731193799525</v>
      </c>
      <c r="V3759" s="5">
        <f>Table2[[#This Row],[Price Diff]]/Table2[[#This Row],[price]]</f>
        <v>6.4806308258399364E-2</v>
      </c>
    </row>
    <row r="3760" spans="1:22" x14ac:dyDescent="0.2">
      <c r="A3760" s="3">
        <v>8980</v>
      </c>
      <c r="B3760" s="3">
        <v>0.14500827099999999</v>
      </c>
      <c r="C3760" s="3">
        <v>50495</v>
      </c>
      <c r="D3760" s="3">
        <v>0.54527894600000004</v>
      </c>
      <c r="E3760" s="3">
        <v>1591</v>
      </c>
      <c r="F3760" s="3">
        <v>0.38365743499999999</v>
      </c>
      <c r="G3760" s="3">
        <v>5</v>
      </c>
      <c r="H3760" s="3">
        <v>0.60985333500000005</v>
      </c>
      <c r="I3760" s="2" t="s">
        <v>17</v>
      </c>
      <c r="J3760" s="3">
        <v>53329</v>
      </c>
      <c r="K3760" s="3">
        <v>0.83399942100000002</v>
      </c>
      <c r="L3760" s="3">
        <v>1</v>
      </c>
      <c r="M3760" s="2" t="s">
        <v>67</v>
      </c>
      <c r="N3760" s="3">
        <v>62800</v>
      </c>
      <c r="O3760" s="3">
        <v>0.40189673300000001</v>
      </c>
      <c r="P3760" s="3">
        <v>-0.90646357763332541</v>
      </c>
      <c r="Q3760" s="3">
        <v>-0.68428052923574079</v>
      </c>
      <c r="R3760" s="3">
        <v>-0.43378231980996551</v>
      </c>
      <c r="S3760" s="3">
        <v>0.40638804696486996</v>
      </c>
      <c r="T3760" s="5">
        <f>POWER(10,Table2[[#This Row],[Predicted normalized_price]]*(N$7634-N$7635)+N$7635)</f>
        <v>64369.181516626748</v>
      </c>
      <c r="U3760" s="5">
        <f>ABS(Table2[[#This Row],[price]]-Table2[[#This Row],[Predicted Price]])</f>
        <v>1569.1815166267479</v>
      </c>
      <c r="V3760" s="5">
        <f>Table2[[#This Row],[Price Diff]]/Table2[[#This Row],[price]]</f>
        <v>2.4986966825266688E-2</v>
      </c>
    </row>
    <row r="3761" spans="1:22" x14ac:dyDescent="0.2">
      <c r="A3761" s="3">
        <v>15140</v>
      </c>
      <c r="B3761" s="3">
        <v>0.26123271100000001</v>
      </c>
      <c r="C3761" s="3">
        <v>70210</v>
      </c>
      <c r="D3761" s="3">
        <v>0.60296246399999998</v>
      </c>
      <c r="E3761" s="3">
        <v>1991</v>
      </c>
      <c r="F3761" s="3">
        <v>0.47928668200000002</v>
      </c>
      <c r="G3761" s="3">
        <v>2</v>
      </c>
      <c r="H3761" s="3">
        <v>0.26264953499999999</v>
      </c>
      <c r="I3761" s="2" t="s">
        <v>15</v>
      </c>
      <c r="J3761" s="3">
        <v>8000</v>
      </c>
      <c r="K3761" s="3">
        <v>0.67232048</v>
      </c>
      <c r="L3761" s="3">
        <v>1</v>
      </c>
      <c r="M3761" s="2" t="s">
        <v>65</v>
      </c>
      <c r="N3761" s="3">
        <v>150000</v>
      </c>
      <c r="O3761" s="3">
        <v>0.56034547499999998</v>
      </c>
      <c r="P3761" s="3">
        <v>-0.90613064914550223</v>
      </c>
      <c r="Q3761" s="3">
        <v>0.73943899749307618</v>
      </c>
      <c r="R3761" s="3">
        <v>0.43083093481234574</v>
      </c>
      <c r="S3761" s="3">
        <v>0.56210089275719033</v>
      </c>
      <c r="T3761" s="5">
        <f>POWER(10,Table2[[#This Row],[Predicted normalized_price]]*(N$7634-N$7635)+N$7635)</f>
        <v>151453.91169926486</v>
      </c>
      <c r="U3761" s="5">
        <f>ABS(Table2[[#This Row],[price]]-Table2[[#This Row],[Predicted Price]])</f>
        <v>1453.9116992648633</v>
      </c>
      <c r="V3761" s="5">
        <f>Table2[[#This Row],[Price Diff]]/Table2[[#This Row],[price]]</f>
        <v>9.6927446617657547E-3</v>
      </c>
    </row>
    <row r="3762" spans="1:22" x14ac:dyDescent="0.2">
      <c r="A3762" s="3">
        <v>13020</v>
      </c>
      <c r="B3762" s="3">
        <v>0.22766671099999999</v>
      </c>
      <c r="C3762" s="3">
        <v>55385</v>
      </c>
      <c r="D3762" s="3">
        <v>0.56145515999999995</v>
      </c>
      <c r="E3762" s="3">
        <v>1595</v>
      </c>
      <c r="F3762" s="3">
        <v>0.38472810600000001</v>
      </c>
      <c r="G3762" s="3">
        <v>5</v>
      </c>
      <c r="H3762" s="3">
        <v>0.60985333500000005</v>
      </c>
      <c r="I3762" s="2" t="s">
        <v>15</v>
      </c>
      <c r="J3762" s="3">
        <v>59383</v>
      </c>
      <c r="K3762" s="3">
        <v>0.843163687</v>
      </c>
      <c r="L3762" s="3">
        <v>1</v>
      </c>
      <c r="M3762" s="2" t="s">
        <v>65</v>
      </c>
      <c r="N3762" s="3">
        <v>89800</v>
      </c>
      <c r="O3762" s="3">
        <v>0.46697918999999999</v>
      </c>
      <c r="P3762" s="3">
        <v>-0.93596959225177723</v>
      </c>
      <c r="Q3762" s="3">
        <v>0.54803941438027814</v>
      </c>
      <c r="R3762" s="3">
        <v>0.62888241759345498</v>
      </c>
      <c r="S3762" s="3">
        <v>0.46138450919975982</v>
      </c>
      <c r="T3762" s="5">
        <f>POWER(10,Table2[[#This Row],[Predicted normalized_price]]*(N$7634-N$7635)+N$7635)</f>
        <v>87081.290147777603</v>
      </c>
      <c r="U3762" s="5">
        <f>ABS(Table2[[#This Row],[price]]-Table2[[#This Row],[Predicted Price]])</f>
        <v>2718.7098522223969</v>
      </c>
      <c r="V3762" s="5">
        <f>Table2[[#This Row],[Price Diff]]/Table2[[#This Row],[price]]</f>
        <v>3.0275165392231591E-2</v>
      </c>
    </row>
    <row r="3763" spans="1:22" x14ac:dyDescent="0.2">
      <c r="A3763" s="3">
        <v>11110</v>
      </c>
      <c r="B3763" s="3">
        <v>0.19236795500000001</v>
      </c>
      <c r="C3763" s="3">
        <v>47647</v>
      </c>
      <c r="D3763" s="3">
        <v>0.53511926899999995</v>
      </c>
      <c r="E3763" s="3">
        <v>1997</v>
      </c>
      <c r="F3763" s="3">
        <v>0.48056971500000001</v>
      </c>
      <c r="G3763" s="3">
        <v>7</v>
      </c>
      <c r="H3763" s="3">
        <v>0.73735046500000001</v>
      </c>
      <c r="I3763" s="2" t="s">
        <v>27</v>
      </c>
      <c r="J3763" s="3">
        <v>61000</v>
      </c>
      <c r="K3763" s="3">
        <v>0.845453385</v>
      </c>
      <c r="L3763" s="3">
        <v>3</v>
      </c>
      <c r="M3763" s="2" t="s">
        <v>65</v>
      </c>
      <c r="N3763" s="3">
        <v>54800</v>
      </c>
      <c r="O3763" s="3">
        <v>0.377098881</v>
      </c>
      <c r="P3763" s="3">
        <v>4.5616062525449738E-2</v>
      </c>
      <c r="Q3763" s="3">
        <v>-0.72947788254077173</v>
      </c>
      <c r="R3763" s="3">
        <v>-0.42116695441660551</v>
      </c>
      <c r="S3763" s="3">
        <v>0.3937928645481259</v>
      </c>
      <c r="T3763" s="5">
        <f>POWER(10,Table2[[#This Row],[Predicted normalized_price]]*(N$7634-N$7635)+N$7635)</f>
        <v>60064.806936093773</v>
      </c>
      <c r="U3763" s="5">
        <f>ABS(Table2[[#This Row],[price]]-Table2[[#This Row],[Predicted Price]])</f>
        <v>5264.8069360937734</v>
      </c>
      <c r="V3763" s="5">
        <f>Table2[[#This Row],[Price Diff]]/Table2[[#This Row],[price]]</f>
        <v>9.6073119271784191E-2</v>
      </c>
    </row>
    <row r="3764" spans="1:22" x14ac:dyDescent="0.2">
      <c r="A3764" s="3">
        <v>9490</v>
      </c>
      <c r="B3764" s="3">
        <v>0.15729928100000001</v>
      </c>
      <c r="C3764" s="3">
        <v>49559</v>
      </c>
      <c r="D3764" s="3">
        <v>0.54200458200000001</v>
      </c>
      <c r="E3764" s="3">
        <v>1496</v>
      </c>
      <c r="F3764" s="3">
        <v>0.35740525400000001</v>
      </c>
      <c r="G3764" s="3">
        <v>3</v>
      </c>
      <c r="H3764" s="3">
        <v>0.416289664</v>
      </c>
      <c r="I3764" s="2" t="s">
        <v>22</v>
      </c>
      <c r="J3764" s="3">
        <v>30000</v>
      </c>
      <c r="K3764" s="3">
        <v>0.78496977999999995</v>
      </c>
      <c r="L3764" s="3">
        <v>2</v>
      </c>
      <c r="M3764" s="2" t="s">
        <v>64</v>
      </c>
      <c r="N3764" s="3">
        <v>80000</v>
      </c>
      <c r="O3764" s="3">
        <v>0.44594957000000002</v>
      </c>
      <c r="P3764" s="3">
        <v>0.54074920757181588</v>
      </c>
      <c r="Q3764" s="3">
        <v>-0.67512309239874368</v>
      </c>
      <c r="R3764" s="3">
        <v>-0.5674061953292947</v>
      </c>
      <c r="S3764" s="3">
        <v>0.44650021507670923</v>
      </c>
      <c r="T3764" s="5">
        <f>POWER(10,Table2[[#This Row],[Predicted normalized_price]]*(N$7634-N$7635)+N$7635)</f>
        <v>80242.43133664316</v>
      </c>
      <c r="U3764" s="5">
        <f>ABS(Table2[[#This Row],[price]]-Table2[[#This Row],[Predicted Price]])</f>
        <v>242.43133664315974</v>
      </c>
      <c r="V3764" s="5">
        <f>Table2[[#This Row],[Price Diff]]/Table2[[#This Row],[price]]</f>
        <v>3.0303917080394967E-3</v>
      </c>
    </row>
    <row r="3765" spans="1:22" x14ac:dyDescent="0.2">
      <c r="A3765" s="3">
        <v>9950</v>
      </c>
      <c r="B3765" s="3">
        <v>0.16783141800000001</v>
      </c>
      <c r="C3765" s="3">
        <v>41890</v>
      </c>
      <c r="D3765" s="3">
        <v>0.51258382400000002</v>
      </c>
      <c r="E3765" s="3">
        <v>1308</v>
      </c>
      <c r="F3765" s="3">
        <v>0.30014237900000001</v>
      </c>
      <c r="G3765" s="3">
        <v>9</v>
      </c>
      <c r="H3765" s="3">
        <v>0.83257932800000001</v>
      </c>
      <c r="I3765" s="2" t="s">
        <v>14</v>
      </c>
      <c r="J3765" s="3">
        <v>62000</v>
      </c>
      <c r="K3765" s="3">
        <v>0.84683922</v>
      </c>
      <c r="L3765" s="3">
        <v>1</v>
      </c>
      <c r="M3765" s="2" t="s">
        <v>62</v>
      </c>
      <c r="N3765" s="3">
        <v>53800</v>
      </c>
      <c r="O3765" s="3">
        <v>0.373747355</v>
      </c>
      <c r="P3765" s="3">
        <v>-0.86646750122458271</v>
      </c>
      <c r="Q3765" s="3">
        <v>-0.78895482144494999</v>
      </c>
      <c r="R3765" s="3">
        <v>-0.37500298161405105</v>
      </c>
      <c r="S3765" s="3">
        <v>0.36401746507664318</v>
      </c>
      <c r="T3765" s="5">
        <f>POWER(10,Table2[[#This Row],[Predicted normalized_price]]*(N$7634-N$7635)+N$7635)</f>
        <v>50999.072751276071</v>
      </c>
      <c r="U3765" s="5">
        <f>ABS(Table2[[#This Row],[price]]-Table2[[#This Row],[Predicted Price]])</f>
        <v>2800.9272487239286</v>
      </c>
      <c r="V3765" s="5">
        <f>Table2[[#This Row],[Price Diff]]/Table2[[#This Row],[price]]</f>
        <v>5.2061844771820236E-2</v>
      </c>
    </row>
    <row r="3766" spans="1:22" x14ac:dyDescent="0.2">
      <c r="A3766" s="3">
        <v>26400</v>
      </c>
      <c r="B3766" s="3">
        <v>0.38495194500000002</v>
      </c>
      <c r="C3766" s="3">
        <v>104053</v>
      </c>
      <c r="D3766" s="3">
        <v>0.67180991700000003</v>
      </c>
      <c r="E3766" s="3">
        <v>2997</v>
      </c>
      <c r="F3766" s="3">
        <v>0.65367114299999995</v>
      </c>
      <c r="G3766" s="3">
        <v>4</v>
      </c>
      <c r="H3766" s="3">
        <v>0.52529906999999998</v>
      </c>
      <c r="I3766" s="2" t="s">
        <v>11</v>
      </c>
      <c r="J3766" s="3">
        <v>16000</v>
      </c>
      <c r="K3766" s="3">
        <v>0.731395342</v>
      </c>
      <c r="L3766" s="3">
        <v>2</v>
      </c>
      <c r="M3766" s="2" t="s">
        <v>64</v>
      </c>
      <c r="N3766" s="3">
        <v>248800</v>
      </c>
      <c r="O3766" s="3">
        <v>0.65243128299999997</v>
      </c>
      <c r="P3766" s="3">
        <v>0.69336040838228108</v>
      </c>
      <c r="Q3766" s="3">
        <v>0.7182827069104275</v>
      </c>
      <c r="R3766" s="3">
        <v>0.2065793362040505</v>
      </c>
      <c r="S3766" s="3">
        <v>0.61761372436145345</v>
      </c>
      <c r="T3766" s="5">
        <f>POWER(10,Table2[[#This Row],[Predicted normalized_price]]*(N$7634-N$7635)+N$7635)</f>
        <v>205475.31614837144</v>
      </c>
      <c r="U3766" s="5">
        <f>ABS(Table2[[#This Row],[price]]-Table2[[#This Row],[Predicted Price]])</f>
        <v>43324.683851628564</v>
      </c>
      <c r="V3766" s="5">
        <f>Table2[[#This Row],[Price Diff]]/Table2[[#This Row],[price]]</f>
        <v>0.17413458139722091</v>
      </c>
    </row>
    <row r="3767" spans="1:22" x14ac:dyDescent="0.2">
      <c r="A3767" s="3">
        <v>14330</v>
      </c>
      <c r="B3767" s="3">
        <v>0.248998156</v>
      </c>
      <c r="C3767" s="3">
        <v>54095</v>
      </c>
      <c r="D3767" s="3">
        <v>0.55733088200000003</v>
      </c>
      <c r="E3767" s="3">
        <v>1796</v>
      </c>
      <c r="F3767" s="3">
        <v>0.43533607800000002</v>
      </c>
      <c r="G3767" s="3">
        <v>7</v>
      </c>
      <c r="H3767" s="3">
        <v>0.73735046500000001</v>
      </c>
      <c r="I3767" s="2" t="s">
        <v>15</v>
      </c>
      <c r="J3767" s="3">
        <v>95584</v>
      </c>
      <c r="K3767" s="3">
        <v>0.88373152700000002</v>
      </c>
      <c r="L3767" s="3">
        <v>3</v>
      </c>
      <c r="M3767" s="2" t="s">
        <v>65</v>
      </c>
      <c r="N3767" s="3">
        <v>75800</v>
      </c>
      <c r="O3767" s="3">
        <v>0.43613554500000001</v>
      </c>
      <c r="P3767" s="3">
        <v>-0.91115522036799423</v>
      </c>
      <c r="Q3767" s="3">
        <v>0.50613719864489592</v>
      </c>
      <c r="R3767" s="3">
        <v>0.66765397179720942</v>
      </c>
      <c r="S3767" s="3">
        <v>0.44058099055170019</v>
      </c>
      <c r="T3767" s="5">
        <f>POWER(10,Table2[[#This Row],[Predicted normalized_price]]*(N$7634-N$7635)+N$7635)</f>
        <v>77674.431904662939</v>
      </c>
      <c r="U3767" s="5">
        <f>ABS(Table2[[#This Row],[price]]-Table2[[#This Row],[Predicted Price]])</f>
        <v>1874.4319046629389</v>
      </c>
      <c r="V3767" s="5">
        <f>Table2[[#This Row],[Price Diff]]/Table2[[#This Row],[price]]</f>
        <v>2.4728653095817135E-2</v>
      </c>
    </row>
    <row r="3768" spans="1:22" x14ac:dyDescent="0.2">
      <c r="A3768" s="3">
        <v>7130</v>
      </c>
      <c r="B3768" s="3">
        <v>9.3678409000000004E-2</v>
      </c>
      <c r="C3768" s="3">
        <v>6567</v>
      </c>
      <c r="D3768" s="3">
        <v>0.188306957</v>
      </c>
      <c r="E3768" s="3">
        <v>1591</v>
      </c>
      <c r="F3768" s="3">
        <v>0.38365743499999999</v>
      </c>
      <c r="G3768" s="3">
        <v>10</v>
      </c>
      <c r="H3768" s="3">
        <v>0.87250287000000004</v>
      </c>
      <c r="I3768" s="2" t="s">
        <v>18</v>
      </c>
      <c r="J3768" s="3">
        <v>137500</v>
      </c>
      <c r="K3768" s="3">
        <v>0.91472164300000003</v>
      </c>
      <c r="L3768" s="3">
        <v>2</v>
      </c>
      <c r="M3768" s="2" t="s">
        <v>63</v>
      </c>
      <c r="N3768" s="3">
        <v>11600</v>
      </c>
      <c r="O3768" s="3">
        <v>9.4537046999999999E-2</v>
      </c>
      <c r="P3768" s="3">
        <v>-0.98621794837149268</v>
      </c>
      <c r="Q3768" s="3">
        <v>-0.95342209124207689</v>
      </c>
      <c r="R3768" s="3">
        <v>0.41848019813779064</v>
      </c>
      <c r="S3768" s="3">
        <v>0.11915378413146081</v>
      </c>
      <c r="T3768" s="5">
        <f>POWER(10,Table2[[#This Row],[Predicted normalized_price]]*(N$7634-N$7635)+N$7635)</f>
        <v>13280.207265838857</v>
      </c>
      <c r="U3768" s="5">
        <f>ABS(Table2[[#This Row],[price]]-Table2[[#This Row],[Predicted Price]])</f>
        <v>1680.207265838857</v>
      </c>
      <c r="V3768" s="5">
        <f>Table2[[#This Row],[Price Diff]]/Table2[[#This Row],[price]]</f>
        <v>0.1448454539516256</v>
      </c>
    </row>
    <row r="3769" spans="1:22" x14ac:dyDescent="0.2">
      <c r="A3769" s="3">
        <v>10100</v>
      </c>
      <c r="B3769" s="3">
        <v>0.17116076299999999</v>
      </c>
      <c r="C3769" s="3">
        <v>46409</v>
      </c>
      <c r="D3769" s="3">
        <v>0.53051212199999997</v>
      </c>
      <c r="E3769" s="3">
        <v>1598</v>
      </c>
      <c r="F3769" s="3">
        <v>0.38552934799999999</v>
      </c>
      <c r="G3769" s="3">
        <v>6</v>
      </c>
      <c r="H3769" s="3">
        <v>0.67893919899999999</v>
      </c>
      <c r="I3769" s="2" t="s">
        <v>27</v>
      </c>
      <c r="J3769" s="3">
        <v>57200</v>
      </c>
      <c r="K3769" s="3">
        <v>0.83997158599999999</v>
      </c>
      <c r="L3769" s="3">
        <v>1</v>
      </c>
      <c r="M3769" s="2" t="s">
        <v>63</v>
      </c>
      <c r="N3769" s="3">
        <v>58800</v>
      </c>
      <c r="O3769" s="3">
        <v>0.38991986499999998</v>
      </c>
      <c r="P3769" s="3">
        <v>-0.4940738007072436</v>
      </c>
      <c r="Q3769" s="3">
        <v>-0.73117516023191031</v>
      </c>
      <c r="R3769" s="3">
        <v>-0.43753688157252568</v>
      </c>
      <c r="S3769" s="3">
        <v>0.39607548931777053</v>
      </c>
      <c r="T3769" s="5">
        <f>POWER(10,Table2[[#This Row],[Predicted normalized_price]]*(N$7634-N$7635)+N$7635)</f>
        <v>60822.949775704263</v>
      </c>
      <c r="U3769" s="5">
        <f>ABS(Table2[[#This Row],[price]]-Table2[[#This Row],[Predicted Price]])</f>
        <v>2022.9497757042627</v>
      </c>
      <c r="V3769" s="5">
        <f>Table2[[#This Row],[Price Diff]]/Table2[[#This Row],[price]]</f>
        <v>3.4403907750072495E-2</v>
      </c>
    </row>
    <row r="3770" spans="1:22" x14ac:dyDescent="0.2">
      <c r="A3770" s="3">
        <v>10090</v>
      </c>
      <c r="B3770" s="3">
        <v>0.17094034999999999</v>
      </c>
      <c r="C3770" s="3">
        <v>50353</v>
      </c>
      <c r="D3770" s="3">
        <v>0.54478612000000004</v>
      </c>
      <c r="E3770" s="3">
        <v>1496</v>
      </c>
      <c r="F3770" s="3">
        <v>0.35740525400000001</v>
      </c>
      <c r="G3770" s="3">
        <v>3</v>
      </c>
      <c r="H3770" s="3">
        <v>0.416289664</v>
      </c>
      <c r="I3770" s="2" t="s">
        <v>22</v>
      </c>
      <c r="J3770" s="3">
        <v>38000</v>
      </c>
      <c r="K3770" s="3">
        <v>0.80511648899999999</v>
      </c>
      <c r="L3770" s="3">
        <v>2</v>
      </c>
      <c r="M3770" s="2" t="s">
        <v>64</v>
      </c>
      <c r="N3770" s="3">
        <v>89600</v>
      </c>
      <c r="O3770" s="3">
        <v>0.46657343099999998</v>
      </c>
      <c r="P3770" s="3">
        <v>0.50846878716297594</v>
      </c>
      <c r="Q3770" s="3">
        <v>-0.66056597975395559</v>
      </c>
      <c r="R3770" s="3">
        <v>-0.58353305509303977</v>
      </c>
      <c r="S3770" s="3">
        <v>0.45433908316043259</v>
      </c>
      <c r="T3770" s="5">
        <f>POWER(10,Table2[[#This Row],[Predicted normalized_price]]*(N$7634-N$7635)+N$7635)</f>
        <v>83774.380681045237</v>
      </c>
      <c r="U3770" s="5">
        <f>ABS(Table2[[#This Row],[price]]-Table2[[#This Row],[Predicted Price]])</f>
        <v>5825.619318954763</v>
      </c>
      <c r="V3770" s="5">
        <f>Table2[[#This Row],[Price Diff]]/Table2[[#This Row],[price]]</f>
        <v>6.501807275619155E-2</v>
      </c>
    </row>
    <row r="3771" spans="1:22" x14ac:dyDescent="0.2">
      <c r="A3771" s="3">
        <v>28460</v>
      </c>
      <c r="B3771" s="3">
        <v>0.40167014600000001</v>
      </c>
      <c r="C3771" s="3">
        <v>138436</v>
      </c>
      <c r="D3771" s="3">
        <v>0.72177432799999997</v>
      </c>
      <c r="E3771" s="3">
        <v>1998</v>
      </c>
      <c r="F3771" s="3">
        <v>0.480783179</v>
      </c>
      <c r="G3771" s="3">
        <v>2</v>
      </c>
      <c r="H3771" s="3">
        <v>0.26264953499999999</v>
      </c>
      <c r="I3771" s="2" t="s">
        <v>13</v>
      </c>
      <c r="J3771" s="3">
        <v>3600</v>
      </c>
      <c r="K3771" s="3">
        <v>0.60426605600000005</v>
      </c>
      <c r="L3771" s="3">
        <v>1</v>
      </c>
      <c r="M3771" s="2" t="s">
        <v>65</v>
      </c>
      <c r="N3771" s="3">
        <v>322800</v>
      </c>
      <c r="O3771" s="3">
        <v>0.69981659100000004</v>
      </c>
      <c r="P3771" s="3">
        <v>-0.91297171985368963</v>
      </c>
      <c r="Q3771" s="3">
        <v>0.87940160633164133</v>
      </c>
      <c r="R3771" s="3">
        <v>-6.8105005984208274E-3</v>
      </c>
      <c r="S3771" s="3">
        <v>0.70993407927040464</v>
      </c>
      <c r="T3771" s="5">
        <f>POWER(10,Table2[[#This Row],[Predicted normalized_price]]*(N$7634-N$7635)+N$7635)</f>
        <v>341254.59599799622</v>
      </c>
      <c r="U3771" s="5">
        <f>ABS(Table2[[#This Row],[price]]-Table2[[#This Row],[Predicted Price]])</f>
        <v>18454.595997996221</v>
      </c>
      <c r="V3771" s="5">
        <f>Table2[[#This Row],[Price Diff]]/Table2[[#This Row],[price]]</f>
        <v>5.7170371741004401E-2</v>
      </c>
    </row>
    <row r="3772" spans="1:22" x14ac:dyDescent="0.2">
      <c r="A3772" s="3">
        <v>12710</v>
      </c>
      <c r="B3772" s="3">
        <v>0.22230483500000001</v>
      </c>
      <c r="C3772" s="3">
        <v>73795</v>
      </c>
      <c r="D3772" s="3">
        <v>0.61167760100000002</v>
      </c>
      <c r="E3772" s="3">
        <v>1984</v>
      </c>
      <c r="F3772" s="3">
        <v>0.47778491499999998</v>
      </c>
      <c r="G3772" s="3">
        <v>6</v>
      </c>
      <c r="H3772" s="3">
        <v>0.67893919899999999</v>
      </c>
      <c r="I3772" s="2" t="s">
        <v>20</v>
      </c>
      <c r="J3772" s="3">
        <v>90000</v>
      </c>
      <c r="K3772" s="3">
        <v>0.87860122100000004</v>
      </c>
      <c r="L3772" s="3">
        <v>1</v>
      </c>
      <c r="M3772" s="2" t="s">
        <v>66</v>
      </c>
      <c r="N3772" s="3">
        <v>87800</v>
      </c>
      <c r="O3772" s="3">
        <v>0.46288030699999999</v>
      </c>
      <c r="P3772" s="3">
        <v>0.21137824190214555</v>
      </c>
      <c r="Q3772" s="3">
        <v>0.60243767520320135</v>
      </c>
      <c r="R3772" s="3">
        <v>0.63720900571985339</v>
      </c>
      <c r="S3772" s="3">
        <v>0.47662305955443912</v>
      </c>
      <c r="T3772" s="5">
        <f>POWER(10,Table2[[#This Row],[Predicted normalized_price]]*(N$7634-N$7635)+N$7635)</f>
        <v>94687.150785898251</v>
      </c>
      <c r="U3772" s="5">
        <f>ABS(Table2[[#This Row],[price]]-Table2[[#This Row],[Predicted Price]])</f>
        <v>6887.1507858982513</v>
      </c>
      <c r="V3772" s="5">
        <f>Table2[[#This Row],[Price Diff]]/Table2[[#This Row],[price]]</f>
        <v>7.8441352914558671E-2</v>
      </c>
    </row>
    <row r="3773" spans="1:22" x14ac:dyDescent="0.2">
      <c r="A3773" s="3">
        <v>11270</v>
      </c>
      <c r="B3773" s="3">
        <v>0.195549523</v>
      </c>
      <c r="C3773" s="3">
        <v>52368</v>
      </c>
      <c r="D3773" s="3">
        <v>0.55165276200000002</v>
      </c>
      <c r="E3773" s="3">
        <v>2494</v>
      </c>
      <c r="F3773" s="3">
        <v>0.57533232300000003</v>
      </c>
      <c r="G3773" s="3">
        <v>6</v>
      </c>
      <c r="H3773" s="3">
        <v>0.67893919899999999</v>
      </c>
      <c r="I3773" s="2" t="s">
        <v>10</v>
      </c>
      <c r="J3773" s="3">
        <v>79238</v>
      </c>
      <c r="K3773" s="3">
        <v>0.86774724700000005</v>
      </c>
      <c r="L3773" s="3">
        <v>1</v>
      </c>
      <c r="M3773" s="2" t="s">
        <v>65</v>
      </c>
      <c r="N3773" s="3">
        <v>67800</v>
      </c>
      <c r="O3773" s="3">
        <v>0.41583790399999998</v>
      </c>
      <c r="P3773" s="3">
        <v>0.68621479547793429</v>
      </c>
      <c r="Q3773" s="3">
        <v>-0.69967257848559949</v>
      </c>
      <c r="R3773" s="3">
        <v>-0.49201845109454023</v>
      </c>
      <c r="S3773" s="3">
        <v>0.42129892810399938</v>
      </c>
      <c r="T3773" s="5">
        <f>POWER(10,Table2[[#This Row],[Predicted normalized_price]]*(N$7634-N$7635)+N$7635)</f>
        <v>69865.409861791952</v>
      </c>
      <c r="U3773" s="5">
        <f>ABS(Table2[[#This Row],[price]]-Table2[[#This Row],[Predicted Price]])</f>
        <v>2065.4098617919517</v>
      </c>
      <c r="V3773" s="5">
        <f>Table2[[#This Row],[Price Diff]]/Table2[[#This Row],[price]]</f>
        <v>3.0463272297816396E-2</v>
      </c>
    </row>
    <row r="3774" spans="1:22" x14ac:dyDescent="0.2">
      <c r="A3774" s="3">
        <v>13700</v>
      </c>
      <c r="B3774" s="3">
        <v>0.23899436900000001</v>
      </c>
      <c r="C3774" s="3">
        <v>23018</v>
      </c>
      <c r="D3774" s="3">
        <v>0.40779779900000002</v>
      </c>
      <c r="E3774" s="3">
        <v>1995</v>
      </c>
      <c r="F3774" s="3">
        <v>0.48014246599999999</v>
      </c>
      <c r="G3774" s="3">
        <v>9</v>
      </c>
      <c r="H3774" s="3">
        <v>0.83257932800000001</v>
      </c>
      <c r="I3774" s="2" t="s">
        <v>13</v>
      </c>
      <c r="J3774" s="3">
        <v>105000</v>
      </c>
      <c r="K3774" s="3">
        <v>0.89173902299999996</v>
      </c>
      <c r="L3774" s="3">
        <v>3</v>
      </c>
      <c r="M3774" s="2" t="s">
        <v>65</v>
      </c>
      <c r="N3774" s="3">
        <v>38151</v>
      </c>
      <c r="O3774" s="3">
        <v>0.31119598700000001</v>
      </c>
      <c r="P3774" s="3">
        <v>-0.91005186497272939</v>
      </c>
      <c r="Q3774" s="3">
        <v>0.17333496879522919</v>
      </c>
      <c r="R3774" s="3">
        <v>0.83088372531633703</v>
      </c>
      <c r="S3774" s="3">
        <v>0.31153421412031607</v>
      </c>
      <c r="T3774" s="5">
        <f>POWER(10,Table2[[#This Row],[Predicted normalized_price]]*(N$7634-N$7635)+N$7635)</f>
        <v>38221.972075449317</v>
      </c>
      <c r="U3774" s="5">
        <f>ABS(Table2[[#This Row],[price]]-Table2[[#This Row],[Predicted Price]])</f>
        <v>70.972075449317344</v>
      </c>
      <c r="V3774" s="5">
        <f>Table2[[#This Row],[Price Diff]]/Table2[[#This Row],[price]]</f>
        <v>1.8602939752383253E-3</v>
      </c>
    </row>
    <row r="3775" spans="1:22" x14ac:dyDescent="0.2">
      <c r="A3775" s="3">
        <v>10990</v>
      </c>
      <c r="B3775" s="3">
        <v>0.18995156499999999</v>
      </c>
      <c r="C3775" s="3">
        <v>17185</v>
      </c>
      <c r="D3775" s="3">
        <v>0.35665529800000001</v>
      </c>
      <c r="E3775" s="3">
        <v>1998</v>
      </c>
      <c r="F3775" s="3">
        <v>0.480783179</v>
      </c>
      <c r="G3775" s="3">
        <v>10</v>
      </c>
      <c r="H3775" s="3">
        <v>0.87250287000000004</v>
      </c>
      <c r="I3775" s="2" t="s">
        <v>10</v>
      </c>
      <c r="J3775" s="3">
        <v>144000</v>
      </c>
      <c r="K3775" s="3">
        <v>0.91865822600000002</v>
      </c>
      <c r="L3775" s="3">
        <v>2</v>
      </c>
      <c r="M3775" s="2" t="s">
        <v>65</v>
      </c>
      <c r="N3775" s="3">
        <v>25800</v>
      </c>
      <c r="O3775" s="3">
        <v>0.24000845200000001</v>
      </c>
      <c r="P3775" s="3">
        <v>0.12849551911234003</v>
      </c>
      <c r="Q3775" s="3">
        <v>-0.8796426331535161</v>
      </c>
      <c r="R3775" s="3">
        <v>-4.2479356031282708E-2</v>
      </c>
      <c r="S3775" s="3">
        <v>0.25842387970126435</v>
      </c>
      <c r="T3775" s="5">
        <f>POWER(10,Table2[[#This Row],[Predicted normalized_price]]*(N$7634-N$7635)+N$7635)</f>
        <v>28547.454671679447</v>
      </c>
      <c r="U3775" s="5">
        <f>ABS(Table2[[#This Row],[price]]-Table2[[#This Row],[Predicted Price]])</f>
        <v>2747.4546716794466</v>
      </c>
      <c r="V3775" s="5">
        <f>Table2[[#This Row],[Price Diff]]/Table2[[#This Row],[price]]</f>
        <v>0.10649049115036614</v>
      </c>
    </row>
    <row r="3776" spans="1:22" x14ac:dyDescent="0.2">
      <c r="A3776" s="3">
        <v>15060</v>
      </c>
      <c r="B3776" s="3">
        <v>0.26005386200000002</v>
      </c>
      <c r="C3776" s="3">
        <v>47975</v>
      </c>
      <c r="D3776" s="3">
        <v>0.53631984799999999</v>
      </c>
      <c r="E3776" s="3">
        <v>3197</v>
      </c>
      <c r="F3776" s="3">
        <v>0.681216669</v>
      </c>
      <c r="G3776" s="3">
        <v>8</v>
      </c>
      <c r="H3776" s="3">
        <v>0.78794860499999997</v>
      </c>
      <c r="I3776" s="2" t="s">
        <v>19</v>
      </c>
      <c r="J3776" s="3">
        <v>73000</v>
      </c>
      <c r="K3776" s="3">
        <v>0.86075892700000001</v>
      </c>
      <c r="L3776" s="3">
        <v>3</v>
      </c>
      <c r="M3776" s="2" t="s">
        <v>62</v>
      </c>
      <c r="N3776" s="3">
        <v>69000</v>
      </c>
      <c r="O3776" s="3">
        <v>0.41903066500000002</v>
      </c>
      <c r="P3776" s="3">
        <v>-0.11540244886132725</v>
      </c>
      <c r="Q3776" s="3">
        <v>0.41689968256803561</v>
      </c>
      <c r="R3776" s="3">
        <v>0.69668477370043258</v>
      </c>
      <c r="S3776" s="3">
        <v>0.41181157582154942</v>
      </c>
      <c r="T3776" s="5">
        <f>POWER(10,Table2[[#This Row],[Predicted normalized_price]]*(N$7634-N$7635)+N$7635)</f>
        <v>66316.412248104287</v>
      </c>
      <c r="U3776" s="5">
        <f>ABS(Table2[[#This Row],[price]]-Table2[[#This Row],[Predicted Price]])</f>
        <v>2683.5877518957132</v>
      </c>
      <c r="V3776" s="5">
        <f>Table2[[#This Row],[Price Diff]]/Table2[[#This Row],[price]]</f>
        <v>3.8892576114430623E-2</v>
      </c>
    </row>
    <row r="3777" spans="1:22" x14ac:dyDescent="0.2">
      <c r="A3777" s="3">
        <v>17480</v>
      </c>
      <c r="B3777" s="3">
        <v>0.29321079100000003</v>
      </c>
      <c r="C3777" s="3">
        <v>34219</v>
      </c>
      <c r="D3777" s="3">
        <v>0.47718686399999999</v>
      </c>
      <c r="E3777" s="3">
        <v>1390</v>
      </c>
      <c r="F3777" s="3">
        <v>0.32606906200000002</v>
      </c>
      <c r="G3777" s="3">
        <v>8</v>
      </c>
      <c r="H3777" s="3">
        <v>0.78794860499999997</v>
      </c>
      <c r="I3777" s="2" t="s">
        <v>19</v>
      </c>
      <c r="J3777" s="3">
        <v>70100</v>
      </c>
      <c r="K3777" s="3">
        <v>0.85730410999999995</v>
      </c>
      <c r="L3777" s="3">
        <v>3</v>
      </c>
      <c r="M3777" s="2" t="s">
        <v>67</v>
      </c>
      <c r="N3777" s="3">
        <v>67000</v>
      </c>
      <c r="O3777" s="3">
        <v>0.41367784600000002</v>
      </c>
      <c r="P3777" s="3">
        <v>-0.9743457391624889</v>
      </c>
      <c r="Q3777" s="3">
        <v>0.40121661972361805</v>
      </c>
      <c r="R3777" s="3">
        <v>0.71384282187560799</v>
      </c>
      <c r="S3777" s="3">
        <v>0.40106669308965082</v>
      </c>
      <c r="T3777" s="5">
        <f>POWER(10,Table2[[#This Row],[Predicted normalized_price]]*(N$7634-N$7635)+N$7635)</f>
        <v>62514.215817201955</v>
      </c>
      <c r="U3777" s="5">
        <f>ABS(Table2[[#This Row],[price]]-Table2[[#This Row],[Predicted Price]])</f>
        <v>4485.7841827980446</v>
      </c>
      <c r="V3777" s="5">
        <f>Table2[[#This Row],[Price Diff]]/Table2[[#This Row],[price]]</f>
        <v>6.6952002728329019E-2</v>
      </c>
    </row>
    <row r="3778" spans="1:22" x14ac:dyDescent="0.2">
      <c r="A3778" s="3">
        <v>9150</v>
      </c>
      <c r="B3778" s="3">
        <v>0.149181168</v>
      </c>
      <c r="C3778" s="3">
        <v>49048</v>
      </c>
      <c r="D3778" s="3">
        <v>0.54019077999999998</v>
      </c>
      <c r="E3778" s="3">
        <v>1390</v>
      </c>
      <c r="F3778" s="3">
        <v>0.32606906200000002</v>
      </c>
      <c r="G3778" s="3">
        <v>6</v>
      </c>
      <c r="H3778" s="3">
        <v>0.67893919899999999</v>
      </c>
      <c r="I3778" s="2" t="s">
        <v>20</v>
      </c>
      <c r="J3778" s="3">
        <v>24000</v>
      </c>
      <c r="K3778" s="3">
        <v>0.76595192199999995</v>
      </c>
      <c r="L3778" s="3">
        <v>1</v>
      </c>
      <c r="M3778" s="2" t="s">
        <v>63</v>
      </c>
      <c r="N3778" s="3">
        <v>54800</v>
      </c>
      <c r="O3778" s="3">
        <v>0.377098881</v>
      </c>
      <c r="P3778" s="3">
        <v>-0.59552266246604635</v>
      </c>
      <c r="Q3778" s="3">
        <v>0.40547319014949978</v>
      </c>
      <c r="R3778" s="3">
        <v>0.74739316968406744</v>
      </c>
      <c r="S3778" s="3">
        <v>0.39467730749021868</v>
      </c>
      <c r="T3778" s="5">
        <f>POWER(10,Table2[[#This Row],[Predicted normalized_price]]*(N$7634-N$7635)+N$7635)</f>
        <v>60357.434721318459</v>
      </c>
      <c r="U3778" s="5">
        <f>ABS(Table2[[#This Row],[price]]-Table2[[#This Row],[Predicted Price]])</f>
        <v>5557.4347213184592</v>
      </c>
      <c r="V3778" s="5">
        <f>Table2[[#This Row],[Price Diff]]/Table2[[#This Row],[price]]</f>
        <v>0.1014130423598259</v>
      </c>
    </row>
    <row r="3779" spans="1:22" x14ac:dyDescent="0.2">
      <c r="A3779" s="3">
        <v>7240</v>
      </c>
      <c r="B3779" s="3">
        <v>9.7084986999999998E-2</v>
      </c>
      <c r="C3779" s="3">
        <v>50187</v>
      </c>
      <c r="D3779" s="3">
        <v>0.54420823299999999</v>
      </c>
      <c r="E3779" s="3">
        <v>1496</v>
      </c>
      <c r="F3779" s="3">
        <v>0.35740525400000001</v>
      </c>
      <c r="G3779" s="3">
        <v>3</v>
      </c>
      <c r="H3779" s="3">
        <v>0.416289664</v>
      </c>
      <c r="I3779" s="2" t="s">
        <v>14</v>
      </c>
      <c r="J3779" s="3">
        <v>8500</v>
      </c>
      <c r="K3779" s="3">
        <v>0.67748733500000002</v>
      </c>
      <c r="L3779" s="3">
        <v>2</v>
      </c>
      <c r="M3779" s="2" t="s">
        <v>63</v>
      </c>
      <c r="N3779" s="3">
        <v>65800</v>
      </c>
      <c r="O3779" s="3">
        <v>0.41038891300000002</v>
      </c>
      <c r="P3779" s="3">
        <v>-0.83615939015120966</v>
      </c>
      <c r="Q3779" s="3">
        <v>-0.69315798520441552</v>
      </c>
      <c r="R3779" s="3">
        <v>-0.45459568742164114</v>
      </c>
      <c r="S3779" s="3">
        <v>0.40951346154217561</v>
      </c>
      <c r="T3779" s="5">
        <f>POWER(10,Table2[[#This Row],[Predicted normalized_price]]*(N$7634-N$7635)+N$7635)</f>
        <v>65484.220828981866</v>
      </c>
      <c r="U3779" s="5">
        <f>ABS(Table2[[#This Row],[price]]-Table2[[#This Row],[Predicted Price]])</f>
        <v>315.77917101813364</v>
      </c>
      <c r="V3779" s="5">
        <f>Table2[[#This Row],[Price Diff]]/Table2[[#This Row],[price]]</f>
        <v>4.7990755473880488E-3</v>
      </c>
    </row>
    <row r="3780" spans="1:22" x14ac:dyDescent="0.2">
      <c r="A3780" s="3">
        <v>9740</v>
      </c>
      <c r="B3780" s="3">
        <v>0.163085023</v>
      </c>
      <c r="C3780" s="3">
        <v>14194</v>
      </c>
      <c r="D3780" s="3">
        <v>0.32319185099999997</v>
      </c>
      <c r="E3780" s="3">
        <v>1368</v>
      </c>
      <c r="F3780" s="3">
        <v>0.31926640000000001</v>
      </c>
      <c r="G3780" s="3">
        <v>10</v>
      </c>
      <c r="H3780" s="3">
        <v>0.87250287000000004</v>
      </c>
      <c r="I3780" s="2" t="s">
        <v>39</v>
      </c>
      <c r="J3780" s="3">
        <v>87000</v>
      </c>
      <c r="K3780" s="3">
        <v>0.87571189299999996</v>
      </c>
      <c r="L3780" s="3">
        <v>4</v>
      </c>
      <c r="M3780" s="2" t="s">
        <v>62</v>
      </c>
      <c r="N3780" s="3">
        <v>23800</v>
      </c>
      <c r="O3780" s="3">
        <v>0.225324465</v>
      </c>
      <c r="P3780" s="3">
        <v>-0.90342387548142045</v>
      </c>
      <c r="Q3780" s="3">
        <v>-0.16363691951007212</v>
      </c>
      <c r="R3780" s="3">
        <v>0.85231239372918866</v>
      </c>
      <c r="S3780" s="3">
        <v>0.21736511271413997</v>
      </c>
      <c r="T3780" s="5">
        <f>POWER(10,Table2[[#This Row],[Predicted normalized_price]]*(N$7634-N$7635)+N$7635)</f>
        <v>22781.498072079663</v>
      </c>
      <c r="U3780" s="5">
        <f>ABS(Table2[[#This Row],[price]]-Table2[[#This Row],[Predicted Price]])</f>
        <v>1018.501927920337</v>
      </c>
      <c r="V3780" s="5">
        <f>Table2[[#This Row],[Price Diff]]/Table2[[#This Row],[price]]</f>
        <v>4.2794198652114999E-2</v>
      </c>
    </row>
    <row r="3781" spans="1:22" x14ac:dyDescent="0.2">
      <c r="A3781" s="3">
        <v>8900</v>
      </c>
      <c r="B3781" s="3">
        <v>0.14301714300000001</v>
      </c>
      <c r="C3781" s="3">
        <v>53532</v>
      </c>
      <c r="D3781" s="3">
        <v>0.55549998499999997</v>
      </c>
      <c r="E3781" s="3">
        <v>1497</v>
      </c>
      <c r="F3781" s="3">
        <v>0.357690181</v>
      </c>
      <c r="G3781" s="3">
        <v>4</v>
      </c>
      <c r="H3781" s="3">
        <v>0.52529906999999998</v>
      </c>
      <c r="I3781" s="2" t="s">
        <v>22</v>
      </c>
      <c r="J3781" s="3">
        <v>54865</v>
      </c>
      <c r="K3781" s="3">
        <v>0.836419472</v>
      </c>
      <c r="L3781" s="3">
        <v>1</v>
      </c>
      <c r="M3781" s="2" t="s">
        <v>66</v>
      </c>
      <c r="N3781" s="3">
        <v>71800</v>
      </c>
      <c r="O3781" s="3">
        <v>0.42626956799999999</v>
      </c>
      <c r="P3781" s="3">
        <v>-0.74064004365722902</v>
      </c>
      <c r="Q3781" s="3">
        <v>-0.68265903048075649</v>
      </c>
      <c r="R3781" s="3">
        <v>-0.52068679090900127</v>
      </c>
      <c r="S3781" s="3">
        <v>0.42929131206180005</v>
      </c>
      <c r="T3781" s="5">
        <f>POWER(10,Table2[[#This Row],[Predicted normalized_price]]*(N$7634-N$7635)+N$7635)</f>
        <v>73002.161180419644</v>
      </c>
      <c r="U3781" s="5">
        <f>ABS(Table2[[#This Row],[price]]-Table2[[#This Row],[Predicted Price]])</f>
        <v>1202.1611804196436</v>
      </c>
      <c r="V3781" s="5">
        <f>Table2[[#This Row],[Price Diff]]/Table2[[#This Row],[price]]</f>
        <v>1.674319192785019E-2</v>
      </c>
    </row>
    <row r="3782" spans="1:22" x14ac:dyDescent="0.2">
      <c r="A3782" s="3">
        <v>8090</v>
      </c>
      <c r="B3782" s="3">
        <v>0.121784949</v>
      </c>
      <c r="C3782" s="3">
        <v>33018</v>
      </c>
      <c r="D3782" s="3">
        <v>0.47093436399999999</v>
      </c>
      <c r="E3782" s="3">
        <v>1390</v>
      </c>
      <c r="F3782" s="3">
        <v>0.32606906200000002</v>
      </c>
      <c r="G3782" s="3">
        <v>8</v>
      </c>
      <c r="H3782" s="3">
        <v>0.78794860499999997</v>
      </c>
      <c r="I3782" s="2" t="s">
        <v>20</v>
      </c>
      <c r="J3782" s="3">
        <v>115000</v>
      </c>
      <c r="K3782" s="3">
        <v>0.89949227499999995</v>
      </c>
      <c r="L3782" s="3">
        <v>2</v>
      </c>
      <c r="M3782" s="2" t="s">
        <v>62</v>
      </c>
      <c r="N3782" s="3">
        <v>37800</v>
      </c>
      <c r="O3782" s="3">
        <v>0.30951394500000001</v>
      </c>
      <c r="P3782" s="3">
        <v>2.5061786556221971E-3</v>
      </c>
      <c r="Q3782" s="3">
        <v>0.17416977315728563</v>
      </c>
      <c r="R3782" s="3">
        <v>0.83276594405071735</v>
      </c>
      <c r="S3782" s="3">
        <v>0.31368090017507277</v>
      </c>
      <c r="T3782" s="5">
        <f>POWER(10,Table2[[#This Row],[Predicted normalized_price]]*(N$7634-N$7635)+N$7635)</f>
        <v>38675.51199343858</v>
      </c>
      <c r="U3782" s="5">
        <f>ABS(Table2[[#This Row],[price]]-Table2[[#This Row],[Predicted Price]])</f>
        <v>875.51199343858025</v>
      </c>
      <c r="V3782" s="5">
        <f>Table2[[#This Row],[Price Diff]]/Table2[[#This Row],[price]]</f>
        <v>2.3161692948110588E-2</v>
      </c>
    </row>
    <row r="3783" spans="1:22" x14ac:dyDescent="0.2">
      <c r="A3783" s="3">
        <v>8470</v>
      </c>
      <c r="B3783" s="3">
        <v>0.13199842000000001</v>
      </c>
      <c r="C3783" s="3">
        <v>51282</v>
      </c>
      <c r="D3783" s="3">
        <v>0.54798543799999999</v>
      </c>
      <c r="E3783" s="3">
        <v>1390</v>
      </c>
      <c r="F3783" s="3">
        <v>0.32606906200000002</v>
      </c>
      <c r="G3783" s="3">
        <v>5</v>
      </c>
      <c r="H3783" s="3">
        <v>0.60985333500000005</v>
      </c>
      <c r="I3783" s="2" t="s">
        <v>20</v>
      </c>
      <c r="J3783" s="3">
        <v>28341</v>
      </c>
      <c r="K3783" s="3">
        <v>0.78012139700000005</v>
      </c>
      <c r="L3783" s="3">
        <v>1</v>
      </c>
      <c r="M3783" s="2" t="s">
        <v>63</v>
      </c>
      <c r="N3783" s="3">
        <v>60800</v>
      </c>
      <c r="O3783" s="3">
        <v>0.39600680999999999</v>
      </c>
      <c r="P3783" s="3">
        <v>-0.53471401385017947</v>
      </c>
      <c r="Q3783" s="3">
        <v>0.43272122323087392</v>
      </c>
      <c r="R3783" s="3">
        <v>0.73994883687646029</v>
      </c>
      <c r="S3783" s="3">
        <v>0.40390205029280979</v>
      </c>
      <c r="T3783" s="5">
        <f>POWER(10,Table2[[#This Row],[Predicted normalized_price]]*(N$7634-N$7635)+N$7635)</f>
        <v>63495.837350446891</v>
      </c>
      <c r="U3783" s="5">
        <f>ABS(Table2[[#This Row],[price]]-Table2[[#This Row],[Predicted Price]])</f>
        <v>2695.8373504468909</v>
      </c>
      <c r="V3783" s="5">
        <f>Table2[[#This Row],[Price Diff]]/Table2[[#This Row],[price]]</f>
        <v>4.4339430106034389E-2</v>
      </c>
    </row>
    <row r="3784" spans="1:22" x14ac:dyDescent="0.2">
      <c r="A3784" s="3">
        <v>11990</v>
      </c>
      <c r="B3784" s="3">
        <v>0.209329085</v>
      </c>
      <c r="C3784" s="3">
        <v>52174</v>
      </c>
      <c r="D3784" s="3">
        <v>0.55100325400000005</v>
      </c>
      <c r="E3784" s="3">
        <v>1598</v>
      </c>
      <c r="F3784" s="3">
        <v>0.38552934799999999</v>
      </c>
      <c r="G3784" s="3">
        <v>6</v>
      </c>
      <c r="H3784" s="3">
        <v>0.67893919899999999</v>
      </c>
      <c r="I3784" s="2" t="s">
        <v>13</v>
      </c>
      <c r="J3784" s="3">
        <v>69339</v>
      </c>
      <c r="K3784" s="3">
        <v>0.85637383300000003</v>
      </c>
      <c r="L3784" s="3">
        <v>1</v>
      </c>
      <c r="M3784" s="2" t="s">
        <v>65</v>
      </c>
      <c r="N3784" s="3">
        <v>71800</v>
      </c>
      <c r="O3784" s="3">
        <v>0.42626956799999999</v>
      </c>
      <c r="P3784" s="3">
        <v>-0.8851883523789027</v>
      </c>
      <c r="Q3784" s="3">
        <v>0.4719372191381469</v>
      </c>
      <c r="R3784" s="3">
        <v>0.67662906887554064</v>
      </c>
      <c r="S3784" s="3">
        <v>0.42936563737354139</v>
      </c>
      <c r="T3784" s="5">
        <f>POWER(10,Table2[[#This Row],[Predicted normalized_price]]*(N$7634-N$7635)+N$7635)</f>
        <v>73031.982786544278</v>
      </c>
      <c r="U3784" s="5">
        <f>ABS(Table2[[#This Row],[price]]-Table2[[#This Row],[Predicted Price]])</f>
        <v>1231.9827865442785</v>
      </c>
      <c r="V3784" s="5">
        <f>Table2[[#This Row],[Price Diff]]/Table2[[#This Row],[price]]</f>
        <v>1.7158534631535913E-2</v>
      </c>
    </row>
    <row r="3785" spans="1:22" x14ac:dyDescent="0.2">
      <c r="A3785" s="3">
        <v>11950</v>
      </c>
      <c r="B3785" s="3">
        <v>0.20858553499999999</v>
      </c>
      <c r="C3785" s="3">
        <v>66151</v>
      </c>
      <c r="D3785" s="3">
        <v>0.592540968</v>
      </c>
      <c r="E3785" s="3">
        <v>2356</v>
      </c>
      <c r="F3785" s="3">
        <v>0.55106086499999996</v>
      </c>
      <c r="G3785" s="3">
        <v>5</v>
      </c>
      <c r="H3785" s="3">
        <v>0.60985333500000005</v>
      </c>
      <c r="I3785" s="2" t="s">
        <v>22</v>
      </c>
      <c r="J3785" s="3">
        <v>70000</v>
      </c>
      <c r="K3785" s="3">
        <v>0.85718244399999999</v>
      </c>
      <c r="L3785" s="3">
        <v>1</v>
      </c>
      <c r="M3785" s="2" t="s">
        <v>66</v>
      </c>
      <c r="N3785" s="3">
        <v>84800</v>
      </c>
      <c r="O3785" s="3">
        <v>0.456553504</v>
      </c>
      <c r="P3785" s="3">
        <v>-0.34049882050461966</v>
      </c>
      <c r="Q3785" s="3">
        <v>-0.6198105302594028</v>
      </c>
      <c r="R3785" s="3">
        <v>-0.589880109432106</v>
      </c>
      <c r="S3785" s="3">
        <v>0.46444633178887906</v>
      </c>
      <c r="T3785" s="5">
        <f>POWER(10,Table2[[#This Row],[Predicted normalized_price]]*(N$7634-N$7635)+N$7635)</f>
        <v>88558.81005712568</v>
      </c>
      <c r="U3785" s="5">
        <f>ABS(Table2[[#This Row],[price]]-Table2[[#This Row],[Predicted Price]])</f>
        <v>3758.81005712568</v>
      </c>
      <c r="V3785" s="5">
        <f>Table2[[#This Row],[Price Diff]]/Table2[[#This Row],[price]]</f>
        <v>4.4325590296293398E-2</v>
      </c>
    </row>
    <row r="3786" spans="1:22" x14ac:dyDescent="0.2">
      <c r="A3786" s="3">
        <v>27100</v>
      </c>
      <c r="B3786" s="3">
        <v>0.39077489300000001</v>
      </c>
      <c r="C3786" s="3">
        <v>122463</v>
      </c>
      <c r="D3786" s="3">
        <v>0.70031923200000001</v>
      </c>
      <c r="E3786" s="3">
        <v>2979</v>
      </c>
      <c r="F3786" s="3">
        <v>0.65110249600000003</v>
      </c>
      <c r="G3786" s="3">
        <v>3</v>
      </c>
      <c r="H3786" s="3">
        <v>0.416289664</v>
      </c>
      <c r="I3786" s="2" t="s">
        <v>13</v>
      </c>
      <c r="J3786" s="3">
        <v>15000</v>
      </c>
      <c r="K3786" s="3">
        <v>0.72589491699999997</v>
      </c>
      <c r="L3786" s="3">
        <v>1</v>
      </c>
      <c r="M3786" s="2" t="s">
        <v>62</v>
      </c>
      <c r="N3786" s="3">
        <v>269800</v>
      </c>
      <c r="O3786" s="3">
        <v>0.66717762999999997</v>
      </c>
      <c r="P3786" s="3">
        <v>-0.49170171752111569</v>
      </c>
      <c r="Q3786" s="3">
        <v>0.83341456761875632</v>
      </c>
      <c r="R3786" s="3">
        <v>0.14378943515187592</v>
      </c>
      <c r="S3786" s="3">
        <v>0.66073903218319785</v>
      </c>
      <c r="T3786" s="5">
        <f>POWER(10,Table2[[#This Row],[Predicted normalized_price]]*(N$7634-N$7635)+N$7635)</f>
        <v>260421.29109150232</v>
      </c>
      <c r="U3786" s="5">
        <f>ABS(Table2[[#This Row],[price]]-Table2[[#This Row],[Predicted Price]])</f>
        <v>9378.708908497676</v>
      </c>
      <c r="V3786" s="5">
        <f>Table2[[#This Row],[Price Diff]]/Table2[[#This Row],[price]]</f>
        <v>3.4761708333942459E-2</v>
      </c>
    </row>
    <row r="3787" spans="1:22" x14ac:dyDescent="0.2">
      <c r="A3787" s="3">
        <v>10490</v>
      </c>
      <c r="B3787" s="3">
        <v>0.17959089</v>
      </c>
      <c r="C3787" s="3">
        <v>56334</v>
      </c>
      <c r="D3787" s="3">
        <v>0.56442834900000005</v>
      </c>
      <c r="E3787" s="3">
        <v>1798</v>
      </c>
      <c r="F3787" s="3">
        <v>0.435810641</v>
      </c>
      <c r="G3787" s="3">
        <v>2</v>
      </c>
      <c r="H3787" s="3">
        <v>0.26264953499999999</v>
      </c>
      <c r="I3787" s="2" t="s">
        <v>10</v>
      </c>
      <c r="J3787" s="3">
        <v>23000</v>
      </c>
      <c r="K3787" s="3">
        <v>0.76232469300000005</v>
      </c>
      <c r="L3787" s="3">
        <v>1</v>
      </c>
      <c r="M3787" s="2" t="s">
        <v>66</v>
      </c>
      <c r="N3787" s="3">
        <v>99999</v>
      </c>
      <c r="O3787" s="3">
        <v>0.48655601700000001</v>
      </c>
      <c r="P3787" s="3">
        <v>0.38404447653863322</v>
      </c>
      <c r="Q3787" s="3">
        <v>-0.53072930496495763</v>
      </c>
      <c r="R3787" s="3">
        <v>-0.63050350403354549</v>
      </c>
      <c r="S3787" s="3">
        <v>0.50011976128086522</v>
      </c>
      <c r="T3787" s="5">
        <f>POWER(10,Table2[[#This Row],[Predicted normalized_price]]*(N$7634-N$7635)+N$7635)</f>
        <v>107737.02817303261</v>
      </c>
      <c r="U3787" s="5">
        <f>ABS(Table2[[#This Row],[price]]-Table2[[#This Row],[Predicted Price]])</f>
        <v>7738.0281730326096</v>
      </c>
      <c r="V3787" s="5">
        <f>Table2[[#This Row],[Price Diff]]/Table2[[#This Row],[price]]</f>
        <v>7.738105554088151E-2</v>
      </c>
    </row>
    <row r="3788" spans="1:22" x14ac:dyDescent="0.2">
      <c r="A3788" s="3">
        <v>11280</v>
      </c>
      <c r="B3788" s="3">
        <v>0.19574686799999999</v>
      </c>
      <c r="C3788" s="3">
        <v>51481</v>
      </c>
      <c r="D3788" s="3">
        <v>0.54866321900000004</v>
      </c>
      <c r="E3788" s="3">
        <v>1998</v>
      </c>
      <c r="F3788" s="3">
        <v>0.480783179</v>
      </c>
      <c r="G3788" s="3">
        <v>6</v>
      </c>
      <c r="H3788" s="3">
        <v>0.67893919899999999</v>
      </c>
      <c r="I3788" s="2" t="s">
        <v>14</v>
      </c>
      <c r="J3788" s="3">
        <v>68988</v>
      </c>
      <c r="K3788" s="3">
        <v>0.85594131100000004</v>
      </c>
      <c r="L3788" s="3">
        <v>1</v>
      </c>
      <c r="M3788" s="2" t="s">
        <v>65</v>
      </c>
      <c r="N3788" s="3">
        <v>62833</v>
      </c>
      <c r="O3788" s="3">
        <v>0.40199233499999998</v>
      </c>
      <c r="P3788" s="3">
        <v>-0.74224328209833379</v>
      </c>
      <c r="Q3788" s="3">
        <v>-0.69197821535108328</v>
      </c>
      <c r="R3788" s="3">
        <v>-0.47216754357425689</v>
      </c>
      <c r="S3788" s="3">
        <v>0.41452790906919312</v>
      </c>
      <c r="T3788" s="5">
        <f>POWER(10,Table2[[#This Row],[Predicted normalized_price]]*(N$7634-N$7635)+N$7635)</f>
        <v>67313.6970418196</v>
      </c>
      <c r="U3788" s="5">
        <f>ABS(Table2[[#This Row],[price]]-Table2[[#This Row],[Predicted Price]])</f>
        <v>4480.6970418195997</v>
      </c>
      <c r="V3788" s="5">
        <f>Table2[[#This Row],[Price Diff]]/Table2[[#This Row],[price]]</f>
        <v>7.1311206560558935E-2</v>
      </c>
    </row>
    <row r="3789" spans="1:22" x14ac:dyDescent="0.2">
      <c r="A3789" s="3">
        <v>13200</v>
      </c>
      <c r="B3789" s="3">
        <v>0.23072177699999999</v>
      </c>
      <c r="C3789" s="3">
        <v>20642</v>
      </c>
      <c r="D3789" s="3">
        <v>0.388731567</v>
      </c>
      <c r="E3789" s="3">
        <v>1598</v>
      </c>
      <c r="F3789" s="3">
        <v>0.38552934799999999</v>
      </c>
      <c r="G3789" s="3">
        <v>9</v>
      </c>
      <c r="H3789" s="3">
        <v>0.83257932800000001</v>
      </c>
      <c r="I3789" s="2" t="s">
        <v>24</v>
      </c>
      <c r="J3789" s="3">
        <v>86331</v>
      </c>
      <c r="K3789" s="3">
        <v>0.87505399399999995</v>
      </c>
      <c r="L3789" s="3">
        <v>3</v>
      </c>
      <c r="M3789" s="2" t="s">
        <v>62</v>
      </c>
      <c r="N3789" s="3">
        <v>38800</v>
      </c>
      <c r="O3789" s="3">
        <v>0.31426572200000003</v>
      </c>
      <c r="P3789" s="3">
        <v>-0.55661391941686722</v>
      </c>
      <c r="Q3789" s="3">
        <v>-0.82862524750948141</v>
      </c>
      <c r="R3789" s="3">
        <v>-0.17306561557259037</v>
      </c>
      <c r="S3789" s="3">
        <v>0.3031731873360084</v>
      </c>
      <c r="T3789" s="5">
        <f>POWER(10,Table2[[#This Row],[Predicted normalized_price]]*(N$7634-N$7635)+N$7635)</f>
        <v>36505.628786431713</v>
      </c>
      <c r="U3789" s="5">
        <f>ABS(Table2[[#This Row],[price]]-Table2[[#This Row],[Predicted Price]])</f>
        <v>2294.3712135682872</v>
      </c>
      <c r="V3789" s="5">
        <f>Table2[[#This Row],[Price Diff]]/Table2[[#This Row],[price]]</f>
        <v>5.9133278700213586E-2</v>
      </c>
    </row>
    <row r="3790" spans="1:22" x14ac:dyDescent="0.2">
      <c r="A3790" s="3">
        <v>13610</v>
      </c>
      <c r="B3790" s="3">
        <v>0.237527821</v>
      </c>
      <c r="C3790" s="3">
        <v>48957</v>
      </c>
      <c r="D3790" s="3">
        <v>0.53986579300000004</v>
      </c>
      <c r="E3790" s="3">
        <v>1595</v>
      </c>
      <c r="F3790" s="3">
        <v>0.38472810600000001</v>
      </c>
      <c r="G3790" s="3">
        <v>7</v>
      </c>
      <c r="H3790" s="3">
        <v>0.73735046500000001</v>
      </c>
      <c r="I3790" s="2" t="s">
        <v>15</v>
      </c>
      <c r="J3790" s="3">
        <v>110000</v>
      </c>
      <c r="K3790" s="3">
        <v>0.89570378500000003</v>
      </c>
      <c r="L3790" s="3">
        <v>2</v>
      </c>
      <c r="M3790" s="2" t="s">
        <v>65</v>
      </c>
      <c r="N3790" s="3">
        <v>74800</v>
      </c>
      <c r="O3790" s="3">
        <v>0.43371873999999999</v>
      </c>
      <c r="P3790" s="3">
        <v>-0.92056215303040789</v>
      </c>
      <c r="Q3790" s="3">
        <v>0.46848021191660189</v>
      </c>
      <c r="R3790" s="3">
        <v>0.68513268606887556</v>
      </c>
      <c r="S3790" s="3">
        <v>0.42620538073635467</v>
      </c>
      <c r="T3790" s="5">
        <f>POWER(10,Table2[[#This Row],[Predicted normalized_price]]*(N$7634-N$7635)+N$7635)</f>
        <v>71774.680022138316</v>
      </c>
      <c r="U3790" s="5">
        <f>ABS(Table2[[#This Row],[price]]-Table2[[#This Row],[Predicted Price]])</f>
        <v>3025.3199778616836</v>
      </c>
      <c r="V3790" s="5">
        <f>Table2[[#This Row],[Price Diff]]/Table2[[#This Row],[price]]</f>
        <v>4.0445454249487749E-2</v>
      </c>
    </row>
    <row r="3791" spans="1:22" x14ac:dyDescent="0.2">
      <c r="A3791" s="3">
        <v>10440</v>
      </c>
      <c r="B3791" s="3">
        <v>0.17852778599999999</v>
      </c>
      <c r="C3791" s="3">
        <v>30655</v>
      </c>
      <c r="D3791" s="3">
        <v>0.457939229</v>
      </c>
      <c r="E3791" s="3">
        <v>2497</v>
      </c>
      <c r="F3791" s="3">
        <v>0.57584491900000001</v>
      </c>
      <c r="G3791" s="3">
        <v>10</v>
      </c>
      <c r="H3791" s="3">
        <v>0.87250287000000004</v>
      </c>
      <c r="I3791" s="2" t="s">
        <v>13</v>
      </c>
      <c r="J3791" s="3">
        <v>120000</v>
      </c>
      <c r="K3791" s="3">
        <v>0.90311950399999996</v>
      </c>
      <c r="L3791" s="3">
        <v>1</v>
      </c>
      <c r="M3791" s="2" t="s">
        <v>65</v>
      </c>
      <c r="N3791" s="3">
        <v>40555</v>
      </c>
      <c r="O3791" s="3">
        <v>0.32231642399999999</v>
      </c>
      <c r="P3791" s="3">
        <v>-0.63934621717273032</v>
      </c>
      <c r="Q3791" s="3">
        <v>0.15729600608984592</v>
      </c>
      <c r="R3791" s="3">
        <v>0.83063285803745024</v>
      </c>
      <c r="S3791" s="3">
        <v>0.30808664824405474</v>
      </c>
      <c r="T3791" s="5">
        <f>POWER(10,Table2[[#This Row],[Predicted normalized_price]]*(N$7634-N$7635)+N$7635)</f>
        <v>37504.692767950721</v>
      </c>
      <c r="U3791" s="5">
        <f>ABS(Table2[[#This Row],[price]]-Table2[[#This Row],[Predicted Price]])</f>
        <v>3050.3072320492793</v>
      </c>
      <c r="V3791" s="5">
        <f>Table2[[#This Row],[Price Diff]]/Table2[[#This Row],[price]]</f>
        <v>7.5214085366768074E-2</v>
      </c>
    </row>
    <row r="3792" spans="1:22" x14ac:dyDescent="0.2">
      <c r="A3792" s="3">
        <v>8170</v>
      </c>
      <c r="B3792" s="3">
        <v>0.123974458</v>
      </c>
      <c r="C3792" s="3">
        <v>52712</v>
      </c>
      <c r="D3792" s="3">
        <v>0.55279857200000004</v>
      </c>
      <c r="E3792" s="3">
        <v>1496</v>
      </c>
      <c r="F3792" s="3">
        <v>0.35740525400000001</v>
      </c>
      <c r="G3792" s="3">
        <v>3</v>
      </c>
      <c r="H3792" s="3">
        <v>0.416289664</v>
      </c>
      <c r="I3792" s="2" t="s">
        <v>22</v>
      </c>
      <c r="J3792" s="3">
        <v>24100</v>
      </c>
      <c r="K3792" s="3">
        <v>0.766306296</v>
      </c>
      <c r="L3792" s="3">
        <v>2</v>
      </c>
      <c r="M3792" s="2" t="s">
        <v>64</v>
      </c>
      <c r="N3792" s="3">
        <v>75500</v>
      </c>
      <c r="O3792" s="3">
        <v>0.43541386700000001</v>
      </c>
      <c r="P3792" s="3">
        <v>0.65291206705746851</v>
      </c>
      <c r="Q3792" s="3">
        <v>-0.69032156710644255</v>
      </c>
      <c r="R3792" s="3">
        <v>-0.55001642268856377</v>
      </c>
      <c r="S3792" s="3">
        <v>0.43838259612321406</v>
      </c>
      <c r="T3792" s="5">
        <f>POWER(10,Table2[[#This Row],[Predicted normalized_price]]*(N$7634-N$7635)+N$7635)</f>
        <v>76741.751111069709</v>
      </c>
      <c r="U3792" s="5">
        <f>ABS(Table2[[#This Row],[price]]-Table2[[#This Row],[Predicted Price]])</f>
        <v>1241.7511110697087</v>
      </c>
      <c r="V3792" s="5">
        <f>Table2[[#This Row],[Price Diff]]/Table2[[#This Row],[price]]</f>
        <v>1.644703458370475E-2</v>
      </c>
    </row>
    <row r="3793" spans="1:22" x14ac:dyDescent="0.2">
      <c r="A3793" s="3">
        <v>15280</v>
      </c>
      <c r="B3793" s="3">
        <v>0.26328078500000002</v>
      </c>
      <c r="C3793" s="3">
        <v>75317</v>
      </c>
      <c r="D3793" s="3">
        <v>0.61525024699999997</v>
      </c>
      <c r="E3793" s="3">
        <v>2362</v>
      </c>
      <c r="F3793" s="3">
        <v>0.55214537900000005</v>
      </c>
      <c r="G3793" s="3">
        <v>6</v>
      </c>
      <c r="H3793" s="3">
        <v>0.67893919899999999</v>
      </c>
      <c r="I3793" s="2" t="s">
        <v>10</v>
      </c>
      <c r="J3793" s="3">
        <v>45000</v>
      </c>
      <c r="K3793" s="3">
        <v>0.81952635900000004</v>
      </c>
      <c r="L3793" s="3">
        <v>1</v>
      </c>
      <c r="M3793" s="2" t="s">
        <v>66</v>
      </c>
      <c r="N3793" s="3">
        <v>96800</v>
      </c>
      <c r="O3793" s="3">
        <v>0.48063917900000003</v>
      </c>
      <c r="P3793" s="3">
        <v>0.64153439821947456</v>
      </c>
      <c r="Q3793" s="3">
        <v>-0.55606107966958873</v>
      </c>
      <c r="R3793" s="3">
        <v>-0.65126863846047012</v>
      </c>
      <c r="S3793" s="3">
        <v>0.49939232491434826</v>
      </c>
      <c r="T3793" s="5">
        <f>POWER(10,Table2[[#This Row],[Predicted normalized_price]]*(N$7634-N$7635)+N$7635)</f>
        <v>107307.2323666508</v>
      </c>
      <c r="U3793" s="5">
        <f>ABS(Table2[[#This Row],[price]]-Table2[[#This Row],[Predicted Price]])</f>
        <v>10507.232366650802</v>
      </c>
      <c r="V3793" s="5">
        <f>Table2[[#This Row],[Price Diff]]/Table2[[#This Row],[price]]</f>
        <v>0.10854578891168183</v>
      </c>
    </row>
    <row r="3794" spans="1:22" x14ac:dyDescent="0.2">
      <c r="A3794" s="3">
        <v>17010</v>
      </c>
      <c r="B3794" s="3">
        <v>0.28714614500000002</v>
      </c>
      <c r="C3794" s="3">
        <v>74157</v>
      </c>
      <c r="D3794" s="3">
        <v>0.61253397099999995</v>
      </c>
      <c r="E3794" s="3">
        <v>2996</v>
      </c>
      <c r="F3794" s="3">
        <v>0.65352884600000005</v>
      </c>
      <c r="G3794" s="3">
        <v>8</v>
      </c>
      <c r="H3794" s="3">
        <v>0.78794860499999997</v>
      </c>
      <c r="I3794" s="2" t="s">
        <v>13</v>
      </c>
      <c r="J3794" s="3">
        <v>97000</v>
      </c>
      <c r="K3794" s="3">
        <v>0.884984836</v>
      </c>
      <c r="L3794" s="3">
        <v>1</v>
      </c>
      <c r="M3794" s="2" t="s">
        <v>65</v>
      </c>
      <c r="N3794" s="3">
        <v>96888</v>
      </c>
      <c r="O3794" s="3">
        <v>0.48080454299999997</v>
      </c>
      <c r="P3794" s="3">
        <v>-0.44907624954383846</v>
      </c>
      <c r="Q3794" s="3">
        <v>0.58499303440283923</v>
      </c>
      <c r="R3794" s="3">
        <v>0.59075745022292969</v>
      </c>
      <c r="S3794" s="3">
        <v>0.4820687863395815</v>
      </c>
      <c r="T3794" s="5">
        <f>POWER(10,Table2[[#This Row],[Predicted normalized_price]]*(N$7634-N$7635)+N$7635)</f>
        <v>97563.429645198456</v>
      </c>
      <c r="U3794" s="5">
        <f>ABS(Table2[[#This Row],[price]]-Table2[[#This Row],[Predicted Price]])</f>
        <v>675.42964519845555</v>
      </c>
      <c r="V3794" s="5">
        <f>Table2[[#This Row],[Price Diff]]/Table2[[#This Row],[price]]</f>
        <v>6.9712414870619225E-3</v>
      </c>
    </row>
    <row r="3795" spans="1:22" x14ac:dyDescent="0.2">
      <c r="A3795" s="3">
        <v>7580</v>
      </c>
      <c r="B3795" s="3">
        <v>0.10729628099999999</v>
      </c>
      <c r="C3795" s="3">
        <v>38987</v>
      </c>
      <c r="D3795" s="3">
        <v>0.50001538099999998</v>
      </c>
      <c r="E3795" s="3">
        <v>998</v>
      </c>
      <c r="F3795" s="3">
        <v>0.18480221699999999</v>
      </c>
      <c r="G3795" s="3">
        <v>4</v>
      </c>
      <c r="H3795" s="3">
        <v>0.52529906999999998</v>
      </c>
      <c r="I3795" s="2" t="s">
        <v>32</v>
      </c>
      <c r="J3795" s="3">
        <v>29000</v>
      </c>
      <c r="K3795" s="3">
        <v>0.78208045199999998</v>
      </c>
      <c r="L3795" s="3">
        <v>1</v>
      </c>
      <c r="M3795" s="2" t="s">
        <v>67</v>
      </c>
      <c r="N3795" s="3">
        <v>59800</v>
      </c>
      <c r="O3795" s="3">
        <v>0.39298878599999998</v>
      </c>
      <c r="P3795" s="3">
        <v>-0.79990298082882449</v>
      </c>
      <c r="Q3795" s="3">
        <v>-0.70546556821655804</v>
      </c>
      <c r="R3795" s="3">
        <v>-0.34685149172538449</v>
      </c>
      <c r="S3795" s="3">
        <v>0.3790430242305689</v>
      </c>
      <c r="T3795" s="5">
        <f>POWER(10,Table2[[#This Row],[Predicted normalized_price]]*(N$7634-N$7635)+N$7635)</f>
        <v>55388.573301377626</v>
      </c>
      <c r="U3795" s="5">
        <f>ABS(Table2[[#This Row],[price]]-Table2[[#This Row],[Predicted Price]])</f>
        <v>4411.4266986223738</v>
      </c>
      <c r="V3795" s="5">
        <f>Table2[[#This Row],[Price Diff]]/Table2[[#This Row],[price]]</f>
        <v>7.3769677234487852E-2</v>
      </c>
    </row>
    <row r="3796" spans="1:22" x14ac:dyDescent="0.2">
      <c r="A3796" s="3">
        <v>10870</v>
      </c>
      <c r="B3796" s="3">
        <v>0.187508644</v>
      </c>
      <c r="C3796" s="3">
        <v>52380</v>
      </c>
      <c r="D3796" s="3">
        <v>0.55169285800000001</v>
      </c>
      <c r="E3796" s="3">
        <v>1798</v>
      </c>
      <c r="F3796" s="3">
        <v>0.435810641</v>
      </c>
      <c r="G3796" s="3">
        <v>2</v>
      </c>
      <c r="H3796" s="3">
        <v>0.26264953499999999</v>
      </c>
      <c r="I3796" s="2" t="s">
        <v>10</v>
      </c>
      <c r="J3796" s="3">
        <v>40</v>
      </c>
      <c r="K3796" s="3">
        <v>0.22076072799999999</v>
      </c>
      <c r="L3796" s="3">
        <v>1</v>
      </c>
      <c r="M3796" s="2" t="s">
        <v>66</v>
      </c>
      <c r="N3796" s="3">
        <v>116888</v>
      </c>
      <c r="O3796" s="3">
        <v>0.51495551500000003</v>
      </c>
      <c r="P3796" s="3">
        <v>0.13016916735580522</v>
      </c>
      <c r="Q3796" s="3">
        <v>-0.55458014873412731</v>
      </c>
      <c r="R3796" s="3">
        <v>-0.65928571420344484</v>
      </c>
      <c r="S3796" s="3">
        <v>0.50046833583725669</v>
      </c>
      <c r="T3796" s="5">
        <f>POWER(10,Table2[[#This Row],[Predicted normalized_price]]*(N$7634-N$7635)+N$7635)</f>
        <v>107943.5883295751</v>
      </c>
      <c r="U3796" s="5">
        <f>ABS(Table2[[#This Row],[price]]-Table2[[#This Row],[Predicted Price]])</f>
        <v>8944.4116704249027</v>
      </c>
      <c r="V3796" s="5">
        <f>Table2[[#This Row],[Price Diff]]/Table2[[#This Row],[price]]</f>
        <v>7.6521214071802943E-2</v>
      </c>
    </row>
    <row r="3797" spans="1:22" x14ac:dyDescent="0.2">
      <c r="A3797" s="3">
        <v>14830</v>
      </c>
      <c r="B3797" s="3">
        <v>0.256629463</v>
      </c>
      <c r="C3797" s="3">
        <v>50747</v>
      </c>
      <c r="D3797" s="3">
        <v>0.54615013800000001</v>
      </c>
      <c r="E3797" s="3">
        <v>1997</v>
      </c>
      <c r="F3797" s="3">
        <v>0.48056971500000001</v>
      </c>
      <c r="G3797" s="3">
        <v>8</v>
      </c>
      <c r="H3797" s="3">
        <v>0.78794860499999997</v>
      </c>
      <c r="I3797" s="2" t="s">
        <v>13</v>
      </c>
      <c r="J3797" s="3">
        <v>85000</v>
      </c>
      <c r="K3797" s="3">
        <v>0.87372978000000001</v>
      </c>
      <c r="L3797" s="3">
        <v>3</v>
      </c>
      <c r="M3797" s="2" t="s">
        <v>65</v>
      </c>
      <c r="N3797" s="3">
        <v>70000</v>
      </c>
      <c r="O3797" s="3">
        <v>0.42164916600000002</v>
      </c>
      <c r="P3797" s="3">
        <v>-0.83013822721686259</v>
      </c>
      <c r="Q3797" s="3">
        <v>0.4619215766385501</v>
      </c>
      <c r="R3797" s="3">
        <v>0.6917450070335921</v>
      </c>
      <c r="S3797" s="3">
        <v>0.42303926963210692</v>
      </c>
      <c r="T3797" s="5">
        <f>POWER(10,Table2[[#This Row],[Predicted normalized_price]]*(N$7634-N$7635)+N$7635)</f>
        <v>70536.753473035686</v>
      </c>
      <c r="U3797" s="5">
        <f>ABS(Table2[[#This Row],[price]]-Table2[[#This Row],[Predicted Price]])</f>
        <v>536.7534730356856</v>
      </c>
      <c r="V3797" s="5">
        <f>Table2[[#This Row],[Price Diff]]/Table2[[#This Row],[price]]</f>
        <v>7.6679067576526511E-3</v>
      </c>
    </row>
    <row r="3798" spans="1:22" x14ac:dyDescent="0.2">
      <c r="A3798" s="3">
        <v>11290</v>
      </c>
      <c r="B3798" s="3">
        <v>0.19594403899999999</v>
      </c>
      <c r="C3798" s="3">
        <v>64250</v>
      </c>
      <c r="D3798" s="3">
        <v>0.58743821100000004</v>
      </c>
      <c r="E3798" s="3">
        <v>2359</v>
      </c>
      <c r="F3798" s="3">
        <v>0.55160346699999996</v>
      </c>
      <c r="G3798" s="3">
        <v>5</v>
      </c>
      <c r="H3798" s="3">
        <v>0.60985333500000005</v>
      </c>
      <c r="I3798" s="2" t="s">
        <v>18</v>
      </c>
      <c r="J3798" s="3">
        <v>55000</v>
      </c>
      <c r="K3798" s="3">
        <v>0.83662892200000005</v>
      </c>
      <c r="L3798" s="3">
        <v>1</v>
      </c>
      <c r="M3798" s="2" t="s">
        <v>64</v>
      </c>
      <c r="N3798" s="3">
        <v>85800</v>
      </c>
      <c r="O3798" s="3">
        <v>0.458686971</v>
      </c>
      <c r="P3798" s="3">
        <v>0.53975388539480007</v>
      </c>
      <c r="Q3798" s="3">
        <v>-0.66411829814780399</v>
      </c>
      <c r="R3798" s="3">
        <v>-0.58863867996010921</v>
      </c>
      <c r="S3798" s="3">
        <v>0.45478069658986164</v>
      </c>
      <c r="T3798" s="5">
        <f>POWER(10,Table2[[#This Row],[Predicted normalized_price]]*(N$7634-N$7635)+N$7635)</f>
        <v>83977.920991967796</v>
      </c>
      <c r="U3798" s="5">
        <f>ABS(Table2[[#This Row],[price]]-Table2[[#This Row],[Predicted Price]])</f>
        <v>1822.079008032204</v>
      </c>
      <c r="V3798" s="5">
        <f>Table2[[#This Row],[Price Diff]]/Table2[[#This Row],[price]]</f>
        <v>2.1236352074967414E-2</v>
      </c>
    </row>
    <row r="3799" spans="1:22" x14ac:dyDescent="0.2">
      <c r="A3799" s="3">
        <v>19060</v>
      </c>
      <c r="B3799" s="3">
        <v>0.31246533700000001</v>
      </c>
      <c r="C3799" s="3">
        <v>100678</v>
      </c>
      <c r="D3799" s="3">
        <v>0.66603956399999997</v>
      </c>
      <c r="E3799" s="3">
        <v>1991</v>
      </c>
      <c r="F3799" s="3">
        <v>0.47928668200000002</v>
      </c>
      <c r="G3799" s="3">
        <v>2</v>
      </c>
      <c r="H3799" s="3">
        <v>0.26264953499999999</v>
      </c>
      <c r="I3799" s="2" t="s">
        <v>15</v>
      </c>
      <c r="J3799" s="3">
        <v>5000</v>
      </c>
      <c r="K3799" s="3">
        <v>0.63226347599999999</v>
      </c>
      <c r="L3799" s="3">
        <v>1</v>
      </c>
      <c r="M3799" s="2" t="s">
        <v>65</v>
      </c>
      <c r="N3799" s="3">
        <v>210800</v>
      </c>
      <c r="O3799" s="3">
        <v>0.62226955299999998</v>
      </c>
      <c r="P3799" s="3">
        <v>-0.91385525168851922</v>
      </c>
      <c r="Q3799" s="3">
        <v>0.81677456655396175</v>
      </c>
      <c r="R3799" s="3">
        <v>0.24034132171466099</v>
      </c>
      <c r="S3799" s="3">
        <v>0.63075824099071021</v>
      </c>
      <c r="T3799" s="5">
        <f>POWER(10,Table2[[#This Row],[Predicted normalized_price]]*(N$7634-N$7635)+N$7635)</f>
        <v>220865.82559106196</v>
      </c>
      <c r="U3799" s="5">
        <f>ABS(Table2[[#This Row],[price]]-Table2[[#This Row],[Predicted Price]])</f>
        <v>10065.825591061963</v>
      </c>
      <c r="V3799" s="5">
        <f>Table2[[#This Row],[Price Diff]]/Table2[[#This Row],[price]]</f>
        <v>4.7750595783026387E-2</v>
      </c>
    </row>
    <row r="3800" spans="1:22" x14ac:dyDescent="0.2">
      <c r="A3800" s="3">
        <v>11260</v>
      </c>
      <c r="B3800" s="3">
        <v>0.195352002</v>
      </c>
      <c r="C3800" s="3">
        <v>65342</v>
      </c>
      <c r="D3800" s="3">
        <v>0.59038756999999997</v>
      </c>
      <c r="E3800" s="3">
        <v>1986</v>
      </c>
      <c r="F3800" s="3">
        <v>0.47821453200000003</v>
      </c>
      <c r="G3800" s="3">
        <v>4</v>
      </c>
      <c r="H3800" s="3">
        <v>0.52529906999999998</v>
      </c>
      <c r="I3800" s="2" t="s">
        <v>10</v>
      </c>
      <c r="J3800" s="3">
        <v>48000</v>
      </c>
      <c r="K3800" s="3">
        <v>0.82502678399999996</v>
      </c>
      <c r="L3800" s="3">
        <v>1</v>
      </c>
      <c r="M3800" s="2" t="s">
        <v>64</v>
      </c>
      <c r="N3800" s="3">
        <v>93000</v>
      </c>
      <c r="O3800" s="3">
        <v>0.47335122600000001</v>
      </c>
      <c r="P3800" s="3">
        <v>0.97578834324798591</v>
      </c>
      <c r="Q3800" s="3">
        <v>-0.61711849177096156</v>
      </c>
      <c r="R3800" s="3">
        <v>-0.62498294729061832</v>
      </c>
      <c r="S3800" s="3">
        <v>0.47752537197805045</v>
      </c>
      <c r="T3800" s="5">
        <f>POWER(10,Table2[[#This Row],[Predicted normalized_price]]*(N$7634-N$7635)+N$7635)</f>
        <v>95157.797444406271</v>
      </c>
      <c r="U3800" s="5">
        <f>ABS(Table2[[#This Row],[price]]-Table2[[#This Row],[Predicted Price]])</f>
        <v>2157.7974444062711</v>
      </c>
      <c r="V3800" s="5">
        <f>Table2[[#This Row],[Price Diff]]/Table2[[#This Row],[price]]</f>
        <v>2.3202123058131949E-2</v>
      </c>
    </row>
    <row r="3801" spans="1:22" x14ac:dyDescent="0.2">
      <c r="A3801" s="3">
        <v>13120</v>
      </c>
      <c r="B3801" s="3">
        <v>0.229369146</v>
      </c>
      <c r="C3801" s="3">
        <v>54705</v>
      </c>
      <c r="D3801" s="3">
        <v>0.559293241</v>
      </c>
      <c r="E3801" s="3">
        <v>1499</v>
      </c>
      <c r="F3801" s="3">
        <v>0.35825946600000003</v>
      </c>
      <c r="G3801" s="3">
        <v>4</v>
      </c>
      <c r="H3801" s="3">
        <v>0.52529906999999998</v>
      </c>
      <c r="I3801" s="2" t="s">
        <v>13</v>
      </c>
      <c r="J3801" s="3">
        <v>49000</v>
      </c>
      <c r="K3801" s="3">
        <v>0.82678410400000002</v>
      </c>
      <c r="L3801" s="3">
        <v>1</v>
      </c>
      <c r="M3801" s="2" t="s">
        <v>65</v>
      </c>
      <c r="N3801" s="3">
        <v>112000</v>
      </c>
      <c r="O3801" s="3">
        <v>0.50718169800000001</v>
      </c>
      <c r="P3801" s="3">
        <v>-0.92391617677262139</v>
      </c>
      <c r="Q3801" s="3">
        <v>0.57358339317022977</v>
      </c>
      <c r="R3801" s="3">
        <v>0.60685774531558445</v>
      </c>
      <c r="S3801" s="3">
        <v>0.47372962229212551</v>
      </c>
      <c r="T3801" s="5">
        <f>POWER(10,Table2[[#This Row],[Predicted normalized_price]]*(N$7634-N$7635)+N$7635)</f>
        <v>93193.575772480879</v>
      </c>
      <c r="U3801" s="5">
        <f>ABS(Table2[[#This Row],[price]]-Table2[[#This Row],[Predicted Price]])</f>
        <v>18806.424227519121</v>
      </c>
      <c r="V3801" s="5">
        <f>Table2[[#This Row],[Price Diff]]/Table2[[#This Row],[price]]</f>
        <v>0.16791450203142072</v>
      </c>
    </row>
    <row r="3802" spans="1:22" x14ac:dyDescent="0.2">
      <c r="A3802" s="3">
        <v>8220</v>
      </c>
      <c r="B3802" s="3">
        <v>0.12533204100000001</v>
      </c>
      <c r="C3802" s="3">
        <v>43043</v>
      </c>
      <c r="D3802" s="3">
        <v>0.51733556199999997</v>
      </c>
      <c r="E3802" s="3">
        <v>1496</v>
      </c>
      <c r="F3802" s="3">
        <v>0.35740525400000001</v>
      </c>
      <c r="G3802" s="3">
        <v>2</v>
      </c>
      <c r="H3802" s="3">
        <v>0.26264953499999999</v>
      </c>
      <c r="I3802" s="2" t="s">
        <v>22</v>
      </c>
      <c r="J3802" s="3">
        <v>10000</v>
      </c>
      <c r="K3802" s="3">
        <v>0.691338338</v>
      </c>
      <c r="L3802" s="3">
        <v>1</v>
      </c>
      <c r="M3802" s="2" t="s">
        <v>68</v>
      </c>
      <c r="N3802" s="3">
        <v>83000</v>
      </c>
      <c r="O3802" s="3">
        <v>0.45264907700000001</v>
      </c>
      <c r="P3802" s="3">
        <v>-0.90454467385473325</v>
      </c>
      <c r="Q3802" s="3">
        <v>-0.69456684245441569</v>
      </c>
      <c r="R3802" s="3">
        <v>-0.58971841220292853</v>
      </c>
      <c r="S3802" s="3">
        <v>0.44322990410685686</v>
      </c>
      <c r="T3802" s="5">
        <f>POWER(10,Table2[[#This Row],[Predicted normalized_price]]*(N$7634-N$7635)+N$7635)</f>
        <v>78813.318159675357</v>
      </c>
      <c r="U3802" s="5">
        <f>ABS(Table2[[#This Row],[price]]-Table2[[#This Row],[Predicted Price]])</f>
        <v>4186.6818403246434</v>
      </c>
      <c r="V3802" s="5">
        <f>Table2[[#This Row],[Price Diff]]/Table2[[#This Row],[price]]</f>
        <v>5.0441949883429441E-2</v>
      </c>
    </row>
    <row r="3803" spans="1:22" x14ac:dyDescent="0.2">
      <c r="A3803" s="3">
        <v>15820</v>
      </c>
      <c r="B3803" s="3">
        <v>0.27100849599999999</v>
      </c>
      <c r="C3803" s="3">
        <v>33470</v>
      </c>
      <c r="D3803" s="3">
        <v>0.473313804</v>
      </c>
      <c r="E3803" s="3">
        <v>1984</v>
      </c>
      <c r="F3803" s="3">
        <v>0.47778491499999998</v>
      </c>
      <c r="G3803" s="3">
        <v>10</v>
      </c>
      <c r="H3803" s="3">
        <v>0.87250287000000004</v>
      </c>
      <c r="I3803" s="2" t="s">
        <v>19</v>
      </c>
      <c r="J3803" s="3">
        <v>75000</v>
      </c>
      <c r="K3803" s="3">
        <v>0.86306249999999995</v>
      </c>
      <c r="L3803" s="3">
        <v>3</v>
      </c>
      <c r="M3803" s="2" t="s">
        <v>62</v>
      </c>
      <c r="N3803" s="3">
        <v>48800</v>
      </c>
      <c r="O3803" s="3">
        <v>0.35599618799999999</v>
      </c>
      <c r="P3803" s="3">
        <v>-0.80912964588950331</v>
      </c>
      <c r="Q3803" s="3">
        <v>0.28524900367346678</v>
      </c>
      <c r="R3803" s="3">
        <v>0.7482798577687152</v>
      </c>
      <c r="S3803" s="3">
        <v>0.36222485986361269</v>
      </c>
      <c r="T3803" s="5">
        <f>POWER(10,Table2[[#This Row],[Predicted normalized_price]]*(N$7634-N$7635)+N$7635)</f>
        <v>50499.17684154446</v>
      </c>
      <c r="U3803" s="5">
        <f>ABS(Table2[[#This Row],[price]]-Table2[[#This Row],[Predicted Price]])</f>
        <v>1699.1768415444603</v>
      </c>
      <c r="V3803" s="5">
        <f>Table2[[#This Row],[Price Diff]]/Table2[[#This Row],[price]]</f>
        <v>3.4819197572632382E-2</v>
      </c>
    </row>
    <row r="3804" spans="1:22" x14ac:dyDescent="0.2">
      <c r="A3804" s="3">
        <v>13200</v>
      </c>
      <c r="B3804" s="3">
        <v>0.23072177699999999</v>
      </c>
      <c r="C3804" s="3">
        <v>71468</v>
      </c>
      <c r="D3804" s="3">
        <v>0.60607033200000004</v>
      </c>
      <c r="E3804" s="3">
        <v>2356</v>
      </c>
      <c r="F3804" s="3">
        <v>0.55106086499999996</v>
      </c>
      <c r="G3804" s="3">
        <v>3</v>
      </c>
      <c r="H3804" s="3">
        <v>0.416289664</v>
      </c>
      <c r="I3804" s="2" t="s">
        <v>22</v>
      </c>
      <c r="J3804" s="3">
        <v>26561</v>
      </c>
      <c r="K3804" s="3">
        <v>0.77459310100000001</v>
      </c>
      <c r="L3804" s="3">
        <v>1</v>
      </c>
      <c r="M3804" s="2" t="s">
        <v>66</v>
      </c>
      <c r="N3804" s="3">
        <v>127000</v>
      </c>
      <c r="O3804" s="3">
        <v>0.53005477899999998</v>
      </c>
      <c r="P3804" s="3">
        <v>-0.45218427489126745</v>
      </c>
      <c r="Q3804" s="3">
        <v>-0.50030182662559386</v>
      </c>
      <c r="R3804" s="3">
        <v>-0.67901302064077607</v>
      </c>
      <c r="S3804" s="3">
        <v>0.5182329457221837</v>
      </c>
      <c r="T3804" s="5">
        <f>POWER(10,Table2[[#This Row],[Predicted normalized_price]]*(N$7634-N$7635)+N$7635)</f>
        <v>119012.17312900047</v>
      </c>
      <c r="U3804" s="5">
        <f>ABS(Table2[[#This Row],[price]]-Table2[[#This Row],[Predicted Price]])</f>
        <v>7987.8268709995318</v>
      </c>
      <c r="V3804" s="5">
        <f>Table2[[#This Row],[Price Diff]]/Table2[[#This Row],[price]]</f>
        <v>6.289627457479946E-2</v>
      </c>
    </row>
    <row r="3805" spans="1:22" x14ac:dyDescent="0.2">
      <c r="A3805" s="3">
        <v>12990</v>
      </c>
      <c r="B3805" s="3">
        <v>0.22715342999999999</v>
      </c>
      <c r="C3805" s="3">
        <v>67059</v>
      </c>
      <c r="D3805" s="3">
        <v>0.59492673799999995</v>
      </c>
      <c r="E3805" s="3">
        <v>1986</v>
      </c>
      <c r="F3805" s="3">
        <v>0.47821453200000003</v>
      </c>
      <c r="G3805" s="3">
        <v>5</v>
      </c>
      <c r="H3805" s="3">
        <v>0.60985333500000005</v>
      </c>
      <c r="I3805" s="2" t="s">
        <v>10</v>
      </c>
      <c r="J3805" s="3">
        <v>41000</v>
      </c>
      <c r="K3805" s="3">
        <v>0.81159254000000003</v>
      </c>
      <c r="L3805" s="3">
        <v>1</v>
      </c>
      <c r="M3805" s="2" t="s">
        <v>64</v>
      </c>
      <c r="N3805" s="3">
        <v>98800</v>
      </c>
      <c r="O3805" s="3">
        <v>0.48436083600000002</v>
      </c>
      <c r="P3805" s="3">
        <v>0.96981001308159898</v>
      </c>
      <c r="Q3805" s="3">
        <v>-0.61513305757621706</v>
      </c>
      <c r="R3805" s="3">
        <v>-0.6401267045287562</v>
      </c>
      <c r="S3805" s="3">
        <v>0.4818730669630461</v>
      </c>
      <c r="T3805" s="5">
        <f>POWER(10,Table2[[#This Row],[Predicted normalized_price]]*(N$7634-N$7635)+N$7635)</f>
        <v>97458.55820121312</v>
      </c>
      <c r="U3805" s="5">
        <f>ABS(Table2[[#This Row],[price]]-Table2[[#This Row],[Predicted Price]])</f>
        <v>1341.4417987868801</v>
      </c>
      <c r="V3805" s="5">
        <f>Table2[[#This Row],[Price Diff]]/Table2[[#This Row],[price]]</f>
        <v>1.3577346141567612E-2</v>
      </c>
    </row>
    <row r="3806" spans="1:22" x14ac:dyDescent="0.2">
      <c r="A3806" s="3">
        <v>12020</v>
      </c>
      <c r="B3806" s="3">
        <v>0.20988512100000001</v>
      </c>
      <c r="C3806" s="3">
        <v>53192</v>
      </c>
      <c r="D3806" s="3">
        <v>0.55438494299999996</v>
      </c>
      <c r="E3806" s="3">
        <v>1499</v>
      </c>
      <c r="F3806" s="3">
        <v>0.35825946600000003</v>
      </c>
      <c r="G3806" s="3">
        <v>5</v>
      </c>
      <c r="H3806" s="3">
        <v>0.60985333500000005</v>
      </c>
      <c r="I3806" s="2" t="s">
        <v>24</v>
      </c>
      <c r="J3806" s="3">
        <v>60000</v>
      </c>
      <c r="K3806" s="3">
        <v>0.84404464199999996</v>
      </c>
      <c r="L3806" s="3">
        <v>1</v>
      </c>
      <c r="M3806" s="2" t="s">
        <v>67</v>
      </c>
      <c r="N3806" s="3">
        <v>79888</v>
      </c>
      <c r="O3806" s="3">
        <v>0.44569461599999999</v>
      </c>
      <c r="P3806" s="3">
        <v>-0.52088326808764851</v>
      </c>
      <c r="Q3806" s="3">
        <v>-0.61481587034172158</v>
      </c>
      <c r="R3806" s="3">
        <v>-0.52442179161918689</v>
      </c>
      <c r="S3806" s="3">
        <v>0.44868611114683632</v>
      </c>
      <c r="T3806" s="5">
        <f>POWER(10,Table2[[#This Row],[Predicted normalized_price]]*(N$7634-N$7635)+N$7635)</f>
        <v>81212.079902026075</v>
      </c>
      <c r="U3806" s="5">
        <f>ABS(Table2[[#This Row],[price]]-Table2[[#This Row],[Predicted Price]])</f>
        <v>1324.0799020260747</v>
      </c>
      <c r="V3806" s="5">
        <f>Table2[[#This Row],[Price Diff]]/Table2[[#This Row],[price]]</f>
        <v>1.6574202659048604E-2</v>
      </c>
    </row>
    <row r="3807" spans="1:22" x14ac:dyDescent="0.2">
      <c r="A3807" s="3">
        <v>13480</v>
      </c>
      <c r="B3807" s="3">
        <v>0.23539226199999999</v>
      </c>
      <c r="C3807" s="3">
        <v>54971</v>
      </c>
      <c r="D3807" s="3">
        <v>0.56014211599999997</v>
      </c>
      <c r="E3807" s="3">
        <v>1595</v>
      </c>
      <c r="F3807" s="3">
        <v>0.38472810600000001</v>
      </c>
      <c r="G3807" s="3">
        <v>5</v>
      </c>
      <c r="H3807" s="3">
        <v>0.60985333500000005</v>
      </c>
      <c r="I3807" s="2" t="s">
        <v>15</v>
      </c>
      <c r="J3807" s="3">
        <v>70000</v>
      </c>
      <c r="K3807" s="3">
        <v>0.85718244399999999</v>
      </c>
      <c r="L3807" s="3">
        <v>1</v>
      </c>
      <c r="M3807" s="2" t="s">
        <v>65</v>
      </c>
      <c r="N3807" s="3">
        <v>91800</v>
      </c>
      <c r="O3807" s="3">
        <v>0.47098778099999999</v>
      </c>
      <c r="P3807" s="3">
        <v>-0.93997366394311122</v>
      </c>
      <c r="Q3807" s="3">
        <v>0.55451573392661591</v>
      </c>
      <c r="R3807" s="3">
        <v>0.6244921853411266</v>
      </c>
      <c r="S3807" s="3">
        <v>0.46419308396433068</v>
      </c>
      <c r="T3807" s="5">
        <f>POWER(10,Table2[[#This Row],[Predicted normalized_price]]*(N$7634-N$7635)+N$7635)</f>
        <v>88435.6569904567</v>
      </c>
      <c r="U3807" s="5">
        <f>ABS(Table2[[#This Row],[price]]-Table2[[#This Row],[Predicted Price]])</f>
        <v>3364.3430095432996</v>
      </c>
      <c r="V3807" s="5">
        <f>Table2[[#This Row],[Price Diff]]/Table2[[#This Row],[price]]</f>
        <v>3.6648616661691717E-2</v>
      </c>
    </row>
    <row r="3808" spans="1:22" x14ac:dyDescent="0.2">
      <c r="A3808" s="3">
        <v>8960</v>
      </c>
      <c r="B3808" s="3">
        <v>0.144512157</v>
      </c>
      <c r="C3808" s="3">
        <v>46851</v>
      </c>
      <c r="D3808" s="3">
        <v>0.53217095599999997</v>
      </c>
      <c r="E3808" s="3">
        <v>1498</v>
      </c>
      <c r="F3808" s="3">
        <v>0.357974919</v>
      </c>
      <c r="G3808" s="3">
        <v>4</v>
      </c>
      <c r="H3808" s="3">
        <v>0.52529906999999998</v>
      </c>
      <c r="I3808" s="2" t="s">
        <v>22</v>
      </c>
      <c r="J3808" s="3">
        <v>33000</v>
      </c>
      <c r="K3808" s="3">
        <v>0.79309278100000002</v>
      </c>
      <c r="L3808" s="3">
        <v>1</v>
      </c>
      <c r="M3808" s="2" t="s">
        <v>67</v>
      </c>
      <c r="N3808" s="3">
        <v>68800</v>
      </c>
      <c r="O3808" s="3">
        <v>0.41850241300000002</v>
      </c>
      <c r="P3808" s="3">
        <v>-0.84579827773201977</v>
      </c>
      <c r="Q3808" s="3">
        <v>-0.7066437775355694</v>
      </c>
      <c r="R3808" s="3">
        <v>-0.48707109264740922</v>
      </c>
      <c r="S3808" s="3">
        <v>0.41417205400839197</v>
      </c>
      <c r="T3808" s="5">
        <f>POWER(10,Table2[[#This Row],[Predicted normalized_price]]*(N$7634-N$7635)+N$7635)</f>
        <v>67182.19820070373</v>
      </c>
      <c r="U3808" s="5">
        <f>ABS(Table2[[#This Row],[price]]-Table2[[#This Row],[Predicted Price]])</f>
        <v>1617.8017992962705</v>
      </c>
      <c r="V3808" s="5">
        <f>Table2[[#This Row],[Price Diff]]/Table2[[#This Row],[price]]</f>
        <v>2.3514561036283001E-2</v>
      </c>
    </row>
    <row r="3809" spans="1:22" x14ac:dyDescent="0.2">
      <c r="A3809" s="3">
        <v>10620</v>
      </c>
      <c r="B3809" s="3">
        <v>0.18233141899999999</v>
      </c>
      <c r="C3809" s="3">
        <v>53104</v>
      </c>
      <c r="D3809" s="3">
        <v>0.55409518300000005</v>
      </c>
      <c r="E3809" s="3">
        <v>1498</v>
      </c>
      <c r="F3809" s="3">
        <v>0.357974919</v>
      </c>
      <c r="G3809" s="3">
        <v>3</v>
      </c>
      <c r="H3809" s="3">
        <v>0.416289664</v>
      </c>
      <c r="I3809" s="2" t="s">
        <v>21</v>
      </c>
      <c r="J3809" s="3">
        <v>38000</v>
      </c>
      <c r="K3809" s="3">
        <v>0.80511648899999999</v>
      </c>
      <c r="L3809" s="3">
        <v>1</v>
      </c>
      <c r="M3809" s="2" t="s">
        <v>65</v>
      </c>
      <c r="N3809" s="3">
        <v>95000</v>
      </c>
      <c r="O3809" s="3">
        <v>0.47722334500000002</v>
      </c>
      <c r="P3809" s="3">
        <v>0.99999998736550177</v>
      </c>
      <c r="Q3809" s="3">
        <v>0.56880579281632782</v>
      </c>
      <c r="R3809" s="3">
        <v>0.64137280270335029</v>
      </c>
      <c r="S3809" s="3">
        <v>0.46878672736413851</v>
      </c>
      <c r="T3809" s="5">
        <f>POWER(10,Table2[[#This Row],[Predicted normalized_price]]*(N$7634-N$7635)+N$7635)</f>
        <v>90696.380086599806</v>
      </c>
      <c r="U3809" s="5">
        <f>ABS(Table2[[#This Row],[price]]-Table2[[#This Row],[Predicted Price]])</f>
        <v>4303.6199134001945</v>
      </c>
      <c r="V3809" s="5">
        <f>Table2[[#This Row],[Price Diff]]/Table2[[#This Row],[price]]</f>
        <v>4.5301262246317836E-2</v>
      </c>
    </row>
    <row r="3810" spans="1:22" x14ac:dyDescent="0.2">
      <c r="A3810" s="3">
        <v>8010</v>
      </c>
      <c r="B3810" s="3">
        <v>0.11957368</v>
      </c>
      <c r="C3810" s="3">
        <v>35131</v>
      </c>
      <c r="D3810" s="3">
        <v>0.48178992100000001</v>
      </c>
      <c r="E3810" s="3">
        <v>1390</v>
      </c>
      <c r="F3810" s="3">
        <v>0.32606906200000002</v>
      </c>
      <c r="G3810" s="3">
        <v>7</v>
      </c>
      <c r="H3810" s="3">
        <v>0.73735046500000001</v>
      </c>
      <c r="I3810" s="2" t="s">
        <v>20</v>
      </c>
      <c r="J3810" s="3">
        <v>53000</v>
      </c>
      <c r="K3810" s="3">
        <v>0.83347200499999996</v>
      </c>
      <c r="L3810" s="3">
        <v>1</v>
      </c>
      <c r="M3810" s="2" t="s">
        <v>67</v>
      </c>
      <c r="N3810" s="3">
        <v>40000</v>
      </c>
      <c r="O3810" s="3">
        <v>0.31980877099999999</v>
      </c>
      <c r="P3810" s="3">
        <v>-0.47550712406456286</v>
      </c>
      <c r="Q3810" s="3">
        <v>0.25309556072228429</v>
      </c>
      <c r="R3810" s="3">
        <v>0.82520185524710432</v>
      </c>
      <c r="S3810" s="3">
        <v>0.33512744156461327</v>
      </c>
      <c r="T3810" s="5">
        <f>POWER(10,Table2[[#This Row],[Predicted normalized_price]]*(N$7634-N$7635)+N$7635)</f>
        <v>43512.835907108223</v>
      </c>
      <c r="U3810" s="5">
        <f>ABS(Table2[[#This Row],[price]]-Table2[[#This Row],[Predicted Price]])</f>
        <v>3512.8359071082232</v>
      </c>
      <c r="V3810" s="5">
        <f>Table2[[#This Row],[Price Diff]]/Table2[[#This Row],[price]]</f>
        <v>8.7820897677705581E-2</v>
      </c>
    </row>
    <row r="3811" spans="1:22" x14ac:dyDescent="0.2">
      <c r="A3811" s="3">
        <v>15990</v>
      </c>
      <c r="B3811" s="3">
        <v>0.273386778</v>
      </c>
      <c r="C3811" s="3">
        <v>68060</v>
      </c>
      <c r="D3811" s="3">
        <v>0.59751971400000004</v>
      </c>
      <c r="E3811" s="3">
        <v>1998</v>
      </c>
      <c r="F3811" s="3">
        <v>0.480783179</v>
      </c>
      <c r="G3811" s="3">
        <v>2</v>
      </c>
      <c r="H3811" s="3">
        <v>0.26264953499999999</v>
      </c>
      <c r="I3811" s="2" t="s">
        <v>24</v>
      </c>
      <c r="J3811" s="3">
        <v>13000</v>
      </c>
      <c r="K3811" s="3">
        <v>0.71369886000000005</v>
      </c>
      <c r="L3811" s="3">
        <v>1</v>
      </c>
      <c r="M3811" s="2" t="s">
        <v>62</v>
      </c>
      <c r="N3811" s="3">
        <v>159900</v>
      </c>
      <c r="O3811" s="3">
        <v>0.57197659499999998</v>
      </c>
      <c r="P3811" s="3">
        <v>-3.0210910576012693E-2</v>
      </c>
      <c r="Q3811" s="3">
        <v>-0.35259653448951173</v>
      </c>
      <c r="R3811" s="3">
        <v>-0.73221989938292031</v>
      </c>
      <c r="S3811" s="3">
        <v>0.57174096679209019</v>
      </c>
      <c r="T3811" s="5">
        <f>POWER(10,Table2[[#This Row],[Predicted normalized_price]]*(N$7634-N$7635)+N$7635)</f>
        <v>159693.09850824566</v>
      </c>
      <c r="U3811" s="5">
        <f>ABS(Table2[[#This Row],[price]]-Table2[[#This Row],[Predicted Price]])</f>
        <v>206.90149175433908</v>
      </c>
      <c r="V3811" s="5">
        <f>Table2[[#This Row],[Price Diff]]/Table2[[#This Row],[price]]</f>
        <v>1.2939430378632838E-3</v>
      </c>
    </row>
    <row r="3812" spans="1:22" x14ac:dyDescent="0.2">
      <c r="A3812" s="3">
        <v>18200</v>
      </c>
      <c r="B3812" s="3">
        <v>0.30219211699999998</v>
      </c>
      <c r="C3812" s="3">
        <v>73761</v>
      </c>
      <c r="D3812" s="3">
        <v>0.61159695300000005</v>
      </c>
      <c r="E3812" s="3">
        <v>1997</v>
      </c>
      <c r="F3812" s="3">
        <v>0.48056971500000001</v>
      </c>
      <c r="G3812" s="3">
        <v>2</v>
      </c>
      <c r="H3812" s="3">
        <v>0.26264953499999999</v>
      </c>
      <c r="I3812" s="2" t="s">
        <v>13</v>
      </c>
      <c r="J3812" s="3">
        <v>16500</v>
      </c>
      <c r="K3812" s="3">
        <v>0.73401791900000002</v>
      </c>
      <c r="L3812" s="3">
        <v>1</v>
      </c>
      <c r="M3812" s="2" t="s">
        <v>64</v>
      </c>
      <c r="N3812" s="3">
        <v>181800</v>
      </c>
      <c r="O3812" s="3">
        <v>0.59533563300000003</v>
      </c>
      <c r="P3812" s="3">
        <v>0.25765626526817897</v>
      </c>
      <c r="Q3812" s="3">
        <v>0.75671617531454471</v>
      </c>
      <c r="R3812" s="3">
        <v>0.3513457980288654</v>
      </c>
      <c r="S3812" s="3">
        <v>0.58987515536109147</v>
      </c>
      <c r="T3812" s="5">
        <f>POWER(10,Table2[[#This Row],[Predicted normalized_price]]*(N$7634-N$7635)+N$7635)</f>
        <v>176426.03206116968</v>
      </c>
      <c r="U3812" s="5">
        <f>ABS(Table2[[#This Row],[price]]-Table2[[#This Row],[Predicted Price]])</f>
        <v>5373.9679388303193</v>
      </c>
      <c r="V3812" s="5">
        <f>Table2[[#This Row],[Price Diff]]/Table2[[#This Row],[price]]</f>
        <v>2.955977964153091E-2</v>
      </c>
    </row>
    <row r="3813" spans="1:22" x14ac:dyDescent="0.2">
      <c r="A3813" s="3">
        <v>9250</v>
      </c>
      <c r="B3813" s="3">
        <v>0.15159974800000001</v>
      </c>
      <c r="C3813" s="3">
        <v>31513</v>
      </c>
      <c r="D3813" s="3">
        <v>0.46277004900000002</v>
      </c>
      <c r="E3813" s="3">
        <v>1598</v>
      </c>
      <c r="F3813" s="3">
        <v>0.38552934799999999</v>
      </c>
      <c r="G3813" s="3">
        <v>7</v>
      </c>
      <c r="H3813" s="3">
        <v>0.73735046500000001</v>
      </c>
      <c r="I3813" s="2" t="s">
        <v>10</v>
      </c>
      <c r="J3813" s="3">
        <v>129104</v>
      </c>
      <c r="K3813" s="3">
        <v>0.90935186000000001</v>
      </c>
      <c r="L3813" s="3">
        <v>1</v>
      </c>
      <c r="M3813" s="2" t="s">
        <v>63</v>
      </c>
      <c r="N3813" s="3">
        <v>41900</v>
      </c>
      <c r="O3813" s="3">
        <v>0.32825392799999997</v>
      </c>
      <c r="P3813" s="3">
        <v>-0.18901125338800501</v>
      </c>
      <c r="Q3813" s="3">
        <v>-0.81353870038642351</v>
      </c>
      <c r="R3813" s="3">
        <v>-0.28188133766211876</v>
      </c>
      <c r="S3813" s="3">
        <v>0.33571127064000073</v>
      </c>
      <c r="T3813" s="5">
        <f>POWER(10,Table2[[#This Row],[Predicted normalized_price]]*(N$7634-N$7635)+N$7635)</f>
        <v>43652.656075261832</v>
      </c>
      <c r="U3813" s="5">
        <f>ABS(Table2[[#This Row],[price]]-Table2[[#This Row],[Predicted Price]])</f>
        <v>1752.6560752618316</v>
      </c>
      <c r="V3813" s="5">
        <f>Table2[[#This Row],[Price Diff]]/Table2[[#This Row],[price]]</f>
        <v>4.1829500602907674E-2</v>
      </c>
    </row>
    <row r="3814" spans="1:22" x14ac:dyDescent="0.2">
      <c r="A3814" s="3">
        <v>7150</v>
      </c>
      <c r="B3814" s="3">
        <v>9.4301678999999999E-2</v>
      </c>
      <c r="C3814" s="3">
        <v>12440</v>
      </c>
      <c r="D3814" s="3">
        <v>0.30010869899999998</v>
      </c>
      <c r="E3814" s="3">
        <v>1498</v>
      </c>
      <c r="F3814" s="3">
        <v>0.357974919</v>
      </c>
      <c r="G3814" s="3">
        <v>10</v>
      </c>
      <c r="H3814" s="3">
        <v>0.87250287000000004</v>
      </c>
      <c r="I3814" s="2" t="s">
        <v>27</v>
      </c>
      <c r="J3814" s="3">
        <v>93000</v>
      </c>
      <c r="K3814" s="3">
        <v>0.88139579999999995</v>
      </c>
      <c r="L3814" s="3">
        <v>3</v>
      </c>
      <c r="M3814" s="2" t="s">
        <v>63</v>
      </c>
      <c r="N3814" s="3">
        <v>18800</v>
      </c>
      <c r="O3814" s="3">
        <v>0.182407718</v>
      </c>
      <c r="P3814" s="3">
        <v>-0.72977818246732917</v>
      </c>
      <c r="Q3814" s="3">
        <v>-0.9239792473451639</v>
      </c>
      <c r="R3814" s="3">
        <v>0.23131282797001906</v>
      </c>
      <c r="S3814" s="3">
        <v>0.17505048595839043</v>
      </c>
      <c r="T3814" s="5">
        <f>POWER(10,Table2[[#This Row],[Predicted normalized_price]]*(N$7634-N$7635)+N$7635)</f>
        <v>18055.10867789658</v>
      </c>
      <c r="U3814" s="5">
        <f>ABS(Table2[[#This Row],[price]]-Table2[[#This Row],[Predicted Price]])</f>
        <v>744.89132210341995</v>
      </c>
      <c r="V3814" s="5">
        <f>Table2[[#This Row],[Price Diff]]/Table2[[#This Row],[price]]</f>
        <v>3.9621878835288296E-2</v>
      </c>
    </row>
    <row r="3815" spans="1:22" x14ac:dyDescent="0.2">
      <c r="A3815" s="3">
        <v>17710</v>
      </c>
      <c r="B3815" s="3">
        <v>0.29611942200000002</v>
      </c>
      <c r="C3815" s="3">
        <v>78680</v>
      </c>
      <c r="D3815" s="3">
        <v>0.62289487799999999</v>
      </c>
      <c r="E3815" s="3">
        <v>1991</v>
      </c>
      <c r="F3815" s="3">
        <v>0.47928668200000002</v>
      </c>
      <c r="G3815" s="3">
        <v>2</v>
      </c>
      <c r="H3815" s="3">
        <v>0.26264953499999999</v>
      </c>
      <c r="I3815" s="2" t="s">
        <v>15</v>
      </c>
      <c r="J3815" s="3">
        <v>30</v>
      </c>
      <c r="K3815" s="3">
        <v>0.19624244499999999</v>
      </c>
      <c r="L3815" s="3">
        <v>1</v>
      </c>
      <c r="M3815" s="2" t="s">
        <v>64</v>
      </c>
      <c r="N3815" s="3">
        <v>199888</v>
      </c>
      <c r="O3815" s="3">
        <v>0.61259669800000005</v>
      </c>
      <c r="P3815" s="3">
        <v>-0.10788153035679117</v>
      </c>
      <c r="Q3815" s="3">
        <v>0.75951550261637679</v>
      </c>
      <c r="R3815" s="3">
        <v>0.27676910296289053</v>
      </c>
      <c r="S3815" s="3">
        <v>0.60856238263838613</v>
      </c>
      <c r="T3815" s="5">
        <f>POWER(10,Table2[[#This Row],[Predicted normalized_price]]*(N$7634-N$7635)+N$7635)</f>
        <v>195505.50498497591</v>
      </c>
      <c r="U3815" s="5">
        <f>ABS(Table2[[#This Row],[price]]-Table2[[#This Row],[Predicted Price]])</f>
        <v>4382.4950150240911</v>
      </c>
      <c r="V3815" s="5">
        <f>Table2[[#This Row],[Price Diff]]/Table2[[#This Row],[price]]</f>
        <v>2.1924752936765043E-2</v>
      </c>
    </row>
    <row r="3816" spans="1:22" x14ac:dyDescent="0.2">
      <c r="A3816" s="3">
        <v>10330</v>
      </c>
      <c r="B3816" s="3">
        <v>0.17617092400000001</v>
      </c>
      <c r="C3816" s="3">
        <v>60789</v>
      </c>
      <c r="D3816" s="3">
        <v>0.57774785100000003</v>
      </c>
      <c r="E3816" s="3">
        <v>2360</v>
      </c>
      <c r="F3816" s="3">
        <v>0.55178418100000004</v>
      </c>
      <c r="G3816" s="3">
        <v>5</v>
      </c>
      <c r="H3816" s="3">
        <v>0.60985333500000005</v>
      </c>
      <c r="I3816" s="2" t="s">
        <v>28</v>
      </c>
      <c r="J3816" s="3">
        <v>65000</v>
      </c>
      <c r="K3816" s="3">
        <v>0.85086644300000003</v>
      </c>
      <c r="L3816" s="3">
        <v>1</v>
      </c>
      <c r="M3816" s="2" t="s">
        <v>64</v>
      </c>
      <c r="N3816" s="3">
        <v>73800</v>
      </c>
      <c r="O3816" s="3">
        <v>0.43126940699999999</v>
      </c>
      <c r="P3816" s="3">
        <v>0.820179897956819</v>
      </c>
      <c r="Q3816" s="3">
        <v>-0.69758543581412036</v>
      </c>
      <c r="R3816" s="3">
        <v>-0.54745921021076771</v>
      </c>
      <c r="S3816" s="3">
        <v>0.4362615783548528</v>
      </c>
      <c r="T3816" s="5">
        <f>POWER(10,Table2[[#This Row],[Predicted normalized_price]]*(N$7634-N$7635)+N$7635)</f>
        <v>75852.514181717066</v>
      </c>
      <c r="U3816" s="5">
        <f>ABS(Table2[[#This Row],[price]]-Table2[[#This Row],[Predicted Price]])</f>
        <v>2052.5141817170661</v>
      </c>
      <c r="V3816" s="5">
        <f>Table2[[#This Row],[Price Diff]]/Table2[[#This Row],[price]]</f>
        <v>2.7811845280719054E-2</v>
      </c>
    </row>
    <row r="3817" spans="1:22" x14ac:dyDescent="0.2">
      <c r="A3817" s="3">
        <v>14830</v>
      </c>
      <c r="B3817" s="3">
        <v>0.256629463</v>
      </c>
      <c r="C3817" s="3">
        <v>68670</v>
      </c>
      <c r="D3817" s="3">
        <v>0.59908121299999995</v>
      </c>
      <c r="E3817" s="3">
        <v>1595</v>
      </c>
      <c r="F3817" s="3">
        <v>0.38472810600000001</v>
      </c>
      <c r="G3817" s="3">
        <v>4</v>
      </c>
      <c r="H3817" s="3">
        <v>0.52529906999999998</v>
      </c>
      <c r="I3817" s="2" t="s">
        <v>15</v>
      </c>
      <c r="J3817" s="3">
        <v>39000</v>
      </c>
      <c r="K3817" s="3">
        <v>0.807330302</v>
      </c>
      <c r="L3817" s="3">
        <v>1</v>
      </c>
      <c r="M3817" s="2" t="s">
        <v>65</v>
      </c>
      <c r="N3817" s="3">
        <v>123800</v>
      </c>
      <c r="O3817" s="3">
        <v>0.52541063099999996</v>
      </c>
      <c r="P3817" s="3">
        <v>-0.9412470193527126</v>
      </c>
      <c r="Q3817" s="3">
        <v>0.65427512279544309</v>
      </c>
      <c r="R3817" s="3">
        <v>0.52108373437993849</v>
      </c>
      <c r="S3817" s="3">
        <v>0.51668931124921769</v>
      </c>
      <c r="T3817" s="5">
        <f>POWER(10,Table2[[#This Row],[Predicted normalized_price]]*(N$7634-N$7635)+N$7635)</f>
        <v>118006.94385396224</v>
      </c>
      <c r="U3817" s="5">
        <f>ABS(Table2[[#This Row],[price]]-Table2[[#This Row],[Predicted Price]])</f>
        <v>5793.0561460377648</v>
      </c>
      <c r="V3817" s="5">
        <f>Table2[[#This Row],[Price Diff]]/Table2[[#This Row],[price]]</f>
        <v>4.6793668384796164E-2</v>
      </c>
    </row>
    <row r="3818" spans="1:22" x14ac:dyDescent="0.2">
      <c r="A3818" s="3">
        <v>10970</v>
      </c>
      <c r="B3818" s="3">
        <v>0.18954626899999999</v>
      </c>
      <c r="C3818" s="3">
        <v>60716</v>
      </c>
      <c r="D3818" s="3">
        <v>0.57753756899999997</v>
      </c>
      <c r="E3818" s="3">
        <v>1997</v>
      </c>
      <c r="F3818" s="3">
        <v>0.48056971500000001</v>
      </c>
      <c r="G3818" s="3">
        <v>4</v>
      </c>
      <c r="H3818" s="3">
        <v>0.52529906999999998</v>
      </c>
      <c r="I3818" s="2" t="s">
        <v>27</v>
      </c>
      <c r="J3818" s="3">
        <v>69700</v>
      </c>
      <c r="K3818" s="3">
        <v>0.85681640000000003</v>
      </c>
      <c r="L3818" s="3">
        <v>1</v>
      </c>
      <c r="M3818" s="2" t="s">
        <v>64</v>
      </c>
      <c r="N3818" s="3">
        <v>88500</v>
      </c>
      <c r="O3818" s="3">
        <v>0.46432544100000001</v>
      </c>
      <c r="P3818" s="3">
        <v>0.94376406762289444</v>
      </c>
      <c r="Q3818" s="3">
        <v>-0.63041228072291977</v>
      </c>
      <c r="R3818" s="3">
        <v>-0.58336749370284513</v>
      </c>
      <c r="S3818" s="3">
        <v>0.46338581706188725</v>
      </c>
      <c r="T3818" s="5">
        <f>POWER(10,Table2[[#This Row],[Predicted normalized_price]]*(N$7634-N$7635)+N$7635)</f>
        <v>88044.229307207424</v>
      </c>
      <c r="U3818" s="5">
        <f>ABS(Table2[[#This Row],[price]]-Table2[[#This Row],[Predicted Price]])</f>
        <v>455.77069279257557</v>
      </c>
      <c r="V3818" s="5">
        <f>Table2[[#This Row],[Price Diff]]/Table2[[#This Row],[price]]</f>
        <v>5.1499513309895542E-3</v>
      </c>
    </row>
    <row r="3819" spans="1:22" x14ac:dyDescent="0.2">
      <c r="A3819" s="3">
        <v>9570</v>
      </c>
      <c r="B3819" s="3">
        <v>0.15916713699999999</v>
      </c>
      <c r="C3819" s="3">
        <v>47688</v>
      </c>
      <c r="D3819" s="3">
        <v>0.53526979200000002</v>
      </c>
      <c r="E3819" s="3">
        <v>1339</v>
      </c>
      <c r="F3819" s="3">
        <v>0.31013015700000002</v>
      </c>
      <c r="G3819" s="3">
        <v>5</v>
      </c>
      <c r="H3819" s="3">
        <v>0.60985333500000005</v>
      </c>
      <c r="I3819" s="2" t="s">
        <v>22</v>
      </c>
      <c r="J3819" s="3">
        <v>91286</v>
      </c>
      <c r="K3819" s="3">
        <v>0.87981040200000005</v>
      </c>
      <c r="L3819" s="3">
        <v>1</v>
      </c>
      <c r="M3819" s="2" t="s">
        <v>67</v>
      </c>
      <c r="N3819" s="3">
        <v>56828</v>
      </c>
      <c r="O3819" s="3">
        <v>0.383711945</v>
      </c>
      <c r="P3819" s="3">
        <v>-0.89143381150221834</v>
      </c>
      <c r="Q3819" s="3">
        <v>-0.71599156596668978</v>
      </c>
      <c r="R3819" s="3">
        <v>-0.48286568370553695</v>
      </c>
      <c r="S3819" s="3">
        <v>0.41052328283914508</v>
      </c>
      <c r="T3819" s="5">
        <f>POWER(10,Table2[[#This Row],[Predicted normalized_price]]*(N$7634-N$7635)+N$7635)</f>
        <v>65848.602547117596</v>
      </c>
      <c r="U3819" s="5">
        <f>ABS(Table2[[#This Row],[price]]-Table2[[#This Row],[Predicted Price]])</f>
        <v>9020.6025471175963</v>
      </c>
      <c r="V3819" s="5">
        <f>Table2[[#This Row],[Price Diff]]/Table2[[#This Row],[price]]</f>
        <v>0.15873517539096213</v>
      </c>
    </row>
    <row r="3820" spans="1:22" x14ac:dyDescent="0.2">
      <c r="A3820" s="3">
        <v>11440</v>
      </c>
      <c r="B3820" s="3">
        <v>0.19888082300000001</v>
      </c>
      <c r="C3820" s="3">
        <v>70394</v>
      </c>
      <c r="D3820" s="3">
        <v>0.603420493</v>
      </c>
      <c r="E3820" s="3">
        <v>1986</v>
      </c>
      <c r="F3820" s="3">
        <v>0.47821453200000003</v>
      </c>
      <c r="G3820" s="3">
        <v>3</v>
      </c>
      <c r="H3820" s="3">
        <v>0.416289664</v>
      </c>
      <c r="I3820" s="2" t="s">
        <v>10</v>
      </c>
      <c r="J3820" s="3">
        <v>14000</v>
      </c>
      <c r="K3820" s="3">
        <v>0.72001486100000001</v>
      </c>
      <c r="L3820" s="3">
        <v>1</v>
      </c>
      <c r="M3820" s="2" t="s">
        <v>64</v>
      </c>
      <c r="N3820" s="3">
        <v>114800</v>
      </c>
      <c r="O3820" s="3">
        <v>0.51167532599999999</v>
      </c>
      <c r="P3820" s="3">
        <v>0.97382125338375458</v>
      </c>
      <c r="Q3820" s="3">
        <v>-0.55563081746679421</v>
      </c>
      <c r="R3820" s="3">
        <v>-0.67637831491014322</v>
      </c>
      <c r="S3820" s="3">
        <v>0.50674898031031246</v>
      </c>
      <c r="T3820" s="5">
        <f>POWER(10,Table2[[#This Row],[Predicted normalized_price]]*(N$7634-N$7635)+N$7635)</f>
        <v>111734.00323787829</v>
      </c>
      <c r="U3820" s="5">
        <f>ABS(Table2[[#This Row],[price]]-Table2[[#This Row],[Predicted Price]])</f>
        <v>3065.9967621217074</v>
      </c>
      <c r="V3820" s="5">
        <f>Table2[[#This Row],[Price Diff]]/Table2[[#This Row],[price]]</f>
        <v>2.6707288868655987E-2</v>
      </c>
    </row>
    <row r="3821" spans="1:22" x14ac:dyDescent="0.2">
      <c r="A3821" s="3">
        <v>13090</v>
      </c>
      <c r="B3821" s="3">
        <v>0.22885978200000001</v>
      </c>
      <c r="C3821" s="3">
        <v>52489</v>
      </c>
      <c r="D3821" s="3">
        <v>0.55205665000000004</v>
      </c>
      <c r="E3821" s="3">
        <v>1595</v>
      </c>
      <c r="F3821" s="3">
        <v>0.38472810600000001</v>
      </c>
      <c r="G3821" s="3">
        <v>5</v>
      </c>
      <c r="H3821" s="3">
        <v>0.60985333500000005</v>
      </c>
      <c r="I3821" s="2" t="s">
        <v>15</v>
      </c>
      <c r="J3821" s="3">
        <v>77550</v>
      </c>
      <c r="K3821" s="3">
        <v>0.86591204600000005</v>
      </c>
      <c r="L3821" s="3">
        <v>2</v>
      </c>
      <c r="M3821" s="2" t="s">
        <v>65</v>
      </c>
      <c r="N3821" s="3">
        <v>89000</v>
      </c>
      <c r="O3821" s="3">
        <v>0.46535069800000001</v>
      </c>
      <c r="P3821" s="3">
        <v>-0.91501087182624585</v>
      </c>
      <c r="Q3821" s="3">
        <v>0.53461245826356663</v>
      </c>
      <c r="R3821" s="3">
        <v>0.64760684147043035</v>
      </c>
      <c r="S3821" s="3">
        <v>0.45315472339662044</v>
      </c>
      <c r="T3821" s="5">
        <f>POWER(10,Table2[[#This Row],[Predicted normalized_price]]*(N$7634-N$7635)+N$7635)</f>
        <v>83230.939799275788</v>
      </c>
      <c r="U3821" s="5">
        <f>ABS(Table2[[#This Row],[price]]-Table2[[#This Row],[Predicted Price]])</f>
        <v>5769.0602007242123</v>
      </c>
      <c r="V3821" s="5">
        <f>Table2[[#This Row],[Price Diff]]/Table2[[#This Row],[price]]</f>
        <v>6.4820901131732722E-2</v>
      </c>
    </row>
    <row r="3822" spans="1:22" x14ac:dyDescent="0.2">
      <c r="A3822" s="3">
        <v>11040</v>
      </c>
      <c r="B3822" s="3">
        <v>0.19096158499999999</v>
      </c>
      <c r="C3822" s="3">
        <v>59743</v>
      </c>
      <c r="D3822" s="3">
        <v>0.57471037300000005</v>
      </c>
      <c r="E3822" s="3">
        <v>1799</v>
      </c>
      <c r="F3822" s="3">
        <v>0.43604772400000003</v>
      </c>
      <c r="G3822" s="3">
        <v>6</v>
      </c>
      <c r="H3822" s="3">
        <v>0.67893919899999999</v>
      </c>
      <c r="I3822" s="2" t="s">
        <v>22</v>
      </c>
      <c r="J3822" s="3">
        <v>103000</v>
      </c>
      <c r="K3822" s="3">
        <v>0.89009999100000003</v>
      </c>
      <c r="L3822" s="3">
        <v>1</v>
      </c>
      <c r="M3822" s="2" t="s">
        <v>66</v>
      </c>
      <c r="N3822" s="3">
        <v>67800</v>
      </c>
      <c r="O3822" s="3">
        <v>0.41583790399999998</v>
      </c>
      <c r="P3822" s="3">
        <v>-0.63307755580620118</v>
      </c>
      <c r="Q3822" s="3">
        <v>-0.67601362220551142</v>
      </c>
      <c r="R3822" s="3">
        <v>-0.54107676428762441</v>
      </c>
      <c r="S3822" s="3">
        <v>0.43649594533902769</v>
      </c>
      <c r="T3822" s="5">
        <f>POWER(10,Table2[[#This Row],[Predicted normalized_price]]*(N$7634-N$7635)+N$7635)</f>
        <v>75950.264004470577</v>
      </c>
      <c r="U3822" s="5">
        <f>ABS(Table2[[#This Row],[price]]-Table2[[#This Row],[Predicted Price]])</f>
        <v>8150.2640044705768</v>
      </c>
      <c r="V3822" s="5">
        <f>Table2[[#This Row],[Price Diff]]/Table2[[#This Row],[price]]</f>
        <v>0.12021038354676367</v>
      </c>
    </row>
    <row r="3823" spans="1:22" x14ac:dyDescent="0.2">
      <c r="A3823" s="3">
        <v>13740</v>
      </c>
      <c r="B3823" s="3">
        <v>0.23964307800000001</v>
      </c>
      <c r="C3823" s="3">
        <v>68925</v>
      </c>
      <c r="D3823" s="3">
        <v>0.59972986399999995</v>
      </c>
      <c r="E3823" s="3">
        <v>1595</v>
      </c>
      <c r="F3823" s="3">
        <v>0.38472810600000001</v>
      </c>
      <c r="G3823" s="3">
        <v>2</v>
      </c>
      <c r="H3823" s="3">
        <v>0.26264953499999999</v>
      </c>
      <c r="I3823" s="2" t="s">
        <v>15</v>
      </c>
      <c r="J3823" s="3">
        <v>28</v>
      </c>
      <c r="K3823" s="3">
        <v>0.19036238899999999</v>
      </c>
      <c r="L3823" s="3">
        <v>1</v>
      </c>
      <c r="M3823" s="2" t="s">
        <v>64</v>
      </c>
      <c r="N3823" s="3">
        <v>153888</v>
      </c>
      <c r="O3823" s="3">
        <v>0.56500236999999998</v>
      </c>
      <c r="P3823" s="3">
        <v>-0.2877712937520564</v>
      </c>
      <c r="Q3823" s="3">
        <v>0.70163387758687956</v>
      </c>
      <c r="R3823" s="3">
        <v>0.37816494057064232</v>
      </c>
      <c r="S3823" s="3">
        <v>0.56712911321286519</v>
      </c>
      <c r="T3823" s="5">
        <f>POWER(10,Table2[[#This Row],[Predicted normalized_price]]*(N$7634-N$7635)+N$7635)</f>
        <v>155696.96342957232</v>
      </c>
      <c r="U3823" s="5">
        <f>ABS(Table2[[#This Row],[price]]-Table2[[#This Row],[Predicted Price]])</f>
        <v>1808.9634295723226</v>
      </c>
      <c r="V3823" s="5">
        <f>Table2[[#This Row],[Price Diff]]/Table2[[#This Row],[price]]</f>
        <v>1.1755064914563336E-2</v>
      </c>
    </row>
    <row r="3824" spans="1:22" x14ac:dyDescent="0.2">
      <c r="A3824" s="3">
        <v>12300</v>
      </c>
      <c r="B3824" s="3">
        <v>0.21500886599999999</v>
      </c>
      <c r="C3824" s="3">
        <v>25964</v>
      </c>
      <c r="D3824" s="3">
        <v>0.428874062</v>
      </c>
      <c r="E3824" s="3">
        <v>1796</v>
      </c>
      <c r="F3824" s="3">
        <v>0.43533607800000002</v>
      </c>
      <c r="G3824" s="3">
        <v>10</v>
      </c>
      <c r="H3824" s="3">
        <v>0.87250287000000004</v>
      </c>
      <c r="I3824" s="2" t="s">
        <v>15</v>
      </c>
      <c r="J3824" s="3">
        <v>116000</v>
      </c>
      <c r="K3824" s="3">
        <v>0.90023017599999999</v>
      </c>
      <c r="L3824" s="3">
        <v>3</v>
      </c>
      <c r="M3824" s="2" t="s">
        <v>65</v>
      </c>
      <c r="N3824" s="3">
        <v>36800</v>
      </c>
      <c r="O3824" s="3">
        <v>0.30463476</v>
      </c>
      <c r="P3824" s="3">
        <v>-0.94103531096986615</v>
      </c>
      <c r="Q3824" s="3">
        <v>0.170883995241942</v>
      </c>
      <c r="R3824" s="3">
        <v>0.82942082004534046</v>
      </c>
      <c r="S3824" s="3">
        <v>0.31117804521274572</v>
      </c>
      <c r="T3824" s="5">
        <f>POWER(10,Table2[[#This Row],[Predicted normalized_price]]*(N$7634-N$7635)+N$7635)</f>
        <v>38147.238793339413</v>
      </c>
      <c r="U3824" s="5">
        <f>ABS(Table2[[#This Row],[price]]-Table2[[#This Row],[Predicted Price]])</f>
        <v>1347.238793339413</v>
      </c>
      <c r="V3824" s="5">
        <f>Table2[[#This Row],[Price Diff]]/Table2[[#This Row],[price]]</f>
        <v>3.6609749819005784E-2</v>
      </c>
    </row>
    <row r="3825" spans="1:22" x14ac:dyDescent="0.2">
      <c r="A3825" s="3">
        <v>11780</v>
      </c>
      <c r="B3825" s="3">
        <v>0.20539743099999999</v>
      </c>
      <c r="C3825" s="3">
        <v>51654</v>
      </c>
      <c r="D3825" s="3">
        <v>0.54925032100000004</v>
      </c>
      <c r="E3825" s="3">
        <v>1998</v>
      </c>
      <c r="F3825" s="3">
        <v>0.480783179</v>
      </c>
      <c r="G3825" s="3">
        <v>7</v>
      </c>
      <c r="H3825" s="3">
        <v>0.73735046500000001</v>
      </c>
      <c r="I3825" s="2" t="s">
        <v>23</v>
      </c>
      <c r="J3825" s="3">
        <v>116000</v>
      </c>
      <c r="K3825" s="3">
        <v>0.90023017599999999</v>
      </c>
      <c r="L3825" s="3">
        <v>1</v>
      </c>
      <c r="M3825" s="2" t="s">
        <v>64</v>
      </c>
      <c r="N3825" s="3">
        <v>67800</v>
      </c>
      <c r="O3825" s="3">
        <v>0.41583790399999998</v>
      </c>
      <c r="P3825" s="3">
        <v>0.80557479832011636</v>
      </c>
      <c r="Q3825" s="3">
        <v>-0.70537773435177986</v>
      </c>
      <c r="R3825" s="3">
        <v>-0.49140529968736496</v>
      </c>
      <c r="S3825" s="3">
        <v>0.41995525413929191</v>
      </c>
      <c r="T3825" s="5">
        <f>POWER(10,Table2[[#This Row],[Predicted normalized_price]]*(N$7634-N$7635)+N$7635)</f>
        <v>69351.456547935421</v>
      </c>
      <c r="U3825" s="5">
        <f>ABS(Table2[[#This Row],[price]]-Table2[[#This Row],[Predicted Price]])</f>
        <v>1551.4565479354205</v>
      </c>
      <c r="V3825" s="5">
        <f>Table2[[#This Row],[Price Diff]]/Table2[[#This Row],[price]]</f>
        <v>2.2882839940050449E-2</v>
      </c>
    </row>
    <row r="3826" spans="1:22" x14ac:dyDescent="0.2">
      <c r="A3826" s="3">
        <v>12010</v>
      </c>
      <c r="B3826" s="3">
        <v>0.20969993000000001</v>
      </c>
      <c r="C3826" s="3">
        <v>51680</v>
      </c>
      <c r="D3826" s="3">
        <v>0.54933838599999996</v>
      </c>
      <c r="E3826" s="3">
        <v>1998</v>
      </c>
      <c r="F3826" s="3">
        <v>0.480783179</v>
      </c>
      <c r="G3826" s="3">
        <v>3</v>
      </c>
      <c r="H3826" s="3">
        <v>0.416289664</v>
      </c>
      <c r="I3826" s="2" t="s">
        <v>23</v>
      </c>
      <c r="J3826" s="3">
        <v>57000</v>
      </c>
      <c r="K3826" s="3">
        <v>0.83967306799999997</v>
      </c>
      <c r="L3826" s="3">
        <v>1</v>
      </c>
      <c r="M3826" s="2" t="s">
        <v>64</v>
      </c>
      <c r="N3826" s="3">
        <v>99800</v>
      </c>
      <c r="O3826" s="3">
        <v>0.48619350700000002</v>
      </c>
      <c r="P3826" s="3">
        <v>0.76000512725430258</v>
      </c>
      <c r="Q3826" s="3">
        <v>-0.5891655767545263</v>
      </c>
      <c r="R3826" s="3">
        <v>-0.59215172990890264</v>
      </c>
      <c r="S3826" s="3">
        <v>0.47599303773795298</v>
      </c>
      <c r="T3826" s="5">
        <f>POWER(10,Table2[[#This Row],[Predicted normalized_price]]*(N$7634-N$7635)+N$7635)</f>
        <v>94359.911846966075</v>
      </c>
      <c r="U3826" s="5">
        <f>ABS(Table2[[#This Row],[price]]-Table2[[#This Row],[Predicted Price]])</f>
        <v>5440.0881530339248</v>
      </c>
      <c r="V3826" s="5">
        <f>Table2[[#This Row],[Price Diff]]/Table2[[#This Row],[price]]</f>
        <v>5.4509901333005255E-2</v>
      </c>
    </row>
    <row r="3827" spans="1:22" x14ac:dyDescent="0.2">
      <c r="A3827" s="3">
        <v>9150</v>
      </c>
      <c r="B3827" s="3">
        <v>0.149181168</v>
      </c>
      <c r="C3827" s="3">
        <v>25293</v>
      </c>
      <c r="D3827" s="3">
        <v>0.42429193599999998</v>
      </c>
      <c r="E3827" s="3">
        <v>1497</v>
      </c>
      <c r="F3827" s="3">
        <v>0.357690181</v>
      </c>
      <c r="G3827" s="3">
        <v>8</v>
      </c>
      <c r="H3827" s="3">
        <v>0.78794860499999997</v>
      </c>
      <c r="I3827" s="2" t="s">
        <v>10</v>
      </c>
      <c r="J3827" s="3">
        <v>105074</v>
      </c>
      <c r="K3827" s="3">
        <v>0.89179906600000003</v>
      </c>
      <c r="L3827" s="3">
        <v>2</v>
      </c>
      <c r="M3827" s="2" t="s">
        <v>67</v>
      </c>
      <c r="N3827" s="3">
        <v>38800</v>
      </c>
      <c r="O3827" s="3">
        <v>0.31426572200000003</v>
      </c>
      <c r="P3827" s="3">
        <v>-4.7684109547958368E-2</v>
      </c>
      <c r="Q3827" s="3">
        <v>-0.84258584556882554</v>
      </c>
      <c r="R3827" s="3">
        <v>-0.17367919345900668</v>
      </c>
      <c r="S3827" s="3">
        <v>0.30099261546565548</v>
      </c>
      <c r="T3827" s="5">
        <f>POWER(10,Table2[[#This Row],[Predicted normalized_price]]*(N$7634-N$7635)+N$7635)</f>
        <v>36070.817512956739</v>
      </c>
      <c r="U3827" s="5">
        <f>ABS(Table2[[#This Row],[price]]-Table2[[#This Row],[Predicted Price]])</f>
        <v>2729.1824870432611</v>
      </c>
      <c r="V3827" s="5">
        <f>Table2[[#This Row],[Price Diff]]/Table2[[#This Row],[price]]</f>
        <v>7.0339754820702607E-2</v>
      </c>
    </row>
    <row r="3828" spans="1:22" x14ac:dyDescent="0.2">
      <c r="A3828" s="3">
        <v>14100</v>
      </c>
      <c r="B3828" s="3">
        <v>0.24539789300000001</v>
      </c>
      <c r="C3828" s="3">
        <v>63924</v>
      </c>
      <c r="D3828" s="3">
        <v>0.58654800299999998</v>
      </c>
      <c r="E3828" s="3">
        <v>2500</v>
      </c>
      <c r="F3828" s="3">
        <v>0.57635689899999998</v>
      </c>
      <c r="G3828" s="3">
        <v>7</v>
      </c>
      <c r="H3828" s="3">
        <v>0.73735046500000001</v>
      </c>
      <c r="I3828" s="2" t="s">
        <v>16</v>
      </c>
      <c r="J3828" s="3">
        <v>70000</v>
      </c>
      <c r="K3828" s="3">
        <v>0.85718244399999999</v>
      </c>
      <c r="L3828" s="3">
        <v>2</v>
      </c>
      <c r="M3828" s="2" t="s">
        <v>65</v>
      </c>
      <c r="N3828" s="3">
        <v>79500</v>
      </c>
      <c r="O3828" s="3">
        <v>0.44480860900000002</v>
      </c>
      <c r="P3828" s="3">
        <v>-0.25788789011500274</v>
      </c>
      <c r="Q3828" s="3">
        <v>0.522385428397111</v>
      </c>
      <c r="R3828" s="3">
        <v>0.63833024318417964</v>
      </c>
      <c r="S3828" s="3">
        <v>0.45401813636586696</v>
      </c>
      <c r="T3828" s="5">
        <f>POWER(10,Table2[[#This Row],[Predicted normalized_price]]*(N$7634-N$7635)+N$7635)</f>
        <v>83626.7654249599</v>
      </c>
      <c r="U3828" s="5">
        <f>ABS(Table2[[#This Row],[price]]-Table2[[#This Row],[Predicted Price]])</f>
        <v>4126.7654249599</v>
      </c>
      <c r="V3828" s="5">
        <f>Table2[[#This Row],[Price Diff]]/Table2[[#This Row],[price]]</f>
        <v>5.1908999056099372E-2</v>
      </c>
    </row>
    <row r="3829" spans="1:22" x14ac:dyDescent="0.2">
      <c r="A3829" s="3">
        <v>13350</v>
      </c>
      <c r="B3829" s="3">
        <v>0.23323600799999999</v>
      </c>
      <c r="C3829" s="3">
        <v>58279</v>
      </c>
      <c r="D3829" s="3">
        <v>0.57036853799999998</v>
      </c>
      <c r="E3829" s="3">
        <v>1969</v>
      </c>
      <c r="F3829" s="3">
        <v>0.47454891999999999</v>
      </c>
      <c r="G3829" s="3">
        <v>2</v>
      </c>
      <c r="H3829" s="3">
        <v>0.26264953499999999</v>
      </c>
      <c r="I3829" s="2" t="s">
        <v>21</v>
      </c>
      <c r="J3829" s="3">
        <v>30000</v>
      </c>
      <c r="K3829" s="3">
        <v>0.78496977999999995</v>
      </c>
      <c r="L3829" s="3">
        <v>1</v>
      </c>
      <c r="M3829" s="2" t="s">
        <v>65</v>
      </c>
      <c r="N3829" s="3">
        <v>128800</v>
      </c>
      <c r="O3829" s="3">
        <v>0.53261595399999995</v>
      </c>
      <c r="P3829" s="3">
        <v>0.99999999201506806</v>
      </c>
      <c r="Q3829" s="3">
        <v>0.68635676031528914</v>
      </c>
      <c r="R3829" s="3">
        <v>0.54379243710932179</v>
      </c>
      <c r="S3829" s="3">
        <v>0.52449425610676925</v>
      </c>
      <c r="T3829" s="5">
        <f>POWER(10,Table2[[#This Row],[Predicted normalized_price]]*(N$7634-N$7635)+N$7635)</f>
        <v>123178.17160092604</v>
      </c>
      <c r="U3829" s="5">
        <f>ABS(Table2[[#This Row],[price]]-Table2[[#This Row],[Predicted Price]])</f>
        <v>5621.8283990739583</v>
      </c>
      <c r="V3829" s="5">
        <f>Table2[[#This Row],[Price Diff]]/Table2[[#This Row],[price]]</f>
        <v>4.3647736017654953E-2</v>
      </c>
    </row>
    <row r="3830" spans="1:22" x14ac:dyDescent="0.2">
      <c r="A3830" s="3">
        <v>12480</v>
      </c>
      <c r="B3830" s="3">
        <v>0.21824147199999999</v>
      </c>
      <c r="C3830" s="3">
        <v>51591</v>
      </c>
      <c r="D3830" s="3">
        <v>0.54903674899999999</v>
      </c>
      <c r="E3830" s="3">
        <v>1496</v>
      </c>
      <c r="F3830" s="3">
        <v>0.35740525400000001</v>
      </c>
      <c r="G3830" s="3">
        <v>3</v>
      </c>
      <c r="H3830" s="3">
        <v>0.416289664</v>
      </c>
      <c r="I3830" s="2" t="s">
        <v>13</v>
      </c>
      <c r="J3830" s="3">
        <v>41917</v>
      </c>
      <c r="K3830" s="3">
        <v>0.81347771099999999</v>
      </c>
      <c r="L3830" s="3">
        <v>1</v>
      </c>
      <c r="M3830" s="2" t="s">
        <v>67</v>
      </c>
      <c r="N3830" s="3">
        <v>106800</v>
      </c>
      <c r="O3830" s="3">
        <v>0.49853006799999999</v>
      </c>
      <c r="P3830" s="3">
        <v>-0.93514074620455867</v>
      </c>
      <c r="Q3830" s="3">
        <v>0.60279685773960501</v>
      </c>
      <c r="R3830" s="3">
        <v>0.60989698758086663</v>
      </c>
      <c r="S3830" s="3">
        <v>0.48062357323993105</v>
      </c>
      <c r="T3830" s="5">
        <f>POWER(10,Table2[[#This Row],[Predicted normalized_price]]*(N$7634-N$7635)+N$7635)</f>
        <v>96791.699436833092</v>
      </c>
      <c r="U3830" s="5">
        <f>ABS(Table2[[#This Row],[price]]-Table2[[#This Row],[Predicted Price]])</f>
        <v>10008.300563166908</v>
      </c>
      <c r="V3830" s="5">
        <f>Table2[[#This Row],[Price Diff]]/Table2[[#This Row],[price]]</f>
        <v>9.3710679430401761E-2</v>
      </c>
    </row>
    <row r="3831" spans="1:22" x14ac:dyDescent="0.2">
      <c r="A3831" s="3">
        <v>12900</v>
      </c>
      <c r="B3831" s="3">
        <v>0.22560644499999999</v>
      </c>
      <c r="C3831" s="3">
        <v>66669</v>
      </c>
      <c r="D3831" s="3">
        <v>0.59390599499999996</v>
      </c>
      <c r="E3831" s="3">
        <v>2356</v>
      </c>
      <c r="F3831" s="3">
        <v>0.55106086499999996</v>
      </c>
      <c r="G3831" s="3">
        <v>4</v>
      </c>
      <c r="H3831" s="3">
        <v>0.52529906999999998</v>
      </c>
      <c r="I3831" s="2" t="s">
        <v>22</v>
      </c>
      <c r="J3831" s="3">
        <v>57082</v>
      </c>
      <c r="K3831" s="3">
        <v>0.83979558700000001</v>
      </c>
      <c r="L3831" s="3">
        <v>1</v>
      </c>
      <c r="M3831" s="2" t="s">
        <v>66</v>
      </c>
      <c r="N3831" s="3">
        <v>110800</v>
      </c>
      <c r="O3831" s="3">
        <v>0.50522136299999998</v>
      </c>
      <c r="P3831" s="3">
        <v>-0.42413625452990572</v>
      </c>
      <c r="Q3831" s="3">
        <v>-0.56875549848653972</v>
      </c>
      <c r="R3831" s="3">
        <v>-0.63046176342959359</v>
      </c>
      <c r="S3831" s="3">
        <v>0.48796461110102912</v>
      </c>
      <c r="T3831" s="5">
        <f>POWER(10,Table2[[#This Row],[Predicted normalized_price]]*(N$7634-N$7635)+N$7635)</f>
        <v>100776.02167107476</v>
      </c>
      <c r="U3831" s="5">
        <f>ABS(Table2[[#This Row],[price]]-Table2[[#This Row],[Predicted Price]])</f>
        <v>10023.978328925237</v>
      </c>
      <c r="V3831" s="5">
        <f>Table2[[#This Row],[Price Diff]]/Table2[[#This Row],[price]]</f>
        <v>9.0469118492105025E-2</v>
      </c>
    </row>
    <row r="3832" spans="1:22" x14ac:dyDescent="0.2">
      <c r="A3832" s="3">
        <v>9690</v>
      </c>
      <c r="B3832" s="3">
        <v>0.161939847</v>
      </c>
      <c r="C3832" s="3">
        <v>37814</v>
      </c>
      <c r="D3832" s="3">
        <v>0.49466927199999999</v>
      </c>
      <c r="E3832" s="3">
        <v>1390</v>
      </c>
      <c r="F3832" s="3">
        <v>0.32606906200000002</v>
      </c>
      <c r="G3832" s="3">
        <v>7</v>
      </c>
      <c r="H3832" s="3">
        <v>0.73735046500000001</v>
      </c>
      <c r="I3832" s="2" t="s">
        <v>20</v>
      </c>
      <c r="J3832" s="3">
        <v>120500</v>
      </c>
      <c r="K3832" s="3">
        <v>0.90347387899999998</v>
      </c>
      <c r="L3832" s="3">
        <v>2</v>
      </c>
      <c r="M3832" s="2" t="s">
        <v>62</v>
      </c>
      <c r="N3832" s="3">
        <v>48777</v>
      </c>
      <c r="O3832" s="3">
        <v>0.35591039699999999</v>
      </c>
      <c r="P3832" s="3">
        <v>-0.11191280959493809</v>
      </c>
      <c r="Q3832" s="3">
        <v>0.30307462674979924</v>
      </c>
      <c r="R3832" s="3">
        <v>0.78804515563141575</v>
      </c>
      <c r="S3832" s="3">
        <v>0.3586719899934856</v>
      </c>
      <c r="T3832" s="5">
        <f>POWER(10,Table2[[#This Row],[Predicted normalized_price]]*(N$7634-N$7635)+N$7635)</f>
        <v>49522.837052013892</v>
      </c>
      <c r="U3832" s="5">
        <f>ABS(Table2[[#This Row],[price]]-Table2[[#This Row],[Predicted Price]])</f>
        <v>745.83705201389239</v>
      </c>
      <c r="V3832" s="5">
        <f>Table2[[#This Row],[Price Diff]]/Table2[[#This Row],[price]]</f>
        <v>1.5290752855113934E-2</v>
      </c>
    </row>
    <row r="3833" spans="1:22" x14ac:dyDescent="0.2">
      <c r="A3833" s="3">
        <v>15930</v>
      </c>
      <c r="B3833" s="3">
        <v>0.27255028399999998</v>
      </c>
      <c r="C3833" s="3">
        <v>79864</v>
      </c>
      <c r="D3833" s="3">
        <v>0.62550874199999995</v>
      </c>
      <c r="E3833" s="3">
        <v>1798</v>
      </c>
      <c r="F3833" s="3">
        <v>0.435810641</v>
      </c>
      <c r="G3833" s="3">
        <v>3</v>
      </c>
      <c r="H3833" s="3">
        <v>0.416289664</v>
      </c>
      <c r="I3833" s="2" t="s">
        <v>19</v>
      </c>
      <c r="J3833" s="3">
        <v>11000</v>
      </c>
      <c r="K3833" s="3">
        <v>0.69946134000000004</v>
      </c>
      <c r="L3833" s="3">
        <v>1</v>
      </c>
      <c r="M3833" s="2" t="s">
        <v>65</v>
      </c>
      <c r="N3833" s="3">
        <v>159888</v>
      </c>
      <c r="O3833" s="3">
        <v>0.571962937</v>
      </c>
      <c r="P3833" s="3">
        <v>-0.86461398167917503</v>
      </c>
      <c r="Q3833" s="3">
        <v>0.71209434988279752</v>
      </c>
      <c r="R3833" s="3">
        <v>0.40650923165031722</v>
      </c>
      <c r="S3833" s="3">
        <v>0.56117627732066544</v>
      </c>
      <c r="T3833" s="5">
        <f>POWER(10,Table2[[#This Row],[Predicted normalized_price]]*(N$7634-N$7635)+N$7635)</f>
        <v>150686.35811258477</v>
      </c>
      <c r="U3833" s="5">
        <f>ABS(Table2[[#This Row],[price]]-Table2[[#This Row],[Predicted Price]])</f>
        <v>9201.6418874152296</v>
      </c>
      <c r="V3833" s="5">
        <f>Table2[[#This Row],[Price Diff]]/Table2[[#This Row],[price]]</f>
        <v>5.7550547179370741E-2</v>
      </c>
    </row>
    <row r="3834" spans="1:22" x14ac:dyDescent="0.2">
      <c r="A3834" s="3">
        <v>7990</v>
      </c>
      <c r="B3834" s="3">
        <v>0.119017412</v>
      </c>
      <c r="C3834" s="3">
        <v>18984</v>
      </c>
      <c r="D3834" s="3">
        <v>0.37407842400000002</v>
      </c>
      <c r="E3834" s="3">
        <v>1998</v>
      </c>
      <c r="F3834" s="3">
        <v>0.480783179</v>
      </c>
      <c r="G3834" s="3">
        <v>11</v>
      </c>
      <c r="H3834" s="3">
        <v>0.90861810600000004</v>
      </c>
      <c r="I3834" s="2" t="s">
        <v>22</v>
      </c>
      <c r="J3834" s="3">
        <v>193000</v>
      </c>
      <c r="K3834" s="3">
        <v>0.94361924699999999</v>
      </c>
      <c r="L3834" s="3">
        <v>5</v>
      </c>
      <c r="M3834" s="2" t="s">
        <v>63</v>
      </c>
      <c r="N3834" s="3">
        <v>25500</v>
      </c>
      <c r="O3834" s="3">
        <v>0.23787997499999999</v>
      </c>
      <c r="P3834" s="3">
        <v>-0.81815093261121019</v>
      </c>
      <c r="Q3834" s="3">
        <v>-0.90345073568975975</v>
      </c>
      <c r="R3834" s="3">
        <v>7.3873301017275239E-2</v>
      </c>
      <c r="S3834" s="3">
        <v>0.220151800235308</v>
      </c>
      <c r="T3834" s="5">
        <f>POWER(10,Table2[[#This Row],[Predicted normalized_price]]*(N$7634-N$7635)+N$7635)</f>
        <v>23133.034096931595</v>
      </c>
      <c r="U3834" s="5">
        <f>ABS(Table2[[#This Row],[price]]-Table2[[#This Row],[Predicted Price]])</f>
        <v>2366.9659030684052</v>
      </c>
      <c r="V3834" s="5">
        <f>Table2[[#This Row],[Price Diff]]/Table2[[#This Row],[price]]</f>
        <v>9.2822192277192364E-2</v>
      </c>
    </row>
    <row r="3835" spans="1:22" x14ac:dyDescent="0.2">
      <c r="A3835" s="3">
        <v>8580</v>
      </c>
      <c r="B3835" s="3">
        <v>0.13486951899999999</v>
      </c>
      <c r="C3835" s="3">
        <v>57208</v>
      </c>
      <c r="D3835" s="3">
        <v>0.56712258900000001</v>
      </c>
      <c r="E3835" s="3">
        <v>1591</v>
      </c>
      <c r="F3835" s="3">
        <v>0.38365743499999999</v>
      </c>
      <c r="G3835" s="3">
        <v>4</v>
      </c>
      <c r="H3835" s="3">
        <v>0.52529906999999998</v>
      </c>
      <c r="I3835" s="2" t="s">
        <v>17</v>
      </c>
      <c r="J3835" s="3">
        <v>53215</v>
      </c>
      <c r="K3835" s="3">
        <v>0.83381703799999995</v>
      </c>
      <c r="L3835" s="3">
        <v>1</v>
      </c>
      <c r="M3835" s="2" t="s">
        <v>63</v>
      </c>
      <c r="N3835" s="3">
        <v>65228</v>
      </c>
      <c r="O3835" s="3">
        <v>0.40880001900000001</v>
      </c>
      <c r="P3835" s="3">
        <v>-0.92101188034210146</v>
      </c>
      <c r="Q3835" s="3">
        <v>-0.65118183483406011</v>
      </c>
      <c r="R3835" s="3">
        <v>-0.48954217730500182</v>
      </c>
      <c r="S3835" s="3">
        <v>0.42920822973799239</v>
      </c>
      <c r="T3835" s="5">
        <f>POWER(10,Table2[[#This Row],[Predicted normalized_price]]*(N$7634-N$7635)+N$7635)</f>
        <v>72968.840404738134</v>
      </c>
      <c r="U3835" s="5">
        <f>ABS(Table2[[#This Row],[price]]-Table2[[#This Row],[Predicted Price]])</f>
        <v>7740.8404047381337</v>
      </c>
      <c r="V3835" s="5">
        <f>Table2[[#This Row],[Price Diff]]/Table2[[#This Row],[price]]</f>
        <v>0.11867358196998426</v>
      </c>
    </row>
    <row r="3836" spans="1:22" x14ac:dyDescent="0.2">
      <c r="A3836" s="3">
        <v>14710</v>
      </c>
      <c r="B3836" s="3">
        <v>0.25482167700000002</v>
      </c>
      <c r="C3836" s="3">
        <v>70249</v>
      </c>
      <c r="D3836" s="3">
        <v>0.60305964599999995</v>
      </c>
      <c r="E3836" s="3">
        <v>1999</v>
      </c>
      <c r="F3836" s="3">
        <v>0.48099653599999997</v>
      </c>
      <c r="G3836" s="3">
        <v>6</v>
      </c>
      <c r="H3836" s="3">
        <v>0.67893919899999999</v>
      </c>
      <c r="I3836" s="2" t="s">
        <v>35</v>
      </c>
      <c r="J3836" s="3">
        <v>73307</v>
      </c>
      <c r="K3836" s="3">
        <v>0.86111659600000001</v>
      </c>
      <c r="L3836" s="3">
        <v>2</v>
      </c>
      <c r="M3836" s="2" t="s">
        <v>64</v>
      </c>
      <c r="N3836" s="3">
        <v>94800</v>
      </c>
      <c r="O3836" s="3">
        <v>0.476839819</v>
      </c>
      <c r="P3836" s="3">
        <v>0.75435158515831202</v>
      </c>
      <c r="Q3836" s="3">
        <v>-0.58401962054501222</v>
      </c>
      <c r="R3836" s="3">
        <v>-0.61968109063733801</v>
      </c>
      <c r="S3836" s="3">
        <v>0.48431505081100262</v>
      </c>
      <c r="T3836" s="5">
        <f>POWER(10,Table2[[#This Row],[Predicted normalized_price]]*(N$7634-N$7635)+N$7635)</f>
        <v>98775.145797056335</v>
      </c>
      <c r="U3836" s="5">
        <f>ABS(Table2[[#This Row],[price]]-Table2[[#This Row],[Predicted Price]])</f>
        <v>3975.1457970563351</v>
      </c>
      <c r="V3836" s="5">
        <f>Table2[[#This Row],[Price Diff]]/Table2[[#This Row],[price]]</f>
        <v>4.1931917690467668E-2</v>
      </c>
    </row>
    <row r="3837" spans="1:22" x14ac:dyDescent="0.2">
      <c r="A3837" s="3">
        <v>9400</v>
      </c>
      <c r="B3837" s="3">
        <v>0.155179028</v>
      </c>
      <c r="C3837" s="3">
        <v>55154</v>
      </c>
      <c r="D3837" s="3">
        <v>0.56072373499999995</v>
      </c>
      <c r="E3837" s="3">
        <v>1390</v>
      </c>
      <c r="F3837" s="3">
        <v>0.32606906200000002</v>
      </c>
      <c r="G3837" s="3">
        <v>4</v>
      </c>
      <c r="H3837" s="3">
        <v>0.52529906999999998</v>
      </c>
      <c r="I3837" s="2" t="s">
        <v>20</v>
      </c>
      <c r="J3837" s="3">
        <v>35000</v>
      </c>
      <c r="K3837" s="3">
        <v>0.79810758100000001</v>
      </c>
      <c r="L3837" s="3">
        <v>1</v>
      </c>
      <c r="M3837" s="2" t="s">
        <v>62</v>
      </c>
      <c r="N3837" s="3">
        <v>78000</v>
      </c>
      <c r="O3837" s="3">
        <v>0.44134216700000001</v>
      </c>
      <c r="P3837" s="3">
        <v>-0.13749317065697431</v>
      </c>
      <c r="Q3837" s="3">
        <v>0.50968454590374368</v>
      </c>
      <c r="R3837" s="3">
        <v>0.67936639330464532</v>
      </c>
      <c r="S3837" s="3">
        <v>0.44058320663958439</v>
      </c>
      <c r="T3837" s="5">
        <f>POWER(10,Table2[[#This Row],[Predicted normalized_price]]*(N$7634-N$7635)+N$7635)</f>
        <v>77675.377788037833</v>
      </c>
      <c r="U3837" s="5">
        <f>ABS(Table2[[#This Row],[price]]-Table2[[#This Row],[Predicted Price]])</f>
        <v>324.62221196216706</v>
      </c>
      <c r="V3837" s="5">
        <f>Table2[[#This Row],[Price Diff]]/Table2[[#This Row],[price]]</f>
        <v>4.161823230284193E-3</v>
      </c>
    </row>
    <row r="3838" spans="1:22" x14ac:dyDescent="0.2">
      <c r="A3838" s="3">
        <v>12120</v>
      </c>
      <c r="B3838" s="3">
        <v>0.21172860399999999</v>
      </c>
      <c r="C3838" s="3">
        <v>62265</v>
      </c>
      <c r="D3838" s="3">
        <v>0.58194625600000005</v>
      </c>
      <c r="E3838" s="3">
        <v>1986</v>
      </c>
      <c r="F3838" s="3">
        <v>0.47821453200000003</v>
      </c>
      <c r="G3838" s="3">
        <v>4</v>
      </c>
      <c r="H3838" s="3">
        <v>0.52529906999999998</v>
      </c>
      <c r="I3838" s="2" t="s">
        <v>10</v>
      </c>
      <c r="J3838" s="3">
        <v>57000</v>
      </c>
      <c r="K3838" s="3">
        <v>0.83967306799999997</v>
      </c>
      <c r="L3838" s="3">
        <v>1</v>
      </c>
      <c r="M3838" s="2" t="s">
        <v>64</v>
      </c>
      <c r="N3838" s="3">
        <v>103800</v>
      </c>
      <c r="O3838" s="3">
        <v>0.49334502499999999</v>
      </c>
      <c r="P3838" s="3">
        <v>0.97086012366044872</v>
      </c>
      <c r="Q3838" s="3">
        <v>-0.61212116809256134</v>
      </c>
      <c r="R3838" s="3">
        <v>-0.62809987383849097</v>
      </c>
      <c r="S3838" s="3">
        <v>0.47961905638871927</v>
      </c>
      <c r="T3838" s="5">
        <f>POWER(10,Table2[[#This Row],[Predicted normalized_price]]*(N$7634-N$7635)+N$7635)</f>
        <v>96258.89582984164</v>
      </c>
      <c r="U3838" s="5">
        <f>ABS(Table2[[#This Row],[price]]-Table2[[#This Row],[Predicted Price]])</f>
        <v>7541.1041701583599</v>
      </c>
      <c r="V3838" s="5">
        <f>Table2[[#This Row],[Price Diff]]/Table2[[#This Row],[price]]</f>
        <v>7.2650329192277069E-2</v>
      </c>
    </row>
    <row r="3839" spans="1:22" x14ac:dyDescent="0.2">
      <c r="A3839" s="3">
        <v>9560</v>
      </c>
      <c r="B3839" s="3">
        <v>0.158934511</v>
      </c>
      <c r="C3839" s="3">
        <v>52597</v>
      </c>
      <c r="D3839" s="3">
        <v>0.55241635899999997</v>
      </c>
      <c r="E3839" s="3">
        <v>1197</v>
      </c>
      <c r="F3839" s="3">
        <v>0.26232939100000002</v>
      </c>
      <c r="G3839" s="3">
        <v>3</v>
      </c>
      <c r="H3839" s="3">
        <v>0.416289664</v>
      </c>
      <c r="I3839" s="2" t="s">
        <v>27</v>
      </c>
      <c r="J3839" s="3">
        <v>28900</v>
      </c>
      <c r="K3839" s="3">
        <v>0.78178605800000001</v>
      </c>
      <c r="L3839" s="3">
        <v>1</v>
      </c>
      <c r="M3839" s="2" t="s">
        <v>64</v>
      </c>
      <c r="N3839" s="3">
        <v>82000</v>
      </c>
      <c r="O3839" s="3">
        <v>0.45044319900000002</v>
      </c>
      <c r="P3839" s="3">
        <v>0.73267544858207589</v>
      </c>
      <c r="Q3839" s="3">
        <v>-0.64258360411544868</v>
      </c>
      <c r="R3839" s="3">
        <v>-0.58297955343649632</v>
      </c>
      <c r="S3839" s="3">
        <v>0.45952561509999723</v>
      </c>
      <c r="T3839" s="5">
        <f>POWER(10,Table2[[#This Row],[Predicted normalized_price]]*(N$7634-N$7635)+N$7635)</f>
        <v>86196.31069752881</v>
      </c>
      <c r="U3839" s="5">
        <f>ABS(Table2[[#This Row],[price]]-Table2[[#This Row],[Predicted Price]])</f>
        <v>4196.3106975288101</v>
      </c>
      <c r="V3839" s="5">
        <f>Table2[[#This Row],[Price Diff]]/Table2[[#This Row],[price]]</f>
        <v>5.1174520701570858E-2</v>
      </c>
    </row>
    <row r="3840" spans="1:22" x14ac:dyDescent="0.2">
      <c r="A3840" s="3">
        <v>13180</v>
      </c>
      <c r="B3840" s="3">
        <v>0.23038438899999999</v>
      </c>
      <c r="C3840" s="3">
        <v>84180</v>
      </c>
      <c r="D3840" s="3">
        <v>0.63471947500000003</v>
      </c>
      <c r="E3840" s="3">
        <v>2488</v>
      </c>
      <c r="F3840" s="3">
        <v>0.57430527899999995</v>
      </c>
      <c r="G3840" s="3">
        <v>5</v>
      </c>
      <c r="H3840" s="3">
        <v>0.60985333500000005</v>
      </c>
      <c r="I3840" s="2" t="s">
        <v>27</v>
      </c>
      <c r="J3840" s="3">
        <v>63275</v>
      </c>
      <c r="K3840" s="3">
        <v>0.84857409500000003</v>
      </c>
      <c r="L3840" s="3">
        <v>1</v>
      </c>
      <c r="M3840" s="2" t="s">
        <v>66</v>
      </c>
      <c r="N3840" s="3">
        <v>110000</v>
      </c>
      <c r="O3840" s="3">
        <v>0.50390264200000001</v>
      </c>
      <c r="P3840" s="3">
        <v>0.54529228311387445</v>
      </c>
      <c r="Q3840" s="3">
        <v>-0.52534301700502972</v>
      </c>
      <c r="R3840" s="3">
        <v>-0.64305230988009832</v>
      </c>
      <c r="S3840" s="3">
        <v>0.50514564864705536</v>
      </c>
      <c r="T3840" s="5">
        <f>POWER(10,Table2[[#This Row],[Predicted normalized_price]]*(N$7634-N$7635)+N$7635)</f>
        <v>110753.91117466727</v>
      </c>
      <c r="U3840" s="5">
        <f>ABS(Table2[[#This Row],[price]]-Table2[[#This Row],[Predicted Price]])</f>
        <v>753.91117466727155</v>
      </c>
      <c r="V3840" s="5">
        <f>Table2[[#This Row],[Price Diff]]/Table2[[#This Row],[price]]</f>
        <v>6.8537379515206508E-3</v>
      </c>
    </row>
    <row r="3841" spans="1:22" x14ac:dyDescent="0.2">
      <c r="A3841" s="3">
        <v>11070</v>
      </c>
      <c r="B3841" s="3">
        <v>0.19156540399999999</v>
      </c>
      <c r="C3841" s="3">
        <v>57834</v>
      </c>
      <c r="D3841" s="3">
        <v>0.56902715100000001</v>
      </c>
      <c r="E3841" s="3">
        <v>1998</v>
      </c>
      <c r="F3841" s="3">
        <v>0.480783179</v>
      </c>
      <c r="G3841" s="3">
        <v>2</v>
      </c>
      <c r="H3841" s="3">
        <v>0.26264953499999999</v>
      </c>
      <c r="I3841" s="2" t="s">
        <v>23</v>
      </c>
      <c r="J3841" s="3">
        <v>20500</v>
      </c>
      <c r="K3841" s="3">
        <v>0.75251767800000002</v>
      </c>
      <c r="L3841" s="3">
        <v>1</v>
      </c>
      <c r="M3841" s="2" t="s">
        <v>64</v>
      </c>
      <c r="N3841" s="3">
        <v>107800</v>
      </c>
      <c r="O3841" s="3">
        <v>0.50022609799999995</v>
      </c>
      <c r="P3841" s="3">
        <v>0.78934950698100592</v>
      </c>
      <c r="Q3841" s="3">
        <v>-0.51770390601833061</v>
      </c>
      <c r="R3841" s="3">
        <v>-0.64543625834236173</v>
      </c>
      <c r="S3841" s="3">
        <v>0.50840520188312488</v>
      </c>
      <c r="T3841" s="5">
        <f>POWER(10,Table2[[#This Row],[Predicted normalized_price]]*(N$7634-N$7635)+N$7635)</f>
        <v>112755.53395764616</v>
      </c>
      <c r="U3841" s="5">
        <f>ABS(Table2[[#This Row],[price]]-Table2[[#This Row],[Predicted Price]])</f>
        <v>4955.5339576461556</v>
      </c>
      <c r="V3841" s="5">
        <f>Table2[[#This Row],[Price Diff]]/Table2[[#This Row],[price]]</f>
        <v>4.5969702761096062E-2</v>
      </c>
    </row>
    <row r="3842" spans="1:22" x14ac:dyDescent="0.2">
      <c r="A3842" s="3">
        <v>7200</v>
      </c>
      <c r="B3842" s="3">
        <v>9.5852256999999996E-2</v>
      </c>
      <c r="C3842" s="3">
        <v>15338</v>
      </c>
      <c r="D3842" s="3">
        <v>0.33675696399999999</v>
      </c>
      <c r="E3842" s="3">
        <v>1598</v>
      </c>
      <c r="F3842" s="3">
        <v>0.38552934799999999</v>
      </c>
      <c r="G3842" s="3">
        <v>10</v>
      </c>
      <c r="H3842" s="3">
        <v>0.87250287000000004</v>
      </c>
      <c r="I3842" s="2" t="s">
        <v>37</v>
      </c>
      <c r="J3842" s="3">
        <v>107000</v>
      </c>
      <c r="K3842" s="3">
        <v>0.89334712699999996</v>
      </c>
      <c r="L3842" s="3">
        <v>2</v>
      </c>
      <c r="M3842" s="2" t="s">
        <v>67</v>
      </c>
      <c r="N3842" s="3">
        <v>21800</v>
      </c>
      <c r="O3842" s="3">
        <v>0.20935082199999999</v>
      </c>
      <c r="P3842" s="3">
        <v>-0.89362635019778258</v>
      </c>
      <c r="Q3842" s="3">
        <v>-0.1464449207043701</v>
      </c>
      <c r="R3842" s="3">
        <v>0.91762596854066258</v>
      </c>
      <c r="S3842" s="3">
        <v>0.20535519124459739</v>
      </c>
      <c r="T3842" s="5">
        <f>POWER(10,Table2[[#This Row],[Predicted normalized_price]]*(N$7634-N$7635)+N$7635)</f>
        <v>21326.573297160601</v>
      </c>
      <c r="U3842" s="5">
        <f>ABS(Table2[[#This Row],[price]]-Table2[[#This Row],[Predicted Price]])</f>
        <v>473.42670283939879</v>
      </c>
      <c r="V3842" s="5">
        <f>Table2[[#This Row],[Price Diff]]/Table2[[#This Row],[price]]</f>
        <v>2.1716821231165081E-2</v>
      </c>
    </row>
    <row r="3843" spans="1:22" x14ac:dyDescent="0.2">
      <c r="A3843" s="3">
        <v>7280</v>
      </c>
      <c r="B3843" s="3">
        <v>9.8310923999999994E-2</v>
      </c>
      <c r="C3843" s="3">
        <v>46415</v>
      </c>
      <c r="D3843" s="3">
        <v>0.53053474499999997</v>
      </c>
      <c r="E3843" s="3">
        <v>1496</v>
      </c>
      <c r="F3843" s="3">
        <v>0.35740525400000001</v>
      </c>
      <c r="G3843" s="3">
        <v>2</v>
      </c>
      <c r="H3843" s="3">
        <v>0.26264953499999999</v>
      </c>
      <c r="I3843" s="2" t="s">
        <v>14</v>
      </c>
      <c r="J3843" s="3">
        <v>11</v>
      </c>
      <c r="K3843" s="3">
        <v>0.110734005</v>
      </c>
      <c r="L3843" s="3">
        <v>1</v>
      </c>
      <c r="M3843" s="2" t="s">
        <v>63</v>
      </c>
      <c r="N3843" s="3">
        <v>77800</v>
      </c>
      <c r="O3843" s="3">
        <v>0.44087494500000002</v>
      </c>
      <c r="P3843" s="3">
        <v>-0.93218806391109987</v>
      </c>
      <c r="Q3843" s="3">
        <v>-0.66565352814863576</v>
      </c>
      <c r="R3843" s="3">
        <v>-0.5393808919786014</v>
      </c>
      <c r="S3843" s="3">
        <v>0.43800650988555229</v>
      </c>
      <c r="T3843" s="5">
        <f>POWER(10,Table2[[#This Row],[Predicted normalized_price]]*(N$7634-N$7635)+N$7635)</f>
        <v>76583.320043408821</v>
      </c>
      <c r="U3843" s="5">
        <f>ABS(Table2[[#This Row],[price]]-Table2[[#This Row],[Predicted Price]])</f>
        <v>1216.6799565911788</v>
      </c>
      <c r="V3843" s="5">
        <f>Table2[[#This Row],[Price Diff]]/Table2[[#This Row],[price]]</f>
        <v>1.5638559853357055E-2</v>
      </c>
    </row>
    <row r="3844" spans="1:22" x14ac:dyDescent="0.2">
      <c r="A3844" s="3">
        <v>8050</v>
      </c>
      <c r="B3844" s="3">
        <v>0.12068206099999999</v>
      </c>
      <c r="C3844" s="3">
        <v>10773</v>
      </c>
      <c r="D3844" s="3">
        <v>0.27493045399999999</v>
      </c>
      <c r="E3844" s="3">
        <v>1498</v>
      </c>
      <c r="F3844" s="3">
        <v>0.357974919</v>
      </c>
      <c r="G3844" s="3">
        <v>11</v>
      </c>
      <c r="H3844" s="3">
        <v>0.90861810600000004</v>
      </c>
      <c r="I3844" s="2" t="s">
        <v>27</v>
      </c>
      <c r="J3844" s="3">
        <v>166000</v>
      </c>
      <c r="K3844" s="3">
        <v>0.93077533199999996</v>
      </c>
      <c r="L3844" s="3">
        <v>3</v>
      </c>
      <c r="M3844" s="2" t="s">
        <v>63</v>
      </c>
      <c r="N3844" s="3">
        <v>14800</v>
      </c>
      <c r="O3844" s="3">
        <v>0.138872052</v>
      </c>
      <c r="P3844" s="3">
        <v>-0.79964790387217799</v>
      </c>
      <c r="Q3844" s="3">
        <v>-0.92839313800259238</v>
      </c>
      <c r="R3844" s="3">
        <v>0.2630956312629007</v>
      </c>
      <c r="S3844" s="3">
        <v>0.16564362756325615</v>
      </c>
      <c r="T3844" s="5">
        <f>POWER(10,Table2[[#This Row],[Predicted normalized_price]]*(N$7634-N$7635)+N$7635)</f>
        <v>17145.533920461665</v>
      </c>
      <c r="U3844" s="5">
        <f>ABS(Table2[[#This Row],[price]]-Table2[[#This Row],[Predicted Price]])</f>
        <v>2345.5339204616648</v>
      </c>
      <c r="V3844" s="5">
        <f>Table2[[#This Row],[Price Diff]]/Table2[[#This Row],[price]]</f>
        <v>0.15848202165281519</v>
      </c>
    </row>
    <row r="3845" spans="1:22" x14ac:dyDescent="0.2">
      <c r="A3845" s="3">
        <v>12780</v>
      </c>
      <c r="B3845" s="3">
        <v>0.22352692499999999</v>
      </c>
      <c r="C3845" s="3">
        <v>85255</v>
      </c>
      <c r="D3845" s="3">
        <v>0.63694014499999996</v>
      </c>
      <c r="E3845" s="3">
        <v>2179</v>
      </c>
      <c r="F3845" s="3">
        <v>0.51775981699999996</v>
      </c>
      <c r="G3845" s="3">
        <v>5</v>
      </c>
      <c r="H3845" s="3">
        <v>0.60985333500000005</v>
      </c>
      <c r="I3845" s="2" t="s">
        <v>12</v>
      </c>
      <c r="J3845" s="3">
        <v>52000</v>
      </c>
      <c r="K3845" s="3">
        <v>0.83184858500000003</v>
      </c>
      <c r="L3845" s="3">
        <v>1</v>
      </c>
      <c r="M3845" s="2" t="s">
        <v>65</v>
      </c>
      <c r="N3845" s="3">
        <v>110800</v>
      </c>
      <c r="O3845" s="3">
        <v>0.50522136299999998</v>
      </c>
      <c r="P3845" s="3">
        <v>-0.10126731584631704</v>
      </c>
      <c r="Q3845" s="3">
        <v>0.64560190612597002</v>
      </c>
      <c r="R3845" s="3">
        <v>0.55299658465526469</v>
      </c>
      <c r="S3845" s="3">
        <v>0.5085246611100902</v>
      </c>
      <c r="T3845" s="5">
        <f>POWER(10,Table2[[#This Row],[Predicted normalized_price]]*(N$7634-N$7635)+N$7635)</f>
        <v>112829.57456950424</v>
      </c>
      <c r="U3845" s="5">
        <f>ABS(Table2[[#This Row],[price]]-Table2[[#This Row],[Predicted Price]])</f>
        <v>2029.5745695042424</v>
      </c>
      <c r="V3845" s="5">
        <f>Table2[[#This Row],[Price Diff]]/Table2[[#This Row],[price]]</f>
        <v>1.8317460013576196E-2</v>
      </c>
    </row>
    <row r="3846" spans="1:22" x14ac:dyDescent="0.2">
      <c r="A3846" s="3">
        <v>11250</v>
      </c>
      <c r="B3846" s="3">
        <v>0.195154306</v>
      </c>
      <c r="C3846" s="3">
        <v>64714</v>
      </c>
      <c r="D3846" s="3">
        <v>0.58869749699999996</v>
      </c>
      <c r="E3846" s="3">
        <v>1997</v>
      </c>
      <c r="F3846" s="3">
        <v>0.48056971500000001</v>
      </c>
      <c r="G3846" s="3">
        <v>2</v>
      </c>
      <c r="H3846" s="3">
        <v>0.26264953499999999</v>
      </c>
      <c r="I3846" s="2" t="s">
        <v>27</v>
      </c>
      <c r="J3846" s="3">
        <v>6568</v>
      </c>
      <c r="K3846" s="3">
        <v>0.65551097199999997</v>
      </c>
      <c r="L3846" s="3">
        <v>1</v>
      </c>
      <c r="M3846" s="2" t="s">
        <v>64</v>
      </c>
      <c r="N3846" s="3">
        <v>115800</v>
      </c>
      <c r="O3846" s="3">
        <v>0.51325367700000002</v>
      </c>
      <c r="P3846" s="3">
        <v>0.92810755893067953</v>
      </c>
      <c r="Q3846" s="3">
        <v>-0.50655292746503122</v>
      </c>
      <c r="R3846" s="3">
        <v>-0.68007187872720198</v>
      </c>
      <c r="S3846" s="3">
        <v>0.52049145836016852</v>
      </c>
      <c r="T3846" s="5">
        <f>POWER(10,Table2[[#This Row],[Predicted normalized_price]]*(N$7634-N$7635)+N$7635)</f>
        <v>120498.38766881346</v>
      </c>
      <c r="U3846" s="5">
        <f>ABS(Table2[[#This Row],[price]]-Table2[[#This Row],[Predicted Price]])</f>
        <v>4698.3876688134624</v>
      </c>
      <c r="V3846" s="5">
        <f>Table2[[#This Row],[Price Diff]]/Table2[[#This Row],[price]]</f>
        <v>4.0573295931031629E-2</v>
      </c>
    </row>
    <row r="3847" spans="1:22" x14ac:dyDescent="0.2">
      <c r="A3847" s="3">
        <v>12640</v>
      </c>
      <c r="B3847" s="3">
        <v>0.221075996</v>
      </c>
      <c r="C3847" s="3">
        <v>42571</v>
      </c>
      <c r="D3847" s="3">
        <v>0.51540593000000001</v>
      </c>
      <c r="E3847" s="3">
        <v>2497</v>
      </c>
      <c r="F3847" s="3">
        <v>0.57584491900000001</v>
      </c>
      <c r="G3847" s="3">
        <v>8</v>
      </c>
      <c r="H3847" s="3">
        <v>0.78794860499999997</v>
      </c>
      <c r="I3847" s="2" t="s">
        <v>13</v>
      </c>
      <c r="J3847" s="3">
        <v>97889</v>
      </c>
      <c r="K3847" s="3">
        <v>0.88576237899999999</v>
      </c>
      <c r="L3847" s="3">
        <v>2</v>
      </c>
      <c r="M3847" s="2" t="s">
        <v>65</v>
      </c>
      <c r="N3847" s="3">
        <v>57800</v>
      </c>
      <c r="O3847" s="3">
        <v>0.38679830100000001</v>
      </c>
      <c r="P3847" s="3">
        <v>-0.55078396075927294</v>
      </c>
      <c r="Q3847" s="3">
        <v>0.36472128385130964</v>
      </c>
      <c r="R3847" s="3">
        <v>0.75257692696529532</v>
      </c>
      <c r="S3847" s="3">
        <v>0.38274725186752312</v>
      </c>
      <c r="T3847" s="5">
        <f>POWER(10,Table2[[#This Row],[Predicted normalized_price]]*(N$7634-N$7635)+N$7635)</f>
        <v>56527.551005045039</v>
      </c>
      <c r="U3847" s="5">
        <f>ABS(Table2[[#This Row],[price]]-Table2[[#This Row],[Predicted Price]])</f>
        <v>1272.4489949549607</v>
      </c>
      <c r="V3847" s="5">
        <f>Table2[[#This Row],[Price Diff]]/Table2[[#This Row],[price]]</f>
        <v>2.201468849403046E-2</v>
      </c>
    </row>
    <row r="3848" spans="1:22" x14ac:dyDescent="0.2">
      <c r="A3848" s="3">
        <v>16970</v>
      </c>
      <c r="B3848" s="3">
        <v>0.28662229099999997</v>
      </c>
      <c r="C3848" s="3">
        <v>53469</v>
      </c>
      <c r="D3848" s="3">
        <v>0.55529390999999995</v>
      </c>
      <c r="E3848" s="3">
        <v>2996</v>
      </c>
      <c r="F3848" s="3">
        <v>0.65352884600000005</v>
      </c>
      <c r="G3848" s="3">
        <v>8</v>
      </c>
      <c r="H3848" s="3">
        <v>0.78794860499999997</v>
      </c>
      <c r="I3848" s="2" t="s">
        <v>15</v>
      </c>
      <c r="J3848" s="3">
        <v>124000</v>
      </c>
      <c r="K3848" s="3">
        <v>0.90591408299999998</v>
      </c>
      <c r="L3848" s="3">
        <v>4</v>
      </c>
      <c r="M3848" s="2" t="s">
        <v>64</v>
      </c>
      <c r="N3848" s="3">
        <v>77800</v>
      </c>
      <c r="O3848" s="3">
        <v>0.44087494500000002</v>
      </c>
      <c r="P3848" s="3">
        <v>0.81838261400101231</v>
      </c>
      <c r="Q3848" s="3">
        <v>0.49455230874363265</v>
      </c>
      <c r="R3848" s="3">
        <v>0.66879366992250877</v>
      </c>
      <c r="S3848" s="3">
        <v>0.44179721451515908</v>
      </c>
      <c r="T3848" s="5">
        <f>POWER(10,Table2[[#This Row],[Predicted normalized_price]]*(N$7634-N$7635)+N$7635)</f>
        <v>78195.282983338751</v>
      </c>
      <c r="U3848" s="5">
        <f>ABS(Table2[[#This Row],[price]]-Table2[[#This Row],[Predicted Price]])</f>
        <v>395.28298333875136</v>
      </c>
      <c r="V3848" s="5">
        <f>Table2[[#This Row],[Price Diff]]/Table2[[#This Row],[price]]</f>
        <v>5.0807581406009175E-3</v>
      </c>
    </row>
    <row r="3849" spans="1:22" x14ac:dyDescent="0.2">
      <c r="A3849" s="3">
        <v>7910</v>
      </c>
      <c r="B3849" s="3">
        <v>0.116778328</v>
      </c>
      <c r="C3849" s="3">
        <v>46296</v>
      </c>
      <c r="D3849" s="3">
        <v>0.53008549500000002</v>
      </c>
      <c r="E3849" s="3">
        <v>1591</v>
      </c>
      <c r="F3849" s="3">
        <v>0.38365743499999999</v>
      </c>
      <c r="G3849" s="3">
        <v>5</v>
      </c>
      <c r="H3849" s="3">
        <v>0.60985333500000005</v>
      </c>
      <c r="I3849" s="2" t="s">
        <v>17</v>
      </c>
      <c r="J3849" s="3">
        <v>68000</v>
      </c>
      <c r="K3849" s="3">
        <v>0.85471192200000001</v>
      </c>
      <c r="L3849" s="3">
        <v>1</v>
      </c>
      <c r="M3849" s="2" t="s">
        <v>63</v>
      </c>
      <c r="N3849" s="3">
        <v>52988</v>
      </c>
      <c r="O3849" s="3">
        <v>0.37097976300000002</v>
      </c>
      <c r="P3849" s="3">
        <v>-0.92215891668816086</v>
      </c>
      <c r="Q3849" s="3">
        <v>-0.72962929095106999</v>
      </c>
      <c r="R3849" s="3">
        <v>-0.37408983646951621</v>
      </c>
      <c r="S3849" s="3">
        <v>0.37926441556801943</v>
      </c>
      <c r="T3849" s="5">
        <f>POWER(10,Table2[[#This Row],[Predicted normalized_price]]*(N$7634-N$7635)+N$7635)</f>
        <v>55455.997358696826</v>
      </c>
      <c r="U3849" s="5">
        <f>ABS(Table2[[#This Row],[price]]-Table2[[#This Row],[Predicted Price]])</f>
        <v>2467.9973586968263</v>
      </c>
      <c r="V3849" s="5">
        <f>Table2[[#This Row],[Price Diff]]/Table2[[#This Row],[price]]</f>
        <v>4.6576533530173367E-2</v>
      </c>
    </row>
    <row r="3850" spans="1:22" x14ac:dyDescent="0.2">
      <c r="A3850" s="3">
        <v>7520</v>
      </c>
      <c r="B3850" s="3">
        <v>0.105528003</v>
      </c>
      <c r="C3850" s="3">
        <v>26644</v>
      </c>
      <c r="D3850" s="3">
        <v>0.43339839099999999</v>
      </c>
      <c r="E3850" s="3">
        <v>1495</v>
      </c>
      <c r="F3850" s="3">
        <v>0.35712013599999998</v>
      </c>
      <c r="G3850" s="3">
        <v>11</v>
      </c>
      <c r="H3850" s="3">
        <v>0.90861810600000004</v>
      </c>
      <c r="I3850" s="2" t="s">
        <v>41</v>
      </c>
      <c r="J3850" s="3">
        <v>52960</v>
      </c>
      <c r="K3850" s="3">
        <v>0.83340765900000002</v>
      </c>
      <c r="L3850" s="3">
        <v>1</v>
      </c>
      <c r="M3850" s="2" t="s">
        <v>64</v>
      </c>
      <c r="N3850" s="3">
        <v>33800</v>
      </c>
      <c r="O3850" s="3">
        <v>0.28915948899999999</v>
      </c>
      <c r="P3850" s="3">
        <v>0.86069368137990676</v>
      </c>
      <c r="Q3850" s="3">
        <v>-6.8178966865325513E-2</v>
      </c>
      <c r="R3850" s="3">
        <v>0.75027001478116517</v>
      </c>
      <c r="S3850" s="3">
        <v>0.27303293731840383</v>
      </c>
      <c r="T3850" s="5">
        <f>POWER(10,Table2[[#This Row],[Predicted normalized_price]]*(N$7634-N$7635)+N$7635)</f>
        <v>30933.661332083513</v>
      </c>
      <c r="U3850" s="5">
        <f>ABS(Table2[[#This Row],[price]]-Table2[[#This Row],[Predicted Price]])</f>
        <v>2866.3386679164869</v>
      </c>
      <c r="V3850" s="5">
        <f>Table2[[#This Row],[Price Diff]]/Table2[[#This Row],[price]]</f>
        <v>8.4802919169126828E-2</v>
      </c>
    </row>
    <row r="3851" spans="1:22" x14ac:dyDescent="0.2">
      <c r="A3851" s="3">
        <v>9620</v>
      </c>
      <c r="B3851" s="3">
        <v>0.160326635</v>
      </c>
      <c r="C3851" s="3">
        <v>44442</v>
      </c>
      <c r="D3851" s="3">
        <v>0.52293306100000003</v>
      </c>
      <c r="E3851" s="3">
        <v>1797</v>
      </c>
      <c r="F3851" s="3">
        <v>0.43557342500000001</v>
      </c>
      <c r="G3851" s="3">
        <v>1</v>
      </c>
      <c r="H3851" s="3">
        <v>0</v>
      </c>
      <c r="I3851" s="2" t="s">
        <v>10</v>
      </c>
      <c r="J3851" s="3">
        <v>50</v>
      </c>
      <c r="K3851" s="3">
        <v>0.23977858599999999</v>
      </c>
      <c r="L3851" s="3">
        <v>1</v>
      </c>
      <c r="M3851" s="2" t="s">
        <v>64</v>
      </c>
      <c r="N3851" s="3">
        <v>99800</v>
      </c>
      <c r="O3851" s="3">
        <v>0.48619350700000002</v>
      </c>
      <c r="P3851" s="3">
        <v>0.9275265578428975</v>
      </c>
      <c r="Q3851" s="3">
        <v>-0.5382918330624763</v>
      </c>
      <c r="R3851" s="3">
        <v>-0.67897038036864776</v>
      </c>
      <c r="S3851" s="3">
        <v>0.51185114228099804</v>
      </c>
      <c r="T3851" s="5">
        <f>POWER(10,Table2[[#This Row],[Predicted normalized_price]]*(N$7634-N$7635)+N$7635)</f>
        <v>114910.9633378669</v>
      </c>
      <c r="U3851" s="5">
        <f>ABS(Table2[[#This Row],[price]]-Table2[[#This Row],[Predicted Price]])</f>
        <v>15110.963337866895</v>
      </c>
      <c r="V3851" s="5">
        <f>Table2[[#This Row],[Price Diff]]/Table2[[#This Row],[price]]</f>
        <v>0.15141245829525946</v>
      </c>
    </row>
    <row r="3852" spans="1:22" x14ac:dyDescent="0.2">
      <c r="A3852" s="3">
        <v>10300</v>
      </c>
      <c r="B3852" s="3">
        <v>0.17552378699999999</v>
      </c>
      <c r="C3852" s="3">
        <v>26851</v>
      </c>
      <c r="D3852" s="3">
        <v>0.434752745</v>
      </c>
      <c r="E3852" s="3">
        <v>1339</v>
      </c>
      <c r="F3852" s="3">
        <v>0.31013015700000002</v>
      </c>
      <c r="G3852" s="3">
        <v>9</v>
      </c>
      <c r="H3852" s="3">
        <v>0.83257932800000001</v>
      </c>
      <c r="I3852" s="2" t="s">
        <v>22</v>
      </c>
      <c r="J3852" s="3">
        <v>85000</v>
      </c>
      <c r="K3852" s="3">
        <v>0.87372978000000001</v>
      </c>
      <c r="L3852" s="3">
        <v>2</v>
      </c>
      <c r="M3852" s="2" t="s">
        <v>67</v>
      </c>
      <c r="N3852" s="3">
        <v>43700</v>
      </c>
      <c r="O3852" s="3">
        <v>0.33590853500000001</v>
      </c>
      <c r="P3852" s="3">
        <v>-0.92043053914332706</v>
      </c>
      <c r="Q3852" s="3">
        <v>-0.83763071836414804</v>
      </c>
      <c r="R3852" s="3">
        <v>-0.23440560769040569</v>
      </c>
      <c r="S3852" s="3">
        <v>0.31539890185332087</v>
      </c>
      <c r="T3852" s="5">
        <f>POWER(10,Table2[[#This Row],[Predicted normalized_price]]*(N$7634-N$7635)+N$7635)</f>
        <v>39042.355741798667</v>
      </c>
      <c r="U3852" s="5">
        <f>ABS(Table2[[#This Row],[price]]-Table2[[#This Row],[Predicted Price]])</f>
        <v>4657.6442582013333</v>
      </c>
      <c r="V3852" s="5">
        <f>Table2[[#This Row],[Price Diff]]/Table2[[#This Row],[price]]</f>
        <v>0.10658224847142639</v>
      </c>
    </row>
    <row r="3853" spans="1:22" x14ac:dyDescent="0.2">
      <c r="A3853" s="3">
        <v>17250</v>
      </c>
      <c r="B3853" s="3">
        <v>0.29026363399999999</v>
      </c>
      <c r="C3853" s="3">
        <v>83103</v>
      </c>
      <c r="D3853" s="3">
        <v>0.63246605199999995</v>
      </c>
      <c r="E3853" s="3">
        <v>1984</v>
      </c>
      <c r="F3853" s="3">
        <v>0.47778491499999998</v>
      </c>
      <c r="G3853" s="3">
        <v>5</v>
      </c>
      <c r="H3853" s="3">
        <v>0.60985333500000005</v>
      </c>
      <c r="I3853" s="2" t="s">
        <v>20</v>
      </c>
      <c r="J3853" s="3">
        <v>64000</v>
      </c>
      <c r="K3853" s="3">
        <v>0.84954506699999999</v>
      </c>
      <c r="L3853" s="3">
        <v>1</v>
      </c>
      <c r="M3853" s="2" t="s">
        <v>62</v>
      </c>
      <c r="N3853" s="3">
        <v>125000</v>
      </c>
      <c r="O3853" s="3">
        <v>0.52716610399999997</v>
      </c>
      <c r="P3853" s="3">
        <v>0.10880150760569089</v>
      </c>
      <c r="Q3853" s="3">
        <v>0.68850829420733883</v>
      </c>
      <c r="R3853" s="3">
        <v>0.49602676610504354</v>
      </c>
      <c r="S3853" s="3">
        <v>0.5348266184090027</v>
      </c>
      <c r="T3853" s="5">
        <f>POWER(10,Table2[[#This Row],[Predicted normalized_price]]*(N$7634-N$7635)+N$7635)</f>
        <v>130374.16040969946</v>
      </c>
      <c r="U3853" s="5">
        <f>ABS(Table2[[#This Row],[price]]-Table2[[#This Row],[Predicted Price]])</f>
        <v>5374.1604096994561</v>
      </c>
      <c r="V3853" s="5">
        <f>Table2[[#This Row],[Price Diff]]/Table2[[#This Row],[price]]</f>
        <v>4.2993283277595648E-2</v>
      </c>
    </row>
    <row r="3854" spans="1:22" x14ac:dyDescent="0.2">
      <c r="A3854" s="3">
        <v>14970</v>
      </c>
      <c r="B3854" s="3">
        <v>0.25872014900000001</v>
      </c>
      <c r="C3854" s="3">
        <v>69491</v>
      </c>
      <c r="D3854" s="3">
        <v>0.60116108099999999</v>
      </c>
      <c r="E3854" s="3">
        <v>1595</v>
      </c>
      <c r="F3854" s="3">
        <v>0.38472810600000001</v>
      </c>
      <c r="G3854" s="3">
        <v>4</v>
      </c>
      <c r="H3854" s="3">
        <v>0.52529906999999998</v>
      </c>
      <c r="I3854" s="2" t="s">
        <v>15</v>
      </c>
      <c r="J3854" s="3">
        <v>62300</v>
      </c>
      <c r="K3854" s="3">
        <v>0.84725061499999998</v>
      </c>
      <c r="L3854" s="3">
        <v>2</v>
      </c>
      <c r="M3854" s="2" t="s">
        <v>65</v>
      </c>
      <c r="N3854" s="3">
        <v>115700</v>
      </c>
      <c r="O3854" s="3">
        <v>0.51309645699999995</v>
      </c>
      <c r="P3854" s="3">
        <v>-0.91599918786565182</v>
      </c>
      <c r="Q3854" s="3">
        <v>0.65743164694413792</v>
      </c>
      <c r="R3854" s="3">
        <v>0.52686672954853186</v>
      </c>
      <c r="S3854" s="3">
        <v>0.51612060620172595</v>
      </c>
      <c r="T3854" s="5">
        <f>POWER(10,Table2[[#This Row],[Predicted normalized_price]]*(N$7634-N$7635)+N$7635)</f>
        <v>117638.74188242164</v>
      </c>
      <c r="U3854" s="5">
        <f>ABS(Table2[[#This Row],[price]]-Table2[[#This Row],[Predicted Price]])</f>
        <v>1938.7418824216438</v>
      </c>
      <c r="V3854" s="5">
        <f>Table2[[#This Row],[Price Diff]]/Table2[[#This Row],[price]]</f>
        <v>1.6756628197248435E-2</v>
      </c>
    </row>
    <row r="3855" spans="1:22" x14ac:dyDescent="0.2">
      <c r="A3855" s="3">
        <v>12970</v>
      </c>
      <c r="B3855" s="3">
        <v>0.22681058400000001</v>
      </c>
      <c r="C3855" s="3">
        <v>55315</v>
      </c>
      <c r="D3855" s="3">
        <v>0.56123383900000001</v>
      </c>
      <c r="E3855" s="3">
        <v>1595</v>
      </c>
      <c r="F3855" s="3">
        <v>0.38472810600000001</v>
      </c>
      <c r="G3855" s="3">
        <v>4</v>
      </c>
      <c r="H3855" s="3">
        <v>0.52529906999999998</v>
      </c>
      <c r="I3855" s="2" t="s">
        <v>15</v>
      </c>
      <c r="J3855" s="3">
        <v>26779</v>
      </c>
      <c r="K3855" s="3">
        <v>0.77528974799999995</v>
      </c>
      <c r="L3855" s="3">
        <v>1</v>
      </c>
      <c r="M3855" s="2" t="s">
        <v>65</v>
      </c>
      <c r="N3855" s="3">
        <v>113800</v>
      </c>
      <c r="O3855" s="3">
        <v>0.510083167</v>
      </c>
      <c r="P3855" s="3">
        <v>-0.94098465666372111</v>
      </c>
      <c r="Q3855" s="3">
        <v>0.58054810514326927</v>
      </c>
      <c r="R3855" s="3">
        <v>0.60388959751470428</v>
      </c>
      <c r="S3855" s="3">
        <v>0.47627176575542918</v>
      </c>
      <c r="T3855" s="5">
        <f>POWER(10,Table2[[#This Row],[Predicted normalized_price]]*(N$7634-N$7635)+N$7635)</f>
        <v>94504.54593590564</v>
      </c>
      <c r="U3855" s="5">
        <f>ABS(Table2[[#This Row],[price]]-Table2[[#This Row],[Predicted Price]])</f>
        <v>19295.45406409436</v>
      </c>
      <c r="V3855" s="5">
        <f>Table2[[#This Row],[Price Diff]]/Table2[[#This Row],[price]]</f>
        <v>0.16955583536111038</v>
      </c>
    </row>
    <row r="3856" spans="1:22" x14ac:dyDescent="0.2">
      <c r="A3856" s="3">
        <v>8730</v>
      </c>
      <c r="B3856" s="3">
        <v>0.13872589199999999</v>
      </c>
      <c r="C3856" s="3">
        <v>38926</v>
      </c>
      <c r="D3856" s="3">
        <v>0.49974135400000003</v>
      </c>
      <c r="E3856" s="3">
        <v>1596</v>
      </c>
      <c r="F3856" s="3">
        <v>0.38499535400000001</v>
      </c>
      <c r="G3856" s="3">
        <v>7</v>
      </c>
      <c r="H3856" s="3">
        <v>0.73735046500000001</v>
      </c>
      <c r="I3856" s="2" t="s">
        <v>32</v>
      </c>
      <c r="J3856" s="3">
        <v>137000</v>
      </c>
      <c r="K3856" s="3">
        <v>0.91441116099999997</v>
      </c>
      <c r="L3856" s="3">
        <v>3</v>
      </c>
      <c r="M3856" s="2" t="s">
        <v>63</v>
      </c>
      <c r="N3856" s="3">
        <v>43800</v>
      </c>
      <c r="O3856" s="3">
        <v>0.33632449599999997</v>
      </c>
      <c r="P3856" s="3">
        <v>-0.47171672730042624</v>
      </c>
      <c r="Q3856" s="3">
        <v>-0.75700315769616822</v>
      </c>
      <c r="R3856" s="3">
        <v>-0.24279880169390136</v>
      </c>
      <c r="S3856" s="3">
        <v>0.33994540429927572</v>
      </c>
      <c r="T3856" s="5">
        <f>POWER(10,Table2[[#This Row],[Predicted normalized_price]]*(N$7634-N$7635)+N$7635)</f>
        <v>44680.216126018393</v>
      </c>
      <c r="U3856" s="5">
        <f>ABS(Table2[[#This Row],[price]]-Table2[[#This Row],[Predicted Price]])</f>
        <v>880.21612601839297</v>
      </c>
      <c r="V3856" s="5">
        <f>Table2[[#This Row],[Price Diff]]/Table2[[#This Row],[price]]</f>
        <v>2.0096258584894815E-2</v>
      </c>
    </row>
    <row r="3857" spans="1:22" x14ac:dyDescent="0.2">
      <c r="A3857" s="3">
        <v>24220</v>
      </c>
      <c r="B3857" s="3">
        <v>0.36577511000000001</v>
      </c>
      <c r="C3857" s="3">
        <v>116227</v>
      </c>
      <c r="D3857" s="3">
        <v>0.69117297099999997</v>
      </c>
      <c r="E3857" s="3">
        <v>2998</v>
      </c>
      <c r="F3857" s="3">
        <v>0.65381339299999996</v>
      </c>
      <c r="G3857" s="3">
        <v>2</v>
      </c>
      <c r="H3857" s="3">
        <v>0.26264953499999999</v>
      </c>
      <c r="I3857" s="2" t="s">
        <v>13</v>
      </c>
      <c r="J3857" s="3">
        <v>15000</v>
      </c>
      <c r="K3857" s="3">
        <v>0.72589491699999997</v>
      </c>
      <c r="L3857" s="3">
        <v>1</v>
      </c>
      <c r="M3857" s="2" t="s">
        <v>65</v>
      </c>
      <c r="N3857" s="3">
        <v>269800</v>
      </c>
      <c r="O3857" s="3">
        <v>0.66717762999999997</v>
      </c>
      <c r="P3857" s="3">
        <v>-0.64700763356793622</v>
      </c>
      <c r="Q3857" s="3">
        <v>0.85024674252537547</v>
      </c>
      <c r="R3857" s="3">
        <v>0.16181618824582653</v>
      </c>
      <c r="S3857" s="3">
        <v>0.66019150152668649</v>
      </c>
      <c r="T3857" s="5">
        <f>POWER(10,Table2[[#This Row],[Predicted normalized_price]]*(N$7634-N$7635)+N$7635)</f>
        <v>259638.94008632476</v>
      </c>
      <c r="U3857" s="5">
        <f>ABS(Table2[[#This Row],[price]]-Table2[[#This Row],[Predicted Price]])</f>
        <v>10161.059913675243</v>
      </c>
      <c r="V3857" s="5">
        <f>Table2[[#This Row],[Price Diff]]/Table2[[#This Row],[price]]</f>
        <v>3.7661452608136553E-2</v>
      </c>
    </row>
    <row r="3858" spans="1:22" x14ac:dyDescent="0.2">
      <c r="A3858" s="3">
        <v>10850</v>
      </c>
      <c r="B3858" s="3">
        <v>0.18709887</v>
      </c>
      <c r="C3858" s="3">
        <v>52550</v>
      </c>
      <c r="D3858" s="3">
        <v>0.55225990999999997</v>
      </c>
      <c r="E3858" s="3">
        <v>1395</v>
      </c>
      <c r="F3858" s="3">
        <v>0.327600102</v>
      </c>
      <c r="G3858" s="3">
        <v>4</v>
      </c>
      <c r="H3858" s="3">
        <v>0.52529906999999998</v>
      </c>
      <c r="I3858" s="2" t="s">
        <v>19</v>
      </c>
      <c r="J3858" s="3">
        <v>62000</v>
      </c>
      <c r="K3858" s="3">
        <v>0.84683922</v>
      </c>
      <c r="L3858" s="3">
        <v>1</v>
      </c>
      <c r="M3858" s="2" t="s">
        <v>67</v>
      </c>
      <c r="N3858" s="3">
        <v>79999</v>
      </c>
      <c r="O3858" s="3">
        <v>0.44594729500000002</v>
      </c>
      <c r="P3858" s="3">
        <v>-0.91592963740935651</v>
      </c>
      <c r="Q3858" s="3">
        <v>0.52256919121265266</v>
      </c>
      <c r="R3858" s="3">
        <v>0.64466042734091955</v>
      </c>
      <c r="S3858" s="3">
        <v>0.45072755159124656</v>
      </c>
      <c r="T3858" s="5">
        <f>POWER(10,Table2[[#This Row],[Predicted normalized_price]]*(N$7634-N$7635)+N$7635)</f>
        <v>82128.227434195578</v>
      </c>
      <c r="U3858" s="5">
        <f>ABS(Table2[[#This Row],[price]]-Table2[[#This Row],[Predicted Price]])</f>
        <v>2129.2274341955781</v>
      </c>
      <c r="V3858" s="5">
        <f>Table2[[#This Row],[Price Diff]]/Table2[[#This Row],[price]]</f>
        <v>2.6615675623390019E-2</v>
      </c>
    </row>
    <row r="3859" spans="1:22" x14ac:dyDescent="0.2">
      <c r="A3859" s="3">
        <v>8430</v>
      </c>
      <c r="B3859" s="3">
        <v>0.13094512999999999</v>
      </c>
      <c r="C3859" s="3">
        <v>51329</v>
      </c>
      <c r="D3859" s="3">
        <v>0.54814575399999999</v>
      </c>
      <c r="E3859" s="3">
        <v>1197</v>
      </c>
      <c r="F3859" s="3">
        <v>0.26232939100000002</v>
      </c>
      <c r="G3859" s="3">
        <v>5</v>
      </c>
      <c r="H3859" s="3">
        <v>0.60985333500000005</v>
      </c>
      <c r="I3859" s="2" t="s">
        <v>42</v>
      </c>
      <c r="J3859" s="3">
        <v>68000</v>
      </c>
      <c r="K3859" s="3">
        <v>0.85471192200000001</v>
      </c>
      <c r="L3859" s="3">
        <v>1</v>
      </c>
      <c r="M3859" s="2" t="s">
        <v>67</v>
      </c>
      <c r="N3859" s="3">
        <v>68000</v>
      </c>
      <c r="O3859" s="3">
        <v>0.416373936</v>
      </c>
      <c r="P3859" s="3">
        <v>-0.8618529846835169</v>
      </c>
      <c r="Q3859" s="3">
        <v>-0.69704174686641007</v>
      </c>
      <c r="R3859" s="3">
        <v>-0.45498756361513076</v>
      </c>
      <c r="S3859" s="3">
        <v>0.40852224162956274</v>
      </c>
      <c r="T3859" s="5">
        <f>POWER(10,Table2[[#This Row],[Predicted normalized_price]]*(N$7634-N$7635)+N$7635)</f>
        <v>65128.512242565332</v>
      </c>
      <c r="U3859" s="5">
        <f>ABS(Table2[[#This Row],[price]]-Table2[[#This Row],[Predicted Price]])</f>
        <v>2871.4877574346683</v>
      </c>
      <c r="V3859" s="5">
        <f>Table2[[#This Row],[Price Diff]]/Table2[[#This Row],[price]]</f>
        <v>4.2227761138745122E-2</v>
      </c>
    </row>
    <row r="3860" spans="1:22" x14ac:dyDescent="0.2">
      <c r="A3860" s="3">
        <v>13420</v>
      </c>
      <c r="B3860" s="3">
        <v>0.23439966400000001</v>
      </c>
      <c r="C3860" s="3">
        <v>67916</v>
      </c>
      <c r="D3860" s="3">
        <v>0.59714905600000001</v>
      </c>
      <c r="E3860" s="3">
        <v>2488</v>
      </c>
      <c r="F3860" s="3">
        <v>0.57430527899999995</v>
      </c>
      <c r="G3860" s="3">
        <v>3</v>
      </c>
      <c r="H3860" s="3">
        <v>0.416289664</v>
      </c>
      <c r="I3860" s="2" t="s">
        <v>14</v>
      </c>
      <c r="J3860" s="3">
        <v>22527</v>
      </c>
      <c r="K3860" s="3">
        <v>0.76055370799999999</v>
      </c>
      <c r="L3860" s="3">
        <v>1</v>
      </c>
      <c r="M3860" s="2" t="s">
        <v>65</v>
      </c>
      <c r="N3860" s="3">
        <v>130000</v>
      </c>
      <c r="O3860" s="3">
        <v>0.53430359599999999</v>
      </c>
      <c r="P3860" s="3">
        <v>-0.61268043075142142</v>
      </c>
      <c r="Q3860" s="3">
        <v>-0.49748207492181207</v>
      </c>
      <c r="R3860" s="3">
        <v>-0.64763294273230776</v>
      </c>
      <c r="S3860" s="3">
        <v>0.51059467064054498</v>
      </c>
      <c r="T3860" s="5">
        <f>POWER(10,Table2[[#This Row],[Predicted normalized_price]]*(N$7634-N$7635)+N$7635)</f>
        <v>114120.3108498096</v>
      </c>
      <c r="U3860" s="5">
        <f>ABS(Table2[[#This Row],[price]]-Table2[[#This Row],[Predicted Price]])</f>
        <v>15879.689150190403</v>
      </c>
      <c r="V3860" s="5">
        <f>Table2[[#This Row],[Price Diff]]/Table2[[#This Row],[price]]</f>
        <v>0.12215145500146464</v>
      </c>
    </row>
    <row r="3861" spans="1:22" x14ac:dyDescent="0.2">
      <c r="A3861" s="3">
        <v>8850</v>
      </c>
      <c r="B3861" s="3">
        <v>0.141763578</v>
      </c>
      <c r="C3861" s="3">
        <v>40366</v>
      </c>
      <c r="D3861" s="3">
        <v>0.50609837700000004</v>
      </c>
      <c r="E3861" s="3">
        <v>1395</v>
      </c>
      <c r="F3861" s="3">
        <v>0.327600102</v>
      </c>
      <c r="G3861" s="3">
        <v>5</v>
      </c>
      <c r="H3861" s="3">
        <v>0.60985333500000005</v>
      </c>
      <c r="I3861" s="2" t="s">
        <v>20</v>
      </c>
      <c r="J3861" s="3">
        <v>57678</v>
      </c>
      <c r="K3861" s="3">
        <v>0.84068083900000001</v>
      </c>
      <c r="L3861" s="3">
        <v>1</v>
      </c>
      <c r="M3861" s="2" t="s">
        <v>67</v>
      </c>
      <c r="N3861" s="3">
        <v>53800</v>
      </c>
      <c r="O3861" s="3">
        <v>0.373747355</v>
      </c>
      <c r="P3861" s="3">
        <v>-0.50925695603198118</v>
      </c>
      <c r="Q3861" s="3">
        <v>0.39498138958488732</v>
      </c>
      <c r="R3861" s="3">
        <v>0.77700444583728379</v>
      </c>
      <c r="S3861" s="3">
        <v>0.38463168998826613</v>
      </c>
      <c r="T3861" s="5">
        <f>POWER(10,Table2[[#This Row],[Predicted normalized_price]]*(N$7634-N$7635)+N$7635)</f>
        <v>57115.937157508168</v>
      </c>
      <c r="U3861" s="5">
        <f>ABS(Table2[[#This Row],[price]]-Table2[[#This Row],[Predicted Price]])</f>
        <v>3315.9371575081677</v>
      </c>
      <c r="V3861" s="5">
        <f>Table2[[#This Row],[Price Diff]]/Table2[[#This Row],[price]]</f>
        <v>6.1634519656285643E-2</v>
      </c>
    </row>
    <row r="3862" spans="1:22" x14ac:dyDescent="0.2">
      <c r="A3862" s="3">
        <v>10150</v>
      </c>
      <c r="B3862" s="3">
        <v>0.172259566</v>
      </c>
      <c r="C3862" s="3">
        <v>38006</v>
      </c>
      <c r="D3862" s="3">
        <v>0.49555559300000002</v>
      </c>
      <c r="E3862" s="3">
        <v>1496</v>
      </c>
      <c r="F3862" s="3">
        <v>0.35740525400000001</v>
      </c>
      <c r="G3862" s="3">
        <v>4</v>
      </c>
      <c r="H3862" s="3">
        <v>0.52529906999999998</v>
      </c>
      <c r="I3862" s="2" t="s">
        <v>22</v>
      </c>
      <c r="J3862" s="3">
        <v>20000</v>
      </c>
      <c r="K3862" s="3">
        <v>0.7504132</v>
      </c>
      <c r="L3862" s="3">
        <v>1</v>
      </c>
      <c r="M3862" s="2" t="s">
        <v>64</v>
      </c>
      <c r="N3862" s="3">
        <v>79800</v>
      </c>
      <c r="O3862" s="3">
        <v>0.44549404399999998</v>
      </c>
      <c r="P3862" s="3">
        <v>0.22910376701177057</v>
      </c>
      <c r="Q3862" s="3">
        <v>-0.74185514242218464</v>
      </c>
      <c r="R3862" s="3">
        <v>-0.49219764477382622</v>
      </c>
      <c r="S3862" s="3">
        <v>0.40902999675123081</v>
      </c>
      <c r="T3862" s="5">
        <f>POWER(10,Table2[[#This Row],[Predicted normalized_price]]*(N$7634-N$7635)+N$7635)</f>
        <v>65310.482899430557</v>
      </c>
      <c r="U3862" s="5">
        <f>ABS(Table2[[#This Row],[price]]-Table2[[#This Row],[Predicted Price]])</f>
        <v>14489.517100569443</v>
      </c>
      <c r="V3862" s="5">
        <f>Table2[[#This Row],[Price Diff]]/Table2[[#This Row],[price]]</f>
        <v>0.18157289599711082</v>
      </c>
    </row>
    <row r="3863" spans="1:22" x14ac:dyDescent="0.2">
      <c r="A3863" s="3">
        <v>12970</v>
      </c>
      <c r="B3863" s="3">
        <v>0.22681058400000001</v>
      </c>
      <c r="C3863" s="3">
        <v>33053</v>
      </c>
      <c r="D3863" s="3">
        <v>0.47111977199999999</v>
      </c>
      <c r="E3863" s="3">
        <v>1699</v>
      </c>
      <c r="F3863" s="3">
        <v>0.41166176599999998</v>
      </c>
      <c r="G3863" s="3">
        <v>9</v>
      </c>
      <c r="H3863" s="3">
        <v>0.83257932800000001</v>
      </c>
      <c r="I3863" s="2" t="s">
        <v>15</v>
      </c>
      <c r="J3863" s="3">
        <v>130000</v>
      </c>
      <c r="K3863" s="3">
        <v>0.90994130500000003</v>
      </c>
      <c r="L3863" s="3">
        <v>1</v>
      </c>
      <c r="M3863" s="2" t="s">
        <v>67</v>
      </c>
      <c r="N3863" s="3">
        <v>49000</v>
      </c>
      <c r="O3863" s="3">
        <v>0.35674049499999999</v>
      </c>
      <c r="P3863" s="3">
        <v>-0.9533876440817155</v>
      </c>
      <c r="Q3863" s="3">
        <v>0.30572265383230468</v>
      </c>
      <c r="R3863" s="3">
        <v>0.78076771369265197</v>
      </c>
      <c r="S3863" s="3">
        <v>0.35899813800379116</v>
      </c>
      <c r="T3863" s="5">
        <f>POWER(10,Table2[[#This Row],[Predicted normalized_price]]*(N$7634-N$7635)+N$7635)</f>
        <v>49611.67108119723</v>
      </c>
      <c r="U3863" s="5">
        <f>ABS(Table2[[#This Row],[price]]-Table2[[#This Row],[Predicted Price]])</f>
        <v>611.6710811972298</v>
      </c>
      <c r="V3863" s="5">
        <f>Table2[[#This Row],[Price Diff]]/Table2[[#This Row],[price]]</f>
        <v>1.2483083289739384E-2</v>
      </c>
    </row>
    <row r="3864" spans="1:22" x14ac:dyDescent="0.2">
      <c r="A3864" s="3">
        <v>17540</v>
      </c>
      <c r="B3864" s="3">
        <v>0.293973237</v>
      </c>
      <c r="C3864" s="3">
        <v>87712</v>
      </c>
      <c r="D3864" s="3">
        <v>0.641912292</v>
      </c>
      <c r="E3864" s="3">
        <v>2493</v>
      </c>
      <c r="F3864" s="3">
        <v>0.57516132099999995</v>
      </c>
      <c r="G3864" s="3">
        <v>4</v>
      </c>
      <c r="H3864" s="3">
        <v>0.52529906999999998</v>
      </c>
      <c r="I3864" s="2" t="s">
        <v>10</v>
      </c>
      <c r="J3864" s="3">
        <v>14000</v>
      </c>
      <c r="K3864" s="3">
        <v>0.72001486100000001</v>
      </c>
      <c r="L3864" s="3">
        <v>1</v>
      </c>
      <c r="M3864" s="2" t="s">
        <v>66</v>
      </c>
      <c r="N3864" s="3">
        <v>179800</v>
      </c>
      <c r="O3864" s="3">
        <v>0.59332252900000004</v>
      </c>
      <c r="P3864" s="3">
        <v>0.61882495735273124</v>
      </c>
      <c r="Q3864" s="3">
        <v>-0.41358793463040022</v>
      </c>
      <c r="R3864" s="3">
        <v>-0.7393868595814922</v>
      </c>
      <c r="S3864" s="3">
        <v>0.55920442771022394</v>
      </c>
      <c r="T3864" s="5">
        <f>POWER(10,Table2[[#This Row],[Predicted normalized_price]]*(N$7634-N$7635)+N$7635)</f>
        <v>149062.4297657561</v>
      </c>
      <c r="U3864" s="5">
        <f>ABS(Table2[[#This Row],[price]]-Table2[[#This Row],[Predicted Price]])</f>
        <v>30737.570234243904</v>
      </c>
      <c r="V3864" s="5">
        <f>Table2[[#This Row],[Price Diff]]/Table2[[#This Row],[price]]</f>
        <v>0.17095422822160125</v>
      </c>
    </row>
    <row r="3865" spans="1:22" x14ac:dyDescent="0.2">
      <c r="A3865" s="3">
        <v>12830</v>
      </c>
      <c r="B3865" s="3">
        <v>0.224395755</v>
      </c>
      <c r="C3865" s="3">
        <v>78909</v>
      </c>
      <c r="D3865" s="3">
        <v>0.62340348599999995</v>
      </c>
      <c r="E3865" s="3">
        <v>1499</v>
      </c>
      <c r="F3865" s="3">
        <v>0.35825946600000003</v>
      </c>
      <c r="G3865" s="3">
        <v>2</v>
      </c>
      <c r="H3865" s="3">
        <v>0.26264953499999999</v>
      </c>
      <c r="I3865" s="2" t="s">
        <v>13</v>
      </c>
      <c r="J3865" s="3">
        <v>1524</v>
      </c>
      <c r="K3865" s="3">
        <v>0.53100530999999995</v>
      </c>
      <c r="L3865" s="3">
        <v>1</v>
      </c>
      <c r="M3865" s="2" t="s">
        <v>65</v>
      </c>
      <c r="N3865" s="3">
        <v>136800</v>
      </c>
      <c r="O3865" s="3">
        <v>0.54358208500000005</v>
      </c>
      <c r="P3865" s="3">
        <v>-0.91602951933442422</v>
      </c>
      <c r="Q3865" s="3">
        <v>0.72676949768286714</v>
      </c>
      <c r="R3865" s="3">
        <v>0.40937519520474164</v>
      </c>
      <c r="S3865" s="3">
        <v>0.56417916468723683</v>
      </c>
      <c r="T3865" s="5">
        <f>POWER(10,Table2[[#This Row],[Predicted normalized_price]]*(N$7634-N$7635)+N$7635)</f>
        <v>153193.45388804789</v>
      </c>
      <c r="U3865" s="5">
        <f>ABS(Table2[[#This Row],[price]]-Table2[[#This Row],[Predicted Price]])</f>
        <v>16393.453888047894</v>
      </c>
      <c r="V3865" s="5">
        <f>Table2[[#This Row],[Price Diff]]/Table2[[#This Row],[price]]</f>
        <v>0.11983518924011619</v>
      </c>
    </row>
    <row r="3866" spans="1:22" x14ac:dyDescent="0.2">
      <c r="A3866" s="3">
        <v>9430</v>
      </c>
      <c r="B3866" s="3">
        <v>0.15588802600000001</v>
      </c>
      <c r="C3866" s="3">
        <v>48907</v>
      </c>
      <c r="D3866" s="3">
        <v>0.53968697099999996</v>
      </c>
      <c r="E3866" s="3">
        <v>1997</v>
      </c>
      <c r="F3866" s="3">
        <v>0.48056971500000001</v>
      </c>
      <c r="G3866" s="3">
        <v>7</v>
      </c>
      <c r="H3866" s="3">
        <v>0.73735046500000001</v>
      </c>
      <c r="I3866" s="2" t="s">
        <v>27</v>
      </c>
      <c r="J3866" s="3">
        <v>102822</v>
      </c>
      <c r="K3866" s="3">
        <v>0.88995257800000005</v>
      </c>
      <c r="L3866" s="3">
        <v>1</v>
      </c>
      <c r="M3866" s="2" t="s">
        <v>65</v>
      </c>
      <c r="N3866" s="3">
        <v>58800</v>
      </c>
      <c r="O3866" s="3">
        <v>0.38991986499999998</v>
      </c>
      <c r="P3866" s="3">
        <v>0.19826567996125138</v>
      </c>
      <c r="Q3866" s="3">
        <v>-0.74798736533569565</v>
      </c>
      <c r="R3866" s="3">
        <v>-0.39860984886536593</v>
      </c>
      <c r="S3866" s="3">
        <v>0.38359939382941771</v>
      </c>
      <c r="T3866" s="5">
        <f>POWER(10,Table2[[#This Row],[Predicted normalized_price]]*(N$7634-N$7635)+N$7635)</f>
        <v>56792.864416178534</v>
      </c>
      <c r="U3866" s="5">
        <f>ABS(Table2[[#This Row],[price]]-Table2[[#This Row],[Predicted Price]])</f>
        <v>2007.1355838214658</v>
      </c>
      <c r="V3866" s="5">
        <f>Table2[[#This Row],[Price Diff]]/Table2[[#This Row],[price]]</f>
        <v>3.4134958908528329E-2</v>
      </c>
    </row>
    <row r="3867" spans="1:22" x14ac:dyDescent="0.2">
      <c r="A3867" s="3">
        <v>10480</v>
      </c>
      <c r="B3867" s="3">
        <v>0.17937867499999999</v>
      </c>
      <c r="C3867" s="3">
        <v>34404</v>
      </c>
      <c r="D3867" s="3">
        <v>0.47813043799999999</v>
      </c>
      <c r="E3867" s="3">
        <v>1995</v>
      </c>
      <c r="F3867" s="3">
        <v>0.48014246599999999</v>
      </c>
      <c r="G3867" s="3">
        <v>8</v>
      </c>
      <c r="H3867" s="3">
        <v>0.78794860499999997</v>
      </c>
      <c r="I3867" s="2" t="s">
        <v>13</v>
      </c>
      <c r="J3867" s="3">
        <v>107859</v>
      </c>
      <c r="K3867" s="3">
        <v>0.89402860100000003</v>
      </c>
      <c r="L3867" s="3">
        <v>1</v>
      </c>
      <c r="M3867" s="2" t="s">
        <v>65</v>
      </c>
      <c r="N3867" s="3">
        <v>45000</v>
      </c>
      <c r="O3867" s="3">
        <v>0.341243246</v>
      </c>
      <c r="P3867" s="3">
        <v>-0.79683520527222806</v>
      </c>
      <c r="Q3867" s="3">
        <v>0.2500450473428773</v>
      </c>
      <c r="R3867" s="3">
        <v>0.79717048884259034</v>
      </c>
      <c r="S3867" s="3">
        <v>0.3405863158999165</v>
      </c>
      <c r="T3867" s="5">
        <f>POWER(10,Table2[[#This Row],[Predicted normalized_price]]*(N$7634-N$7635)+N$7635)</f>
        <v>44837.849532219509</v>
      </c>
      <c r="U3867" s="5">
        <f>ABS(Table2[[#This Row],[price]]-Table2[[#This Row],[Predicted Price]])</f>
        <v>162.15046778049145</v>
      </c>
      <c r="V3867" s="5">
        <f>Table2[[#This Row],[Price Diff]]/Table2[[#This Row],[price]]</f>
        <v>3.6033437284553656E-3</v>
      </c>
    </row>
    <row r="3868" spans="1:22" x14ac:dyDescent="0.2">
      <c r="A3868" s="3">
        <v>14360</v>
      </c>
      <c r="B3868" s="3">
        <v>0.24946349000000001</v>
      </c>
      <c r="C3868" s="3">
        <v>67602</v>
      </c>
      <c r="D3868" s="3">
        <v>0.59633808300000002</v>
      </c>
      <c r="E3868" s="3">
        <v>1595</v>
      </c>
      <c r="F3868" s="3">
        <v>0.38472810600000001</v>
      </c>
      <c r="G3868" s="3">
        <v>4</v>
      </c>
      <c r="H3868" s="3">
        <v>0.52529906999999998</v>
      </c>
      <c r="I3868" s="2" t="s">
        <v>15</v>
      </c>
      <c r="J3868" s="3">
        <v>59000</v>
      </c>
      <c r="K3868" s="3">
        <v>0.84261222099999999</v>
      </c>
      <c r="L3868" s="3">
        <v>1</v>
      </c>
      <c r="M3868" s="2" t="s">
        <v>65</v>
      </c>
      <c r="N3868" s="3">
        <v>124800</v>
      </c>
      <c r="O3868" s="3">
        <v>0.52687469899999995</v>
      </c>
      <c r="P3868" s="3">
        <v>-0.93697160194771201</v>
      </c>
      <c r="Q3868" s="3">
        <v>0.64584675711113504</v>
      </c>
      <c r="R3868" s="3">
        <v>0.5360920135905306</v>
      </c>
      <c r="S3868" s="3">
        <v>0.51067453864400747</v>
      </c>
      <c r="T3868" s="5">
        <f>POWER(10,Table2[[#This Row],[Predicted normalized_price]]*(N$7634-N$7635)+N$7635)</f>
        <v>114170.40660885139</v>
      </c>
      <c r="U3868" s="5">
        <f>ABS(Table2[[#This Row],[price]]-Table2[[#This Row],[Predicted Price]])</f>
        <v>10629.593391148606</v>
      </c>
      <c r="V3868" s="5">
        <f>Table2[[#This Row],[Price Diff]]/Table2[[#This Row],[price]]</f>
        <v>8.5173023967536912E-2</v>
      </c>
    </row>
    <row r="3869" spans="1:22" x14ac:dyDescent="0.2">
      <c r="A3869" s="3">
        <v>11740</v>
      </c>
      <c r="B3869" s="3">
        <v>0.204640603</v>
      </c>
      <c r="C3869" s="3">
        <v>25921</v>
      </c>
      <c r="D3869" s="3">
        <v>0.42858399400000002</v>
      </c>
      <c r="E3869" s="3">
        <v>2362</v>
      </c>
      <c r="F3869" s="3">
        <v>0.55214537900000005</v>
      </c>
      <c r="G3869" s="3">
        <v>9</v>
      </c>
      <c r="H3869" s="3">
        <v>0.83257932800000001</v>
      </c>
      <c r="I3869" s="2" t="s">
        <v>10</v>
      </c>
      <c r="J3869" s="3">
        <v>175000</v>
      </c>
      <c r="K3869" s="3">
        <v>0.93527516399999999</v>
      </c>
      <c r="L3869" s="3">
        <v>2</v>
      </c>
      <c r="M3869" s="2" t="s">
        <v>65</v>
      </c>
      <c r="N3869" s="3">
        <v>38800</v>
      </c>
      <c r="O3869" s="3">
        <v>0.31426572200000003</v>
      </c>
      <c r="P3869" s="3">
        <v>0.50842465261146841</v>
      </c>
      <c r="Q3869" s="3">
        <v>-0.83033438597746945</v>
      </c>
      <c r="R3869" s="3">
        <v>-0.21276223532272434</v>
      </c>
      <c r="S3869" s="3">
        <v>0.3155961212128035</v>
      </c>
      <c r="T3869" s="5">
        <f>POWER(10,Table2[[#This Row],[Predicted normalized_price]]*(N$7634-N$7635)+N$7635)</f>
        <v>39084.689886558655</v>
      </c>
      <c r="U3869" s="5">
        <f>ABS(Table2[[#This Row],[price]]-Table2[[#This Row],[Predicted Price]])</f>
        <v>284.68988655865542</v>
      </c>
      <c r="V3869" s="5">
        <f>Table2[[#This Row],[Price Diff]]/Table2[[#This Row],[price]]</f>
        <v>7.3373682102746245E-3</v>
      </c>
    </row>
    <row r="3870" spans="1:22" x14ac:dyDescent="0.2">
      <c r="A3870" s="3">
        <v>14580</v>
      </c>
      <c r="B3870" s="3">
        <v>0.25284652400000002</v>
      </c>
      <c r="C3870" s="3">
        <v>85672</v>
      </c>
      <c r="D3870" s="3">
        <v>0.63779403000000001</v>
      </c>
      <c r="E3870" s="3">
        <v>1997</v>
      </c>
      <c r="F3870" s="3">
        <v>0.48056971500000001</v>
      </c>
      <c r="G3870" s="3">
        <v>6</v>
      </c>
      <c r="H3870" s="3">
        <v>0.67893919899999999</v>
      </c>
      <c r="I3870" s="2" t="s">
        <v>13</v>
      </c>
      <c r="J3870" s="3">
        <v>63333</v>
      </c>
      <c r="K3870" s="3">
        <v>0.84865218099999995</v>
      </c>
      <c r="L3870" s="3">
        <v>1</v>
      </c>
      <c r="M3870" s="2" t="s">
        <v>65</v>
      </c>
      <c r="N3870" s="3">
        <v>118800</v>
      </c>
      <c r="O3870" s="3">
        <v>0.51790822000000003</v>
      </c>
      <c r="P3870" s="3">
        <v>-0.74322431252060972</v>
      </c>
      <c r="Q3870" s="3">
        <v>0.63072394943727161</v>
      </c>
      <c r="R3870" s="3">
        <v>0.53165095592090217</v>
      </c>
      <c r="S3870" s="3">
        <v>0.50832817204294023</v>
      </c>
      <c r="T3870" s="5">
        <f>POWER(10,Table2[[#This Row],[Predicted normalized_price]]*(N$7634-N$7635)+N$7635)</f>
        <v>112707.81677052152</v>
      </c>
      <c r="U3870" s="5">
        <f>ABS(Table2[[#This Row],[price]]-Table2[[#This Row],[Predicted Price]])</f>
        <v>6092.1832294784836</v>
      </c>
      <c r="V3870" s="5">
        <f>Table2[[#This Row],[Price Diff]]/Table2[[#This Row],[price]]</f>
        <v>5.1281003615138751E-2</v>
      </c>
    </row>
    <row r="3871" spans="1:22" x14ac:dyDescent="0.2">
      <c r="A3871" s="3">
        <v>7780</v>
      </c>
      <c r="B3871" s="3">
        <v>0.11309106400000001</v>
      </c>
      <c r="C3871" s="3">
        <v>14614</v>
      </c>
      <c r="D3871" s="3">
        <v>0.32829501799999999</v>
      </c>
      <c r="E3871" s="3">
        <v>1390</v>
      </c>
      <c r="F3871" s="3">
        <v>0.32606906200000002</v>
      </c>
      <c r="G3871" s="3">
        <v>9</v>
      </c>
      <c r="H3871" s="3">
        <v>0.83257932800000001</v>
      </c>
      <c r="I3871" s="2" t="s">
        <v>20</v>
      </c>
      <c r="J3871" s="3">
        <v>130288</v>
      </c>
      <c r="K3871" s="3">
        <v>0.91012990699999996</v>
      </c>
      <c r="L3871" s="3">
        <v>2</v>
      </c>
      <c r="M3871" s="2" t="s">
        <v>63</v>
      </c>
      <c r="N3871" s="3">
        <v>22822</v>
      </c>
      <c r="O3871" s="3">
        <v>0.217688362</v>
      </c>
      <c r="P3871" s="3">
        <v>-0.72881378057518664</v>
      </c>
      <c r="Q3871" s="3">
        <v>-0.13081182040291695</v>
      </c>
      <c r="R3871" s="3">
        <v>0.91543635053720651</v>
      </c>
      <c r="S3871" s="3">
        <v>0.21046215886417563</v>
      </c>
      <c r="T3871" s="5">
        <f>POWER(10,Table2[[#This Row],[Predicted normalized_price]]*(N$7634-N$7635)+N$7635)</f>
        <v>21933.536139722029</v>
      </c>
      <c r="U3871" s="5">
        <f>ABS(Table2[[#This Row],[price]]-Table2[[#This Row],[Predicted Price]])</f>
        <v>888.46386027797053</v>
      </c>
      <c r="V3871" s="5">
        <f>Table2[[#This Row],[Price Diff]]/Table2[[#This Row],[price]]</f>
        <v>3.8930148991235237E-2</v>
      </c>
    </row>
    <row r="3872" spans="1:22" x14ac:dyDescent="0.2">
      <c r="A3872" s="3">
        <v>13030</v>
      </c>
      <c r="B3872" s="3">
        <v>0.227837542</v>
      </c>
      <c r="C3872" s="3">
        <v>65104</v>
      </c>
      <c r="D3872" s="3">
        <v>0.58974898399999998</v>
      </c>
      <c r="E3872" s="3">
        <v>1499</v>
      </c>
      <c r="F3872" s="3">
        <v>0.35825946600000003</v>
      </c>
      <c r="G3872" s="3">
        <v>2</v>
      </c>
      <c r="H3872" s="3">
        <v>0.26264953499999999</v>
      </c>
      <c r="I3872" s="2" t="s">
        <v>13</v>
      </c>
      <c r="J3872" s="3">
        <v>3504</v>
      </c>
      <c r="K3872" s="3">
        <v>0.60196248299999999</v>
      </c>
      <c r="L3872" s="3">
        <v>1</v>
      </c>
      <c r="M3872" s="2" t="s">
        <v>67</v>
      </c>
      <c r="N3872" s="3">
        <v>131800</v>
      </c>
      <c r="O3872" s="3">
        <v>0.536806071</v>
      </c>
      <c r="P3872" s="3">
        <v>-0.93836706322242536</v>
      </c>
      <c r="Q3872" s="3">
        <v>0.70546022055838886</v>
      </c>
      <c r="R3872" s="3">
        <v>0.47868118007787808</v>
      </c>
      <c r="S3872" s="3">
        <v>0.54093156703984968</v>
      </c>
      <c r="T3872" s="5">
        <f>POWER(10,Table2[[#This Row],[Predicted normalized_price]]*(N$7634-N$7635)+N$7635)</f>
        <v>134821.99260829575</v>
      </c>
      <c r="U3872" s="5">
        <f>ABS(Table2[[#This Row],[price]]-Table2[[#This Row],[Predicted Price]])</f>
        <v>3021.9926082957536</v>
      </c>
      <c r="V3872" s="5">
        <f>Table2[[#This Row],[Price Diff]]/Table2[[#This Row],[price]]</f>
        <v>2.2928623735172637E-2</v>
      </c>
    </row>
    <row r="3873" spans="1:22" x14ac:dyDescent="0.2">
      <c r="A3873" s="3">
        <v>14120</v>
      </c>
      <c r="B3873" s="3">
        <v>0.24571328200000001</v>
      </c>
      <c r="C3873" s="3">
        <v>43988</v>
      </c>
      <c r="D3873" s="3">
        <v>0.52113612300000001</v>
      </c>
      <c r="E3873" s="3">
        <v>1984</v>
      </c>
      <c r="F3873" s="3">
        <v>0.47778491499999998</v>
      </c>
      <c r="G3873" s="3">
        <v>8</v>
      </c>
      <c r="H3873" s="3">
        <v>0.78794860499999997</v>
      </c>
      <c r="I3873" s="2" t="s">
        <v>19</v>
      </c>
      <c r="J3873" s="3">
        <v>110000</v>
      </c>
      <c r="K3873" s="3">
        <v>0.89570378500000003</v>
      </c>
      <c r="L3873" s="3">
        <v>1</v>
      </c>
      <c r="M3873" s="2" t="s">
        <v>64</v>
      </c>
      <c r="N3873" s="3">
        <v>60800</v>
      </c>
      <c r="O3873" s="3">
        <v>0.39600680999999999</v>
      </c>
      <c r="P3873" s="3">
        <v>0.43702310697858787</v>
      </c>
      <c r="Q3873" s="3">
        <v>0.37753639555570911</v>
      </c>
      <c r="R3873" s="3">
        <v>0.69080176172413565</v>
      </c>
      <c r="S3873" s="3">
        <v>0.40439134561262513</v>
      </c>
      <c r="T3873" s="5">
        <f>POWER(10,Table2[[#This Row],[Predicted normalized_price]]*(N$7634-N$7635)+N$7635)</f>
        <v>63666.787770447234</v>
      </c>
      <c r="U3873" s="5">
        <f>ABS(Table2[[#This Row],[price]]-Table2[[#This Row],[Predicted Price]])</f>
        <v>2866.7877704472339</v>
      </c>
      <c r="V3873" s="5">
        <f>Table2[[#This Row],[Price Diff]]/Table2[[#This Row],[price]]</f>
        <v>4.7151114645513713E-2</v>
      </c>
    </row>
    <row r="3874" spans="1:22" x14ac:dyDescent="0.2">
      <c r="A3874" s="3">
        <v>13250</v>
      </c>
      <c r="B3874" s="3">
        <v>0.23156301400000001</v>
      </c>
      <c r="C3874" s="3">
        <v>34228</v>
      </c>
      <c r="D3874" s="3">
        <v>0.47723288600000002</v>
      </c>
      <c r="E3874" s="3">
        <v>1984</v>
      </c>
      <c r="F3874" s="3">
        <v>0.47778491499999998</v>
      </c>
      <c r="G3874" s="3">
        <v>9</v>
      </c>
      <c r="H3874" s="3">
        <v>0.83257932800000001</v>
      </c>
      <c r="I3874" s="2" t="s">
        <v>19</v>
      </c>
      <c r="J3874" s="3">
        <v>145000</v>
      </c>
      <c r="K3874" s="3">
        <v>0.91924803399999999</v>
      </c>
      <c r="L3874" s="3">
        <v>2</v>
      </c>
      <c r="M3874" s="2" t="s">
        <v>65</v>
      </c>
      <c r="N3874" s="3">
        <v>48000</v>
      </c>
      <c r="O3874" s="3">
        <v>0.35298814099999998</v>
      </c>
      <c r="P3874" s="3">
        <v>-0.79241605408210003</v>
      </c>
      <c r="Q3874" s="3">
        <v>0.27946101668924123</v>
      </c>
      <c r="R3874" s="3">
        <v>0.77014201594509246</v>
      </c>
      <c r="S3874" s="3">
        <v>0.35520011126413875</v>
      </c>
      <c r="T3874" s="5">
        <f>POWER(10,Table2[[#This Row],[Predicted normalized_price]]*(N$7634-N$7635)+N$7635)</f>
        <v>48586.992357461517</v>
      </c>
      <c r="U3874" s="5">
        <f>ABS(Table2[[#This Row],[price]]-Table2[[#This Row],[Predicted Price]])</f>
        <v>586.9923574615168</v>
      </c>
      <c r="V3874" s="5">
        <f>Table2[[#This Row],[Price Diff]]/Table2[[#This Row],[price]]</f>
        <v>1.2229007447114934E-2</v>
      </c>
    </row>
    <row r="3875" spans="1:22" x14ac:dyDescent="0.2">
      <c r="A3875" s="3">
        <v>9200</v>
      </c>
      <c r="B3875" s="3">
        <v>0.150393744</v>
      </c>
      <c r="C3875" s="3">
        <v>32755</v>
      </c>
      <c r="D3875" s="3">
        <v>0.46953483000000001</v>
      </c>
      <c r="E3875" s="3">
        <v>1390</v>
      </c>
      <c r="F3875" s="3">
        <v>0.32606906200000002</v>
      </c>
      <c r="G3875" s="3">
        <v>8</v>
      </c>
      <c r="H3875" s="3">
        <v>0.78794860499999997</v>
      </c>
      <c r="I3875" s="2" t="s">
        <v>20</v>
      </c>
      <c r="J3875" s="3">
        <v>145000</v>
      </c>
      <c r="K3875" s="3">
        <v>0.91924803399999999</v>
      </c>
      <c r="L3875" s="3">
        <v>2</v>
      </c>
      <c r="M3875" s="2" t="s">
        <v>63</v>
      </c>
      <c r="N3875" s="3">
        <v>40000</v>
      </c>
      <c r="O3875" s="3">
        <v>0.31980877099999999</v>
      </c>
      <c r="P3875" s="3">
        <v>-0.57639594529992566</v>
      </c>
      <c r="Q3875" s="3">
        <v>0.22480687609999736</v>
      </c>
      <c r="R3875" s="3">
        <v>0.82986450889594165</v>
      </c>
      <c r="S3875" s="3">
        <v>0.32622846350694856</v>
      </c>
      <c r="T3875" s="5">
        <f>POWER(10,Table2[[#This Row],[Predicted normalized_price]]*(N$7634-N$7635)+N$7635)</f>
        <v>41436.239256977722</v>
      </c>
      <c r="U3875" s="5">
        <f>ABS(Table2[[#This Row],[price]]-Table2[[#This Row],[Predicted Price]])</f>
        <v>1436.2392569777221</v>
      </c>
      <c r="V3875" s="5">
        <f>Table2[[#This Row],[Price Diff]]/Table2[[#This Row],[price]]</f>
        <v>3.5905981424443054E-2</v>
      </c>
    </row>
    <row r="3876" spans="1:22" x14ac:dyDescent="0.2">
      <c r="A3876" s="3">
        <v>8730</v>
      </c>
      <c r="B3876" s="3">
        <v>0.13872589199999999</v>
      </c>
      <c r="C3876" s="3">
        <v>48190</v>
      </c>
      <c r="D3876" s="3">
        <v>0.53710236700000002</v>
      </c>
      <c r="E3876" s="3">
        <v>1598</v>
      </c>
      <c r="F3876" s="3">
        <v>0.38552934799999999</v>
      </c>
      <c r="G3876" s="3">
        <v>4</v>
      </c>
      <c r="H3876" s="3">
        <v>0.52529906999999998</v>
      </c>
      <c r="I3876" s="2" t="s">
        <v>10</v>
      </c>
      <c r="J3876" s="3">
        <v>39000</v>
      </c>
      <c r="K3876" s="3">
        <v>0.807330302</v>
      </c>
      <c r="L3876" s="3">
        <v>1</v>
      </c>
      <c r="M3876" s="2" t="s">
        <v>63</v>
      </c>
      <c r="N3876" s="3">
        <v>74800</v>
      </c>
      <c r="O3876" s="3">
        <v>0.43371873999999999</v>
      </c>
      <c r="P3876" s="3">
        <v>1.0457017112124451E-2</v>
      </c>
      <c r="Q3876" s="3">
        <v>-0.708277287714001</v>
      </c>
      <c r="R3876" s="3">
        <v>-0.4816585533224344</v>
      </c>
      <c r="S3876" s="3">
        <v>0.41462499729046604</v>
      </c>
      <c r="T3876" s="5">
        <f>POWER(10,Table2[[#This Row],[Predicted normalized_price]]*(N$7634-N$7635)+N$7635)</f>
        <v>67349.618646159739</v>
      </c>
      <c r="U3876" s="5">
        <f>ABS(Table2[[#This Row],[price]]-Table2[[#This Row],[Predicted Price]])</f>
        <v>7450.381353840261</v>
      </c>
      <c r="V3876" s="5">
        <f>Table2[[#This Row],[Price Diff]]/Table2[[#This Row],[price]]</f>
        <v>9.9604028794655894E-2</v>
      </c>
    </row>
    <row r="3877" spans="1:22" x14ac:dyDescent="0.2">
      <c r="A3877" s="3">
        <v>28720</v>
      </c>
      <c r="B3877" s="3">
        <v>0.40369365899999998</v>
      </c>
      <c r="C3877" s="3">
        <v>103780</v>
      </c>
      <c r="D3877" s="3">
        <v>0.67135016700000005</v>
      </c>
      <c r="E3877" s="3">
        <v>4395</v>
      </c>
      <c r="F3877" s="3">
        <v>0.81691860599999999</v>
      </c>
      <c r="G3877" s="3">
        <v>7</v>
      </c>
      <c r="H3877" s="3">
        <v>0.73735046500000001</v>
      </c>
      <c r="I3877" s="2" t="s">
        <v>13</v>
      </c>
      <c r="J3877" s="3">
        <v>49000</v>
      </c>
      <c r="K3877" s="3">
        <v>0.82678410400000002</v>
      </c>
      <c r="L3877" s="3">
        <v>2</v>
      </c>
      <c r="M3877" s="2" t="s">
        <v>65</v>
      </c>
      <c r="N3877" s="3">
        <v>168800</v>
      </c>
      <c r="O3877" s="3">
        <v>0.58183386299999995</v>
      </c>
      <c r="P3877" s="3">
        <v>-4.8220264627175678E-2</v>
      </c>
      <c r="Q3877" s="3">
        <v>0.75108919537309471</v>
      </c>
      <c r="R3877" s="3">
        <v>0.37666782852342107</v>
      </c>
      <c r="S3877" s="3">
        <v>0.58116550526635935</v>
      </c>
      <c r="T3877" s="5">
        <f>POWER(10,Table2[[#This Row],[Predicted normalized_price]]*(N$7634-N$7635)+N$7635)</f>
        <v>168181.19477791709</v>
      </c>
      <c r="U3877" s="5">
        <f>ABS(Table2[[#This Row],[price]]-Table2[[#This Row],[Predicted Price]])</f>
        <v>618.80522208291222</v>
      </c>
      <c r="V3877" s="5">
        <f>Table2[[#This Row],[Price Diff]]/Table2[[#This Row],[price]]</f>
        <v>3.6659077137613282E-3</v>
      </c>
    </row>
    <row r="3878" spans="1:22" x14ac:dyDescent="0.2">
      <c r="A3878" s="3">
        <v>20650</v>
      </c>
      <c r="B3878" s="3">
        <v>0.330293367</v>
      </c>
      <c r="C3878" s="3">
        <v>80313</v>
      </c>
      <c r="D3878" s="3">
        <v>0.62648985700000004</v>
      </c>
      <c r="E3878" s="3">
        <v>1997</v>
      </c>
      <c r="F3878" s="3">
        <v>0.48056971500000001</v>
      </c>
      <c r="G3878" s="3">
        <v>5</v>
      </c>
      <c r="H3878" s="3">
        <v>0.60985333500000005</v>
      </c>
      <c r="I3878" s="2" t="s">
        <v>13</v>
      </c>
      <c r="J3878" s="3">
        <v>12000</v>
      </c>
      <c r="K3878" s="3">
        <v>0.70687705899999997</v>
      </c>
      <c r="L3878" s="3">
        <v>1</v>
      </c>
      <c r="M3878" s="2" t="s">
        <v>64</v>
      </c>
      <c r="N3878" s="3">
        <v>150000</v>
      </c>
      <c r="O3878" s="3">
        <v>0.56034547499999998</v>
      </c>
      <c r="P3878" s="3">
        <v>0.25295820520722495</v>
      </c>
      <c r="Q3878" s="3">
        <v>0.68827100423457344</v>
      </c>
      <c r="R3878" s="3">
        <v>0.40485781791471698</v>
      </c>
      <c r="S3878" s="3">
        <v>0.55826471992133209</v>
      </c>
      <c r="T3878" s="5">
        <f>POWER(10,Table2[[#This Row],[Predicted normalized_price]]*(N$7634-N$7635)+N$7635)</f>
        <v>148294.69695689148</v>
      </c>
      <c r="U3878" s="5">
        <f>ABS(Table2[[#This Row],[price]]-Table2[[#This Row],[Predicted Price]])</f>
        <v>1705.3030431085208</v>
      </c>
      <c r="V3878" s="5">
        <f>Table2[[#This Row],[Price Diff]]/Table2[[#This Row],[price]]</f>
        <v>1.1368686954056805E-2</v>
      </c>
    </row>
    <row r="3879" spans="1:22" x14ac:dyDescent="0.2">
      <c r="A3879" s="3">
        <v>12730</v>
      </c>
      <c r="B3879" s="3">
        <v>0.22265468899999999</v>
      </c>
      <c r="C3879" s="3">
        <v>64055</v>
      </c>
      <c r="D3879" s="3">
        <v>0.58690626899999998</v>
      </c>
      <c r="E3879" s="3">
        <v>1999</v>
      </c>
      <c r="F3879" s="3">
        <v>0.48099653599999997</v>
      </c>
      <c r="G3879" s="3">
        <v>7</v>
      </c>
      <c r="H3879" s="3">
        <v>0.73735046500000001</v>
      </c>
      <c r="I3879" s="2" t="s">
        <v>21</v>
      </c>
      <c r="J3879" s="3">
        <v>71095</v>
      </c>
      <c r="K3879" s="3">
        <v>0.85850531799999996</v>
      </c>
      <c r="L3879" s="3">
        <v>1</v>
      </c>
      <c r="M3879" s="2" t="s">
        <v>64</v>
      </c>
      <c r="N3879" s="3">
        <v>83800</v>
      </c>
      <c r="O3879" s="3">
        <v>0.454394727</v>
      </c>
      <c r="P3879" s="3">
        <v>0.99999999983147436</v>
      </c>
      <c r="Q3879" s="3">
        <v>0.49452409083706056</v>
      </c>
      <c r="R3879" s="3">
        <v>0.64478280907623853</v>
      </c>
      <c r="S3879" s="3">
        <v>0.4483575089087331</v>
      </c>
      <c r="T3879" s="5">
        <f>POWER(10,Table2[[#This Row],[Predicted normalized_price]]*(N$7634-N$7635)+N$7635)</f>
        <v>81065.56931982431</v>
      </c>
      <c r="U3879" s="5">
        <f>ABS(Table2[[#This Row],[price]]-Table2[[#This Row],[Predicted Price]])</f>
        <v>2734.4306801756902</v>
      </c>
      <c r="V3879" s="5">
        <f>Table2[[#This Row],[Price Diff]]/Table2[[#This Row],[price]]</f>
        <v>3.2630437710927093E-2</v>
      </c>
    </row>
    <row r="3880" spans="1:22" x14ac:dyDescent="0.2">
      <c r="A3880" s="3">
        <v>11600</v>
      </c>
      <c r="B3880" s="3">
        <v>0.20197124899999999</v>
      </c>
      <c r="C3880" s="3">
        <v>64240</v>
      </c>
      <c r="D3880" s="3">
        <v>0.58741097200000003</v>
      </c>
      <c r="E3880" s="3">
        <v>2359</v>
      </c>
      <c r="F3880" s="3">
        <v>0.55160346699999996</v>
      </c>
      <c r="G3880" s="3">
        <v>5</v>
      </c>
      <c r="H3880" s="3">
        <v>0.60985333500000005</v>
      </c>
      <c r="I3880" s="2" t="s">
        <v>18</v>
      </c>
      <c r="J3880" s="3">
        <v>34350</v>
      </c>
      <c r="K3880" s="3">
        <v>0.79650991199999999</v>
      </c>
      <c r="L3880" s="3">
        <v>1</v>
      </c>
      <c r="M3880" s="2" t="s">
        <v>64</v>
      </c>
      <c r="N3880" s="3">
        <v>87588</v>
      </c>
      <c r="O3880" s="3">
        <v>0.46244036399999999</v>
      </c>
      <c r="P3880" s="3">
        <v>0.5096044813499786</v>
      </c>
      <c r="Q3880" s="3">
        <v>-0.66002132822965875</v>
      </c>
      <c r="R3880" s="3">
        <v>-0.59759327667532669</v>
      </c>
      <c r="S3880" s="3">
        <v>0.45805125562134641</v>
      </c>
      <c r="T3880" s="5">
        <f>POWER(10,Table2[[#This Row],[Predicted normalized_price]]*(N$7634-N$7635)+N$7635)</f>
        <v>85500.799887129411</v>
      </c>
      <c r="U3880" s="5">
        <f>ABS(Table2[[#This Row],[price]]-Table2[[#This Row],[Predicted Price]])</f>
        <v>2087.2001128705888</v>
      </c>
      <c r="V3880" s="5">
        <f>Table2[[#This Row],[Price Diff]]/Table2[[#This Row],[price]]</f>
        <v>2.3829749656009827E-2</v>
      </c>
    </row>
    <row r="3881" spans="1:22" x14ac:dyDescent="0.2">
      <c r="A3881" s="3">
        <v>8630</v>
      </c>
      <c r="B3881" s="3">
        <v>0.13616241700000001</v>
      </c>
      <c r="C3881" s="3">
        <v>20563</v>
      </c>
      <c r="D3881" s="3">
        <v>0.38806052400000002</v>
      </c>
      <c r="E3881" s="3">
        <v>2496</v>
      </c>
      <c r="F3881" s="3">
        <v>0.57567412200000001</v>
      </c>
      <c r="G3881" s="3">
        <v>10</v>
      </c>
      <c r="H3881" s="3">
        <v>0.87250287000000004</v>
      </c>
      <c r="I3881" s="2" t="s">
        <v>27</v>
      </c>
      <c r="J3881" s="3">
        <v>171718</v>
      </c>
      <c r="K3881" s="3">
        <v>0.93366161400000003</v>
      </c>
      <c r="L3881" s="3">
        <v>2</v>
      </c>
      <c r="M3881" s="2" t="s">
        <v>65</v>
      </c>
      <c r="N3881" s="3">
        <v>28900</v>
      </c>
      <c r="O3881" s="3">
        <v>0.26065750199999999</v>
      </c>
      <c r="P3881" s="3">
        <v>0.38162497935106454</v>
      </c>
      <c r="Q3881" s="3">
        <v>-0.88189992052260735</v>
      </c>
      <c r="R3881" s="3">
        <v>1.9420850468220414E-2</v>
      </c>
      <c r="S3881" s="3">
        <v>0.24279808271929659</v>
      </c>
      <c r="T3881" s="5">
        <f>POWER(10,Table2[[#This Row],[Predicted normalized_price]]*(N$7634-N$7635)+N$7635)</f>
        <v>26198.537592616631</v>
      </c>
      <c r="U3881" s="5">
        <f>ABS(Table2[[#This Row],[price]]-Table2[[#This Row],[Predicted Price]])</f>
        <v>2701.4624073833693</v>
      </c>
      <c r="V3881" s="5">
        <f>Table2[[#This Row],[Price Diff]]/Table2[[#This Row],[price]]</f>
        <v>9.3476207867936659E-2</v>
      </c>
    </row>
    <row r="3882" spans="1:22" x14ac:dyDescent="0.2">
      <c r="A3882" s="3">
        <v>7300</v>
      </c>
      <c r="B3882" s="3">
        <v>9.8921368999999995E-2</v>
      </c>
      <c r="C3882" s="3">
        <v>52892</v>
      </c>
      <c r="D3882" s="3">
        <v>0.553395148</v>
      </c>
      <c r="E3882" s="3">
        <v>1591</v>
      </c>
      <c r="F3882" s="3">
        <v>0.38365743499999999</v>
      </c>
      <c r="G3882" s="3">
        <v>3</v>
      </c>
      <c r="H3882" s="3">
        <v>0.416289664</v>
      </c>
      <c r="I3882" s="2" t="s">
        <v>18</v>
      </c>
      <c r="J3882" s="3">
        <v>69000</v>
      </c>
      <c r="K3882" s="3">
        <v>0.85595613400000004</v>
      </c>
      <c r="L3882" s="3">
        <v>2</v>
      </c>
      <c r="M3882" s="2" t="s">
        <v>63</v>
      </c>
      <c r="N3882" s="3">
        <v>66800</v>
      </c>
      <c r="O3882" s="3">
        <v>0.41313380199999999</v>
      </c>
      <c r="P3882" s="3">
        <v>-0.9044407334425153</v>
      </c>
      <c r="Q3882" s="3">
        <v>-0.6985622556835307</v>
      </c>
      <c r="R3882" s="3">
        <v>-0.48222456966509286</v>
      </c>
      <c r="S3882" s="3">
        <v>0.41491698482379469</v>
      </c>
      <c r="T3882" s="5">
        <f>POWER(10,Table2[[#This Row],[Predicted normalized_price]]*(N$7634-N$7635)+N$7635)</f>
        <v>67457.766470762916</v>
      </c>
      <c r="U3882" s="5">
        <f>ABS(Table2[[#This Row],[price]]-Table2[[#This Row],[Predicted Price]])</f>
        <v>657.76647076291556</v>
      </c>
      <c r="V3882" s="5">
        <f>Table2[[#This Row],[Price Diff]]/Table2[[#This Row],[price]]</f>
        <v>9.8468034545346646E-3</v>
      </c>
    </row>
    <row r="3883" spans="1:22" x14ac:dyDescent="0.2">
      <c r="A3883" s="3">
        <v>13910</v>
      </c>
      <c r="B3883" s="3">
        <v>0.242379185</v>
      </c>
      <c r="C3883" s="3">
        <v>24539</v>
      </c>
      <c r="D3883" s="3">
        <v>0.41899567900000001</v>
      </c>
      <c r="E3883" s="3">
        <v>999</v>
      </c>
      <c r="F3883" s="3">
        <v>0.18522925200000001</v>
      </c>
      <c r="G3883" s="3">
        <v>9</v>
      </c>
      <c r="H3883" s="3">
        <v>0.83257932800000001</v>
      </c>
      <c r="I3883" s="2" t="s">
        <v>45</v>
      </c>
      <c r="J3883" s="3">
        <v>45000</v>
      </c>
      <c r="K3883" s="3">
        <v>0.81952635900000004</v>
      </c>
      <c r="L3883" s="3">
        <v>2</v>
      </c>
      <c r="M3883" s="2" t="s">
        <v>62</v>
      </c>
      <c r="N3883" s="3">
        <v>47800</v>
      </c>
      <c r="O3883" s="3">
        <v>0.352228296</v>
      </c>
      <c r="P3883" s="3">
        <v>-0.98362253176265591</v>
      </c>
      <c r="Q3883" s="3">
        <v>-0.32900403297857894</v>
      </c>
      <c r="R3883" s="3">
        <v>0.10495614937138502</v>
      </c>
      <c r="S3883" s="3">
        <v>0.36313176682405562</v>
      </c>
      <c r="T3883" s="5">
        <f>POWER(10,Table2[[#This Row],[Predicted normalized_price]]*(N$7634-N$7635)+N$7635)</f>
        <v>50751.466538485125</v>
      </c>
      <c r="U3883" s="5">
        <f>ABS(Table2[[#This Row],[price]]-Table2[[#This Row],[Predicted Price]])</f>
        <v>2951.4665384851251</v>
      </c>
      <c r="V3883" s="5">
        <f>Table2[[#This Row],[Price Diff]]/Table2[[#This Row],[price]]</f>
        <v>6.1746161892994249E-2</v>
      </c>
    </row>
    <row r="3884" spans="1:22" x14ac:dyDescent="0.2">
      <c r="A3884" s="3">
        <v>83090</v>
      </c>
      <c r="B3884" s="3">
        <v>0.64006976199999999</v>
      </c>
      <c r="C3884" s="3">
        <v>401777</v>
      </c>
      <c r="D3884" s="3">
        <v>0.90823699499999999</v>
      </c>
      <c r="E3884" s="3">
        <v>3902</v>
      </c>
      <c r="F3884" s="3">
        <v>0.766186955</v>
      </c>
      <c r="G3884" s="3">
        <v>3</v>
      </c>
      <c r="H3884" s="3">
        <v>0.416289664</v>
      </c>
      <c r="I3884" s="2" t="s">
        <v>33</v>
      </c>
      <c r="J3884" s="3">
        <v>2900</v>
      </c>
      <c r="K3884" s="3">
        <v>0.58583800699999999</v>
      </c>
      <c r="L3884" s="3">
        <v>1</v>
      </c>
      <c r="M3884" s="2" t="s">
        <v>62</v>
      </c>
      <c r="N3884" s="3">
        <v>888888</v>
      </c>
      <c r="O3884" s="3">
        <v>0.88415384399999997</v>
      </c>
      <c r="P3884" s="3">
        <v>4.5679676298403984E-2</v>
      </c>
      <c r="Q3884" s="3">
        <v>0.56017424694952633</v>
      </c>
      <c r="R3884" s="3">
        <v>-0.94083731203088106</v>
      </c>
      <c r="S3884" s="3">
        <v>0.86525407435999324</v>
      </c>
      <c r="T3884" s="5">
        <f>POWER(10,Table2[[#This Row],[Predicted normalized_price]]*(N$7634-N$7635)+N$7635)</f>
        <v>801204.71109749342</v>
      </c>
      <c r="U3884" s="5">
        <f>ABS(Table2[[#This Row],[price]]-Table2[[#This Row],[Predicted Price]])</f>
        <v>87683.288902506582</v>
      </c>
      <c r="V3884" s="5">
        <f>Table2[[#This Row],[Price Diff]]/Table2[[#This Row],[price]]</f>
        <v>9.864379865911857E-2</v>
      </c>
    </row>
    <row r="3885" spans="1:22" x14ac:dyDescent="0.2">
      <c r="A3885" s="3">
        <v>8900</v>
      </c>
      <c r="B3885" s="3">
        <v>0.14301714300000001</v>
      </c>
      <c r="C3885" s="3">
        <v>46726</v>
      </c>
      <c r="D3885" s="3">
        <v>0.53170342100000001</v>
      </c>
      <c r="E3885" s="3">
        <v>1339</v>
      </c>
      <c r="F3885" s="3">
        <v>0.31013015700000002</v>
      </c>
      <c r="G3885" s="3">
        <v>6</v>
      </c>
      <c r="H3885" s="3">
        <v>0.67893919899999999</v>
      </c>
      <c r="I3885" s="2" t="s">
        <v>22</v>
      </c>
      <c r="J3885" s="3">
        <v>56716</v>
      </c>
      <c r="K3885" s="3">
        <v>0.83924736600000005</v>
      </c>
      <c r="L3885" s="3">
        <v>2</v>
      </c>
      <c r="M3885" s="2" t="s">
        <v>67</v>
      </c>
      <c r="N3885" s="3">
        <v>52500</v>
      </c>
      <c r="O3885" s="3">
        <v>0.36929600400000001</v>
      </c>
      <c r="P3885" s="3">
        <v>-0.83154625453746123</v>
      </c>
      <c r="Q3885" s="3">
        <v>-0.7518687162099158</v>
      </c>
      <c r="R3885" s="3">
        <v>-0.43088012439569656</v>
      </c>
      <c r="S3885" s="3">
        <v>0.38804793068411036</v>
      </c>
      <c r="T3885" s="5">
        <f>POWER(10,Table2[[#This Row],[Predicted normalized_price]]*(N$7634-N$7635)+N$7635)</f>
        <v>58198.263901789243</v>
      </c>
      <c r="U3885" s="5">
        <f>ABS(Table2[[#This Row],[price]]-Table2[[#This Row],[Predicted Price]])</f>
        <v>5698.2639017892434</v>
      </c>
      <c r="V3885" s="5">
        <f>Table2[[#This Row],[Price Diff]]/Table2[[#This Row],[price]]</f>
        <v>0.10853836003408082</v>
      </c>
    </row>
    <row r="3886" spans="1:22" x14ac:dyDescent="0.2">
      <c r="A3886" s="3">
        <v>12060</v>
      </c>
      <c r="B3886" s="3">
        <v>0.21062434799999999</v>
      </c>
      <c r="C3886" s="3">
        <v>9660</v>
      </c>
      <c r="D3886" s="3">
        <v>0.25584660399999998</v>
      </c>
      <c r="E3886" s="3">
        <v>1598</v>
      </c>
      <c r="F3886" s="3">
        <v>0.38552934799999999</v>
      </c>
      <c r="G3886" s="3">
        <v>10</v>
      </c>
      <c r="H3886" s="3">
        <v>0.87250287000000004</v>
      </c>
      <c r="I3886" s="2" t="s">
        <v>10</v>
      </c>
      <c r="J3886" s="3">
        <v>101201</v>
      </c>
      <c r="K3886" s="3">
        <v>0.88859826099999994</v>
      </c>
      <c r="L3886" s="3">
        <v>3</v>
      </c>
      <c r="M3886" s="2" t="s">
        <v>63</v>
      </c>
      <c r="N3886" s="3">
        <v>19888</v>
      </c>
      <c r="O3886" s="3">
        <v>0.19264600400000001</v>
      </c>
      <c r="P3886" s="3">
        <v>-0.77769549804239879</v>
      </c>
      <c r="Q3886" s="3">
        <v>-0.9127052770013534</v>
      </c>
      <c r="R3886" s="3">
        <v>0.13407052073483161</v>
      </c>
      <c r="S3886" s="3">
        <v>0.20255464633709963</v>
      </c>
      <c r="T3886" s="5">
        <f>POWER(10,Table2[[#This Row],[Predicted normalized_price]]*(N$7634-N$7635)+N$7635)</f>
        <v>21000.889543654506</v>
      </c>
      <c r="U3886" s="5">
        <f>ABS(Table2[[#This Row],[price]]-Table2[[#This Row],[Predicted Price]])</f>
        <v>1112.8895436545063</v>
      </c>
      <c r="V3886" s="5">
        <f>Table2[[#This Row],[Price Diff]]/Table2[[#This Row],[price]]</f>
        <v>5.5957841092845247E-2</v>
      </c>
    </row>
    <row r="3887" spans="1:22" x14ac:dyDescent="0.2">
      <c r="A3887" s="3">
        <v>58930</v>
      </c>
      <c r="B3887" s="3">
        <v>0.56362209500000005</v>
      </c>
      <c r="C3887" s="3">
        <v>145001</v>
      </c>
      <c r="D3887" s="3">
        <v>0.72988260800000004</v>
      </c>
      <c r="E3887" s="3">
        <v>5204</v>
      </c>
      <c r="F3887" s="3">
        <v>0.88896218000000005</v>
      </c>
      <c r="G3887" s="3">
        <v>9</v>
      </c>
      <c r="H3887" s="3">
        <v>0.83257932800000001</v>
      </c>
      <c r="I3887" s="2" t="s">
        <v>19</v>
      </c>
      <c r="J3887" s="3">
        <v>22387</v>
      </c>
      <c r="K3887" s="3">
        <v>0.76002238899999996</v>
      </c>
      <c r="L3887" s="3">
        <v>6</v>
      </c>
      <c r="M3887" s="2" t="s">
        <v>62</v>
      </c>
      <c r="N3887" s="3">
        <v>238000</v>
      </c>
      <c r="O3887" s="3">
        <v>0.64435513</v>
      </c>
      <c r="P3887" s="3">
        <v>0.46013802094424394</v>
      </c>
      <c r="Q3887" s="3">
        <v>-0.13265977421165528</v>
      </c>
      <c r="R3887" s="3">
        <v>-0.86951243596998451</v>
      </c>
      <c r="S3887" s="3">
        <v>0.66577802239404904</v>
      </c>
      <c r="T3887" s="5">
        <f>POWER(10,Table2[[#This Row],[Predicted normalized_price]]*(N$7634-N$7635)+N$7635)</f>
        <v>267732.95859740867</v>
      </c>
      <c r="U3887" s="5">
        <f>ABS(Table2[[#This Row],[price]]-Table2[[#This Row],[Predicted Price]])</f>
        <v>29732.958597408666</v>
      </c>
      <c r="V3887" s="5">
        <f>Table2[[#This Row],[Price Diff]]/Table2[[#This Row],[price]]</f>
        <v>0.12492839746810364</v>
      </c>
    </row>
    <row r="3888" spans="1:22" x14ac:dyDescent="0.2">
      <c r="A3888" s="3">
        <v>8950</v>
      </c>
      <c r="B3888" s="3">
        <v>0.144263684</v>
      </c>
      <c r="C3888" s="3">
        <v>48143</v>
      </c>
      <c r="D3888" s="3">
        <v>0.53693160299999998</v>
      </c>
      <c r="E3888" s="3">
        <v>1496</v>
      </c>
      <c r="F3888" s="3">
        <v>0.35740525400000001</v>
      </c>
      <c r="G3888" s="3">
        <v>4</v>
      </c>
      <c r="H3888" s="3">
        <v>0.52529906999999998</v>
      </c>
      <c r="I3888" s="2" t="s">
        <v>22</v>
      </c>
      <c r="J3888" s="3">
        <v>51851</v>
      </c>
      <c r="K3888" s="3">
        <v>0.83160402600000005</v>
      </c>
      <c r="L3888" s="3">
        <v>1</v>
      </c>
      <c r="M3888" s="2" t="s">
        <v>64</v>
      </c>
      <c r="N3888" s="3">
        <v>68800</v>
      </c>
      <c r="O3888" s="3">
        <v>0.41850241300000002</v>
      </c>
      <c r="P3888" s="3">
        <v>0.47548092206815074</v>
      </c>
      <c r="Q3888" s="3">
        <v>-0.72177691663626065</v>
      </c>
      <c r="R3888" s="3">
        <v>-0.51876022648563669</v>
      </c>
      <c r="S3888" s="3">
        <v>0.42170369437466604</v>
      </c>
      <c r="T3888" s="5">
        <f>POWER(10,Table2[[#This Row],[Predicted normalized_price]]*(N$7634-N$7635)+N$7635)</f>
        <v>70020.977578768521</v>
      </c>
      <c r="U3888" s="5">
        <f>ABS(Table2[[#This Row],[price]]-Table2[[#This Row],[Predicted Price]])</f>
        <v>1220.9775787685212</v>
      </c>
      <c r="V3888" s="5">
        <f>Table2[[#This Row],[Price Diff]]/Table2[[#This Row],[price]]</f>
        <v>1.774676713326339E-2</v>
      </c>
    </row>
    <row r="3889" spans="1:22" x14ac:dyDescent="0.2">
      <c r="A3889" s="3">
        <v>13620</v>
      </c>
      <c r="B3889" s="3">
        <v>0.23769124899999999</v>
      </c>
      <c r="C3889" s="3">
        <v>93295</v>
      </c>
      <c r="D3889" s="3">
        <v>0.65271127699999998</v>
      </c>
      <c r="E3889" s="3">
        <v>3604</v>
      </c>
      <c r="F3889" s="3">
        <v>0.73231211100000004</v>
      </c>
      <c r="G3889" s="3">
        <v>6</v>
      </c>
      <c r="H3889" s="3">
        <v>0.67893919899999999</v>
      </c>
      <c r="I3889" s="2" t="s">
        <v>52</v>
      </c>
      <c r="J3889" s="3">
        <v>15054</v>
      </c>
      <c r="K3889" s="3">
        <v>0.72620118300000003</v>
      </c>
      <c r="L3889" s="3">
        <v>1</v>
      </c>
      <c r="M3889" s="2" t="s">
        <v>65</v>
      </c>
      <c r="N3889" s="3">
        <v>116000</v>
      </c>
      <c r="O3889" s="3">
        <v>0.51356771099999998</v>
      </c>
      <c r="P3889" s="3">
        <v>-0.17673828821354481</v>
      </c>
      <c r="Q3889" s="3">
        <v>0.77074337489865796</v>
      </c>
      <c r="R3889" s="3">
        <v>0.85370110422323953</v>
      </c>
      <c r="S3889" s="3">
        <v>0.46502589294899643</v>
      </c>
      <c r="T3889" s="5">
        <f>POWER(10,Table2[[#This Row],[Predicted normalized_price]]*(N$7634-N$7635)+N$7635)</f>
        <v>88841.293281472841</v>
      </c>
      <c r="U3889" s="5">
        <f>ABS(Table2[[#This Row],[price]]-Table2[[#This Row],[Predicted Price]])</f>
        <v>27158.706718527159</v>
      </c>
      <c r="V3889" s="5">
        <f>Table2[[#This Row],[Price Diff]]/Table2[[#This Row],[price]]</f>
        <v>0.23412678205626861</v>
      </c>
    </row>
    <row r="3890" spans="1:22" x14ac:dyDescent="0.2">
      <c r="A3890" s="3">
        <v>14590</v>
      </c>
      <c r="B3890" s="3">
        <v>0.25299908300000001</v>
      </c>
      <c r="C3890" s="3">
        <v>72085</v>
      </c>
      <c r="D3890" s="3">
        <v>0.60757468000000003</v>
      </c>
      <c r="E3890" s="3">
        <v>1595</v>
      </c>
      <c r="F3890" s="3">
        <v>0.38472810600000001</v>
      </c>
      <c r="G3890" s="3">
        <v>4</v>
      </c>
      <c r="H3890" s="3">
        <v>0.52529906999999998</v>
      </c>
      <c r="I3890" s="2" t="s">
        <v>15</v>
      </c>
      <c r="J3890" s="3">
        <v>33551</v>
      </c>
      <c r="K3890" s="3">
        <v>0.79450406500000004</v>
      </c>
      <c r="L3890" s="3">
        <v>1</v>
      </c>
      <c r="M3890" s="2" t="s">
        <v>65</v>
      </c>
      <c r="N3890" s="3">
        <v>126800</v>
      </c>
      <c r="O3890" s="3">
        <v>0.52976796699999995</v>
      </c>
      <c r="P3890" s="3">
        <v>-0.93674983796654776</v>
      </c>
      <c r="Q3890" s="3">
        <v>0.66045194305767985</v>
      </c>
      <c r="R3890" s="3">
        <v>0.51079172683776553</v>
      </c>
      <c r="S3890" s="3">
        <v>0.52093811434796533</v>
      </c>
      <c r="T3890" s="5">
        <f>POWER(10,Table2[[#This Row],[Predicted normalized_price]]*(N$7634-N$7635)+N$7635)</f>
        <v>120794.50058516741</v>
      </c>
      <c r="U3890" s="5">
        <f>ABS(Table2[[#This Row],[price]]-Table2[[#This Row],[Predicted Price]])</f>
        <v>6005.4994148325932</v>
      </c>
      <c r="V3890" s="5">
        <f>Table2[[#This Row],[Price Diff]]/Table2[[#This Row],[price]]</f>
        <v>4.7361982766818557E-2</v>
      </c>
    </row>
    <row r="3891" spans="1:22" x14ac:dyDescent="0.2">
      <c r="A3891" s="3">
        <v>9710</v>
      </c>
      <c r="B3891" s="3">
        <v>0.16239862499999999</v>
      </c>
      <c r="C3891" s="3">
        <v>63451</v>
      </c>
      <c r="D3891" s="3">
        <v>0.58524827700000004</v>
      </c>
      <c r="E3891" s="3">
        <v>1798</v>
      </c>
      <c r="F3891" s="3">
        <v>0.435810641</v>
      </c>
      <c r="G3891" s="3">
        <v>6</v>
      </c>
      <c r="H3891" s="3">
        <v>0.67893919899999999</v>
      </c>
      <c r="I3891" s="2" t="s">
        <v>20</v>
      </c>
      <c r="J3891" s="3">
        <v>51000</v>
      </c>
      <c r="K3891" s="3">
        <v>0.83019363899999998</v>
      </c>
      <c r="L3891" s="3">
        <v>2</v>
      </c>
      <c r="M3891" s="2" t="s">
        <v>65</v>
      </c>
      <c r="N3891" s="3">
        <v>72500</v>
      </c>
      <c r="O3891" s="3">
        <v>0.42803517899999999</v>
      </c>
      <c r="P3891" s="3">
        <v>0.25724679795269639</v>
      </c>
      <c r="Q3891" s="3">
        <v>0.49157529114292525</v>
      </c>
      <c r="R3891" s="3">
        <v>0.71003067529923758</v>
      </c>
      <c r="S3891" s="3">
        <v>0.4290769275568187</v>
      </c>
      <c r="T3891" s="5">
        <f>POWER(10,Table2[[#This Row],[Predicted normalized_price]]*(N$7634-N$7635)+N$7635)</f>
        <v>72916.211709419469</v>
      </c>
      <c r="U3891" s="5">
        <f>ABS(Table2[[#This Row],[price]]-Table2[[#This Row],[Predicted Price]])</f>
        <v>416.21170941946912</v>
      </c>
      <c r="V3891" s="5">
        <f>Table2[[#This Row],[Price Diff]]/Table2[[#This Row],[price]]</f>
        <v>5.7408511644064701E-3</v>
      </c>
    </row>
    <row r="3892" spans="1:22" x14ac:dyDescent="0.2">
      <c r="A3892" s="3">
        <v>13800</v>
      </c>
      <c r="B3892" s="3">
        <v>0.24061260900000001</v>
      </c>
      <c r="C3892" s="3">
        <v>85117</v>
      </c>
      <c r="D3892" s="3">
        <v>0.63665664499999997</v>
      </c>
      <c r="E3892" s="3">
        <v>2362</v>
      </c>
      <c r="F3892" s="3">
        <v>0.55214537900000005</v>
      </c>
      <c r="G3892" s="3">
        <v>4</v>
      </c>
      <c r="H3892" s="3">
        <v>0.52529906999999998</v>
      </c>
      <c r="I3892" s="2" t="s">
        <v>10</v>
      </c>
      <c r="J3892" s="3">
        <v>67000</v>
      </c>
      <c r="K3892" s="3">
        <v>0.85344927699999995</v>
      </c>
      <c r="L3892" s="3">
        <v>1</v>
      </c>
      <c r="M3892" s="2" t="s">
        <v>66</v>
      </c>
      <c r="N3892" s="3">
        <v>114800</v>
      </c>
      <c r="O3892" s="3">
        <v>0.51167532599999999</v>
      </c>
      <c r="P3892" s="3">
        <v>0.71835424829140904</v>
      </c>
      <c r="Q3892" s="3">
        <v>-0.47974089261214786</v>
      </c>
      <c r="R3892" s="3">
        <v>-0.68916897197046667</v>
      </c>
      <c r="S3892" s="3">
        <v>0.52930771318137471</v>
      </c>
      <c r="T3892" s="5">
        <f>POWER(10,Table2[[#This Row],[Predicted normalized_price]]*(N$7634-N$7635)+N$7635)</f>
        <v>126479.71462417026</v>
      </c>
      <c r="U3892" s="5">
        <f>ABS(Table2[[#This Row],[price]]-Table2[[#This Row],[Predicted Price]])</f>
        <v>11679.714624170258</v>
      </c>
      <c r="V3892" s="5">
        <f>Table2[[#This Row],[Price Diff]]/Table2[[#This Row],[price]]</f>
        <v>0.10173967442657018</v>
      </c>
    </row>
    <row r="3893" spans="1:22" x14ac:dyDescent="0.2">
      <c r="A3893" s="3">
        <v>9790</v>
      </c>
      <c r="B3893" s="3">
        <v>0.164224334</v>
      </c>
      <c r="C3893" s="3">
        <v>16830</v>
      </c>
      <c r="D3893" s="3">
        <v>0.35300232500000001</v>
      </c>
      <c r="E3893" s="3">
        <v>1997</v>
      </c>
      <c r="F3893" s="3">
        <v>0.48056971500000001</v>
      </c>
      <c r="G3893" s="3">
        <v>10</v>
      </c>
      <c r="H3893" s="3">
        <v>0.87250287000000004</v>
      </c>
      <c r="I3893" s="2" t="s">
        <v>27</v>
      </c>
      <c r="J3893" s="3">
        <v>129000</v>
      </c>
      <c r="K3893" s="3">
        <v>0.90928317800000003</v>
      </c>
      <c r="L3893" s="3">
        <v>4</v>
      </c>
      <c r="M3893" s="2" t="s">
        <v>65</v>
      </c>
      <c r="N3893" s="3">
        <v>23666</v>
      </c>
      <c r="O3893" s="3">
        <v>0.22429696099999999</v>
      </c>
      <c r="P3893" s="3">
        <v>-9.3018424115615915E-3</v>
      </c>
      <c r="Q3893" s="3">
        <v>-0.8870083928280047</v>
      </c>
      <c r="R3893" s="3">
        <v>5.1839637305183497E-2</v>
      </c>
      <c r="S3893" s="3">
        <v>0.23220116502521354</v>
      </c>
      <c r="T3893" s="5">
        <f>POWER(10,Table2[[#This Row],[Predicted normalized_price]]*(N$7634-N$7635)+N$7635)</f>
        <v>24716.554363522358</v>
      </c>
      <c r="U3893" s="5">
        <f>ABS(Table2[[#This Row],[price]]-Table2[[#This Row],[Predicted Price]])</f>
        <v>1050.5543635223585</v>
      </c>
      <c r="V3893" s="5">
        <f>Table2[[#This Row],[Price Diff]]/Table2[[#This Row],[price]]</f>
        <v>4.4390871440985316E-2</v>
      </c>
    </row>
    <row r="3894" spans="1:22" x14ac:dyDescent="0.2">
      <c r="A3894" s="3">
        <v>7850</v>
      </c>
      <c r="B3894" s="3">
        <v>0.11508410299999999</v>
      </c>
      <c r="C3894" s="3">
        <v>21578</v>
      </c>
      <c r="D3894" s="3">
        <v>0.396492281</v>
      </c>
      <c r="E3894" s="3">
        <v>1595</v>
      </c>
      <c r="F3894" s="3">
        <v>0.38472810600000001</v>
      </c>
      <c r="G3894" s="3">
        <v>10</v>
      </c>
      <c r="H3894" s="3">
        <v>0.87250287000000004</v>
      </c>
      <c r="I3894" s="2" t="s">
        <v>20</v>
      </c>
      <c r="J3894" s="3">
        <v>108000</v>
      </c>
      <c r="K3894" s="3">
        <v>0.89413994200000002</v>
      </c>
      <c r="L3894" s="3">
        <v>2</v>
      </c>
      <c r="M3894" s="2" t="s">
        <v>67</v>
      </c>
      <c r="N3894" s="3">
        <v>28800</v>
      </c>
      <c r="O3894" s="3">
        <v>0.26002671199999999</v>
      </c>
      <c r="P3894" s="3">
        <v>-0.30071118936866842</v>
      </c>
      <c r="Q3894" s="3">
        <v>-2.0996316439457498E-3</v>
      </c>
      <c r="R3894" s="3">
        <v>0.89472523884406874</v>
      </c>
      <c r="S3894" s="3">
        <v>0.25074283667925007</v>
      </c>
      <c r="T3894" s="5">
        <f>POWER(10,Table2[[#This Row],[Predicted normalized_price]]*(N$7634-N$7635)+N$7635)</f>
        <v>27367.611027575324</v>
      </c>
      <c r="U3894" s="5">
        <f>ABS(Table2[[#This Row],[price]]-Table2[[#This Row],[Predicted Price]])</f>
        <v>1432.3889724246765</v>
      </c>
      <c r="V3894" s="5">
        <f>Table2[[#This Row],[Price Diff]]/Table2[[#This Row],[price]]</f>
        <v>4.9735728209190158E-2</v>
      </c>
    </row>
    <row r="3895" spans="1:22" x14ac:dyDescent="0.2">
      <c r="A3895" s="3">
        <v>29560</v>
      </c>
      <c r="B3895" s="3">
        <v>0.41010817199999999</v>
      </c>
      <c r="C3895" s="3">
        <v>104127</v>
      </c>
      <c r="D3895" s="3">
        <v>0.67193433000000002</v>
      </c>
      <c r="E3895" s="3">
        <v>4395</v>
      </c>
      <c r="F3895" s="3">
        <v>0.81691860599999999</v>
      </c>
      <c r="G3895" s="3">
        <v>7</v>
      </c>
      <c r="H3895" s="3">
        <v>0.73735046500000001</v>
      </c>
      <c r="I3895" s="2" t="s">
        <v>13</v>
      </c>
      <c r="J3895" s="3">
        <v>52000</v>
      </c>
      <c r="K3895" s="3">
        <v>0.83184858500000003</v>
      </c>
      <c r="L3895" s="3">
        <v>1</v>
      </c>
      <c r="M3895" s="2" t="s">
        <v>64</v>
      </c>
      <c r="N3895" s="3">
        <v>173000</v>
      </c>
      <c r="O3895" s="3">
        <v>0.58630645400000003</v>
      </c>
      <c r="P3895" s="3">
        <v>0.88920233809069182</v>
      </c>
      <c r="Q3895" s="3">
        <v>0.74545635832701473</v>
      </c>
      <c r="R3895" s="3">
        <v>0.33617849454288057</v>
      </c>
      <c r="S3895" s="3">
        <v>0.59241983821386857</v>
      </c>
      <c r="T3895" s="5">
        <f>POWER(10,Table2[[#This Row],[Predicted normalized_price]]*(N$7634-N$7635)+N$7635)</f>
        <v>178910.34409611806</v>
      </c>
      <c r="U3895" s="5">
        <f>ABS(Table2[[#This Row],[price]]-Table2[[#This Row],[Predicted Price]])</f>
        <v>5910.3440961180604</v>
      </c>
      <c r="V3895" s="5">
        <f>Table2[[#This Row],[Price Diff]]/Table2[[#This Row],[price]]</f>
        <v>3.4163838705884741E-2</v>
      </c>
    </row>
    <row r="3896" spans="1:22" x14ac:dyDescent="0.2">
      <c r="A3896" s="3">
        <v>11700</v>
      </c>
      <c r="B3896" s="3">
        <v>0.20388119299999999</v>
      </c>
      <c r="C3896" s="3">
        <v>52863</v>
      </c>
      <c r="D3896" s="3">
        <v>0.55329916999999995</v>
      </c>
      <c r="E3896" s="3">
        <v>1595</v>
      </c>
      <c r="F3896" s="3">
        <v>0.38472810600000001</v>
      </c>
      <c r="G3896" s="3">
        <v>6</v>
      </c>
      <c r="H3896" s="3">
        <v>0.67893919899999999</v>
      </c>
      <c r="I3896" s="2" t="s">
        <v>15</v>
      </c>
      <c r="J3896" s="3">
        <v>78000</v>
      </c>
      <c r="K3896" s="3">
        <v>0.86640516400000001</v>
      </c>
      <c r="L3896" s="3">
        <v>2</v>
      </c>
      <c r="M3896" s="2" t="s">
        <v>67</v>
      </c>
      <c r="N3896" s="3">
        <v>73800</v>
      </c>
      <c r="O3896" s="3">
        <v>0.43126940699999999</v>
      </c>
      <c r="P3896" s="3">
        <v>-0.90360564507728702</v>
      </c>
      <c r="Q3896" s="3">
        <v>0.48883933838398869</v>
      </c>
      <c r="R3896" s="3">
        <v>0.68899809789870992</v>
      </c>
      <c r="S3896" s="3">
        <v>0.43063198637431588</v>
      </c>
      <c r="T3896" s="5">
        <f>POWER(10,Table2[[#This Row],[Predicted normalized_price]]*(N$7634-N$7635)+N$7635)</f>
        <v>73541.957107795679</v>
      </c>
      <c r="U3896" s="5">
        <f>ABS(Table2[[#This Row],[price]]-Table2[[#This Row],[Predicted Price]])</f>
        <v>258.04289220432111</v>
      </c>
      <c r="V3896" s="5">
        <f>Table2[[#This Row],[Price Diff]]/Table2[[#This Row],[price]]</f>
        <v>3.4965161545300965E-3</v>
      </c>
    </row>
    <row r="3897" spans="1:22" x14ac:dyDescent="0.2">
      <c r="A3897" s="3">
        <v>8140</v>
      </c>
      <c r="B3897" s="3">
        <v>0.123155915</v>
      </c>
      <c r="C3897" s="3">
        <v>50948</v>
      </c>
      <c r="D3897" s="3">
        <v>0.54684192099999995</v>
      </c>
      <c r="E3897" s="3">
        <v>1497</v>
      </c>
      <c r="F3897" s="3">
        <v>0.357690181</v>
      </c>
      <c r="G3897" s="3">
        <v>4</v>
      </c>
      <c r="H3897" s="3">
        <v>0.52529906999999998</v>
      </c>
      <c r="I3897" s="2" t="s">
        <v>10</v>
      </c>
      <c r="J3897" s="3">
        <v>40000</v>
      </c>
      <c r="K3897" s="3">
        <v>0.80948806299999998</v>
      </c>
      <c r="L3897" s="3">
        <v>1</v>
      </c>
      <c r="M3897" s="2" t="s">
        <v>63</v>
      </c>
      <c r="N3897" s="3">
        <v>64800</v>
      </c>
      <c r="O3897" s="3">
        <v>0.407601987</v>
      </c>
      <c r="P3897" s="3">
        <v>3.7492685603597079E-3</v>
      </c>
      <c r="Q3897" s="3">
        <v>-0.70947880230400662</v>
      </c>
      <c r="R3897" s="3">
        <v>-0.48374797474173986</v>
      </c>
      <c r="S3897" s="3">
        <v>0.41482075462304907</v>
      </c>
      <c r="T3897" s="5">
        <f>POWER(10,Table2[[#This Row],[Predicted normalized_price]]*(N$7634-N$7635)+N$7635)</f>
        <v>67422.10506880912</v>
      </c>
      <c r="U3897" s="5">
        <f>ABS(Table2[[#This Row],[price]]-Table2[[#This Row],[Predicted Price]])</f>
        <v>2622.10506880912</v>
      </c>
      <c r="V3897" s="5">
        <f>Table2[[#This Row],[Price Diff]]/Table2[[#This Row],[price]]</f>
        <v>4.0464584395202466E-2</v>
      </c>
    </row>
    <row r="3898" spans="1:22" x14ac:dyDescent="0.2">
      <c r="A3898" s="3">
        <v>9000</v>
      </c>
      <c r="B3898" s="3">
        <v>0.14550328100000001</v>
      </c>
      <c r="C3898" s="3">
        <v>47868</v>
      </c>
      <c r="D3898" s="3">
        <v>0.53592910000000005</v>
      </c>
      <c r="E3898" s="3">
        <v>1496</v>
      </c>
      <c r="F3898" s="3">
        <v>0.35740525400000001</v>
      </c>
      <c r="G3898" s="3">
        <v>3</v>
      </c>
      <c r="H3898" s="3">
        <v>0.416289664</v>
      </c>
      <c r="I3898" s="2" t="s">
        <v>22</v>
      </c>
      <c r="J3898" s="3">
        <v>29410</v>
      </c>
      <c r="K3898" s="3">
        <v>0.78327694699999995</v>
      </c>
      <c r="L3898" s="3">
        <v>1</v>
      </c>
      <c r="M3898" s="2" t="s">
        <v>68</v>
      </c>
      <c r="N3898" s="3">
        <v>76800</v>
      </c>
      <c r="O3898" s="3">
        <v>0.43852067300000003</v>
      </c>
      <c r="P3898" s="3">
        <v>-0.89717458361150071</v>
      </c>
      <c r="Q3898" s="3">
        <v>-0.70715993328495463</v>
      </c>
      <c r="R3898" s="3">
        <v>-0.58784298775205213</v>
      </c>
      <c r="S3898" s="3">
        <v>0.43945691818690324</v>
      </c>
      <c r="T3898" s="5">
        <f>POWER(10,Table2[[#This Row],[Predicted normalized_price]]*(N$7634-N$7635)+N$7635)</f>
        <v>77196.130503862893</v>
      </c>
      <c r="U3898" s="5">
        <f>ABS(Table2[[#This Row],[price]]-Table2[[#This Row],[Predicted Price]])</f>
        <v>396.13050386289251</v>
      </c>
      <c r="V3898" s="5">
        <f>Table2[[#This Row],[Price Diff]]/Table2[[#This Row],[price]]</f>
        <v>5.1579492690480792E-3</v>
      </c>
    </row>
    <row r="3899" spans="1:22" x14ac:dyDescent="0.2">
      <c r="A3899" s="3">
        <v>17930</v>
      </c>
      <c r="B3899" s="3">
        <v>0.298866458</v>
      </c>
      <c r="C3899" s="3">
        <v>56144</v>
      </c>
      <c r="D3899" s="3">
        <v>0.563837115</v>
      </c>
      <c r="E3899" s="3">
        <v>2996</v>
      </c>
      <c r="F3899" s="3">
        <v>0.65352884600000005</v>
      </c>
      <c r="G3899" s="3">
        <v>8</v>
      </c>
      <c r="H3899" s="3">
        <v>0.78794860499999997</v>
      </c>
      <c r="I3899" s="2" t="s">
        <v>15</v>
      </c>
      <c r="J3899" s="3">
        <v>78000</v>
      </c>
      <c r="K3899" s="3">
        <v>0.86640516400000001</v>
      </c>
      <c r="L3899" s="3">
        <v>1</v>
      </c>
      <c r="M3899" s="2" t="s">
        <v>64</v>
      </c>
      <c r="N3899" s="3">
        <v>82800</v>
      </c>
      <c r="O3899" s="3">
        <v>0.45221003500000001</v>
      </c>
      <c r="P3899" s="3">
        <v>0.62772901979806284</v>
      </c>
      <c r="Q3899" s="3">
        <v>0.52094065619656349</v>
      </c>
      <c r="R3899" s="3">
        <v>0.62481473840218049</v>
      </c>
      <c r="S3899" s="3">
        <v>0.45939837237793468</v>
      </c>
      <c r="T3899" s="5">
        <f>POWER(10,Table2[[#This Row],[Predicted normalized_price]]*(N$7634-N$7635)+N$7635)</f>
        <v>86136.063105869427</v>
      </c>
      <c r="U3899" s="5">
        <f>ABS(Table2[[#This Row],[price]]-Table2[[#This Row],[Predicted Price]])</f>
        <v>3336.0631058694271</v>
      </c>
      <c r="V3899" s="5">
        <f>Table2[[#This Row],[Price Diff]]/Table2[[#This Row],[price]]</f>
        <v>4.0290617220645253E-2</v>
      </c>
    </row>
    <row r="3900" spans="1:22" x14ac:dyDescent="0.2">
      <c r="A3900" s="3">
        <v>12880</v>
      </c>
      <c r="B3900" s="3">
        <v>0.22526120599999999</v>
      </c>
      <c r="C3900" s="3">
        <v>29952</v>
      </c>
      <c r="D3900" s="3">
        <v>0.45387923899999999</v>
      </c>
      <c r="E3900" s="3">
        <v>1597</v>
      </c>
      <c r="F3900" s="3">
        <v>0.38526243399999999</v>
      </c>
      <c r="G3900" s="3">
        <v>8</v>
      </c>
      <c r="H3900" s="3">
        <v>0.78794860499999997</v>
      </c>
      <c r="I3900" s="2" t="s">
        <v>15</v>
      </c>
      <c r="J3900" s="3">
        <v>88000</v>
      </c>
      <c r="K3900" s="3">
        <v>0.87668592700000003</v>
      </c>
      <c r="L3900" s="3">
        <v>3</v>
      </c>
      <c r="M3900" s="2" t="s">
        <v>65</v>
      </c>
      <c r="N3900" s="3">
        <v>49800</v>
      </c>
      <c r="O3900" s="3">
        <v>0.35968764800000003</v>
      </c>
      <c r="P3900" s="3">
        <v>-0.95922344842846197</v>
      </c>
      <c r="Q3900" s="3">
        <v>0.28224965030395438</v>
      </c>
      <c r="R3900" s="3">
        <v>0.78962143540863994</v>
      </c>
      <c r="S3900" s="3">
        <v>0.3505550684950095</v>
      </c>
      <c r="T3900" s="5">
        <f>POWER(10,Table2[[#This Row],[Predicted normalized_price]]*(N$7634-N$7635)+N$7635)</f>
        <v>47362.520520761384</v>
      </c>
      <c r="U3900" s="5">
        <f>ABS(Table2[[#This Row],[price]]-Table2[[#This Row],[Predicted Price]])</f>
        <v>2437.4794792386165</v>
      </c>
      <c r="V3900" s="5">
        <f>Table2[[#This Row],[Price Diff]]/Table2[[#This Row],[price]]</f>
        <v>4.8945371069048525E-2</v>
      </c>
    </row>
    <row r="3901" spans="1:22" x14ac:dyDescent="0.2">
      <c r="A3901" s="3">
        <v>8970</v>
      </c>
      <c r="B3901" s="3">
        <v>0.14476035200000001</v>
      </c>
      <c r="C3901" s="3">
        <v>49914</v>
      </c>
      <c r="D3901" s="3">
        <v>0.54325368399999996</v>
      </c>
      <c r="E3901" s="3">
        <v>1395</v>
      </c>
      <c r="F3901" s="3">
        <v>0.327600102</v>
      </c>
      <c r="G3901" s="3">
        <v>4</v>
      </c>
      <c r="H3901" s="3">
        <v>0.52529906999999998</v>
      </c>
      <c r="I3901" s="2" t="s">
        <v>20</v>
      </c>
      <c r="J3901" s="3">
        <v>33000</v>
      </c>
      <c r="K3901" s="3">
        <v>0.79309278100000002</v>
      </c>
      <c r="L3901" s="3">
        <v>1</v>
      </c>
      <c r="M3901" s="2" t="s">
        <v>67</v>
      </c>
      <c r="N3901" s="3">
        <v>69800</v>
      </c>
      <c r="O3901" s="3">
        <v>0.421128471</v>
      </c>
      <c r="P3901" s="3">
        <v>-0.45929718247505846</v>
      </c>
      <c r="Q3901" s="3">
        <v>0.49699815042166584</v>
      </c>
      <c r="R3901" s="3">
        <v>0.72346137583673509</v>
      </c>
      <c r="S3901" s="3">
        <v>0.42521137883646298</v>
      </c>
      <c r="T3901" s="5">
        <f>POWER(10,Table2[[#This Row],[Predicted normalized_price]]*(N$7634-N$7635)+N$7635)</f>
        <v>71383.710566743553</v>
      </c>
      <c r="U3901" s="5">
        <f>ABS(Table2[[#This Row],[price]]-Table2[[#This Row],[Predicted Price]])</f>
        <v>1583.7105667435535</v>
      </c>
      <c r="V3901" s="5">
        <f>Table2[[#This Row],[Price Diff]]/Table2[[#This Row],[price]]</f>
        <v>2.2689263133861798E-2</v>
      </c>
    </row>
    <row r="3902" spans="1:22" x14ac:dyDescent="0.2">
      <c r="A3902" s="3">
        <v>15630</v>
      </c>
      <c r="B3902" s="3">
        <v>0.26831998400000001</v>
      </c>
      <c r="C3902" s="3">
        <v>65895</v>
      </c>
      <c r="D3902" s="3">
        <v>0.59186240800000001</v>
      </c>
      <c r="E3902" s="3">
        <v>2362</v>
      </c>
      <c r="F3902" s="3">
        <v>0.55214537900000005</v>
      </c>
      <c r="G3902" s="3">
        <v>5</v>
      </c>
      <c r="H3902" s="3">
        <v>0.60985333500000005</v>
      </c>
      <c r="I3902" s="2" t="s">
        <v>10</v>
      </c>
      <c r="J3902" s="3">
        <v>48000</v>
      </c>
      <c r="K3902" s="3">
        <v>0.82502678399999996</v>
      </c>
      <c r="L3902" s="3">
        <v>1</v>
      </c>
      <c r="M3902" s="2" t="s">
        <v>66</v>
      </c>
      <c r="N3902" s="3">
        <v>110800</v>
      </c>
      <c r="O3902" s="3">
        <v>0.50522136299999998</v>
      </c>
      <c r="P3902" s="3">
        <v>0.57205390461542693</v>
      </c>
      <c r="Q3902" s="3">
        <v>-0.55322531938554997</v>
      </c>
      <c r="R3902" s="3">
        <v>-0.64267787442313984</v>
      </c>
      <c r="S3902" s="3">
        <v>0.49777751134535608</v>
      </c>
      <c r="T3902" s="5">
        <f>POWER(10,Table2[[#This Row],[Predicted normalized_price]]*(N$7634-N$7635)+N$7635)</f>
        <v>106359.2596298055</v>
      </c>
      <c r="U3902" s="5">
        <f>ABS(Table2[[#This Row],[price]]-Table2[[#This Row],[Predicted Price]])</f>
        <v>4440.7403701945004</v>
      </c>
      <c r="V3902" s="5">
        <f>Table2[[#This Row],[Price Diff]]/Table2[[#This Row],[price]]</f>
        <v>4.0078884207531591E-2</v>
      </c>
    </row>
    <row r="3903" spans="1:22" x14ac:dyDescent="0.2">
      <c r="A3903" s="3">
        <v>18450</v>
      </c>
      <c r="B3903" s="3">
        <v>0.30522773199999997</v>
      </c>
      <c r="C3903" s="3">
        <v>82547</v>
      </c>
      <c r="D3903" s="3">
        <v>0.63129126800000002</v>
      </c>
      <c r="E3903" s="3">
        <v>2995</v>
      </c>
      <c r="F3903" s="3">
        <v>0.65338650099999995</v>
      </c>
      <c r="G3903" s="3">
        <v>8</v>
      </c>
      <c r="H3903" s="3">
        <v>0.78794860499999997</v>
      </c>
      <c r="I3903" s="2" t="s">
        <v>19</v>
      </c>
      <c r="J3903" s="3">
        <v>88000</v>
      </c>
      <c r="K3903" s="3">
        <v>0.87668592700000003</v>
      </c>
      <c r="L3903" s="3">
        <v>1</v>
      </c>
      <c r="M3903" s="2" t="s">
        <v>64</v>
      </c>
      <c r="N3903" s="3">
        <v>109000</v>
      </c>
      <c r="O3903" s="3">
        <v>0.50224068799999999</v>
      </c>
      <c r="P3903" s="3">
        <v>0.83917519256102657</v>
      </c>
      <c r="Q3903" s="3">
        <v>0.59968986988350859</v>
      </c>
      <c r="R3903" s="3">
        <v>0.50877812271076295</v>
      </c>
      <c r="S3903" s="3">
        <v>0.510123875652301</v>
      </c>
      <c r="T3903" s="5">
        <f>POWER(10,Table2[[#This Row],[Predicted normalized_price]]*(N$7634-N$7635)+N$7635)</f>
        <v>113825.45957201124</v>
      </c>
      <c r="U3903" s="5">
        <f>ABS(Table2[[#This Row],[price]]-Table2[[#This Row],[Predicted Price]])</f>
        <v>4825.4595720112411</v>
      </c>
      <c r="V3903" s="5">
        <f>Table2[[#This Row],[Price Diff]]/Table2[[#This Row],[price]]</f>
        <v>4.4270271302855421E-2</v>
      </c>
    </row>
    <row r="3904" spans="1:22" x14ac:dyDescent="0.2">
      <c r="A3904" s="3">
        <v>13110</v>
      </c>
      <c r="B3904" s="3">
        <v>0.22919948700000001</v>
      </c>
      <c r="C3904" s="3">
        <v>32721</v>
      </c>
      <c r="D3904" s="3">
        <v>0.46935308199999998</v>
      </c>
      <c r="E3904" s="3">
        <v>2497</v>
      </c>
      <c r="F3904" s="3">
        <v>0.57584491900000001</v>
      </c>
      <c r="G3904" s="3">
        <v>10</v>
      </c>
      <c r="H3904" s="3">
        <v>0.87250287000000004</v>
      </c>
      <c r="I3904" s="2" t="s">
        <v>13</v>
      </c>
      <c r="J3904" s="3">
        <v>140000</v>
      </c>
      <c r="K3904" s="3">
        <v>0.91625730599999999</v>
      </c>
      <c r="L3904" s="3">
        <v>3</v>
      </c>
      <c r="M3904" s="2" t="s">
        <v>62</v>
      </c>
      <c r="N3904" s="3">
        <v>48888</v>
      </c>
      <c r="O3904" s="3">
        <v>0.356324058</v>
      </c>
      <c r="P3904" s="3">
        <v>-0.54853567691046234</v>
      </c>
      <c r="Q3904" s="3">
        <v>0.23130793168214561</v>
      </c>
      <c r="R3904" s="3">
        <v>0.79762705849269266</v>
      </c>
      <c r="S3904" s="3">
        <v>0.33618966817047874</v>
      </c>
      <c r="T3904" s="5">
        <f>POWER(10,Table2[[#This Row],[Predicted normalized_price]]*(N$7634-N$7635)+N$7635)</f>
        <v>43767.561477984593</v>
      </c>
      <c r="U3904" s="5">
        <f>ABS(Table2[[#This Row],[price]]-Table2[[#This Row],[Predicted Price]])</f>
        <v>5120.4385220154072</v>
      </c>
      <c r="V3904" s="5">
        <f>Table2[[#This Row],[Price Diff]]/Table2[[#This Row],[price]]</f>
        <v>0.10473814682571198</v>
      </c>
    </row>
    <row r="3905" spans="1:22" x14ac:dyDescent="0.2">
      <c r="A3905" s="3">
        <v>12500</v>
      </c>
      <c r="B3905" s="3">
        <v>0.218597768</v>
      </c>
      <c r="C3905" s="3">
        <v>72628</v>
      </c>
      <c r="D3905" s="3">
        <v>0.60888799000000005</v>
      </c>
      <c r="E3905" s="3">
        <v>1395</v>
      </c>
      <c r="F3905" s="3">
        <v>0.327600102</v>
      </c>
      <c r="G3905" s="3">
        <v>2</v>
      </c>
      <c r="H3905" s="3">
        <v>0.26264953499999999</v>
      </c>
      <c r="I3905" s="2" t="s">
        <v>19</v>
      </c>
      <c r="J3905" s="3">
        <v>16000</v>
      </c>
      <c r="K3905" s="3">
        <v>0.731395342</v>
      </c>
      <c r="L3905" s="3">
        <v>1</v>
      </c>
      <c r="M3905" s="2" t="s">
        <v>64</v>
      </c>
      <c r="N3905" s="3">
        <v>125500</v>
      </c>
      <c r="O3905" s="3">
        <v>0.52789258299999997</v>
      </c>
      <c r="P3905" s="3">
        <v>9.8843162358831255E-2</v>
      </c>
      <c r="Q3905" s="3">
        <v>0.69273920387667332</v>
      </c>
      <c r="R3905" s="3">
        <v>0.41530413249500636</v>
      </c>
      <c r="S3905" s="3">
        <v>0.55638631413893058</v>
      </c>
      <c r="T3905" s="5">
        <f>POWER(10,Table2[[#This Row],[Predicted normalized_price]]*(N$7634-N$7635)+N$7635)</f>
        <v>146771.88780615816</v>
      </c>
      <c r="U3905" s="5">
        <f>ABS(Table2[[#This Row],[price]]-Table2[[#This Row],[Predicted Price]])</f>
        <v>21271.887806158164</v>
      </c>
      <c r="V3905" s="5">
        <f>Table2[[#This Row],[Price Diff]]/Table2[[#This Row],[price]]</f>
        <v>0.16949711399329215</v>
      </c>
    </row>
    <row r="3906" spans="1:22" x14ac:dyDescent="0.2">
      <c r="A3906" s="3">
        <v>10740</v>
      </c>
      <c r="B3906" s="3">
        <v>0.184831525</v>
      </c>
      <c r="C3906" s="3">
        <v>49373</v>
      </c>
      <c r="D3906" s="3">
        <v>0.54134654699999996</v>
      </c>
      <c r="E3906" s="3">
        <v>1596</v>
      </c>
      <c r="F3906" s="3">
        <v>0.38499535400000001</v>
      </c>
      <c r="G3906" s="3">
        <v>7</v>
      </c>
      <c r="H3906" s="3">
        <v>0.73735046500000001</v>
      </c>
      <c r="I3906" s="2" t="s">
        <v>21</v>
      </c>
      <c r="J3906" s="3">
        <v>106000</v>
      </c>
      <c r="K3906" s="3">
        <v>0.89254686800000005</v>
      </c>
      <c r="L3906" s="3">
        <v>1</v>
      </c>
      <c r="M3906" s="2" t="s">
        <v>65</v>
      </c>
      <c r="N3906" s="3">
        <v>61888</v>
      </c>
      <c r="O3906" s="3">
        <v>0.39923454899999999</v>
      </c>
      <c r="P3906" s="3">
        <v>0.99999999086417846</v>
      </c>
      <c r="Q3906" s="3">
        <v>0.40459728307754605</v>
      </c>
      <c r="R3906" s="3">
        <v>0.73012692171459825</v>
      </c>
      <c r="S3906" s="3">
        <v>0.40302883658547684</v>
      </c>
      <c r="T3906" s="5">
        <f>POWER(10,Table2[[#This Row],[Predicted normalized_price]]*(N$7634-N$7635)+N$7635)</f>
        <v>63191.892945003892</v>
      </c>
      <c r="U3906" s="5">
        <f>ABS(Table2[[#This Row],[price]]-Table2[[#This Row],[Predicted Price]])</f>
        <v>1303.8929450038922</v>
      </c>
      <c r="V3906" s="5">
        <f>Table2[[#This Row],[Price Diff]]/Table2[[#This Row],[price]]</f>
        <v>2.1068590760791952E-2</v>
      </c>
    </row>
    <row r="3907" spans="1:22" x14ac:dyDescent="0.2">
      <c r="A3907" s="3">
        <v>8240</v>
      </c>
      <c r="B3907" s="3">
        <v>0.125872763</v>
      </c>
      <c r="C3907" s="3">
        <v>50874</v>
      </c>
      <c r="D3907" s="3">
        <v>0.54658755199999998</v>
      </c>
      <c r="E3907" s="3">
        <v>1498</v>
      </c>
      <c r="F3907" s="3">
        <v>0.357974919</v>
      </c>
      <c r="G3907" s="3">
        <v>3</v>
      </c>
      <c r="H3907" s="3">
        <v>0.416289664</v>
      </c>
      <c r="I3907" s="2" t="s">
        <v>22</v>
      </c>
      <c r="J3907" s="3">
        <v>35650</v>
      </c>
      <c r="K3907" s="3">
        <v>0.79967585100000005</v>
      </c>
      <c r="L3907" s="3">
        <v>1</v>
      </c>
      <c r="M3907" s="2" t="s">
        <v>67</v>
      </c>
      <c r="N3907" s="3">
        <v>71800</v>
      </c>
      <c r="O3907" s="3">
        <v>0.42626956799999999</v>
      </c>
      <c r="P3907" s="3">
        <v>-0.81336263016876376</v>
      </c>
      <c r="Q3907" s="3">
        <v>-0.6708363009006284</v>
      </c>
      <c r="R3907" s="3">
        <v>-0.52096152387416106</v>
      </c>
      <c r="S3907" s="3">
        <v>0.43228328475452921</v>
      </c>
      <c r="T3907" s="5">
        <f>POWER(10,Table2[[#This Row],[Predicted normalized_price]]*(N$7634-N$7635)+N$7635)</f>
        <v>74212.308460121509</v>
      </c>
      <c r="U3907" s="5">
        <f>ABS(Table2[[#This Row],[price]]-Table2[[#This Row],[Predicted Price]])</f>
        <v>2412.3084601215087</v>
      </c>
      <c r="V3907" s="5">
        <f>Table2[[#This Row],[Price Diff]]/Table2[[#This Row],[price]]</f>
        <v>3.359761086520207E-2</v>
      </c>
    </row>
    <row r="3908" spans="1:22" x14ac:dyDescent="0.2">
      <c r="A3908" s="3">
        <v>15590</v>
      </c>
      <c r="B3908" s="3">
        <v>0.26774981799999997</v>
      </c>
      <c r="C3908" s="3">
        <v>56394</v>
      </c>
      <c r="D3908" s="3">
        <v>0.56461463999999995</v>
      </c>
      <c r="E3908" s="3">
        <v>1395</v>
      </c>
      <c r="F3908" s="3">
        <v>0.327600102</v>
      </c>
      <c r="G3908" s="3">
        <v>4</v>
      </c>
      <c r="H3908" s="3">
        <v>0.52529906999999998</v>
      </c>
      <c r="I3908" s="2" t="s">
        <v>20</v>
      </c>
      <c r="J3908" s="3">
        <v>24000</v>
      </c>
      <c r="K3908" s="3">
        <v>0.76595192199999995</v>
      </c>
      <c r="L3908" s="3">
        <v>1</v>
      </c>
      <c r="M3908" s="2" t="s">
        <v>68</v>
      </c>
      <c r="N3908" s="3">
        <v>127800</v>
      </c>
      <c r="O3908" s="3">
        <v>0.53119753199999997</v>
      </c>
      <c r="P3908" s="3">
        <v>-0.82686785539049268</v>
      </c>
      <c r="Q3908" s="3">
        <v>0.59833755983337344</v>
      </c>
      <c r="R3908" s="3">
        <v>0.53204283838754618</v>
      </c>
      <c r="S3908" s="3">
        <v>0.49947845219943432</v>
      </c>
      <c r="T3908" s="5">
        <f>POWER(10,Table2[[#This Row],[Predicted normalized_price]]*(N$7634-N$7635)+N$7635)</f>
        <v>107358.02987472348</v>
      </c>
      <c r="U3908" s="5">
        <f>ABS(Table2[[#This Row],[price]]-Table2[[#This Row],[Predicted Price]])</f>
        <v>20441.970125276523</v>
      </c>
      <c r="V3908" s="5">
        <f>Table2[[#This Row],[Price Diff]]/Table2[[#This Row],[price]]</f>
        <v>0.15995281788166293</v>
      </c>
    </row>
    <row r="3909" spans="1:22" x14ac:dyDescent="0.2">
      <c r="A3909" s="3">
        <v>43540</v>
      </c>
      <c r="B3909" s="3">
        <v>0.49627581700000001</v>
      </c>
      <c r="C3909" s="3">
        <v>88996</v>
      </c>
      <c r="D3909" s="3">
        <v>0.64445554400000005</v>
      </c>
      <c r="E3909" s="3">
        <v>4691</v>
      </c>
      <c r="F3909" s="3">
        <v>0.84471023199999995</v>
      </c>
      <c r="G3909" s="3">
        <v>9</v>
      </c>
      <c r="H3909" s="3">
        <v>0.83257932800000001</v>
      </c>
      <c r="I3909" s="2" t="s">
        <v>29</v>
      </c>
      <c r="J3909" s="3">
        <v>37000</v>
      </c>
      <c r="K3909" s="3">
        <v>0.80284363400000003</v>
      </c>
      <c r="L3909" s="3">
        <v>2</v>
      </c>
      <c r="M3909" s="2" t="s">
        <v>62</v>
      </c>
      <c r="N3909" s="3">
        <v>165800</v>
      </c>
      <c r="O3909" s="3">
        <v>0.57857048700000002</v>
      </c>
      <c r="P3909" s="3">
        <v>-0.25612152935331473</v>
      </c>
      <c r="Q3909" s="3">
        <v>0.65537845359753322</v>
      </c>
      <c r="R3909" s="3">
        <v>0.21963645967382114</v>
      </c>
      <c r="S3909" s="3">
        <v>0.59523313835599778</v>
      </c>
      <c r="T3909" s="5">
        <f>POWER(10,Table2[[#This Row],[Predicted normalized_price]]*(N$7634-N$7635)+N$7635)</f>
        <v>181697.63720465617</v>
      </c>
      <c r="U3909" s="5">
        <f>ABS(Table2[[#This Row],[price]]-Table2[[#This Row],[Predicted Price]])</f>
        <v>15897.637204656174</v>
      </c>
      <c r="V3909" s="5">
        <f>Table2[[#This Row],[Price Diff]]/Table2[[#This Row],[price]]</f>
        <v>9.5884422223499244E-2</v>
      </c>
    </row>
    <row r="3910" spans="1:22" x14ac:dyDescent="0.2">
      <c r="A3910" s="3">
        <v>12680</v>
      </c>
      <c r="B3910" s="3">
        <v>0.22177901999999999</v>
      </c>
      <c r="C3910" s="3">
        <v>31706</v>
      </c>
      <c r="D3910" s="3">
        <v>0.463838572</v>
      </c>
      <c r="E3910" s="3">
        <v>2497</v>
      </c>
      <c r="F3910" s="3">
        <v>0.57584491900000001</v>
      </c>
      <c r="G3910" s="3">
        <v>10</v>
      </c>
      <c r="H3910" s="3">
        <v>0.87250287000000004</v>
      </c>
      <c r="I3910" s="2" t="s">
        <v>13</v>
      </c>
      <c r="J3910" s="3">
        <v>93000</v>
      </c>
      <c r="K3910" s="3">
        <v>0.88139579999999995</v>
      </c>
      <c r="L3910" s="3">
        <v>1</v>
      </c>
      <c r="M3910" s="2" t="s">
        <v>65</v>
      </c>
      <c r="N3910" s="3">
        <v>44500</v>
      </c>
      <c r="O3910" s="3">
        <v>0.33920989899999998</v>
      </c>
      <c r="P3910" s="3">
        <v>-0.7347124088173802</v>
      </c>
      <c r="Q3910" s="3">
        <v>0.22884742191861923</v>
      </c>
      <c r="R3910" s="3">
        <v>0.80396910477279271</v>
      </c>
      <c r="S3910" s="3">
        <v>0.33344276038038306</v>
      </c>
      <c r="T3910" s="5">
        <f>POWER(10,Table2[[#This Row],[Predicted normalized_price]]*(N$7634-N$7635)+N$7635)</f>
        <v>43111.880258903984</v>
      </c>
      <c r="U3910" s="5">
        <f>ABS(Table2[[#This Row],[price]]-Table2[[#This Row],[Predicted Price]])</f>
        <v>1388.1197410960158</v>
      </c>
      <c r="V3910" s="5">
        <f>Table2[[#This Row],[Price Diff]]/Table2[[#This Row],[price]]</f>
        <v>3.1193702047101479E-2</v>
      </c>
    </row>
    <row r="3911" spans="1:22" x14ac:dyDescent="0.2">
      <c r="A3911" s="3">
        <v>13420</v>
      </c>
      <c r="B3911" s="3">
        <v>0.23439966400000001</v>
      </c>
      <c r="C3911" s="3">
        <v>54720</v>
      </c>
      <c r="D3911" s="3">
        <v>0.559341219</v>
      </c>
      <c r="E3911" s="3">
        <v>1997</v>
      </c>
      <c r="F3911" s="3">
        <v>0.48056971500000001</v>
      </c>
      <c r="G3911" s="3">
        <v>6</v>
      </c>
      <c r="H3911" s="3">
        <v>0.67893919899999999</v>
      </c>
      <c r="I3911" s="2" t="s">
        <v>13</v>
      </c>
      <c r="J3911" s="3">
        <v>98000</v>
      </c>
      <c r="K3911" s="3">
        <v>0.885858967</v>
      </c>
      <c r="L3911" s="3">
        <v>1</v>
      </c>
      <c r="M3911" s="2" t="s">
        <v>64</v>
      </c>
      <c r="N3911" s="3">
        <v>81800</v>
      </c>
      <c r="O3911" s="3">
        <v>0.44999879599999998</v>
      </c>
      <c r="P3911" s="3">
        <v>0.50569849555453072</v>
      </c>
      <c r="Q3911" s="3">
        <v>0.48993299252055095</v>
      </c>
      <c r="R3911" s="3">
        <v>0.64438535280916864</v>
      </c>
      <c r="S3911" s="3">
        <v>0.44594684785861122</v>
      </c>
      <c r="T3911" s="5">
        <f>POWER(10,Table2[[#This Row],[Predicted normalized_price]]*(N$7634-N$7635)+N$7635)</f>
        <v>79998.803301457447</v>
      </c>
      <c r="U3911" s="5">
        <f>ABS(Table2[[#This Row],[price]]-Table2[[#This Row],[Predicted Price]])</f>
        <v>1801.1966985425533</v>
      </c>
      <c r="V3911" s="5">
        <f>Table2[[#This Row],[Price Diff]]/Table2[[#This Row],[price]]</f>
        <v>2.2019519542085003E-2</v>
      </c>
    </row>
    <row r="3912" spans="1:22" x14ac:dyDescent="0.2">
      <c r="A3912" s="3">
        <v>9120</v>
      </c>
      <c r="B3912" s="3">
        <v>0.14845043799999999</v>
      </c>
      <c r="C3912" s="3">
        <v>39358</v>
      </c>
      <c r="D3912" s="3">
        <v>0.50167282400000002</v>
      </c>
      <c r="E3912" s="3">
        <v>1395</v>
      </c>
      <c r="F3912" s="3">
        <v>0.327600102</v>
      </c>
      <c r="G3912" s="3">
        <v>5</v>
      </c>
      <c r="H3912" s="3">
        <v>0.60985333500000005</v>
      </c>
      <c r="I3912" s="2" t="s">
        <v>20</v>
      </c>
      <c r="J3912" s="3">
        <v>69000</v>
      </c>
      <c r="K3912" s="3">
        <v>0.85595613400000004</v>
      </c>
      <c r="L3912" s="3">
        <v>2</v>
      </c>
      <c r="M3912" s="2" t="s">
        <v>67</v>
      </c>
      <c r="N3912" s="3">
        <v>55800</v>
      </c>
      <c r="O3912" s="3">
        <v>0.38038979699999997</v>
      </c>
      <c r="P3912" s="3">
        <v>-0.40222268602213024</v>
      </c>
      <c r="Q3912" s="3">
        <v>0.39378014233320646</v>
      </c>
      <c r="R3912" s="3">
        <v>0.78166797381255948</v>
      </c>
      <c r="S3912" s="3">
        <v>0.38341459794671973</v>
      </c>
      <c r="T3912" s="5">
        <f>POWER(10,Table2[[#This Row],[Predicted normalized_price]]*(N$7634-N$7635)+N$7635)</f>
        <v>56735.222891245627</v>
      </c>
      <c r="U3912" s="5">
        <f>ABS(Table2[[#This Row],[price]]-Table2[[#This Row],[Predicted Price]])</f>
        <v>935.22289124562667</v>
      </c>
      <c r="V3912" s="5">
        <f>Table2[[#This Row],[Price Diff]]/Table2[[#This Row],[price]]</f>
        <v>1.6760266868201194E-2</v>
      </c>
    </row>
    <row r="3913" spans="1:22" x14ac:dyDescent="0.2">
      <c r="A3913" s="3">
        <v>12930</v>
      </c>
      <c r="B3913" s="3">
        <v>0.226123303</v>
      </c>
      <c r="C3913" s="3">
        <v>37828</v>
      </c>
      <c r="D3913" s="3">
        <v>0.49473405199999998</v>
      </c>
      <c r="E3913" s="3">
        <v>2500</v>
      </c>
      <c r="F3913" s="3">
        <v>0.57635689899999998</v>
      </c>
      <c r="G3913" s="3">
        <v>9</v>
      </c>
      <c r="H3913" s="3">
        <v>0.83257932800000001</v>
      </c>
      <c r="I3913" s="2" t="s">
        <v>16</v>
      </c>
      <c r="J3913" s="3">
        <v>89000</v>
      </c>
      <c r="K3913" s="3">
        <v>0.87764895399999998</v>
      </c>
      <c r="L3913" s="3">
        <v>3</v>
      </c>
      <c r="M3913" s="2" t="s">
        <v>65</v>
      </c>
      <c r="N3913" s="3">
        <v>51800</v>
      </c>
      <c r="O3913" s="3">
        <v>0.36685324699999999</v>
      </c>
      <c r="P3913" s="3">
        <v>-0.51623750374406052</v>
      </c>
      <c r="Q3913" s="3">
        <v>0.3040193791207359</v>
      </c>
      <c r="R3913" s="3">
        <v>0.7749164571414151</v>
      </c>
      <c r="S3913" s="3">
        <v>0.36118511011384569</v>
      </c>
      <c r="T3913" s="5">
        <f>POWER(10,Table2[[#This Row],[Predicted normalized_price]]*(N$7634-N$7635)+N$7635)</f>
        <v>50211.474804798963</v>
      </c>
      <c r="U3913" s="5">
        <f>ABS(Table2[[#This Row],[price]]-Table2[[#This Row],[Predicted Price]])</f>
        <v>1588.5251952010367</v>
      </c>
      <c r="V3913" s="5">
        <f>Table2[[#This Row],[Price Diff]]/Table2[[#This Row],[price]]</f>
        <v>3.0666509559865572E-2</v>
      </c>
    </row>
    <row r="3914" spans="1:22" x14ac:dyDescent="0.2">
      <c r="A3914" s="3">
        <v>9030</v>
      </c>
      <c r="B3914" s="3">
        <v>0.14624373800000001</v>
      </c>
      <c r="C3914" s="3">
        <v>55992</v>
      </c>
      <c r="D3914" s="3">
        <v>0.56336268599999995</v>
      </c>
      <c r="E3914" s="3">
        <v>1497</v>
      </c>
      <c r="F3914" s="3">
        <v>0.357690181</v>
      </c>
      <c r="G3914" s="3">
        <v>4</v>
      </c>
      <c r="H3914" s="3">
        <v>0.52529906999999998</v>
      </c>
      <c r="I3914" s="2" t="s">
        <v>22</v>
      </c>
      <c r="J3914" s="3">
        <v>40903</v>
      </c>
      <c r="K3914" s="3">
        <v>0.81139066699999995</v>
      </c>
      <c r="L3914" s="3">
        <v>1</v>
      </c>
      <c r="M3914" s="2" t="s">
        <v>64</v>
      </c>
      <c r="N3914" s="3">
        <v>72800</v>
      </c>
      <c r="O3914" s="3">
        <v>0.42878665799999999</v>
      </c>
      <c r="P3914" s="3">
        <v>0.52613540271814951</v>
      </c>
      <c r="Q3914" s="3">
        <v>-0.69483624379126285</v>
      </c>
      <c r="R3914" s="3">
        <v>-0.56213961347487196</v>
      </c>
      <c r="S3914" s="3">
        <v>0.43993400853401587</v>
      </c>
      <c r="T3914" s="5">
        <f>POWER(10,Table2[[#This Row],[Predicted normalized_price]]*(N$7634-N$7635)+N$7635)</f>
        <v>77398.775296019667</v>
      </c>
      <c r="U3914" s="5">
        <f>ABS(Table2[[#This Row],[price]]-Table2[[#This Row],[Predicted Price]])</f>
        <v>4598.7752960196667</v>
      </c>
      <c r="V3914" s="5">
        <f>Table2[[#This Row],[Price Diff]]/Table2[[#This Row],[price]]</f>
        <v>6.3169990329940473E-2</v>
      </c>
    </row>
    <row r="3915" spans="1:22" x14ac:dyDescent="0.2">
      <c r="A3915" s="3">
        <v>13450</v>
      </c>
      <c r="B3915" s="3">
        <v>0.234896516</v>
      </c>
      <c r="C3915" s="3">
        <v>61192</v>
      </c>
      <c r="D3915" s="3">
        <v>0.57890419500000001</v>
      </c>
      <c r="E3915" s="3">
        <v>1395</v>
      </c>
      <c r="F3915" s="3">
        <v>0.327600102</v>
      </c>
      <c r="G3915" s="3">
        <v>3</v>
      </c>
      <c r="H3915" s="3">
        <v>0.416289664</v>
      </c>
      <c r="I3915" s="2" t="s">
        <v>19</v>
      </c>
      <c r="J3915" s="3">
        <v>40000</v>
      </c>
      <c r="K3915" s="3">
        <v>0.80948806299999998</v>
      </c>
      <c r="L3915" s="3">
        <v>1</v>
      </c>
      <c r="M3915" s="2" t="s">
        <v>64</v>
      </c>
      <c r="N3915" s="3">
        <v>119800</v>
      </c>
      <c r="O3915" s="3">
        <v>0.51943364999999997</v>
      </c>
      <c r="P3915" s="3">
        <v>-1.7174861309657867E-3</v>
      </c>
      <c r="Q3915" s="3">
        <v>0.62106336779413529</v>
      </c>
      <c r="R3915" s="3">
        <v>0.50199547484081442</v>
      </c>
      <c r="S3915" s="3">
        <v>0.51525801840712304</v>
      </c>
      <c r="T3915" s="5">
        <f>POWER(10,Table2[[#This Row],[Predicted normalized_price]]*(N$7634-N$7635)+N$7635)</f>
        <v>117082.46027151543</v>
      </c>
      <c r="U3915" s="5">
        <f>ABS(Table2[[#This Row],[price]]-Table2[[#This Row],[Predicted Price]])</f>
        <v>2717.5397284845676</v>
      </c>
      <c r="V3915" s="5">
        <f>Table2[[#This Row],[Price Diff]]/Table2[[#This Row],[price]]</f>
        <v>2.2683971022408746E-2</v>
      </c>
    </row>
    <row r="3916" spans="1:22" x14ac:dyDescent="0.2">
      <c r="A3916" s="3">
        <v>13980</v>
      </c>
      <c r="B3916" s="3">
        <v>0.24349611099999999</v>
      </c>
      <c r="C3916" s="3">
        <v>77589</v>
      </c>
      <c r="D3916" s="3">
        <v>0.62045126900000003</v>
      </c>
      <c r="E3916" s="3">
        <v>2953</v>
      </c>
      <c r="F3916" s="3">
        <v>0.64736469399999996</v>
      </c>
      <c r="G3916" s="3">
        <v>5</v>
      </c>
      <c r="H3916" s="3">
        <v>0.60985333500000005</v>
      </c>
      <c r="I3916" s="2" t="s">
        <v>21</v>
      </c>
      <c r="J3916" s="3">
        <v>85889</v>
      </c>
      <c r="K3916" s="3">
        <v>0.87461652499999998</v>
      </c>
      <c r="L3916" s="3">
        <v>1</v>
      </c>
      <c r="M3916" s="2" t="s">
        <v>64</v>
      </c>
      <c r="N3916" s="3">
        <v>106800</v>
      </c>
      <c r="O3916" s="3">
        <v>0.49853006799999999</v>
      </c>
      <c r="P3916" s="3">
        <v>0.9999999999520639</v>
      </c>
      <c r="Q3916" s="3">
        <v>0.61076750353133447</v>
      </c>
      <c r="R3916" s="3">
        <v>0.57135740301150539</v>
      </c>
      <c r="S3916" s="3">
        <v>0.49759485601664921</v>
      </c>
      <c r="T3916" s="5">
        <f>POWER(10,Table2[[#This Row],[Predicted normalized_price]]*(N$7634-N$7635)+N$7635)</f>
        <v>106252.56081300635</v>
      </c>
      <c r="U3916" s="5">
        <f>ABS(Table2[[#This Row],[price]]-Table2[[#This Row],[Predicted Price]])</f>
        <v>547.43918699365167</v>
      </c>
      <c r="V3916" s="5">
        <f>Table2[[#This Row],[Price Diff]]/Table2[[#This Row],[price]]</f>
        <v>5.1258350842102217E-3</v>
      </c>
    </row>
    <row r="3917" spans="1:22" x14ac:dyDescent="0.2">
      <c r="A3917" s="3">
        <v>72450</v>
      </c>
      <c r="B3917" s="3">
        <v>0.60958012900000003</v>
      </c>
      <c r="C3917" s="3">
        <v>402087</v>
      </c>
      <c r="D3917" s="3">
        <v>0.90837196899999995</v>
      </c>
      <c r="E3917" s="3">
        <v>3902</v>
      </c>
      <c r="F3917" s="3">
        <v>0.766186955</v>
      </c>
      <c r="G3917" s="3">
        <v>3</v>
      </c>
      <c r="H3917" s="3">
        <v>0.416289664</v>
      </c>
      <c r="I3917" s="2" t="s">
        <v>33</v>
      </c>
      <c r="J3917" s="3">
        <v>3000</v>
      </c>
      <c r="K3917" s="3">
        <v>0.58872733499999996</v>
      </c>
      <c r="L3917" s="3">
        <v>1</v>
      </c>
      <c r="M3917" s="2" t="s">
        <v>62</v>
      </c>
      <c r="N3917" s="3">
        <v>848000</v>
      </c>
      <c r="O3917" s="3">
        <v>0.87558416800000005</v>
      </c>
      <c r="P3917" s="3">
        <v>0.18076604936380483</v>
      </c>
      <c r="Q3917" s="3">
        <v>0.52891701901506882</v>
      </c>
      <c r="R3917" s="3">
        <v>-0.93530361600384759</v>
      </c>
      <c r="S3917" s="3">
        <v>0.85597401833727982</v>
      </c>
      <c r="T3917" s="5">
        <f>POWER(10,Table2[[#This Row],[Predicted normalized_price]]*(N$7634-N$7635)+N$7635)</f>
        <v>761372.19063116296</v>
      </c>
      <c r="U3917" s="5">
        <f>ABS(Table2[[#This Row],[price]]-Table2[[#This Row],[Predicted Price]])</f>
        <v>86627.809368837043</v>
      </c>
      <c r="V3917" s="5">
        <f>Table2[[#This Row],[Price Diff]]/Table2[[#This Row],[price]]</f>
        <v>0.10215543557645877</v>
      </c>
    </row>
    <row r="3918" spans="1:22" x14ac:dyDescent="0.2">
      <c r="A3918" s="3">
        <v>7150</v>
      </c>
      <c r="B3918" s="3">
        <v>9.4301678999999999E-2</v>
      </c>
      <c r="C3918" s="3">
        <v>9832</v>
      </c>
      <c r="D3918" s="3">
        <v>0.25893516500000002</v>
      </c>
      <c r="E3918" s="3">
        <v>1598</v>
      </c>
      <c r="F3918" s="3">
        <v>0.38552934799999999</v>
      </c>
      <c r="G3918" s="3">
        <v>10</v>
      </c>
      <c r="H3918" s="3">
        <v>0.87250287000000004</v>
      </c>
      <c r="I3918" s="2" t="s">
        <v>26</v>
      </c>
      <c r="J3918" s="3">
        <v>87238</v>
      </c>
      <c r="K3918" s="3">
        <v>0.87594472499999998</v>
      </c>
      <c r="L3918" s="3">
        <v>1</v>
      </c>
      <c r="M3918" s="2" t="s">
        <v>63</v>
      </c>
      <c r="N3918" s="3">
        <v>16800</v>
      </c>
      <c r="O3918" s="3">
        <v>0.16193867100000001</v>
      </c>
      <c r="P3918" s="3">
        <v>-0.96598719695853963</v>
      </c>
      <c r="Q3918" s="3">
        <v>-0.29722687222466082</v>
      </c>
      <c r="R3918" s="3">
        <v>0.95154331143544757</v>
      </c>
      <c r="S3918" s="3">
        <v>0.15684980076159918</v>
      </c>
      <c r="T3918" s="5">
        <f>POWER(10,Table2[[#This Row],[Predicted normalized_price]]*(N$7634-N$7635)+N$7635)</f>
        <v>16336.721151581238</v>
      </c>
      <c r="U3918" s="5">
        <f>ABS(Table2[[#This Row],[price]]-Table2[[#This Row],[Predicted Price]])</f>
        <v>463.27884841876221</v>
      </c>
      <c r="V3918" s="5">
        <f>Table2[[#This Row],[Price Diff]]/Table2[[#This Row],[price]]</f>
        <v>2.7576121929688228E-2</v>
      </c>
    </row>
    <row r="3919" spans="1:22" x14ac:dyDescent="0.2">
      <c r="A3919" s="3">
        <v>16140</v>
      </c>
      <c r="B3919" s="3">
        <v>0.27546435699999999</v>
      </c>
      <c r="C3919" s="3">
        <v>53640</v>
      </c>
      <c r="D3919" s="3">
        <v>0.55585269299999995</v>
      </c>
      <c r="E3919" s="3">
        <v>4969</v>
      </c>
      <c r="F3919" s="3">
        <v>0.869258953</v>
      </c>
      <c r="G3919" s="3">
        <v>9</v>
      </c>
      <c r="H3919" s="3">
        <v>0.83257932800000001</v>
      </c>
      <c r="I3919" s="2" t="s">
        <v>16</v>
      </c>
      <c r="J3919" s="3">
        <v>120000</v>
      </c>
      <c r="K3919" s="3">
        <v>0.90311950399999996</v>
      </c>
      <c r="L3919" s="3">
        <v>4</v>
      </c>
      <c r="M3919" s="2" t="s">
        <v>65</v>
      </c>
      <c r="N3919" s="3">
        <v>69500</v>
      </c>
      <c r="O3919" s="3">
        <v>0.42034462500000003</v>
      </c>
      <c r="P3919" s="3">
        <v>0.70287016343119857</v>
      </c>
      <c r="Q3919" s="3">
        <v>0.45774150382425399</v>
      </c>
      <c r="R3919" s="3">
        <v>0.71833161982582594</v>
      </c>
      <c r="S3919" s="3">
        <v>0.41923458385536905</v>
      </c>
      <c r="T3919" s="5">
        <f>POWER(10,Table2[[#This Row],[Predicted normalized_price]]*(N$7634-N$7635)+N$7635)</f>
        <v>69077.360708890541</v>
      </c>
      <c r="U3919" s="5">
        <f>ABS(Table2[[#This Row],[price]]-Table2[[#This Row],[Predicted Price]])</f>
        <v>422.63929110945901</v>
      </c>
      <c r="V3919" s="5">
        <f>Table2[[#This Row],[Price Diff]]/Table2[[#This Row],[price]]</f>
        <v>6.0811408792727914E-3</v>
      </c>
    </row>
    <row r="3920" spans="1:22" x14ac:dyDescent="0.2">
      <c r="A3920" s="3">
        <v>8750</v>
      </c>
      <c r="B3920" s="3">
        <v>0.13923506099999999</v>
      </c>
      <c r="C3920" s="3">
        <v>59590</v>
      </c>
      <c r="D3920" s="3">
        <v>0.57426162300000005</v>
      </c>
      <c r="E3920" s="3">
        <v>1998</v>
      </c>
      <c r="F3920" s="3">
        <v>0.480783179</v>
      </c>
      <c r="G3920" s="3">
        <v>3</v>
      </c>
      <c r="H3920" s="3">
        <v>0.416289664</v>
      </c>
      <c r="I3920" s="2" t="s">
        <v>28</v>
      </c>
      <c r="J3920" s="3">
        <v>60000</v>
      </c>
      <c r="K3920" s="3">
        <v>0.84404464199999996</v>
      </c>
      <c r="L3920" s="3">
        <v>1</v>
      </c>
      <c r="M3920" s="2" t="s">
        <v>64</v>
      </c>
      <c r="N3920" s="3">
        <v>79800</v>
      </c>
      <c r="O3920" s="3">
        <v>0.44549404399999998</v>
      </c>
      <c r="P3920" s="3">
        <v>0.75662350716714133</v>
      </c>
      <c r="Q3920" s="3">
        <v>-0.66507123578962457</v>
      </c>
      <c r="R3920" s="3">
        <v>-0.56845458922727399</v>
      </c>
      <c r="S3920" s="3">
        <v>0.44998229036608728</v>
      </c>
      <c r="T3920" s="5">
        <f>POWER(10,Table2[[#This Row],[Predicted normalized_price]]*(N$7634-N$7635)+N$7635)</f>
        <v>81792.581111103907</v>
      </c>
      <c r="U3920" s="5">
        <f>ABS(Table2[[#This Row],[price]]-Table2[[#This Row],[Predicted Price]])</f>
        <v>1992.5811111039075</v>
      </c>
      <c r="V3920" s="5">
        <f>Table2[[#This Row],[Price Diff]]/Table2[[#This Row],[price]]</f>
        <v>2.4969688109071523E-2</v>
      </c>
    </row>
    <row r="3921" spans="1:22" x14ac:dyDescent="0.2">
      <c r="A3921" s="3">
        <v>10740</v>
      </c>
      <c r="B3921" s="3">
        <v>0.184831525</v>
      </c>
      <c r="C3921" s="3">
        <v>64070</v>
      </c>
      <c r="D3921" s="3">
        <v>0.58694724499999995</v>
      </c>
      <c r="E3921" s="3">
        <v>2360</v>
      </c>
      <c r="F3921" s="3">
        <v>0.55178418100000004</v>
      </c>
      <c r="G3921" s="3">
        <v>4</v>
      </c>
      <c r="H3921" s="3">
        <v>0.52529906999999998</v>
      </c>
      <c r="I3921" s="2" t="s">
        <v>28</v>
      </c>
      <c r="J3921" s="3">
        <v>36302</v>
      </c>
      <c r="K3921" s="3">
        <v>0.80122047900000004</v>
      </c>
      <c r="L3921" s="3">
        <v>1</v>
      </c>
      <c r="M3921" s="2" t="s">
        <v>64</v>
      </c>
      <c r="N3921" s="3">
        <v>79800</v>
      </c>
      <c r="O3921" s="3">
        <v>0.44549404399999998</v>
      </c>
      <c r="P3921" s="3">
        <v>0.80376938804077525</v>
      </c>
      <c r="Q3921" s="3">
        <v>-0.6536640642495456</v>
      </c>
      <c r="R3921" s="3">
        <v>-0.59620285669025019</v>
      </c>
      <c r="S3921" s="3">
        <v>0.46014800857136962</v>
      </c>
      <c r="T3921" s="5">
        <f>POWER(10,Table2[[#This Row],[Predicted normalized_price]]*(N$7634-N$7635)+N$7635)</f>
        <v>86491.612745958875</v>
      </c>
      <c r="U3921" s="5">
        <f>ABS(Table2[[#This Row],[price]]-Table2[[#This Row],[Predicted Price]])</f>
        <v>6691.6127459588752</v>
      </c>
      <c r="V3921" s="5">
        <f>Table2[[#This Row],[Price Diff]]/Table2[[#This Row],[price]]</f>
        <v>8.3854796315274122E-2</v>
      </c>
    </row>
    <row r="3922" spans="1:22" x14ac:dyDescent="0.2">
      <c r="A3922" s="3">
        <v>9620</v>
      </c>
      <c r="B3922" s="3">
        <v>0.160326635</v>
      </c>
      <c r="C3922" s="3">
        <v>58555</v>
      </c>
      <c r="D3922" s="3">
        <v>0.57119536299999996</v>
      </c>
      <c r="E3922" s="3">
        <v>2488</v>
      </c>
      <c r="F3922" s="3">
        <v>0.57430527899999995</v>
      </c>
      <c r="G3922" s="3">
        <v>5</v>
      </c>
      <c r="H3922" s="3">
        <v>0.60985333500000005</v>
      </c>
      <c r="I3922" s="2" t="s">
        <v>14</v>
      </c>
      <c r="J3922" s="3">
        <v>76494</v>
      </c>
      <c r="K3922" s="3">
        <v>0.86474353400000004</v>
      </c>
      <c r="L3922" s="3">
        <v>1</v>
      </c>
      <c r="M3922" s="2" t="s">
        <v>65</v>
      </c>
      <c r="N3922" s="3">
        <v>72800</v>
      </c>
      <c r="O3922" s="3">
        <v>0.42878665799999999</v>
      </c>
      <c r="P3922" s="3">
        <v>-0.36309905197361497</v>
      </c>
      <c r="Q3922" s="3">
        <v>-0.67556143442254224</v>
      </c>
      <c r="R3922" s="3">
        <v>-0.47308939746090262</v>
      </c>
      <c r="S3922" s="3">
        <v>0.42008443457489908</v>
      </c>
      <c r="T3922" s="5">
        <f>POWER(10,Table2[[#This Row],[Predicted normalized_price]]*(N$7634-N$7635)+N$7635)</f>
        <v>69400.703160792982</v>
      </c>
      <c r="U3922" s="5">
        <f>ABS(Table2[[#This Row],[price]]-Table2[[#This Row],[Predicted Price]])</f>
        <v>3399.2968392070179</v>
      </c>
      <c r="V3922" s="5">
        <f>Table2[[#This Row],[Price Diff]]/Table2[[#This Row],[price]]</f>
        <v>4.6693637901195302E-2</v>
      </c>
    </row>
    <row r="3923" spans="1:22" x14ac:dyDescent="0.2">
      <c r="A3923" s="3">
        <v>24430</v>
      </c>
      <c r="B3923" s="3">
        <v>0.36769604700000003</v>
      </c>
      <c r="C3923" s="3">
        <v>126905</v>
      </c>
      <c r="D3923" s="3">
        <v>0.70655452200000002</v>
      </c>
      <c r="E3923" s="3">
        <v>2979</v>
      </c>
      <c r="F3923" s="3">
        <v>0.65110249600000003</v>
      </c>
      <c r="G3923" s="3">
        <v>2</v>
      </c>
      <c r="H3923" s="3">
        <v>0.26264953499999999</v>
      </c>
      <c r="I3923" s="2" t="s">
        <v>13</v>
      </c>
      <c r="J3923" s="3">
        <v>8165</v>
      </c>
      <c r="K3923" s="3">
        <v>0.67406040499999997</v>
      </c>
      <c r="L3923" s="3">
        <v>1</v>
      </c>
      <c r="M3923" s="2" t="s">
        <v>64</v>
      </c>
      <c r="N3923" s="3">
        <v>278800</v>
      </c>
      <c r="O3923" s="3">
        <v>0.67314916199999997</v>
      </c>
      <c r="P3923" s="3">
        <v>0.71855101754653761</v>
      </c>
      <c r="Q3923" s="3">
        <v>0.85149812461581631</v>
      </c>
      <c r="R3923" s="3">
        <v>9.5483397281995577E-2</v>
      </c>
      <c r="S3923" s="3">
        <v>0.6809409491413041</v>
      </c>
      <c r="T3923" s="5">
        <f>POWER(10,Table2[[#This Row],[Predicted normalized_price]]*(N$7634-N$7635)+N$7635)</f>
        <v>290996.36116394645</v>
      </c>
      <c r="U3923" s="5">
        <f>ABS(Table2[[#This Row],[price]]-Table2[[#This Row],[Predicted Price]])</f>
        <v>12196.361163946451</v>
      </c>
      <c r="V3923" s="5">
        <f>Table2[[#This Row],[Price Diff]]/Table2[[#This Row],[price]]</f>
        <v>4.3745915222189562E-2</v>
      </c>
    </row>
    <row r="3924" spans="1:22" x14ac:dyDescent="0.2">
      <c r="A3924" s="3">
        <v>10210</v>
      </c>
      <c r="B3924" s="3">
        <v>0.173571007</v>
      </c>
      <c r="C3924" s="3">
        <v>48299</v>
      </c>
      <c r="D3924" s="3">
        <v>0.53749775300000002</v>
      </c>
      <c r="E3924" s="3">
        <v>1797</v>
      </c>
      <c r="F3924" s="3">
        <v>0.43557342500000001</v>
      </c>
      <c r="G3924" s="3">
        <v>2</v>
      </c>
      <c r="H3924" s="3">
        <v>0.26264953499999999</v>
      </c>
      <c r="I3924" s="2" t="s">
        <v>10</v>
      </c>
      <c r="J3924" s="3">
        <v>15550</v>
      </c>
      <c r="K3924" s="3">
        <v>0.72896397899999998</v>
      </c>
      <c r="L3924" s="3">
        <v>1</v>
      </c>
      <c r="M3924" s="2" t="s">
        <v>64</v>
      </c>
      <c r="N3924" s="3">
        <v>93888</v>
      </c>
      <c r="O3924" s="3">
        <v>0.47508062400000001</v>
      </c>
      <c r="P3924" s="3">
        <v>0.95356206081142414</v>
      </c>
      <c r="Q3924" s="3">
        <v>-0.60222252280973387</v>
      </c>
      <c r="R3924" s="3">
        <v>-0.61336530333175721</v>
      </c>
      <c r="S3924" s="3">
        <v>0.47844385752785534</v>
      </c>
      <c r="T3924" s="5">
        <f>POWER(10,Table2[[#This Row],[Predicted normalized_price]]*(N$7634-N$7635)+N$7635)</f>
        <v>95639.282728099584</v>
      </c>
      <c r="U3924" s="5">
        <f>ABS(Table2[[#This Row],[price]]-Table2[[#This Row],[Predicted Price]])</f>
        <v>1751.2827280995843</v>
      </c>
      <c r="V3924" s="5">
        <f>Table2[[#This Row],[Price Diff]]/Table2[[#This Row],[price]]</f>
        <v>1.865289204264213E-2</v>
      </c>
    </row>
    <row r="3925" spans="1:22" x14ac:dyDescent="0.2">
      <c r="A3925" s="3">
        <v>9010</v>
      </c>
      <c r="B3925" s="3">
        <v>0.14575037399999999</v>
      </c>
      <c r="C3925" s="3">
        <v>10518</v>
      </c>
      <c r="D3925" s="3">
        <v>0.27073829500000002</v>
      </c>
      <c r="E3925" s="3">
        <v>1499</v>
      </c>
      <c r="F3925" s="3">
        <v>0.35825946600000003</v>
      </c>
      <c r="G3925" s="3">
        <v>10</v>
      </c>
      <c r="H3925" s="3">
        <v>0.87250287000000004</v>
      </c>
      <c r="I3925" s="2" t="s">
        <v>28</v>
      </c>
      <c r="J3925" s="3">
        <v>128000</v>
      </c>
      <c r="K3925" s="3">
        <v>0.90861992899999999</v>
      </c>
      <c r="L3925" s="3">
        <v>2</v>
      </c>
      <c r="M3925" s="2" t="s">
        <v>63</v>
      </c>
      <c r="N3925" s="3">
        <v>17800</v>
      </c>
      <c r="O3925" s="3">
        <v>0.17246083300000001</v>
      </c>
      <c r="P3925" s="3">
        <v>-0.96857280848503768</v>
      </c>
      <c r="Q3925" s="3">
        <v>-0.92795246599810544</v>
      </c>
      <c r="R3925" s="3">
        <v>0.19273079147821648</v>
      </c>
      <c r="S3925" s="3">
        <v>0.1831594656080241</v>
      </c>
      <c r="T3925" s="5">
        <f>POWER(10,Table2[[#This Row],[Predicted normalized_price]]*(N$7634-N$7635)+N$7635)</f>
        <v>18877.821010088632</v>
      </c>
      <c r="U3925" s="5">
        <f>ABS(Table2[[#This Row],[price]]-Table2[[#This Row],[Predicted Price]])</f>
        <v>1077.8210100886317</v>
      </c>
      <c r="V3925" s="5">
        <f>Table2[[#This Row],[Price Diff]]/Table2[[#This Row],[price]]</f>
        <v>6.0551742139810773E-2</v>
      </c>
    </row>
    <row r="3926" spans="1:22" x14ac:dyDescent="0.2">
      <c r="A3926" s="3">
        <v>16050</v>
      </c>
      <c r="B3926" s="3">
        <v>0.27422013899999997</v>
      </c>
      <c r="C3926" s="3">
        <v>71759</v>
      </c>
      <c r="D3926" s="3">
        <v>0.60678145000000006</v>
      </c>
      <c r="E3926" s="3">
        <v>2494</v>
      </c>
      <c r="F3926" s="3">
        <v>0.57533232300000003</v>
      </c>
      <c r="G3926" s="3">
        <v>6</v>
      </c>
      <c r="H3926" s="3">
        <v>0.67893919899999999</v>
      </c>
      <c r="I3926" s="2" t="s">
        <v>16</v>
      </c>
      <c r="J3926" s="3">
        <v>96800</v>
      </c>
      <c r="K3926" s="3">
        <v>0.88480892799999999</v>
      </c>
      <c r="L3926" s="3">
        <v>1</v>
      </c>
      <c r="M3926" s="2" t="s">
        <v>65</v>
      </c>
      <c r="N3926" s="3">
        <v>103800</v>
      </c>
      <c r="O3926" s="3">
        <v>0.49334502499999999</v>
      </c>
      <c r="P3926" s="3">
        <v>-0.46984078340738794</v>
      </c>
      <c r="Q3926" s="3">
        <v>0.60555760253571778</v>
      </c>
      <c r="R3926" s="3">
        <v>0.56333380149663348</v>
      </c>
      <c r="S3926" s="3">
        <v>0.49438515754006773</v>
      </c>
      <c r="T3926" s="5">
        <f>POWER(10,Table2[[#This Row],[Predicted normalized_price]]*(N$7634-N$7635)+N$7635)</f>
        <v>104394.97346181195</v>
      </c>
      <c r="U3926" s="5">
        <f>ABS(Table2[[#This Row],[price]]-Table2[[#This Row],[Predicted Price]])</f>
        <v>594.97346181195462</v>
      </c>
      <c r="V3926" s="5">
        <f>Table2[[#This Row],[Price Diff]]/Table2[[#This Row],[price]]</f>
        <v>5.7319215974176744E-3</v>
      </c>
    </row>
    <row r="3927" spans="1:22" x14ac:dyDescent="0.2">
      <c r="A3927" s="3">
        <v>12160</v>
      </c>
      <c r="B3927" s="3">
        <v>0.21246174200000001</v>
      </c>
      <c r="C3927" s="3">
        <v>59047</v>
      </c>
      <c r="D3927" s="3">
        <v>0.57265964899999999</v>
      </c>
      <c r="E3927" s="3">
        <v>2354</v>
      </c>
      <c r="F3927" s="3">
        <v>0.55069874699999999</v>
      </c>
      <c r="G3927" s="3">
        <v>7</v>
      </c>
      <c r="H3927" s="3">
        <v>0.73735046500000001</v>
      </c>
      <c r="I3927" s="2" t="s">
        <v>22</v>
      </c>
      <c r="J3927" s="3">
        <v>76898</v>
      </c>
      <c r="K3927" s="3">
        <v>0.86519247200000005</v>
      </c>
      <c r="L3927" s="3">
        <v>2</v>
      </c>
      <c r="M3927" s="2" t="s">
        <v>65</v>
      </c>
      <c r="N3927" s="3">
        <v>74151</v>
      </c>
      <c r="O3927" s="3">
        <v>0.43213288300000002</v>
      </c>
      <c r="P3927" s="3">
        <v>-0.34314432554129343</v>
      </c>
      <c r="Q3927" s="3">
        <v>-0.69366400535884087</v>
      </c>
      <c r="R3927" s="3">
        <v>-0.52785443369129492</v>
      </c>
      <c r="S3927" s="3">
        <v>0.42925775884380002</v>
      </c>
      <c r="T3927" s="5">
        <f>POWER(10,Table2[[#This Row],[Predicted normalized_price]]*(N$7634-N$7635)+N$7635)</f>
        <v>72988.70258485392</v>
      </c>
      <c r="U3927" s="5">
        <f>ABS(Table2[[#This Row],[price]]-Table2[[#This Row],[Predicted Price]])</f>
        <v>1162.2974151460803</v>
      </c>
      <c r="V3927" s="5">
        <f>Table2[[#This Row],[Price Diff]]/Table2[[#This Row],[price]]</f>
        <v>1.56747368902116E-2</v>
      </c>
    </row>
    <row r="3928" spans="1:22" x14ac:dyDescent="0.2">
      <c r="A3928" s="3">
        <v>11540</v>
      </c>
      <c r="B3928" s="3">
        <v>0.200817363</v>
      </c>
      <c r="C3928" s="3">
        <v>70710</v>
      </c>
      <c r="D3928" s="3">
        <v>0.60420432199999996</v>
      </c>
      <c r="E3928" s="3">
        <v>1496</v>
      </c>
      <c r="F3928" s="3">
        <v>0.35740525400000001</v>
      </c>
      <c r="G3928" s="3">
        <v>4</v>
      </c>
      <c r="H3928" s="3">
        <v>0.52529906999999998</v>
      </c>
      <c r="I3928" s="2" t="s">
        <v>22</v>
      </c>
      <c r="J3928" s="3">
        <v>25500</v>
      </c>
      <c r="K3928" s="3">
        <v>0.77111877699999998</v>
      </c>
      <c r="L3928" s="3">
        <v>1</v>
      </c>
      <c r="M3928" s="2" t="s">
        <v>66</v>
      </c>
      <c r="N3928" s="3">
        <v>116000</v>
      </c>
      <c r="O3928" s="3">
        <v>0.51356771099999998</v>
      </c>
      <c r="P3928" s="3">
        <v>-0.79373242282634482</v>
      </c>
      <c r="Q3928" s="3">
        <v>-0.57556632334276014</v>
      </c>
      <c r="R3928" s="3">
        <v>-0.65017568152111094</v>
      </c>
      <c r="S3928" s="3">
        <v>0.49019658699559854</v>
      </c>
      <c r="T3928" s="5">
        <f>POWER(10,Table2[[#This Row],[Predicted normalized_price]]*(N$7634-N$7635)+N$7635)</f>
        <v>102019.62700292199</v>
      </c>
      <c r="U3928" s="5">
        <f>ABS(Table2[[#This Row],[price]]-Table2[[#This Row],[Predicted Price]])</f>
        <v>13980.372997078011</v>
      </c>
      <c r="V3928" s="5">
        <f>Table2[[#This Row],[Price Diff]]/Table2[[#This Row],[price]]</f>
        <v>0.12052045687136216</v>
      </c>
    </row>
    <row r="3929" spans="1:22" x14ac:dyDescent="0.2">
      <c r="A3929" s="3">
        <v>12040</v>
      </c>
      <c r="B3929" s="3">
        <v>0.210255042</v>
      </c>
      <c r="C3929" s="3">
        <v>73602</v>
      </c>
      <c r="D3929" s="3">
        <v>0.61121930899999999</v>
      </c>
      <c r="E3929" s="3">
        <v>2199</v>
      </c>
      <c r="F3929" s="3">
        <v>0.52165563299999995</v>
      </c>
      <c r="G3929" s="3">
        <v>4</v>
      </c>
      <c r="H3929" s="3">
        <v>0.52529906999999998</v>
      </c>
      <c r="I3929" s="2" t="s">
        <v>18</v>
      </c>
      <c r="J3929" s="3">
        <v>69817</v>
      </c>
      <c r="K3929" s="3">
        <v>0.85695934399999996</v>
      </c>
      <c r="L3929" s="3">
        <v>1</v>
      </c>
      <c r="M3929" s="2" t="s">
        <v>64</v>
      </c>
      <c r="N3929" s="3">
        <v>108800</v>
      </c>
      <c r="O3929" s="3">
        <v>0.50190646800000005</v>
      </c>
      <c r="P3929" s="3">
        <v>0.45141805663251894</v>
      </c>
      <c r="Q3929" s="3">
        <v>-0.5904028112170423</v>
      </c>
      <c r="R3929" s="3">
        <v>-0.65585884396786664</v>
      </c>
      <c r="S3929" s="3">
        <v>0.49101057719281382</v>
      </c>
      <c r="T3929" s="5">
        <f>POWER(10,Table2[[#This Row],[Predicted normalized_price]]*(N$7634-N$7635)+N$7635)</f>
        <v>102476.97252232248</v>
      </c>
      <c r="U3929" s="5">
        <f>ABS(Table2[[#This Row],[price]]-Table2[[#This Row],[Predicted Price]])</f>
        <v>6323.0274776775186</v>
      </c>
      <c r="V3929" s="5">
        <f>Table2[[#This Row],[Price Diff]]/Table2[[#This Row],[price]]</f>
        <v>5.8116061375712486E-2</v>
      </c>
    </row>
    <row r="3930" spans="1:22" x14ac:dyDescent="0.2">
      <c r="A3930" s="3">
        <v>7160</v>
      </c>
      <c r="B3930" s="3">
        <v>9.4612660000000001E-2</v>
      </c>
      <c r="C3930" s="3">
        <v>50537</v>
      </c>
      <c r="D3930" s="3">
        <v>0.54542444599999995</v>
      </c>
      <c r="E3930" s="3">
        <v>1496</v>
      </c>
      <c r="F3930" s="3">
        <v>0.35740525400000001</v>
      </c>
      <c r="G3930" s="3">
        <v>2</v>
      </c>
      <c r="H3930" s="3">
        <v>0.26264953499999999</v>
      </c>
      <c r="I3930" s="2" t="s">
        <v>14</v>
      </c>
      <c r="J3930" s="3">
        <v>7645</v>
      </c>
      <c r="K3930" s="3">
        <v>0.66845205100000005</v>
      </c>
      <c r="L3930" s="3">
        <v>1</v>
      </c>
      <c r="M3930" s="2" t="s">
        <v>63</v>
      </c>
      <c r="N3930" s="3">
        <v>66800</v>
      </c>
      <c r="O3930" s="3">
        <v>0.41313380199999999</v>
      </c>
      <c r="P3930" s="3">
        <v>-0.88686349954256116</v>
      </c>
      <c r="Q3930" s="3">
        <v>-0.63992037642087174</v>
      </c>
      <c r="R3930" s="3">
        <v>-0.51020405860199558</v>
      </c>
      <c r="S3930" s="3">
        <v>0.43750419130826035</v>
      </c>
      <c r="T3930" s="5">
        <f>POWER(10,Table2[[#This Row],[Predicted normalized_price]]*(N$7634-N$7635)+N$7635)</f>
        <v>76372.222067510738</v>
      </c>
      <c r="U3930" s="5">
        <f>ABS(Table2[[#This Row],[price]]-Table2[[#This Row],[Predicted Price]])</f>
        <v>9572.2220675107383</v>
      </c>
      <c r="V3930" s="5">
        <f>Table2[[#This Row],[Price Diff]]/Table2[[#This Row],[price]]</f>
        <v>0.1432967375375859</v>
      </c>
    </row>
    <row r="3931" spans="1:22" x14ac:dyDescent="0.2">
      <c r="A3931" s="3">
        <v>10800</v>
      </c>
      <c r="B3931" s="3">
        <v>0.18607112200000001</v>
      </c>
      <c r="C3931" s="3">
        <v>70995</v>
      </c>
      <c r="D3931" s="3">
        <v>0.60490825800000003</v>
      </c>
      <c r="E3931" s="3">
        <v>1596</v>
      </c>
      <c r="F3931" s="3">
        <v>0.38499535400000001</v>
      </c>
      <c r="G3931" s="3">
        <v>7</v>
      </c>
      <c r="H3931" s="3">
        <v>0.73735046500000001</v>
      </c>
      <c r="I3931" s="2" t="s">
        <v>21</v>
      </c>
      <c r="J3931" s="3">
        <v>93176</v>
      </c>
      <c r="K3931" s="3">
        <v>0.88155693700000004</v>
      </c>
      <c r="L3931" s="3">
        <v>1</v>
      </c>
      <c r="M3931" s="2" t="s">
        <v>68</v>
      </c>
      <c r="N3931" s="3">
        <v>76800</v>
      </c>
      <c r="O3931" s="3">
        <v>0.43852067300000003</v>
      </c>
      <c r="P3931" s="3">
        <v>0.99999998953329172</v>
      </c>
      <c r="Q3931" s="3">
        <v>0.45710246894392381</v>
      </c>
      <c r="R3931" s="3">
        <v>0.61414972858873029</v>
      </c>
      <c r="S3931" s="3">
        <v>0.44627001915802111</v>
      </c>
      <c r="T3931" s="5">
        <f>POWER(10,Table2[[#This Row],[Predicted normalized_price]]*(N$7634-N$7635)+N$7635)</f>
        <v>80140.994211118305</v>
      </c>
      <c r="U3931" s="5">
        <f>ABS(Table2[[#This Row],[price]]-Table2[[#This Row],[Predicted Price]])</f>
        <v>3340.9942111183045</v>
      </c>
      <c r="V3931" s="5">
        <f>Table2[[#This Row],[Price Diff]]/Table2[[#This Row],[price]]</f>
        <v>4.3502528790602922E-2</v>
      </c>
    </row>
    <row r="3932" spans="1:22" x14ac:dyDescent="0.2">
      <c r="A3932" s="3">
        <v>10270</v>
      </c>
      <c r="B3932" s="3">
        <v>0.17487476299999999</v>
      </c>
      <c r="C3932" s="3">
        <v>12896</v>
      </c>
      <c r="D3932" s="3">
        <v>0.30640878700000002</v>
      </c>
      <c r="E3932" s="3">
        <v>1390</v>
      </c>
      <c r="F3932" s="3">
        <v>0.32606906200000002</v>
      </c>
      <c r="G3932" s="3">
        <v>10</v>
      </c>
      <c r="H3932" s="3">
        <v>0.87250287000000004</v>
      </c>
      <c r="I3932" s="2" t="s">
        <v>20</v>
      </c>
      <c r="J3932" s="3">
        <v>124000</v>
      </c>
      <c r="K3932" s="3">
        <v>0.90591408299999998</v>
      </c>
      <c r="L3932" s="3">
        <v>3</v>
      </c>
      <c r="M3932" s="2" t="s">
        <v>62</v>
      </c>
      <c r="N3932" s="3">
        <v>22000</v>
      </c>
      <c r="O3932" s="3">
        <v>0.21101277600000001</v>
      </c>
      <c r="P3932" s="3">
        <v>-0.69733046982055358</v>
      </c>
      <c r="Q3932" s="3">
        <v>-0.11966947463938507</v>
      </c>
      <c r="R3932" s="3">
        <v>0.9074597915833299</v>
      </c>
      <c r="S3932" s="3">
        <v>0.21550267790708497</v>
      </c>
      <c r="T3932" s="5">
        <f>POWER(10,Table2[[#This Row],[Predicted normalized_price]]*(N$7634-N$7635)+N$7635)</f>
        <v>22549.53821972078</v>
      </c>
      <c r="U3932" s="5">
        <f>ABS(Table2[[#This Row],[price]]-Table2[[#This Row],[Predicted Price]])</f>
        <v>549.53821972078003</v>
      </c>
      <c r="V3932" s="5">
        <f>Table2[[#This Row],[Price Diff]]/Table2[[#This Row],[price]]</f>
        <v>2.4979009987308183E-2</v>
      </c>
    </row>
    <row r="3933" spans="1:22" x14ac:dyDescent="0.2">
      <c r="A3933" s="3">
        <v>9340</v>
      </c>
      <c r="B3933" s="3">
        <v>0.153754217</v>
      </c>
      <c r="C3933" s="3">
        <v>12613</v>
      </c>
      <c r="D3933" s="3">
        <v>0.30252564100000001</v>
      </c>
      <c r="E3933" s="3">
        <v>1497</v>
      </c>
      <c r="F3933" s="3">
        <v>0.357690181</v>
      </c>
      <c r="G3933" s="3">
        <v>9</v>
      </c>
      <c r="H3933" s="3">
        <v>0.83257932800000001</v>
      </c>
      <c r="I3933" s="2" t="s">
        <v>10</v>
      </c>
      <c r="J3933" s="3">
        <v>90000</v>
      </c>
      <c r="K3933" s="3">
        <v>0.87860122100000004</v>
      </c>
      <c r="L3933" s="3">
        <v>1</v>
      </c>
      <c r="M3933" s="2" t="s">
        <v>63</v>
      </c>
      <c r="N3933" s="3">
        <v>23500</v>
      </c>
      <c r="O3933" s="3">
        <v>0.223015986</v>
      </c>
      <c r="P3933" s="3">
        <v>-0.66318871296275539</v>
      </c>
      <c r="Q3933" s="3">
        <v>-0.90653198698174176</v>
      </c>
      <c r="R3933" s="3">
        <v>7.5061406931144894E-2</v>
      </c>
      <c r="S3933" s="3">
        <v>0.21944719817660688</v>
      </c>
      <c r="T3933" s="5">
        <f>POWER(10,Table2[[#This Row],[Predicted normalized_price]]*(N$7634-N$7635)+N$7635)</f>
        <v>23043.640603907501</v>
      </c>
      <c r="U3933" s="5">
        <f>ABS(Table2[[#This Row],[price]]-Table2[[#This Row],[Predicted Price]])</f>
        <v>456.35939609249908</v>
      </c>
      <c r="V3933" s="5">
        <f>Table2[[#This Row],[Price Diff]]/Table2[[#This Row],[price]]</f>
        <v>1.9419548769893578E-2</v>
      </c>
    </row>
    <row r="3934" spans="1:22" x14ac:dyDescent="0.2">
      <c r="A3934" s="3">
        <v>45680</v>
      </c>
      <c r="B3934" s="3">
        <v>0.50695182100000002</v>
      </c>
      <c r="C3934" s="3">
        <v>228443</v>
      </c>
      <c r="D3934" s="3">
        <v>0.80942906000000003</v>
      </c>
      <c r="E3934" s="3">
        <v>2981</v>
      </c>
      <c r="F3934" s="3">
        <v>0.65138866699999998</v>
      </c>
      <c r="G3934" s="3">
        <v>4</v>
      </c>
      <c r="H3934" s="3">
        <v>0.52529906999999998</v>
      </c>
      <c r="I3934" s="2" t="s">
        <v>11</v>
      </c>
      <c r="J3934" s="3">
        <v>19000</v>
      </c>
      <c r="K3934" s="3">
        <v>0.74604162600000001</v>
      </c>
      <c r="L3934" s="3">
        <v>2</v>
      </c>
      <c r="M3934" s="2" t="s">
        <v>62</v>
      </c>
      <c r="N3934" s="3">
        <v>485000</v>
      </c>
      <c r="O3934" s="3">
        <v>0.77390465399999997</v>
      </c>
      <c r="P3934" s="3">
        <v>-0.56295030568317561</v>
      </c>
      <c r="Q3934" s="3">
        <v>0.87710524434528558</v>
      </c>
      <c r="R3934" s="3">
        <v>-0.25643104240087722</v>
      </c>
      <c r="S3934" s="3">
        <v>0.7735561817896599</v>
      </c>
      <c r="T3934" s="5">
        <f>POWER(10,Table2[[#This Row],[Predicted normalized_price]]*(N$7634-N$7635)+N$7635)</f>
        <v>484072.17994516698</v>
      </c>
      <c r="U3934" s="5">
        <f>ABS(Table2[[#This Row],[price]]-Table2[[#This Row],[Predicted Price]])</f>
        <v>927.82005483302055</v>
      </c>
      <c r="V3934" s="5">
        <f>Table2[[#This Row],[Price Diff]]/Table2[[#This Row],[price]]</f>
        <v>1.913031040892826E-3</v>
      </c>
    </row>
    <row r="3935" spans="1:22" x14ac:dyDescent="0.2">
      <c r="A3935" s="3">
        <v>9590</v>
      </c>
      <c r="B3935" s="3">
        <v>0.15963166200000001</v>
      </c>
      <c r="C3935" s="3">
        <v>29883</v>
      </c>
      <c r="D3935" s="3">
        <v>0.45347562499999999</v>
      </c>
      <c r="E3935" s="3">
        <v>1498</v>
      </c>
      <c r="F3935" s="3">
        <v>0.357974919</v>
      </c>
      <c r="G3935" s="3">
        <v>8</v>
      </c>
      <c r="H3935" s="3">
        <v>0.78794860499999997</v>
      </c>
      <c r="I3935" s="2" t="s">
        <v>27</v>
      </c>
      <c r="J3935" s="3">
        <v>108000</v>
      </c>
      <c r="K3935" s="3">
        <v>0.89413994200000002</v>
      </c>
      <c r="L3935" s="3">
        <v>3</v>
      </c>
      <c r="M3935" s="2" t="s">
        <v>63</v>
      </c>
      <c r="N3935" s="3">
        <v>39800</v>
      </c>
      <c r="O3935" s="3">
        <v>0.31889657500000002</v>
      </c>
      <c r="P3935" s="3">
        <v>-0.63752787253279708</v>
      </c>
      <c r="Q3935" s="3">
        <v>-0.82284926217400256</v>
      </c>
      <c r="R3935" s="3">
        <v>-0.21699069692095163</v>
      </c>
      <c r="S3935" s="3">
        <v>0.31562088473488081</v>
      </c>
      <c r="T3935" s="5">
        <f>POWER(10,Table2[[#This Row],[Predicted normalized_price]]*(N$7634-N$7635)+N$7635)</f>
        <v>39090.008746029707</v>
      </c>
      <c r="U3935" s="5">
        <f>ABS(Table2[[#This Row],[price]]-Table2[[#This Row],[Predicted Price]])</f>
        <v>709.99125397029275</v>
      </c>
      <c r="V3935" s="5">
        <f>Table2[[#This Row],[Price Diff]]/Table2[[#This Row],[price]]</f>
        <v>1.7838976230409365E-2</v>
      </c>
    </row>
    <row r="3936" spans="1:22" x14ac:dyDescent="0.2">
      <c r="A3936" s="3">
        <v>8430</v>
      </c>
      <c r="B3936" s="3">
        <v>0.13094512999999999</v>
      </c>
      <c r="C3936" s="3">
        <v>46491</v>
      </c>
      <c r="D3936" s="3">
        <v>0.53082105899999998</v>
      </c>
      <c r="E3936" s="3">
        <v>1197</v>
      </c>
      <c r="F3936" s="3">
        <v>0.26232939100000002</v>
      </c>
      <c r="G3936" s="3">
        <v>4</v>
      </c>
      <c r="H3936" s="3">
        <v>0.52529906999999998</v>
      </c>
      <c r="I3936" s="2" t="s">
        <v>20</v>
      </c>
      <c r="J3936" s="3">
        <v>40375</v>
      </c>
      <c r="K3936" s="3">
        <v>0.81028334400000002</v>
      </c>
      <c r="L3936" s="3">
        <v>1</v>
      </c>
      <c r="M3936" s="2" t="s">
        <v>67</v>
      </c>
      <c r="N3936" s="3">
        <v>63800</v>
      </c>
      <c r="O3936" s="3">
        <v>0.40477171699999998</v>
      </c>
      <c r="P3936" s="3">
        <v>-0.61632086148444287</v>
      </c>
      <c r="Q3936" s="3">
        <v>0.46535667065350034</v>
      </c>
      <c r="R3936" s="3">
        <v>0.73993287590605394</v>
      </c>
      <c r="S3936" s="3">
        <v>0.41228667669860858</v>
      </c>
      <c r="T3936" s="5">
        <f>POWER(10,Table2[[#This Row],[Predicted normalized_price]]*(N$7634-N$7635)+N$7635)</f>
        <v>66489.770199293169</v>
      </c>
      <c r="U3936" s="5">
        <f>ABS(Table2[[#This Row],[price]]-Table2[[#This Row],[Predicted Price]])</f>
        <v>2689.7701992931688</v>
      </c>
      <c r="V3936" s="5">
        <f>Table2[[#This Row],[Price Diff]]/Table2[[#This Row],[price]]</f>
        <v>4.2159407512432114E-2</v>
      </c>
    </row>
    <row r="3937" spans="1:22" x14ac:dyDescent="0.2">
      <c r="A3937" s="3">
        <v>12950</v>
      </c>
      <c r="B3937" s="3">
        <v>0.226467209</v>
      </c>
      <c r="C3937" s="3">
        <v>79452</v>
      </c>
      <c r="D3937" s="3">
        <v>0.62460360999999998</v>
      </c>
      <c r="E3937" s="3">
        <v>1991</v>
      </c>
      <c r="F3937" s="3">
        <v>0.47928668200000002</v>
      </c>
      <c r="G3937" s="3">
        <v>5</v>
      </c>
      <c r="H3937" s="3">
        <v>0.60985333500000005</v>
      </c>
      <c r="I3937" s="2" t="s">
        <v>38</v>
      </c>
      <c r="J3937" s="3">
        <v>40000</v>
      </c>
      <c r="K3937" s="3">
        <v>0.80948806299999998</v>
      </c>
      <c r="L3937" s="3">
        <v>1</v>
      </c>
      <c r="M3937" s="2" t="s">
        <v>65</v>
      </c>
      <c r="N3937" s="3">
        <v>103800</v>
      </c>
      <c r="O3937" s="3">
        <v>0.49334502499999999</v>
      </c>
      <c r="P3937" s="3">
        <v>-0.82985355628397095</v>
      </c>
      <c r="Q3937" s="3">
        <v>0.82351288121229471</v>
      </c>
      <c r="R3937" s="3">
        <v>0.72829915406286039</v>
      </c>
      <c r="S3937" s="3">
        <v>0.50900620413586617</v>
      </c>
      <c r="T3937" s="5">
        <f>POWER(10,Table2[[#This Row],[Predicted normalized_price]]*(N$7634-N$7635)+N$7635)</f>
        <v>113128.52738587903</v>
      </c>
      <c r="U3937" s="5">
        <f>ABS(Table2[[#This Row],[price]]-Table2[[#This Row],[Predicted Price]])</f>
        <v>9328.5273858790315</v>
      </c>
      <c r="V3937" s="5">
        <f>Table2[[#This Row],[Price Diff]]/Table2[[#This Row],[price]]</f>
        <v>8.9870206029663113E-2</v>
      </c>
    </row>
    <row r="3938" spans="1:22" x14ac:dyDescent="0.2">
      <c r="A3938" s="3">
        <v>10410</v>
      </c>
      <c r="B3938" s="3">
        <v>0.17788747799999999</v>
      </c>
      <c r="C3938" s="3">
        <v>46589</v>
      </c>
      <c r="D3938" s="3">
        <v>0.53118956399999995</v>
      </c>
      <c r="E3938" s="3">
        <v>1395</v>
      </c>
      <c r="F3938" s="3">
        <v>0.327600102</v>
      </c>
      <c r="G3938" s="3">
        <v>3</v>
      </c>
      <c r="H3938" s="3">
        <v>0.416289664</v>
      </c>
      <c r="I3938" s="2" t="s">
        <v>19</v>
      </c>
      <c r="J3938" s="3">
        <v>34000</v>
      </c>
      <c r="K3938" s="3">
        <v>0.79563706000000001</v>
      </c>
      <c r="L3938" s="3">
        <v>1</v>
      </c>
      <c r="M3938" s="2" t="s">
        <v>65</v>
      </c>
      <c r="N3938" s="3">
        <v>86900</v>
      </c>
      <c r="O3938" s="3">
        <v>0.46100525399999998</v>
      </c>
      <c r="P3938" s="3">
        <v>-0.91660399427181638</v>
      </c>
      <c r="Q3938" s="3">
        <v>0.51924034071617653</v>
      </c>
      <c r="R3938" s="3">
        <v>0.64272796954528866</v>
      </c>
      <c r="S3938" s="3">
        <v>0.45033909645309622</v>
      </c>
      <c r="T3938" s="5">
        <f>POWER(10,Table2[[#This Row],[Predicted normalized_price]]*(N$7634-N$7635)+N$7635)</f>
        <v>81953.105813076894</v>
      </c>
      <c r="U3938" s="5">
        <f>ABS(Table2[[#This Row],[price]]-Table2[[#This Row],[Predicted Price]])</f>
        <v>4946.8941869231057</v>
      </c>
      <c r="V3938" s="5">
        <f>Table2[[#This Row],[Price Diff]]/Table2[[#This Row],[price]]</f>
        <v>5.6926285235018477E-2</v>
      </c>
    </row>
    <row r="3939" spans="1:22" x14ac:dyDescent="0.2">
      <c r="A3939" s="3">
        <v>12170</v>
      </c>
      <c r="B3939" s="3">
        <v>0.21264464899999999</v>
      </c>
      <c r="C3939" s="3">
        <v>52802</v>
      </c>
      <c r="D3939" s="3">
        <v>0.55309711399999995</v>
      </c>
      <c r="E3939" s="3">
        <v>1595</v>
      </c>
      <c r="F3939" s="3">
        <v>0.38472810600000001</v>
      </c>
      <c r="G3939" s="3">
        <v>6</v>
      </c>
      <c r="H3939" s="3">
        <v>0.67893919899999999</v>
      </c>
      <c r="I3939" s="2" t="s">
        <v>15</v>
      </c>
      <c r="J3939" s="3">
        <v>32000</v>
      </c>
      <c r="K3939" s="3">
        <v>0.79047020499999998</v>
      </c>
      <c r="L3939" s="3">
        <v>1</v>
      </c>
      <c r="M3939" s="2" t="s">
        <v>67</v>
      </c>
      <c r="N3939" s="3">
        <v>71800</v>
      </c>
      <c r="O3939" s="3">
        <v>0.42626956799999999</v>
      </c>
      <c r="P3939" s="3">
        <v>-0.93934131044804814</v>
      </c>
      <c r="Q3939" s="3">
        <v>0.49848263968775419</v>
      </c>
      <c r="R3939" s="3">
        <v>0.67147104064675767</v>
      </c>
      <c r="S3939" s="3">
        <v>0.43752264025415233</v>
      </c>
      <c r="T3939" s="5">
        <f>POWER(10,Table2[[#This Row],[Predicted normalized_price]]*(N$7634-N$7635)+N$7635)</f>
        <v>76379.96488247544</v>
      </c>
      <c r="U3939" s="5">
        <f>ABS(Table2[[#This Row],[price]]-Table2[[#This Row],[Predicted Price]])</f>
        <v>4579.9648824754404</v>
      </c>
      <c r="V3939" s="5">
        <f>Table2[[#This Row],[Price Diff]]/Table2[[#This Row],[price]]</f>
        <v>6.3787811733641231E-2</v>
      </c>
    </row>
    <row r="3940" spans="1:22" x14ac:dyDescent="0.2">
      <c r="A3940" s="3">
        <v>9520</v>
      </c>
      <c r="B3940" s="3">
        <v>0.15800156600000001</v>
      </c>
      <c r="C3940" s="3">
        <v>57789</v>
      </c>
      <c r="D3940" s="3">
        <v>0.56889093099999999</v>
      </c>
      <c r="E3940" s="3">
        <v>1395</v>
      </c>
      <c r="F3940" s="3">
        <v>0.327600102</v>
      </c>
      <c r="G3940" s="3">
        <v>3</v>
      </c>
      <c r="H3940" s="3">
        <v>0.416289664</v>
      </c>
      <c r="I3940" s="2" t="s">
        <v>20</v>
      </c>
      <c r="J3940" s="3">
        <v>31000</v>
      </c>
      <c r="K3940" s="3">
        <v>0.787764358</v>
      </c>
      <c r="L3940" s="3">
        <v>1</v>
      </c>
      <c r="M3940" s="2" t="s">
        <v>67</v>
      </c>
      <c r="N3940" s="3">
        <v>86800</v>
      </c>
      <c r="O3940" s="3">
        <v>0.46079571699999999</v>
      </c>
      <c r="P3940" s="3">
        <v>-0.46454860248421054</v>
      </c>
      <c r="Q3940" s="3">
        <v>0.59280092740800061</v>
      </c>
      <c r="R3940" s="3">
        <v>0.66183106752072807</v>
      </c>
      <c r="S3940" s="3">
        <v>0.46605992071993474</v>
      </c>
      <c r="T3940" s="5">
        <f>POWER(10,Table2[[#This Row],[Predicted normalized_price]]*(N$7634-N$7635)+N$7635)</f>
        <v>89347.527357071027</v>
      </c>
      <c r="U3940" s="5">
        <f>ABS(Table2[[#This Row],[price]]-Table2[[#This Row],[Predicted Price]])</f>
        <v>2547.5273570710269</v>
      </c>
      <c r="V3940" s="5">
        <f>Table2[[#This Row],[Price Diff]]/Table2[[#This Row],[price]]</f>
        <v>2.9349393514643166E-2</v>
      </c>
    </row>
    <row r="3941" spans="1:22" x14ac:dyDescent="0.2">
      <c r="A3941" s="3">
        <v>8760</v>
      </c>
      <c r="B3941" s="3">
        <v>0.13948921</v>
      </c>
      <c r="C3941" s="3">
        <v>41528</v>
      </c>
      <c r="D3941" s="3">
        <v>0.51106494099999999</v>
      </c>
      <c r="E3941" s="3">
        <v>1395</v>
      </c>
      <c r="F3941" s="3">
        <v>0.327600102</v>
      </c>
      <c r="G3941" s="3">
        <v>5</v>
      </c>
      <c r="H3941" s="3">
        <v>0.60985333500000005</v>
      </c>
      <c r="I3941" s="2" t="s">
        <v>20</v>
      </c>
      <c r="J3941" s="3">
        <v>46000</v>
      </c>
      <c r="K3941" s="3">
        <v>0.82139955499999995</v>
      </c>
      <c r="L3941" s="3">
        <v>2</v>
      </c>
      <c r="M3941" s="2" t="s">
        <v>67</v>
      </c>
      <c r="N3941" s="3">
        <v>55900</v>
      </c>
      <c r="O3941" s="3">
        <v>0.38071563899999999</v>
      </c>
      <c r="P3941" s="3">
        <v>-0.35374414379905739</v>
      </c>
      <c r="Q3941" s="3">
        <v>0.39714476161077683</v>
      </c>
      <c r="R3941" s="3">
        <v>0.77756835416303338</v>
      </c>
      <c r="S3941" s="3">
        <v>0.38546817434274727</v>
      </c>
      <c r="T3941" s="5">
        <f>POWER(10,Table2[[#This Row],[Predicted normalized_price]]*(N$7634-N$7635)+N$7635)</f>
        <v>57379.075123287017</v>
      </c>
      <c r="U3941" s="5">
        <f>ABS(Table2[[#This Row],[price]]-Table2[[#This Row],[Predicted Price]])</f>
        <v>1479.075123287017</v>
      </c>
      <c r="V3941" s="5">
        <f>Table2[[#This Row],[Price Diff]]/Table2[[#This Row],[price]]</f>
        <v>2.645930453107365E-2</v>
      </c>
    </row>
    <row r="3942" spans="1:22" x14ac:dyDescent="0.2">
      <c r="A3942" s="3">
        <v>7520</v>
      </c>
      <c r="B3942" s="3">
        <v>0.105528003</v>
      </c>
      <c r="C3942" s="3">
        <v>12897</v>
      </c>
      <c r="D3942" s="3">
        <v>0.30642235600000001</v>
      </c>
      <c r="E3942" s="3">
        <v>1591</v>
      </c>
      <c r="F3942" s="3">
        <v>0.38365743499999999</v>
      </c>
      <c r="G3942" s="3">
        <v>9</v>
      </c>
      <c r="H3942" s="3">
        <v>0.83257932800000001</v>
      </c>
      <c r="I3942" s="2" t="s">
        <v>18</v>
      </c>
      <c r="J3942" s="3">
        <v>140000</v>
      </c>
      <c r="K3942" s="3">
        <v>0.91625730599999999</v>
      </c>
      <c r="L3942" s="3">
        <v>3</v>
      </c>
      <c r="M3942" s="2" t="s">
        <v>63</v>
      </c>
      <c r="N3942" s="3">
        <v>19800</v>
      </c>
      <c r="O3942" s="3">
        <v>0.19183898399999999</v>
      </c>
      <c r="P3942" s="3">
        <v>-0.98059856516953436</v>
      </c>
      <c r="Q3942" s="3">
        <v>-0.92060284256456737</v>
      </c>
      <c r="R3942" s="3">
        <v>0.17296115332387432</v>
      </c>
      <c r="S3942" s="3">
        <v>0.19007719899452269</v>
      </c>
      <c r="T3942" s="5">
        <f>POWER(10,Table2[[#This Row],[Predicted normalized_price]]*(N$7634-N$7635)+N$7635)</f>
        <v>19609.239883207683</v>
      </c>
      <c r="U3942" s="5">
        <f>ABS(Table2[[#This Row],[price]]-Table2[[#This Row],[Predicted Price]])</f>
        <v>190.76011679231669</v>
      </c>
      <c r="V3942" s="5">
        <f>Table2[[#This Row],[Price Diff]]/Table2[[#This Row],[price]]</f>
        <v>9.634349332945288E-3</v>
      </c>
    </row>
    <row r="3943" spans="1:22" x14ac:dyDescent="0.2">
      <c r="A3943" s="3">
        <v>15130</v>
      </c>
      <c r="B3943" s="3">
        <v>0.26108569599999998</v>
      </c>
      <c r="C3943" s="3">
        <v>47105</v>
      </c>
      <c r="D3943" s="3">
        <v>0.53311715599999998</v>
      </c>
      <c r="E3943" s="3">
        <v>1598</v>
      </c>
      <c r="F3943" s="3">
        <v>0.38552934799999999</v>
      </c>
      <c r="G3943" s="3">
        <v>6</v>
      </c>
      <c r="H3943" s="3">
        <v>0.67893919899999999</v>
      </c>
      <c r="I3943" s="2" t="s">
        <v>13</v>
      </c>
      <c r="J3943" s="3">
        <v>112000</v>
      </c>
      <c r="K3943" s="3">
        <v>0.89723944799999999</v>
      </c>
      <c r="L3943" s="3">
        <v>1</v>
      </c>
      <c r="M3943" s="2" t="s">
        <v>65</v>
      </c>
      <c r="N3943" s="3">
        <v>83888</v>
      </c>
      <c r="O3943" s="3">
        <v>0.45458573099999999</v>
      </c>
      <c r="P3943" s="3">
        <v>-0.93160641412028333</v>
      </c>
      <c r="Q3943" s="3">
        <v>0.50427424519455866</v>
      </c>
      <c r="R3943" s="3">
        <v>0.65692702927890867</v>
      </c>
      <c r="S3943" s="3">
        <v>0.44275684017543526</v>
      </c>
      <c r="T3943" s="5">
        <f>POWER(10,Table2[[#This Row],[Predicted normalized_price]]*(N$7634-N$7635)+N$7635)</f>
        <v>78608.709043170078</v>
      </c>
      <c r="U3943" s="5">
        <f>ABS(Table2[[#This Row],[price]]-Table2[[#This Row],[Predicted Price]])</f>
        <v>5279.2909568299219</v>
      </c>
      <c r="V3943" s="5">
        <f>Table2[[#This Row],[Price Diff]]/Table2[[#This Row],[price]]</f>
        <v>6.2932612016378051E-2</v>
      </c>
    </row>
    <row r="3944" spans="1:22" x14ac:dyDescent="0.2">
      <c r="A3944" s="3">
        <v>14020</v>
      </c>
      <c r="B3944" s="3">
        <v>0.24413184600000001</v>
      </c>
      <c r="C3944" s="3">
        <v>42656</v>
      </c>
      <c r="D3944" s="3">
        <v>0.51575500100000005</v>
      </c>
      <c r="E3944" s="3">
        <v>1984</v>
      </c>
      <c r="F3944" s="3">
        <v>0.47778491499999998</v>
      </c>
      <c r="G3944" s="3">
        <v>8</v>
      </c>
      <c r="H3944" s="3">
        <v>0.78794860499999997</v>
      </c>
      <c r="I3944" s="2" t="s">
        <v>19</v>
      </c>
      <c r="J3944" s="3">
        <v>120000</v>
      </c>
      <c r="K3944" s="3">
        <v>0.90311950399999996</v>
      </c>
      <c r="L3944" s="3">
        <v>1</v>
      </c>
      <c r="M3944" s="2" t="s">
        <v>64</v>
      </c>
      <c r="N3944" s="3">
        <v>60500</v>
      </c>
      <c r="O3944" s="3">
        <v>0.39510664699999998</v>
      </c>
      <c r="P3944" s="3">
        <v>0.43126149456345542</v>
      </c>
      <c r="Q3944" s="3">
        <v>0.36666030693813267</v>
      </c>
      <c r="R3944" s="3">
        <v>0.69839252966181298</v>
      </c>
      <c r="S3944" s="3">
        <v>0.39958655627486539</v>
      </c>
      <c r="T3944" s="5">
        <f>POWER(10,Table2[[#This Row],[Predicted normalized_price]]*(N$7634-N$7635)+N$7635)</f>
        <v>62007.825276326315</v>
      </c>
      <c r="U3944" s="5">
        <f>ABS(Table2[[#This Row],[price]]-Table2[[#This Row],[Predicted Price]])</f>
        <v>1507.8252763263154</v>
      </c>
      <c r="V3944" s="5">
        <f>Table2[[#This Row],[Price Diff]]/Table2[[#This Row],[price]]</f>
        <v>2.4922731840104385E-2</v>
      </c>
    </row>
    <row r="3945" spans="1:22" x14ac:dyDescent="0.2">
      <c r="A3945" s="3">
        <v>14060</v>
      </c>
      <c r="B3945" s="3">
        <v>0.24476576999999999</v>
      </c>
      <c r="C3945" s="3">
        <v>28458</v>
      </c>
      <c r="D3945" s="3">
        <v>0.44492495199999998</v>
      </c>
      <c r="E3945" s="3">
        <v>1796</v>
      </c>
      <c r="F3945" s="3">
        <v>0.43533607800000002</v>
      </c>
      <c r="G3945" s="3">
        <v>10</v>
      </c>
      <c r="H3945" s="3">
        <v>0.87250287000000004</v>
      </c>
      <c r="I3945" s="2" t="s">
        <v>15</v>
      </c>
      <c r="J3945" s="3">
        <v>150200</v>
      </c>
      <c r="K3945" s="3">
        <v>0.92225092200000003</v>
      </c>
      <c r="L3945" s="3">
        <v>3</v>
      </c>
      <c r="M3945" s="2" t="s">
        <v>65</v>
      </c>
      <c r="N3945" s="3">
        <v>44800</v>
      </c>
      <c r="O3945" s="3">
        <v>0.34043263200000001</v>
      </c>
      <c r="P3945" s="3">
        <v>-0.94893653188919524</v>
      </c>
      <c r="Q3945" s="3">
        <v>0.24370200999896055</v>
      </c>
      <c r="R3945" s="3">
        <v>0.80403625510550369</v>
      </c>
      <c r="S3945" s="3">
        <v>0.33677377694189969</v>
      </c>
      <c r="T3945" s="5">
        <f>POWER(10,Table2[[#This Row],[Predicted normalized_price]]*(N$7634-N$7635)+N$7635)</f>
        <v>43908.267642204504</v>
      </c>
      <c r="U3945" s="5">
        <f>ABS(Table2[[#This Row],[price]]-Table2[[#This Row],[Predicted Price]])</f>
        <v>891.73235779549577</v>
      </c>
      <c r="V3945" s="5">
        <f>Table2[[#This Row],[Price Diff]]/Table2[[#This Row],[price]]</f>
        <v>1.9904740129363746E-2</v>
      </c>
    </row>
    <row r="3946" spans="1:22" x14ac:dyDescent="0.2">
      <c r="A3946" s="3">
        <v>10310</v>
      </c>
      <c r="B3946" s="3">
        <v>0.17573970899999999</v>
      </c>
      <c r="C3946" s="3">
        <v>58312</v>
      </c>
      <c r="D3946" s="3">
        <v>0.57046760399999996</v>
      </c>
      <c r="E3946" s="3">
        <v>1797</v>
      </c>
      <c r="F3946" s="3">
        <v>0.43557342500000001</v>
      </c>
      <c r="G3946" s="3">
        <v>2</v>
      </c>
      <c r="H3946" s="3">
        <v>0.26264953499999999</v>
      </c>
      <c r="I3946" s="2" t="s">
        <v>10</v>
      </c>
      <c r="J3946" s="3">
        <v>5000</v>
      </c>
      <c r="K3946" s="3">
        <v>0.63226347599999999</v>
      </c>
      <c r="L3946" s="3">
        <v>1</v>
      </c>
      <c r="M3946" s="2" t="s">
        <v>64</v>
      </c>
      <c r="N3946" s="3">
        <v>112555</v>
      </c>
      <c r="O3946" s="3">
        <v>0.50808125999999998</v>
      </c>
      <c r="P3946" s="3">
        <v>0.95855292730549879</v>
      </c>
      <c r="Q3946" s="3">
        <v>-0.55961152220564503</v>
      </c>
      <c r="R3946" s="3">
        <v>-0.66341525438285842</v>
      </c>
      <c r="S3946" s="3">
        <v>0.50237282675705175</v>
      </c>
      <c r="T3946" s="5">
        <f>POWER(10,Table2[[#This Row],[Predicted normalized_price]]*(N$7634-N$7635)+N$7635)</f>
        <v>109079.17456063689</v>
      </c>
      <c r="U3946" s="5">
        <f>ABS(Table2[[#This Row],[price]]-Table2[[#This Row],[Predicted Price]])</f>
        <v>3475.8254393631069</v>
      </c>
      <c r="V3946" s="5">
        <f>Table2[[#This Row],[Price Diff]]/Table2[[#This Row],[price]]</f>
        <v>3.0881128686980647E-2</v>
      </c>
    </row>
    <row r="3947" spans="1:22" x14ac:dyDescent="0.2">
      <c r="A3947" s="3">
        <v>27330</v>
      </c>
      <c r="B3947" s="3">
        <v>0.39265536099999998</v>
      </c>
      <c r="C3947" s="3">
        <v>155534</v>
      </c>
      <c r="D3947" s="3">
        <v>0.74215439599999999</v>
      </c>
      <c r="E3947" s="3">
        <v>3498</v>
      </c>
      <c r="F3947" s="3">
        <v>0.71958298099999995</v>
      </c>
      <c r="G3947" s="3">
        <v>5</v>
      </c>
      <c r="H3947" s="3">
        <v>0.60985333500000005</v>
      </c>
      <c r="I3947" s="2" t="s">
        <v>15</v>
      </c>
      <c r="J3947" s="3">
        <v>42788</v>
      </c>
      <c r="K3947" s="3">
        <v>0.81523050799999996</v>
      </c>
      <c r="L3947" s="3">
        <v>1</v>
      </c>
      <c r="M3947" s="2" t="s">
        <v>65</v>
      </c>
      <c r="N3947" s="3">
        <v>230000</v>
      </c>
      <c r="O3947" s="3">
        <v>0.63813289299999998</v>
      </c>
      <c r="P3947" s="3">
        <v>-0.5317203134138776</v>
      </c>
      <c r="Q3947" s="3">
        <v>0.8328398986157185</v>
      </c>
      <c r="R3947" s="3">
        <v>0.17317186681760405</v>
      </c>
      <c r="S3947" s="3">
        <v>0.65303074117443782</v>
      </c>
      <c r="T3947" s="5">
        <f>POWER(10,Table2[[#This Row],[Predicted normalized_price]]*(N$7634-N$7635)+N$7635)</f>
        <v>249620.90767371535</v>
      </c>
      <c r="U3947" s="5">
        <f>ABS(Table2[[#This Row],[price]]-Table2[[#This Row],[Predicted Price]])</f>
        <v>19620.907673715352</v>
      </c>
      <c r="V3947" s="5">
        <f>Table2[[#This Row],[Price Diff]]/Table2[[#This Row],[price]]</f>
        <v>8.530829423354501E-2</v>
      </c>
    </row>
    <row r="3948" spans="1:22" x14ac:dyDescent="0.2">
      <c r="A3948" s="3">
        <v>18900</v>
      </c>
      <c r="B3948" s="3">
        <v>0.31058960800000002</v>
      </c>
      <c r="C3948" s="3">
        <v>113100</v>
      </c>
      <c r="D3948" s="3">
        <v>0.68640017900000005</v>
      </c>
      <c r="E3948" s="3">
        <v>3456</v>
      </c>
      <c r="F3948" s="3">
        <v>0.71443234099999997</v>
      </c>
      <c r="G3948" s="3">
        <v>5</v>
      </c>
      <c r="H3948" s="3">
        <v>0.60985333500000005</v>
      </c>
      <c r="I3948" s="2" t="s">
        <v>16</v>
      </c>
      <c r="J3948" s="3">
        <v>24300</v>
      </c>
      <c r="K3948" s="3">
        <v>0.76701065599999996</v>
      </c>
      <c r="L3948" s="3">
        <v>3</v>
      </c>
      <c r="M3948" s="2" t="s">
        <v>62</v>
      </c>
      <c r="N3948" s="3">
        <v>168800</v>
      </c>
      <c r="O3948" s="3">
        <v>0.58183386299999995</v>
      </c>
      <c r="P3948" s="3">
        <v>0.3621404835910117</v>
      </c>
      <c r="Q3948" s="3">
        <v>0.72740849238777394</v>
      </c>
      <c r="R3948" s="3">
        <v>0.38232902182026257</v>
      </c>
      <c r="S3948" s="3">
        <v>0.5745738478412955</v>
      </c>
      <c r="T3948" s="5">
        <f>POWER(10,Table2[[#This Row],[Predicted normalized_price]]*(N$7634-N$7635)+N$7635)</f>
        <v>162198.45212933337</v>
      </c>
      <c r="U3948" s="5">
        <f>ABS(Table2[[#This Row],[price]]-Table2[[#This Row],[Predicted Price]])</f>
        <v>6601.5478706666327</v>
      </c>
      <c r="V3948" s="5">
        <f>Table2[[#This Row],[Price Diff]]/Table2[[#This Row],[price]]</f>
        <v>3.9108695916271523E-2</v>
      </c>
    </row>
    <row r="3949" spans="1:22" x14ac:dyDescent="0.2">
      <c r="A3949" s="3">
        <v>7280</v>
      </c>
      <c r="B3949" s="3">
        <v>9.8310923999999994E-2</v>
      </c>
      <c r="C3949" s="3">
        <v>46415</v>
      </c>
      <c r="D3949" s="3">
        <v>0.53053474499999997</v>
      </c>
      <c r="E3949" s="3">
        <v>1496</v>
      </c>
      <c r="F3949" s="3">
        <v>0.35740525400000001</v>
      </c>
      <c r="G3949" s="3">
        <v>2</v>
      </c>
      <c r="H3949" s="3">
        <v>0.26264953499999999</v>
      </c>
      <c r="I3949" s="2" t="s">
        <v>14</v>
      </c>
      <c r="J3949" s="3">
        <v>14</v>
      </c>
      <c r="K3949" s="3">
        <v>0.13128752599999999</v>
      </c>
      <c r="L3949" s="3">
        <v>1</v>
      </c>
      <c r="M3949" s="2" t="s">
        <v>63</v>
      </c>
      <c r="N3949" s="3">
        <v>77800</v>
      </c>
      <c r="O3949" s="3">
        <v>0.44087494500000002</v>
      </c>
      <c r="P3949" s="3">
        <v>-0.93119257646168796</v>
      </c>
      <c r="Q3949" s="3">
        <v>-0.6652218391816429</v>
      </c>
      <c r="R3949" s="3">
        <v>-0.53764809864370722</v>
      </c>
      <c r="S3949" s="3">
        <v>0.4376833879813179</v>
      </c>
      <c r="T3949" s="5">
        <f>POWER(10,Table2[[#This Row],[Predicted normalized_price]]*(N$7634-N$7635)+N$7635)</f>
        <v>76447.462120432741</v>
      </c>
      <c r="U3949" s="5">
        <f>ABS(Table2[[#This Row],[price]]-Table2[[#This Row],[Predicted Price]])</f>
        <v>1352.5378795672586</v>
      </c>
      <c r="V3949" s="5">
        <f>Table2[[#This Row],[Price Diff]]/Table2[[#This Row],[price]]</f>
        <v>1.7384805649964766E-2</v>
      </c>
    </row>
    <row r="3950" spans="1:22" x14ac:dyDescent="0.2">
      <c r="A3950" s="3">
        <v>14340</v>
      </c>
      <c r="B3950" s="3">
        <v>0.24915337600000001</v>
      </c>
      <c r="C3950" s="3">
        <v>74661</v>
      </c>
      <c r="D3950" s="3">
        <v>0.61371932900000004</v>
      </c>
      <c r="E3950" s="3">
        <v>1999</v>
      </c>
      <c r="F3950" s="3">
        <v>0.48099653599999997</v>
      </c>
      <c r="G3950" s="3">
        <v>6</v>
      </c>
      <c r="H3950" s="3">
        <v>0.67893919899999999</v>
      </c>
      <c r="I3950" s="2" t="s">
        <v>35</v>
      </c>
      <c r="J3950" s="3">
        <v>45583</v>
      </c>
      <c r="K3950" s="3">
        <v>0.82062343100000001</v>
      </c>
      <c r="L3950" s="3">
        <v>2</v>
      </c>
      <c r="M3950" s="2" t="s">
        <v>64</v>
      </c>
      <c r="N3950" s="3">
        <v>95800</v>
      </c>
      <c r="O3950" s="3">
        <v>0.47874941399999998</v>
      </c>
      <c r="P3950" s="3">
        <v>0.77258372132507602</v>
      </c>
      <c r="Q3950" s="3">
        <v>-0.57665998806215535</v>
      </c>
      <c r="R3950" s="3">
        <v>-0.63113875513339301</v>
      </c>
      <c r="S3950" s="3">
        <v>0.48920718513201422</v>
      </c>
      <c r="T3950" s="5">
        <f>POWER(10,Table2[[#This Row],[Predicted normalized_price]]*(N$7634-N$7635)+N$7635)</f>
        <v>101466.47270757853</v>
      </c>
      <c r="U3950" s="5">
        <f>ABS(Table2[[#This Row],[price]]-Table2[[#This Row],[Predicted Price]])</f>
        <v>5666.472707578534</v>
      </c>
      <c r="V3950" s="5">
        <f>Table2[[#This Row],[Price Diff]]/Table2[[#This Row],[price]]</f>
        <v>5.9148984421487832E-2</v>
      </c>
    </row>
    <row r="3951" spans="1:22" x14ac:dyDescent="0.2">
      <c r="A3951" s="3">
        <v>51910</v>
      </c>
      <c r="B3951" s="3">
        <v>0.53539955100000003</v>
      </c>
      <c r="C3951" s="3">
        <v>332223</v>
      </c>
      <c r="D3951" s="3">
        <v>0.87497073800000003</v>
      </c>
      <c r="E3951" s="3">
        <v>5998</v>
      </c>
      <c r="F3951" s="3">
        <v>0.94950952300000002</v>
      </c>
      <c r="G3951" s="3">
        <v>6</v>
      </c>
      <c r="H3951" s="3">
        <v>0.67893919899999999</v>
      </c>
      <c r="I3951" s="2" t="s">
        <v>9</v>
      </c>
      <c r="J3951" s="3">
        <v>21000</v>
      </c>
      <c r="K3951" s="3">
        <v>0.75457143999999998</v>
      </c>
      <c r="L3951" s="3">
        <v>3</v>
      </c>
      <c r="M3951" s="2" t="s">
        <v>65</v>
      </c>
      <c r="N3951" s="3">
        <v>480000</v>
      </c>
      <c r="O3951" s="3">
        <v>0.77201880599999995</v>
      </c>
      <c r="P3951" s="3">
        <v>0.68569582060269052</v>
      </c>
      <c r="Q3951" s="3">
        <v>0.35254960570559118</v>
      </c>
      <c r="R3951" s="3">
        <v>-0.82139247094558565</v>
      </c>
      <c r="S3951" s="3">
        <v>0.78196402067244741</v>
      </c>
      <c r="T3951" s="5">
        <f>POWER(10,Table2[[#This Row],[Predicted normalized_price]]*(N$7634-N$7635)+N$7635)</f>
        <v>506961.63744735572</v>
      </c>
      <c r="U3951" s="5">
        <f>ABS(Table2[[#This Row],[price]]-Table2[[#This Row],[Predicted Price]])</f>
        <v>26961.637447355723</v>
      </c>
      <c r="V3951" s="5">
        <f>Table2[[#This Row],[Price Diff]]/Table2[[#This Row],[price]]</f>
        <v>5.6170078015324421E-2</v>
      </c>
    </row>
    <row r="3952" spans="1:22" x14ac:dyDescent="0.2">
      <c r="A3952" s="3">
        <v>29080</v>
      </c>
      <c r="B3952" s="3">
        <v>0.406465409</v>
      </c>
      <c r="C3952" s="3">
        <v>92277</v>
      </c>
      <c r="D3952" s="3">
        <v>0.65079122700000003</v>
      </c>
      <c r="E3952" s="3">
        <v>3605</v>
      </c>
      <c r="F3952" s="3">
        <v>0.73243040599999998</v>
      </c>
      <c r="G3952" s="3">
        <v>8</v>
      </c>
      <c r="H3952" s="3">
        <v>0.78794860499999997</v>
      </c>
      <c r="I3952" s="2" t="s">
        <v>11</v>
      </c>
      <c r="J3952" s="3">
        <v>110000</v>
      </c>
      <c r="K3952" s="3">
        <v>0.89570378500000003</v>
      </c>
      <c r="L3952" s="3">
        <v>4</v>
      </c>
      <c r="M3952" s="2" t="s">
        <v>65</v>
      </c>
      <c r="N3952" s="3">
        <v>145000</v>
      </c>
      <c r="O3952" s="3">
        <v>0.55417597900000004</v>
      </c>
      <c r="P3952" s="3">
        <v>-0.33317675174799893</v>
      </c>
      <c r="Q3952" s="3">
        <v>0.64296458636274878</v>
      </c>
      <c r="R3952" s="3">
        <v>0.39042861457014799</v>
      </c>
      <c r="S3952" s="3">
        <v>0.5484469674240684</v>
      </c>
      <c r="T3952" s="5">
        <f>POWER(10,Table2[[#This Row],[Predicted normalized_price]]*(N$7634-N$7635)+N$7635)</f>
        <v>140506.34783550852</v>
      </c>
      <c r="U3952" s="5">
        <f>ABS(Table2[[#This Row],[price]]-Table2[[#This Row],[Predicted Price]])</f>
        <v>4493.6521644914756</v>
      </c>
      <c r="V3952" s="5">
        <f>Table2[[#This Row],[Price Diff]]/Table2[[#This Row],[price]]</f>
        <v>3.099070458269983E-2</v>
      </c>
    </row>
    <row r="3953" spans="1:22" x14ac:dyDescent="0.2">
      <c r="A3953" s="3">
        <v>9910</v>
      </c>
      <c r="B3953" s="3">
        <v>0.166935114</v>
      </c>
      <c r="C3953" s="3">
        <v>22759</v>
      </c>
      <c r="D3953" s="3">
        <v>0.405817504</v>
      </c>
      <c r="E3953" s="3">
        <v>1390</v>
      </c>
      <c r="F3953" s="3">
        <v>0.32606906200000002</v>
      </c>
      <c r="G3953" s="3">
        <v>9</v>
      </c>
      <c r="H3953" s="3">
        <v>0.83257932800000001</v>
      </c>
      <c r="I3953" s="2" t="s">
        <v>20</v>
      </c>
      <c r="J3953" s="3">
        <v>137000</v>
      </c>
      <c r="K3953" s="3">
        <v>0.91441116099999997</v>
      </c>
      <c r="L3953" s="3">
        <v>4</v>
      </c>
      <c r="M3953" s="2" t="s">
        <v>62</v>
      </c>
      <c r="N3953" s="3">
        <v>36000</v>
      </c>
      <c r="O3953" s="3">
        <v>0.30063497900000002</v>
      </c>
      <c r="P3953" s="3">
        <v>-0.18524262223593821</v>
      </c>
      <c r="Q3953" s="3">
        <v>8.8096404871556205E-2</v>
      </c>
      <c r="R3953" s="3">
        <v>0.86430440862624169</v>
      </c>
      <c r="S3953" s="3">
        <v>0.28251785555999931</v>
      </c>
      <c r="T3953" s="5">
        <f>POWER(10,Table2[[#This Row],[Predicted normalized_price]]*(N$7634-N$7635)+N$7635)</f>
        <v>32588.67523443684</v>
      </c>
      <c r="U3953" s="5">
        <f>ABS(Table2[[#This Row],[price]]-Table2[[#This Row],[Predicted Price]])</f>
        <v>3411.3247655631603</v>
      </c>
      <c r="V3953" s="5">
        <f>Table2[[#This Row],[Price Diff]]/Table2[[#This Row],[price]]</f>
        <v>9.4759021265643339E-2</v>
      </c>
    </row>
    <row r="3954" spans="1:22" x14ac:dyDescent="0.2">
      <c r="A3954" s="3">
        <v>8830</v>
      </c>
      <c r="B3954" s="3">
        <v>0.14126016799999999</v>
      </c>
      <c r="C3954" s="3">
        <v>26520</v>
      </c>
      <c r="D3954" s="3">
        <v>0.43258203899999997</v>
      </c>
      <c r="E3954" s="3">
        <v>1390</v>
      </c>
      <c r="F3954" s="3">
        <v>0.32606906200000002</v>
      </c>
      <c r="G3954" s="3">
        <v>8</v>
      </c>
      <c r="H3954" s="3">
        <v>0.78794860499999997</v>
      </c>
      <c r="I3954" s="2" t="s">
        <v>20</v>
      </c>
      <c r="J3954" s="3">
        <v>144000</v>
      </c>
      <c r="K3954" s="3">
        <v>0.91865822600000002</v>
      </c>
      <c r="L3954" s="3">
        <v>3</v>
      </c>
      <c r="M3954" s="2" t="s">
        <v>62</v>
      </c>
      <c r="N3954" s="3">
        <v>36000</v>
      </c>
      <c r="O3954" s="3">
        <v>0.30063497900000002</v>
      </c>
      <c r="P3954" s="3">
        <v>-0.32123297216740526</v>
      </c>
      <c r="Q3954" s="3">
        <v>0.13009384919978573</v>
      </c>
      <c r="R3954" s="3">
        <v>0.85216234454286854</v>
      </c>
      <c r="S3954" s="3">
        <v>0.29630021346029256</v>
      </c>
      <c r="T3954" s="5">
        <f>POWER(10,Table2[[#This Row],[Predicted normalized_price]]*(N$7634-N$7635)+N$7635)</f>
        <v>35152.624474656252</v>
      </c>
      <c r="U3954" s="5">
        <f>ABS(Table2[[#This Row],[price]]-Table2[[#This Row],[Predicted Price]])</f>
        <v>847.37552534374845</v>
      </c>
      <c r="V3954" s="5">
        <f>Table2[[#This Row],[Price Diff]]/Table2[[#This Row],[price]]</f>
        <v>2.3538209037326344E-2</v>
      </c>
    </row>
    <row r="3955" spans="1:22" x14ac:dyDescent="0.2">
      <c r="A3955" s="3">
        <v>8650</v>
      </c>
      <c r="B3955" s="3">
        <v>0.13667747999999999</v>
      </c>
      <c r="C3955" s="3">
        <v>58491</v>
      </c>
      <c r="D3955" s="3">
        <v>0.57100398299999999</v>
      </c>
      <c r="E3955" s="3">
        <v>1362</v>
      </c>
      <c r="F3955" s="3">
        <v>0.31739213700000002</v>
      </c>
      <c r="G3955" s="3">
        <v>3</v>
      </c>
      <c r="H3955" s="3">
        <v>0.416289664</v>
      </c>
      <c r="I3955" s="2" t="s">
        <v>26</v>
      </c>
      <c r="J3955" s="3">
        <v>13000</v>
      </c>
      <c r="K3955" s="3">
        <v>0.71369886000000005</v>
      </c>
      <c r="L3955" s="3">
        <v>1</v>
      </c>
      <c r="M3955" s="2" t="s">
        <v>66</v>
      </c>
      <c r="N3955" s="3">
        <v>79388</v>
      </c>
      <c r="O3955" s="3">
        <v>0.44455204999999998</v>
      </c>
      <c r="P3955" s="3">
        <v>-0.86034292635974874</v>
      </c>
      <c r="Q3955" s="3">
        <v>0.58361631316336116</v>
      </c>
      <c r="R3955" s="3">
        <v>0.72043344613291671</v>
      </c>
      <c r="S3955" s="3">
        <v>0.4477363338263739</v>
      </c>
      <c r="T3955" s="5">
        <f>POWER(10,Table2[[#This Row],[Predicted normalized_price]]*(N$7634-N$7635)+N$7635)</f>
        <v>80789.333907782348</v>
      </c>
      <c r="U3955" s="5">
        <f>ABS(Table2[[#This Row],[price]]-Table2[[#This Row],[Predicted Price]])</f>
        <v>1401.3339077823475</v>
      </c>
      <c r="V3955" s="5">
        <f>Table2[[#This Row],[Price Diff]]/Table2[[#This Row],[price]]</f>
        <v>1.7651709424375821E-2</v>
      </c>
    </row>
    <row r="3956" spans="1:22" x14ac:dyDescent="0.2">
      <c r="A3956" s="3">
        <v>13960</v>
      </c>
      <c r="B3956" s="3">
        <v>0.24317756099999999</v>
      </c>
      <c r="C3956" s="3">
        <v>49613</v>
      </c>
      <c r="D3956" s="3">
        <v>0.54219516199999995</v>
      </c>
      <c r="E3956" s="3">
        <v>1598</v>
      </c>
      <c r="F3956" s="3">
        <v>0.38552934799999999</v>
      </c>
      <c r="G3956" s="3">
        <v>6</v>
      </c>
      <c r="H3956" s="3">
        <v>0.67893919899999999</v>
      </c>
      <c r="I3956" s="2" t="s">
        <v>13</v>
      </c>
      <c r="J3956" s="3">
        <v>100000</v>
      </c>
      <c r="K3956" s="3">
        <v>0.88758078299999998</v>
      </c>
      <c r="L3956" s="3">
        <v>2</v>
      </c>
      <c r="M3956" s="2" t="s">
        <v>65</v>
      </c>
      <c r="N3956" s="3">
        <v>80800</v>
      </c>
      <c r="O3956" s="3">
        <v>0.44776035800000002</v>
      </c>
      <c r="P3956" s="3">
        <v>-0.88371449122990908</v>
      </c>
      <c r="Q3956" s="3">
        <v>0.49529372102796737</v>
      </c>
      <c r="R3956" s="3">
        <v>0.66675285808064377</v>
      </c>
      <c r="S3956" s="3">
        <v>0.438025838262388</v>
      </c>
      <c r="T3956" s="5">
        <f>POWER(10,Table2[[#This Row],[Predicted normalized_price]]*(N$7634-N$7635)+N$7635)</f>
        <v>76591.454387143604</v>
      </c>
      <c r="U3956" s="5">
        <f>ABS(Table2[[#This Row],[price]]-Table2[[#This Row],[Predicted Price]])</f>
        <v>4208.5456128563965</v>
      </c>
      <c r="V3956" s="5">
        <f>Table2[[#This Row],[Price Diff]]/Table2[[#This Row],[price]]</f>
        <v>5.2085960555153424E-2</v>
      </c>
    </row>
    <row r="3957" spans="1:22" x14ac:dyDescent="0.2">
      <c r="A3957" s="3">
        <v>10130</v>
      </c>
      <c r="B3957" s="3">
        <v>0.17182069599999999</v>
      </c>
      <c r="C3957" s="3">
        <v>20871</v>
      </c>
      <c r="D3957" s="3">
        <v>0.39066232899999997</v>
      </c>
      <c r="E3957" s="3">
        <v>1598</v>
      </c>
      <c r="F3957" s="3">
        <v>0.38552934799999999</v>
      </c>
      <c r="G3957" s="3">
        <v>9</v>
      </c>
      <c r="H3957" s="3">
        <v>0.83257932800000001</v>
      </c>
      <c r="I3957" s="2" t="s">
        <v>10</v>
      </c>
      <c r="J3957" s="3">
        <v>103500</v>
      </c>
      <c r="K3957" s="3">
        <v>0.89051271399999998</v>
      </c>
      <c r="L3957" s="3">
        <v>2</v>
      </c>
      <c r="M3957" s="2" t="s">
        <v>63</v>
      </c>
      <c r="N3957" s="3">
        <v>31800</v>
      </c>
      <c r="O3957" s="3">
        <v>0.27805954300000002</v>
      </c>
      <c r="P3957" s="3">
        <v>-0.30746239839322631</v>
      </c>
      <c r="Q3957" s="3">
        <v>-0.8647313098434114</v>
      </c>
      <c r="R3957" s="3">
        <v>-0.12010002618112689</v>
      </c>
      <c r="S3957" s="3">
        <v>0.28088762404028639</v>
      </c>
      <c r="T3957" s="5">
        <f>POWER(10,Table2[[#This Row],[Predicted normalized_price]]*(N$7634-N$7635)+N$7635)</f>
        <v>32298.044134357082</v>
      </c>
      <c r="U3957" s="5">
        <f>ABS(Table2[[#This Row],[price]]-Table2[[#This Row],[Predicted Price]])</f>
        <v>498.04413435708193</v>
      </c>
      <c r="V3957" s="5">
        <f>Table2[[#This Row],[Price Diff]]/Table2[[#This Row],[price]]</f>
        <v>1.5661765231354777E-2</v>
      </c>
    </row>
    <row r="3958" spans="1:22" x14ac:dyDescent="0.2">
      <c r="A3958" s="3">
        <v>69300</v>
      </c>
      <c r="B3958" s="3">
        <v>0.59968929599999998</v>
      </c>
      <c r="C3958" s="3">
        <v>213259</v>
      </c>
      <c r="D3958" s="3">
        <v>0.79739254199999998</v>
      </c>
      <c r="E3958" s="3">
        <v>3798</v>
      </c>
      <c r="F3958" s="3">
        <v>0.75466807400000002</v>
      </c>
      <c r="G3958" s="3">
        <v>7</v>
      </c>
      <c r="H3958" s="3">
        <v>0.73735046500000001</v>
      </c>
      <c r="I3958" s="2" t="s">
        <v>34</v>
      </c>
      <c r="J3958" s="3">
        <v>6500</v>
      </c>
      <c r="K3958" s="3">
        <v>0.65462399800000004</v>
      </c>
      <c r="L3958" s="3">
        <v>2</v>
      </c>
      <c r="M3958" s="2" t="s">
        <v>62</v>
      </c>
      <c r="N3958" s="3">
        <v>400000</v>
      </c>
      <c r="O3958" s="3">
        <v>0.73883943600000002</v>
      </c>
      <c r="P3958" s="3">
        <v>0.35006086709328699</v>
      </c>
      <c r="Q3958" s="3">
        <v>0.19694763409628271</v>
      </c>
      <c r="R3958" s="3">
        <v>-0.84433500047519872</v>
      </c>
      <c r="S3958" s="3">
        <v>0.74591541975866926</v>
      </c>
      <c r="T3958" s="5">
        <f>POWER(10,Table2[[#This Row],[Predicted normalized_price]]*(N$7634-N$7635)+N$7635)</f>
        <v>415859.42221782031</v>
      </c>
      <c r="U3958" s="5">
        <f>ABS(Table2[[#This Row],[price]]-Table2[[#This Row],[Predicted Price]])</f>
        <v>15859.422217820305</v>
      </c>
      <c r="V3958" s="5">
        <f>Table2[[#This Row],[Price Diff]]/Table2[[#This Row],[price]]</f>
        <v>3.9648555544550761E-2</v>
      </c>
    </row>
    <row r="3959" spans="1:22" x14ac:dyDescent="0.2">
      <c r="A3959" s="3">
        <v>8010</v>
      </c>
      <c r="B3959" s="3">
        <v>0.11957368</v>
      </c>
      <c r="C3959" s="3">
        <v>50401</v>
      </c>
      <c r="D3959" s="3">
        <v>0.54495286399999998</v>
      </c>
      <c r="E3959" s="3">
        <v>1598</v>
      </c>
      <c r="F3959" s="3">
        <v>0.38552934799999999</v>
      </c>
      <c r="G3959" s="3">
        <v>3</v>
      </c>
      <c r="H3959" s="3">
        <v>0.416289664</v>
      </c>
      <c r="I3959" s="2" t="s">
        <v>10</v>
      </c>
      <c r="J3959" s="3">
        <v>37000</v>
      </c>
      <c r="K3959" s="3">
        <v>0.80284363400000003</v>
      </c>
      <c r="L3959" s="3">
        <v>2</v>
      </c>
      <c r="M3959" s="2" t="s">
        <v>63</v>
      </c>
      <c r="N3959" s="3">
        <v>72400</v>
      </c>
      <c r="O3959" s="3">
        <v>0.42778399499999997</v>
      </c>
      <c r="P3959" s="3">
        <v>0.25975311530176803</v>
      </c>
      <c r="Q3959" s="3">
        <v>-0.68194454196553544</v>
      </c>
      <c r="R3959" s="3">
        <v>-0.4978345042335518</v>
      </c>
      <c r="S3959" s="3">
        <v>0.42631961809114843</v>
      </c>
      <c r="T3959" s="5">
        <f>POWER(10,Table2[[#This Row],[Predicted normalized_price]]*(N$7634-N$7635)+N$7635)</f>
        <v>71819.749819438191</v>
      </c>
      <c r="U3959" s="5">
        <f>ABS(Table2[[#This Row],[price]]-Table2[[#This Row],[Predicted Price]])</f>
        <v>580.25018056180852</v>
      </c>
      <c r="V3959" s="5">
        <f>Table2[[#This Row],[Price Diff]]/Table2[[#This Row],[price]]</f>
        <v>8.014505256378571E-3</v>
      </c>
    </row>
    <row r="3960" spans="1:22" x14ac:dyDescent="0.2">
      <c r="A3960" s="3">
        <v>13030</v>
      </c>
      <c r="B3960" s="3">
        <v>0.227837542</v>
      </c>
      <c r="C3960" s="3">
        <v>63545</v>
      </c>
      <c r="D3960" s="3">
        <v>0.58550734400000004</v>
      </c>
      <c r="E3960" s="3">
        <v>1997</v>
      </c>
      <c r="F3960" s="3">
        <v>0.48056971500000001</v>
      </c>
      <c r="G3960" s="3">
        <v>8</v>
      </c>
      <c r="H3960" s="3">
        <v>0.78794860499999997</v>
      </c>
      <c r="I3960" s="2" t="s">
        <v>13</v>
      </c>
      <c r="J3960" s="3">
        <v>87000</v>
      </c>
      <c r="K3960" s="3">
        <v>0.87571189299999996</v>
      </c>
      <c r="L3960" s="3">
        <v>1</v>
      </c>
      <c r="M3960" s="2" t="s">
        <v>65</v>
      </c>
      <c r="N3960" s="3">
        <v>75666</v>
      </c>
      <c r="O3960" s="3">
        <v>0.43581354900000002</v>
      </c>
      <c r="P3960" s="3">
        <v>-0.75051427273860416</v>
      </c>
      <c r="Q3960" s="3">
        <v>0.49077777259436922</v>
      </c>
      <c r="R3960" s="3">
        <v>0.657306988975353</v>
      </c>
      <c r="S3960" s="3">
        <v>0.43958285033810895</v>
      </c>
      <c r="T3960" s="5">
        <f>POWER(10,Table2[[#This Row],[Predicted normalized_price]]*(N$7634-N$7635)+N$7635)</f>
        <v>77249.568764200973</v>
      </c>
      <c r="U3960" s="5">
        <f>ABS(Table2[[#This Row],[price]]-Table2[[#This Row],[Predicted Price]])</f>
        <v>1583.5687642009725</v>
      </c>
      <c r="V3960" s="5">
        <f>Table2[[#This Row],[Price Diff]]/Table2[[#This Row],[price]]</f>
        <v>2.0928405944558619E-2</v>
      </c>
    </row>
    <row r="3961" spans="1:22" x14ac:dyDescent="0.2">
      <c r="A3961" s="3">
        <v>7520</v>
      </c>
      <c r="B3961" s="3">
        <v>0.105528003</v>
      </c>
      <c r="C3961" s="3">
        <v>5645</v>
      </c>
      <c r="D3961" s="3">
        <v>0.16183145299999999</v>
      </c>
      <c r="E3961" s="3">
        <v>1086</v>
      </c>
      <c r="F3961" s="3">
        <v>0.2208339</v>
      </c>
      <c r="G3961" s="3">
        <v>10</v>
      </c>
      <c r="H3961" s="3">
        <v>0.87250287000000004</v>
      </c>
      <c r="I3961" s="2" t="s">
        <v>18</v>
      </c>
      <c r="J3961" s="3">
        <v>97000</v>
      </c>
      <c r="K3961" s="3">
        <v>0.884984836</v>
      </c>
      <c r="L3961" s="3">
        <v>2</v>
      </c>
      <c r="M3961" s="2" t="s">
        <v>67</v>
      </c>
      <c r="N3961" s="3">
        <v>11800</v>
      </c>
      <c r="O3961" s="3">
        <v>9.7647938000000004E-2</v>
      </c>
      <c r="P3961" s="3">
        <v>-0.99576395245462612</v>
      </c>
      <c r="Q3961" s="3">
        <v>-0.95416637967833084</v>
      </c>
      <c r="R3961" s="3">
        <v>0.42354854983920304</v>
      </c>
      <c r="S3961" s="3">
        <v>0.11764724859904127</v>
      </c>
      <c r="T3961" s="5">
        <f>POWER(10,Table2[[#This Row],[Predicted normalized_price]]*(N$7634-N$7635)+N$7635)</f>
        <v>13170.721487060451</v>
      </c>
      <c r="U3961" s="5">
        <f>ABS(Table2[[#This Row],[price]]-Table2[[#This Row],[Predicted Price]])</f>
        <v>1370.7214870604512</v>
      </c>
      <c r="V3961" s="5">
        <f>Table2[[#This Row],[Price Diff]]/Table2[[#This Row],[price]]</f>
        <v>0.11616283788647891</v>
      </c>
    </row>
    <row r="3962" spans="1:22" x14ac:dyDescent="0.2">
      <c r="A3962" s="3">
        <v>14430</v>
      </c>
      <c r="B3962" s="3">
        <v>0.25054549999999998</v>
      </c>
      <c r="C3962" s="3">
        <v>73939</v>
      </c>
      <c r="D3962" s="3">
        <v>0.61201875900000002</v>
      </c>
      <c r="E3962" s="3">
        <v>2362</v>
      </c>
      <c r="F3962" s="3">
        <v>0.55214537900000005</v>
      </c>
      <c r="G3962" s="3">
        <v>4</v>
      </c>
      <c r="H3962" s="3">
        <v>0.52529906999999998</v>
      </c>
      <c r="I3962" s="2" t="s">
        <v>10</v>
      </c>
      <c r="J3962" s="3">
        <v>17000</v>
      </c>
      <c r="K3962" s="3">
        <v>0.736562198</v>
      </c>
      <c r="L3962" s="3">
        <v>1</v>
      </c>
      <c r="M3962" s="2" t="s">
        <v>66</v>
      </c>
      <c r="N3962" s="3">
        <v>123800</v>
      </c>
      <c r="O3962" s="3">
        <v>0.52541063099999996</v>
      </c>
      <c r="P3962" s="3">
        <v>0.62914197005244366</v>
      </c>
      <c r="Q3962" s="3">
        <v>-0.5086363766001285</v>
      </c>
      <c r="R3962" s="3">
        <v>-0.6767418077882984</v>
      </c>
      <c r="S3962" s="3">
        <v>0.51831056606120063</v>
      </c>
      <c r="T3962" s="5">
        <f>POWER(10,Table2[[#This Row],[Predicted normalized_price]]*(N$7634-N$7635)+N$7635)</f>
        <v>119062.94573158363</v>
      </c>
      <c r="U3962" s="5">
        <f>ABS(Table2[[#This Row],[price]]-Table2[[#This Row],[Predicted Price]])</f>
        <v>4737.0542684163665</v>
      </c>
      <c r="V3962" s="5">
        <f>Table2[[#This Row],[Price Diff]]/Table2[[#This Row],[price]]</f>
        <v>3.8263766303847875E-2</v>
      </c>
    </row>
    <row r="3963" spans="1:22" x14ac:dyDescent="0.2">
      <c r="A3963" s="3">
        <v>9240</v>
      </c>
      <c r="B3963" s="3">
        <v>0.15135906900000001</v>
      </c>
      <c r="C3963" s="3">
        <v>9486</v>
      </c>
      <c r="D3963" s="3">
        <v>0.25266566000000001</v>
      </c>
      <c r="E3963" s="3">
        <v>1499</v>
      </c>
      <c r="F3963" s="3">
        <v>0.35825946600000003</v>
      </c>
      <c r="G3963" s="3">
        <v>10</v>
      </c>
      <c r="H3963" s="3">
        <v>0.87250287000000004</v>
      </c>
      <c r="I3963" s="2" t="s">
        <v>28</v>
      </c>
      <c r="J3963" s="3">
        <v>134000</v>
      </c>
      <c r="K3963" s="3">
        <v>0.91252413899999996</v>
      </c>
      <c r="L3963" s="3">
        <v>2</v>
      </c>
      <c r="M3963" s="2" t="s">
        <v>63</v>
      </c>
      <c r="N3963" s="3">
        <v>15800</v>
      </c>
      <c r="O3963" s="3">
        <v>0.15077058400000001</v>
      </c>
      <c r="P3963" s="3">
        <v>-0.97316309264261147</v>
      </c>
      <c r="Q3963" s="3">
        <v>-0.93162851038413808</v>
      </c>
      <c r="R3963" s="3">
        <v>0.22169436005091189</v>
      </c>
      <c r="S3963" s="3">
        <v>0.1748338916346307</v>
      </c>
      <c r="T3963" s="5">
        <f>POWER(10,Table2[[#This Row],[Predicted normalized_price]]*(N$7634-N$7635)+N$7635)</f>
        <v>18033.632418564957</v>
      </c>
      <c r="U3963" s="5">
        <f>ABS(Table2[[#This Row],[price]]-Table2[[#This Row],[Predicted Price]])</f>
        <v>2233.6324185649573</v>
      </c>
      <c r="V3963" s="5">
        <f>Table2[[#This Row],[Price Diff]]/Table2[[#This Row],[price]]</f>
        <v>0.14136914041550364</v>
      </c>
    </row>
    <row r="3964" spans="1:22" x14ac:dyDescent="0.2">
      <c r="A3964" s="3">
        <v>9260</v>
      </c>
      <c r="B3964" s="3">
        <v>0.151840166</v>
      </c>
      <c r="C3964" s="3">
        <v>53090</v>
      </c>
      <c r="D3964" s="3">
        <v>0.55404903999999999</v>
      </c>
      <c r="E3964" s="3">
        <v>1999</v>
      </c>
      <c r="F3964" s="3">
        <v>0.48099653599999997</v>
      </c>
      <c r="G3964" s="3">
        <v>3</v>
      </c>
      <c r="H3964" s="3">
        <v>0.416289664</v>
      </c>
      <c r="I3964" s="2" t="s">
        <v>17</v>
      </c>
      <c r="J3964" s="3">
        <v>56588</v>
      </c>
      <c r="K3964" s="3">
        <v>0.83905480399999999</v>
      </c>
      <c r="L3964" s="3">
        <v>1</v>
      </c>
      <c r="M3964" s="2" t="s">
        <v>65</v>
      </c>
      <c r="N3964" s="3">
        <v>81800</v>
      </c>
      <c r="O3964" s="3">
        <v>0.44999879599999998</v>
      </c>
      <c r="P3964" s="3">
        <v>-0.80549498463853231</v>
      </c>
      <c r="Q3964" s="3">
        <v>-0.61049141878127622</v>
      </c>
      <c r="R3964" s="3">
        <v>-0.50951090005389399</v>
      </c>
      <c r="S3964" s="3">
        <v>0.44529381383229355</v>
      </c>
      <c r="T3964" s="5">
        <f>POWER(10,Table2[[#This Row],[Predicted normalized_price]]*(N$7634-N$7635)+N$7635)</f>
        <v>79712.246845520276</v>
      </c>
      <c r="U3964" s="5">
        <f>ABS(Table2[[#This Row],[price]]-Table2[[#This Row],[Predicted Price]])</f>
        <v>2087.7531544797239</v>
      </c>
      <c r="V3964" s="5">
        <f>Table2[[#This Row],[Price Diff]]/Table2[[#This Row],[price]]</f>
        <v>2.5522654700241124E-2</v>
      </c>
    </row>
    <row r="3965" spans="1:22" x14ac:dyDescent="0.2">
      <c r="A3965" s="3">
        <v>9950</v>
      </c>
      <c r="B3965" s="3">
        <v>0.16783141800000001</v>
      </c>
      <c r="C3965" s="3">
        <v>50974</v>
      </c>
      <c r="D3965" s="3">
        <v>0.546931206</v>
      </c>
      <c r="E3965" s="3">
        <v>1395</v>
      </c>
      <c r="F3965" s="3">
        <v>0.327600102</v>
      </c>
      <c r="G3965" s="3">
        <v>5</v>
      </c>
      <c r="H3965" s="3">
        <v>0.60985333500000005</v>
      </c>
      <c r="I3965" s="2" t="s">
        <v>20</v>
      </c>
      <c r="J3965" s="3">
        <v>55839</v>
      </c>
      <c r="K3965" s="3">
        <v>0.83791920499999994</v>
      </c>
      <c r="L3965" s="3">
        <v>1</v>
      </c>
      <c r="M3965" s="2" t="s">
        <v>67</v>
      </c>
      <c r="N3965" s="3">
        <v>75800</v>
      </c>
      <c r="O3965" s="3">
        <v>0.43613554500000001</v>
      </c>
      <c r="P3965" s="3">
        <v>-0.50109357131400956</v>
      </c>
      <c r="Q3965" s="3">
        <v>0.49009103542717675</v>
      </c>
      <c r="R3965" s="3">
        <v>0.72187949735041679</v>
      </c>
      <c r="S3965" s="3">
        <v>0.42368322983360296</v>
      </c>
      <c r="T3965" s="5">
        <f>POWER(10,Table2[[#This Row],[Predicted normalized_price]]*(N$7634-N$7635)+N$7635)</f>
        <v>70786.795491869023</v>
      </c>
      <c r="U3965" s="5">
        <f>ABS(Table2[[#This Row],[price]]-Table2[[#This Row],[Predicted Price]])</f>
        <v>5013.204508130977</v>
      </c>
      <c r="V3965" s="5">
        <f>Table2[[#This Row],[Price Diff]]/Table2[[#This Row],[price]]</f>
        <v>6.6137262640250355E-2</v>
      </c>
    </row>
    <row r="3966" spans="1:22" x14ac:dyDescent="0.2">
      <c r="A3966" s="3">
        <v>10890</v>
      </c>
      <c r="B3966" s="3">
        <v>0.18791766500000001</v>
      </c>
      <c r="C3966" s="3">
        <v>58662</v>
      </c>
      <c r="D3966" s="3">
        <v>0.57151485999999996</v>
      </c>
      <c r="E3966" s="3">
        <v>1998</v>
      </c>
      <c r="F3966" s="3">
        <v>0.480783179</v>
      </c>
      <c r="G3966" s="3">
        <v>5</v>
      </c>
      <c r="H3966" s="3">
        <v>0.60985333500000005</v>
      </c>
      <c r="I3966" s="2" t="s">
        <v>23</v>
      </c>
      <c r="J3966" s="3">
        <v>38000</v>
      </c>
      <c r="K3966" s="3">
        <v>0.80511648899999999</v>
      </c>
      <c r="L3966" s="3">
        <v>2</v>
      </c>
      <c r="M3966" s="2" t="s">
        <v>64</v>
      </c>
      <c r="N3966" s="3">
        <v>80800</v>
      </c>
      <c r="O3966" s="3">
        <v>0.44776035800000002</v>
      </c>
      <c r="P3966" s="3">
        <v>0.87862155244015749</v>
      </c>
      <c r="Q3966" s="3">
        <v>-0.65739012581241174</v>
      </c>
      <c r="R3966" s="3">
        <v>-0.54444329090716315</v>
      </c>
      <c r="S3966" s="3">
        <v>0.44623739621475511</v>
      </c>
      <c r="T3966" s="5">
        <f>POWER(10,Table2[[#This Row],[Predicted normalized_price]]*(N$7634-N$7635)+N$7635)</f>
        <v>80126.629105496948</v>
      </c>
      <c r="U3966" s="5">
        <f>ABS(Table2[[#This Row],[price]]-Table2[[#This Row],[Predicted Price]])</f>
        <v>673.37089450305211</v>
      </c>
      <c r="V3966" s="5">
        <f>Table2[[#This Row],[Price Diff]]/Table2[[#This Row],[price]]</f>
        <v>8.3337981992952E-3</v>
      </c>
    </row>
    <row r="3967" spans="1:22" x14ac:dyDescent="0.2">
      <c r="A3967" s="3">
        <v>9960</v>
      </c>
      <c r="B3967" s="3">
        <v>0.16805493099999999</v>
      </c>
      <c r="C3967" s="3">
        <v>59042</v>
      </c>
      <c r="D3967" s="3">
        <v>0.57264482900000002</v>
      </c>
      <c r="E3967" s="3">
        <v>1390</v>
      </c>
      <c r="F3967" s="3">
        <v>0.32606906200000002</v>
      </c>
      <c r="G3967" s="3">
        <v>3</v>
      </c>
      <c r="H3967" s="3">
        <v>0.416289664</v>
      </c>
      <c r="I3967" s="2" t="s">
        <v>20</v>
      </c>
      <c r="J3967" s="3">
        <v>14802</v>
      </c>
      <c r="K3967" s="3">
        <v>0.72476242999999996</v>
      </c>
      <c r="L3967" s="3">
        <v>1</v>
      </c>
      <c r="M3967" s="2" t="s">
        <v>62</v>
      </c>
      <c r="N3967" s="3">
        <v>96800</v>
      </c>
      <c r="O3967" s="3">
        <v>0.48063917900000003</v>
      </c>
      <c r="P3967" s="3">
        <v>-0.20825569630540405</v>
      </c>
      <c r="Q3967" s="3">
        <v>0.58425545648679122</v>
      </c>
      <c r="R3967" s="3">
        <v>0.62346790898861182</v>
      </c>
      <c r="S3967" s="3">
        <v>0.4742134632733298</v>
      </c>
      <c r="T3967" s="5">
        <f>POWER(10,Table2[[#This Row],[Predicted normalized_price]]*(N$7634-N$7635)+N$7635)</f>
        <v>93441.681031668908</v>
      </c>
      <c r="U3967" s="5">
        <f>ABS(Table2[[#This Row],[price]]-Table2[[#This Row],[Predicted Price]])</f>
        <v>3358.318968331092</v>
      </c>
      <c r="V3967" s="5">
        <f>Table2[[#This Row],[Price Diff]]/Table2[[#This Row],[price]]</f>
        <v>3.4693377772015414E-2</v>
      </c>
    </row>
    <row r="3968" spans="1:22" x14ac:dyDescent="0.2">
      <c r="A3968" s="3">
        <v>9060</v>
      </c>
      <c r="B3968" s="3">
        <v>0.146981739</v>
      </c>
      <c r="C3968" s="3">
        <v>47801</v>
      </c>
      <c r="D3968" s="3">
        <v>0.53568398100000003</v>
      </c>
      <c r="E3968" s="3">
        <v>1496</v>
      </c>
      <c r="F3968" s="3">
        <v>0.35740525400000001</v>
      </c>
      <c r="G3968" s="3">
        <v>1</v>
      </c>
      <c r="H3968" s="3">
        <v>0</v>
      </c>
      <c r="I3968" s="2" t="s">
        <v>22</v>
      </c>
      <c r="J3968" s="3">
        <v>2500</v>
      </c>
      <c r="K3968" s="3">
        <v>0.57318861300000001</v>
      </c>
      <c r="L3968" s="3">
        <v>1</v>
      </c>
      <c r="M3968" s="2" t="s">
        <v>64</v>
      </c>
      <c r="N3968" s="3">
        <v>95900</v>
      </c>
      <c r="O3968" s="3">
        <v>0.47893927600000002</v>
      </c>
      <c r="P3968" s="3">
        <v>0.27320861075826419</v>
      </c>
      <c r="Q3968" s="3">
        <v>-0.53469543564680722</v>
      </c>
      <c r="R3968" s="3">
        <v>-0.67406277530505465</v>
      </c>
      <c r="S3968" s="3">
        <v>0.50982996463175345</v>
      </c>
      <c r="T3968" s="5">
        <f>POWER(10,Table2[[#This Row],[Predicted normalized_price]]*(N$7634-N$7635)+N$7635)</f>
        <v>113641.7742263486</v>
      </c>
      <c r="U3968" s="5">
        <f>ABS(Table2[[#This Row],[price]]-Table2[[#This Row],[Predicted Price]])</f>
        <v>17741.7742263486</v>
      </c>
      <c r="V3968" s="5">
        <f>Table2[[#This Row],[Price Diff]]/Table2[[#This Row],[price]]</f>
        <v>0.18500285950311365</v>
      </c>
    </row>
    <row r="3969" spans="1:22" x14ac:dyDescent="0.2">
      <c r="A3969" s="3">
        <v>9600</v>
      </c>
      <c r="B3969" s="3">
        <v>0.15986356099999999</v>
      </c>
      <c r="C3969" s="3">
        <v>53702</v>
      </c>
      <c r="D3969" s="3">
        <v>0.55605485300000002</v>
      </c>
      <c r="E3969" s="3">
        <v>1390</v>
      </c>
      <c r="F3969" s="3">
        <v>0.32606906200000002</v>
      </c>
      <c r="G3969" s="3">
        <v>4</v>
      </c>
      <c r="H3969" s="3">
        <v>0.52529906999999998</v>
      </c>
      <c r="I3969" s="2" t="s">
        <v>20</v>
      </c>
      <c r="J3969" s="3">
        <v>61888</v>
      </c>
      <c r="K3969" s="3">
        <v>0.84668512299999998</v>
      </c>
      <c r="L3969" s="3">
        <v>2</v>
      </c>
      <c r="M3969" s="2" t="s">
        <v>62</v>
      </c>
      <c r="N3969" s="3">
        <v>76800</v>
      </c>
      <c r="O3969" s="3">
        <v>0.43852067300000003</v>
      </c>
      <c r="P3969" s="3">
        <v>1.7422581670150913E-2</v>
      </c>
      <c r="Q3969" s="3">
        <v>0.50702299274384999</v>
      </c>
      <c r="R3969" s="3">
        <v>0.68966156379250243</v>
      </c>
      <c r="S3969" s="3">
        <v>0.43767943431930156</v>
      </c>
      <c r="T3969" s="5">
        <f>POWER(10,Table2[[#This Row],[Predicted normalized_price]]*(N$7634-N$7635)+N$7635)</f>
        <v>76445.801280500978</v>
      </c>
      <c r="U3969" s="5">
        <f>ABS(Table2[[#This Row],[price]]-Table2[[#This Row],[Predicted Price]])</f>
        <v>354.19871949902154</v>
      </c>
      <c r="V3969" s="5">
        <f>Table2[[#This Row],[Price Diff]]/Table2[[#This Row],[price]]</f>
        <v>4.6119624934768426E-3</v>
      </c>
    </row>
    <row r="3970" spans="1:22" x14ac:dyDescent="0.2">
      <c r="A3970" s="3">
        <v>19000</v>
      </c>
      <c r="B3970" s="3">
        <v>0.31176379100000001</v>
      </c>
      <c r="C3970" s="3">
        <v>65033</v>
      </c>
      <c r="D3970" s="3">
        <v>0.58955802899999998</v>
      </c>
      <c r="E3970" s="3">
        <v>1798</v>
      </c>
      <c r="F3970" s="3">
        <v>0.435810641</v>
      </c>
      <c r="G3970" s="3">
        <v>6</v>
      </c>
      <c r="H3970" s="3">
        <v>0.67893919899999999</v>
      </c>
      <c r="I3970" s="2" t="s">
        <v>19</v>
      </c>
      <c r="J3970" s="3">
        <v>130000</v>
      </c>
      <c r="K3970" s="3">
        <v>0.90994130500000003</v>
      </c>
      <c r="L3970" s="3">
        <v>3</v>
      </c>
      <c r="M3970" s="2" t="s">
        <v>62</v>
      </c>
      <c r="N3970" s="3">
        <v>103000</v>
      </c>
      <c r="O3970" s="3">
        <v>0.491937028</v>
      </c>
      <c r="P3970" s="3">
        <v>-0.81188738642611413</v>
      </c>
      <c r="Q3970" s="3">
        <v>0.6071748783515083</v>
      </c>
      <c r="R3970" s="3">
        <v>0.52270275869095606</v>
      </c>
      <c r="S3970" s="3">
        <v>0.50421418701410603</v>
      </c>
      <c r="T3970" s="5">
        <f>POWER(10,Table2[[#This Row],[Predicted normalized_price]]*(N$7634-N$7635)+N$7635)</f>
        <v>110188.47583059951</v>
      </c>
      <c r="U3970" s="5">
        <f>ABS(Table2[[#This Row],[price]]-Table2[[#This Row],[Predicted Price]])</f>
        <v>7188.4758305995056</v>
      </c>
      <c r="V3970" s="5">
        <f>Table2[[#This Row],[Price Diff]]/Table2[[#This Row],[price]]</f>
        <v>6.9791027481548598E-2</v>
      </c>
    </row>
    <row r="3971" spans="1:22" x14ac:dyDescent="0.2">
      <c r="A3971" s="3">
        <v>9910</v>
      </c>
      <c r="B3971" s="3">
        <v>0.166935114</v>
      </c>
      <c r="C3971" s="3">
        <v>39039</v>
      </c>
      <c r="D3971" s="3">
        <v>0.50024863900000005</v>
      </c>
      <c r="E3971" s="3">
        <v>1390</v>
      </c>
      <c r="F3971" s="3">
        <v>0.32606906200000002</v>
      </c>
      <c r="G3971" s="3">
        <v>7</v>
      </c>
      <c r="H3971" s="3">
        <v>0.73735046500000001</v>
      </c>
      <c r="I3971" s="2" t="s">
        <v>20</v>
      </c>
      <c r="J3971" s="3">
        <v>50034</v>
      </c>
      <c r="K3971" s="3">
        <v>0.82856385499999996</v>
      </c>
      <c r="L3971" s="3">
        <v>1</v>
      </c>
      <c r="M3971" s="2" t="s">
        <v>66</v>
      </c>
      <c r="N3971" s="3">
        <v>50800</v>
      </c>
      <c r="O3971" s="3">
        <v>0.36330571299999997</v>
      </c>
      <c r="P3971" s="3">
        <v>-0.44381386045873855</v>
      </c>
      <c r="Q3971" s="3">
        <v>0.35005294757459349</v>
      </c>
      <c r="R3971" s="3">
        <v>0.78514753117128167</v>
      </c>
      <c r="S3971" s="3">
        <v>0.37090566059475266</v>
      </c>
      <c r="T3971" s="5">
        <f>POWER(10,Table2[[#This Row],[Predicted normalized_price]]*(N$7634-N$7635)+N$7635)</f>
        <v>52966.427853318964</v>
      </c>
      <c r="U3971" s="5">
        <f>ABS(Table2[[#This Row],[price]]-Table2[[#This Row],[Predicted Price]])</f>
        <v>2166.4278533189645</v>
      </c>
      <c r="V3971" s="5">
        <f>Table2[[#This Row],[Price Diff]]/Table2[[#This Row],[price]]</f>
        <v>4.2646217585018985E-2</v>
      </c>
    </row>
    <row r="3972" spans="1:22" x14ac:dyDescent="0.2">
      <c r="A3972" s="3">
        <v>11290</v>
      </c>
      <c r="B3972" s="3">
        <v>0.19594403899999999</v>
      </c>
      <c r="C3972" s="3">
        <v>57092</v>
      </c>
      <c r="D3972" s="3">
        <v>0.56676738000000004</v>
      </c>
      <c r="E3972" s="3">
        <v>1595</v>
      </c>
      <c r="F3972" s="3">
        <v>0.38472810600000001</v>
      </c>
      <c r="G3972" s="3">
        <v>4</v>
      </c>
      <c r="H3972" s="3">
        <v>0.52529906999999998</v>
      </c>
      <c r="I3972" s="2" t="s">
        <v>15</v>
      </c>
      <c r="J3972" s="3">
        <v>51000</v>
      </c>
      <c r="K3972" s="3">
        <v>0.83019363899999998</v>
      </c>
      <c r="L3972" s="3">
        <v>1</v>
      </c>
      <c r="M3972" s="2" t="s">
        <v>67</v>
      </c>
      <c r="N3972" s="3">
        <v>88800</v>
      </c>
      <c r="O3972" s="3">
        <v>0.46494128800000001</v>
      </c>
      <c r="P3972" s="3">
        <v>-0.92713610914213374</v>
      </c>
      <c r="Q3972" s="3">
        <v>0.56865500681133052</v>
      </c>
      <c r="R3972" s="3">
        <v>0.63669756524039978</v>
      </c>
      <c r="S3972" s="3">
        <v>0.46485559391233189</v>
      </c>
      <c r="T3972" s="5">
        <f>POWER(10,Table2[[#This Row],[Predicted normalized_price]]*(N$7634-N$7635)+N$7635)</f>
        <v>88758.194672086684</v>
      </c>
      <c r="U3972" s="5">
        <f>ABS(Table2[[#This Row],[price]]-Table2[[#This Row],[Predicted Price]])</f>
        <v>41.805327913316432</v>
      </c>
      <c r="V3972" s="5">
        <f>Table2[[#This Row],[Price Diff]]/Table2[[#This Row],[price]]</f>
        <v>4.7078071974455444E-4</v>
      </c>
    </row>
    <row r="3973" spans="1:22" x14ac:dyDescent="0.2">
      <c r="A3973" s="3">
        <v>12030</v>
      </c>
      <c r="B3973" s="3">
        <v>0.21007015800000001</v>
      </c>
      <c r="C3973" s="3">
        <v>48610</v>
      </c>
      <c r="D3973" s="3">
        <v>0.53862098800000002</v>
      </c>
      <c r="E3973" s="3">
        <v>1496</v>
      </c>
      <c r="F3973" s="3">
        <v>0.35740525400000001</v>
      </c>
      <c r="G3973" s="3">
        <v>4</v>
      </c>
      <c r="H3973" s="3">
        <v>0.52529906999999998</v>
      </c>
      <c r="I3973" s="2" t="s">
        <v>13</v>
      </c>
      <c r="J3973" s="3">
        <v>31000</v>
      </c>
      <c r="K3973" s="3">
        <v>0.787764358</v>
      </c>
      <c r="L3973" s="3">
        <v>2</v>
      </c>
      <c r="M3973" s="2" t="s">
        <v>67</v>
      </c>
      <c r="N3973" s="3">
        <v>90000</v>
      </c>
      <c r="O3973" s="3">
        <v>0.467384046</v>
      </c>
      <c r="P3973" s="3">
        <v>-0.90587360691077456</v>
      </c>
      <c r="Q3973" s="3">
        <v>0.53272793600674939</v>
      </c>
      <c r="R3973" s="3">
        <v>0.66110343400220117</v>
      </c>
      <c r="S3973" s="3">
        <v>0.44925965668772727</v>
      </c>
      <c r="T3973" s="5">
        <f>POWER(10,Table2[[#This Row],[Predicted normalized_price]]*(N$7634-N$7635)+N$7635)</f>
        <v>81468.435600264696</v>
      </c>
      <c r="U3973" s="5">
        <f>ABS(Table2[[#This Row],[price]]-Table2[[#This Row],[Predicted Price]])</f>
        <v>8531.5643997353036</v>
      </c>
      <c r="V3973" s="5">
        <f>Table2[[#This Row],[Price Diff]]/Table2[[#This Row],[price]]</f>
        <v>9.4795159997058925E-2</v>
      </c>
    </row>
    <row r="3974" spans="1:22" x14ac:dyDescent="0.2">
      <c r="A3974" s="3">
        <v>21900</v>
      </c>
      <c r="B3974" s="3">
        <v>0.34337040299999999</v>
      </c>
      <c r="C3974" s="3">
        <v>103453</v>
      </c>
      <c r="D3974" s="3">
        <v>0.67079788399999996</v>
      </c>
      <c r="E3974" s="3">
        <v>1969</v>
      </c>
      <c r="F3974" s="3">
        <v>0.47454891999999999</v>
      </c>
      <c r="G3974" s="3">
        <v>3</v>
      </c>
      <c r="H3974" s="3">
        <v>0.416289664</v>
      </c>
      <c r="I3974" s="2" t="s">
        <v>21</v>
      </c>
      <c r="J3974" s="3">
        <v>19800</v>
      </c>
      <c r="K3974" s="3">
        <v>0.74955664</v>
      </c>
      <c r="L3974" s="3">
        <v>2</v>
      </c>
      <c r="M3974" s="2" t="s">
        <v>64</v>
      </c>
      <c r="N3974" s="3">
        <v>219800</v>
      </c>
      <c r="O3974" s="3">
        <v>0.629877927</v>
      </c>
      <c r="P3974" s="3">
        <v>0.99999999972632325</v>
      </c>
      <c r="Q3974" s="3">
        <v>0.79125883075295644</v>
      </c>
      <c r="R3974" s="3">
        <v>0.26689340736621653</v>
      </c>
      <c r="S3974" s="3">
        <v>0.62234624088701718</v>
      </c>
      <c r="T3974" s="5">
        <f>POWER(10,Table2[[#This Row],[Predicted normalized_price]]*(N$7634-N$7635)+N$7635)</f>
        <v>210888.85051448352</v>
      </c>
      <c r="U3974" s="5">
        <f>ABS(Table2[[#This Row],[price]]-Table2[[#This Row],[Predicted Price]])</f>
        <v>8911.1494855164783</v>
      </c>
      <c r="V3974" s="5">
        <f>Table2[[#This Row],[Price Diff]]/Table2[[#This Row],[price]]</f>
        <v>4.0542081371776513E-2</v>
      </c>
    </row>
    <row r="3975" spans="1:22" x14ac:dyDescent="0.2">
      <c r="A3975" s="3">
        <v>19170</v>
      </c>
      <c r="B3975" s="3">
        <v>0.31374579000000002</v>
      </c>
      <c r="C3975" s="3">
        <v>81463</v>
      </c>
      <c r="D3975" s="3">
        <v>0.62897793499999999</v>
      </c>
      <c r="E3975" s="3">
        <v>1991</v>
      </c>
      <c r="F3975" s="3">
        <v>0.47928668200000002</v>
      </c>
      <c r="G3975" s="3">
        <v>2</v>
      </c>
      <c r="H3975" s="3">
        <v>0.26264953499999999</v>
      </c>
      <c r="I3975" s="2" t="s">
        <v>15</v>
      </c>
      <c r="J3975" s="3">
        <v>28</v>
      </c>
      <c r="K3975" s="3">
        <v>0.19036238899999999</v>
      </c>
      <c r="L3975" s="3">
        <v>1</v>
      </c>
      <c r="M3975" s="2" t="s">
        <v>64</v>
      </c>
      <c r="N3975" s="3">
        <v>212888</v>
      </c>
      <c r="O3975" s="3">
        <v>0.62406324499999999</v>
      </c>
      <c r="P3975" s="3">
        <v>-0.16817577893840896</v>
      </c>
      <c r="Q3975" s="3">
        <v>0.77499607736938625</v>
      </c>
      <c r="R3975" s="3">
        <v>0.23923227904100211</v>
      </c>
      <c r="S3975" s="3">
        <v>0.62200032446439191</v>
      </c>
      <c r="T3975" s="5">
        <f>POWER(10,Table2[[#This Row],[Predicted normalized_price]]*(N$7634-N$7635)+N$7635)</f>
        <v>210488.36944599284</v>
      </c>
      <c r="U3975" s="5">
        <f>ABS(Table2[[#This Row],[price]]-Table2[[#This Row],[Predicted Price]])</f>
        <v>2399.6305540071626</v>
      </c>
      <c r="V3975" s="5">
        <f>Table2[[#This Row],[Price Diff]]/Table2[[#This Row],[price]]</f>
        <v>1.127179810044325E-2</v>
      </c>
    </row>
    <row r="3976" spans="1:22" x14ac:dyDescent="0.2">
      <c r="A3976" s="3">
        <v>14020</v>
      </c>
      <c r="B3976" s="3">
        <v>0.24413184600000001</v>
      </c>
      <c r="C3976" s="3">
        <v>34470</v>
      </c>
      <c r="D3976" s="3">
        <v>0.478465837</v>
      </c>
      <c r="E3976" s="3">
        <v>1798</v>
      </c>
      <c r="F3976" s="3">
        <v>0.435810641</v>
      </c>
      <c r="G3976" s="3">
        <v>8</v>
      </c>
      <c r="H3976" s="3">
        <v>0.78794860499999997</v>
      </c>
      <c r="I3976" s="2" t="s">
        <v>16</v>
      </c>
      <c r="J3976" s="3">
        <v>96543</v>
      </c>
      <c r="K3976" s="3">
        <v>0.88458235299999999</v>
      </c>
      <c r="L3976" s="3">
        <v>2</v>
      </c>
      <c r="M3976" s="2" t="s">
        <v>67</v>
      </c>
      <c r="N3976" s="3">
        <v>55800</v>
      </c>
      <c r="O3976" s="3">
        <v>0.38038979699999997</v>
      </c>
      <c r="P3976" s="3">
        <v>-0.82799182393738202</v>
      </c>
      <c r="Q3976" s="3">
        <v>0.34182760609474455</v>
      </c>
      <c r="R3976" s="3">
        <v>0.75821699926085195</v>
      </c>
      <c r="S3976" s="3">
        <v>0.3745568255120742</v>
      </c>
      <c r="T3976" s="5">
        <f>POWER(10,Table2[[#This Row],[Predicted normalized_price]]*(N$7634-N$7635)+N$7635)</f>
        <v>54039.838703771806</v>
      </c>
      <c r="U3976" s="5">
        <f>ABS(Table2[[#This Row],[price]]-Table2[[#This Row],[Predicted Price]])</f>
        <v>1760.1612962281943</v>
      </c>
      <c r="V3976" s="5">
        <f>Table2[[#This Row],[Price Diff]]/Table2[[#This Row],[price]]</f>
        <v>3.1544109251401331E-2</v>
      </c>
    </row>
    <row r="3977" spans="1:22" x14ac:dyDescent="0.2">
      <c r="A3977" s="3">
        <v>7380</v>
      </c>
      <c r="B3977" s="3">
        <v>0.101346539</v>
      </c>
      <c r="C3977" s="3">
        <v>45157</v>
      </c>
      <c r="D3977" s="3">
        <v>0.52572615099999997</v>
      </c>
      <c r="E3977" s="3">
        <v>1496</v>
      </c>
      <c r="F3977" s="3">
        <v>0.35740525400000001</v>
      </c>
      <c r="G3977" s="3">
        <v>2</v>
      </c>
      <c r="H3977" s="3">
        <v>0.26264953499999999</v>
      </c>
      <c r="I3977" s="2" t="s">
        <v>14</v>
      </c>
      <c r="J3977" s="3">
        <v>10</v>
      </c>
      <c r="K3977" s="3">
        <v>0.10261100300000001</v>
      </c>
      <c r="L3977" s="3">
        <v>1</v>
      </c>
      <c r="M3977" s="2" t="s">
        <v>63</v>
      </c>
      <c r="N3977" s="3">
        <v>77800</v>
      </c>
      <c r="O3977" s="3">
        <v>0.44087494500000002</v>
      </c>
      <c r="P3977" s="3">
        <v>-0.93620142049814681</v>
      </c>
      <c r="Q3977" s="3">
        <v>-0.66859313125321707</v>
      </c>
      <c r="R3977" s="3">
        <v>-0.53608788144795716</v>
      </c>
      <c r="S3977" s="3">
        <v>0.43638657865815139</v>
      </c>
      <c r="T3977" s="5">
        <f>POWER(10,Table2[[#This Row],[Predicted normalized_price]]*(N$7634-N$7635)+N$7635)</f>
        <v>75904.633663950633</v>
      </c>
      <c r="U3977" s="5">
        <f>ABS(Table2[[#This Row],[price]]-Table2[[#This Row],[Predicted Price]])</f>
        <v>1895.3663360493665</v>
      </c>
      <c r="V3977" s="5">
        <f>Table2[[#This Row],[Price Diff]]/Table2[[#This Row],[price]]</f>
        <v>2.4362035167729647E-2</v>
      </c>
    </row>
    <row r="3978" spans="1:22" x14ac:dyDescent="0.2">
      <c r="A3978" s="3">
        <v>10300</v>
      </c>
      <c r="B3978" s="3">
        <v>0.17552378699999999</v>
      </c>
      <c r="C3978" s="3">
        <v>54842</v>
      </c>
      <c r="D3978" s="3">
        <v>0.55973095799999995</v>
      </c>
      <c r="E3978" s="3">
        <v>1197</v>
      </c>
      <c r="F3978" s="3">
        <v>0.26232939100000002</v>
      </c>
      <c r="G3978" s="3">
        <v>4</v>
      </c>
      <c r="H3978" s="3">
        <v>0.52529906999999998</v>
      </c>
      <c r="I3978" s="2" t="s">
        <v>20</v>
      </c>
      <c r="J3978" s="3">
        <v>60485</v>
      </c>
      <c r="K3978" s="3">
        <v>0.84473079100000004</v>
      </c>
      <c r="L3978" s="3">
        <v>1</v>
      </c>
      <c r="M3978" s="2" t="s">
        <v>67</v>
      </c>
      <c r="N3978" s="3">
        <v>82800</v>
      </c>
      <c r="O3978" s="3">
        <v>0.45221003500000001</v>
      </c>
      <c r="P3978" s="3">
        <v>-0.67183941281881654</v>
      </c>
      <c r="Q3978" s="3">
        <v>0.55653072354387245</v>
      </c>
      <c r="R3978" s="3">
        <v>0.67822519748737431</v>
      </c>
      <c r="S3978" s="3">
        <v>0.45180328984262269</v>
      </c>
      <c r="T3978" s="5">
        <f>POWER(10,Table2[[#This Row],[Predicted normalized_price]]*(N$7634-N$7635)+N$7635)</f>
        <v>82615.142463348922</v>
      </c>
      <c r="U3978" s="5">
        <f>ABS(Table2[[#This Row],[price]]-Table2[[#This Row],[Predicted Price]])</f>
        <v>184.85753665107768</v>
      </c>
      <c r="V3978" s="5">
        <f>Table2[[#This Row],[Price Diff]]/Table2[[#This Row],[price]]</f>
        <v>2.2325789450613246E-3</v>
      </c>
    </row>
    <row r="3979" spans="1:22" x14ac:dyDescent="0.2">
      <c r="A3979" s="3">
        <v>9460</v>
      </c>
      <c r="B3979" s="3">
        <v>0.15659477199999999</v>
      </c>
      <c r="C3979" s="3">
        <v>53959</v>
      </c>
      <c r="D3979" s="3">
        <v>0.556890357</v>
      </c>
      <c r="E3979" s="3">
        <v>1390</v>
      </c>
      <c r="F3979" s="3">
        <v>0.32606906200000002</v>
      </c>
      <c r="G3979" s="3">
        <v>4</v>
      </c>
      <c r="H3979" s="3">
        <v>0.52529906999999998</v>
      </c>
      <c r="I3979" s="2" t="s">
        <v>20</v>
      </c>
      <c r="J3979" s="3">
        <v>51000</v>
      </c>
      <c r="K3979" s="3">
        <v>0.83019363899999998</v>
      </c>
      <c r="L3979" s="3">
        <v>1</v>
      </c>
      <c r="M3979" s="2" t="s">
        <v>62</v>
      </c>
      <c r="N3979" s="3">
        <v>76000</v>
      </c>
      <c r="O3979" s="3">
        <v>0.43661507799999999</v>
      </c>
      <c r="P3979" s="3">
        <v>-0.14388837864925111</v>
      </c>
      <c r="Q3979" s="3">
        <v>0.506535125955628</v>
      </c>
      <c r="R3979" s="3">
        <v>0.68460269360291515</v>
      </c>
      <c r="S3979" s="3">
        <v>0.43840891232038848</v>
      </c>
      <c r="T3979" s="5">
        <f>POWER(10,Table2[[#This Row],[Predicted normalized_price]]*(N$7634-N$7635)+N$7635)</f>
        <v>76752.849402405089</v>
      </c>
      <c r="U3979" s="5">
        <f>ABS(Table2[[#This Row],[price]]-Table2[[#This Row],[Predicted Price]])</f>
        <v>752.84940240508877</v>
      </c>
      <c r="V3979" s="5">
        <f>Table2[[#This Row],[Price Diff]]/Table2[[#This Row],[price]]</f>
        <v>9.9059131895406424E-3</v>
      </c>
    </row>
    <row r="3980" spans="1:22" x14ac:dyDescent="0.2">
      <c r="A3980" s="3">
        <v>5500</v>
      </c>
      <c r="B3980" s="3">
        <v>3.5923767000000002E-2</v>
      </c>
      <c r="C3980" s="3">
        <v>7274</v>
      </c>
      <c r="D3980" s="3">
        <v>0.206200774</v>
      </c>
      <c r="E3980" s="3">
        <v>1591</v>
      </c>
      <c r="F3980" s="3">
        <v>0.38365743499999999</v>
      </c>
      <c r="G3980" s="3">
        <v>10</v>
      </c>
      <c r="H3980" s="3">
        <v>0.87250287000000004</v>
      </c>
      <c r="I3980" s="2" t="s">
        <v>18</v>
      </c>
      <c r="J3980" s="3">
        <v>129000</v>
      </c>
      <c r="K3980" s="3">
        <v>0.90928317800000003</v>
      </c>
      <c r="L3980" s="3">
        <v>2</v>
      </c>
      <c r="M3980" s="2" t="s">
        <v>63</v>
      </c>
      <c r="N3980" s="3">
        <v>10088</v>
      </c>
      <c r="O3980" s="3">
        <v>6.9121614999999997E-2</v>
      </c>
      <c r="P3980" s="3">
        <v>-0.97448717421074882</v>
      </c>
      <c r="Q3980" s="3">
        <v>-0.95775504169004766</v>
      </c>
      <c r="R3980" s="3">
        <v>0.45784776600309696</v>
      </c>
      <c r="S3980" s="3">
        <v>0.10805969491453617</v>
      </c>
      <c r="T3980" s="5">
        <f>POWER(10,Table2[[#This Row],[Predicted normalized_price]]*(N$7634-N$7635)+N$7635)</f>
        <v>12494.798330936093</v>
      </c>
      <c r="U3980" s="5">
        <f>ABS(Table2[[#This Row],[price]]-Table2[[#This Row],[Predicted Price]])</f>
        <v>2406.7983309360934</v>
      </c>
      <c r="V3980" s="5">
        <f>Table2[[#This Row],[Price Diff]]/Table2[[#This Row],[price]]</f>
        <v>0.23858032622284828</v>
      </c>
    </row>
    <row r="3981" spans="1:22" x14ac:dyDescent="0.2">
      <c r="A3981" s="3">
        <v>15390</v>
      </c>
      <c r="B3981" s="3">
        <v>0.26487686500000002</v>
      </c>
      <c r="C3981" s="3">
        <v>68104</v>
      </c>
      <c r="D3981" s="3">
        <v>0.59763281400000001</v>
      </c>
      <c r="E3981" s="3">
        <v>1997</v>
      </c>
      <c r="F3981" s="3">
        <v>0.48056971500000001</v>
      </c>
      <c r="G3981" s="3">
        <v>7</v>
      </c>
      <c r="H3981" s="3">
        <v>0.73735046500000001</v>
      </c>
      <c r="I3981" s="2" t="s">
        <v>13</v>
      </c>
      <c r="J3981" s="3">
        <v>76688</v>
      </c>
      <c r="K3981" s="3">
        <v>0.86495940800000004</v>
      </c>
      <c r="L3981" s="3">
        <v>1</v>
      </c>
      <c r="M3981" s="2" t="s">
        <v>65</v>
      </c>
      <c r="N3981" s="3">
        <v>87800</v>
      </c>
      <c r="O3981" s="3">
        <v>0.46288030699999999</v>
      </c>
      <c r="P3981" s="3">
        <v>-0.80650090519542783</v>
      </c>
      <c r="Q3981" s="3">
        <v>0.56901401652145778</v>
      </c>
      <c r="R3981" s="3">
        <v>0.59460768169607958</v>
      </c>
      <c r="S3981" s="3">
        <v>0.47594213172697863</v>
      </c>
      <c r="T3981" s="5">
        <f>POWER(10,Table2[[#This Row],[Predicted normalized_price]]*(N$7634-N$7635)+N$7635)</f>
        <v>94333.520246069878</v>
      </c>
      <c r="U3981" s="5">
        <f>ABS(Table2[[#This Row],[price]]-Table2[[#This Row],[Predicted Price]])</f>
        <v>6533.5202460698783</v>
      </c>
      <c r="V3981" s="5">
        <f>Table2[[#This Row],[Price Diff]]/Table2[[#This Row],[price]]</f>
        <v>7.4413670228586318E-2</v>
      </c>
    </row>
    <row r="3982" spans="1:22" x14ac:dyDescent="0.2">
      <c r="A3982" s="3">
        <v>7190</v>
      </c>
      <c r="B3982" s="3">
        <v>9.5543005E-2</v>
      </c>
      <c r="C3982" s="3">
        <v>9016</v>
      </c>
      <c r="D3982" s="3">
        <v>0.243772717</v>
      </c>
      <c r="E3982" s="3">
        <v>1498</v>
      </c>
      <c r="F3982" s="3">
        <v>0.357974919</v>
      </c>
      <c r="G3982" s="3">
        <v>11</v>
      </c>
      <c r="H3982" s="3">
        <v>0.90861810600000004</v>
      </c>
      <c r="I3982" s="2" t="s">
        <v>23</v>
      </c>
      <c r="J3982" s="3">
        <v>108300</v>
      </c>
      <c r="K3982" s="3">
        <v>0.89437635599999998</v>
      </c>
      <c r="L3982" s="3">
        <v>2</v>
      </c>
      <c r="M3982" s="2" t="s">
        <v>63</v>
      </c>
      <c r="N3982" s="3">
        <v>14800</v>
      </c>
      <c r="O3982" s="3">
        <v>0.138872052</v>
      </c>
      <c r="P3982" s="3">
        <v>-0.90984021917826929</v>
      </c>
      <c r="Q3982" s="3">
        <v>-0.93809645251633644</v>
      </c>
      <c r="R3982" s="3">
        <v>0.34470855323600713</v>
      </c>
      <c r="S3982" s="3">
        <v>0.1421002815152223</v>
      </c>
      <c r="T3982" s="5">
        <f>POWER(10,Table2[[#This Row],[Predicted normalized_price]]*(N$7634-N$7635)+N$7635)</f>
        <v>15064.882742838183</v>
      </c>
      <c r="U3982" s="5">
        <f>ABS(Table2[[#This Row],[price]]-Table2[[#This Row],[Predicted Price]])</f>
        <v>264.88274283818282</v>
      </c>
      <c r="V3982" s="5">
        <f>Table2[[#This Row],[Price Diff]]/Table2[[#This Row],[price]]</f>
        <v>1.789748262420154E-2</v>
      </c>
    </row>
    <row r="3983" spans="1:22" x14ac:dyDescent="0.2">
      <c r="A3983" s="3">
        <v>13570</v>
      </c>
      <c r="B3983" s="3">
        <v>0.23687290599999999</v>
      </c>
      <c r="C3983" s="3">
        <v>68657</v>
      </c>
      <c r="D3983" s="3">
        <v>0.59904807999999998</v>
      </c>
      <c r="E3983" s="3">
        <v>1395</v>
      </c>
      <c r="F3983" s="3">
        <v>0.327600102</v>
      </c>
      <c r="G3983" s="3">
        <v>4</v>
      </c>
      <c r="H3983" s="3">
        <v>0.52529906999999998</v>
      </c>
      <c r="I3983" s="2" t="s">
        <v>19</v>
      </c>
      <c r="J3983" s="3">
        <v>32000</v>
      </c>
      <c r="K3983" s="3">
        <v>0.79047020499999998</v>
      </c>
      <c r="L3983" s="3">
        <v>1</v>
      </c>
      <c r="M3983" s="2" t="s">
        <v>64</v>
      </c>
      <c r="N3983" s="3">
        <v>103800</v>
      </c>
      <c r="O3983" s="3">
        <v>0.49334502499999999</v>
      </c>
      <c r="P3983" s="3">
        <v>7.1620175770823385E-2</v>
      </c>
      <c r="Q3983" s="3">
        <v>0.60533683548144757</v>
      </c>
      <c r="R3983" s="3">
        <v>0.49896074253120576</v>
      </c>
      <c r="S3983" s="3">
        <v>0.51207877051210959</v>
      </c>
      <c r="T3983" s="5">
        <f>POWER(10,Table2[[#This Row],[Predicted normalized_price]]*(N$7634-N$7635)+N$7635)</f>
        <v>115054.78659274928</v>
      </c>
      <c r="U3983" s="5">
        <f>ABS(Table2[[#This Row],[price]]-Table2[[#This Row],[Predicted Price]])</f>
        <v>11254.786592749282</v>
      </c>
      <c r="V3983" s="5">
        <f>Table2[[#This Row],[Price Diff]]/Table2[[#This Row],[price]]</f>
        <v>0.10842761650047478</v>
      </c>
    </row>
    <row r="3984" spans="1:22" x14ac:dyDescent="0.2">
      <c r="A3984" s="3">
        <v>10980</v>
      </c>
      <c r="B3984" s="3">
        <v>0.189749009</v>
      </c>
      <c r="C3984" s="3">
        <v>51037</v>
      </c>
      <c r="D3984" s="3">
        <v>0.54714736100000005</v>
      </c>
      <c r="E3984" s="3">
        <v>2487</v>
      </c>
      <c r="F3984" s="3">
        <v>0.57413386499999997</v>
      </c>
      <c r="G3984" s="3">
        <v>1</v>
      </c>
      <c r="H3984" s="3">
        <v>0</v>
      </c>
      <c r="I3984" s="2" t="s">
        <v>10</v>
      </c>
      <c r="J3984" s="3">
        <v>75</v>
      </c>
      <c r="K3984" s="3">
        <v>0.27433516499999999</v>
      </c>
      <c r="L3984" s="3">
        <v>1</v>
      </c>
      <c r="M3984" s="2" t="s">
        <v>65</v>
      </c>
      <c r="N3984" s="3">
        <v>121988</v>
      </c>
      <c r="O3984" s="3">
        <v>0.52272735400000003</v>
      </c>
      <c r="P3984" s="3">
        <v>0.43595253036768472</v>
      </c>
      <c r="Q3984" s="3">
        <v>-0.45349154519755308</v>
      </c>
      <c r="R3984" s="3">
        <v>-0.69846971963534543</v>
      </c>
      <c r="S3984" s="3">
        <v>0.53783602044710033</v>
      </c>
      <c r="T3984" s="5">
        <f>POWER(10,Table2[[#This Row],[Predicted normalized_price]]*(N$7634-N$7635)+N$7635)</f>
        <v>132548.04996477865</v>
      </c>
      <c r="U3984" s="5">
        <f>ABS(Table2[[#This Row],[price]]-Table2[[#This Row],[Predicted Price]])</f>
        <v>10560.049964778649</v>
      </c>
      <c r="V3984" s="5">
        <f>Table2[[#This Row],[Price Diff]]/Table2[[#This Row],[price]]</f>
        <v>8.656630131470841E-2</v>
      </c>
    </row>
    <row r="3985" spans="1:22" x14ac:dyDescent="0.2">
      <c r="A3985" s="3">
        <v>10460</v>
      </c>
      <c r="B3985" s="3">
        <v>0.178953637</v>
      </c>
      <c r="C3985" s="3">
        <v>18147</v>
      </c>
      <c r="D3985" s="3">
        <v>0.36618736499999999</v>
      </c>
      <c r="E3985" s="3">
        <v>1998</v>
      </c>
      <c r="F3985" s="3">
        <v>0.480783179</v>
      </c>
      <c r="G3985" s="3">
        <v>9</v>
      </c>
      <c r="H3985" s="3">
        <v>0.83257932800000001</v>
      </c>
      <c r="I3985" s="2" t="s">
        <v>17</v>
      </c>
      <c r="J3985" s="3">
        <v>118157</v>
      </c>
      <c r="K3985" s="3">
        <v>0.90180040400000006</v>
      </c>
      <c r="L3985" s="3">
        <v>1</v>
      </c>
      <c r="M3985" s="2" t="s">
        <v>64</v>
      </c>
      <c r="N3985" s="3">
        <v>28500</v>
      </c>
      <c r="O3985" s="3">
        <v>0.25812111700000001</v>
      </c>
      <c r="P3985" s="3">
        <v>-3.6377032458620298E-2</v>
      </c>
      <c r="Q3985" s="3">
        <v>-0.86662011112470938</v>
      </c>
      <c r="R3985" s="3">
        <v>-5.5455609108639656E-2</v>
      </c>
      <c r="S3985" s="3">
        <v>0.26471024172351226</v>
      </c>
      <c r="T3985" s="5">
        <f>POWER(10,Table2[[#This Row],[Predicted normalized_price]]*(N$7634-N$7635)+N$7635)</f>
        <v>29550.820559258787</v>
      </c>
      <c r="U3985" s="5">
        <f>ABS(Table2[[#This Row],[price]]-Table2[[#This Row],[Predicted Price]])</f>
        <v>1050.8205592587874</v>
      </c>
      <c r="V3985" s="5">
        <f>Table2[[#This Row],[Price Diff]]/Table2[[#This Row],[price]]</f>
        <v>3.6870896816097801E-2</v>
      </c>
    </row>
    <row r="3986" spans="1:22" x14ac:dyDescent="0.2">
      <c r="A3986" s="3">
        <v>20970</v>
      </c>
      <c r="B3986" s="3">
        <v>0.333714976</v>
      </c>
      <c r="C3986" s="3">
        <v>50267</v>
      </c>
      <c r="D3986" s="3">
        <v>0.54448697099999999</v>
      </c>
      <c r="E3986" s="3">
        <v>2996</v>
      </c>
      <c r="F3986" s="3">
        <v>0.65352884600000005</v>
      </c>
      <c r="G3986" s="3">
        <v>10</v>
      </c>
      <c r="H3986" s="3">
        <v>0.87250287000000004</v>
      </c>
      <c r="I3986" s="2" t="s">
        <v>13</v>
      </c>
      <c r="J3986" s="3">
        <v>128500</v>
      </c>
      <c r="K3986" s="3">
        <v>0.90895219900000002</v>
      </c>
      <c r="L3986" s="3">
        <v>3</v>
      </c>
      <c r="M3986" s="2" t="s">
        <v>65</v>
      </c>
      <c r="N3986" s="3">
        <v>72000</v>
      </c>
      <c r="O3986" s="3">
        <v>0.42677577799999999</v>
      </c>
      <c r="P3986" s="3">
        <v>-0.68427053785561098</v>
      </c>
      <c r="Q3986" s="3">
        <v>0.50159050677418182</v>
      </c>
      <c r="R3986" s="3">
        <v>0.6712795915168529</v>
      </c>
      <c r="S3986" s="3">
        <v>0.43906173629438061</v>
      </c>
      <c r="T3986" s="5">
        <f>POWER(10,Table2[[#This Row],[Predicted normalized_price]]*(N$7634-N$7635)+N$7635)</f>
        <v>77028.678251431716</v>
      </c>
      <c r="U3986" s="5">
        <f>ABS(Table2[[#This Row],[price]]-Table2[[#This Row],[Predicted Price]])</f>
        <v>5028.6782514317165</v>
      </c>
      <c r="V3986" s="5">
        <f>Table2[[#This Row],[Price Diff]]/Table2[[#This Row],[price]]</f>
        <v>6.9842753492107168E-2</v>
      </c>
    </row>
    <row r="3987" spans="1:22" x14ac:dyDescent="0.2">
      <c r="A3987" s="3">
        <v>12950</v>
      </c>
      <c r="B3987" s="3">
        <v>0.226467209</v>
      </c>
      <c r="C3987" s="3">
        <v>75133</v>
      </c>
      <c r="D3987" s="3">
        <v>0.61482219299999996</v>
      </c>
      <c r="E3987" s="3">
        <v>1999</v>
      </c>
      <c r="F3987" s="3">
        <v>0.48099653599999997</v>
      </c>
      <c r="G3987" s="3">
        <v>4</v>
      </c>
      <c r="H3987" s="3">
        <v>0.52529906999999998</v>
      </c>
      <c r="I3987" s="2" t="s">
        <v>12</v>
      </c>
      <c r="J3987" s="3">
        <v>30500</v>
      </c>
      <c r="K3987" s="3">
        <v>0.786378523</v>
      </c>
      <c r="L3987" s="3">
        <v>2</v>
      </c>
      <c r="M3987" s="2" t="s">
        <v>65</v>
      </c>
      <c r="N3987" s="3">
        <v>125000</v>
      </c>
      <c r="O3987" s="3">
        <v>0.52716610399999997</v>
      </c>
      <c r="P3987" s="3">
        <v>-0.18690705270356014</v>
      </c>
      <c r="Q3987" s="3">
        <v>0.65117053762885158</v>
      </c>
      <c r="R3987" s="3">
        <v>0.55715538552326094</v>
      </c>
      <c r="S3987" s="3">
        <v>0.50871102731170748</v>
      </c>
      <c r="T3987" s="5">
        <f>POWER(10,Table2[[#This Row],[Predicted normalized_price]]*(N$7634-N$7635)+N$7635)</f>
        <v>112945.18110437904</v>
      </c>
      <c r="U3987" s="5">
        <f>ABS(Table2[[#This Row],[price]]-Table2[[#This Row],[Predicted Price]])</f>
        <v>12054.818895620963</v>
      </c>
      <c r="V3987" s="5">
        <f>Table2[[#This Row],[Price Diff]]/Table2[[#This Row],[price]]</f>
        <v>9.6438551164967704E-2</v>
      </c>
    </row>
    <row r="3988" spans="1:22" x14ac:dyDescent="0.2">
      <c r="A3988" s="3">
        <v>12720</v>
      </c>
      <c r="B3988" s="3">
        <v>0.22247983099999999</v>
      </c>
      <c r="C3988" s="3">
        <v>63142</v>
      </c>
      <c r="D3988" s="3">
        <v>0.58439395299999997</v>
      </c>
      <c r="E3988" s="3">
        <v>1598</v>
      </c>
      <c r="F3988" s="3">
        <v>0.38552934799999999</v>
      </c>
      <c r="G3988" s="3">
        <v>6</v>
      </c>
      <c r="H3988" s="3">
        <v>0.67893919899999999</v>
      </c>
      <c r="I3988" s="2" t="s">
        <v>13</v>
      </c>
      <c r="J3988" s="3">
        <v>26000</v>
      </c>
      <c r="K3988" s="3">
        <v>0.77277372200000005</v>
      </c>
      <c r="L3988" s="3">
        <v>1</v>
      </c>
      <c r="M3988" s="2" t="s">
        <v>65</v>
      </c>
      <c r="N3988" s="3">
        <v>83800</v>
      </c>
      <c r="O3988" s="3">
        <v>0.454394727</v>
      </c>
      <c r="P3988" s="3">
        <v>-0.88180537827185412</v>
      </c>
      <c r="Q3988" s="3">
        <v>0.53304179951430142</v>
      </c>
      <c r="R3988" s="3">
        <v>0.61836117346223152</v>
      </c>
      <c r="S3988" s="3">
        <v>0.46024534166424197</v>
      </c>
      <c r="T3988" s="5">
        <f>POWER(10,Table2[[#This Row],[Predicted normalized_price]]*(N$7634-N$7635)+N$7635)</f>
        <v>86537.884988514837</v>
      </c>
      <c r="U3988" s="5">
        <f>ABS(Table2[[#This Row],[price]]-Table2[[#This Row],[Predicted Price]])</f>
        <v>2737.8849885148375</v>
      </c>
      <c r="V3988" s="5">
        <f>Table2[[#This Row],[Price Diff]]/Table2[[#This Row],[price]]</f>
        <v>3.2671658574162737E-2</v>
      </c>
    </row>
    <row r="3989" spans="1:22" x14ac:dyDescent="0.2">
      <c r="A3989" s="3">
        <v>13240</v>
      </c>
      <c r="B3989" s="3">
        <v>0.23139502100000001</v>
      </c>
      <c r="C3989" s="3">
        <v>51478</v>
      </c>
      <c r="D3989" s="3">
        <v>0.54865302100000002</v>
      </c>
      <c r="E3989" s="3">
        <v>1595</v>
      </c>
      <c r="F3989" s="3">
        <v>0.38472810600000001</v>
      </c>
      <c r="G3989" s="3">
        <v>5</v>
      </c>
      <c r="H3989" s="3">
        <v>0.60985333500000005</v>
      </c>
      <c r="I3989" s="2" t="s">
        <v>15</v>
      </c>
      <c r="J3989" s="3">
        <v>35200</v>
      </c>
      <c r="K3989" s="3">
        <v>0.79859320700000003</v>
      </c>
      <c r="L3989" s="3">
        <v>1</v>
      </c>
      <c r="M3989" s="2" t="s">
        <v>67</v>
      </c>
      <c r="N3989" s="3">
        <v>91900</v>
      </c>
      <c r="O3989" s="3">
        <v>0.47118591199999998</v>
      </c>
      <c r="P3989" s="3">
        <v>-0.95111101832676592</v>
      </c>
      <c r="Q3989" s="3">
        <v>0.54333672759468155</v>
      </c>
      <c r="R3989" s="3">
        <v>0.645566915077601</v>
      </c>
      <c r="S3989" s="3">
        <v>0.45587476171385577</v>
      </c>
      <c r="T3989" s="5">
        <f>POWER(10,Table2[[#This Row],[Predicted normalized_price]]*(N$7634-N$7635)+N$7635)</f>
        <v>84484.310036308379</v>
      </c>
      <c r="U3989" s="5">
        <f>ABS(Table2[[#This Row],[price]]-Table2[[#This Row],[Predicted Price]])</f>
        <v>7415.6899636916205</v>
      </c>
      <c r="V3989" s="5">
        <f>Table2[[#This Row],[Price Diff]]/Table2[[#This Row],[price]]</f>
        <v>8.0693035513510564E-2</v>
      </c>
    </row>
    <row r="3990" spans="1:22" x14ac:dyDescent="0.2">
      <c r="A3990" s="3">
        <v>6810</v>
      </c>
      <c r="B3990" s="3">
        <v>8.3461080000000007E-2</v>
      </c>
      <c r="C3990" s="3">
        <v>50467</v>
      </c>
      <c r="D3990" s="3">
        <v>0.54518187900000004</v>
      </c>
      <c r="E3990" s="3">
        <v>1496</v>
      </c>
      <c r="F3990" s="3">
        <v>0.35740525400000001</v>
      </c>
      <c r="G3990" s="3">
        <v>3</v>
      </c>
      <c r="H3990" s="3">
        <v>0.416289664</v>
      </c>
      <c r="I3990" s="2" t="s">
        <v>14</v>
      </c>
      <c r="J3990" s="3">
        <v>23000</v>
      </c>
      <c r="K3990" s="3">
        <v>0.76232469300000005</v>
      </c>
      <c r="L3990" s="3">
        <v>2</v>
      </c>
      <c r="M3990" s="2" t="s">
        <v>63</v>
      </c>
      <c r="N3990" s="3">
        <v>59800</v>
      </c>
      <c r="O3990" s="3">
        <v>0.39298878599999998</v>
      </c>
      <c r="P3990" s="3">
        <v>-0.80529492426943261</v>
      </c>
      <c r="Q3990" s="3">
        <v>-0.70082728599552868</v>
      </c>
      <c r="R3990" s="3">
        <v>-0.43161301543021829</v>
      </c>
      <c r="S3990" s="3">
        <v>0.40174632357091011</v>
      </c>
      <c r="T3990" s="5">
        <f>POWER(10,Table2[[#This Row],[Predicted normalized_price]]*(N$7634-N$7635)+N$7635)</f>
        <v>62748.117166544776</v>
      </c>
      <c r="U3990" s="5">
        <f>ABS(Table2[[#This Row],[price]]-Table2[[#This Row],[Predicted Price]])</f>
        <v>2948.1171665447764</v>
      </c>
      <c r="V3990" s="5">
        <f>Table2[[#This Row],[Price Diff]]/Table2[[#This Row],[price]]</f>
        <v>4.9299618169645093E-2</v>
      </c>
    </row>
    <row r="3991" spans="1:22" x14ac:dyDescent="0.2">
      <c r="A3991" s="3">
        <v>14690</v>
      </c>
      <c r="B3991" s="3">
        <v>0.254518947</v>
      </c>
      <c r="C3991" s="3">
        <v>81392</v>
      </c>
      <c r="D3991" s="3">
        <v>0.62882534400000001</v>
      </c>
      <c r="E3991" s="3">
        <v>3456</v>
      </c>
      <c r="F3991" s="3">
        <v>0.71443234099999997</v>
      </c>
      <c r="G3991" s="3">
        <v>6</v>
      </c>
      <c r="H3991" s="3">
        <v>0.67893919899999999</v>
      </c>
      <c r="I3991" s="2" t="s">
        <v>10</v>
      </c>
      <c r="J3991" s="3">
        <v>78218</v>
      </c>
      <c r="K3991" s="3">
        <v>0.86664302999999998</v>
      </c>
      <c r="L3991" s="3">
        <v>2</v>
      </c>
      <c r="M3991" s="2" t="s">
        <v>66</v>
      </c>
      <c r="N3991" s="3">
        <v>102800</v>
      </c>
      <c r="O3991" s="3">
        <v>0.49158331999999999</v>
      </c>
      <c r="P3991" s="3">
        <v>0.92996407041228479</v>
      </c>
      <c r="Q3991" s="3">
        <v>-0.55245844638922603</v>
      </c>
      <c r="R3991" s="3">
        <v>-0.63055069311160339</v>
      </c>
      <c r="S3991" s="3">
        <v>0.49584691052885488</v>
      </c>
      <c r="T3991" s="5">
        <f>POWER(10,Table2[[#This Row],[Predicted normalized_price]]*(N$7634-N$7635)+N$7635)</f>
        <v>105236.88960477825</v>
      </c>
      <c r="U3991" s="5">
        <f>ABS(Table2[[#This Row],[price]]-Table2[[#This Row],[Predicted Price]])</f>
        <v>2436.8896047782473</v>
      </c>
      <c r="V3991" s="5">
        <f>Table2[[#This Row],[Price Diff]]/Table2[[#This Row],[price]]</f>
        <v>2.3705151797453767E-2</v>
      </c>
    </row>
    <row r="3992" spans="1:22" x14ac:dyDescent="0.2">
      <c r="A3992" s="3">
        <v>8420</v>
      </c>
      <c r="B3992" s="3">
        <v>0.13068102700000001</v>
      </c>
      <c r="C3992" s="3">
        <v>44047</v>
      </c>
      <c r="D3992" s="3">
        <v>0.52137069199999997</v>
      </c>
      <c r="E3992" s="3">
        <v>1496</v>
      </c>
      <c r="F3992" s="3">
        <v>0.35740525400000001</v>
      </c>
      <c r="G3992" s="3">
        <v>3</v>
      </c>
      <c r="H3992" s="3">
        <v>0.416289664</v>
      </c>
      <c r="I3992" s="2" t="s">
        <v>22</v>
      </c>
      <c r="J3992" s="3">
        <v>13788</v>
      </c>
      <c r="K3992" s="3">
        <v>0.71871440900000005</v>
      </c>
      <c r="L3992" s="3">
        <v>1</v>
      </c>
      <c r="M3992" s="2" t="s">
        <v>68</v>
      </c>
      <c r="N3992" s="3">
        <v>69688</v>
      </c>
      <c r="O3992" s="3">
        <v>0.42083622999999998</v>
      </c>
      <c r="P3992" s="3">
        <v>-0.8978330266805159</v>
      </c>
      <c r="Q3992" s="3">
        <v>-0.73260344680744816</v>
      </c>
      <c r="R3992" s="3">
        <v>-0.55722178190314797</v>
      </c>
      <c r="S3992" s="3">
        <v>0.42498817023527746</v>
      </c>
      <c r="T3992" s="5">
        <f>POWER(10,Table2[[#This Row],[Predicted normalized_price]]*(N$7634-N$7635)+N$7635)</f>
        <v>71296.209445965564</v>
      </c>
      <c r="U3992" s="5">
        <f>ABS(Table2[[#This Row],[price]]-Table2[[#This Row],[Predicted Price]])</f>
        <v>1608.2094459655636</v>
      </c>
      <c r="V3992" s="5">
        <f>Table2[[#This Row],[Price Diff]]/Table2[[#This Row],[price]]</f>
        <v>2.3077279387635801E-2</v>
      </c>
    </row>
    <row r="3993" spans="1:22" x14ac:dyDescent="0.2">
      <c r="A3993" s="3">
        <v>9490</v>
      </c>
      <c r="B3993" s="3">
        <v>0.15729928100000001</v>
      </c>
      <c r="C3993" s="3">
        <v>41429</v>
      </c>
      <c r="D3993" s="3">
        <v>0.51064725</v>
      </c>
      <c r="E3993" s="3">
        <v>1197</v>
      </c>
      <c r="F3993" s="3">
        <v>0.26232939100000002</v>
      </c>
      <c r="G3993" s="3">
        <v>7</v>
      </c>
      <c r="H3993" s="3">
        <v>0.73735046500000001</v>
      </c>
      <c r="I3993" s="2" t="s">
        <v>20</v>
      </c>
      <c r="J3993" s="3">
        <v>88120</v>
      </c>
      <c r="K3993" s="3">
        <v>0.87680206599999999</v>
      </c>
      <c r="L3993" s="3">
        <v>2</v>
      </c>
      <c r="M3993" s="2" t="s">
        <v>67</v>
      </c>
      <c r="N3993" s="3">
        <v>45800</v>
      </c>
      <c r="O3993" s="3">
        <v>0.34445007300000002</v>
      </c>
      <c r="P3993" s="3">
        <v>-0.57217390968877913</v>
      </c>
      <c r="Q3993" s="3">
        <v>0.35596915586484534</v>
      </c>
      <c r="R3993" s="3">
        <v>0.78460823144998137</v>
      </c>
      <c r="S3993" s="3">
        <v>0.37226248197717582</v>
      </c>
      <c r="T3993" s="5">
        <f>POWER(10,Table2[[#This Row],[Predicted normalized_price]]*(N$7634-N$7635)+N$7635)</f>
        <v>53362.809239762639</v>
      </c>
      <c r="U3993" s="5">
        <f>ABS(Table2[[#This Row],[price]]-Table2[[#This Row],[Predicted Price]])</f>
        <v>7562.8092397626388</v>
      </c>
      <c r="V3993" s="5">
        <f>Table2[[#This Row],[Price Diff]]/Table2[[#This Row],[price]]</f>
        <v>0.16512683929612748</v>
      </c>
    </row>
    <row r="3994" spans="1:22" x14ac:dyDescent="0.2">
      <c r="A3994" s="3">
        <v>8650</v>
      </c>
      <c r="B3994" s="3">
        <v>0.13667747999999999</v>
      </c>
      <c r="C3994" s="3">
        <v>51899</v>
      </c>
      <c r="D3994" s="3">
        <v>0.55007841000000002</v>
      </c>
      <c r="E3994" s="3">
        <v>1496</v>
      </c>
      <c r="F3994" s="3">
        <v>0.35740525400000001</v>
      </c>
      <c r="G3994" s="3">
        <v>3</v>
      </c>
      <c r="H3994" s="3">
        <v>0.416289664</v>
      </c>
      <c r="I3994" s="2" t="s">
        <v>14</v>
      </c>
      <c r="J3994" s="3">
        <v>34192</v>
      </c>
      <c r="K3994" s="3">
        <v>0.79611698799999997</v>
      </c>
      <c r="L3994" s="3">
        <v>1</v>
      </c>
      <c r="M3994" s="2" t="s">
        <v>63</v>
      </c>
      <c r="N3994" s="3">
        <v>76800</v>
      </c>
      <c r="O3994" s="3">
        <v>0.43852067300000003</v>
      </c>
      <c r="P3994" s="3">
        <v>-0.90438888232070447</v>
      </c>
      <c r="Q3994" s="3">
        <v>-0.65078906597107022</v>
      </c>
      <c r="R3994" s="3">
        <v>-0.50757322351446077</v>
      </c>
      <c r="S3994" s="3">
        <v>0.43392821798019021</v>
      </c>
      <c r="T3994" s="5">
        <f>POWER(10,Table2[[#This Row],[Predicted normalized_price]]*(N$7634-N$7635)+N$7635)</f>
        <v>74886.150898368171</v>
      </c>
      <c r="U3994" s="5">
        <f>ABS(Table2[[#This Row],[price]]-Table2[[#This Row],[Predicted Price]])</f>
        <v>1913.8491016318294</v>
      </c>
      <c r="V3994" s="5">
        <f>Table2[[#This Row],[Price Diff]]/Table2[[#This Row],[price]]</f>
        <v>2.491991017749778E-2</v>
      </c>
    </row>
    <row r="3995" spans="1:22" x14ac:dyDescent="0.2">
      <c r="A3995" s="3">
        <v>26270</v>
      </c>
      <c r="B3995" s="3">
        <v>0.38385355999999998</v>
      </c>
      <c r="C3995" s="3">
        <v>147121</v>
      </c>
      <c r="D3995" s="3">
        <v>0.73242271599999997</v>
      </c>
      <c r="E3995" s="3">
        <v>2995</v>
      </c>
      <c r="F3995" s="3">
        <v>0.65338650099999995</v>
      </c>
      <c r="G3995" s="3">
        <v>6</v>
      </c>
      <c r="H3995" s="3">
        <v>0.67893919899999999</v>
      </c>
      <c r="I3995" s="2" t="s">
        <v>12</v>
      </c>
      <c r="J3995" s="3">
        <v>39500</v>
      </c>
      <c r="K3995" s="3">
        <v>0.80841601100000005</v>
      </c>
      <c r="L3995" s="3">
        <v>3</v>
      </c>
      <c r="M3995" s="2" t="s">
        <v>62</v>
      </c>
      <c r="N3995" s="3">
        <v>208888</v>
      </c>
      <c r="O3995" s="3">
        <v>0.62061140000000004</v>
      </c>
      <c r="P3995" s="3">
        <v>0.32789341891945162</v>
      </c>
      <c r="Q3995" s="3">
        <v>0.80800250719662781</v>
      </c>
      <c r="R3995" s="3">
        <v>0.22878273263785553</v>
      </c>
      <c r="S3995" s="3">
        <v>0.63465055947108051</v>
      </c>
      <c r="T3995" s="5">
        <f>POWER(10,Table2[[#This Row],[Predicted normalized_price]]*(N$7634-N$7635)+N$7635)</f>
        <v>225640.67285124082</v>
      </c>
      <c r="U3995" s="5">
        <f>ABS(Table2[[#This Row],[price]]-Table2[[#This Row],[Predicted Price]])</f>
        <v>16752.672851240815</v>
      </c>
      <c r="V3995" s="5">
        <f>Table2[[#This Row],[Price Diff]]/Table2[[#This Row],[price]]</f>
        <v>8.01993070508637E-2</v>
      </c>
    </row>
    <row r="3996" spans="1:22" x14ac:dyDescent="0.2">
      <c r="A3996" s="3">
        <v>14390</v>
      </c>
      <c r="B3996" s="3">
        <v>0.24992785300000001</v>
      </c>
      <c r="C3996" s="3">
        <v>82990</v>
      </c>
      <c r="D3996" s="3">
        <v>0.63222792900000002</v>
      </c>
      <c r="E3996" s="3">
        <v>1997</v>
      </c>
      <c r="F3996" s="3">
        <v>0.48056971500000001</v>
      </c>
      <c r="G3996" s="3">
        <v>6</v>
      </c>
      <c r="H3996" s="3">
        <v>0.67893919899999999</v>
      </c>
      <c r="I3996" s="2" t="s">
        <v>13</v>
      </c>
      <c r="J3996" s="3">
        <v>64000</v>
      </c>
      <c r="K3996" s="3">
        <v>0.84954506699999999</v>
      </c>
      <c r="L3996" s="3">
        <v>1</v>
      </c>
      <c r="M3996" s="2" t="s">
        <v>65</v>
      </c>
      <c r="N3996" s="3">
        <v>108800</v>
      </c>
      <c r="O3996" s="3">
        <v>0.50190646800000005</v>
      </c>
      <c r="P3996" s="3">
        <v>-0.74506602220299067</v>
      </c>
      <c r="Q3996" s="3">
        <v>0.62148310896610659</v>
      </c>
      <c r="R3996" s="3">
        <v>0.54324644734479077</v>
      </c>
      <c r="S3996" s="3">
        <v>0.50294878975274937</v>
      </c>
      <c r="T3996" s="5">
        <f>POWER(10,Table2[[#This Row],[Predicted normalized_price]]*(N$7634-N$7635)+N$7635)</f>
        <v>109424.94968426554</v>
      </c>
      <c r="U3996" s="5">
        <f>ABS(Table2[[#This Row],[price]]-Table2[[#This Row],[Predicted Price]])</f>
        <v>624.94968426553532</v>
      </c>
      <c r="V3996" s="5">
        <f>Table2[[#This Row],[Price Diff]]/Table2[[#This Row],[price]]</f>
        <v>5.7440228333229346E-3</v>
      </c>
    </row>
    <row r="3997" spans="1:22" x14ac:dyDescent="0.2">
      <c r="A3997" s="3">
        <v>12980</v>
      </c>
      <c r="B3997" s="3">
        <v>0.22698207300000001</v>
      </c>
      <c r="C3997" s="3">
        <v>21727</v>
      </c>
      <c r="D3997" s="3">
        <v>0.39769654799999998</v>
      </c>
      <c r="E3997" s="3">
        <v>1390</v>
      </c>
      <c r="F3997" s="3">
        <v>0.32606906200000002</v>
      </c>
      <c r="G3997" s="3">
        <v>9</v>
      </c>
      <c r="H3997" s="3">
        <v>0.83257932800000001</v>
      </c>
      <c r="I3997" s="2" t="s">
        <v>20</v>
      </c>
      <c r="J3997" s="3">
        <v>139000</v>
      </c>
      <c r="K3997" s="3">
        <v>0.91564635699999997</v>
      </c>
      <c r="L3997" s="3">
        <v>4</v>
      </c>
      <c r="M3997" s="2" t="s">
        <v>62</v>
      </c>
      <c r="N3997" s="3">
        <v>42000</v>
      </c>
      <c r="O3997" s="3">
        <v>0.32868773699999998</v>
      </c>
      <c r="P3997" s="3">
        <v>-0.4457645192285169</v>
      </c>
      <c r="Q3997" s="3">
        <v>0.15930947201302126</v>
      </c>
      <c r="R3997" s="3">
        <v>0.8445162229497416</v>
      </c>
      <c r="S3997" s="3">
        <v>0.30560607504229165</v>
      </c>
      <c r="T3997" s="5">
        <f>POWER(10,Table2[[#This Row],[Predicted normalized_price]]*(N$7634-N$7635)+N$7635)</f>
        <v>36996.941507472024</v>
      </c>
      <c r="U3997" s="5">
        <f>ABS(Table2[[#This Row],[price]]-Table2[[#This Row],[Predicted Price]])</f>
        <v>5003.0584925279763</v>
      </c>
      <c r="V3997" s="5">
        <f>Table2[[#This Row],[Price Diff]]/Table2[[#This Row],[price]]</f>
        <v>0.11912044029828515</v>
      </c>
    </row>
    <row r="3998" spans="1:22" x14ac:dyDescent="0.2">
      <c r="A3998" s="3">
        <v>11990</v>
      </c>
      <c r="B3998" s="3">
        <v>0.209329085</v>
      </c>
      <c r="C3998" s="3">
        <v>63745</v>
      </c>
      <c r="D3998" s="3">
        <v>0.58605727500000004</v>
      </c>
      <c r="E3998" s="3">
        <v>1798</v>
      </c>
      <c r="F3998" s="3">
        <v>0.435810641</v>
      </c>
      <c r="G3998" s="3">
        <v>6</v>
      </c>
      <c r="H3998" s="3">
        <v>0.67893919899999999</v>
      </c>
      <c r="I3998" s="2" t="s">
        <v>19</v>
      </c>
      <c r="J3998" s="3">
        <v>84000</v>
      </c>
      <c r="K3998" s="3">
        <v>0.87272116499999997</v>
      </c>
      <c r="L3998" s="3">
        <v>3</v>
      </c>
      <c r="M3998" s="2" t="s">
        <v>65</v>
      </c>
      <c r="N3998" s="3">
        <v>75000</v>
      </c>
      <c r="O3998" s="3">
        <v>0.43420467499999998</v>
      </c>
      <c r="P3998" s="3">
        <v>-0.75720211279343796</v>
      </c>
      <c r="Q3998" s="3">
        <v>0.51080752669016938</v>
      </c>
      <c r="R3998" s="3">
        <v>0.64131408814229585</v>
      </c>
      <c r="S3998" s="3">
        <v>0.4488965626381981</v>
      </c>
      <c r="T3998" s="5">
        <f>POWER(10,Table2[[#This Row],[Predicted normalized_price]]*(N$7634-N$7635)+N$7635)</f>
        <v>81306.050862355667</v>
      </c>
      <c r="U3998" s="5">
        <f>ABS(Table2[[#This Row],[price]]-Table2[[#This Row],[Predicted Price]])</f>
        <v>6306.050862355667</v>
      </c>
      <c r="V3998" s="5">
        <f>Table2[[#This Row],[Price Diff]]/Table2[[#This Row],[price]]</f>
        <v>8.4080678164742226E-2</v>
      </c>
    </row>
    <row r="3999" spans="1:22" x14ac:dyDescent="0.2">
      <c r="A3999" s="3">
        <v>10690</v>
      </c>
      <c r="B3999" s="3">
        <v>0.183793226</v>
      </c>
      <c r="C3999" s="3">
        <v>56621</v>
      </c>
      <c r="D3999" s="3">
        <v>0.56531765300000003</v>
      </c>
      <c r="E3999" s="3">
        <v>1560</v>
      </c>
      <c r="F3999" s="3">
        <v>0.37526730800000002</v>
      </c>
      <c r="G3999" s="3">
        <v>5</v>
      </c>
      <c r="H3999" s="3">
        <v>0.60985333500000005</v>
      </c>
      <c r="I3999" s="2" t="s">
        <v>21</v>
      </c>
      <c r="J3999" s="3">
        <v>63000</v>
      </c>
      <c r="K3999" s="3">
        <v>0.84820288200000005</v>
      </c>
      <c r="L3999" s="3">
        <v>1</v>
      </c>
      <c r="M3999" s="2" t="s">
        <v>65</v>
      </c>
      <c r="N3999" s="3">
        <v>76800</v>
      </c>
      <c r="O3999" s="3">
        <v>0.43852067300000003</v>
      </c>
      <c r="P3999" s="3">
        <v>0.99999999077928181</v>
      </c>
      <c r="Q3999" s="3">
        <v>0.50190960550896158</v>
      </c>
      <c r="R3999" s="3">
        <v>0.67570957771207274</v>
      </c>
      <c r="S3999" s="3">
        <v>0.44245956275092702</v>
      </c>
      <c r="T3999" s="5">
        <f>POWER(10,Table2[[#This Row],[Predicted normalized_price]]*(N$7634-N$7635)+N$7635)</f>
        <v>78480.402795341419</v>
      </c>
      <c r="U3999" s="5">
        <f>ABS(Table2[[#This Row],[price]]-Table2[[#This Row],[Predicted Price]])</f>
        <v>1680.4027953414188</v>
      </c>
      <c r="V3999" s="5">
        <f>Table2[[#This Row],[Price Diff]]/Table2[[#This Row],[price]]</f>
        <v>2.1880244731008056E-2</v>
      </c>
    </row>
    <row r="4000" spans="1:22" x14ac:dyDescent="0.2">
      <c r="A4000" s="3">
        <v>15290</v>
      </c>
      <c r="B4000" s="3">
        <v>0.263426357</v>
      </c>
      <c r="C4000" s="3">
        <v>64404</v>
      </c>
      <c r="D4000" s="3">
        <v>0.58785716899999996</v>
      </c>
      <c r="E4000" s="3">
        <v>2356</v>
      </c>
      <c r="F4000" s="3">
        <v>0.55106086499999996</v>
      </c>
      <c r="G4000" s="3">
        <v>5</v>
      </c>
      <c r="H4000" s="3">
        <v>0.60985333500000005</v>
      </c>
      <c r="I4000" s="2" t="s">
        <v>22</v>
      </c>
      <c r="J4000" s="3">
        <v>59000</v>
      </c>
      <c r="K4000" s="3">
        <v>0.84261222099999999</v>
      </c>
      <c r="L4000" s="3">
        <v>2</v>
      </c>
      <c r="M4000" s="2" t="s">
        <v>66</v>
      </c>
      <c r="N4000" s="3">
        <v>110000</v>
      </c>
      <c r="O4000" s="3">
        <v>0.50390264200000001</v>
      </c>
      <c r="P4000" s="3">
        <v>-0.41788012911098721</v>
      </c>
      <c r="Q4000" s="3">
        <v>-0.57633961073258877</v>
      </c>
      <c r="R4000" s="3">
        <v>-0.62997458669966089</v>
      </c>
      <c r="S4000" s="3">
        <v>0.48586002803578832</v>
      </c>
      <c r="T4000" s="5">
        <f>POWER(10,Table2[[#This Row],[Predicted normalized_price]]*(N$7634-N$7635)+N$7635)</f>
        <v>99617.286118089745</v>
      </c>
      <c r="U4000" s="5">
        <f>ABS(Table2[[#This Row],[price]]-Table2[[#This Row],[Predicted Price]])</f>
        <v>10382.713881910255</v>
      </c>
      <c r="V4000" s="5">
        <f>Table2[[#This Row],[Price Diff]]/Table2[[#This Row],[price]]</f>
        <v>9.4388308017365946E-2</v>
      </c>
    </row>
    <row r="4001" spans="1:22" x14ac:dyDescent="0.2">
      <c r="A4001" s="3">
        <v>13050</v>
      </c>
      <c r="B4001" s="3">
        <v>0.22817881100000001</v>
      </c>
      <c r="C4001" s="3">
        <v>63239</v>
      </c>
      <c r="D4001" s="3">
        <v>0.58466258900000001</v>
      </c>
      <c r="E4001" s="3">
        <v>1595</v>
      </c>
      <c r="F4001" s="3">
        <v>0.38472810600000001</v>
      </c>
      <c r="G4001" s="3">
        <v>3</v>
      </c>
      <c r="H4001" s="3">
        <v>0.416289664</v>
      </c>
      <c r="I4001" s="2" t="s">
        <v>15</v>
      </c>
      <c r="J4001" s="3">
        <v>17000</v>
      </c>
      <c r="K4001" s="3">
        <v>0.736562198</v>
      </c>
      <c r="L4001" s="3">
        <v>1</v>
      </c>
      <c r="M4001" s="2" t="s">
        <v>64</v>
      </c>
      <c r="N4001" s="3">
        <v>121800</v>
      </c>
      <c r="O4001" s="3">
        <v>0.52244667700000003</v>
      </c>
      <c r="P4001" s="3">
        <v>-5.4965363855942584E-2</v>
      </c>
      <c r="Q4001" s="3">
        <v>0.63526816154143784</v>
      </c>
      <c r="R4001" s="3">
        <v>0.51816655609146844</v>
      </c>
      <c r="S4001" s="3">
        <v>0.51475796397869977</v>
      </c>
      <c r="T4001" s="5">
        <f>POWER(10,Table2[[#This Row],[Predicted normalized_price]]*(N$7634-N$7635)+N$7635)</f>
        <v>116761.18118449755</v>
      </c>
      <c r="U4001" s="5">
        <f>ABS(Table2[[#This Row],[price]]-Table2[[#This Row],[Predicted Price]])</f>
        <v>5038.8188155024545</v>
      </c>
      <c r="V4001" s="5">
        <f>Table2[[#This Row],[Price Diff]]/Table2[[#This Row],[price]]</f>
        <v>4.1369612606752502E-2</v>
      </c>
    </row>
    <row r="4002" spans="1:22" x14ac:dyDescent="0.2">
      <c r="A4002" s="3">
        <v>8630</v>
      </c>
      <c r="B4002" s="3">
        <v>0.13616241700000001</v>
      </c>
      <c r="C4002" s="3">
        <v>50596</v>
      </c>
      <c r="D4002" s="3">
        <v>0.54562863500000003</v>
      </c>
      <c r="E4002" s="3">
        <v>1496</v>
      </c>
      <c r="F4002" s="3">
        <v>0.35740525400000001</v>
      </c>
      <c r="G4002" s="3">
        <v>3</v>
      </c>
      <c r="H4002" s="3">
        <v>0.416289664</v>
      </c>
      <c r="I4002" s="2" t="s">
        <v>22</v>
      </c>
      <c r="J4002" s="3">
        <v>26000</v>
      </c>
      <c r="K4002" s="3">
        <v>0.77277372200000005</v>
      </c>
      <c r="L4002" s="3">
        <v>2</v>
      </c>
      <c r="M4002" s="2" t="s">
        <v>64</v>
      </c>
      <c r="N4002" s="3">
        <v>76800</v>
      </c>
      <c r="O4002" s="3">
        <v>0.43852067300000003</v>
      </c>
      <c r="P4002" s="3">
        <v>0.60821170786633705</v>
      </c>
      <c r="Q4002" s="3">
        <v>-0.68818778421315696</v>
      </c>
      <c r="R4002" s="3">
        <v>-0.55173344781521938</v>
      </c>
      <c r="S4002" s="3">
        <v>0.43926227564983372</v>
      </c>
      <c r="T4002" s="5">
        <f>POWER(10,Table2[[#This Row],[Predicted normalized_price]]*(N$7634-N$7635)+N$7635)</f>
        <v>77113.60827703822</v>
      </c>
      <c r="U4002" s="5">
        <f>ABS(Table2[[#This Row],[price]]-Table2[[#This Row],[Predicted Price]])</f>
        <v>313.60827703821997</v>
      </c>
      <c r="V4002" s="5">
        <f>Table2[[#This Row],[Price Diff]]/Table2[[#This Row],[price]]</f>
        <v>4.0834411072684894E-3</v>
      </c>
    </row>
    <row r="4003" spans="1:22" x14ac:dyDescent="0.2">
      <c r="A4003" s="3">
        <v>13730</v>
      </c>
      <c r="B4003" s="3">
        <v>0.23948107799999999</v>
      </c>
      <c r="C4003" s="3">
        <v>74754</v>
      </c>
      <c r="D4003" s="3">
        <v>0.61393718100000005</v>
      </c>
      <c r="E4003" s="3">
        <v>1999</v>
      </c>
      <c r="F4003" s="3">
        <v>0.48099653599999997</v>
      </c>
      <c r="G4003" s="3">
        <v>3</v>
      </c>
      <c r="H4003" s="3">
        <v>0.416289664</v>
      </c>
      <c r="I4003" s="2" t="s">
        <v>12</v>
      </c>
      <c r="J4003" s="3">
        <v>18000</v>
      </c>
      <c r="K4003" s="3">
        <v>0.74143363900000003</v>
      </c>
      <c r="L4003" s="3">
        <v>1</v>
      </c>
      <c r="M4003" s="2" t="s">
        <v>65</v>
      </c>
      <c r="N4003" s="3">
        <v>136000</v>
      </c>
      <c r="O4003" s="3">
        <v>0.54251473500000003</v>
      </c>
      <c r="P4003" s="3">
        <v>-0.43481892390484767</v>
      </c>
      <c r="Q4003" s="3">
        <v>0.6978767628163447</v>
      </c>
      <c r="R4003" s="3">
        <v>0.50120302630878377</v>
      </c>
      <c r="S4003" s="3">
        <v>0.53454920037506359</v>
      </c>
      <c r="T4003" s="5">
        <f>POWER(10,Table2[[#This Row],[Predicted normalized_price]]*(N$7634-N$7635)+N$7635)</f>
        <v>130175.56687047805</v>
      </c>
      <c r="U4003" s="5">
        <f>ABS(Table2[[#This Row],[price]]-Table2[[#This Row],[Predicted Price]])</f>
        <v>5824.4331295219454</v>
      </c>
      <c r="V4003" s="5">
        <f>Table2[[#This Row],[Price Diff]]/Table2[[#This Row],[price]]</f>
        <v>4.2826714187661361E-2</v>
      </c>
    </row>
    <row r="4004" spans="1:22" x14ac:dyDescent="0.2">
      <c r="A4004" s="3">
        <v>10120</v>
      </c>
      <c r="B4004" s="3">
        <v>0.17160093600000001</v>
      </c>
      <c r="C4004" s="3">
        <v>67624</v>
      </c>
      <c r="D4004" s="3">
        <v>0.59639502600000005</v>
      </c>
      <c r="E4004" s="3">
        <v>1598</v>
      </c>
      <c r="F4004" s="3">
        <v>0.38552934799999999</v>
      </c>
      <c r="G4004" s="3">
        <v>6</v>
      </c>
      <c r="H4004" s="3">
        <v>0.67893919899999999</v>
      </c>
      <c r="I4004" s="2" t="s">
        <v>37</v>
      </c>
      <c r="J4004" s="3">
        <v>76204</v>
      </c>
      <c r="K4004" s="3">
        <v>0.86441981199999995</v>
      </c>
      <c r="L4004" s="3">
        <v>2</v>
      </c>
      <c r="M4004" s="2" t="s">
        <v>65</v>
      </c>
      <c r="N4004" s="3">
        <v>73800</v>
      </c>
      <c r="O4004" s="3">
        <v>0.43126940699999999</v>
      </c>
      <c r="P4004" s="3">
        <v>-0.74183236498263738</v>
      </c>
      <c r="Q4004" s="3">
        <v>0.52083339885886393</v>
      </c>
      <c r="R4004" s="3">
        <v>0.67297939888881841</v>
      </c>
      <c r="S4004" s="3">
        <v>0.44354723248254757</v>
      </c>
      <c r="T4004" s="5">
        <f>POWER(10,Table2[[#This Row],[Predicted normalized_price]]*(N$7634-N$7635)+N$7635)</f>
        <v>78950.867054332499</v>
      </c>
      <c r="U4004" s="5">
        <f>ABS(Table2[[#This Row],[price]]-Table2[[#This Row],[Predicted Price]])</f>
        <v>5150.8670543324988</v>
      </c>
      <c r="V4004" s="5">
        <f>Table2[[#This Row],[Price Diff]]/Table2[[#This Row],[price]]</f>
        <v>6.9794946535670713E-2</v>
      </c>
    </row>
    <row r="4005" spans="1:22" x14ac:dyDescent="0.2">
      <c r="A4005" s="3">
        <v>15550</v>
      </c>
      <c r="B4005" s="3">
        <v>0.26717818700000001</v>
      </c>
      <c r="C4005" s="3">
        <v>50767</v>
      </c>
      <c r="D4005" s="3">
        <v>0.54621909499999999</v>
      </c>
      <c r="E4005" s="3">
        <v>1598</v>
      </c>
      <c r="F4005" s="3">
        <v>0.38552934799999999</v>
      </c>
      <c r="G4005" s="3">
        <v>7</v>
      </c>
      <c r="H4005" s="3">
        <v>0.73735046500000001</v>
      </c>
      <c r="I4005" s="2" t="s">
        <v>13</v>
      </c>
      <c r="J4005" s="3">
        <v>94000</v>
      </c>
      <c r="K4005" s="3">
        <v>0.88230732700000003</v>
      </c>
      <c r="L4005" s="3">
        <v>1</v>
      </c>
      <c r="M4005" s="2" t="s">
        <v>67</v>
      </c>
      <c r="N4005" s="3">
        <v>80000</v>
      </c>
      <c r="O4005" s="3">
        <v>0.44594957000000002</v>
      </c>
      <c r="P4005" s="3">
        <v>-0.93710082577842857</v>
      </c>
      <c r="Q4005" s="3">
        <v>0.51384772577185744</v>
      </c>
      <c r="R4005" s="3">
        <v>0.6550349225397315</v>
      </c>
      <c r="S4005" s="3">
        <v>0.4457436887883367</v>
      </c>
      <c r="T4005" s="5">
        <f>POWER(10,Table2[[#This Row],[Predicted normalized_price]]*(N$7634-N$7635)+N$7635)</f>
        <v>79909.545292069452</v>
      </c>
      <c r="U4005" s="5">
        <f>ABS(Table2[[#This Row],[price]]-Table2[[#This Row],[Predicted Price]])</f>
        <v>90.454707930548466</v>
      </c>
      <c r="V4005" s="5">
        <f>Table2[[#This Row],[Price Diff]]/Table2[[#This Row],[price]]</f>
        <v>1.1306838491318559E-3</v>
      </c>
    </row>
    <row r="4006" spans="1:22" x14ac:dyDescent="0.2">
      <c r="A4006" s="3">
        <v>15720</v>
      </c>
      <c r="B4006" s="3">
        <v>0.26959754000000002</v>
      </c>
      <c r="C4006" s="3">
        <v>92794</v>
      </c>
      <c r="D4006" s="3">
        <v>0.65176897300000003</v>
      </c>
      <c r="E4006" s="3">
        <v>2997</v>
      </c>
      <c r="F4006" s="3">
        <v>0.65367114299999995</v>
      </c>
      <c r="G4006" s="3">
        <v>7</v>
      </c>
      <c r="H4006" s="3">
        <v>0.73735046500000001</v>
      </c>
      <c r="I4006" s="2" t="s">
        <v>15</v>
      </c>
      <c r="J4006" s="3">
        <v>91000</v>
      </c>
      <c r="K4006" s="3">
        <v>0.87954296600000004</v>
      </c>
      <c r="L4006" s="3">
        <v>2</v>
      </c>
      <c r="M4006" s="2" t="s">
        <v>65</v>
      </c>
      <c r="N4006" s="3">
        <v>105800</v>
      </c>
      <c r="O4006" s="3">
        <v>0.49681808300000002</v>
      </c>
      <c r="P4006" s="3">
        <v>-0.34056915959188527</v>
      </c>
      <c r="Q4006" s="3">
        <v>0.6426217015620781</v>
      </c>
      <c r="R4006" s="3">
        <v>0.54282396466257565</v>
      </c>
      <c r="S4006" s="3">
        <v>0.50968910260631795</v>
      </c>
      <c r="T4006" s="5">
        <f>POWER(10,Table2[[#This Row],[Predicted normalized_price]]*(N$7634-N$7635)+N$7635)</f>
        <v>113553.84489973843</v>
      </c>
      <c r="U4006" s="5">
        <f>ABS(Table2[[#This Row],[price]]-Table2[[#This Row],[Predicted Price]])</f>
        <v>7753.8448997384257</v>
      </c>
      <c r="V4006" s="5">
        <f>Table2[[#This Row],[Price Diff]]/Table2[[#This Row],[price]]</f>
        <v>7.3287758976733702E-2</v>
      </c>
    </row>
    <row r="4007" spans="1:22" x14ac:dyDescent="0.2">
      <c r="A4007" s="3">
        <v>13190</v>
      </c>
      <c r="B4007" s="3">
        <v>0.23055314700000001</v>
      </c>
      <c r="C4007" s="3">
        <v>58624</v>
      </c>
      <c r="D4007" s="3">
        <v>0.571401461</v>
      </c>
      <c r="E4007" s="3">
        <v>1798</v>
      </c>
      <c r="F4007" s="3">
        <v>0.435810641</v>
      </c>
      <c r="G4007" s="3">
        <v>7</v>
      </c>
      <c r="H4007" s="3">
        <v>0.73735046500000001</v>
      </c>
      <c r="I4007" s="2" t="s">
        <v>19</v>
      </c>
      <c r="J4007" s="3">
        <v>81000</v>
      </c>
      <c r="K4007" s="3">
        <v>0.86962165899999999</v>
      </c>
      <c r="L4007" s="3">
        <v>1</v>
      </c>
      <c r="M4007" s="2" t="s">
        <v>65</v>
      </c>
      <c r="N4007" s="3">
        <v>72800</v>
      </c>
      <c r="O4007" s="3">
        <v>0.42878665799999999</v>
      </c>
      <c r="P4007" s="3">
        <v>-0.81927757605840545</v>
      </c>
      <c r="Q4007" s="3">
        <v>0.48721605612289776</v>
      </c>
      <c r="R4007" s="3">
        <v>0.64041578476131944</v>
      </c>
      <c r="S4007" s="3">
        <v>0.44274727978024575</v>
      </c>
      <c r="T4007" s="5">
        <f>POWER(10,Table2[[#This Row],[Predicted normalized_price]]*(N$7634-N$7635)+N$7635)</f>
        <v>78604.579471726553</v>
      </c>
      <c r="U4007" s="5">
        <f>ABS(Table2[[#This Row],[price]]-Table2[[#This Row],[Predicted Price]])</f>
        <v>5804.5794717265526</v>
      </c>
      <c r="V4007" s="5">
        <f>Table2[[#This Row],[Price Diff]]/Table2[[#This Row],[price]]</f>
        <v>7.9733234501738359E-2</v>
      </c>
    </row>
    <row r="4008" spans="1:22" x14ac:dyDescent="0.2">
      <c r="A4008" s="3">
        <v>19270</v>
      </c>
      <c r="B4008" s="3">
        <v>0.31490347800000001</v>
      </c>
      <c r="C4008" s="3">
        <v>113460</v>
      </c>
      <c r="D4008" s="3">
        <v>0.68695633</v>
      </c>
      <c r="E4008" s="3">
        <v>2773</v>
      </c>
      <c r="F4008" s="3">
        <v>0.62054798099999997</v>
      </c>
      <c r="G4008" s="3">
        <v>7</v>
      </c>
      <c r="H4008" s="3">
        <v>0.73735046500000001</v>
      </c>
      <c r="I4008" s="2" t="s">
        <v>19</v>
      </c>
      <c r="J4008" s="3">
        <v>13999</v>
      </c>
      <c r="K4008" s="3">
        <v>0.72000877299999999</v>
      </c>
      <c r="L4008" s="3">
        <v>1</v>
      </c>
      <c r="M4008" s="2" t="s">
        <v>65</v>
      </c>
      <c r="N4008" s="3">
        <v>199888</v>
      </c>
      <c r="O4008" s="3">
        <v>0.61259669800000005</v>
      </c>
      <c r="P4008" s="3">
        <v>-0.47076554640569013</v>
      </c>
      <c r="Q4008" s="3">
        <v>0.70120987315591732</v>
      </c>
      <c r="R4008" s="3">
        <v>0.3867081692626948</v>
      </c>
      <c r="S4008" s="3">
        <v>0.56436873878100113</v>
      </c>
      <c r="T4008" s="5">
        <f>POWER(10,Table2[[#This Row],[Predicted normalized_price]]*(N$7634-N$7635)+N$7635)</f>
        <v>153353.1209391944</v>
      </c>
      <c r="U4008" s="5">
        <f>ABS(Table2[[#This Row],[price]]-Table2[[#This Row],[Predicted Price]])</f>
        <v>46534.879060805601</v>
      </c>
      <c r="V4008" s="5">
        <f>Table2[[#This Row],[Price Diff]]/Table2[[#This Row],[price]]</f>
        <v>0.23280476597297287</v>
      </c>
    </row>
    <row r="4009" spans="1:22" x14ac:dyDescent="0.2">
      <c r="A4009" s="3">
        <v>17160</v>
      </c>
      <c r="B4009" s="3">
        <v>0.28909968800000002</v>
      </c>
      <c r="C4009" s="3">
        <v>49433</v>
      </c>
      <c r="D4009" s="3">
        <v>0.54155908699999999</v>
      </c>
      <c r="E4009" s="3">
        <v>3597</v>
      </c>
      <c r="F4009" s="3">
        <v>0.73148312599999998</v>
      </c>
      <c r="G4009" s="3">
        <v>9</v>
      </c>
      <c r="H4009" s="3">
        <v>0.83257932800000001</v>
      </c>
      <c r="I4009" s="2" t="s">
        <v>20</v>
      </c>
      <c r="J4009" s="3">
        <v>108000</v>
      </c>
      <c r="K4009" s="3">
        <v>0.89413994200000002</v>
      </c>
      <c r="L4009" s="3">
        <v>2</v>
      </c>
      <c r="M4009" s="2" t="s">
        <v>64</v>
      </c>
      <c r="N4009" s="3">
        <v>75000</v>
      </c>
      <c r="O4009" s="3">
        <v>0.43420467499999998</v>
      </c>
      <c r="P4009" s="3">
        <v>0.98452065687733903</v>
      </c>
      <c r="Q4009" s="3">
        <v>0.46726809953714427</v>
      </c>
      <c r="R4009" s="3">
        <v>0.71381488877338839</v>
      </c>
      <c r="S4009" s="3">
        <v>0.42363118821953138</v>
      </c>
      <c r="T4009" s="5">
        <f>POWER(10,Table2[[#This Row],[Predicted normalized_price]]*(N$7634-N$7635)+N$7635)</f>
        <v>70766.555478415306</v>
      </c>
      <c r="U4009" s="5">
        <f>ABS(Table2[[#This Row],[price]]-Table2[[#This Row],[Predicted Price]])</f>
        <v>4233.4445215846936</v>
      </c>
      <c r="V4009" s="5">
        <f>Table2[[#This Row],[Price Diff]]/Table2[[#This Row],[price]]</f>
        <v>5.6445926954462579E-2</v>
      </c>
    </row>
    <row r="4010" spans="1:22" x14ac:dyDescent="0.2">
      <c r="A4010" s="3">
        <v>10270</v>
      </c>
      <c r="B4010" s="3">
        <v>0.17487476299999999</v>
      </c>
      <c r="C4010" s="3">
        <v>56305</v>
      </c>
      <c r="D4010" s="3">
        <v>0.56433823699999996</v>
      </c>
      <c r="E4010" s="3">
        <v>1395</v>
      </c>
      <c r="F4010" s="3">
        <v>0.327600102</v>
      </c>
      <c r="G4010" s="3">
        <v>5</v>
      </c>
      <c r="H4010" s="3">
        <v>0.60985333500000005</v>
      </c>
      <c r="I4010" s="2" t="s">
        <v>19</v>
      </c>
      <c r="J4010" s="3">
        <v>73000</v>
      </c>
      <c r="K4010" s="3">
        <v>0.86075892700000001</v>
      </c>
      <c r="L4010" s="3">
        <v>2</v>
      </c>
      <c r="M4010" s="2" t="s">
        <v>67</v>
      </c>
      <c r="N4010" s="3">
        <v>69888</v>
      </c>
      <c r="O4010" s="3">
        <v>0.421357761</v>
      </c>
      <c r="P4010" s="3">
        <v>-0.85438304184033631</v>
      </c>
      <c r="Q4010" s="3">
        <v>0.48620111953660139</v>
      </c>
      <c r="R4010" s="3">
        <v>0.66708357696656395</v>
      </c>
      <c r="S4010" s="3">
        <v>0.43562441776337946</v>
      </c>
      <c r="T4010" s="5">
        <f>POWER(10,Table2[[#This Row],[Predicted normalized_price]]*(N$7634-N$7635)+N$7635)</f>
        <v>75587.402592792758</v>
      </c>
      <c r="U4010" s="5">
        <f>ABS(Table2[[#This Row],[price]]-Table2[[#This Row],[Predicted Price]])</f>
        <v>5699.4025927927578</v>
      </c>
      <c r="V4010" s="5">
        <f>Table2[[#This Row],[Price Diff]]/Table2[[#This Row],[price]]</f>
        <v>8.1550517868486119E-2</v>
      </c>
    </row>
    <row r="4011" spans="1:22" x14ac:dyDescent="0.2">
      <c r="A4011" s="3">
        <v>23040</v>
      </c>
      <c r="B4011" s="3">
        <v>0.35466156999999998</v>
      </c>
      <c r="C4011" s="3">
        <v>137332</v>
      </c>
      <c r="D4011" s="3">
        <v>0.720373127</v>
      </c>
      <c r="E4011" s="3">
        <v>2979</v>
      </c>
      <c r="F4011" s="3">
        <v>0.65110249600000003</v>
      </c>
      <c r="G4011" s="3">
        <v>6</v>
      </c>
      <c r="H4011" s="3">
        <v>0.67893919899999999</v>
      </c>
      <c r="I4011" s="2" t="s">
        <v>13</v>
      </c>
      <c r="J4011" s="3">
        <v>48592</v>
      </c>
      <c r="K4011" s="3">
        <v>0.82607148799999996</v>
      </c>
      <c r="L4011" s="3">
        <v>1</v>
      </c>
      <c r="M4011" s="2" t="s">
        <v>65</v>
      </c>
      <c r="N4011" s="3">
        <v>178800</v>
      </c>
      <c r="O4011" s="3">
        <v>0.59230756500000004</v>
      </c>
      <c r="P4011" s="3">
        <v>-0.46456353782342952</v>
      </c>
      <c r="Q4011" s="3">
        <v>0.78030889803195957</v>
      </c>
      <c r="R4011" s="3">
        <v>0.28858446754479633</v>
      </c>
      <c r="S4011" s="3">
        <v>0.61010286826739535</v>
      </c>
      <c r="T4011" s="5">
        <f>POWER(10,Table2[[#This Row],[Predicted normalized_price]]*(N$7634-N$7635)+N$7635)</f>
        <v>197167.48568135663</v>
      </c>
      <c r="U4011" s="5">
        <f>ABS(Table2[[#This Row],[price]]-Table2[[#This Row],[Predicted Price]])</f>
        <v>18367.485681356629</v>
      </c>
      <c r="V4011" s="5">
        <f>Table2[[#This Row],[Price Diff]]/Table2[[#This Row],[price]]</f>
        <v>0.10272642998521604</v>
      </c>
    </row>
    <row r="4012" spans="1:22" x14ac:dyDescent="0.2">
      <c r="A4012" s="3">
        <v>25810</v>
      </c>
      <c r="B4012" s="3">
        <v>0.37992283999999998</v>
      </c>
      <c r="C4012" s="3">
        <v>130246</v>
      </c>
      <c r="D4012" s="3">
        <v>0.71110215700000001</v>
      </c>
      <c r="E4012" s="3">
        <v>2998</v>
      </c>
      <c r="F4012" s="3">
        <v>0.65381339299999996</v>
      </c>
      <c r="G4012" s="3">
        <v>2</v>
      </c>
      <c r="H4012" s="3">
        <v>0.26264953499999999</v>
      </c>
      <c r="I4012" s="2" t="s">
        <v>13</v>
      </c>
      <c r="J4012" s="3">
        <v>95</v>
      </c>
      <c r="K4012" s="3">
        <v>0.29448187399999998</v>
      </c>
      <c r="L4012" s="3">
        <v>1</v>
      </c>
      <c r="M4012" s="2" t="s">
        <v>65</v>
      </c>
      <c r="N4012" s="3">
        <v>295988</v>
      </c>
      <c r="O4012" s="3">
        <v>0.68403613799999996</v>
      </c>
      <c r="P4012" s="3">
        <v>-0.73011829291928654</v>
      </c>
      <c r="Q4012" s="3">
        <v>0.86191817089359901</v>
      </c>
      <c r="R4012" s="3">
        <v>4.8395688346720402E-2</v>
      </c>
      <c r="S4012" s="3">
        <v>0.69181048281587199</v>
      </c>
      <c r="T4012" s="5">
        <f>POWER(10,Table2[[#This Row],[Predicted normalized_price]]*(N$7634-N$7635)+N$7635)</f>
        <v>308906.65710743004</v>
      </c>
      <c r="U4012" s="5">
        <f>ABS(Table2[[#This Row],[price]]-Table2[[#This Row],[Predicted Price]])</f>
        <v>12918.657107430045</v>
      </c>
      <c r="V4012" s="5">
        <f>Table2[[#This Row],[Price Diff]]/Table2[[#This Row],[price]]</f>
        <v>4.3645881277045169E-2</v>
      </c>
    </row>
    <row r="4013" spans="1:22" x14ac:dyDescent="0.2">
      <c r="A4013" s="3">
        <v>14370</v>
      </c>
      <c r="B4013" s="3">
        <v>0.249618386</v>
      </c>
      <c r="C4013" s="3">
        <v>63258</v>
      </c>
      <c r="D4013" s="3">
        <v>0.58471516000000001</v>
      </c>
      <c r="E4013" s="3">
        <v>3498</v>
      </c>
      <c r="F4013" s="3">
        <v>0.71958298099999995</v>
      </c>
      <c r="G4013" s="3">
        <v>8</v>
      </c>
      <c r="H4013" s="3">
        <v>0.78794860499999997</v>
      </c>
      <c r="I4013" s="2" t="s">
        <v>15</v>
      </c>
      <c r="J4013" s="3">
        <v>100000</v>
      </c>
      <c r="K4013" s="3">
        <v>0.88758078299999998</v>
      </c>
      <c r="L4013" s="3">
        <v>3</v>
      </c>
      <c r="M4013" s="2" t="s">
        <v>65</v>
      </c>
      <c r="N4013" s="3">
        <v>75888</v>
      </c>
      <c r="O4013" s="3">
        <v>0.43634669500000001</v>
      </c>
      <c r="P4013" s="3">
        <v>-0.32994365828630096</v>
      </c>
      <c r="Q4013" s="3">
        <v>0.51433783505692032</v>
      </c>
      <c r="R4013" s="3">
        <v>0.67963400130691287</v>
      </c>
      <c r="S4013" s="3">
        <v>0.44123391585682192</v>
      </c>
      <c r="T4013" s="5">
        <f>POWER(10,Table2[[#This Row],[Predicted normalized_price]]*(N$7634-N$7635)+N$7635)</f>
        <v>77953.616076267208</v>
      </c>
      <c r="U4013" s="5">
        <f>ABS(Table2[[#This Row],[price]]-Table2[[#This Row],[Predicted Price]])</f>
        <v>2065.616076267208</v>
      </c>
      <c r="V4013" s="5">
        <f>Table2[[#This Row],[Price Diff]]/Table2[[#This Row],[price]]</f>
        <v>2.7219271508897427E-2</v>
      </c>
    </row>
    <row r="4014" spans="1:22" x14ac:dyDescent="0.2">
      <c r="A4014" s="3">
        <v>8840</v>
      </c>
      <c r="B4014" s="3">
        <v>0.14151201599999999</v>
      </c>
      <c r="C4014" s="3">
        <v>52221</v>
      </c>
      <c r="D4014" s="3">
        <v>0.55116083000000005</v>
      </c>
      <c r="E4014" s="3">
        <v>1390</v>
      </c>
      <c r="F4014" s="3">
        <v>0.32606906200000002</v>
      </c>
      <c r="G4014" s="3">
        <v>5</v>
      </c>
      <c r="H4014" s="3">
        <v>0.60985333500000005</v>
      </c>
      <c r="I4014" s="2" t="s">
        <v>20</v>
      </c>
      <c r="J4014" s="3">
        <v>70000</v>
      </c>
      <c r="K4014" s="3">
        <v>0.85718244399999999</v>
      </c>
      <c r="L4014" s="3">
        <v>1</v>
      </c>
      <c r="M4014" s="2" t="s">
        <v>63</v>
      </c>
      <c r="N4014" s="3">
        <v>63888</v>
      </c>
      <c r="O4014" s="3">
        <v>0.40502255399999998</v>
      </c>
      <c r="P4014" s="3">
        <v>-0.53761609605664928</v>
      </c>
      <c r="Q4014" s="3">
        <v>0.45133283036245347</v>
      </c>
      <c r="R4014" s="3">
        <v>0.73449254865126079</v>
      </c>
      <c r="S4014" s="3">
        <v>0.4101800947949914</v>
      </c>
      <c r="T4014" s="5">
        <f>POWER(10,Table2[[#This Row],[Predicted normalized_price]]*(N$7634-N$7635)+N$7635)</f>
        <v>65724.540438794284</v>
      </c>
      <c r="U4014" s="5">
        <f>ABS(Table2[[#This Row],[price]]-Table2[[#This Row],[Predicted Price]])</f>
        <v>1836.5404387942835</v>
      </c>
      <c r="V4014" s="5">
        <f>Table2[[#This Row],[Price Diff]]/Table2[[#This Row],[price]]</f>
        <v>2.8746250294175487E-2</v>
      </c>
    </row>
    <row r="4015" spans="1:22" x14ac:dyDescent="0.2">
      <c r="A4015" s="3">
        <v>9460</v>
      </c>
      <c r="B4015" s="3">
        <v>0.15659477199999999</v>
      </c>
      <c r="C4015" s="3">
        <v>46457</v>
      </c>
      <c r="D4015" s="3">
        <v>0.53069302900000004</v>
      </c>
      <c r="E4015" s="3">
        <v>1197</v>
      </c>
      <c r="F4015" s="3">
        <v>0.26232939100000002</v>
      </c>
      <c r="G4015" s="3">
        <v>2</v>
      </c>
      <c r="H4015" s="3">
        <v>0.26264953499999999</v>
      </c>
      <c r="I4015" s="2" t="s">
        <v>27</v>
      </c>
      <c r="J4015" s="3">
        <v>17000</v>
      </c>
      <c r="K4015" s="3">
        <v>0.736562198</v>
      </c>
      <c r="L4015" s="3">
        <v>1</v>
      </c>
      <c r="M4015" s="2" t="s">
        <v>67</v>
      </c>
      <c r="N4015" s="3">
        <v>86800</v>
      </c>
      <c r="O4015" s="3">
        <v>0.46079571699999999</v>
      </c>
      <c r="P4015" s="3">
        <v>-0.71967412143511211</v>
      </c>
      <c r="Q4015" s="3">
        <v>-0.58801051071497101</v>
      </c>
      <c r="R4015" s="3">
        <v>-0.5699395696276307</v>
      </c>
      <c r="S4015" s="3">
        <v>0.46676592225604752</v>
      </c>
      <c r="T4015" s="5">
        <f>POWER(10,Table2[[#This Row],[Predicted normalized_price]]*(N$7634-N$7635)+N$7635)</f>
        <v>89694.824141034493</v>
      </c>
      <c r="U4015" s="5">
        <f>ABS(Table2[[#This Row],[price]]-Table2[[#This Row],[Predicted Price]])</f>
        <v>2894.8241410344926</v>
      </c>
      <c r="V4015" s="5">
        <f>Table2[[#This Row],[Price Diff]]/Table2[[#This Row],[price]]</f>
        <v>3.3350508537263741E-2</v>
      </c>
    </row>
    <row r="4016" spans="1:22" x14ac:dyDescent="0.2">
      <c r="A4016" s="3">
        <v>10390</v>
      </c>
      <c r="B4016" s="3">
        <v>0.17745957900000001</v>
      </c>
      <c r="C4016" s="3">
        <v>57221</v>
      </c>
      <c r="D4016" s="3">
        <v>0.56716235199999998</v>
      </c>
      <c r="E4016" s="3">
        <v>1986</v>
      </c>
      <c r="F4016" s="3">
        <v>0.47821453200000003</v>
      </c>
      <c r="G4016" s="3">
        <v>1</v>
      </c>
      <c r="H4016" s="3">
        <v>0</v>
      </c>
      <c r="I4016" s="2" t="s">
        <v>10</v>
      </c>
      <c r="J4016" s="3">
        <v>56</v>
      </c>
      <c r="K4016" s="3">
        <v>0.249437251</v>
      </c>
      <c r="L4016" s="3">
        <v>1</v>
      </c>
      <c r="M4016" s="2" t="s">
        <v>66</v>
      </c>
      <c r="N4016" s="3">
        <v>116988</v>
      </c>
      <c r="O4016" s="3">
        <v>0.51511113799999997</v>
      </c>
      <c r="P4016" s="3">
        <v>0.32295750314149452</v>
      </c>
      <c r="Q4016" s="3">
        <v>-0.4208500518135847</v>
      </c>
      <c r="R4016" s="3">
        <v>-0.7174852360363696</v>
      </c>
      <c r="S4016" s="3">
        <v>0.5509579109017716</v>
      </c>
      <c r="T4016" s="5">
        <f>POWER(10,Table2[[#This Row],[Predicted normalized_price]]*(N$7634-N$7635)+N$7635)</f>
        <v>142458.44910220461</v>
      </c>
      <c r="U4016" s="5">
        <f>ABS(Table2[[#This Row],[price]]-Table2[[#This Row],[Predicted Price]])</f>
        <v>25470.449102204613</v>
      </c>
      <c r="V4016" s="5">
        <f>Table2[[#This Row],[Price Diff]]/Table2[[#This Row],[price]]</f>
        <v>0.21771847627281954</v>
      </c>
    </row>
    <row r="4017" spans="1:22" x14ac:dyDescent="0.2">
      <c r="A4017" s="3">
        <v>21280</v>
      </c>
      <c r="B4017" s="3">
        <v>0.33698022799999999</v>
      </c>
      <c r="C4017" s="3">
        <v>48942</v>
      </c>
      <c r="D4017" s="3">
        <v>0.53981216600000004</v>
      </c>
      <c r="E4017" s="3">
        <v>2967</v>
      </c>
      <c r="F4017" s="3">
        <v>0.64938142700000001</v>
      </c>
      <c r="G4017" s="3">
        <v>9</v>
      </c>
      <c r="H4017" s="3">
        <v>0.83257932800000001</v>
      </c>
      <c r="I4017" s="2" t="s">
        <v>19</v>
      </c>
      <c r="J4017" s="3">
        <v>138000</v>
      </c>
      <c r="K4017" s="3">
        <v>0.91503099700000001</v>
      </c>
      <c r="L4017" s="3">
        <v>2</v>
      </c>
      <c r="M4017" s="2" t="s">
        <v>64</v>
      </c>
      <c r="N4017" s="3">
        <v>77800</v>
      </c>
      <c r="O4017" s="3">
        <v>0.44087494500000002</v>
      </c>
      <c r="P4017" s="3">
        <v>0.75020719584248496</v>
      </c>
      <c r="Q4017" s="3">
        <v>0.48581260969696738</v>
      </c>
      <c r="R4017" s="3">
        <v>0.62872739476691586</v>
      </c>
      <c r="S4017" s="3">
        <v>0.44947670000421369</v>
      </c>
      <c r="T4017" s="5">
        <f>POWER(10,Table2[[#This Row],[Predicted normalized_price]]*(N$7634-N$7635)+N$7635)</f>
        <v>81565.657630296177</v>
      </c>
      <c r="U4017" s="5">
        <f>ABS(Table2[[#This Row],[price]]-Table2[[#This Row],[Predicted Price]])</f>
        <v>3765.6576302961766</v>
      </c>
      <c r="V4017" s="5">
        <f>Table2[[#This Row],[Price Diff]]/Table2[[#This Row],[price]]</f>
        <v>4.8401769026943146E-2</v>
      </c>
    </row>
    <row r="4018" spans="1:22" x14ac:dyDescent="0.2">
      <c r="A4018" s="3">
        <v>10400</v>
      </c>
      <c r="B4018" s="3">
        <v>0.177673631</v>
      </c>
      <c r="C4018" s="3">
        <v>57966</v>
      </c>
      <c r="D4018" s="3">
        <v>0.56942612000000004</v>
      </c>
      <c r="E4018" s="3">
        <v>1999</v>
      </c>
      <c r="F4018" s="3">
        <v>0.48099653599999997</v>
      </c>
      <c r="G4018" s="3">
        <v>5</v>
      </c>
      <c r="H4018" s="3">
        <v>0.60985333500000005</v>
      </c>
      <c r="I4018" s="2" t="s">
        <v>17</v>
      </c>
      <c r="J4018" s="3">
        <v>40183</v>
      </c>
      <c r="K4018" s="3">
        <v>0.80987708700000005</v>
      </c>
      <c r="L4018" s="3">
        <v>1</v>
      </c>
      <c r="M4018" s="2" t="s">
        <v>64</v>
      </c>
      <c r="N4018" s="3">
        <v>72800</v>
      </c>
      <c r="O4018" s="3">
        <v>0.42878665799999999</v>
      </c>
      <c r="P4018" s="3">
        <v>0.47734088906372729</v>
      </c>
      <c r="Q4018" s="3">
        <v>-0.65742047492857292</v>
      </c>
      <c r="R4018" s="3">
        <v>-0.5259484433857482</v>
      </c>
      <c r="S4018" s="3">
        <v>0.44048185245835358</v>
      </c>
      <c r="T4018" s="5">
        <f>POWER(10,Table2[[#This Row],[Predicted normalized_price]]*(N$7634-N$7635)+N$7635)</f>
        <v>77632.128994843632</v>
      </c>
      <c r="U4018" s="5">
        <f>ABS(Table2[[#This Row],[price]]-Table2[[#This Row],[Predicted Price]])</f>
        <v>4832.1289948436315</v>
      </c>
      <c r="V4018" s="5">
        <f>Table2[[#This Row],[Price Diff]]/Table2[[#This Row],[price]]</f>
        <v>6.637539828081912E-2</v>
      </c>
    </row>
    <row r="4019" spans="1:22" x14ac:dyDescent="0.2">
      <c r="A4019" s="3">
        <v>10890</v>
      </c>
      <c r="B4019" s="3">
        <v>0.18791766500000001</v>
      </c>
      <c r="C4019" s="3">
        <v>3850</v>
      </c>
      <c r="D4019" s="3">
        <v>9.4858724000000005E-2</v>
      </c>
      <c r="E4019" s="3">
        <v>1591</v>
      </c>
      <c r="F4019" s="3">
        <v>0.38365743499999999</v>
      </c>
      <c r="G4019" s="3">
        <v>10</v>
      </c>
      <c r="H4019" s="3">
        <v>0.87250287000000004</v>
      </c>
      <c r="I4019" s="2" t="s">
        <v>17</v>
      </c>
      <c r="J4019" s="3">
        <v>108000</v>
      </c>
      <c r="K4019" s="3">
        <v>0.89413994200000002</v>
      </c>
      <c r="L4019" s="3">
        <v>2</v>
      </c>
      <c r="M4019" s="2" t="s">
        <v>63</v>
      </c>
      <c r="N4019" s="3">
        <v>10151</v>
      </c>
      <c r="O4019" s="3">
        <v>7.0254571000000002E-2</v>
      </c>
      <c r="P4019" s="3">
        <v>-0.99535972960155705</v>
      </c>
      <c r="Q4019" s="3">
        <v>-0.9509915559333828</v>
      </c>
      <c r="R4019" s="3">
        <v>0.4947241266101931</v>
      </c>
      <c r="S4019" s="3">
        <v>0.10043408800850473</v>
      </c>
      <c r="T4019" s="5">
        <f>POWER(10,Table2[[#This Row],[Predicted normalized_price]]*(N$7634-N$7635)+N$7635)</f>
        <v>11982.047684079545</v>
      </c>
      <c r="U4019" s="5">
        <f>ABS(Table2[[#This Row],[price]]-Table2[[#This Row],[Predicted Price]])</f>
        <v>1831.0476840795454</v>
      </c>
      <c r="V4019" s="5">
        <f>Table2[[#This Row],[Price Diff]]/Table2[[#This Row],[price]]</f>
        <v>0.18038101508024287</v>
      </c>
    </row>
    <row r="4020" spans="1:22" x14ac:dyDescent="0.2">
      <c r="A4020" s="3">
        <v>7500</v>
      </c>
      <c r="B4020" s="3">
        <v>0.104935441</v>
      </c>
      <c r="C4020" s="3">
        <v>49786</v>
      </c>
      <c r="D4020" s="3">
        <v>0.54280433100000003</v>
      </c>
      <c r="E4020" s="3">
        <v>1496</v>
      </c>
      <c r="F4020" s="3">
        <v>0.35740525400000001</v>
      </c>
      <c r="G4020" s="3">
        <v>2</v>
      </c>
      <c r="H4020" s="3">
        <v>0.26264953499999999</v>
      </c>
      <c r="I4020" s="2" t="s">
        <v>14</v>
      </c>
      <c r="J4020" s="3">
        <v>12188</v>
      </c>
      <c r="K4020" s="3">
        <v>0.70820193099999995</v>
      </c>
      <c r="L4020" s="3">
        <v>1</v>
      </c>
      <c r="M4020" s="2" t="s">
        <v>63</v>
      </c>
      <c r="N4020" s="3">
        <v>68800</v>
      </c>
      <c r="O4020" s="3">
        <v>0.41850241300000002</v>
      </c>
      <c r="P4020" s="3">
        <v>-0.89500990773603972</v>
      </c>
      <c r="Q4020" s="3">
        <v>-0.63306621479974423</v>
      </c>
      <c r="R4020" s="3">
        <v>-0.51413657666548795</v>
      </c>
      <c r="S4020" s="3">
        <v>0.44028529144433926</v>
      </c>
      <c r="T4020" s="5">
        <f>POWER(10,Table2[[#This Row],[Predicted normalized_price]]*(N$7634-N$7635)+N$7635)</f>
        <v>77548.323162862158</v>
      </c>
      <c r="U4020" s="5">
        <f>ABS(Table2[[#This Row],[price]]-Table2[[#This Row],[Predicted Price]])</f>
        <v>8748.3231628621579</v>
      </c>
      <c r="V4020" s="5">
        <f>Table2[[#This Row],[Price Diff]]/Table2[[#This Row],[price]]</f>
        <v>0.12715585992532205</v>
      </c>
    </row>
    <row r="4021" spans="1:22" x14ac:dyDescent="0.2">
      <c r="A4021" s="3">
        <v>14830</v>
      </c>
      <c r="B4021" s="3">
        <v>0.256629463</v>
      </c>
      <c r="C4021" s="3">
        <v>53792</v>
      </c>
      <c r="D4021" s="3">
        <v>0.55634789600000001</v>
      </c>
      <c r="E4021" s="3">
        <v>1796</v>
      </c>
      <c r="F4021" s="3">
        <v>0.43533607800000002</v>
      </c>
      <c r="G4021" s="3">
        <v>9</v>
      </c>
      <c r="H4021" s="3">
        <v>0.83257932800000001</v>
      </c>
      <c r="I4021" s="2" t="s">
        <v>15</v>
      </c>
      <c r="J4021" s="3">
        <v>88043</v>
      </c>
      <c r="K4021" s="3">
        <v>0.87672756200000002</v>
      </c>
      <c r="L4021" s="3">
        <v>2</v>
      </c>
      <c r="M4021" s="2" t="s">
        <v>65</v>
      </c>
      <c r="N4021" s="3">
        <v>66800</v>
      </c>
      <c r="O4021" s="3">
        <v>0.41313380199999999</v>
      </c>
      <c r="P4021" s="3">
        <v>-0.88859291774988947</v>
      </c>
      <c r="Q4021" s="3">
        <v>0.46768226689967646</v>
      </c>
      <c r="R4021" s="3">
        <v>0.6759958613187167</v>
      </c>
      <c r="S4021" s="3">
        <v>0.42839657623069249</v>
      </c>
      <c r="T4021" s="5">
        <f>POWER(10,Table2[[#This Row],[Predicted normalized_price]]*(N$7634-N$7635)+N$7635)</f>
        <v>72644.119784541152</v>
      </c>
      <c r="U4021" s="5">
        <f>ABS(Table2[[#This Row],[price]]-Table2[[#This Row],[Predicted Price]])</f>
        <v>5844.1197845411516</v>
      </c>
      <c r="V4021" s="5">
        <f>Table2[[#This Row],[Price Diff]]/Table2[[#This Row],[price]]</f>
        <v>8.748682312187353E-2</v>
      </c>
    </row>
    <row r="4022" spans="1:22" x14ac:dyDescent="0.2">
      <c r="A4022" s="3">
        <v>10790</v>
      </c>
      <c r="B4022" s="3">
        <v>0.185865002</v>
      </c>
      <c r="C4022" s="3">
        <v>57386</v>
      </c>
      <c r="D4022" s="3">
        <v>0.56766625400000004</v>
      </c>
      <c r="E4022" s="3">
        <v>1596</v>
      </c>
      <c r="F4022" s="3">
        <v>0.38499535400000001</v>
      </c>
      <c r="G4022" s="3">
        <v>6</v>
      </c>
      <c r="H4022" s="3">
        <v>0.67893919899999999</v>
      </c>
      <c r="I4022" s="2" t="s">
        <v>32</v>
      </c>
      <c r="J4022" s="3">
        <v>71000</v>
      </c>
      <c r="K4022" s="3">
        <v>0.85839135799999999</v>
      </c>
      <c r="L4022" s="3">
        <v>2</v>
      </c>
      <c r="M4022" s="2" t="s">
        <v>64</v>
      </c>
      <c r="N4022" s="3">
        <v>70000</v>
      </c>
      <c r="O4022" s="3">
        <v>0.42164916600000002</v>
      </c>
      <c r="P4022" s="3">
        <v>0.90586606594916552</v>
      </c>
      <c r="Q4022" s="3">
        <v>-0.6495945691918823</v>
      </c>
      <c r="R4022" s="3">
        <v>-0.49077631853575793</v>
      </c>
      <c r="S4022" s="3">
        <v>0.43475221571852757</v>
      </c>
      <c r="T4022" s="5">
        <f>POWER(10,Table2[[#This Row],[Predicted normalized_price]]*(N$7634-N$7635)+N$7635)</f>
        <v>75225.995989500123</v>
      </c>
      <c r="U4022" s="5">
        <f>ABS(Table2[[#This Row],[price]]-Table2[[#This Row],[Predicted Price]])</f>
        <v>5225.995989500123</v>
      </c>
      <c r="V4022" s="5">
        <f>Table2[[#This Row],[Price Diff]]/Table2[[#This Row],[price]]</f>
        <v>7.4657085564287476E-2</v>
      </c>
    </row>
    <row r="4023" spans="1:22" x14ac:dyDescent="0.2">
      <c r="A4023" s="3">
        <v>18000</v>
      </c>
      <c r="B4023" s="3">
        <v>0.29973345000000001</v>
      </c>
      <c r="C4023" s="3">
        <v>73486</v>
      </c>
      <c r="D4023" s="3">
        <v>0.61094328099999995</v>
      </c>
      <c r="E4023" s="3">
        <v>1997</v>
      </c>
      <c r="F4023" s="3">
        <v>0.48056971500000001</v>
      </c>
      <c r="G4023" s="3">
        <v>2</v>
      </c>
      <c r="H4023" s="3">
        <v>0.26264953499999999</v>
      </c>
      <c r="I4023" s="2" t="s">
        <v>13</v>
      </c>
      <c r="J4023" s="3">
        <v>12000</v>
      </c>
      <c r="K4023" s="3">
        <v>0.70687705899999997</v>
      </c>
      <c r="L4023" s="3">
        <v>1</v>
      </c>
      <c r="M4023" s="2" t="s">
        <v>64</v>
      </c>
      <c r="N4023" s="3">
        <v>178000</v>
      </c>
      <c r="O4023" s="3">
        <v>0.59149149700000003</v>
      </c>
      <c r="P4023" s="3">
        <v>0.25665085282710148</v>
      </c>
      <c r="Q4023" s="3">
        <v>0.75417365499044597</v>
      </c>
      <c r="R4023" s="3">
        <v>0.35299037416771423</v>
      </c>
      <c r="S4023" s="3">
        <v>0.5887857825439009</v>
      </c>
      <c r="T4023" s="5">
        <f>POWER(10,Table2[[#This Row],[Predicted normalized_price]]*(N$7634-N$7635)+N$7635)</f>
        <v>175373.07694328009</v>
      </c>
      <c r="U4023" s="5">
        <f>ABS(Table2[[#This Row],[price]]-Table2[[#This Row],[Predicted Price]])</f>
        <v>2626.923056719912</v>
      </c>
      <c r="V4023" s="5">
        <f>Table2[[#This Row],[Price Diff]]/Table2[[#This Row],[price]]</f>
        <v>1.4757994700673663E-2</v>
      </c>
    </row>
    <row r="4024" spans="1:22" x14ac:dyDescent="0.2">
      <c r="A4024" s="3">
        <v>12840</v>
      </c>
      <c r="B4024" s="3">
        <v>0.22456911399999999</v>
      </c>
      <c r="C4024" s="3">
        <v>62276</v>
      </c>
      <c r="D4024" s="3">
        <v>0.58197717000000004</v>
      </c>
      <c r="E4024" s="3">
        <v>1595</v>
      </c>
      <c r="F4024" s="3">
        <v>0.38472810600000001</v>
      </c>
      <c r="G4024" s="3">
        <v>4</v>
      </c>
      <c r="H4024" s="3">
        <v>0.52529906999999998</v>
      </c>
      <c r="I4024" s="2" t="s">
        <v>15</v>
      </c>
      <c r="J4024" s="3">
        <v>43000</v>
      </c>
      <c r="K4024" s="3">
        <v>0.81565173599999996</v>
      </c>
      <c r="L4024" s="3">
        <v>1</v>
      </c>
      <c r="M4024" s="2" t="s">
        <v>64</v>
      </c>
      <c r="N4024" s="3">
        <v>109800</v>
      </c>
      <c r="O4024" s="3">
        <v>0.503571463</v>
      </c>
      <c r="P4024" s="3">
        <v>7.7876425938467764E-3</v>
      </c>
      <c r="Q4024" s="3">
        <v>0.58865080559223859</v>
      </c>
      <c r="R4024" s="3">
        <v>0.5636900433386588</v>
      </c>
      <c r="S4024" s="3">
        <v>0.49110019700957175</v>
      </c>
      <c r="T4024" s="5">
        <f>POWER(10,Table2[[#This Row],[Predicted normalized_price]]*(N$7634-N$7635)+N$7635)</f>
        <v>102527.4511061738</v>
      </c>
      <c r="U4024" s="5">
        <f>ABS(Table2[[#This Row],[price]]-Table2[[#This Row],[Predicted Price]])</f>
        <v>7272.5488938261988</v>
      </c>
      <c r="V4024" s="5">
        <f>Table2[[#This Row],[Price Diff]]/Table2[[#This Row],[price]]</f>
        <v>6.6234507229746803E-2</v>
      </c>
    </row>
    <row r="4025" spans="1:22" x14ac:dyDescent="0.2">
      <c r="A4025" s="3">
        <v>12020</v>
      </c>
      <c r="B4025" s="3">
        <v>0.20988512100000001</v>
      </c>
      <c r="C4025" s="3">
        <v>62289</v>
      </c>
      <c r="D4025" s="3">
        <v>0.58201369700000005</v>
      </c>
      <c r="E4025" s="3">
        <v>1499</v>
      </c>
      <c r="F4025" s="3">
        <v>0.35825946600000003</v>
      </c>
      <c r="G4025" s="3">
        <v>1</v>
      </c>
      <c r="H4025" s="3">
        <v>0</v>
      </c>
      <c r="I4025" s="2" t="s">
        <v>13</v>
      </c>
      <c r="J4025" s="3">
        <v>30</v>
      </c>
      <c r="K4025" s="3">
        <v>0.19624244499999999</v>
      </c>
      <c r="L4025" s="3">
        <v>1</v>
      </c>
      <c r="M4025" s="2" t="s">
        <v>66</v>
      </c>
      <c r="N4025" s="3">
        <v>135888</v>
      </c>
      <c r="O4025" s="3">
        <v>0.54236480499999995</v>
      </c>
      <c r="P4025" s="3">
        <v>-0.9335993376012649</v>
      </c>
      <c r="Q4025" s="3">
        <v>0.7546540342694974</v>
      </c>
      <c r="R4025" s="3">
        <v>0.38671323591084689</v>
      </c>
      <c r="S4025" s="3">
        <v>0.57722431300917687</v>
      </c>
      <c r="T4025" s="5">
        <f>POWER(10,Table2[[#This Row],[Predicted normalized_price]]*(N$7634-N$7635)+N$7635)</f>
        <v>164578.0586083153</v>
      </c>
      <c r="U4025" s="5">
        <f>ABS(Table2[[#This Row],[price]]-Table2[[#This Row],[Predicted Price]])</f>
        <v>28690.058608315303</v>
      </c>
      <c r="V4025" s="5">
        <f>Table2[[#This Row],[Price Diff]]/Table2[[#This Row],[price]]</f>
        <v>0.21113018521367083</v>
      </c>
    </row>
    <row r="4026" spans="1:22" x14ac:dyDescent="0.2">
      <c r="A4026" s="3">
        <v>140760</v>
      </c>
      <c r="B4026" s="3">
        <v>0.75736036399999995</v>
      </c>
      <c r="C4026" s="3">
        <v>271287</v>
      </c>
      <c r="D4026" s="3">
        <v>0.83951024500000004</v>
      </c>
      <c r="E4026" s="3">
        <v>6498</v>
      </c>
      <c r="F4026" s="3">
        <v>0.983650205</v>
      </c>
      <c r="G4026" s="3">
        <v>8</v>
      </c>
      <c r="H4026" s="3">
        <v>0.78794860499999997</v>
      </c>
      <c r="I4026" s="2" t="s">
        <v>40</v>
      </c>
      <c r="J4026" s="3">
        <v>26459</v>
      </c>
      <c r="K4026" s="3">
        <v>0.77426518</v>
      </c>
      <c r="L4026" s="3">
        <v>3</v>
      </c>
      <c r="M4026" s="2" t="s">
        <v>62</v>
      </c>
      <c r="N4026" s="3">
        <v>668000</v>
      </c>
      <c r="O4026" s="3">
        <v>0.83216446700000002</v>
      </c>
      <c r="P4026" s="3">
        <v>-0.11226794713144186</v>
      </c>
      <c r="Q4026" s="3">
        <v>0.70129221842082878</v>
      </c>
      <c r="R4026" s="3">
        <v>-0.67660076788482526</v>
      </c>
      <c r="S4026" s="3">
        <v>0.83499436197475274</v>
      </c>
      <c r="T4026" s="5">
        <f>POWER(10,Table2[[#This Row],[Predicted normalized_price]]*(N$7634-N$7635)+N$7635)</f>
        <v>678468.8222752997</v>
      </c>
      <c r="U4026" s="5">
        <f>ABS(Table2[[#This Row],[price]]-Table2[[#This Row],[Predicted Price]])</f>
        <v>10468.822275299695</v>
      </c>
      <c r="V4026" s="5">
        <f>Table2[[#This Row],[Price Diff]]/Table2[[#This Row],[price]]</f>
        <v>1.5671889633682178E-2</v>
      </c>
    </row>
    <row r="4027" spans="1:22" x14ac:dyDescent="0.2">
      <c r="A4027" s="3">
        <v>13730</v>
      </c>
      <c r="B4027" s="3">
        <v>0.23948107799999999</v>
      </c>
      <c r="C4027" s="3">
        <v>28200</v>
      </c>
      <c r="D4027" s="3">
        <v>0.44333115099999998</v>
      </c>
      <c r="E4027" s="3">
        <v>1798</v>
      </c>
      <c r="F4027" s="3">
        <v>0.435810641</v>
      </c>
      <c r="G4027" s="3">
        <v>8</v>
      </c>
      <c r="H4027" s="3">
        <v>0.78794860499999997</v>
      </c>
      <c r="I4027" s="2" t="s">
        <v>16</v>
      </c>
      <c r="J4027" s="3">
        <v>112800</v>
      </c>
      <c r="K4027" s="3">
        <v>0.89784604800000001</v>
      </c>
      <c r="L4027" s="3">
        <v>3</v>
      </c>
      <c r="M4027" s="2" t="s">
        <v>67</v>
      </c>
      <c r="N4027" s="3">
        <v>45800</v>
      </c>
      <c r="O4027" s="3">
        <v>0.34445007300000002</v>
      </c>
      <c r="P4027" s="3">
        <v>-0.88579386640539337</v>
      </c>
      <c r="Q4027" s="3">
        <v>0.27444917949210695</v>
      </c>
      <c r="R4027" s="3">
        <v>0.79609413772748128</v>
      </c>
      <c r="S4027" s="3">
        <v>0.34705251678823579</v>
      </c>
      <c r="T4027" s="5">
        <f>POWER(10,Table2[[#This Row],[Predicted normalized_price]]*(N$7634-N$7635)+N$7635)</f>
        <v>46459.668451496451</v>
      </c>
      <c r="U4027" s="5">
        <f>ABS(Table2[[#This Row],[price]]-Table2[[#This Row],[Predicted Price]])</f>
        <v>659.66845149645087</v>
      </c>
      <c r="V4027" s="5">
        <f>Table2[[#This Row],[Price Diff]]/Table2[[#This Row],[price]]</f>
        <v>1.4403241299049145E-2</v>
      </c>
    </row>
    <row r="4028" spans="1:22" x14ac:dyDescent="0.2">
      <c r="A4028" s="3">
        <v>28230</v>
      </c>
      <c r="B4028" s="3">
        <v>0.39986464500000002</v>
      </c>
      <c r="C4028" s="3">
        <v>41993</v>
      </c>
      <c r="D4028" s="3">
        <v>0.51301359499999999</v>
      </c>
      <c r="E4028" s="3">
        <v>3598</v>
      </c>
      <c r="F4028" s="3">
        <v>0.73160165099999996</v>
      </c>
      <c r="G4028" s="3">
        <v>11</v>
      </c>
      <c r="H4028" s="3">
        <v>0.90861810600000004</v>
      </c>
      <c r="I4028" s="2" t="s">
        <v>11</v>
      </c>
      <c r="J4028" s="3">
        <v>79000</v>
      </c>
      <c r="K4028" s="3">
        <v>0.86749087300000005</v>
      </c>
      <c r="L4028" s="3">
        <v>6</v>
      </c>
      <c r="M4028" s="2" t="s">
        <v>64</v>
      </c>
      <c r="N4028" s="3">
        <v>66000</v>
      </c>
      <c r="O4028" s="3">
        <v>0.41094121300000003</v>
      </c>
      <c r="P4028" s="3">
        <v>0.82745153080095513</v>
      </c>
      <c r="Q4028" s="3">
        <v>-0.75429692463644071</v>
      </c>
      <c r="R4028" s="3">
        <v>-0.57165624560876005</v>
      </c>
      <c r="S4028" s="3">
        <v>0.42748044438504751</v>
      </c>
      <c r="T4028" s="5">
        <f>POWER(10,Table2[[#This Row],[Predicted normalized_price]]*(N$7634-N$7635)+N$7635)</f>
        <v>72279.335910570473</v>
      </c>
      <c r="U4028" s="5">
        <f>ABS(Table2[[#This Row],[price]]-Table2[[#This Row],[Predicted Price]])</f>
        <v>6279.3359105704731</v>
      </c>
      <c r="V4028" s="5">
        <f>Table2[[#This Row],[Price Diff]]/Table2[[#This Row],[price]]</f>
        <v>9.5141453190461717E-2</v>
      </c>
    </row>
    <row r="4029" spans="1:22" x14ac:dyDescent="0.2">
      <c r="A4029" s="3">
        <v>12580</v>
      </c>
      <c r="B4029" s="3">
        <v>0.22001727600000001</v>
      </c>
      <c r="C4029" s="3">
        <v>81871</v>
      </c>
      <c r="D4029" s="3">
        <v>0.62985222900000004</v>
      </c>
      <c r="E4029" s="3">
        <v>2362</v>
      </c>
      <c r="F4029" s="3">
        <v>0.55214537900000005</v>
      </c>
      <c r="G4029" s="3">
        <v>6</v>
      </c>
      <c r="H4029" s="3">
        <v>0.67893919899999999</v>
      </c>
      <c r="I4029" s="2" t="s">
        <v>10</v>
      </c>
      <c r="J4029" s="3">
        <v>77000</v>
      </c>
      <c r="K4029" s="3">
        <v>0.86530544499999995</v>
      </c>
      <c r="L4029" s="3">
        <v>1</v>
      </c>
      <c r="M4029" s="2" t="s">
        <v>66</v>
      </c>
      <c r="N4029" s="3">
        <v>99800</v>
      </c>
      <c r="O4029" s="3">
        <v>0.48619350700000002</v>
      </c>
      <c r="P4029" s="3">
        <v>0.76810812748674862</v>
      </c>
      <c r="Q4029" s="3">
        <v>-0.57854963289256112</v>
      </c>
      <c r="R4029" s="3">
        <v>-0.62769773972603149</v>
      </c>
      <c r="S4029" s="3">
        <v>0.48782504109173264</v>
      </c>
      <c r="T4029" s="5">
        <f>POWER(10,Table2[[#This Row],[Predicted normalized_price]]*(N$7634-N$7635)+N$7635)</f>
        <v>100698.76203260184</v>
      </c>
      <c r="U4029" s="5">
        <f>ABS(Table2[[#This Row],[price]]-Table2[[#This Row],[Predicted Price]])</f>
        <v>898.76203260183684</v>
      </c>
      <c r="V4029" s="5">
        <f>Table2[[#This Row],[Price Diff]]/Table2[[#This Row],[price]]</f>
        <v>9.0056315891967626E-3</v>
      </c>
    </row>
    <row r="4030" spans="1:22" x14ac:dyDescent="0.2">
      <c r="A4030" s="3">
        <v>7990</v>
      </c>
      <c r="B4030" s="3">
        <v>0.119017412</v>
      </c>
      <c r="C4030" s="3">
        <v>49169</v>
      </c>
      <c r="D4030" s="3">
        <v>0.54062197300000003</v>
      </c>
      <c r="E4030" s="3">
        <v>1496</v>
      </c>
      <c r="F4030" s="3">
        <v>0.35740525400000001</v>
      </c>
      <c r="G4030" s="3">
        <v>3</v>
      </c>
      <c r="H4030" s="3">
        <v>0.416289664</v>
      </c>
      <c r="I4030" s="2" t="s">
        <v>22</v>
      </c>
      <c r="J4030" s="3">
        <v>21000</v>
      </c>
      <c r="K4030" s="3">
        <v>0.75457143999999998</v>
      </c>
      <c r="L4030" s="3">
        <v>2</v>
      </c>
      <c r="M4030" s="2" t="s">
        <v>64</v>
      </c>
      <c r="N4030" s="3">
        <v>68600</v>
      </c>
      <c r="O4030" s="3">
        <v>0.41797262299999999</v>
      </c>
      <c r="P4030" s="3">
        <v>0.64105055656813248</v>
      </c>
      <c r="Q4030" s="3">
        <v>-0.70653836745764886</v>
      </c>
      <c r="R4030" s="3">
        <v>-0.52738574252759285</v>
      </c>
      <c r="S4030" s="3">
        <v>0.42834090891216492</v>
      </c>
      <c r="T4030" s="5">
        <f>POWER(10,Table2[[#This Row],[Predicted normalized_price]]*(N$7634-N$7635)+N$7635)</f>
        <v>72621.901822084736</v>
      </c>
      <c r="U4030" s="5">
        <f>ABS(Table2[[#This Row],[price]]-Table2[[#This Row],[Predicted Price]])</f>
        <v>4021.9018220847356</v>
      </c>
      <c r="V4030" s="5">
        <f>Table2[[#This Row],[Price Diff]]/Table2[[#This Row],[price]]</f>
        <v>5.8628306444383903E-2</v>
      </c>
    </row>
    <row r="4031" spans="1:22" x14ac:dyDescent="0.2">
      <c r="A4031" s="3">
        <v>7300</v>
      </c>
      <c r="B4031" s="3">
        <v>9.8921368999999995E-2</v>
      </c>
      <c r="C4031" s="3">
        <v>14607</v>
      </c>
      <c r="D4031" s="3">
        <v>0.32821117399999999</v>
      </c>
      <c r="E4031" s="3">
        <v>1598</v>
      </c>
      <c r="F4031" s="3">
        <v>0.38552934799999999</v>
      </c>
      <c r="G4031" s="3">
        <v>10</v>
      </c>
      <c r="H4031" s="3">
        <v>0.87250287000000004</v>
      </c>
      <c r="I4031" s="2" t="s">
        <v>14</v>
      </c>
      <c r="J4031" s="3">
        <v>125000</v>
      </c>
      <c r="K4031" s="3">
        <v>0.90659864099999998</v>
      </c>
      <c r="L4031" s="3">
        <v>2</v>
      </c>
      <c r="M4031" s="2" t="s">
        <v>63</v>
      </c>
      <c r="N4031" s="3">
        <v>21800</v>
      </c>
      <c r="O4031" s="3">
        <v>0.20935082199999999</v>
      </c>
      <c r="P4031" s="3">
        <v>-0.92032240895243556</v>
      </c>
      <c r="Q4031" s="3">
        <v>-0.91361254944257364</v>
      </c>
      <c r="R4031" s="3">
        <v>0.17899294879079461</v>
      </c>
      <c r="S4031" s="3">
        <v>0.19054742387048107</v>
      </c>
      <c r="T4031" s="5">
        <f>POWER(10,Table2[[#This Row],[Predicted normalized_price]]*(N$7634-N$7635)+N$7635)</f>
        <v>19659.973689934974</v>
      </c>
      <c r="U4031" s="5">
        <f>ABS(Table2[[#This Row],[price]]-Table2[[#This Row],[Predicted Price]])</f>
        <v>2140.0263100650263</v>
      </c>
      <c r="V4031" s="5">
        <f>Table2[[#This Row],[Price Diff]]/Table2[[#This Row],[price]]</f>
        <v>9.8166344498395702E-2</v>
      </c>
    </row>
    <row r="4032" spans="1:22" x14ac:dyDescent="0.2">
      <c r="A4032" s="3">
        <v>7890</v>
      </c>
      <c r="B4032" s="3">
        <v>0.116215018</v>
      </c>
      <c r="C4032" s="3">
        <v>6411</v>
      </c>
      <c r="D4032" s="3">
        <v>0.18409958800000001</v>
      </c>
      <c r="E4032" s="3">
        <v>1591</v>
      </c>
      <c r="F4032" s="3">
        <v>0.38365743499999999</v>
      </c>
      <c r="G4032" s="3">
        <v>10</v>
      </c>
      <c r="H4032" s="3">
        <v>0.87250287000000004</v>
      </c>
      <c r="I4032" s="2" t="s">
        <v>17</v>
      </c>
      <c r="J4032" s="3">
        <v>133449</v>
      </c>
      <c r="K4032" s="3">
        <v>0.91217296800000003</v>
      </c>
      <c r="L4032" s="3">
        <v>1</v>
      </c>
      <c r="M4032" s="2" t="s">
        <v>63</v>
      </c>
      <c r="N4032" s="3">
        <v>14800</v>
      </c>
      <c r="O4032" s="3">
        <v>0.138872052</v>
      </c>
      <c r="P4032" s="3">
        <v>-0.98903501135805116</v>
      </c>
      <c r="Q4032" s="3">
        <v>-0.94341249037937625</v>
      </c>
      <c r="R4032" s="3">
        <v>0.4243523637628257</v>
      </c>
      <c r="S4032" s="3">
        <v>0.12029350128101271</v>
      </c>
      <c r="T4032" s="5">
        <f>POWER(10,Table2[[#This Row],[Predicted normalized_price]]*(N$7634-N$7635)+N$7635)</f>
        <v>13363.639231149398</v>
      </c>
      <c r="U4032" s="5">
        <f>ABS(Table2[[#This Row],[price]]-Table2[[#This Row],[Predicted Price]])</f>
        <v>1436.3607688506017</v>
      </c>
      <c r="V4032" s="5">
        <f>Table2[[#This Row],[Price Diff]]/Table2[[#This Row],[price]]</f>
        <v>9.7051403300716335E-2</v>
      </c>
    </row>
    <row r="4033" spans="1:22" x14ac:dyDescent="0.2">
      <c r="A4033" s="3">
        <v>8770</v>
      </c>
      <c r="B4033" s="3">
        <v>0.139743069</v>
      </c>
      <c r="C4033" s="3">
        <v>13039</v>
      </c>
      <c r="D4033" s="3">
        <v>0.30833865199999999</v>
      </c>
      <c r="E4033" s="3">
        <v>1498</v>
      </c>
      <c r="F4033" s="3">
        <v>0.357974919</v>
      </c>
      <c r="G4033" s="3">
        <v>10</v>
      </c>
      <c r="H4033" s="3">
        <v>0.87250287000000004</v>
      </c>
      <c r="I4033" s="2" t="s">
        <v>23</v>
      </c>
      <c r="J4033" s="3">
        <v>91000</v>
      </c>
      <c r="K4033" s="3">
        <v>0.87954296600000004</v>
      </c>
      <c r="L4033" s="3">
        <v>1</v>
      </c>
      <c r="M4033" s="2" t="s">
        <v>63</v>
      </c>
      <c r="N4033" s="3">
        <v>21800</v>
      </c>
      <c r="O4033" s="3">
        <v>0.20935082199999999</v>
      </c>
      <c r="P4033" s="3">
        <v>-0.93645565255178209</v>
      </c>
      <c r="Q4033" s="3">
        <v>-0.90609577912250983</v>
      </c>
      <c r="R4033" s="3">
        <v>0.12808071893238013</v>
      </c>
      <c r="S4033" s="3">
        <v>0.20539624716650612</v>
      </c>
      <c r="T4033" s="5">
        <f>POWER(10,Table2[[#This Row],[Predicted normalized_price]]*(N$7634-N$7635)+N$7635)</f>
        <v>21331.385187941632</v>
      </c>
      <c r="U4033" s="5">
        <f>ABS(Table2[[#This Row],[price]]-Table2[[#This Row],[Predicted Price]])</f>
        <v>468.61481205836753</v>
      </c>
      <c r="V4033" s="5">
        <f>Table2[[#This Row],[Price Diff]]/Table2[[#This Row],[price]]</f>
        <v>2.1496092296255393E-2</v>
      </c>
    </row>
    <row r="4034" spans="1:22" x14ac:dyDescent="0.2">
      <c r="A4034" s="3">
        <v>8580</v>
      </c>
      <c r="B4034" s="3">
        <v>0.13486951899999999</v>
      </c>
      <c r="C4034" s="3">
        <v>19414</v>
      </c>
      <c r="D4034" s="3">
        <v>0.377998106</v>
      </c>
      <c r="E4034" s="3">
        <v>1497</v>
      </c>
      <c r="F4034" s="3">
        <v>0.357690181</v>
      </c>
      <c r="G4034" s="3">
        <v>10</v>
      </c>
      <c r="H4034" s="3">
        <v>0.87250287000000004</v>
      </c>
      <c r="I4034" s="2" t="s">
        <v>22</v>
      </c>
      <c r="J4034" s="3">
        <v>137000</v>
      </c>
      <c r="K4034" s="3">
        <v>0.91441116099999997</v>
      </c>
      <c r="L4034" s="3">
        <v>1</v>
      </c>
      <c r="M4034" s="2" t="s">
        <v>63</v>
      </c>
      <c r="N4034" s="3">
        <v>28388</v>
      </c>
      <c r="O4034" s="3">
        <v>0.25740454800000001</v>
      </c>
      <c r="P4034" s="3">
        <v>-0.93976198177984216</v>
      </c>
      <c r="Q4034" s="3">
        <v>-0.89099810283144942</v>
      </c>
      <c r="R4034" s="3">
        <v>-4.2952494668471751E-2</v>
      </c>
      <c r="S4034" s="3">
        <v>0.2527387031458308</v>
      </c>
      <c r="T4034" s="5">
        <f>POWER(10,Table2[[#This Row],[Predicted normalized_price]]*(N$7634-N$7635)+N$7635)</f>
        <v>27669.412919219179</v>
      </c>
      <c r="U4034" s="5">
        <f>ABS(Table2[[#This Row],[price]]-Table2[[#This Row],[Predicted Price]])</f>
        <v>718.58708078082054</v>
      </c>
      <c r="V4034" s="5">
        <f>Table2[[#This Row],[Price Diff]]/Table2[[#This Row],[price]]</f>
        <v>2.5313057657489802E-2</v>
      </c>
    </row>
    <row r="4035" spans="1:22" x14ac:dyDescent="0.2">
      <c r="A4035" s="3">
        <v>23790</v>
      </c>
      <c r="B4035" s="3">
        <v>0.36178924800000001</v>
      </c>
      <c r="C4035" s="3">
        <v>107212</v>
      </c>
      <c r="D4035" s="3">
        <v>0.67704383999999995</v>
      </c>
      <c r="E4035" s="3">
        <v>1984</v>
      </c>
      <c r="F4035" s="3">
        <v>0.47778491499999998</v>
      </c>
      <c r="G4035" s="3">
        <v>2</v>
      </c>
      <c r="H4035" s="3">
        <v>0.26264953499999999</v>
      </c>
      <c r="I4035" s="2" t="s">
        <v>19</v>
      </c>
      <c r="J4035" s="3">
        <v>13500</v>
      </c>
      <c r="K4035" s="3">
        <v>0.71691535500000003</v>
      </c>
      <c r="L4035" s="3">
        <v>1</v>
      </c>
      <c r="M4035" s="2" t="s">
        <v>64</v>
      </c>
      <c r="N4035" s="3">
        <v>255999</v>
      </c>
      <c r="O4035" s="3">
        <v>0.65762219</v>
      </c>
      <c r="P4035" s="3">
        <v>0.24409199252480498</v>
      </c>
      <c r="Q4035" s="3">
        <v>0.83071234102193425</v>
      </c>
      <c r="R4035" s="3">
        <v>0.11080579310736584</v>
      </c>
      <c r="S4035" s="3">
        <v>0.67033056444582184</v>
      </c>
      <c r="T4035" s="5">
        <f>POWER(10,Table2[[#This Row],[Predicted normalized_price]]*(N$7634-N$7635)+N$7635)</f>
        <v>274515.13748905086</v>
      </c>
      <c r="U4035" s="5">
        <f>ABS(Table2[[#This Row],[price]]-Table2[[#This Row],[Predicted Price]])</f>
        <v>18516.13748905086</v>
      </c>
      <c r="V4035" s="5">
        <f>Table2[[#This Row],[Price Diff]]/Table2[[#This Row],[price]]</f>
        <v>7.2328944601544765E-2</v>
      </c>
    </row>
    <row r="4036" spans="1:22" x14ac:dyDescent="0.2">
      <c r="A4036" s="3">
        <v>23520</v>
      </c>
      <c r="B4036" s="3">
        <v>0.359249508</v>
      </c>
      <c r="C4036" s="3">
        <v>98101</v>
      </c>
      <c r="D4036" s="3">
        <v>0.66150180800000002</v>
      </c>
      <c r="E4036" s="3">
        <v>2979</v>
      </c>
      <c r="F4036" s="3">
        <v>0.65110249600000003</v>
      </c>
      <c r="G4036" s="3">
        <v>7</v>
      </c>
      <c r="H4036" s="3">
        <v>0.73735046500000001</v>
      </c>
      <c r="I4036" s="2" t="s">
        <v>13</v>
      </c>
      <c r="J4036" s="3">
        <v>46000</v>
      </c>
      <c r="K4036" s="3">
        <v>0.82139955499999995</v>
      </c>
      <c r="L4036" s="3">
        <v>2</v>
      </c>
      <c r="M4036" s="2" t="s">
        <v>65</v>
      </c>
      <c r="N4036" s="3">
        <v>143800</v>
      </c>
      <c r="O4036" s="3">
        <v>0.55266364800000001</v>
      </c>
      <c r="P4036" s="3">
        <v>-0.47939480897032638</v>
      </c>
      <c r="Q4036" s="3">
        <v>0.71530492075947727</v>
      </c>
      <c r="R4036" s="3">
        <v>0.42068357973534953</v>
      </c>
      <c r="S4036" s="3">
        <v>0.5594420776605975</v>
      </c>
      <c r="T4036" s="5">
        <f>POWER(10,Table2[[#This Row],[Predicted normalized_price]]*(N$7634-N$7635)+N$7635)</f>
        <v>149257.2165145849</v>
      </c>
      <c r="U4036" s="5">
        <f>ABS(Table2[[#This Row],[price]]-Table2[[#This Row],[Predicted Price]])</f>
        <v>5457.2165145848994</v>
      </c>
      <c r="V4036" s="5">
        <f>Table2[[#This Row],[Price Diff]]/Table2[[#This Row],[price]]</f>
        <v>3.7950045303093878E-2</v>
      </c>
    </row>
    <row r="4037" spans="1:22" x14ac:dyDescent="0.2">
      <c r="A4037" s="3">
        <v>13410</v>
      </c>
      <c r="B4037" s="3">
        <v>0.23423379899999999</v>
      </c>
      <c r="C4037" s="3">
        <v>52945</v>
      </c>
      <c r="D4037" s="3">
        <v>0.55357041900000004</v>
      </c>
      <c r="E4037" s="3">
        <v>1595</v>
      </c>
      <c r="F4037" s="3">
        <v>0.38472810600000001</v>
      </c>
      <c r="G4037" s="3">
        <v>7</v>
      </c>
      <c r="H4037" s="3">
        <v>0.73735046500000001</v>
      </c>
      <c r="I4037" s="2" t="s">
        <v>15</v>
      </c>
      <c r="J4037" s="3">
        <v>105000</v>
      </c>
      <c r="K4037" s="3">
        <v>0.89173902299999996</v>
      </c>
      <c r="L4037" s="3">
        <v>3</v>
      </c>
      <c r="M4037" s="2" t="s">
        <v>62</v>
      </c>
      <c r="N4037" s="3">
        <v>71800</v>
      </c>
      <c r="O4037" s="3">
        <v>0.42626956799999999</v>
      </c>
      <c r="P4037" s="3">
        <v>-0.88194703287290444</v>
      </c>
      <c r="Q4037" s="3">
        <v>0.47207292641972087</v>
      </c>
      <c r="R4037" s="3">
        <v>0.66653513083228766</v>
      </c>
      <c r="S4037" s="3">
        <v>0.43196978317548224</v>
      </c>
      <c r="T4037" s="5">
        <f>POWER(10,Table2[[#This Row],[Predicted normalized_price]]*(N$7634-N$7635)+N$7635)</f>
        <v>74084.572984107988</v>
      </c>
      <c r="U4037" s="5">
        <f>ABS(Table2[[#This Row],[price]]-Table2[[#This Row],[Predicted Price]])</f>
        <v>2284.5729841079883</v>
      </c>
      <c r="V4037" s="5">
        <f>Table2[[#This Row],[Price Diff]]/Table2[[#This Row],[price]]</f>
        <v>3.1818565238272818E-2</v>
      </c>
    </row>
    <row r="4038" spans="1:22" x14ac:dyDescent="0.2">
      <c r="A4038" s="3">
        <v>9100</v>
      </c>
      <c r="B4038" s="3">
        <v>0.14796194800000001</v>
      </c>
      <c r="C4038" s="3">
        <v>58593</v>
      </c>
      <c r="D4038" s="3">
        <v>0.57130889600000001</v>
      </c>
      <c r="E4038" s="3">
        <v>1197</v>
      </c>
      <c r="F4038" s="3">
        <v>0.26232939100000002</v>
      </c>
      <c r="G4038" s="3">
        <v>1</v>
      </c>
      <c r="H4038" s="3">
        <v>0</v>
      </c>
      <c r="I4038" s="2" t="s">
        <v>10</v>
      </c>
      <c r="J4038" s="3">
        <v>30</v>
      </c>
      <c r="K4038" s="3">
        <v>0.19624244499999999</v>
      </c>
      <c r="L4038" s="3">
        <v>1</v>
      </c>
      <c r="M4038" s="2" t="s">
        <v>64</v>
      </c>
      <c r="N4038" s="3">
        <v>103300</v>
      </c>
      <c r="O4038" s="3">
        <v>0.49246630400000002</v>
      </c>
      <c r="P4038" s="3">
        <v>0.82219073937582365</v>
      </c>
      <c r="Q4038" s="3">
        <v>-0.47670816115961756</v>
      </c>
      <c r="R4038" s="3">
        <v>-0.74102524698786598</v>
      </c>
      <c r="S4038" s="3">
        <v>0.54353099988036757</v>
      </c>
      <c r="T4038" s="5">
        <f>POWER(10,Table2[[#This Row],[Predicted normalized_price]]*(N$7634-N$7635)+N$7635)</f>
        <v>136761.60361255097</v>
      </c>
      <c r="U4038" s="5">
        <f>ABS(Table2[[#This Row],[price]]-Table2[[#This Row],[Predicted Price]])</f>
        <v>33461.603612550971</v>
      </c>
      <c r="V4038" s="5">
        <f>Table2[[#This Row],[Price Diff]]/Table2[[#This Row],[price]]</f>
        <v>0.32392646285141308</v>
      </c>
    </row>
    <row r="4039" spans="1:22" x14ac:dyDescent="0.2">
      <c r="A4039" s="3">
        <v>8540</v>
      </c>
      <c r="B4039" s="3">
        <v>0.13382976499999999</v>
      </c>
      <c r="C4039" s="3">
        <v>46679</v>
      </c>
      <c r="D4039" s="3">
        <v>0.53152730400000003</v>
      </c>
      <c r="E4039" s="3">
        <v>1197</v>
      </c>
      <c r="F4039" s="3">
        <v>0.26232939100000002</v>
      </c>
      <c r="G4039" s="3">
        <v>4</v>
      </c>
      <c r="H4039" s="3">
        <v>0.52529906999999998</v>
      </c>
      <c r="I4039" s="2" t="s">
        <v>20</v>
      </c>
      <c r="J4039" s="3">
        <v>50291</v>
      </c>
      <c r="K4039" s="3">
        <v>0.82900050400000003</v>
      </c>
      <c r="L4039" s="3">
        <v>1</v>
      </c>
      <c r="M4039" s="2" t="s">
        <v>67</v>
      </c>
      <c r="N4039" s="3">
        <v>64800</v>
      </c>
      <c r="O4039" s="3">
        <v>0.407601987</v>
      </c>
      <c r="P4039" s="3">
        <v>-0.61863790209574987</v>
      </c>
      <c r="Q4039" s="3">
        <v>0.4703047413114112</v>
      </c>
      <c r="R4039" s="3">
        <v>0.73828463369438413</v>
      </c>
      <c r="S4039" s="3">
        <v>0.41400180366339523</v>
      </c>
      <c r="T4039" s="5">
        <f>POWER(10,Table2[[#This Row],[Predicted normalized_price]]*(N$7634-N$7635)+N$7635)</f>
        <v>67119.37660530681</v>
      </c>
      <c r="U4039" s="5">
        <f>ABS(Table2[[#This Row],[price]]-Table2[[#This Row],[Predicted Price]])</f>
        <v>2319.3766053068102</v>
      </c>
      <c r="V4039" s="5">
        <f>Table2[[#This Row],[Price Diff]]/Table2[[#This Row],[price]]</f>
        <v>3.5792848847327322E-2</v>
      </c>
    </row>
    <row r="4040" spans="1:22" x14ac:dyDescent="0.2">
      <c r="A4040" s="3">
        <v>17960</v>
      </c>
      <c r="B4040" s="3">
        <v>0.29923843900000002</v>
      </c>
      <c r="C4040" s="3">
        <v>77142</v>
      </c>
      <c r="D4040" s="3">
        <v>0.619440145</v>
      </c>
      <c r="E4040" s="3">
        <v>1991</v>
      </c>
      <c r="F4040" s="3">
        <v>0.47928668200000002</v>
      </c>
      <c r="G4040" s="3">
        <v>6</v>
      </c>
      <c r="H4040" s="3">
        <v>0.67893919899999999</v>
      </c>
      <c r="I4040" s="2" t="s">
        <v>15</v>
      </c>
      <c r="J4040" s="3">
        <v>54000</v>
      </c>
      <c r="K4040" s="3">
        <v>0.83506508000000002</v>
      </c>
      <c r="L4040" s="3">
        <v>1</v>
      </c>
      <c r="M4040" s="2" t="s">
        <v>62</v>
      </c>
      <c r="N4040" s="3">
        <v>138000</v>
      </c>
      <c r="O4040" s="3">
        <v>0.54517146400000005</v>
      </c>
      <c r="P4040" s="3">
        <v>-0.82597859274205621</v>
      </c>
      <c r="Q4040" s="3">
        <v>0.64665881811312287</v>
      </c>
      <c r="R4040" s="3">
        <v>0.48755839226946407</v>
      </c>
      <c r="S4040" s="3">
        <v>0.52348915731550971</v>
      </c>
      <c r="T4040" s="5">
        <f>POWER(10,Table2[[#This Row],[Predicted normalized_price]]*(N$7634-N$7635)+N$7635)</f>
        <v>122499.72819643749</v>
      </c>
      <c r="U4040" s="5">
        <f>ABS(Table2[[#This Row],[price]]-Table2[[#This Row],[Predicted Price]])</f>
        <v>15500.271803562515</v>
      </c>
      <c r="V4040" s="5">
        <f>Table2[[#This Row],[Price Diff]]/Table2[[#This Row],[price]]</f>
        <v>0.11232081017074286</v>
      </c>
    </row>
    <row r="4041" spans="1:22" x14ac:dyDescent="0.2">
      <c r="A4041" s="3">
        <v>12920</v>
      </c>
      <c r="B4041" s="3">
        <v>0.22595115099999999</v>
      </c>
      <c r="C4041" s="3">
        <v>68447</v>
      </c>
      <c r="D4041" s="3">
        <v>0.59851198500000002</v>
      </c>
      <c r="E4041" s="3">
        <v>1395</v>
      </c>
      <c r="F4041" s="3">
        <v>0.327600102</v>
      </c>
      <c r="G4041" s="3">
        <v>4</v>
      </c>
      <c r="H4041" s="3">
        <v>0.52529906999999998</v>
      </c>
      <c r="I4041" s="2" t="s">
        <v>19</v>
      </c>
      <c r="J4041" s="3">
        <v>29000</v>
      </c>
      <c r="K4041" s="3">
        <v>0.78208045199999998</v>
      </c>
      <c r="L4041" s="3">
        <v>2</v>
      </c>
      <c r="M4041" s="2" t="s">
        <v>64</v>
      </c>
      <c r="N4041" s="3">
        <v>109800</v>
      </c>
      <c r="O4041" s="3">
        <v>0.503571463</v>
      </c>
      <c r="P4041" s="3">
        <v>0.28118459372382398</v>
      </c>
      <c r="Q4041" s="3">
        <v>0.59215264104734</v>
      </c>
      <c r="R4041" s="3">
        <v>0.51928659610846228</v>
      </c>
      <c r="S4041" s="3">
        <v>0.5040036800362423</v>
      </c>
      <c r="T4041" s="5">
        <f>POWER(10,Table2[[#This Row],[Predicted normalized_price]]*(N$7634-N$7635)+N$7635)</f>
        <v>110061.08991997574</v>
      </c>
      <c r="U4041" s="5">
        <f>ABS(Table2[[#This Row],[price]]-Table2[[#This Row],[Predicted Price]])</f>
        <v>261.08991997574049</v>
      </c>
      <c r="V4041" s="5">
        <f>Table2[[#This Row],[Price Diff]]/Table2[[#This Row],[price]]</f>
        <v>2.3778681236406238E-3</v>
      </c>
    </row>
    <row r="4042" spans="1:22" x14ac:dyDescent="0.2">
      <c r="A4042" s="3">
        <v>14340</v>
      </c>
      <c r="B4042" s="3">
        <v>0.24915337600000001</v>
      </c>
      <c r="C4042" s="3">
        <v>73636</v>
      </c>
      <c r="D4042" s="3">
        <v>0.611300132</v>
      </c>
      <c r="E4042" s="3">
        <v>2362</v>
      </c>
      <c r="F4042" s="3">
        <v>0.55214537900000005</v>
      </c>
      <c r="G4042" s="3">
        <v>6</v>
      </c>
      <c r="H4042" s="3">
        <v>0.67893919899999999</v>
      </c>
      <c r="I4042" s="2" t="s">
        <v>10</v>
      </c>
      <c r="J4042" s="3">
        <v>75269</v>
      </c>
      <c r="K4042" s="3">
        <v>0.86336763400000005</v>
      </c>
      <c r="L4042" s="3">
        <v>1</v>
      </c>
      <c r="M4042" s="2" t="s">
        <v>66</v>
      </c>
      <c r="N4042" s="3">
        <v>92800</v>
      </c>
      <c r="O4042" s="3">
        <v>0.47295944400000001</v>
      </c>
      <c r="P4042" s="3">
        <v>0.67903345459493336</v>
      </c>
      <c r="Q4042" s="3">
        <v>-0.57435253607246406</v>
      </c>
      <c r="R4042" s="3">
        <v>-0.63069921856471245</v>
      </c>
      <c r="S4042" s="3">
        <v>0.48945699702736045</v>
      </c>
      <c r="T4042" s="5">
        <f>POWER(10,Table2[[#This Row],[Predicted normalized_price]]*(N$7634-N$7635)+N$7635)</f>
        <v>101605.85374019519</v>
      </c>
      <c r="U4042" s="5">
        <f>ABS(Table2[[#This Row],[price]]-Table2[[#This Row],[Predicted Price]])</f>
        <v>8805.8537401951908</v>
      </c>
      <c r="V4042" s="5">
        <f>Table2[[#This Row],[Price Diff]]/Table2[[#This Row],[price]]</f>
        <v>9.489066530382749E-2</v>
      </c>
    </row>
    <row r="4043" spans="1:22" x14ac:dyDescent="0.2">
      <c r="A4043" s="3">
        <v>10570</v>
      </c>
      <c r="B4043" s="3">
        <v>0.18128136</v>
      </c>
      <c r="C4043" s="3">
        <v>54064</v>
      </c>
      <c r="D4043" s="3">
        <v>0.55723056599999998</v>
      </c>
      <c r="E4043" s="3">
        <v>1797</v>
      </c>
      <c r="F4043" s="3">
        <v>0.43557342500000001</v>
      </c>
      <c r="G4043" s="3">
        <v>5</v>
      </c>
      <c r="H4043" s="3">
        <v>0.60985333500000005</v>
      </c>
      <c r="I4043" s="2" t="s">
        <v>10</v>
      </c>
      <c r="J4043" s="3">
        <v>40000</v>
      </c>
      <c r="K4043" s="3">
        <v>0.80948806299999998</v>
      </c>
      <c r="L4043" s="3">
        <v>1</v>
      </c>
      <c r="M4043" s="2" t="s">
        <v>66</v>
      </c>
      <c r="N4043" s="3">
        <v>71800</v>
      </c>
      <c r="O4043" s="3">
        <v>0.42626956799999999</v>
      </c>
      <c r="P4043" s="3">
        <v>0.44173332000207677</v>
      </c>
      <c r="Q4043" s="3">
        <v>-0.67202445840808833</v>
      </c>
      <c r="R4043" s="3">
        <v>-0.52579061350870993</v>
      </c>
      <c r="S4043" s="3">
        <v>0.43650159805307276</v>
      </c>
      <c r="T4043" s="5">
        <f>POWER(10,Table2[[#This Row],[Predicted normalized_price]]*(N$7634-N$7635)+N$7635)</f>
        <v>75952.623194543019</v>
      </c>
      <c r="U4043" s="5">
        <f>ABS(Table2[[#This Row],[price]]-Table2[[#This Row],[Predicted Price]])</f>
        <v>4152.6231945430191</v>
      </c>
      <c r="V4043" s="5">
        <f>Table2[[#This Row],[Price Diff]]/Table2[[#This Row],[price]]</f>
        <v>5.7835977639874921E-2</v>
      </c>
    </row>
    <row r="4044" spans="1:22" x14ac:dyDescent="0.2">
      <c r="A4044" s="3">
        <v>6610</v>
      </c>
      <c r="B4044" s="3">
        <v>7.6828485000000002E-2</v>
      </c>
      <c r="C4044" s="3">
        <v>11490</v>
      </c>
      <c r="D4044" s="3">
        <v>0.28620654499999998</v>
      </c>
      <c r="E4044" s="3">
        <v>1390</v>
      </c>
      <c r="F4044" s="3">
        <v>0.32606906200000002</v>
      </c>
      <c r="G4044" s="3">
        <v>9</v>
      </c>
      <c r="H4044" s="3">
        <v>0.83257932800000001</v>
      </c>
      <c r="I4044" s="2" t="s">
        <v>20</v>
      </c>
      <c r="J4044" s="3">
        <v>114000</v>
      </c>
      <c r="K4044" s="3">
        <v>0.89874792999999997</v>
      </c>
      <c r="L4044" s="3">
        <v>2</v>
      </c>
      <c r="M4044" s="2" t="s">
        <v>67</v>
      </c>
      <c r="N4044" s="3">
        <v>18800</v>
      </c>
      <c r="O4044" s="3">
        <v>0.182407718</v>
      </c>
      <c r="P4044" s="3">
        <v>-0.61657268517690411</v>
      </c>
      <c r="Q4044" s="3">
        <v>-0.24286751542098303</v>
      </c>
      <c r="R4044" s="3">
        <v>0.93647780327672314</v>
      </c>
      <c r="S4044" s="3">
        <v>0.17590826393394768</v>
      </c>
      <c r="T4044" s="5">
        <f>POWER(10,Table2[[#This Row],[Predicted normalized_price]]*(N$7634-N$7635)+N$7635)</f>
        <v>18140.412562630405</v>
      </c>
      <c r="U4044" s="5">
        <f>ABS(Table2[[#This Row],[price]]-Table2[[#This Row],[Predicted Price]])</f>
        <v>659.58743736959514</v>
      </c>
      <c r="V4044" s="5">
        <f>Table2[[#This Row],[Price Diff]]/Table2[[#This Row],[price]]</f>
        <v>3.5084438157957192E-2</v>
      </c>
    </row>
    <row r="4045" spans="1:22" x14ac:dyDescent="0.2">
      <c r="A4045" s="3">
        <v>15170</v>
      </c>
      <c r="B4045" s="3">
        <v>0.26167317299999998</v>
      </c>
      <c r="C4045" s="3">
        <v>13145</v>
      </c>
      <c r="D4045" s="3">
        <v>0.30975557199999998</v>
      </c>
      <c r="E4045" s="3">
        <v>1390</v>
      </c>
      <c r="F4045" s="3">
        <v>0.32606906200000002</v>
      </c>
      <c r="G4045" s="3">
        <v>10</v>
      </c>
      <c r="H4045" s="3">
        <v>0.87250287000000004</v>
      </c>
      <c r="I4045" s="2" t="s">
        <v>20</v>
      </c>
      <c r="J4045" s="3">
        <v>127500</v>
      </c>
      <c r="K4045" s="3">
        <v>0.90828635999999996</v>
      </c>
      <c r="L4045" s="3">
        <v>3</v>
      </c>
      <c r="M4045" s="2" t="s">
        <v>67</v>
      </c>
      <c r="N4045" s="3">
        <v>26000</v>
      </c>
      <c r="O4045" s="3">
        <v>0.24141372999999999</v>
      </c>
      <c r="P4045" s="3">
        <v>-0.9202140314552677</v>
      </c>
      <c r="Q4045" s="3">
        <v>4.6912622493621187E-2</v>
      </c>
      <c r="R4045" s="3">
        <v>0.88737073767532115</v>
      </c>
      <c r="S4045" s="3">
        <v>0.26388479710558094</v>
      </c>
      <c r="T4045" s="5">
        <f>POWER(10,Table2[[#This Row],[Predicted normalized_price]]*(N$7634-N$7635)+N$7635)</f>
        <v>29417.086263583413</v>
      </c>
      <c r="U4045" s="5">
        <f>ABS(Table2[[#This Row],[price]]-Table2[[#This Row],[Predicted Price]])</f>
        <v>3417.0862635834128</v>
      </c>
      <c r="V4045" s="5">
        <f>Table2[[#This Row],[Price Diff]]/Table2[[#This Row],[price]]</f>
        <v>0.13142639475320819</v>
      </c>
    </row>
    <row r="4046" spans="1:22" x14ac:dyDescent="0.2">
      <c r="A4046" s="3">
        <v>11810</v>
      </c>
      <c r="B4046" s="3">
        <v>0.20596336700000001</v>
      </c>
      <c r="C4046" s="3">
        <v>62920</v>
      </c>
      <c r="D4046" s="3">
        <v>0.58377758300000004</v>
      </c>
      <c r="E4046" s="3">
        <v>1395</v>
      </c>
      <c r="F4046" s="3">
        <v>0.327600102</v>
      </c>
      <c r="G4046" s="3">
        <v>5</v>
      </c>
      <c r="H4046" s="3">
        <v>0.60985333500000005</v>
      </c>
      <c r="I4046" s="2" t="s">
        <v>19</v>
      </c>
      <c r="J4046" s="3">
        <v>75000</v>
      </c>
      <c r="K4046" s="3">
        <v>0.86306249999999995</v>
      </c>
      <c r="L4046" s="3">
        <v>2</v>
      </c>
      <c r="M4046" s="2" t="s">
        <v>64</v>
      </c>
      <c r="N4046" s="3">
        <v>83800</v>
      </c>
      <c r="O4046" s="3">
        <v>0.454394727</v>
      </c>
      <c r="P4046" s="3">
        <v>0.36418151446588554</v>
      </c>
      <c r="Q4046" s="3">
        <v>0.51807943323997729</v>
      </c>
      <c r="R4046" s="3">
        <v>0.59178851209110783</v>
      </c>
      <c r="S4046" s="3">
        <v>0.46632604315152648</v>
      </c>
      <c r="T4046" s="5">
        <f>POWER(10,Table2[[#This Row],[Predicted normalized_price]]*(N$7634-N$7635)+N$7635)</f>
        <v>89478.280304662971</v>
      </c>
      <c r="U4046" s="5">
        <f>ABS(Table2[[#This Row],[price]]-Table2[[#This Row],[Predicted Price]])</f>
        <v>5678.2803046629706</v>
      </c>
      <c r="V4046" s="5">
        <f>Table2[[#This Row],[Price Diff]]/Table2[[#This Row],[price]]</f>
        <v>6.7759908170202512E-2</v>
      </c>
    </row>
    <row r="4047" spans="1:22" x14ac:dyDescent="0.2">
      <c r="A4047" s="3">
        <v>26490</v>
      </c>
      <c r="B4047" s="3">
        <v>0.38570920199999997</v>
      </c>
      <c r="C4047" s="3">
        <v>118172</v>
      </c>
      <c r="D4047" s="3">
        <v>0.69407730599999995</v>
      </c>
      <c r="E4047" s="3">
        <v>2996</v>
      </c>
      <c r="F4047" s="3">
        <v>0.65352884600000005</v>
      </c>
      <c r="G4047" s="3">
        <v>2</v>
      </c>
      <c r="H4047" s="3">
        <v>0.26264953499999999</v>
      </c>
      <c r="I4047" s="2" t="s">
        <v>15</v>
      </c>
      <c r="J4047" s="3">
        <v>83</v>
      </c>
      <c r="K4047" s="3">
        <v>0.28297313499999999</v>
      </c>
      <c r="L4047" s="3">
        <v>1</v>
      </c>
      <c r="M4047" s="2" t="s">
        <v>64</v>
      </c>
      <c r="N4047" s="3">
        <v>302988</v>
      </c>
      <c r="O4047" s="3">
        <v>0.68828985499999995</v>
      </c>
      <c r="P4047" s="3">
        <v>0.39634619275892724</v>
      </c>
      <c r="Q4047" s="3">
        <v>0.85166655020455106</v>
      </c>
      <c r="R4047" s="3">
        <v>4.5104048413184557E-2</v>
      </c>
      <c r="S4047" s="3">
        <v>0.69291286182883094</v>
      </c>
      <c r="T4047" s="5">
        <f>POWER(10,Table2[[#This Row],[Predicted normalized_price]]*(N$7634-N$7635)+N$7635)</f>
        <v>310783.57011012081</v>
      </c>
      <c r="U4047" s="5">
        <f>ABS(Table2[[#This Row],[price]]-Table2[[#This Row],[Predicted Price]])</f>
        <v>7795.5701101208106</v>
      </c>
      <c r="V4047" s="5">
        <f>Table2[[#This Row],[Price Diff]]/Table2[[#This Row],[price]]</f>
        <v>2.5728973128047349E-2</v>
      </c>
    </row>
    <row r="4048" spans="1:22" x14ac:dyDescent="0.2">
      <c r="A4048" s="3">
        <v>16960</v>
      </c>
      <c r="B4048" s="3">
        <v>0.28649113399999998</v>
      </c>
      <c r="C4048" s="3">
        <v>43033</v>
      </c>
      <c r="D4048" s="3">
        <v>0.51729489900000003</v>
      </c>
      <c r="E4048" s="3">
        <v>2979</v>
      </c>
      <c r="F4048" s="3">
        <v>0.65110249600000003</v>
      </c>
      <c r="G4048" s="3">
        <v>9</v>
      </c>
      <c r="H4048" s="3">
        <v>0.83257932800000001</v>
      </c>
      <c r="I4048" s="2" t="s">
        <v>13</v>
      </c>
      <c r="J4048" s="3">
        <v>145000</v>
      </c>
      <c r="K4048" s="3">
        <v>0.91924803399999999</v>
      </c>
      <c r="L4048" s="3">
        <v>3</v>
      </c>
      <c r="M4048" s="2" t="s">
        <v>62</v>
      </c>
      <c r="N4048" s="3">
        <v>64999</v>
      </c>
      <c r="O4048" s="3">
        <v>0.408159997</v>
      </c>
      <c r="P4048" s="3">
        <v>-0.41319592627641427</v>
      </c>
      <c r="Q4048" s="3">
        <v>0.409763932334689</v>
      </c>
      <c r="R4048" s="3">
        <v>0.71829987773996551</v>
      </c>
      <c r="S4048" s="3">
        <v>0.40366593009553442</v>
      </c>
      <c r="T4048" s="5">
        <f>POWER(10,Table2[[#This Row],[Predicted normalized_price]]*(N$7634-N$7635)+N$7635)</f>
        <v>63413.505749600845</v>
      </c>
      <c r="U4048" s="5">
        <f>ABS(Table2[[#This Row],[price]]-Table2[[#This Row],[Predicted Price]])</f>
        <v>1585.4942503991551</v>
      </c>
      <c r="V4048" s="5">
        <f>Table2[[#This Row],[Price Diff]]/Table2[[#This Row],[price]]</f>
        <v>2.439259450759481E-2</v>
      </c>
    </row>
    <row r="4049" spans="1:22" x14ac:dyDescent="0.2">
      <c r="A4049" s="3">
        <v>9040</v>
      </c>
      <c r="B4049" s="3">
        <v>0.146490011</v>
      </c>
      <c r="C4049" s="3">
        <v>58685</v>
      </c>
      <c r="D4049" s="3">
        <v>0.57158346100000001</v>
      </c>
      <c r="E4049" s="3">
        <v>1598</v>
      </c>
      <c r="F4049" s="3">
        <v>0.38552934799999999</v>
      </c>
      <c r="G4049" s="3">
        <v>3</v>
      </c>
      <c r="H4049" s="3">
        <v>0.416289664</v>
      </c>
      <c r="I4049" s="2" t="s">
        <v>10</v>
      </c>
      <c r="J4049" s="3">
        <v>27000</v>
      </c>
      <c r="K4049" s="3">
        <v>0.77599021800000001</v>
      </c>
      <c r="L4049" s="3">
        <v>1</v>
      </c>
      <c r="M4049" s="2" t="s">
        <v>63</v>
      </c>
      <c r="N4049" s="3">
        <v>87800</v>
      </c>
      <c r="O4049" s="3">
        <v>0.46288030699999999</v>
      </c>
      <c r="P4049" s="3">
        <v>4.6255475020342926E-2</v>
      </c>
      <c r="Q4049" s="3">
        <v>-0.6283603876367132</v>
      </c>
      <c r="R4049" s="3">
        <v>-0.57669009524032189</v>
      </c>
      <c r="S4049" s="3">
        <v>0.4598683281330001</v>
      </c>
      <c r="T4049" s="5">
        <f>POWER(10,Table2[[#This Row],[Predicted normalized_price]]*(N$7634-N$7635)+N$7635)</f>
        <v>86358.790050519019</v>
      </c>
      <c r="U4049" s="5">
        <f>ABS(Table2[[#This Row],[price]]-Table2[[#This Row],[Predicted Price]])</f>
        <v>1441.2099494809809</v>
      </c>
      <c r="V4049" s="5">
        <f>Table2[[#This Row],[Price Diff]]/Table2[[#This Row],[price]]</f>
        <v>1.6414691907528256E-2</v>
      </c>
    </row>
    <row r="4050" spans="1:22" x14ac:dyDescent="0.2">
      <c r="A4050" s="3">
        <v>14550</v>
      </c>
      <c r="B4050" s="3">
        <v>0.25238821900000002</v>
      </c>
      <c r="C4050" s="3">
        <v>19437</v>
      </c>
      <c r="D4050" s="3">
        <v>0.37820531000000002</v>
      </c>
      <c r="E4050" s="3">
        <v>2354</v>
      </c>
      <c r="F4050" s="3">
        <v>0.55069874699999999</v>
      </c>
      <c r="G4050" s="3">
        <v>10</v>
      </c>
      <c r="H4050" s="3">
        <v>0.87250287000000004</v>
      </c>
      <c r="I4050" s="2" t="s">
        <v>22</v>
      </c>
      <c r="J4050" s="3">
        <v>88300</v>
      </c>
      <c r="K4050" s="3">
        <v>0.87697597900000002</v>
      </c>
      <c r="L4050" s="3">
        <v>4</v>
      </c>
      <c r="M4050" s="2" t="s">
        <v>66</v>
      </c>
      <c r="N4050" s="3">
        <v>32800</v>
      </c>
      <c r="O4050" s="3">
        <v>0.28369413199999999</v>
      </c>
      <c r="P4050" s="3">
        <v>-0.65262353951282914</v>
      </c>
      <c r="Q4050" s="3">
        <v>-0.84676029184718904</v>
      </c>
      <c r="R4050" s="3">
        <v>-0.14629850935651295</v>
      </c>
      <c r="S4050" s="3">
        <v>0.29135556580128241</v>
      </c>
      <c r="T4050" s="5">
        <f>POWER(10,Table2[[#This Row],[Predicted normalized_price]]*(N$7634-N$7635)+N$7635)</f>
        <v>34210.352563852575</v>
      </c>
      <c r="U4050" s="5">
        <f>ABS(Table2[[#This Row],[price]]-Table2[[#This Row],[Predicted Price]])</f>
        <v>1410.3525638525753</v>
      </c>
      <c r="V4050" s="5">
        <f>Table2[[#This Row],[Price Diff]]/Table2[[#This Row],[price]]</f>
        <v>4.2998553775993147E-2</v>
      </c>
    </row>
    <row r="4051" spans="1:22" x14ac:dyDescent="0.2">
      <c r="A4051" s="3">
        <v>13340</v>
      </c>
      <c r="B4051" s="3">
        <v>0.23306927299999999</v>
      </c>
      <c r="C4051" s="3">
        <v>71331</v>
      </c>
      <c r="D4051" s="3">
        <v>0.60573454100000002</v>
      </c>
      <c r="E4051" s="3">
        <v>1969</v>
      </c>
      <c r="F4051" s="3">
        <v>0.47454891999999999</v>
      </c>
      <c r="G4051" s="3">
        <v>5</v>
      </c>
      <c r="H4051" s="3">
        <v>0.60985333500000005</v>
      </c>
      <c r="I4051" s="2" t="s">
        <v>21</v>
      </c>
      <c r="J4051" s="3">
        <v>72767</v>
      </c>
      <c r="K4051" s="3">
        <v>0.86048646600000001</v>
      </c>
      <c r="L4051" s="3">
        <v>1</v>
      </c>
      <c r="M4051" s="2" t="s">
        <v>64</v>
      </c>
      <c r="N4051" s="3">
        <v>100800</v>
      </c>
      <c r="O4051" s="3">
        <v>0.48800790599999999</v>
      </c>
      <c r="P4051" s="3">
        <v>0.9999999998166994</v>
      </c>
      <c r="Q4051" s="3">
        <v>0.58700107043909433</v>
      </c>
      <c r="R4051" s="3">
        <v>0.5772125752241799</v>
      </c>
      <c r="S4051" s="3">
        <v>0.48985032146286867</v>
      </c>
      <c r="T4051" s="5">
        <f>POWER(10,Table2[[#This Row],[Predicted normalized_price]]*(N$7634-N$7635)+N$7635)</f>
        <v>101825.69487206374</v>
      </c>
      <c r="U4051" s="5">
        <f>ABS(Table2[[#This Row],[price]]-Table2[[#This Row],[Predicted Price]])</f>
        <v>1025.6948720637447</v>
      </c>
      <c r="V4051" s="5">
        <f>Table2[[#This Row],[Price Diff]]/Table2[[#This Row],[price]]</f>
        <v>1.0175544365711752E-2</v>
      </c>
    </row>
    <row r="4052" spans="1:22" x14ac:dyDescent="0.2">
      <c r="A4052" s="3">
        <v>13180</v>
      </c>
      <c r="B4052" s="3">
        <v>0.23038438899999999</v>
      </c>
      <c r="C4052" s="3">
        <v>55803</v>
      </c>
      <c r="D4052" s="3">
        <v>0.56277096999999998</v>
      </c>
      <c r="E4052" s="3">
        <v>1999</v>
      </c>
      <c r="F4052" s="3">
        <v>0.48099653599999997</v>
      </c>
      <c r="G4052" s="3">
        <v>7</v>
      </c>
      <c r="H4052" s="3">
        <v>0.73735046500000001</v>
      </c>
      <c r="I4052" s="2" t="s">
        <v>32</v>
      </c>
      <c r="J4052" s="3">
        <v>160000</v>
      </c>
      <c r="K4052" s="3">
        <v>0.92763778699999999</v>
      </c>
      <c r="L4052" s="3">
        <v>1</v>
      </c>
      <c r="M4052" s="2" t="s">
        <v>66</v>
      </c>
      <c r="N4052" s="3">
        <v>68000</v>
      </c>
      <c r="O4052" s="3">
        <v>0.416373936</v>
      </c>
      <c r="P4052" s="3">
        <v>-9.0844507598020364E-3</v>
      </c>
      <c r="Q4052" s="3">
        <v>-0.61117928444009129</v>
      </c>
      <c r="R4052" s="3">
        <v>-0.47662585834541943</v>
      </c>
      <c r="S4052" s="3">
        <v>0.43887102197867695</v>
      </c>
      <c r="T4052" s="5">
        <f>POWER(10,Table2[[#This Row],[Predicted normalized_price]]*(N$7634-N$7635)+N$7635)</f>
        <v>76947.995987398899</v>
      </c>
      <c r="U4052" s="5">
        <f>ABS(Table2[[#This Row],[price]]-Table2[[#This Row],[Predicted Price]])</f>
        <v>8947.9959873988992</v>
      </c>
      <c r="V4052" s="5">
        <f>Table2[[#This Row],[Price Diff]]/Table2[[#This Row],[price]]</f>
        <v>0.13158817628527794</v>
      </c>
    </row>
    <row r="4053" spans="1:22" x14ac:dyDescent="0.2">
      <c r="A4053" s="3">
        <v>11650</v>
      </c>
      <c r="B4053" s="3">
        <v>0.20292826999999999</v>
      </c>
      <c r="C4053" s="3">
        <v>56056</v>
      </c>
      <c r="D4053" s="3">
        <v>0.56356260199999997</v>
      </c>
      <c r="E4053" s="3">
        <v>1984</v>
      </c>
      <c r="F4053" s="3">
        <v>0.47778491499999998</v>
      </c>
      <c r="G4053" s="3">
        <v>8</v>
      </c>
      <c r="H4053" s="3">
        <v>0.78794860499999997</v>
      </c>
      <c r="I4053" s="2" t="s">
        <v>19</v>
      </c>
      <c r="J4053" s="3">
        <v>98000</v>
      </c>
      <c r="K4053" s="3">
        <v>0.885858967</v>
      </c>
      <c r="L4053" s="3">
        <v>3</v>
      </c>
      <c r="M4053" s="2" t="s">
        <v>65</v>
      </c>
      <c r="N4053" s="3">
        <v>63500</v>
      </c>
      <c r="O4053" s="3">
        <v>0.40391398000000001</v>
      </c>
      <c r="P4053" s="3">
        <v>-0.68526051563178747</v>
      </c>
      <c r="Q4053" s="3">
        <v>0.41514478716351616</v>
      </c>
      <c r="R4053" s="3">
        <v>0.70239381398955347</v>
      </c>
      <c r="S4053" s="3">
        <v>0.40840023058296676</v>
      </c>
      <c r="T4053" s="5">
        <f>POWER(10,Table2[[#This Row],[Predicted normalized_price]]*(N$7634-N$7635)+N$7635)</f>
        <v>65084.86120071508</v>
      </c>
      <c r="U4053" s="5">
        <f>ABS(Table2[[#This Row],[price]]-Table2[[#This Row],[Predicted Price]])</f>
        <v>1584.8612007150805</v>
      </c>
      <c r="V4053" s="5">
        <f>Table2[[#This Row],[Price Diff]]/Table2[[#This Row],[price]]</f>
        <v>2.4958444105749298E-2</v>
      </c>
    </row>
    <row r="4054" spans="1:22" x14ac:dyDescent="0.2">
      <c r="A4054" s="3">
        <v>14940</v>
      </c>
      <c r="B4054" s="3">
        <v>0.258273796</v>
      </c>
      <c r="C4054" s="3">
        <v>76026</v>
      </c>
      <c r="D4054" s="3">
        <v>0.61688993000000003</v>
      </c>
      <c r="E4054" s="3">
        <v>1796</v>
      </c>
      <c r="F4054" s="3">
        <v>0.43533607800000002</v>
      </c>
      <c r="G4054" s="3">
        <v>7</v>
      </c>
      <c r="H4054" s="3">
        <v>0.73735046500000001</v>
      </c>
      <c r="I4054" s="2" t="s">
        <v>15</v>
      </c>
      <c r="J4054" s="3">
        <v>121000</v>
      </c>
      <c r="K4054" s="3">
        <v>0.90382678599999999</v>
      </c>
      <c r="L4054" s="3">
        <v>1</v>
      </c>
      <c r="M4054" s="2" t="s">
        <v>65</v>
      </c>
      <c r="N4054" s="3">
        <v>90000</v>
      </c>
      <c r="O4054" s="3">
        <v>0.467384046</v>
      </c>
      <c r="P4054" s="3">
        <v>-0.8894301208465113</v>
      </c>
      <c r="Q4054" s="3">
        <v>0.5987620678206873</v>
      </c>
      <c r="R4054" s="3">
        <v>0.56835822909068023</v>
      </c>
      <c r="S4054" s="3">
        <v>0.49021570761587802</v>
      </c>
      <c r="T4054" s="5">
        <f>POWER(10,Table2[[#This Row],[Predicted normalized_price]]*(N$7634-N$7635)+N$7635)</f>
        <v>102030.34659864104</v>
      </c>
      <c r="U4054" s="5">
        <f>ABS(Table2[[#This Row],[price]]-Table2[[#This Row],[Predicted Price]])</f>
        <v>12030.346598641045</v>
      </c>
      <c r="V4054" s="5">
        <f>Table2[[#This Row],[Price Diff]]/Table2[[#This Row],[price]]</f>
        <v>0.13367051776267827</v>
      </c>
    </row>
    <row r="4055" spans="1:22" x14ac:dyDescent="0.2">
      <c r="A4055" s="3">
        <v>12350</v>
      </c>
      <c r="B4055" s="3">
        <v>0.21591153299999999</v>
      </c>
      <c r="C4055" s="3">
        <v>33289</v>
      </c>
      <c r="D4055" s="3">
        <v>0.47236485499999997</v>
      </c>
      <c r="E4055" s="3">
        <v>1796</v>
      </c>
      <c r="F4055" s="3">
        <v>0.43533607800000002</v>
      </c>
      <c r="G4055" s="3">
        <v>9</v>
      </c>
      <c r="H4055" s="3">
        <v>0.83257932800000001</v>
      </c>
      <c r="I4055" s="2" t="s">
        <v>15</v>
      </c>
      <c r="J4055" s="3">
        <v>140000</v>
      </c>
      <c r="K4055" s="3">
        <v>0.91625730599999999</v>
      </c>
      <c r="L4055" s="3">
        <v>2</v>
      </c>
      <c r="M4055" s="2" t="s">
        <v>65</v>
      </c>
      <c r="N4055" s="3">
        <v>46800</v>
      </c>
      <c r="O4055" s="3">
        <v>0.34838073800000002</v>
      </c>
      <c r="P4055" s="3">
        <v>-0.90196652727807536</v>
      </c>
      <c r="Q4055" s="3">
        <v>0.27625864487193719</v>
      </c>
      <c r="R4055" s="3">
        <v>0.78787727250635109</v>
      </c>
      <c r="S4055" s="3">
        <v>0.34957031971894637</v>
      </c>
      <c r="T4055" s="5">
        <f>POWER(10,Table2[[#This Row],[Predicted normalized_price]]*(N$7634-N$7635)+N$7635)</f>
        <v>47106.923588475664</v>
      </c>
      <c r="U4055" s="5">
        <f>ABS(Table2[[#This Row],[price]]-Table2[[#This Row],[Predicted Price]])</f>
        <v>306.92358847566356</v>
      </c>
      <c r="V4055" s="5">
        <f>Table2[[#This Row],[Price Diff]]/Table2[[#This Row],[price]]</f>
        <v>6.558196334950076E-3</v>
      </c>
    </row>
    <row r="4056" spans="1:22" x14ac:dyDescent="0.2">
      <c r="A4056" s="3">
        <v>8910</v>
      </c>
      <c r="B4056" s="3">
        <v>0.14326701</v>
      </c>
      <c r="C4056" s="3">
        <v>44234</v>
      </c>
      <c r="D4056" s="3">
        <v>0.52211208399999998</v>
      </c>
      <c r="E4056" s="3">
        <v>1496</v>
      </c>
      <c r="F4056" s="3">
        <v>0.35740525400000001</v>
      </c>
      <c r="G4056" s="3">
        <v>4</v>
      </c>
      <c r="H4056" s="3">
        <v>0.52529906999999998</v>
      </c>
      <c r="I4056" s="2" t="s">
        <v>10</v>
      </c>
      <c r="J4056" s="3">
        <v>25104</v>
      </c>
      <c r="K4056" s="3">
        <v>0.76978486700000004</v>
      </c>
      <c r="L4056" s="3">
        <v>1</v>
      </c>
      <c r="M4056" s="2" t="s">
        <v>66</v>
      </c>
      <c r="N4056" s="3">
        <v>73800</v>
      </c>
      <c r="O4056" s="3">
        <v>0.43126940699999999</v>
      </c>
      <c r="P4056" s="3">
        <v>0.19493802384352144</v>
      </c>
      <c r="Q4056" s="3">
        <v>-0.70910659229910311</v>
      </c>
      <c r="R4056" s="3">
        <v>-0.46817485122217117</v>
      </c>
      <c r="S4056" s="3">
        <v>0.4114730710529515</v>
      </c>
      <c r="T4056" s="5">
        <f>POWER(10,Table2[[#This Row],[Predicted normalized_price]]*(N$7634-N$7635)+N$7635)</f>
        <v>66193.172203978989</v>
      </c>
      <c r="U4056" s="5">
        <f>ABS(Table2[[#This Row],[price]]-Table2[[#This Row],[Predicted Price]])</f>
        <v>7606.8277960210107</v>
      </c>
      <c r="V4056" s="5">
        <f>Table2[[#This Row],[Price Diff]]/Table2[[#This Row],[price]]</f>
        <v>0.10307354737155841</v>
      </c>
    </row>
    <row r="4057" spans="1:22" x14ac:dyDescent="0.2">
      <c r="A4057" s="3">
        <v>9870</v>
      </c>
      <c r="B4057" s="3">
        <v>0.166035185</v>
      </c>
      <c r="C4057" s="3">
        <v>40597</v>
      </c>
      <c r="D4057" s="3">
        <v>0.50709699500000005</v>
      </c>
      <c r="E4057" s="3">
        <v>1798</v>
      </c>
      <c r="F4057" s="3">
        <v>0.435810641</v>
      </c>
      <c r="G4057" s="3">
        <v>8</v>
      </c>
      <c r="H4057" s="3">
        <v>0.78794860499999997</v>
      </c>
      <c r="I4057" s="2" t="s">
        <v>20</v>
      </c>
      <c r="J4057" s="3">
        <v>88800</v>
      </c>
      <c r="K4057" s="3">
        <v>0.87745721700000001</v>
      </c>
      <c r="L4057" s="3">
        <v>2</v>
      </c>
      <c r="M4057" s="2" t="s">
        <v>65</v>
      </c>
      <c r="N4057" s="3">
        <v>45000</v>
      </c>
      <c r="O4057" s="3">
        <v>0.341243246</v>
      </c>
      <c r="P4057" s="3">
        <v>4.566554770348457E-2</v>
      </c>
      <c r="Q4057" s="3">
        <v>0.31368364064195947</v>
      </c>
      <c r="R4057" s="3">
        <v>0.79932822905770617</v>
      </c>
      <c r="S4057" s="3">
        <v>0.35901991818284162</v>
      </c>
      <c r="T4057" s="5">
        <f>POWER(10,Table2[[#This Row],[Predicted normalized_price]]*(N$7634-N$7635)+N$7635)</f>
        <v>49617.609094597618</v>
      </c>
      <c r="U4057" s="5">
        <f>ABS(Table2[[#This Row],[price]]-Table2[[#This Row],[Predicted Price]])</f>
        <v>4617.6090945976175</v>
      </c>
      <c r="V4057" s="5">
        <f>Table2[[#This Row],[Price Diff]]/Table2[[#This Row],[price]]</f>
        <v>0.10261353543550261</v>
      </c>
    </row>
    <row r="4058" spans="1:22" x14ac:dyDescent="0.2">
      <c r="A4058" s="3">
        <v>28990</v>
      </c>
      <c r="B4058" s="3">
        <v>0.40577570200000002</v>
      </c>
      <c r="C4058" s="3">
        <v>126008</v>
      </c>
      <c r="D4058" s="3">
        <v>0.70531316700000002</v>
      </c>
      <c r="E4058" s="3">
        <v>2987</v>
      </c>
      <c r="F4058" s="3">
        <v>0.65224602799999998</v>
      </c>
      <c r="G4058" s="3">
        <v>5</v>
      </c>
      <c r="H4058" s="3">
        <v>0.60985333500000005</v>
      </c>
      <c r="I4058" s="2" t="s">
        <v>15</v>
      </c>
      <c r="J4058" s="3">
        <v>62000</v>
      </c>
      <c r="K4058" s="3">
        <v>0.84683922</v>
      </c>
      <c r="L4058" s="3">
        <v>2</v>
      </c>
      <c r="M4058" s="2" t="s">
        <v>64</v>
      </c>
      <c r="N4058" s="3">
        <v>228800</v>
      </c>
      <c r="O4058" s="3">
        <v>0.63718093200000003</v>
      </c>
      <c r="P4058" s="3">
        <v>0.67722277813376597</v>
      </c>
      <c r="Q4058" s="3">
        <v>0.80707171511068487</v>
      </c>
      <c r="R4058" s="3">
        <v>0.20523549909195912</v>
      </c>
      <c r="S4058" s="3">
        <v>0.64129739527865492</v>
      </c>
      <c r="T4058" s="5">
        <f>POWER(10,Table2[[#This Row],[Predicted normalized_price]]*(N$7634-N$7635)+N$7635)</f>
        <v>234034.45250670315</v>
      </c>
      <c r="U4058" s="5">
        <f>ABS(Table2[[#This Row],[price]]-Table2[[#This Row],[Predicted Price]])</f>
        <v>5234.45250670315</v>
      </c>
      <c r="V4058" s="5">
        <f>Table2[[#This Row],[Price Diff]]/Table2[[#This Row],[price]]</f>
        <v>2.2877851864961319E-2</v>
      </c>
    </row>
    <row r="4059" spans="1:22" x14ac:dyDescent="0.2">
      <c r="A4059" s="3">
        <v>13410</v>
      </c>
      <c r="B4059" s="3">
        <v>0.23423379899999999</v>
      </c>
      <c r="C4059" s="3">
        <v>68203</v>
      </c>
      <c r="D4059" s="3">
        <v>0.59788702299999996</v>
      </c>
      <c r="E4059" s="3">
        <v>1499</v>
      </c>
      <c r="F4059" s="3">
        <v>0.35825946600000003</v>
      </c>
      <c r="G4059" s="3">
        <v>3</v>
      </c>
      <c r="H4059" s="3">
        <v>0.416289664</v>
      </c>
      <c r="I4059" s="2" t="s">
        <v>13</v>
      </c>
      <c r="J4059" s="3">
        <v>24000</v>
      </c>
      <c r="K4059" s="3">
        <v>0.76595192199999995</v>
      </c>
      <c r="L4059" s="3">
        <v>2</v>
      </c>
      <c r="M4059" s="2" t="s">
        <v>64</v>
      </c>
      <c r="N4059" s="3">
        <v>127800</v>
      </c>
      <c r="O4059" s="3">
        <v>0.53119753199999997</v>
      </c>
      <c r="P4059" s="3">
        <v>0.26703498107292351</v>
      </c>
      <c r="Q4059" s="3">
        <v>0.64736538265029364</v>
      </c>
      <c r="R4059" s="3">
        <v>0.49998263103190954</v>
      </c>
      <c r="S4059" s="3">
        <v>0.52340398195497995</v>
      </c>
      <c r="T4059" s="5">
        <f>POWER(10,Table2[[#This Row],[Predicted normalized_price]]*(N$7634-N$7635)+N$7635)</f>
        <v>122442.40672123767</v>
      </c>
      <c r="U4059" s="5">
        <f>ABS(Table2[[#This Row],[price]]-Table2[[#This Row],[Predicted Price]])</f>
        <v>5357.5932787623315</v>
      </c>
      <c r="V4059" s="5">
        <f>Table2[[#This Row],[Price Diff]]/Table2[[#This Row],[price]]</f>
        <v>4.1921700146810105E-2</v>
      </c>
    </row>
    <row r="4060" spans="1:22" x14ac:dyDescent="0.2">
      <c r="A4060" s="3">
        <v>10280</v>
      </c>
      <c r="B4060" s="3">
        <v>0.175091315</v>
      </c>
      <c r="C4060" s="3">
        <v>28222</v>
      </c>
      <c r="D4060" s="3">
        <v>0.443467624</v>
      </c>
      <c r="E4060" s="3">
        <v>1796</v>
      </c>
      <c r="F4060" s="3">
        <v>0.43533607800000002</v>
      </c>
      <c r="G4060" s="3">
        <v>9</v>
      </c>
      <c r="H4060" s="3">
        <v>0.83257932800000001</v>
      </c>
      <c r="I4060" s="2" t="s">
        <v>15</v>
      </c>
      <c r="J4060" s="3">
        <v>121500</v>
      </c>
      <c r="K4060" s="3">
        <v>0.90417823799999997</v>
      </c>
      <c r="L4060" s="3">
        <v>3</v>
      </c>
      <c r="M4060" s="2" t="s">
        <v>65</v>
      </c>
      <c r="N4060" s="3">
        <v>39000</v>
      </c>
      <c r="O4060" s="3">
        <v>0.31520136799999998</v>
      </c>
      <c r="P4060" s="3">
        <v>-0.91075445820291823</v>
      </c>
      <c r="Q4060" s="3">
        <v>0.16572944597085032</v>
      </c>
      <c r="R4060" s="3">
        <v>0.83368472655228609</v>
      </c>
      <c r="S4060" s="3">
        <v>0.30881886372762302</v>
      </c>
      <c r="T4060" s="5">
        <f>POWER(10,Table2[[#This Row],[Predicted normalized_price]]*(N$7634-N$7635)+N$7635)</f>
        <v>37655.898549701065</v>
      </c>
      <c r="U4060" s="5">
        <f>ABS(Table2[[#This Row],[price]]-Table2[[#This Row],[Predicted Price]])</f>
        <v>1344.1014502989347</v>
      </c>
      <c r="V4060" s="5">
        <f>Table2[[#This Row],[Price Diff]]/Table2[[#This Row],[price]]</f>
        <v>3.4464139751254737E-2</v>
      </c>
    </row>
    <row r="4061" spans="1:22" x14ac:dyDescent="0.2">
      <c r="A4061" s="3">
        <v>12600</v>
      </c>
      <c r="B4061" s="3">
        <v>0.22037074300000001</v>
      </c>
      <c r="C4061" s="3">
        <v>54521</v>
      </c>
      <c r="D4061" s="3">
        <v>0.55870363099999998</v>
      </c>
      <c r="E4061" s="3">
        <v>1595</v>
      </c>
      <c r="F4061" s="3">
        <v>0.38472810600000001</v>
      </c>
      <c r="G4061" s="3">
        <v>5</v>
      </c>
      <c r="H4061" s="3">
        <v>0.60985333500000005</v>
      </c>
      <c r="I4061" s="2" t="s">
        <v>15</v>
      </c>
      <c r="J4061" s="3">
        <v>72000</v>
      </c>
      <c r="K4061" s="3">
        <v>0.85958336300000004</v>
      </c>
      <c r="L4061" s="3">
        <v>1</v>
      </c>
      <c r="M4061" s="2" t="s">
        <v>67</v>
      </c>
      <c r="N4061" s="3">
        <v>78800</v>
      </c>
      <c r="O4061" s="3">
        <v>0.44319914900000001</v>
      </c>
      <c r="P4061" s="3">
        <v>-0.94027447076590598</v>
      </c>
      <c r="Q4061" s="3">
        <v>0.54744784106172062</v>
      </c>
      <c r="R4061" s="3">
        <v>0.64708961128073217</v>
      </c>
      <c r="S4061" s="3">
        <v>0.45659994015453997</v>
      </c>
      <c r="T4061" s="5">
        <f>POWER(10,Table2[[#This Row],[Predicted normalized_price]]*(N$7634-N$7635)+N$7635)</f>
        <v>84821.641166070796</v>
      </c>
      <c r="U4061" s="5">
        <f>ABS(Table2[[#This Row],[price]]-Table2[[#This Row],[Predicted Price]])</f>
        <v>6021.6411660707963</v>
      </c>
      <c r="V4061" s="5">
        <f>Table2[[#This Row],[Price Diff]]/Table2[[#This Row],[price]]</f>
        <v>7.6416766066888284E-2</v>
      </c>
    </row>
    <row r="4062" spans="1:22" x14ac:dyDescent="0.2">
      <c r="A4062" s="3">
        <v>7270</v>
      </c>
      <c r="B4062" s="3">
        <v>9.8005071999999999E-2</v>
      </c>
      <c r="C4062" s="3">
        <v>46415</v>
      </c>
      <c r="D4062" s="3">
        <v>0.53053474499999997</v>
      </c>
      <c r="E4062" s="3">
        <v>1496</v>
      </c>
      <c r="F4062" s="3">
        <v>0.35740525400000001</v>
      </c>
      <c r="G4062" s="3">
        <v>2</v>
      </c>
      <c r="H4062" s="3">
        <v>0.26264953499999999</v>
      </c>
      <c r="I4062" s="2" t="s">
        <v>14</v>
      </c>
      <c r="J4062" s="3">
        <v>8</v>
      </c>
      <c r="K4062" s="3">
        <v>8.3593144999999994E-2</v>
      </c>
      <c r="L4062" s="3">
        <v>1</v>
      </c>
      <c r="M4062" s="2" t="s">
        <v>63</v>
      </c>
      <c r="N4062" s="3">
        <v>77700</v>
      </c>
      <c r="O4062" s="3">
        <v>0.44064088400000001</v>
      </c>
      <c r="P4062" s="3">
        <v>-0.93330618761629403</v>
      </c>
      <c r="Q4062" s="3">
        <v>-0.66647286739007794</v>
      </c>
      <c r="R4062" s="3">
        <v>-0.54133537214511129</v>
      </c>
      <c r="S4062" s="3">
        <v>0.43828342946756627</v>
      </c>
      <c r="T4062" s="5">
        <f>POWER(10,Table2[[#This Row],[Predicted normalized_price]]*(N$7634-N$7635)+N$7635)</f>
        <v>76699.944118085958</v>
      </c>
      <c r="U4062" s="5">
        <f>ABS(Table2[[#This Row],[price]]-Table2[[#This Row],[Predicted Price]])</f>
        <v>1000.0558819140424</v>
      </c>
      <c r="V4062" s="5">
        <f>Table2[[#This Row],[Price Diff]]/Table2[[#This Row],[price]]</f>
        <v>1.2870732070965797E-2</v>
      </c>
    </row>
    <row r="4063" spans="1:22" x14ac:dyDescent="0.2">
      <c r="A4063" s="3">
        <v>16100</v>
      </c>
      <c r="B4063" s="3">
        <v>0.27491222999999998</v>
      </c>
      <c r="C4063" s="3">
        <v>75293</v>
      </c>
      <c r="D4063" s="3">
        <v>0.61519447299999996</v>
      </c>
      <c r="E4063" s="3">
        <v>2494</v>
      </c>
      <c r="F4063" s="3">
        <v>0.57533232300000003</v>
      </c>
      <c r="G4063" s="3">
        <v>6</v>
      </c>
      <c r="H4063" s="3">
        <v>0.67893919899999999</v>
      </c>
      <c r="I4063" s="2" t="s">
        <v>16</v>
      </c>
      <c r="J4063" s="3">
        <v>62000</v>
      </c>
      <c r="K4063" s="3">
        <v>0.84683922</v>
      </c>
      <c r="L4063" s="3">
        <v>1</v>
      </c>
      <c r="M4063" s="2" t="s">
        <v>65</v>
      </c>
      <c r="N4063" s="3">
        <v>115800</v>
      </c>
      <c r="O4063" s="3">
        <v>0.51325367700000002</v>
      </c>
      <c r="P4063" s="3">
        <v>-0.46253425720636165</v>
      </c>
      <c r="Q4063" s="3">
        <v>0.61567034609032101</v>
      </c>
      <c r="R4063" s="3">
        <v>0.54716790849268415</v>
      </c>
      <c r="S4063" s="3">
        <v>0.50116765255798856</v>
      </c>
      <c r="T4063" s="5">
        <f>POWER(10,Table2[[#This Row],[Predicted normalized_price]]*(N$7634-N$7635)+N$7635)</f>
        <v>108359.18815775319</v>
      </c>
      <c r="U4063" s="5">
        <f>ABS(Table2[[#This Row],[price]]-Table2[[#This Row],[Predicted Price]])</f>
        <v>7440.8118422468106</v>
      </c>
      <c r="V4063" s="5">
        <f>Table2[[#This Row],[Price Diff]]/Table2[[#This Row],[price]]</f>
        <v>6.4255715390732382E-2</v>
      </c>
    </row>
    <row r="4064" spans="1:22" x14ac:dyDescent="0.2">
      <c r="A4064" s="3">
        <v>10960</v>
      </c>
      <c r="B4064" s="3">
        <v>0.189343344</v>
      </c>
      <c r="C4064" s="3">
        <v>18512</v>
      </c>
      <c r="D4064" s="3">
        <v>0.36967233900000002</v>
      </c>
      <c r="E4064" s="3">
        <v>1798</v>
      </c>
      <c r="F4064" s="3">
        <v>0.435810641</v>
      </c>
      <c r="G4064" s="3">
        <v>10</v>
      </c>
      <c r="H4064" s="3">
        <v>0.87250287000000004</v>
      </c>
      <c r="I4064" s="2" t="s">
        <v>20</v>
      </c>
      <c r="J4064" s="3">
        <v>137500</v>
      </c>
      <c r="K4064" s="3">
        <v>0.91472164300000003</v>
      </c>
      <c r="L4064" s="3">
        <v>2</v>
      </c>
      <c r="M4064" s="2" t="s">
        <v>65</v>
      </c>
      <c r="N4064" s="3">
        <v>29500</v>
      </c>
      <c r="O4064" s="3">
        <v>0.26439700399999999</v>
      </c>
      <c r="P4064" s="3">
        <v>-0.42552588993587032</v>
      </c>
      <c r="Q4064" s="3">
        <v>3.8140938141830748E-2</v>
      </c>
      <c r="R4064" s="3">
        <v>0.88339915254434453</v>
      </c>
      <c r="S4064" s="3">
        <v>0.26388497349536555</v>
      </c>
      <c r="T4064" s="5">
        <f>POWER(10,Table2[[#This Row],[Predicted normalized_price]]*(N$7634-N$7635)+N$7635)</f>
        <v>29417.114776600683</v>
      </c>
      <c r="U4064" s="5">
        <f>ABS(Table2[[#This Row],[price]]-Table2[[#This Row],[Predicted Price]])</f>
        <v>82.885223399316601</v>
      </c>
      <c r="V4064" s="5">
        <f>Table2[[#This Row],[Price Diff]]/Table2[[#This Row],[price]]</f>
        <v>2.8096685898073423E-3</v>
      </c>
    </row>
    <row r="4065" spans="1:22" x14ac:dyDescent="0.2">
      <c r="A4065" s="3">
        <v>9320</v>
      </c>
      <c r="B4065" s="3">
        <v>0.15327724600000001</v>
      </c>
      <c r="C4065" s="3">
        <v>42922</v>
      </c>
      <c r="D4065" s="3">
        <v>0.51684291299999996</v>
      </c>
      <c r="E4065" s="3">
        <v>1598</v>
      </c>
      <c r="F4065" s="3">
        <v>0.38552934799999999</v>
      </c>
      <c r="G4065" s="3">
        <v>6</v>
      </c>
      <c r="H4065" s="3">
        <v>0.67893919899999999</v>
      </c>
      <c r="I4065" s="2" t="s">
        <v>10</v>
      </c>
      <c r="J4065" s="3">
        <v>70000</v>
      </c>
      <c r="K4065" s="3">
        <v>0.85718244399999999</v>
      </c>
      <c r="L4065" s="3">
        <v>1</v>
      </c>
      <c r="M4065" s="2" t="s">
        <v>63</v>
      </c>
      <c r="N4065" s="3">
        <v>52800</v>
      </c>
      <c r="O4065" s="3">
        <v>0.37033294500000002</v>
      </c>
      <c r="P4065" s="3">
        <v>-6.248393709763652E-2</v>
      </c>
      <c r="Q4065" s="3">
        <v>-0.75936064072791865</v>
      </c>
      <c r="R4065" s="3">
        <v>-0.41072588563404849</v>
      </c>
      <c r="S4065" s="3">
        <v>0.38298960943943533</v>
      </c>
      <c r="T4065" s="5">
        <f>POWER(10,Table2[[#This Row],[Predicted normalized_price]]*(N$7634-N$7635)+N$7635)</f>
        <v>56602.882375214787</v>
      </c>
      <c r="U4065" s="5">
        <f>ABS(Table2[[#This Row],[price]]-Table2[[#This Row],[Predicted Price]])</f>
        <v>3802.8823752147873</v>
      </c>
      <c r="V4065" s="5">
        <f>Table2[[#This Row],[Price Diff]]/Table2[[#This Row],[price]]</f>
        <v>7.2024287409370974E-2</v>
      </c>
    </row>
    <row r="4066" spans="1:22" x14ac:dyDescent="0.2">
      <c r="A4066" s="3">
        <v>113540</v>
      </c>
      <c r="B4066" s="3">
        <v>0.70954334100000005</v>
      </c>
      <c r="C4066" s="3">
        <v>153379</v>
      </c>
      <c r="D4066" s="3">
        <v>0.73971270300000003</v>
      </c>
      <c r="E4066" s="3">
        <v>5204</v>
      </c>
      <c r="F4066" s="3">
        <v>0.88896218000000005</v>
      </c>
      <c r="G4066" s="3">
        <v>9</v>
      </c>
      <c r="H4066" s="3">
        <v>0.83257932800000001</v>
      </c>
      <c r="I4066" s="2" t="s">
        <v>40</v>
      </c>
      <c r="J4066" s="3">
        <v>17000</v>
      </c>
      <c r="K4066" s="3">
        <v>0.736562198</v>
      </c>
      <c r="L4066" s="3">
        <v>4</v>
      </c>
      <c r="M4066" s="2" t="s">
        <v>62</v>
      </c>
      <c r="N4066" s="3">
        <v>389000</v>
      </c>
      <c r="O4066" s="3">
        <v>0.73376481100000002</v>
      </c>
      <c r="P4066" s="3">
        <v>-0.24125525358697703</v>
      </c>
      <c r="Q4066" s="3">
        <v>0.5217100216026086</v>
      </c>
      <c r="R4066" s="3">
        <v>-0.48914004978589376</v>
      </c>
      <c r="S4066" s="3">
        <v>0.73981511210211892</v>
      </c>
      <c r="T4066" s="5">
        <f>POWER(10,Table2[[#This Row],[Predicted normalized_price]]*(N$7634-N$7635)+N$7635)</f>
        <v>402150.30689194531</v>
      </c>
      <c r="U4066" s="5">
        <f>ABS(Table2[[#This Row],[price]]-Table2[[#This Row],[Predicted Price]])</f>
        <v>13150.306891945307</v>
      </c>
      <c r="V4066" s="5">
        <f>Table2[[#This Row],[Price Diff]]/Table2[[#This Row],[price]]</f>
        <v>3.3805416174666598E-2</v>
      </c>
    </row>
    <row r="4067" spans="1:22" x14ac:dyDescent="0.2">
      <c r="A4067" s="3">
        <v>7960</v>
      </c>
      <c r="B4067" s="3">
        <v>0.11818039399999999</v>
      </c>
      <c r="C4067" s="3">
        <v>51606</v>
      </c>
      <c r="D4067" s="3">
        <v>0.54908762300000002</v>
      </c>
      <c r="E4067" s="3">
        <v>1496</v>
      </c>
      <c r="F4067" s="3">
        <v>0.35740525400000001</v>
      </c>
      <c r="G4067" s="3">
        <v>3</v>
      </c>
      <c r="H4067" s="3">
        <v>0.416289664</v>
      </c>
      <c r="I4067" s="2" t="s">
        <v>14</v>
      </c>
      <c r="J4067" s="3">
        <v>21000</v>
      </c>
      <c r="K4067" s="3">
        <v>0.75457143999999998</v>
      </c>
      <c r="L4067" s="3">
        <v>2</v>
      </c>
      <c r="M4067" s="2" t="s">
        <v>63</v>
      </c>
      <c r="N4067" s="3">
        <v>69800</v>
      </c>
      <c r="O4067" s="3">
        <v>0.421128471</v>
      </c>
      <c r="P4067" s="3">
        <v>-0.85064935272912212</v>
      </c>
      <c r="Q4067" s="3">
        <v>-0.66986571174724374</v>
      </c>
      <c r="R4067" s="3">
        <v>-0.48042757863112218</v>
      </c>
      <c r="S4067" s="3">
        <v>0.42216111420725072</v>
      </c>
      <c r="T4067" s="5">
        <f>POWER(10,Table2[[#This Row],[Predicted normalized_price]]*(N$7634-N$7635)+N$7635)</f>
        <v>70197.199107604101</v>
      </c>
      <c r="U4067" s="5">
        <f>ABS(Table2[[#This Row],[price]]-Table2[[#This Row],[Predicted Price]])</f>
        <v>397.1991076041013</v>
      </c>
      <c r="V4067" s="5">
        <f>Table2[[#This Row],[Price Diff]]/Table2[[#This Row],[price]]</f>
        <v>5.6905316275659215E-3</v>
      </c>
    </row>
    <row r="4068" spans="1:22" x14ac:dyDescent="0.2">
      <c r="A4068" s="3">
        <v>12840</v>
      </c>
      <c r="B4068" s="3">
        <v>0.22456911399999999</v>
      </c>
      <c r="C4068" s="3">
        <v>57647</v>
      </c>
      <c r="D4068" s="3">
        <v>0.56846038499999996</v>
      </c>
      <c r="E4068" s="3">
        <v>1595</v>
      </c>
      <c r="F4068" s="3">
        <v>0.38472810600000001</v>
      </c>
      <c r="G4068" s="3">
        <v>4</v>
      </c>
      <c r="H4068" s="3">
        <v>0.52529906999999998</v>
      </c>
      <c r="I4068" s="2" t="s">
        <v>15</v>
      </c>
      <c r="J4068" s="3">
        <v>41606</v>
      </c>
      <c r="K4068" s="3">
        <v>0.81284301800000003</v>
      </c>
      <c r="L4068" s="3">
        <v>1</v>
      </c>
      <c r="M4068" s="2" t="s">
        <v>65</v>
      </c>
      <c r="N4068" s="3">
        <v>111800</v>
      </c>
      <c r="O4068" s="3">
        <v>0.50685643800000002</v>
      </c>
      <c r="P4068" s="3">
        <v>-0.93543293746622247</v>
      </c>
      <c r="Q4068" s="3">
        <v>0.58866228348973237</v>
      </c>
      <c r="R4068" s="3">
        <v>0.5991291558876638</v>
      </c>
      <c r="S4068" s="3">
        <v>0.47963078377075252</v>
      </c>
      <c r="T4068" s="5">
        <f>POWER(10,Table2[[#This Row],[Predicted normalized_price]]*(N$7634-N$7635)+N$7635)</f>
        <v>96265.099173269569</v>
      </c>
      <c r="U4068" s="5">
        <f>ABS(Table2[[#This Row],[price]]-Table2[[#This Row],[Predicted Price]])</f>
        <v>15534.900826730431</v>
      </c>
      <c r="V4068" s="5">
        <f>Table2[[#This Row],[Price Diff]]/Table2[[#This Row],[price]]</f>
        <v>0.13895260131243678</v>
      </c>
    </row>
    <row r="4069" spans="1:22" x14ac:dyDescent="0.2">
      <c r="A4069" s="3">
        <v>53100</v>
      </c>
      <c r="B4069" s="3">
        <v>0.54044278000000001</v>
      </c>
      <c r="C4069" s="3">
        <v>141221</v>
      </c>
      <c r="D4069" s="3">
        <v>0.72526000199999996</v>
      </c>
      <c r="E4069" s="3">
        <v>5204</v>
      </c>
      <c r="F4069" s="3">
        <v>0.88896218000000005</v>
      </c>
      <c r="G4069" s="3">
        <v>9</v>
      </c>
      <c r="H4069" s="3">
        <v>0.83257932800000001</v>
      </c>
      <c r="I4069" s="2" t="s">
        <v>19</v>
      </c>
      <c r="J4069" s="3">
        <v>42000</v>
      </c>
      <c r="K4069" s="3">
        <v>0.81364630299999996</v>
      </c>
      <c r="L4069" s="3">
        <v>4</v>
      </c>
      <c r="M4069" s="2" t="s">
        <v>62</v>
      </c>
      <c r="N4069" s="3">
        <v>255000</v>
      </c>
      <c r="O4069" s="3">
        <v>0.65691063900000002</v>
      </c>
      <c r="P4069" s="3">
        <v>0.34273268369288296</v>
      </c>
      <c r="Q4069" s="3">
        <v>0.83027539727164434</v>
      </c>
      <c r="R4069" s="3">
        <v>0.10357440149577535</v>
      </c>
      <c r="S4069" s="3">
        <v>0.67230926269352476</v>
      </c>
      <c r="T4069" s="5">
        <f>POWER(10,Table2[[#This Row],[Predicted normalized_price]]*(N$7634-N$7635)+N$7635)</f>
        <v>277516.22687780467</v>
      </c>
      <c r="U4069" s="5">
        <f>ABS(Table2[[#This Row],[price]]-Table2[[#This Row],[Predicted Price]])</f>
        <v>22516.226877804671</v>
      </c>
      <c r="V4069" s="5">
        <f>Table2[[#This Row],[Price Diff]]/Table2[[#This Row],[price]]</f>
        <v>8.8298928932567342E-2</v>
      </c>
    </row>
    <row r="4070" spans="1:22" x14ac:dyDescent="0.2">
      <c r="A4070" s="3">
        <v>17410</v>
      </c>
      <c r="B4070" s="3">
        <v>0.29231795500000002</v>
      </c>
      <c r="C4070" s="3">
        <v>72281</v>
      </c>
      <c r="D4070" s="3">
        <v>0.60804986699999997</v>
      </c>
      <c r="E4070" s="3">
        <v>1969</v>
      </c>
      <c r="F4070" s="3">
        <v>0.47454891999999999</v>
      </c>
      <c r="G4070" s="3">
        <v>2</v>
      </c>
      <c r="H4070" s="3">
        <v>0.26264953499999999</v>
      </c>
      <c r="I4070" s="2" t="s">
        <v>21</v>
      </c>
      <c r="J4070" s="3">
        <v>2398</v>
      </c>
      <c r="K4070" s="3">
        <v>0.56963842499999995</v>
      </c>
      <c r="L4070" s="3">
        <v>1</v>
      </c>
      <c r="M4070" s="2" t="s">
        <v>64</v>
      </c>
      <c r="N4070" s="3">
        <v>194999</v>
      </c>
      <c r="O4070" s="3">
        <v>0.60809029999999997</v>
      </c>
      <c r="P4070" s="3">
        <v>0.99999999955254781</v>
      </c>
      <c r="Q4070" s="3">
        <v>0.74745071249272166</v>
      </c>
      <c r="R4070" s="3">
        <v>0.37100812749812107</v>
      </c>
      <c r="S4070" s="3">
        <v>0.58440407647093695</v>
      </c>
      <c r="T4070" s="5">
        <f>POWER(10,Table2[[#This Row],[Predicted normalized_price]]*(N$7634-N$7635)+N$7635)</f>
        <v>171200.943859736</v>
      </c>
      <c r="U4070" s="5">
        <f>ABS(Table2[[#This Row],[price]]-Table2[[#This Row],[Predicted Price]])</f>
        <v>23798.056140264001</v>
      </c>
      <c r="V4070" s="5">
        <f>Table2[[#This Row],[Price Diff]]/Table2[[#This Row],[price]]</f>
        <v>0.12204193939591486</v>
      </c>
    </row>
    <row r="4071" spans="1:22" x14ac:dyDescent="0.2">
      <c r="A4071" s="3">
        <v>11880</v>
      </c>
      <c r="B4071" s="3">
        <v>0.20727831399999999</v>
      </c>
      <c r="C4071" s="3">
        <v>43086</v>
      </c>
      <c r="D4071" s="3">
        <v>0.51751030099999995</v>
      </c>
      <c r="E4071" s="3">
        <v>1595</v>
      </c>
      <c r="F4071" s="3">
        <v>0.38472810600000001</v>
      </c>
      <c r="G4071" s="3">
        <v>7</v>
      </c>
      <c r="H4071" s="3">
        <v>0.73735046500000001</v>
      </c>
      <c r="I4071" s="2" t="s">
        <v>15</v>
      </c>
      <c r="J4071" s="3">
        <v>120111</v>
      </c>
      <c r="K4071" s="3">
        <v>0.90319830300000004</v>
      </c>
      <c r="L4071" s="3">
        <v>1</v>
      </c>
      <c r="M4071" s="2" t="s">
        <v>67</v>
      </c>
      <c r="N4071" s="3">
        <v>59888</v>
      </c>
      <c r="O4071" s="3">
        <v>0.39325639000000001</v>
      </c>
      <c r="P4071" s="3">
        <v>-0.94301840550670668</v>
      </c>
      <c r="Q4071" s="3">
        <v>0.41180666008501177</v>
      </c>
      <c r="R4071" s="3">
        <v>0.73235532320398899</v>
      </c>
      <c r="S4071" s="3">
        <v>0.39924360088227484</v>
      </c>
      <c r="T4071" s="5">
        <f>POWER(10,Table2[[#This Row],[Predicted normalized_price]]*(N$7634-N$7635)+N$7635)</f>
        <v>61891.078510421539</v>
      </c>
      <c r="U4071" s="5">
        <f>ABS(Table2[[#This Row],[price]]-Table2[[#This Row],[Predicted Price]])</f>
        <v>2003.0785104215392</v>
      </c>
      <c r="V4071" s="5">
        <f>Table2[[#This Row],[Price Diff]]/Table2[[#This Row],[price]]</f>
        <v>3.3447076382940477E-2</v>
      </c>
    </row>
    <row r="4072" spans="1:22" x14ac:dyDescent="0.2">
      <c r="A4072" s="3">
        <v>12830</v>
      </c>
      <c r="B4072" s="3">
        <v>0.224395755</v>
      </c>
      <c r="C4072" s="3">
        <v>78909</v>
      </c>
      <c r="D4072" s="3">
        <v>0.62340348599999995</v>
      </c>
      <c r="E4072" s="3">
        <v>1499</v>
      </c>
      <c r="F4072" s="3">
        <v>0.35825946600000003</v>
      </c>
      <c r="G4072" s="3">
        <v>2</v>
      </c>
      <c r="H4072" s="3">
        <v>0.26264953499999999</v>
      </c>
      <c r="I4072" s="2" t="s">
        <v>13</v>
      </c>
      <c r="J4072" s="3">
        <v>3159</v>
      </c>
      <c r="K4072" s="3">
        <v>0.59312873300000002</v>
      </c>
      <c r="L4072" s="3">
        <v>1</v>
      </c>
      <c r="M4072" s="2" t="s">
        <v>65</v>
      </c>
      <c r="N4072" s="3">
        <v>136800</v>
      </c>
      <c r="O4072" s="3">
        <v>0.54358208500000005</v>
      </c>
      <c r="P4072" s="3">
        <v>-0.91228313517776494</v>
      </c>
      <c r="Q4072" s="3">
        <v>0.72787245574626491</v>
      </c>
      <c r="R4072" s="3">
        <v>0.41549697364813037</v>
      </c>
      <c r="S4072" s="3">
        <v>0.56292702549230811</v>
      </c>
      <c r="T4072" s="5">
        <f>POWER(10,Table2[[#This Row],[Predicted normalized_price]]*(N$7634-N$7635)+N$7635)</f>
        <v>152143.01820194523</v>
      </c>
      <c r="U4072" s="5">
        <f>ABS(Table2[[#This Row],[price]]-Table2[[#This Row],[Predicted Price]])</f>
        <v>15343.018201945233</v>
      </c>
      <c r="V4072" s="5">
        <f>Table2[[#This Row],[Price Diff]]/Table2[[#This Row],[price]]</f>
        <v>0.11215656580369322</v>
      </c>
    </row>
    <row r="4073" spans="1:22" x14ac:dyDescent="0.2">
      <c r="A4073" s="3">
        <v>11560</v>
      </c>
      <c r="B4073" s="3">
        <v>0.20120265700000001</v>
      </c>
      <c r="C4073" s="3">
        <v>11788</v>
      </c>
      <c r="D4073" s="3">
        <v>0.29068746499999998</v>
      </c>
      <c r="E4073" s="3">
        <v>659</v>
      </c>
      <c r="F4073" s="3">
        <v>7.8359480000000006E-3</v>
      </c>
      <c r="G4073" s="3">
        <v>10</v>
      </c>
      <c r="H4073" s="3">
        <v>0.87250287000000004</v>
      </c>
      <c r="I4073" s="2" t="s">
        <v>41</v>
      </c>
      <c r="J4073" s="3">
        <v>89000</v>
      </c>
      <c r="K4073" s="3">
        <v>0.87764895399999998</v>
      </c>
      <c r="L4073" s="3">
        <v>5</v>
      </c>
      <c r="M4073" s="2" t="s">
        <v>62</v>
      </c>
      <c r="N4073" s="3">
        <v>22000</v>
      </c>
      <c r="O4073" s="3">
        <v>0.21101277600000001</v>
      </c>
      <c r="P4073" s="3">
        <v>-0.9783685745174403</v>
      </c>
      <c r="Q4073" s="3">
        <v>-0.16508544202868503</v>
      </c>
      <c r="R4073" s="3">
        <v>0.79746428775159817</v>
      </c>
      <c r="S4073" s="3">
        <v>0.2306958578441938</v>
      </c>
      <c r="T4073" s="5">
        <f>POWER(10,Table2[[#This Row],[Predicted normalized_price]]*(N$7634-N$7635)+N$7635)</f>
        <v>24512.949567422416</v>
      </c>
      <c r="U4073" s="5">
        <f>ABS(Table2[[#This Row],[price]]-Table2[[#This Row],[Predicted Price]])</f>
        <v>2512.9495674224163</v>
      </c>
      <c r="V4073" s="5">
        <f>Table2[[#This Row],[Price Diff]]/Table2[[#This Row],[price]]</f>
        <v>0.11422498033738256</v>
      </c>
    </row>
    <row r="4074" spans="1:22" x14ac:dyDescent="0.2">
      <c r="A4074" s="3">
        <v>25980</v>
      </c>
      <c r="B4074" s="3">
        <v>0.38138359900000002</v>
      </c>
      <c r="C4074" s="3">
        <v>102864</v>
      </c>
      <c r="D4074" s="3">
        <v>0.66979867900000001</v>
      </c>
      <c r="E4074" s="3">
        <v>4395</v>
      </c>
      <c r="F4074" s="3">
        <v>0.81691860599999999</v>
      </c>
      <c r="G4074" s="3">
        <v>7</v>
      </c>
      <c r="H4074" s="3">
        <v>0.73735046500000001</v>
      </c>
      <c r="I4074" s="2" t="s">
        <v>13</v>
      </c>
      <c r="J4074" s="3">
        <v>110000</v>
      </c>
      <c r="K4074" s="3">
        <v>0.89570378500000003</v>
      </c>
      <c r="L4074" s="3">
        <v>3</v>
      </c>
      <c r="M4074" s="2" t="s">
        <v>62</v>
      </c>
      <c r="N4074" s="3">
        <v>153800</v>
      </c>
      <c r="O4074" s="3">
        <v>0.56489827500000001</v>
      </c>
      <c r="P4074" s="3">
        <v>0.2198573959095606</v>
      </c>
      <c r="Q4074" s="3">
        <v>0.72818968977748522</v>
      </c>
      <c r="R4074" s="3">
        <v>0.40668602176300755</v>
      </c>
      <c r="S4074" s="3">
        <v>0.56822771903358749</v>
      </c>
      <c r="T4074" s="5">
        <f>POWER(10,Table2[[#This Row],[Predicted normalized_price]]*(N$7634-N$7635)+N$7635)</f>
        <v>156639.72847114081</v>
      </c>
      <c r="U4074" s="5">
        <f>ABS(Table2[[#This Row],[price]]-Table2[[#This Row],[Predicted Price]])</f>
        <v>2839.7284711408138</v>
      </c>
      <c r="V4074" s="5">
        <f>Table2[[#This Row],[Price Diff]]/Table2[[#This Row],[price]]</f>
        <v>1.8463774194673693E-2</v>
      </c>
    </row>
    <row r="4075" spans="1:22" x14ac:dyDescent="0.2">
      <c r="A4075" s="3">
        <v>8790</v>
      </c>
      <c r="B4075" s="3">
        <v>0.140249919</v>
      </c>
      <c r="C4075" s="3">
        <v>13440</v>
      </c>
      <c r="D4075" s="3">
        <v>0.31363954300000002</v>
      </c>
      <c r="E4075" s="3">
        <v>1598</v>
      </c>
      <c r="F4075" s="3">
        <v>0.38552934799999999</v>
      </c>
      <c r="G4075" s="3">
        <v>10</v>
      </c>
      <c r="H4075" s="3">
        <v>0.87250287000000004</v>
      </c>
      <c r="I4075" s="2" t="s">
        <v>26</v>
      </c>
      <c r="J4075" s="3">
        <v>93370</v>
      </c>
      <c r="K4075" s="3">
        <v>0.88173420199999997</v>
      </c>
      <c r="L4075" s="3">
        <v>2</v>
      </c>
      <c r="M4075" s="2" t="s">
        <v>63</v>
      </c>
      <c r="N4075" s="3">
        <v>24500</v>
      </c>
      <c r="O4075" s="3">
        <v>0.23059969599999999</v>
      </c>
      <c r="P4075" s="3">
        <v>-0.95501799064613024</v>
      </c>
      <c r="Q4075" s="3">
        <v>-0.13349179684237003</v>
      </c>
      <c r="R4075" s="3">
        <v>0.9320827881996282</v>
      </c>
      <c r="S4075" s="3">
        <v>0.20493875890700816</v>
      </c>
      <c r="T4075" s="5">
        <f>POWER(10,Table2[[#This Row],[Predicted normalized_price]]*(N$7634-N$7635)+N$7635)</f>
        <v>21277.827339770767</v>
      </c>
      <c r="U4075" s="5">
        <f>ABS(Table2[[#This Row],[price]]-Table2[[#This Row],[Predicted Price]])</f>
        <v>3222.1726602292329</v>
      </c>
      <c r="V4075" s="5">
        <f>Table2[[#This Row],[Price Diff]]/Table2[[#This Row],[price]]</f>
        <v>0.13151725143792786</v>
      </c>
    </row>
    <row r="4076" spans="1:22" x14ac:dyDescent="0.2">
      <c r="A4076" s="3">
        <v>12320</v>
      </c>
      <c r="B4076" s="3">
        <v>0.215370373</v>
      </c>
      <c r="C4076" s="3">
        <v>64281</v>
      </c>
      <c r="D4076" s="3">
        <v>0.58752262799999999</v>
      </c>
      <c r="E4076" s="3">
        <v>1499</v>
      </c>
      <c r="F4076" s="3">
        <v>0.35825946600000003</v>
      </c>
      <c r="G4076" s="3">
        <v>5</v>
      </c>
      <c r="H4076" s="3">
        <v>0.60985333500000005</v>
      </c>
      <c r="I4076" s="2" t="s">
        <v>13</v>
      </c>
      <c r="J4076" s="3">
        <v>39000</v>
      </c>
      <c r="K4076" s="3">
        <v>0.807330302</v>
      </c>
      <c r="L4076" s="3">
        <v>1</v>
      </c>
      <c r="M4076" s="2" t="s">
        <v>67</v>
      </c>
      <c r="N4076" s="3">
        <v>89988</v>
      </c>
      <c r="O4076" s="3">
        <v>0.46735978</v>
      </c>
      <c r="P4076" s="3">
        <v>-0.90819176244579547</v>
      </c>
      <c r="Q4076" s="3">
        <v>0.57149247164713579</v>
      </c>
      <c r="R4076" s="3">
        <v>0.60999643394219394</v>
      </c>
      <c r="S4076" s="3">
        <v>0.47242435431554497</v>
      </c>
      <c r="T4076" s="5">
        <f>POWER(10,Table2[[#This Row],[Predicted normalized_price]]*(N$7634-N$7635)+N$7635)</f>
        <v>92527.537803813917</v>
      </c>
      <c r="U4076" s="5">
        <f>ABS(Table2[[#This Row],[price]]-Table2[[#This Row],[Predicted Price]])</f>
        <v>2539.537803813917</v>
      </c>
      <c r="V4076" s="5">
        <f>Table2[[#This Row],[Price Diff]]/Table2[[#This Row],[price]]</f>
        <v>2.8220849488975384E-2</v>
      </c>
    </row>
    <row r="4077" spans="1:22" x14ac:dyDescent="0.2">
      <c r="A4077" s="3">
        <v>9990</v>
      </c>
      <c r="B4077" s="3">
        <v>0.168724126</v>
      </c>
      <c r="C4077" s="3">
        <v>13305</v>
      </c>
      <c r="D4077" s="3">
        <v>0.31187282300000002</v>
      </c>
      <c r="E4077" s="3">
        <v>1496</v>
      </c>
      <c r="F4077" s="3">
        <v>0.35740525400000001</v>
      </c>
      <c r="G4077" s="3">
        <v>11</v>
      </c>
      <c r="H4077" s="3">
        <v>0.90861810600000004</v>
      </c>
      <c r="I4077" s="2" t="s">
        <v>10</v>
      </c>
      <c r="J4077" s="3">
        <v>127908</v>
      </c>
      <c r="K4077" s="3">
        <v>0.90855865099999999</v>
      </c>
      <c r="L4077" s="3">
        <v>1</v>
      </c>
      <c r="M4077" s="2" t="s">
        <v>63</v>
      </c>
      <c r="N4077" s="3">
        <v>21888</v>
      </c>
      <c r="O4077" s="3">
        <v>0.21008395199999999</v>
      </c>
      <c r="P4077" s="3">
        <v>-0.66828921741489478</v>
      </c>
      <c r="Q4077" s="3">
        <v>-0.90745577322083526</v>
      </c>
      <c r="R4077" s="3">
        <v>6.6774610309113955E-2</v>
      </c>
      <c r="S4077" s="3">
        <v>0.22129201786573499</v>
      </c>
      <c r="T4077" s="5">
        <f>POWER(10,Table2[[#This Row],[Predicted normalized_price]]*(N$7634-N$7635)+N$7635)</f>
        <v>23278.429770983174</v>
      </c>
      <c r="U4077" s="5">
        <f>ABS(Table2[[#This Row],[price]]-Table2[[#This Row],[Predicted Price]])</f>
        <v>1390.4297709831735</v>
      </c>
      <c r="V4077" s="5">
        <f>Table2[[#This Row],[Price Diff]]/Table2[[#This Row],[price]]</f>
        <v>6.3524751963778034E-2</v>
      </c>
    </row>
    <row r="4078" spans="1:22" x14ac:dyDescent="0.2">
      <c r="A4078" s="3">
        <v>46860</v>
      </c>
      <c r="B4078" s="3">
        <v>0.51262661300000001</v>
      </c>
      <c r="C4078" s="3">
        <v>220534</v>
      </c>
      <c r="D4078" s="3">
        <v>0.80326289200000001</v>
      </c>
      <c r="E4078" s="3">
        <v>3982</v>
      </c>
      <c r="F4078" s="3">
        <v>0.77484061000000004</v>
      </c>
      <c r="G4078" s="3">
        <v>2</v>
      </c>
      <c r="H4078" s="3">
        <v>0.26264953499999999</v>
      </c>
      <c r="I4078" s="2" t="s">
        <v>15</v>
      </c>
      <c r="J4078" s="3">
        <v>83</v>
      </c>
      <c r="K4078" s="3">
        <v>0.28297313499999999</v>
      </c>
      <c r="L4078" s="3">
        <v>1</v>
      </c>
      <c r="M4078" s="2" t="s">
        <v>62</v>
      </c>
      <c r="N4078" s="3">
        <v>575988</v>
      </c>
      <c r="O4078" s="3">
        <v>0.80519438499999996</v>
      </c>
      <c r="P4078" s="3">
        <v>-0.6121971659621428</v>
      </c>
      <c r="Q4078" s="3">
        <v>0.93107843841876403</v>
      </c>
      <c r="R4078" s="3">
        <v>-0.33600275493163079</v>
      </c>
      <c r="S4078" s="3">
        <v>0.80782169098584744</v>
      </c>
      <c r="T4078" s="5">
        <f>POWER(10,Table2[[#This Row],[Predicted normalized_price]]*(N$7634-N$7635)+N$7635)</f>
        <v>584363.92533203447</v>
      </c>
      <c r="U4078" s="5">
        <f>ABS(Table2[[#This Row],[price]]-Table2[[#This Row],[Predicted Price]])</f>
        <v>8375.9253320344724</v>
      </c>
      <c r="V4078" s="5">
        <f>Table2[[#This Row],[Price Diff]]/Table2[[#This Row],[price]]</f>
        <v>1.4541839989781858E-2</v>
      </c>
    </row>
    <row r="4079" spans="1:22" x14ac:dyDescent="0.2">
      <c r="A4079" s="3">
        <v>12370</v>
      </c>
      <c r="B4079" s="3">
        <v>0.21627157699999999</v>
      </c>
      <c r="C4079" s="3">
        <v>78326</v>
      </c>
      <c r="D4079" s="3">
        <v>0.622105727</v>
      </c>
      <c r="E4079" s="3">
        <v>1991</v>
      </c>
      <c r="F4079" s="3">
        <v>0.47928668200000002</v>
      </c>
      <c r="G4079" s="3">
        <v>3</v>
      </c>
      <c r="H4079" s="3">
        <v>0.416289664</v>
      </c>
      <c r="I4079" s="2" t="s">
        <v>38</v>
      </c>
      <c r="J4079" s="3">
        <v>20623</v>
      </c>
      <c r="K4079" s="3">
        <v>0.75302751199999995</v>
      </c>
      <c r="L4079" s="3">
        <v>1</v>
      </c>
      <c r="M4079" s="2" t="s">
        <v>65</v>
      </c>
      <c r="N4079" s="3">
        <v>129800</v>
      </c>
      <c r="O4079" s="3">
        <v>0.53402340699999995</v>
      </c>
      <c r="P4079" s="3">
        <v>-0.83885230386439802</v>
      </c>
      <c r="Q4079" s="3">
        <v>0.85231965126538678</v>
      </c>
      <c r="R4079" s="3">
        <v>0.69687935863684314</v>
      </c>
      <c r="S4079" s="3">
        <v>0.5245378551792953</v>
      </c>
      <c r="T4079" s="5">
        <f>POWER(10,Table2[[#This Row],[Predicted normalized_price]]*(N$7634-N$7635)+N$7635)</f>
        <v>123207.68592976403</v>
      </c>
      <c r="U4079" s="5">
        <f>ABS(Table2[[#This Row],[price]]-Table2[[#This Row],[Predicted Price]])</f>
        <v>6592.3140702359669</v>
      </c>
      <c r="V4079" s="5">
        <f>Table2[[#This Row],[Price Diff]]/Table2[[#This Row],[price]]</f>
        <v>5.0788243992572937E-2</v>
      </c>
    </row>
    <row r="4080" spans="1:22" x14ac:dyDescent="0.2">
      <c r="A4080" s="3">
        <v>12920</v>
      </c>
      <c r="B4080" s="3">
        <v>0.22595115099999999</v>
      </c>
      <c r="C4080" s="3">
        <v>38401</v>
      </c>
      <c r="D4080" s="3">
        <v>0.49736501900000002</v>
      </c>
      <c r="E4080" s="3">
        <v>2359</v>
      </c>
      <c r="F4080" s="3">
        <v>0.55160346699999996</v>
      </c>
      <c r="G4080" s="3">
        <v>8</v>
      </c>
      <c r="H4080" s="3">
        <v>0.78794860499999997</v>
      </c>
      <c r="I4080" s="2" t="s">
        <v>17</v>
      </c>
      <c r="J4080" s="3">
        <v>77547</v>
      </c>
      <c r="K4080" s="3">
        <v>0.86590874900000003</v>
      </c>
      <c r="L4080" s="3">
        <v>2</v>
      </c>
      <c r="M4080" s="2" t="s">
        <v>64</v>
      </c>
      <c r="N4080" s="3">
        <v>54800</v>
      </c>
      <c r="O4080" s="3">
        <v>0.377098881</v>
      </c>
      <c r="P4080" s="3">
        <v>0.52833447681793222</v>
      </c>
      <c r="Q4080" s="3">
        <v>-0.7498373246362211</v>
      </c>
      <c r="R4080" s="3">
        <v>-0.38066246816321708</v>
      </c>
      <c r="S4080" s="3">
        <v>0.37943019291504254</v>
      </c>
      <c r="T4080" s="5">
        <f>POWER(10,Table2[[#This Row],[Predicted normalized_price]]*(N$7634-N$7635)+N$7635)</f>
        <v>55506.538077470832</v>
      </c>
      <c r="U4080" s="5">
        <f>ABS(Table2[[#This Row],[price]]-Table2[[#This Row],[Predicted Price]])</f>
        <v>706.53807747083192</v>
      </c>
      <c r="V4080" s="5">
        <f>Table2[[#This Row],[Price Diff]]/Table2[[#This Row],[price]]</f>
        <v>1.2893030610781604E-2</v>
      </c>
    </row>
    <row r="4081" spans="1:22" x14ac:dyDescent="0.2">
      <c r="A4081" s="3">
        <v>13070</v>
      </c>
      <c r="B4081" s="3">
        <v>0.22851955700000001</v>
      </c>
      <c r="C4081" s="3">
        <v>66787</v>
      </c>
      <c r="D4081" s="3">
        <v>0.59421546400000003</v>
      </c>
      <c r="E4081" s="3">
        <v>2488</v>
      </c>
      <c r="F4081" s="3">
        <v>0.57430527899999995</v>
      </c>
      <c r="G4081" s="3">
        <v>3</v>
      </c>
      <c r="H4081" s="3">
        <v>0.416289664</v>
      </c>
      <c r="I4081" s="2" t="s">
        <v>27</v>
      </c>
      <c r="J4081" s="3">
        <v>23000</v>
      </c>
      <c r="K4081" s="3">
        <v>0.76232469300000005</v>
      </c>
      <c r="L4081" s="3">
        <v>1</v>
      </c>
      <c r="M4081" s="2" t="s">
        <v>66</v>
      </c>
      <c r="N4081" s="3">
        <v>119800</v>
      </c>
      <c r="O4081" s="3">
        <v>0.51943364999999997</v>
      </c>
      <c r="P4081" s="3">
        <v>0.39272463716454337</v>
      </c>
      <c r="Q4081" s="3">
        <v>-0.50078194223016936</v>
      </c>
      <c r="R4081" s="3">
        <v>-0.64276927770038028</v>
      </c>
      <c r="S4081" s="3">
        <v>0.51114086105869139</v>
      </c>
      <c r="T4081" s="5">
        <f>POWER(10,Table2[[#This Row],[Predicted normalized_price]]*(N$7634-N$7635)+N$7635)</f>
        <v>114463.33824045582</v>
      </c>
      <c r="U4081" s="5">
        <f>ABS(Table2[[#This Row],[price]]-Table2[[#This Row],[Predicted Price]])</f>
        <v>5336.6617595441785</v>
      </c>
      <c r="V4081" s="5">
        <f>Table2[[#This Row],[Price Diff]]/Table2[[#This Row],[price]]</f>
        <v>4.4546425371821192E-2</v>
      </c>
    </row>
    <row r="4082" spans="1:22" x14ac:dyDescent="0.2">
      <c r="A4082" s="3">
        <v>8940</v>
      </c>
      <c r="B4082" s="3">
        <v>0.14401493400000001</v>
      </c>
      <c r="C4082" s="3">
        <v>54580</v>
      </c>
      <c r="D4082" s="3">
        <v>0.55889290700000005</v>
      </c>
      <c r="E4082" s="3">
        <v>1597</v>
      </c>
      <c r="F4082" s="3">
        <v>0.38526243399999999</v>
      </c>
      <c r="G4082" s="3">
        <v>2</v>
      </c>
      <c r="H4082" s="3">
        <v>0.26264953499999999</v>
      </c>
      <c r="I4082" s="2" t="s">
        <v>22</v>
      </c>
      <c r="J4082" s="3">
        <v>11000</v>
      </c>
      <c r="K4082" s="3">
        <v>0.69946134000000004</v>
      </c>
      <c r="L4082" s="3">
        <v>1</v>
      </c>
      <c r="M4082" s="2" t="s">
        <v>63</v>
      </c>
      <c r="N4082" s="3">
        <v>92800</v>
      </c>
      <c r="O4082" s="3">
        <v>0.47295944400000001</v>
      </c>
      <c r="P4082" s="3">
        <v>-0.86900783365491074</v>
      </c>
      <c r="Q4082" s="3">
        <v>-0.59939270513763998</v>
      </c>
      <c r="R4082" s="3">
        <v>-0.60754300811090001</v>
      </c>
      <c r="S4082" s="3">
        <v>0.47291102478964858</v>
      </c>
      <c r="T4082" s="5">
        <f>POWER(10,Table2[[#This Row],[Predicted normalized_price]]*(N$7634-N$7635)+N$7635)</f>
        <v>92775.312371181615</v>
      </c>
      <c r="U4082" s="5">
        <f>ABS(Table2[[#This Row],[price]]-Table2[[#This Row],[Predicted Price]])</f>
        <v>24.687628818384837</v>
      </c>
      <c r="V4082" s="5">
        <f>Table2[[#This Row],[Price Diff]]/Table2[[#This Row],[price]]</f>
        <v>2.6603048295673314E-4</v>
      </c>
    </row>
    <row r="4083" spans="1:22" x14ac:dyDescent="0.2">
      <c r="A4083" s="3">
        <v>10640</v>
      </c>
      <c r="B4083" s="3">
        <v>0.18275005899999999</v>
      </c>
      <c r="C4083" s="3">
        <v>67328</v>
      </c>
      <c r="D4083" s="3">
        <v>0.59562733499999998</v>
      </c>
      <c r="E4083" s="3">
        <v>2494</v>
      </c>
      <c r="F4083" s="3">
        <v>0.57533232300000003</v>
      </c>
      <c r="G4083" s="3">
        <v>5</v>
      </c>
      <c r="H4083" s="3">
        <v>0.60985333500000005</v>
      </c>
      <c r="I4083" s="2" t="s">
        <v>10</v>
      </c>
      <c r="J4083" s="3">
        <v>91189</v>
      </c>
      <c r="K4083" s="3">
        <v>0.87971979199999994</v>
      </c>
      <c r="L4083" s="3">
        <v>1</v>
      </c>
      <c r="M4083" s="2" t="s">
        <v>65</v>
      </c>
      <c r="N4083" s="3">
        <v>79800</v>
      </c>
      <c r="O4083" s="3">
        <v>0.44549404399999998</v>
      </c>
      <c r="P4083" s="3">
        <v>0.77118446785194861</v>
      </c>
      <c r="Q4083" s="3">
        <v>-0.63878127351995728</v>
      </c>
      <c r="R4083" s="3">
        <v>-0.56414434493374654</v>
      </c>
      <c r="S4083" s="3">
        <v>0.4558518460713491</v>
      </c>
      <c r="T4083" s="5">
        <f>POWER(10,Table2[[#This Row],[Predicted normalized_price]]*(N$7634-N$7635)+N$7635)</f>
        <v>84473.672265243091</v>
      </c>
      <c r="U4083" s="5">
        <f>ABS(Table2[[#This Row],[price]]-Table2[[#This Row],[Predicted Price]])</f>
        <v>4673.6722652430908</v>
      </c>
      <c r="V4083" s="5">
        <f>Table2[[#This Row],[Price Diff]]/Table2[[#This Row],[price]]</f>
        <v>5.8567321619587602E-2</v>
      </c>
    </row>
    <row r="4084" spans="1:22" x14ac:dyDescent="0.2">
      <c r="A4084" s="3">
        <v>13280</v>
      </c>
      <c r="B4084" s="3">
        <v>0.23206623400000001</v>
      </c>
      <c r="C4084" s="3">
        <v>52620</v>
      </c>
      <c r="D4084" s="3">
        <v>0.55249286900000005</v>
      </c>
      <c r="E4084" s="3">
        <v>1984</v>
      </c>
      <c r="F4084" s="3">
        <v>0.47778491499999998</v>
      </c>
      <c r="G4084" s="3">
        <v>8</v>
      </c>
      <c r="H4084" s="3">
        <v>0.78794860499999997</v>
      </c>
      <c r="I4084" s="2" t="s">
        <v>19</v>
      </c>
      <c r="J4084" s="3">
        <v>167000</v>
      </c>
      <c r="K4084" s="3">
        <v>0.93128720799999998</v>
      </c>
      <c r="L4084" s="3">
        <v>2</v>
      </c>
      <c r="M4084" s="2" t="s">
        <v>65</v>
      </c>
      <c r="N4084" s="3">
        <v>66800</v>
      </c>
      <c r="O4084" s="3">
        <v>0.41313380199999999</v>
      </c>
      <c r="P4084" s="3">
        <v>-0.69143071553215585</v>
      </c>
      <c r="Q4084" s="3">
        <v>0.43307649114431224</v>
      </c>
      <c r="R4084" s="3">
        <v>0.68791462148337701</v>
      </c>
      <c r="S4084" s="3">
        <v>0.41677883642293084</v>
      </c>
      <c r="T4084" s="5">
        <f>POWER(10,Table2[[#This Row],[Predicted normalized_price]]*(N$7634-N$7635)+N$7635)</f>
        <v>68151.464425540733</v>
      </c>
      <c r="U4084" s="5">
        <f>ABS(Table2[[#This Row],[price]]-Table2[[#This Row],[Predicted Price]])</f>
        <v>1351.4644255407329</v>
      </c>
      <c r="V4084" s="5">
        <f>Table2[[#This Row],[Price Diff]]/Table2[[#This Row],[price]]</f>
        <v>2.0231503376358276E-2</v>
      </c>
    </row>
    <row r="4085" spans="1:22" x14ac:dyDescent="0.2">
      <c r="A4085" s="3">
        <v>8050</v>
      </c>
      <c r="B4085" s="3">
        <v>0.12068206099999999</v>
      </c>
      <c r="C4085" s="3">
        <v>51928</v>
      </c>
      <c r="D4085" s="3">
        <v>0.55017616999999996</v>
      </c>
      <c r="E4085" s="3">
        <v>1598</v>
      </c>
      <c r="F4085" s="3">
        <v>0.38552934799999999</v>
      </c>
      <c r="G4085" s="3">
        <v>4</v>
      </c>
      <c r="H4085" s="3">
        <v>0.52529906999999998</v>
      </c>
      <c r="I4085" s="2" t="s">
        <v>27</v>
      </c>
      <c r="J4085" s="3">
        <v>47017</v>
      </c>
      <c r="K4085" s="3">
        <v>0.82326328599999998</v>
      </c>
      <c r="L4085" s="3">
        <v>1</v>
      </c>
      <c r="M4085" s="2" t="s">
        <v>63</v>
      </c>
      <c r="N4085" s="3">
        <v>65800</v>
      </c>
      <c r="O4085" s="3">
        <v>0.41038891300000002</v>
      </c>
      <c r="P4085" s="3">
        <v>-0.28980360847538039</v>
      </c>
      <c r="Q4085" s="3">
        <v>-0.70289465259712125</v>
      </c>
      <c r="R4085" s="3">
        <v>-0.46081538211348305</v>
      </c>
      <c r="S4085" s="3">
        <v>0.40996572838292816</v>
      </c>
      <c r="T4085" s="5">
        <f>POWER(10,Table2[[#This Row],[Predicted normalized_price]]*(N$7634-N$7635)+N$7635)</f>
        <v>65647.165838823392</v>
      </c>
      <c r="U4085" s="5">
        <f>ABS(Table2[[#This Row],[price]]-Table2[[#This Row],[Predicted Price]])</f>
        <v>152.83416117660818</v>
      </c>
      <c r="V4085" s="5">
        <f>Table2[[#This Row],[Price Diff]]/Table2[[#This Row],[price]]</f>
        <v>2.3227076166657777E-3</v>
      </c>
    </row>
    <row r="4086" spans="1:22" x14ac:dyDescent="0.2">
      <c r="A4086" s="3">
        <v>10980</v>
      </c>
      <c r="B4086" s="3">
        <v>0.189749009</v>
      </c>
      <c r="C4086" s="3">
        <v>22918</v>
      </c>
      <c r="D4086" s="3">
        <v>0.40703586000000003</v>
      </c>
      <c r="E4086" s="3">
        <v>1308</v>
      </c>
      <c r="F4086" s="3">
        <v>0.30014237900000001</v>
      </c>
      <c r="G4086" s="3">
        <v>11</v>
      </c>
      <c r="H4086" s="3">
        <v>0.90861810600000004</v>
      </c>
      <c r="I4086" s="2" t="s">
        <v>14</v>
      </c>
      <c r="J4086" s="3">
        <v>131000</v>
      </c>
      <c r="K4086" s="3">
        <v>0.910594389</v>
      </c>
      <c r="L4086" s="3">
        <v>4</v>
      </c>
      <c r="M4086" s="2" t="s">
        <v>62</v>
      </c>
      <c r="N4086" s="3">
        <v>34000</v>
      </c>
      <c r="O4086" s="3">
        <v>0.290233136</v>
      </c>
      <c r="P4086" s="3">
        <v>-0.87000285795084498</v>
      </c>
      <c r="Q4086" s="3">
        <v>-0.85926364427090718</v>
      </c>
      <c r="R4086" s="3">
        <v>-0.13048632383977654</v>
      </c>
      <c r="S4086" s="3">
        <v>0.28347968930517414</v>
      </c>
      <c r="T4086" s="5">
        <f>POWER(10,Table2[[#This Row],[Predicted normalized_price]]*(N$7634-N$7635)+N$7635)</f>
        <v>32761.372234527738</v>
      </c>
      <c r="U4086" s="5">
        <f>ABS(Table2[[#This Row],[price]]-Table2[[#This Row],[Predicted Price]])</f>
        <v>1238.6277654722617</v>
      </c>
      <c r="V4086" s="5">
        <f>Table2[[#This Row],[Price Diff]]/Table2[[#This Row],[price]]</f>
        <v>3.6430228396242992E-2</v>
      </c>
    </row>
    <row r="4087" spans="1:22" x14ac:dyDescent="0.2">
      <c r="A4087" s="3">
        <v>14370</v>
      </c>
      <c r="B4087" s="3">
        <v>0.249618386</v>
      </c>
      <c r="C4087" s="3">
        <v>51187</v>
      </c>
      <c r="D4087" s="3">
        <v>0.54766094499999995</v>
      </c>
      <c r="E4087" s="3">
        <v>2521</v>
      </c>
      <c r="F4087" s="3">
        <v>0.57992365099999998</v>
      </c>
      <c r="G4087" s="3">
        <v>8</v>
      </c>
      <c r="H4087" s="3">
        <v>0.78794860499999997</v>
      </c>
      <c r="I4087" s="2" t="s">
        <v>21</v>
      </c>
      <c r="J4087" s="3">
        <v>108000</v>
      </c>
      <c r="K4087" s="3">
        <v>0.89413994200000002</v>
      </c>
      <c r="L4087" s="3">
        <v>2</v>
      </c>
      <c r="M4087" s="2" t="s">
        <v>64</v>
      </c>
      <c r="N4087" s="3">
        <v>67800</v>
      </c>
      <c r="O4087" s="3">
        <v>0.41583790399999998</v>
      </c>
      <c r="P4087" s="3">
        <v>0.99999999991408972</v>
      </c>
      <c r="Q4087" s="3">
        <v>0.43594261973255988</v>
      </c>
      <c r="R4087" s="3">
        <v>0.69881386111552812</v>
      </c>
      <c r="S4087" s="3">
        <v>0.4192257381579696</v>
      </c>
      <c r="T4087" s="5">
        <f>POWER(10,Table2[[#This Row],[Predicted normalized_price]]*(N$7634-N$7635)+N$7635)</f>
        <v>69074.003122913331</v>
      </c>
      <c r="U4087" s="5">
        <f>ABS(Table2[[#This Row],[price]]-Table2[[#This Row],[Predicted Price]])</f>
        <v>1274.003122913331</v>
      </c>
      <c r="V4087" s="5">
        <f>Table2[[#This Row],[Price Diff]]/Table2[[#This Row],[price]]</f>
        <v>1.8790606532644999E-2</v>
      </c>
    </row>
    <row r="4088" spans="1:22" x14ac:dyDescent="0.2">
      <c r="A4088" s="3">
        <v>7040</v>
      </c>
      <c r="B4088" s="3">
        <v>9.0851887000000006E-2</v>
      </c>
      <c r="C4088" s="3">
        <v>17269</v>
      </c>
      <c r="D4088" s="3">
        <v>0.35750862100000003</v>
      </c>
      <c r="E4088" s="3">
        <v>1598</v>
      </c>
      <c r="F4088" s="3">
        <v>0.38552934799999999</v>
      </c>
      <c r="G4088" s="3">
        <v>9</v>
      </c>
      <c r="H4088" s="3">
        <v>0.83257932800000001</v>
      </c>
      <c r="I4088" s="2" t="s">
        <v>42</v>
      </c>
      <c r="J4088" s="3">
        <v>90302</v>
      </c>
      <c r="K4088" s="3">
        <v>0.87888672599999995</v>
      </c>
      <c r="L4088" s="3">
        <v>2</v>
      </c>
      <c r="M4088" s="2" t="s">
        <v>63</v>
      </c>
      <c r="N4088" s="3">
        <v>24000</v>
      </c>
      <c r="O4088" s="3">
        <v>0.22684734200000001</v>
      </c>
      <c r="P4088" s="3">
        <v>-0.83073910730772582</v>
      </c>
      <c r="Q4088" s="3">
        <v>-0.89766816901409308</v>
      </c>
      <c r="R4088" s="3">
        <v>9.6478505008515805E-2</v>
      </c>
      <c r="S4088" s="3">
        <v>0.21590888603504754</v>
      </c>
      <c r="T4088" s="5">
        <f>POWER(10,Table2[[#This Row],[Predicted normalized_price]]*(N$7634-N$7635)+N$7635)</f>
        <v>22599.927822468104</v>
      </c>
      <c r="U4088" s="5">
        <f>ABS(Table2[[#This Row],[price]]-Table2[[#This Row],[Predicted Price]])</f>
        <v>1400.0721775318962</v>
      </c>
      <c r="V4088" s="5">
        <f>Table2[[#This Row],[Price Diff]]/Table2[[#This Row],[price]]</f>
        <v>5.8336340730495671E-2</v>
      </c>
    </row>
    <row r="4089" spans="1:22" x14ac:dyDescent="0.2">
      <c r="A4089" s="3">
        <v>7730</v>
      </c>
      <c r="B4089" s="3">
        <v>0.111656455</v>
      </c>
      <c r="C4089" s="3">
        <v>48812</v>
      </c>
      <c r="D4089" s="3">
        <v>0.53934670600000001</v>
      </c>
      <c r="E4089" s="3">
        <v>1398</v>
      </c>
      <c r="F4089" s="3">
        <v>0.32851609399999998</v>
      </c>
      <c r="G4089" s="3">
        <v>4</v>
      </c>
      <c r="H4089" s="3">
        <v>0.52529906999999998</v>
      </c>
      <c r="I4089" s="2" t="s">
        <v>47</v>
      </c>
      <c r="J4089" s="3">
        <v>20000</v>
      </c>
      <c r="K4089" s="3">
        <v>0.7504132</v>
      </c>
      <c r="L4089" s="3">
        <v>1</v>
      </c>
      <c r="M4089" s="2" t="s">
        <v>67</v>
      </c>
      <c r="N4089" s="3">
        <v>54800</v>
      </c>
      <c r="O4089" s="3">
        <v>0.377098881</v>
      </c>
      <c r="P4089" s="3">
        <v>-0.98935353375866097</v>
      </c>
      <c r="Q4089" s="3">
        <v>0.49371881476742868</v>
      </c>
      <c r="R4089" s="3">
        <v>0.79472126172554791</v>
      </c>
      <c r="S4089" s="3">
        <v>0.40487942190173865</v>
      </c>
      <c r="T4089" s="5">
        <f>POWER(10,Table2[[#This Row],[Predicted normalized_price]]*(N$7634-N$7635)+N$7635)</f>
        <v>63837.770816219127</v>
      </c>
      <c r="U4089" s="5">
        <f>ABS(Table2[[#This Row],[price]]-Table2[[#This Row],[Predicted Price]])</f>
        <v>9037.7708162191266</v>
      </c>
      <c r="V4089" s="5">
        <f>Table2[[#This Row],[Price Diff]]/Table2[[#This Row],[price]]</f>
        <v>0.16492282511348771</v>
      </c>
    </row>
    <row r="4090" spans="1:22" x14ac:dyDescent="0.2">
      <c r="A4090" s="3">
        <v>10590</v>
      </c>
      <c r="B4090" s="3">
        <v>0.18170197799999999</v>
      </c>
      <c r="C4090" s="3">
        <v>66652</v>
      </c>
      <c r="D4090" s="3">
        <v>0.59386136599999995</v>
      </c>
      <c r="E4090" s="3">
        <v>1390</v>
      </c>
      <c r="F4090" s="3">
        <v>0.32606906200000002</v>
      </c>
      <c r="G4090" s="3">
        <v>4</v>
      </c>
      <c r="H4090" s="3">
        <v>0.52529906999999998</v>
      </c>
      <c r="I4090" s="2" t="s">
        <v>20</v>
      </c>
      <c r="J4090" s="3">
        <v>68000</v>
      </c>
      <c r="K4090" s="3">
        <v>0.85471192200000001</v>
      </c>
      <c r="L4090" s="3">
        <v>1</v>
      </c>
      <c r="M4090" s="2" t="s">
        <v>64</v>
      </c>
      <c r="N4090" s="3">
        <v>91800</v>
      </c>
      <c r="O4090" s="3">
        <v>0.47098778099999999</v>
      </c>
      <c r="P4090" s="3">
        <v>0.84685052047574139</v>
      </c>
      <c r="Q4090" s="3">
        <v>0.57845184961195406</v>
      </c>
      <c r="R4090" s="3">
        <v>0.61794470331750406</v>
      </c>
      <c r="S4090" s="3">
        <v>0.47686530624839019</v>
      </c>
      <c r="T4090" s="5">
        <f>POWER(10,Table2[[#This Row],[Predicted normalized_price]]*(N$7634-N$7635)+N$7635)</f>
        <v>94813.277731393508</v>
      </c>
      <c r="U4090" s="5">
        <f>ABS(Table2[[#This Row],[price]]-Table2[[#This Row],[Predicted Price]])</f>
        <v>3013.2777313935076</v>
      </c>
      <c r="V4090" s="5">
        <f>Table2[[#This Row],[Price Diff]]/Table2[[#This Row],[price]]</f>
        <v>3.2824376158970672E-2</v>
      </c>
    </row>
    <row r="4091" spans="1:22" x14ac:dyDescent="0.2">
      <c r="A4091" s="3">
        <v>11480</v>
      </c>
      <c r="B4091" s="3">
        <v>0.19965746300000001</v>
      </c>
      <c r="C4091" s="3">
        <v>66225</v>
      </c>
      <c r="D4091" s="3">
        <v>0.59273662500000002</v>
      </c>
      <c r="E4091" s="3">
        <v>1986</v>
      </c>
      <c r="F4091" s="3">
        <v>0.47821453200000003</v>
      </c>
      <c r="G4091" s="3">
        <v>3</v>
      </c>
      <c r="H4091" s="3">
        <v>0.416289664</v>
      </c>
      <c r="I4091" s="2" t="s">
        <v>10</v>
      </c>
      <c r="J4091" s="3">
        <v>64564</v>
      </c>
      <c r="K4091" s="3">
        <v>0.85029284000000005</v>
      </c>
      <c r="L4091" s="3">
        <v>1</v>
      </c>
      <c r="M4091" s="2" t="s">
        <v>64</v>
      </c>
      <c r="N4091" s="3">
        <v>104988</v>
      </c>
      <c r="O4091" s="3">
        <v>0.49541600400000002</v>
      </c>
      <c r="P4091" s="3">
        <v>0.97437872685831373</v>
      </c>
      <c r="Q4091" s="3">
        <v>-0.56588040547205454</v>
      </c>
      <c r="R4091" s="3">
        <v>-0.65584290551945035</v>
      </c>
      <c r="S4091" s="3">
        <v>0.49884303375188865</v>
      </c>
      <c r="T4091" s="5">
        <f>POWER(10,Table2[[#This Row],[Predicted normalized_price]]*(N$7634-N$7635)+N$7635)</f>
        <v>106983.82774453556</v>
      </c>
      <c r="U4091" s="5">
        <f>ABS(Table2[[#This Row],[price]]-Table2[[#This Row],[Predicted Price]])</f>
        <v>1995.8277445355634</v>
      </c>
      <c r="V4091" s="5">
        <f>Table2[[#This Row],[Price Diff]]/Table2[[#This Row],[price]]</f>
        <v>1.901005585910355E-2</v>
      </c>
    </row>
    <row r="4092" spans="1:22" x14ac:dyDescent="0.2">
      <c r="A4092" s="3">
        <v>10040</v>
      </c>
      <c r="B4092" s="3">
        <v>0.16983499699999999</v>
      </c>
      <c r="C4092" s="3">
        <v>57458</v>
      </c>
      <c r="D4092" s="3">
        <v>0.56788568500000003</v>
      </c>
      <c r="E4092" s="3">
        <v>1560</v>
      </c>
      <c r="F4092" s="3">
        <v>0.37526730800000002</v>
      </c>
      <c r="G4092" s="3">
        <v>5</v>
      </c>
      <c r="H4092" s="3">
        <v>0.60985333500000005</v>
      </c>
      <c r="I4092" s="2" t="s">
        <v>37</v>
      </c>
      <c r="J4092" s="3">
        <v>82975</v>
      </c>
      <c r="K4092" s="3">
        <v>0.871674795</v>
      </c>
      <c r="L4092" s="3">
        <v>1</v>
      </c>
      <c r="M4092" s="2" t="s">
        <v>66</v>
      </c>
      <c r="N4092" s="3">
        <v>69800</v>
      </c>
      <c r="O4092" s="3">
        <v>0.421128471</v>
      </c>
      <c r="P4092" s="3">
        <v>-0.81231946624574058</v>
      </c>
      <c r="Q4092" s="3">
        <v>0.5233113856785282</v>
      </c>
      <c r="R4092" s="3">
        <v>0.69014182066019514</v>
      </c>
      <c r="S4092" s="3">
        <v>0.43966172884769683</v>
      </c>
      <c r="T4092" s="5">
        <f>POWER(10,Table2[[#This Row],[Predicted normalized_price]]*(N$7634-N$7635)+N$7635)</f>
        <v>77283.059043252433</v>
      </c>
      <c r="U4092" s="5">
        <f>ABS(Table2[[#This Row],[price]]-Table2[[#This Row],[Predicted Price]])</f>
        <v>7483.0590432524332</v>
      </c>
      <c r="V4092" s="5">
        <f>Table2[[#This Row],[Price Diff]]/Table2[[#This Row],[price]]</f>
        <v>0.10720714961679703</v>
      </c>
    </row>
    <row r="4093" spans="1:22" x14ac:dyDescent="0.2">
      <c r="A4093" s="3">
        <v>8700</v>
      </c>
      <c r="B4093" s="3">
        <v>0.137959945</v>
      </c>
      <c r="C4093" s="3">
        <v>38562</v>
      </c>
      <c r="D4093" s="3">
        <v>0.49809719800000002</v>
      </c>
      <c r="E4093" s="3">
        <v>1999</v>
      </c>
      <c r="F4093" s="3">
        <v>0.48099653599999997</v>
      </c>
      <c r="G4093" s="3">
        <v>9</v>
      </c>
      <c r="H4093" s="3">
        <v>0.83257932800000001</v>
      </c>
      <c r="I4093" s="2" t="s">
        <v>32</v>
      </c>
      <c r="J4093" s="3">
        <v>147000</v>
      </c>
      <c r="K4093" s="3">
        <v>0.92041554599999997</v>
      </c>
      <c r="L4093" s="3">
        <v>2</v>
      </c>
      <c r="M4093" s="2" t="s">
        <v>66</v>
      </c>
      <c r="N4093" s="3">
        <v>41500</v>
      </c>
      <c r="O4093" s="3">
        <v>0.32650827700000001</v>
      </c>
      <c r="P4093" s="3">
        <v>0.37389190174383391</v>
      </c>
      <c r="Q4093" s="3">
        <v>-0.77620071777435207</v>
      </c>
      <c r="R4093" s="3">
        <v>-0.19131061230075344</v>
      </c>
      <c r="S4093" s="3">
        <v>0.32405928067069806</v>
      </c>
      <c r="T4093" s="5">
        <f>POWER(10,Table2[[#This Row],[Predicted normalized_price]]*(N$7634-N$7635)+N$7635)</f>
        <v>40945.262863795964</v>
      </c>
      <c r="U4093" s="5">
        <f>ABS(Table2[[#This Row],[price]]-Table2[[#This Row],[Predicted Price]])</f>
        <v>554.73713620403578</v>
      </c>
      <c r="V4093" s="5">
        <f>Table2[[#This Row],[Price Diff]]/Table2[[#This Row],[price]]</f>
        <v>1.3367159908530983E-2</v>
      </c>
    </row>
    <row r="4094" spans="1:22" x14ac:dyDescent="0.2">
      <c r="A4094" s="3">
        <v>9740</v>
      </c>
      <c r="B4094" s="3">
        <v>0.163085023</v>
      </c>
      <c r="C4094" s="3">
        <v>45256</v>
      </c>
      <c r="D4094" s="3">
        <v>0.52610939700000003</v>
      </c>
      <c r="E4094" s="3">
        <v>999</v>
      </c>
      <c r="F4094" s="3">
        <v>0.18522925200000001</v>
      </c>
      <c r="G4094" s="3">
        <v>4</v>
      </c>
      <c r="H4094" s="3">
        <v>0.52529906999999998</v>
      </c>
      <c r="I4094" s="2" t="s">
        <v>19</v>
      </c>
      <c r="J4094" s="3">
        <v>35000</v>
      </c>
      <c r="K4094" s="3">
        <v>0.79810758100000001</v>
      </c>
      <c r="L4094" s="3">
        <v>1</v>
      </c>
      <c r="M4094" s="2" t="s">
        <v>67</v>
      </c>
      <c r="N4094" s="3">
        <v>71999</v>
      </c>
      <c r="O4094" s="3">
        <v>0.42677325100000002</v>
      </c>
      <c r="P4094" s="3">
        <v>-0.97071837841918851</v>
      </c>
      <c r="Q4094" s="3">
        <v>0.46029392593884816</v>
      </c>
      <c r="R4094" s="3">
        <v>0.67611276212873317</v>
      </c>
      <c r="S4094" s="3">
        <v>0.42620461613175287</v>
      </c>
      <c r="T4094" s="5">
        <f>POWER(10,Table2[[#This Row],[Predicted normalized_price]]*(N$7634-N$7635)+N$7635)</f>
        <v>71774.378459771557</v>
      </c>
      <c r="U4094" s="5">
        <f>ABS(Table2[[#This Row],[price]]-Table2[[#This Row],[Predicted Price]])</f>
        <v>224.62154022844334</v>
      </c>
      <c r="V4094" s="5">
        <f>Table2[[#This Row],[Price Diff]]/Table2[[#This Row],[price]]</f>
        <v>3.1197869446581666E-3</v>
      </c>
    </row>
    <row r="4095" spans="1:22" x14ac:dyDescent="0.2">
      <c r="A4095" s="3">
        <v>9350</v>
      </c>
      <c r="B4095" s="3">
        <v>0.15399231999999999</v>
      </c>
      <c r="C4095" s="3">
        <v>34609</v>
      </c>
      <c r="D4095" s="3">
        <v>0.47917011199999998</v>
      </c>
      <c r="E4095" s="3">
        <v>1598</v>
      </c>
      <c r="F4095" s="3">
        <v>0.38552934799999999</v>
      </c>
      <c r="G4095" s="3">
        <v>7</v>
      </c>
      <c r="H4095" s="3">
        <v>0.73735046500000001</v>
      </c>
      <c r="I4095" s="2" t="s">
        <v>14</v>
      </c>
      <c r="J4095" s="3">
        <v>86000</v>
      </c>
      <c r="K4095" s="3">
        <v>0.87472659900000005</v>
      </c>
      <c r="L4095" s="3">
        <v>1</v>
      </c>
      <c r="M4095" s="2" t="s">
        <v>63</v>
      </c>
      <c r="N4095" s="3">
        <v>45800</v>
      </c>
      <c r="O4095" s="3">
        <v>0.34445007300000002</v>
      </c>
      <c r="P4095" s="3">
        <v>-0.91871486322426354</v>
      </c>
      <c r="Q4095" s="3">
        <v>-0.79549800408338933</v>
      </c>
      <c r="R4095" s="3">
        <v>-0.2830351871063907</v>
      </c>
      <c r="S4095" s="3">
        <v>0.33883305873587777</v>
      </c>
      <c r="T4095" s="5">
        <f>POWER(10,Table2[[#This Row],[Predicted normalized_price]]*(N$7634-N$7635)+N$7635)</f>
        <v>44407.947081703314</v>
      </c>
      <c r="U4095" s="5">
        <f>ABS(Table2[[#This Row],[price]]-Table2[[#This Row],[Predicted Price]])</f>
        <v>1392.0529182966857</v>
      </c>
      <c r="V4095" s="5">
        <f>Table2[[#This Row],[Price Diff]]/Table2[[#This Row],[price]]</f>
        <v>3.0394168521761696E-2</v>
      </c>
    </row>
    <row r="4096" spans="1:22" x14ac:dyDescent="0.2">
      <c r="A4096" s="3">
        <v>7180</v>
      </c>
      <c r="B4096" s="3">
        <v>9.5233321999999995E-2</v>
      </c>
      <c r="C4096" s="3">
        <v>50537</v>
      </c>
      <c r="D4096" s="3">
        <v>0.54542444599999995</v>
      </c>
      <c r="E4096" s="3">
        <v>1496</v>
      </c>
      <c r="F4096" s="3">
        <v>0.35740525400000001</v>
      </c>
      <c r="G4096" s="3">
        <v>2</v>
      </c>
      <c r="H4096" s="3">
        <v>0.26264953499999999</v>
      </c>
      <c r="I4096" s="2" t="s">
        <v>14</v>
      </c>
      <c r="J4096" s="3">
        <v>14488</v>
      </c>
      <c r="K4096" s="3">
        <v>0.72293502700000001</v>
      </c>
      <c r="L4096" s="3">
        <v>2</v>
      </c>
      <c r="M4096" s="2" t="s">
        <v>63</v>
      </c>
      <c r="N4096" s="3">
        <v>66966</v>
      </c>
      <c r="O4096" s="3">
        <v>0.41358547299999998</v>
      </c>
      <c r="P4096" s="3">
        <v>-0.83858375774541583</v>
      </c>
      <c r="Q4096" s="3">
        <v>-0.64001588991555369</v>
      </c>
      <c r="R4096" s="3">
        <v>-0.4980262762033989</v>
      </c>
      <c r="S4096" s="3">
        <v>0.434517893674914</v>
      </c>
      <c r="T4096" s="5">
        <f>POWER(10,Table2[[#This Row],[Predicted normalized_price]]*(N$7634-N$7635)+N$7635)</f>
        <v>75129.196870286178</v>
      </c>
      <c r="U4096" s="5">
        <f>ABS(Table2[[#This Row],[price]]-Table2[[#This Row],[Predicted Price]])</f>
        <v>8163.1968702861777</v>
      </c>
      <c r="V4096" s="5">
        <f>Table2[[#This Row],[Price Diff]]/Table2[[#This Row],[price]]</f>
        <v>0.12190061927375351</v>
      </c>
    </row>
    <row r="4097" spans="1:22" x14ac:dyDescent="0.2">
      <c r="A4097" s="3">
        <v>11990</v>
      </c>
      <c r="B4097" s="3">
        <v>0.209329085</v>
      </c>
      <c r="C4097" s="3">
        <v>62567</v>
      </c>
      <c r="D4097" s="3">
        <v>0.58279300499999998</v>
      </c>
      <c r="E4097" s="3">
        <v>1986</v>
      </c>
      <c r="F4097" s="3">
        <v>0.47821453200000003</v>
      </c>
      <c r="G4097" s="3">
        <v>5</v>
      </c>
      <c r="H4097" s="3">
        <v>0.60985333500000005</v>
      </c>
      <c r="I4097" s="2" t="s">
        <v>10</v>
      </c>
      <c r="J4097" s="3">
        <v>43500</v>
      </c>
      <c r="K4097" s="3">
        <v>0.81663703099999996</v>
      </c>
      <c r="L4097" s="3">
        <v>1</v>
      </c>
      <c r="M4097" s="2" t="s">
        <v>64</v>
      </c>
      <c r="N4097" s="3">
        <v>86800</v>
      </c>
      <c r="O4097" s="3">
        <v>0.46079571699999999</v>
      </c>
      <c r="P4097" s="3">
        <v>0.972269259778622</v>
      </c>
      <c r="Q4097" s="3">
        <v>-0.64518396842617021</v>
      </c>
      <c r="R4097" s="3">
        <v>-0.60762831216621571</v>
      </c>
      <c r="S4097" s="3">
        <v>0.46572296722481027</v>
      </c>
      <c r="T4097" s="5">
        <f>POWER(10,Table2[[#This Row],[Predicted normalized_price]]*(N$7634-N$7635)+N$7635)</f>
        <v>89182.247326085519</v>
      </c>
      <c r="U4097" s="5">
        <f>ABS(Table2[[#This Row],[price]]-Table2[[#This Row],[Predicted Price]])</f>
        <v>2382.2473260855186</v>
      </c>
      <c r="V4097" s="5">
        <f>Table2[[#This Row],[Price Diff]]/Table2[[#This Row],[price]]</f>
        <v>2.7445245692229475E-2</v>
      </c>
    </row>
    <row r="4098" spans="1:22" x14ac:dyDescent="0.2">
      <c r="A4098" s="3">
        <v>10880</v>
      </c>
      <c r="B4098" s="3">
        <v>0.187713248</v>
      </c>
      <c r="C4098" s="3">
        <v>27443</v>
      </c>
      <c r="D4098" s="3">
        <v>0.43856919799999999</v>
      </c>
      <c r="E4098" s="3">
        <v>1995</v>
      </c>
      <c r="F4098" s="3">
        <v>0.48014246599999999</v>
      </c>
      <c r="G4098" s="3">
        <v>9</v>
      </c>
      <c r="H4098" s="3">
        <v>0.83257932800000001</v>
      </c>
      <c r="I4098" s="2" t="s">
        <v>13</v>
      </c>
      <c r="J4098" s="3">
        <v>95068</v>
      </c>
      <c r="K4098" s="3">
        <v>0.88327019200000001</v>
      </c>
      <c r="L4098" s="3">
        <v>1</v>
      </c>
      <c r="M4098" s="2" t="s">
        <v>65</v>
      </c>
      <c r="N4098" s="3">
        <v>35800</v>
      </c>
      <c r="O4098" s="3">
        <v>0.29962114499999998</v>
      </c>
      <c r="P4098" s="3">
        <v>-0.84662107556681365</v>
      </c>
      <c r="Q4098" s="3">
        <v>0.16069765730551133</v>
      </c>
      <c r="R4098" s="3">
        <v>0.8270341202938728</v>
      </c>
      <c r="S4098" s="3">
        <v>0.30934916505552146</v>
      </c>
      <c r="T4098" s="5">
        <f>POWER(10,Table2[[#This Row],[Predicted normalized_price]]*(N$7634-N$7635)+N$7635)</f>
        <v>37765.788641944106</v>
      </c>
      <c r="U4098" s="5">
        <f>ABS(Table2[[#This Row],[price]]-Table2[[#This Row],[Predicted Price]])</f>
        <v>1965.7886419441056</v>
      </c>
      <c r="V4098" s="5">
        <f>Table2[[#This Row],[Price Diff]]/Table2[[#This Row],[price]]</f>
        <v>5.4910297261008538E-2</v>
      </c>
    </row>
    <row r="4099" spans="1:22" x14ac:dyDescent="0.2">
      <c r="A4099" s="3">
        <v>19120</v>
      </c>
      <c r="B4099" s="3">
        <v>0.313164679</v>
      </c>
      <c r="C4099" s="3">
        <v>136198</v>
      </c>
      <c r="D4099" s="3">
        <v>0.71892207299999999</v>
      </c>
      <c r="E4099" s="3">
        <v>2979</v>
      </c>
      <c r="F4099" s="3">
        <v>0.65110249600000003</v>
      </c>
      <c r="G4099" s="3">
        <v>6</v>
      </c>
      <c r="H4099" s="3">
        <v>0.67893919899999999</v>
      </c>
      <c r="I4099" s="2" t="s">
        <v>13</v>
      </c>
      <c r="J4099" s="3">
        <v>45000</v>
      </c>
      <c r="K4099" s="3">
        <v>0.81952635900000004</v>
      </c>
      <c r="L4099" s="3">
        <v>2</v>
      </c>
      <c r="M4099" s="2" t="s">
        <v>65</v>
      </c>
      <c r="N4099" s="3">
        <v>159800</v>
      </c>
      <c r="O4099" s="3">
        <v>0.571862749</v>
      </c>
      <c r="P4099" s="3">
        <v>-0.1509563898854405</v>
      </c>
      <c r="Q4099" s="3">
        <v>0.75260252814774675</v>
      </c>
      <c r="R4099" s="3">
        <v>0.35646125108740401</v>
      </c>
      <c r="S4099" s="3">
        <v>0.58641789889623674</v>
      </c>
      <c r="T4099" s="5">
        <f>POWER(10,Table2[[#This Row],[Predicted normalized_price]]*(N$7634-N$7635)+N$7635)</f>
        <v>173105.97631845635</v>
      </c>
      <c r="U4099" s="5">
        <f>ABS(Table2[[#This Row],[price]]-Table2[[#This Row],[Predicted Price]])</f>
        <v>13305.976318456349</v>
      </c>
      <c r="V4099" s="5">
        <f>Table2[[#This Row],[Price Diff]]/Table2[[#This Row],[price]]</f>
        <v>8.3266435034144867E-2</v>
      </c>
    </row>
    <row r="4100" spans="1:22" x14ac:dyDescent="0.2">
      <c r="A4100" s="3">
        <v>11290</v>
      </c>
      <c r="B4100" s="3">
        <v>0.19594403899999999</v>
      </c>
      <c r="C4100" s="3">
        <v>50332</v>
      </c>
      <c r="D4100" s="3">
        <v>0.54471311899999997</v>
      </c>
      <c r="E4100" s="3">
        <v>1595</v>
      </c>
      <c r="F4100" s="3">
        <v>0.38472810600000001</v>
      </c>
      <c r="G4100" s="3">
        <v>4</v>
      </c>
      <c r="H4100" s="3">
        <v>0.52529906999999998</v>
      </c>
      <c r="I4100" s="2" t="s">
        <v>15</v>
      </c>
      <c r="J4100" s="3">
        <v>20000</v>
      </c>
      <c r="K4100" s="3">
        <v>0.7504132</v>
      </c>
      <c r="L4100" s="3">
        <v>1</v>
      </c>
      <c r="M4100" s="2" t="s">
        <v>67</v>
      </c>
      <c r="N4100" s="3">
        <v>98500</v>
      </c>
      <c r="O4100" s="3">
        <v>0.48380741700000002</v>
      </c>
      <c r="P4100" s="3">
        <v>-0.93975613445143669</v>
      </c>
      <c r="Q4100" s="3">
        <v>0.53645739158796368</v>
      </c>
      <c r="R4100" s="3">
        <v>0.65831734369008543</v>
      </c>
      <c r="S4100" s="3">
        <v>0.45085922596712491</v>
      </c>
      <c r="T4100" s="5">
        <f>POWER(10,Table2[[#This Row],[Predicted normalized_price]]*(N$7634-N$7635)+N$7635)</f>
        <v>82187.673172918308</v>
      </c>
      <c r="U4100" s="5">
        <f>ABS(Table2[[#This Row],[price]]-Table2[[#This Row],[Predicted Price]])</f>
        <v>16312.326827081692</v>
      </c>
      <c r="V4100" s="5">
        <f>Table2[[#This Row],[Price Diff]]/Table2[[#This Row],[price]]</f>
        <v>0.16560737895514407</v>
      </c>
    </row>
    <row r="4101" spans="1:22" x14ac:dyDescent="0.2">
      <c r="A4101" s="3">
        <v>11130</v>
      </c>
      <c r="B4101" s="3">
        <v>0.192768148</v>
      </c>
      <c r="C4101" s="3">
        <v>52286</v>
      </c>
      <c r="D4101" s="3">
        <v>0.55137852200000004</v>
      </c>
      <c r="E4101" s="3">
        <v>1461</v>
      </c>
      <c r="F4101" s="3">
        <v>0.34731090599999997</v>
      </c>
      <c r="G4101" s="3">
        <v>3</v>
      </c>
      <c r="H4101" s="3">
        <v>0.416289664</v>
      </c>
      <c r="I4101" s="2" t="s">
        <v>42</v>
      </c>
      <c r="J4101" s="3">
        <v>22500</v>
      </c>
      <c r="K4101" s="3">
        <v>0.76045149599999995</v>
      </c>
      <c r="L4101" s="3">
        <v>1</v>
      </c>
      <c r="M4101" s="2" t="s">
        <v>64</v>
      </c>
      <c r="N4101" s="3">
        <v>99500</v>
      </c>
      <c r="O4101" s="3">
        <v>0.48564564100000002</v>
      </c>
      <c r="P4101" s="3">
        <v>0.38969089786193484</v>
      </c>
      <c r="Q4101" s="3">
        <v>-0.60057276751860755</v>
      </c>
      <c r="R4101" s="3">
        <v>-0.6040774769344055</v>
      </c>
      <c r="S4101" s="3">
        <v>0.47503741226136514</v>
      </c>
      <c r="T4101" s="5">
        <f>POWER(10,Table2[[#This Row],[Predicted normalized_price]]*(N$7634-N$7635)+N$7635)</f>
        <v>93865.708881963947</v>
      </c>
      <c r="U4101" s="5">
        <f>ABS(Table2[[#This Row],[price]]-Table2[[#This Row],[Predicted Price]])</f>
        <v>5634.2911180360534</v>
      </c>
      <c r="V4101" s="5">
        <f>Table2[[#This Row],[Price Diff]]/Table2[[#This Row],[price]]</f>
        <v>5.6626041387297016E-2</v>
      </c>
    </row>
    <row r="4102" spans="1:22" x14ac:dyDescent="0.2">
      <c r="A4102" s="3">
        <v>10340</v>
      </c>
      <c r="B4102" s="3">
        <v>0.17638621900000001</v>
      </c>
      <c r="C4102" s="3">
        <v>36135</v>
      </c>
      <c r="D4102" s="3">
        <v>0.48672112499999998</v>
      </c>
      <c r="E4102" s="3">
        <v>2457</v>
      </c>
      <c r="F4102" s="3">
        <v>0.56895911399999999</v>
      </c>
      <c r="G4102" s="3">
        <v>10</v>
      </c>
      <c r="H4102" s="3">
        <v>0.87250287000000004</v>
      </c>
      <c r="I4102" s="2" t="s">
        <v>23</v>
      </c>
      <c r="J4102" s="3">
        <v>93000</v>
      </c>
      <c r="K4102" s="3">
        <v>0.88139579999999995</v>
      </c>
      <c r="L4102" s="3">
        <v>3</v>
      </c>
      <c r="M4102" s="2" t="s">
        <v>65</v>
      </c>
      <c r="N4102" s="3">
        <v>45800</v>
      </c>
      <c r="O4102" s="3">
        <v>0.34445007300000002</v>
      </c>
      <c r="P4102" s="3">
        <v>-0.21119390750256536</v>
      </c>
      <c r="Q4102" s="3">
        <v>-0.802903142596887</v>
      </c>
      <c r="R4102" s="3">
        <v>-0.23735006169627079</v>
      </c>
      <c r="S4102" s="3">
        <v>0.3271607268100708</v>
      </c>
      <c r="T4102" s="5">
        <f>POWER(10,Table2[[#This Row],[Predicted normalized_price]]*(N$7634-N$7635)+N$7635)</f>
        <v>41649.053986688072</v>
      </c>
      <c r="U4102" s="5">
        <f>ABS(Table2[[#This Row],[price]]-Table2[[#This Row],[Predicted Price]])</f>
        <v>4150.9460133119283</v>
      </c>
      <c r="V4102" s="5">
        <f>Table2[[#This Row],[Price Diff]]/Table2[[#This Row],[price]]</f>
        <v>9.0632009024277913E-2</v>
      </c>
    </row>
    <row r="4103" spans="1:22" x14ac:dyDescent="0.2">
      <c r="A4103" s="3">
        <v>10090</v>
      </c>
      <c r="B4103" s="3">
        <v>0.17094034999999999</v>
      </c>
      <c r="C4103" s="3">
        <v>49664</v>
      </c>
      <c r="D4103" s="3">
        <v>0.54237496399999996</v>
      </c>
      <c r="E4103" s="3">
        <v>1496</v>
      </c>
      <c r="F4103" s="3">
        <v>0.35740525400000001</v>
      </c>
      <c r="G4103" s="3">
        <v>3</v>
      </c>
      <c r="H4103" s="3">
        <v>0.416289664</v>
      </c>
      <c r="I4103" s="2" t="s">
        <v>22</v>
      </c>
      <c r="J4103" s="3">
        <v>28000</v>
      </c>
      <c r="K4103" s="3">
        <v>0.77908972300000001</v>
      </c>
      <c r="L4103" s="3">
        <v>1</v>
      </c>
      <c r="M4103" s="2" t="s">
        <v>64</v>
      </c>
      <c r="N4103" s="3">
        <v>83800</v>
      </c>
      <c r="O4103" s="3">
        <v>0.454394727</v>
      </c>
      <c r="P4103" s="3">
        <v>0.35411408803721139</v>
      </c>
      <c r="Q4103" s="3">
        <v>-0.66202524014728614</v>
      </c>
      <c r="R4103" s="3">
        <v>-0.58929359056265151</v>
      </c>
      <c r="S4103" s="3">
        <v>0.45500898561854874</v>
      </c>
      <c r="T4103" s="5">
        <f>POWER(10,Table2[[#This Row],[Predicted normalized_price]]*(N$7634-N$7635)+N$7635)</f>
        <v>84083.333578973616</v>
      </c>
      <c r="U4103" s="5">
        <f>ABS(Table2[[#This Row],[price]]-Table2[[#This Row],[Predicted Price]])</f>
        <v>283.33357897361566</v>
      </c>
      <c r="V4103" s="5">
        <f>Table2[[#This Row],[Price Diff]]/Table2[[#This Row],[price]]</f>
        <v>3.3810689614989934E-3</v>
      </c>
    </row>
    <row r="4104" spans="1:22" x14ac:dyDescent="0.2">
      <c r="A4104" s="3">
        <v>9920</v>
      </c>
      <c r="B4104" s="3">
        <v>0.167159529</v>
      </c>
      <c r="C4104" s="3">
        <v>56041</v>
      </c>
      <c r="D4104" s="3">
        <v>0.56351576699999995</v>
      </c>
      <c r="E4104" s="3">
        <v>1560</v>
      </c>
      <c r="F4104" s="3">
        <v>0.37526730800000002</v>
      </c>
      <c r="G4104" s="3">
        <v>5</v>
      </c>
      <c r="H4104" s="3">
        <v>0.60985333500000005</v>
      </c>
      <c r="I4104" s="2" t="s">
        <v>21</v>
      </c>
      <c r="J4104" s="3">
        <v>72000</v>
      </c>
      <c r="K4104" s="3">
        <v>0.85958336300000004</v>
      </c>
      <c r="L4104" s="3">
        <v>1</v>
      </c>
      <c r="M4104" s="2" t="s">
        <v>65</v>
      </c>
      <c r="N4104" s="3">
        <v>71800</v>
      </c>
      <c r="O4104" s="3">
        <v>0.42626956799999999</v>
      </c>
      <c r="P4104" s="3">
        <v>0.9999999920238658</v>
      </c>
      <c r="Q4104" s="3">
        <v>0.48100418176382181</v>
      </c>
      <c r="R4104" s="3">
        <v>0.69184276759599206</v>
      </c>
      <c r="S4104" s="3">
        <v>0.43286201813642727</v>
      </c>
      <c r="T4104" s="5">
        <f>POWER(10,Table2[[#This Row],[Predicted normalized_price]]*(N$7634-N$7635)+N$7635)</f>
        <v>74448.69084101975</v>
      </c>
      <c r="U4104" s="5">
        <f>ABS(Table2[[#This Row],[price]]-Table2[[#This Row],[Predicted Price]])</f>
        <v>2648.6908410197502</v>
      </c>
      <c r="V4104" s="5">
        <f>Table2[[#This Row],[Price Diff]]/Table2[[#This Row],[price]]</f>
        <v>3.6889844582447776E-2</v>
      </c>
    </row>
    <row r="4105" spans="1:22" x14ac:dyDescent="0.2">
      <c r="A4105" s="3">
        <v>11970</v>
      </c>
      <c r="B4105" s="3">
        <v>0.20895762100000001</v>
      </c>
      <c r="C4105" s="3">
        <v>58257</v>
      </c>
      <c r="D4105" s="3">
        <v>0.57030246399999995</v>
      </c>
      <c r="E4105" s="3">
        <v>1598</v>
      </c>
      <c r="F4105" s="3">
        <v>0.38552934799999999</v>
      </c>
      <c r="G4105" s="3">
        <v>6</v>
      </c>
      <c r="H4105" s="3">
        <v>0.67893919899999999</v>
      </c>
      <c r="I4105" s="2" t="s">
        <v>13</v>
      </c>
      <c r="J4105" s="3">
        <v>56000</v>
      </c>
      <c r="K4105" s="3">
        <v>0.83816458599999999</v>
      </c>
      <c r="L4105" s="3">
        <v>1</v>
      </c>
      <c r="M4105" s="2" t="s">
        <v>65</v>
      </c>
      <c r="N4105" s="3">
        <v>76800</v>
      </c>
      <c r="O4105" s="3">
        <v>0.43852067300000003</v>
      </c>
      <c r="P4105" s="3">
        <v>-0.87258922584035414</v>
      </c>
      <c r="Q4105" s="3">
        <v>0.49997166295530054</v>
      </c>
      <c r="R4105" s="3">
        <v>0.65293243986827554</v>
      </c>
      <c r="S4105" s="3">
        <v>0.44279214561681268</v>
      </c>
      <c r="T4105" s="5">
        <f>POWER(10,Table2[[#This Row],[Predicted normalized_price]]*(N$7634-N$7635)+N$7635)</f>
        <v>78623.960956211595</v>
      </c>
      <c r="U4105" s="5">
        <f>ABS(Table2[[#This Row],[price]]-Table2[[#This Row],[Predicted Price]])</f>
        <v>1823.9609562115947</v>
      </c>
      <c r="V4105" s="5">
        <f>Table2[[#This Row],[Price Diff]]/Table2[[#This Row],[price]]</f>
        <v>2.3749491617338473E-2</v>
      </c>
    </row>
    <row r="4106" spans="1:22" x14ac:dyDescent="0.2">
      <c r="A4106" s="3">
        <v>7240</v>
      </c>
      <c r="B4106" s="3">
        <v>9.7084986999999998E-2</v>
      </c>
      <c r="C4106" s="3">
        <v>49922</v>
      </c>
      <c r="D4106" s="3">
        <v>0.54328173099999999</v>
      </c>
      <c r="E4106" s="3">
        <v>1496</v>
      </c>
      <c r="F4106" s="3">
        <v>0.35740525400000001</v>
      </c>
      <c r="G4106" s="3">
        <v>2</v>
      </c>
      <c r="H4106" s="3">
        <v>0.26264953499999999</v>
      </c>
      <c r="I4106" s="2" t="s">
        <v>14</v>
      </c>
      <c r="J4106" s="3">
        <v>9000</v>
      </c>
      <c r="K4106" s="3">
        <v>0.68235877599999994</v>
      </c>
      <c r="L4106" s="3">
        <v>1</v>
      </c>
      <c r="M4106" s="2" t="s">
        <v>63</v>
      </c>
      <c r="N4106" s="3">
        <v>66800</v>
      </c>
      <c r="O4106" s="3">
        <v>0.41313380199999999</v>
      </c>
      <c r="P4106" s="3">
        <v>-0.88952347168746282</v>
      </c>
      <c r="Q4106" s="3">
        <v>-0.63995215525421401</v>
      </c>
      <c r="R4106" s="3">
        <v>-0.50838710518694608</v>
      </c>
      <c r="S4106" s="3">
        <v>0.43702802683447489</v>
      </c>
      <c r="T4106" s="5">
        <f>POWER(10,Table2[[#This Row],[Predicted normalized_price]]*(N$7634-N$7635)+N$7635)</f>
        <v>76172.65253056385</v>
      </c>
      <c r="U4106" s="5">
        <f>ABS(Table2[[#This Row],[price]]-Table2[[#This Row],[Predicted Price]])</f>
        <v>9372.6525305638497</v>
      </c>
      <c r="V4106" s="5">
        <f>Table2[[#This Row],[Price Diff]]/Table2[[#This Row],[price]]</f>
        <v>0.1403091696192193</v>
      </c>
    </row>
    <row r="4107" spans="1:22" x14ac:dyDescent="0.2">
      <c r="A4107" s="3">
        <v>30090</v>
      </c>
      <c r="B4107" s="3">
        <v>0.41406229999999999</v>
      </c>
      <c r="C4107" s="3">
        <v>62070</v>
      </c>
      <c r="D4107" s="3">
        <v>0.58139732899999996</v>
      </c>
      <c r="E4107" s="3">
        <v>3605</v>
      </c>
      <c r="F4107" s="3">
        <v>0.73243040599999998</v>
      </c>
      <c r="G4107" s="3">
        <v>9</v>
      </c>
      <c r="H4107" s="3">
        <v>0.83257932800000001</v>
      </c>
      <c r="I4107" s="2" t="s">
        <v>11</v>
      </c>
      <c r="J4107" s="3">
        <v>80000</v>
      </c>
      <c r="K4107" s="3">
        <v>0.86856292499999999</v>
      </c>
      <c r="L4107" s="3">
        <v>5</v>
      </c>
      <c r="M4107" s="2" t="s">
        <v>65</v>
      </c>
      <c r="N4107" s="3">
        <v>105800</v>
      </c>
      <c r="O4107" s="3">
        <v>0.49681808300000002</v>
      </c>
      <c r="P4107" s="3">
        <v>-0.73328454709059343</v>
      </c>
      <c r="Q4107" s="3">
        <v>0.54090033622681855</v>
      </c>
      <c r="R4107" s="3">
        <v>0.51451837383466437</v>
      </c>
      <c r="S4107" s="3">
        <v>0.48904137185994212</v>
      </c>
      <c r="T4107" s="5">
        <f>POWER(10,Table2[[#This Row],[Predicted normalized_price]]*(N$7634-N$7635)+N$7635)</f>
        <v>101374.06378700852</v>
      </c>
      <c r="U4107" s="5">
        <f>ABS(Table2[[#This Row],[price]]-Table2[[#This Row],[Predicted Price]])</f>
        <v>4425.9362129914807</v>
      </c>
      <c r="V4107" s="5">
        <f>Table2[[#This Row],[Price Diff]]/Table2[[#This Row],[price]]</f>
        <v>4.1833045491412861E-2</v>
      </c>
    </row>
    <row r="4108" spans="1:22" x14ac:dyDescent="0.2">
      <c r="A4108" s="3">
        <v>5290</v>
      </c>
      <c r="B4108" s="3">
        <v>2.72616E-2</v>
      </c>
      <c r="C4108" s="3">
        <v>11412</v>
      </c>
      <c r="D4108" s="3">
        <v>0.28501449200000001</v>
      </c>
      <c r="E4108" s="3">
        <v>1598</v>
      </c>
      <c r="F4108" s="3">
        <v>0.38552934799999999</v>
      </c>
      <c r="G4108" s="3">
        <v>12</v>
      </c>
      <c r="H4108" s="3">
        <v>0.94158873399999998</v>
      </c>
      <c r="I4108" s="2" t="s">
        <v>50</v>
      </c>
      <c r="J4108" s="3">
        <v>90800</v>
      </c>
      <c r="K4108" s="3">
        <v>0.87935544700000001</v>
      </c>
      <c r="L4108" s="3">
        <v>2</v>
      </c>
      <c r="M4108" s="2" t="s">
        <v>68</v>
      </c>
      <c r="N4108" s="3">
        <v>15800</v>
      </c>
      <c r="O4108" s="3">
        <v>0.15077058400000001</v>
      </c>
      <c r="P4108" s="3">
        <v>-0.86976221495325878</v>
      </c>
      <c r="Q4108" s="3">
        <v>-0.94268811476097103</v>
      </c>
      <c r="R4108" s="3">
        <v>0.38384219712510248</v>
      </c>
      <c r="S4108" s="3">
        <v>0.13107205780665615</v>
      </c>
      <c r="T4108" s="5">
        <f>POWER(10,Table2[[#This Row],[Predicted normalized_price]]*(N$7634-N$7635)+N$7635)</f>
        <v>14179.056688500719</v>
      </c>
      <c r="U4108" s="5">
        <f>ABS(Table2[[#This Row],[price]]-Table2[[#This Row],[Predicted Price]])</f>
        <v>1620.9433114992808</v>
      </c>
      <c r="V4108" s="5">
        <f>Table2[[#This Row],[Price Diff]]/Table2[[#This Row],[price]]</f>
        <v>0.1025913488290684</v>
      </c>
    </row>
    <row r="4109" spans="1:22" x14ac:dyDescent="0.2">
      <c r="A4109" s="3">
        <v>18620</v>
      </c>
      <c r="B4109" s="3">
        <v>0.307268545</v>
      </c>
      <c r="C4109" s="3">
        <v>83762</v>
      </c>
      <c r="D4109" s="3">
        <v>0.63384832899999999</v>
      </c>
      <c r="E4109" s="3">
        <v>1991</v>
      </c>
      <c r="F4109" s="3">
        <v>0.47928668200000002</v>
      </c>
      <c r="G4109" s="3">
        <v>4</v>
      </c>
      <c r="H4109" s="3">
        <v>0.52529906999999998</v>
      </c>
      <c r="I4109" s="2" t="s">
        <v>15</v>
      </c>
      <c r="J4109" s="3">
        <v>34000</v>
      </c>
      <c r="K4109" s="3">
        <v>0.79563706000000001</v>
      </c>
      <c r="L4109" s="3">
        <v>1</v>
      </c>
      <c r="M4109" s="2" t="s">
        <v>65</v>
      </c>
      <c r="N4109" s="3">
        <v>151000</v>
      </c>
      <c r="O4109" s="3">
        <v>0.56155466600000004</v>
      </c>
      <c r="P4109" s="3">
        <v>-0.90608267875724868</v>
      </c>
      <c r="Q4109" s="3">
        <v>0.7263043335705669</v>
      </c>
      <c r="R4109" s="3">
        <v>0.41881234134421769</v>
      </c>
      <c r="S4109" s="3">
        <v>0.56168955561210976</v>
      </c>
      <c r="T4109" s="5">
        <f>POWER(10,Table2[[#This Row],[Predicted normalized_price]]*(N$7634-N$7635)+N$7635)</f>
        <v>151111.96565849925</v>
      </c>
      <c r="U4109" s="5">
        <f>ABS(Table2[[#This Row],[price]]-Table2[[#This Row],[Predicted Price]])</f>
        <v>111.96565849924809</v>
      </c>
      <c r="V4109" s="5">
        <f>Table2[[#This Row],[Price Diff]]/Table2[[#This Row],[price]]</f>
        <v>7.4149442714733832E-4</v>
      </c>
    </row>
    <row r="4110" spans="1:22" x14ac:dyDescent="0.2">
      <c r="A4110" s="3">
        <v>14380</v>
      </c>
      <c r="B4110" s="3">
        <v>0.24977317299999999</v>
      </c>
      <c r="C4110" s="3">
        <v>63775</v>
      </c>
      <c r="D4110" s="3">
        <v>0.58613961599999997</v>
      </c>
      <c r="E4110" s="3">
        <v>1598</v>
      </c>
      <c r="F4110" s="3">
        <v>0.38552934799999999</v>
      </c>
      <c r="G4110" s="3">
        <v>5</v>
      </c>
      <c r="H4110" s="3">
        <v>0.60985333500000005</v>
      </c>
      <c r="I4110" s="2" t="s">
        <v>13</v>
      </c>
      <c r="J4110" s="3">
        <v>14000</v>
      </c>
      <c r="K4110" s="3">
        <v>0.72001486100000001</v>
      </c>
      <c r="L4110" s="3">
        <v>2</v>
      </c>
      <c r="M4110" s="2" t="s">
        <v>65</v>
      </c>
      <c r="N4110" s="3">
        <v>100000</v>
      </c>
      <c r="O4110" s="3">
        <v>0.48655783699999999</v>
      </c>
      <c r="P4110" s="3">
        <v>-0.87691148680668385</v>
      </c>
      <c r="Q4110" s="3">
        <v>0.58844360338171608</v>
      </c>
      <c r="R4110" s="3">
        <v>0.57444831799407181</v>
      </c>
      <c r="S4110" s="3">
        <v>0.48598652415022869</v>
      </c>
      <c r="T4110" s="5">
        <f>POWER(10,Table2[[#This Row],[Predicted normalized_price]]*(N$7634-N$7635)+N$7635)</f>
        <v>99686.554129884869</v>
      </c>
      <c r="U4110" s="5">
        <f>ABS(Table2[[#This Row],[price]]-Table2[[#This Row],[Predicted Price]])</f>
        <v>313.44587011513067</v>
      </c>
      <c r="V4110" s="5">
        <f>Table2[[#This Row],[Price Diff]]/Table2[[#This Row],[price]]</f>
        <v>3.1344587011513068E-3</v>
      </c>
    </row>
    <row r="4111" spans="1:22" x14ac:dyDescent="0.2">
      <c r="A4111" s="3">
        <v>7370</v>
      </c>
      <c r="B4111" s="3">
        <v>0.101044834</v>
      </c>
      <c r="C4111" s="3">
        <v>45157</v>
      </c>
      <c r="D4111" s="3">
        <v>0.52572615099999997</v>
      </c>
      <c r="E4111" s="3">
        <v>1496</v>
      </c>
      <c r="F4111" s="3">
        <v>0.35740525400000001</v>
      </c>
      <c r="G4111" s="3">
        <v>2</v>
      </c>
      <c r="H4111" s="3">
        <v>0.26264953499999999</v>
      </c>
      <c r="I4111" s="2" t="s">
        <v>14</v>
      </c>
      <c r="J4111" s="3">
        <v>8</v>
      </c>
      <c r="K4111" s="3">
        <v>8.3593144999999994E-2</v>
      </c>
      <c r="L4111" s="3">
        <v>1</v>
      </c>
      <c r="M4111" s="2" t="s">
        <v>63</v>
      </c>
      <c r="N4111" s="3">
        <v>77700</v>
      </c>
      <c r="O4111" s="3">
        <v>0.44064088400000001</v>
      </c>
      <c r="P4111" s="3">
        <v>-0.93689433454393189</v>
      </c>
      <c r="Q4111" s="3">
        <v>-0.66923430949136264</v>
      </c>
      <c r="R4111" s="3">
        <v>-0.53737094136079377</v>
      </c>
      <c r="S4111" s="3">
        <v>0.43654126787417702</v>
      </c>
      <c r="T4111" s="5">
        <f>POWER(10,Table2[[#This Row],[Predicted normalized_price]]*(N$7634-N$7635)+N$7635)</f>
        <v>75969.181665808937</v>
      </c>
      <c r="U4111" s="5">
        <f>ABS(Table2[[#This Row],[price]]-Table2[[#This Row],[Predicted Price]])</f>
        <v>1730.8183341910626</v>
      </c>
      <c r="V4111" s="5">
        <f>Table2[[#This Row],[Price Diff]]/Table2[[#This Row],[price]]</f>
        <v>2.2275654236693213E-2</v>
      </c>
    </row>
    <row r="4112" spans="1:22" x14ac:dyDescent="0.2">
      <c r="A4112" s="3">
        <v>13020</v>
      </c>
      <c r="B4112" s="3">
        <v>0.22766671099999999</v>
      </c>
      <c r="C4112" s="3">
        <v>56859</v>
      </c>
      <c r="D4112" s="3">
        <v>0.56605171200000004</v>
      </c>
      <c r="E4112" s="3">
        <v>1595</v>
      </c>
      <c r="F4112" s="3">
        <v>0.38472810600000001</v>
      </c>
      <c r="G4112" s="3">
        <v>4</v>
      </c>
      <c r="H4112" s="3">
        <v>0.52529906999999998</v>
      </c>
      <c r="I4112" s="2" t="s">
        <v>15</v>
      </c>
      <c r="J4112" s="3">
        <v>28000</v>
      </c>
      <c r="K4112" s="3">
        <v>0.77908972300000001</v>
      </c>
      <c r="L4112" s="3">
        <v>1</v>
      </c>
      <c r="M4112" s="2" t="s">
        <v>68</v>
      </c>
      <c r="N4112" s="3">
        <v>113800</v>
      </c>
      <c r="O4112" s="3">
        <v>0.510083167</v>
      </c>
      <c r="P4112" s="3">
        <v>-0.96341714713524895</v>
      </c>
      <c r="Q4112" s="3">
        <v>0.54574712978963524</v>
      </c>
      <c r="R4112" s="3">
        <v>0.54592740356365488</v>
      </c>
      <c r="S4112" s="3">
        <v>0.48174618123100832</v>
      </c>
      <c r="T4112" s="5">
        <f>POWER(10,Table2[[#This Row],[Predicted normalized_price]]*(N$7634-N$7635)+N$7635)</f>
        <v>97390.629820869959</v>
      </c>
      <c r="U4112" s="5">
        <f>ABS(Table2[[#This Row],[price]]-Table2[[#This Row],[Predicted Price]])</f>
        <v>16409.370179130041</v>
      </c>
      <c r="V4112" s="5">
        <f>Table2[[#This Row],[Price Diff]]/Table2[[#This Row],[price]]</f>
        <v>0.14419481703980705</v>
      </c>
    </row>
    <row r="4113" spans="1:22" x14ac:dyDescent="0.2">
      <c r="A4113" s="3">
        <v>16880</v>
      </c>
      <c r="B4113" s="3">
        <v>0.28543908899999998</v>
      </c>
      <c r="C4113" s="3">
        <v>44949</v>
      </c>
      <c r="D4113" s="3">
        <v>0.52491820300000003</v>
      </c>
      <c r="E4113" s="3">
        <v>2672</v>
      </c>
      <c r="F4113" s="3">
        <v>0.60472768600000004</v>
      </c>
      <c r="G4113" s="3">
        <v>9</v>
      </c>
      <c r="H4113" s="3">
        <v>0.83257932800000001</v>
      </c>
      <c r="I4113" s="2" t="s">
        <v>16</v>
      </c>
      <c r="J4113" s="3">
        <v>85000</v>
      </c>
      <c r="K4113" s="3">
        <v>0.87372978000000001</v>
      </c>
      <c r="L4113" s="3">
        <v>3</v>
      </c>
      <c r="M4113" s="2" t="s">
        <v>64</v>
      </c>
      <c r="N4113" s="3">
        <v>65000</v>
      </c>
      <c r="O4113" s="3">
        <v>0.40816279700000002</v>
      </c>
      <c r="P4113" s="3">
        <v>0.77472625072791723</v>
      </c>
      <c r="Q4113" s="3">
        <v>0.40729711181742406</v>
      </c>
      <c r="R4113" s="3">
        <v>0.69584982919748706</v>
      </c>
      <c r="S4113" s="3">
        <v>0.41183924331378019</v>
      </c>
      <c r="T4113" s="5">
        <f>POWER(10,Table2[[#This Row],[Predicted normalized_price]]*(N$7634-N$7635)+N$7635)</f>
        <v>66326.495339791218</v>
      </c>
      <c r="U4113" s="5">
        <f>ABS(Table2[[#This Row],[price]]-Table2[[#This Row],[Predicted Price]])</f>
        <v>1326.4953397912177</v>
      </c>
      <c r="V4113" s="5">
        <f>Table2[[#This Row],[Price Diff]]/Table2[[#This Row],[price]]</f>
        <v>2.0407620612172581E-2</v>
      </c>
    </row>
    <row r="4114" spans="1:22" x14ac:dyDescent="0.2">
      <c r="A4114" s="3">
        <v>11950</v>
      </c>
      <c r="B4114" s="3">
        <v>0.20858553499999999</v>
      </c>
      <c r="C4114" s="3">
        <v>59370</v>
      </c>
      <c r="D4114" s="3">
        <v>0.57361433900000003</v>
      </c>
      <c r="E4114" s="3">
        <v>1595</v>
      </c>
      <c r="F4114" s="3">
        <v>0.38472810600000001</v>
      </c>
      <c r="G4114" s="3">
        <v>3</v>
      </c>
      <c r="H4114" s="3">
        <v>0.416289664</v>
      </c>
      <c r="I4114" s="2" t="s">
        <v>15</v>
      </c>
      <c r="J4114" s="3">
        <v>25000</v>
      </c>
      <c r="K4114" s="3">
        <v>0.769431058</v>
      </c>
      <c r="L4114" s="3">
        <v>1</v>
      </c>
      <c r="M4114" s="2" t="s">
        <v>67</v>
      </c>
      <c r="N4114" s="3">
        <v>111800</v>
      </c>
      <c r="O4114" s="3">
        <v>0.50685643800000002</v>
      </c>
      <c r="P4114" s="3">
        <v>-0.93796024542693557</v>
      </c>
      <c r="Q4114" s="3">
        <v>0.63052250461927051</v>
      </c>
      <c r="R4114" s="3">
        <v>0.58360827000235593</v>
      </c>
      <c r="S4114" s="3">
        <v>0.49458549359360493</v>
      </c>
      <c r="T4114" s="5">
        <f>POWER(10,Table2[[#This Row],[Predicted normalized_price]]*(N$7634-N$7635)+N$7635)</f>
        <v>104509.9601734579</v>
      </c>
      <c r="U4114" s="5">
        <f>ABS(Table2[[#This Row],[price]]-Table2[[#This Row],[Predicted Price]])</f>
        <v>7290.0398265420954</v>
      </c>
      <c r="V4114" s="5">
        <f>Table2[[#This Row],[Price Diff]]/Table2[[#This Row],[price]]</f>
        <v>6.5206080738301392E-2</v>
      </c>
    </row>
    <row r="4115" spans="1:22" x14ac:dyDescent="0.2">
      <c r="A4115" s="3">
        <v>15090</v>
      </c>
      <c r="B4115" s="3">
        <v>0.26049666300000002</v>
      </c>
      <c r="C4115" s="3">
        <v>67028</v>
      </c>
      <c r="D4115" s="3">
        <v>0.59484581999999997</v>
      </c>
      <c r="E4115" s="3">
        <v>2996</v>
      </c>
      <c r="F4115" s="3">
        <v>0.65352884600000005</v>
      </c>
      <c r="G4115" s="3">
        <v>8</v>
      </c>
      <c r="H4115" s="3">
        <v>0.78794860499999997</v>
      </c>
      <c r="I4115" s="2" t="s">
        <v>13</v>
      </c>
      <c r="J4115" s="3">
        <v>58000</v>
      </c>
      <c r="K4115" s="3">
        <v>0.84115531399999999</v>
      </c>
      <c r="L4115" s="3">
        <v>3</v>
      </c>
      <c r="M4115" s="2" t="s">
        <v>65</v>
      </c>
      <c r="N4115" s="3">
        <v>82800</v>
      </c>
      <c r="O4115" s="3">
        <v>0.45221003500000001</v>
      </c>
      <c r="P4115" s="3">
        <v>-0.37904960062257481</v>
      </c>
      <c r="Q4115" s="3">
        <v>0.53148210673983964</v>
      </c>
      <c r="R4115" s="3">
        <v>0.64982021276437174</v>
      </c>
      <c r="S4115" s="3">
        <v>0.45318092736691207</v>
      </c>
      <c r="T4115" s="5">
        <f>POWER(10,Table2[[#This Row],[Predicted normalized_price]]*(N$7634-N$7635)+N$7635)</f>
        <v>83242.925213482536</v>
      </c>
      <c r="U4115" s="5">
        <f>ABS(Table2[[#This Row],[price]]-Table2[[#This Row],[Predicted Price]])</f>
        <v>442.92521348253649</v>
      </c>
      <c r="V4115" s="5">
        <f>Table2[[#This Row],[Price Diff]]/Table2[[#This Row],[price]]</f>
        <v>5.3493383270837745E-3</v>
      </c>
    </row>
    <row r="4116" spans="1:22" x14ac:dyDescent="0.2">
      <c r="A4116" s="3">
        <v>14050</v>
      </c>
      <c r="B4116" s="3">
        <v>0.244607458</v>
      </c>
      <c r="C4116" s="3">
        <v>20284</v>
      </c>
      <c r="D4116" s="3">
        <v>0.38566983199999999</v>
      </c>
      <c r="E4116" s="3">
        <v>2362</v>
      </c>
      <c r="F4116" s="3">
        <v>0.55214537900000005</v>
      </c>
      <c r="G4116" s="3">
        <v>10</v>
      </c>
      <c r="H4116" s="3">
        <v>0.87250287000000004</v>
      </c>
      <c r="I4116" s="2" t="s">
        <v>10</v>
      </c>
      <c r="J4116" s="3">
        <v>134000</v>
      </c>
      <c r="K4116" s="3">
        <v>0.91252413899999996</v>
      </c>
      <c r="L4116" s="3">
        <v>2</v>
      </c>
      <c r="M4116" s="2" t="s">
        <v>66</v>
      </c>
      <c r="N4116" s="3">
        <v>35800</v>
      </c>
      <c r="O4116" s="3">
        <v>0.29962114499999998</v>
      </c>
      <c r="P4116" s="3">
        <v>0.36158981000279933</v>
      </c>
      <c r="Q4116" s="3">
        <v>-0.84097364824384335</v>
      </c>
      <c r="R4116" s="3">
        <v>-0.16186551055253701</v>
      </c>
      <c r="S4116" s="3">
        <v>0.29949948075043931</v>
      </c>
      <c r="T4116" s="5">
        <f>POWER(10,Table2[[#This Row],[Predicted normalized_price]]*(N$7634-N$7635)+N$7635)</f>
        <v>35776.073884231846</v>
      </c>
      <c r="U4116" s="5">
        <f>ABS(Table2[[#This Row],[price]]-Table2[[#This Row],[Predicted Price]])</f>
        <v>23.926115768153977</v>
      </c>
      <c r="V4116" s="5">
        <f>Table2[[#This Row],[Price Diff]]/Table2[[#This Row],[price]]</f>
        <v>6.6832725609368654E-4</v>
      </c>
    </row>
    <row r="4117" spans="1:22" x14ac:dyDescent="0.2">
      <c r="A4117" s="3">
        <v>11740</v>
      </c>
      <c r="B4117" s="3">
        <v>0.204640603</v>
      </c>
      <c r="C4117" s="3">
        <v>59044</v>
      </c>
      <c r="D4117" s="3">
        <v>0.57265075700000001</v>
      </c>
      <c r="E4117" s="3">
        <v>2360</v>
      </c>
      <c r="F4117" s="3">
        <v>0.55178418100000004</v>
      </c>
      <c r="G4117" s="3">
        <v>5</v>
      </c>
      <c r="H4117" s="3">
        <v>0.60985333500000005</v>
      </c>
      <c r="I4117" s="2" t="s">
        <v>28</v>
      </c>
      <c r="J4117" s="3">
        <v>67200</v>
      </c>
      <c r="K4117" s="3">
        <v>0.85370330699999997</v>
      </c>
      <c r="L4117" s="3">
        <v>1</v>
      </c>
      <c r="M4117" s="2" t="s">
        <v>64</v>
      </c>
      <c r="N4117" s="3">
        <v>83800</v>
      </c>
      <c r="O4117" s="3">
        <v>0.454394727</v>
      </c>
      <c r="P4117" s="3">
        <v>0.7681692453916863</v>
      </c>
      <c r="Q4117" s="3">
        <v>-0.68082151639185762</v>
      </c>
      <c r="R4117" s="3">
        <v>-0.56940245668082456</v>
      </c>
      <c r="S4117" s="3">
        <v>0.44610475815244854</v>
      </c>
      <c r="T4117" s="5">
        <f>POWER(10,Table2[[#This Row],[Predicted normalized_price]]*(N$7634-N$7635)+N$7635)</f>
        <v>80068.250103543076</v>
      </c>
      <c r="U4117" s="5">
        <f>ABS(Table2[[#This Row],[price]]-Table2[[#This Row],[Predicted Price]])</f>
        <v>3731.749896456924</v>
      </c>
      <c r="V4117" s="5">
        <f>Table2[[#This Row],[Price Diff]]/Table2[[#This Row],[price]]</f>
        <v>4.4531621676096943E-2</v>
      </c>
    </row>
    <row r="4118" spans="1:22" x14ac:dyDescent="0.2">
      <c r="A4118" s="3">
        <v>15900</v>
      </c>
      <c r="B4118" s="3">
        <v>0.272130855</v>
      </c>
      <c r="C4118" s="3">
        <v>71377</v>
      </c>
      <c r="D4118" s="3">
        <v>0.60584735999999995</v>
      </c>
      <c r="E4118" s="3">
        <v>1796</v>
      </c>
      <c r="F4118" s="3">
        <v>0.43533607800000002</v>
      </c>
      <c r="G4118" s="3">
        <v>8</v>
      </c>
      <c r="H4118" s="3">
        <v>0.78794860499999997</v>
      </c>
      <c r="I4118" s="2" t="s">
        <v>15</v>
      </c>
      <c r="J4118" s="3">
        <v>23000</v>
      </c>
      <c r="K4118" s="3">
        <v>0.76232469300000005</v>
      </c>
      <c r="L4118" s="3">
        <v>2</v>
      </c>
      <c r="M4118" s="2" t="s">
        <v>62</v>
      </c>
      <c r="N4118" s="3">
        <v>96800</v>
      </c>
      <c r="O4118" s="3">
        <v>0.48063917900000003</v>
      </c>
      <c r="P4118" s="3">
        <v>-0.79827164967477615</v>
      </c>
      <c r="Q4118" s="3">
        <v>0.55947019493445782</v>
      </c>
      <c r="R4118" s="3">
        <v>0.56445172403570643</v>
      </c>
      <c r="S4118" s="3">
        <v>0.48109781906406557</v>
      </c>
      <c r="T4118" s="5">
        <f>POWER(10,Table2[[#This Row],[Predicted normalized_price]]*(N$7634-N$7635)+N$7635)</f>
        <v>97044.266969020464</v>
      </c>
      <c r="U4118" s="5">
        <f>ABS(Table2[[#This Row],[price]]-Table2[[#This Row],[Predicted Price]])</f>
        <v>244.26696902046388</v>
      </c>
      <c r="V4118" s="5">
        <f>Table2[[#This Row],[Price Diff]]/Table2[[#This Row],[price]]</f>
        <v>2.5234191014510731E-3</v>
      </c>
    </row>
    <row r="4119" spans="1:22" x14ac:dyDescent="0.2">
      <c r="A4119" s="3">
        <v>7780</v>
      </c>
      <c r="B4119" s="3">
        <v>0.11309106400000001</v>
      </c>
      <c r="C4119" s="3">
        <v>44394</v>
      </c>
      <c r="D4119" s="3">
        <v>0.52274394599999996</v>
      </c>
      <c r="E4119" s="3">
        <v>1198</v>
      </c>
      <c r="F4119" s="3">
        <v>0.26268546100000001</v>
      </c>
      <c r="G4119" s="3">
        <v>3</v>
      </c>
      <c r="H4119" s="3">
        <v>0.416289664</v>
      </c>
      <c r="I4119" s="2" t="s">
        <v>27</v>
      </c>
      <c r="J4119" s="3">
        <v>12000</v>
      </c>
      <c r="K4119" s="3">
        <v>0.70687705899999997</v>
      </c>
      <c r="L4119" s="3">
        <v>1</v>
      </c>
      <c r="M4119" s="2" t="s">
        <v>67</v>
      </c>
      <c r="N4119" s="3">
        <v>65800</v>
      </c>
      <c r="O4119" s="3">
        <v>0.41038891300000002</v>
      </c>
      <c r="P4119" s="3">
        <v>-0.61136714628515865</v>
      </c>
      <c r="Q4119" s="3">
        <v>-0.6909442346289042</v>
      </c>
      <c r="R4119" s="3">
        <v>-0.46720012258564109</v>
      </c>
      <c r="S4119" s="3">
        <v>0.41388527811973197</v>
      </c>
      <c r="T4119" s="5">
        <f>POWER(10,Table2[[#This Row],[Predicted normalized_price]]*(N$7634-N$7635)+N$7635)</f>
        <v>67076.413080885031</v>
      </c>
      <c r="U4119" s="5">
        <f>ABS(Table2[[#This Row],[price]]-Table2[[#This Row],[Predicted Price]])</f>
        <v>1276.4130808850314</v>
      </c>
      <c r="V4119" s="5">
        <f>Table2[[#This Row],[Price Diff]]/Table2[[#This Row],[price]]</f>
        <v>1.9398375089438168E-2</v>
      </c>
    </row>
    <row r="4120" spans="1:22" x14ac:dyDescent="0.2">
      <c r="A4120" s="3">
        <v>9080</v>
      </c>
      <c r="B4120" s="3">
        <v>0.14747238400000001</v>
      </c>
      <c r="C4120" s="3">
        <v>17651</v>
      </c>
      <c r="D4120" s="3">
        <v>0.361337568</v>
      </c>
      <c r="E4120" s="3">
        <v>1591</v>
      </c>
      <c r="F4120" s="3">
        <v>0.38365743499999999</v>
      </c>
      <c r="G4120" s="3">
        <v>9</v>
      </c>
      <c r="H4120" s="3">
        <v>0.83257932800000001</v>
      </c>
      <c r="I4120" s="2" t="s">
        <v>17</v>
      </c>
      <c r="J4120" s="3">
        <v>131560</v>
      </c>
      <c r="K4120" s="3">
        <v>0.91095794100000005</v>
      </c>
      <c r="L4120" s="3">
        <v>2</v>
      </c>
      <c r="M4120" s="2" t="s">
        <v>63</v>
      </c>
      <c r="N4120" s="3">
        <v>28800</v>
      </c>
      <c r="O4120" s="3">
        <v>0.26002671199999999</v>
      </c>
      <c r="P4120" s="3">
        <v>-0.96546944491895426</v>
      </c>
      <c r="Q4120" s="3">
        <v>-0.87463135576151863</v>
      </c>
      <c r="R4120" s="3">
        <v>2.4940668743241103E-2</v>
      </c>
      <c r="S4120" s="3">
        <v>0.23976369287894633</v>
      </c>
      <c r="T4120" s="5">
        <f>POWER(10,Table2[[#This Row],[Predicted normalized_price]]*(N$7634-N$7635)+N$7635)</f>
        <v>25765.323462203709</v>
      </c>
      <c r="U4120" s="5">
        <f>ABS(Table2[[#This Row],[price]]-Table2[[#This Row],[Predicted Price]])</f>
        <v>3034.6765377962911</v>
      </c>
      <c r="V4120" s="5">
        <f>Table2[[#This Row],[Price Diff]]/Table2[[#This Row],[price]]</f>
        <v>0.10537071311792677</v>
      </c>
    </row>
    <row r="4121" spans="1:22" x14ac:dyDescent="0.2">
      <c r="A4121" s="3">
        <v>8910</v>
      </c>
      <c r="B4121" s="3">
        <v>0.14326701</v>
      </c>
      <c r="C4121" s="3">
        <v>28337</v>
      </c>
      <c r="D4121" s="3">
        <v>0.44417927899999998</v>
      </c>
      <c r="E4121" s="3">
        <v>1798</v>
      </c>
      <c r="F4121" s="3">
        <v>0.435810641</v>
      </c>
      <c r="G4121" s="3">
        <v>9</v>
      </c>
      <c r="H4121" s="3">
        <v>0.83257932800000001</v>
      </c>
      <c r="I4121" s="2" t="s">
        <v>20</v>
      </c>
      <c r="J4121" s="3">
        <v>150000</v>
      </c>
      <c r="K4121" s="3">
        <v>0.92213736199999996</v>
      </c>
      <c r="L4121" s="3">
        <v>2</v>
      </c>
      <c r="M4121" s="2" t="s">
        <v>65</v>
      </c>
      <c r="N4121" s="3">
        <v>35800</v>
      </c>
      <c r="O4121" s="3">
        <v>0.29962114499999998</v>
      </c>
      <c r="P4121" s="3">
        <v>-2.3015794990070899E-2</v>
      </c>
      <c r="Q4121" s="3">
        <v>0.1407765735188444</v>
      </c>
      <c r="R4121" s="3">
        <v>0.85851807067339314</v>
      </c>
      <c r="S4121" s="3">
        <v>0.29828766667510215</v>
      </c>
      <c r="T4121" s="5">
        <f>POWER(10,Table2[[#This Row],[Predicted normalized_price]]*(N$7634-N$7635)+N$7635)</f>
        <v>35538.634157590626</v>
      </c>
      <c r="U4121" s="5">
        <f>ABS(Table2[[#This Row],[price]]-Table2[[#This Row],[Predicted Price]])</f>
        <v>261.36584240937373</v>
      </c>
      <c r="V4121" s="5">
        <f>Table2[[#This Row],[Price Diff]]/Table2[[#This Row],[price]]</f>
        <v>7.3007218550104397E-3</v>
      </c>
    </row>
    <row r="4122" spans="1:22" x14ac:dyDescent="0.2">
      <c r="A4122" s="3">
        <v>12600</v>
      </c>
      <c r="B4122" s="3">
        <v>0.22037074300000001</v>
      </c>
      <c r="C4122" s="3">
        <v>41547</v>
      </c>
      <c r="D4122" s="3">
        <v>0.51114499000000002</v>
      </c>
      <c r="E4122" s="3">
        <v>1999</v>
      </c>
      <c r="F4122" s="3">
        <v>0.48099653599999997</v>
      </c>
      <c r="G4122" s="3">
        <v>9</v>
      </c>
      <c r="H4122" s="3">
        <v>0.83257932800000001</v>
      </c>
      <c r="I4122" s="2" t="s">
        <v>21</v>
      </c>
      <c r="J4122" s="3">
        <v>118000</v>
      </c>
      <c r="K4122" s="3">
        <v>0.90168708399999997</v>
      </c>
      <c r="L4122" s="3">
        <v>2</v>
      </c>
      <c r="M4122" s="2" t="s">
        <v>64</v>
      </c>
      <c r="N4122" s="3">
        <v>52800</v>
      </c>
      <c r="O4122" s="3">
        <v>0.37033294500000002</v>
      </c>
      <c r="P4122" s="3">
        <v>0.99999999982633048</v>
      </c>
      <c r="Q4122" s="3">
        <v>0.31825536087963652</v>
      </c>
      <c r="R4122" s="3">
        <v>0.75499551661463138</v>
      </c>
      <c r="S4122" s="3">
        <v>0.37398119385726547</v>
      </c>
      <c r="T4122" s="5">
        <f>POWER(10,Table2[[#This Row],[Predicted normalized_price]]*(N$7634-N$7635)+N$7635)</f>
        <v>53869.174705706457</v>
      </c>
      <c r="U4122" s="5">
        <f>ABS(Table2[[#This Row],[price]]-Table2[[#This Row],[Predicted Price]])</f>
        <v>1069.1747057064567</v>
      </c>
      <c r="V4122" s="5">
        <f>Table2[[#This Row],[Price Diff]]/Table2[[#This Row],[price]]</f>
        <v>2.0249520941410165E-2</v>
      </c>
    </row>
    <row r="4123" spans="1:22" x14ac:dyDescent="0.2">
      <c r="A4123" s="3">
        <v>12830</v>
      </c>
      <c r="B4123" s="3">
        <v>0.224395755</v>
      </c>
      <c r="C4123" s="3">
        <v>78909</v>
      </c>
      <c r="D4123" s="3">
        <v>0.62340348599999995</v>
      </c>
      <c r="E4123" s="3">
        <v>1499</v>
      </c>
      <c r="F4123" s="3">
        <v>0.35825946600000003</v>
      </c>
      <c r="G4123" s="3">
        <v>2</v>
      </c>
      <c r="H4123" s="3">
        <v>0.26264953499999999</v>
      </c>
      <c r="I4123" s="2" t="s">
        <v>13</v>
      </c>
      <c r="J4123" s="3">
        <v>7800</v>
      </c>
      <c r="K4123" s="3">
        <v>0.67016271900000002</v>
      </c>
      <c r="L4123" s="3">
        <v>1</v>
      </c>
      <c r="M4123" s="2" t="s">
        <v>65</v>
      </c>
      <c r="N4123" s="3">
        <v>136800</v>
      </c>
      <c r="O4123" s="3">
        <v>0.54358208500000005</v>
      </c>
      <c r="P4123" s="3">
        <v>-0.90741585757714205</v>
      </c>
      <c r="Q4123" s="3">
        <v>0.72923492826611269</v>
      </c>
      <c r="R4123" s="3">
        <v>0.42303607963751938</v>
      </c>
      <c r="S4123" s="3">
        <v>0.56138675060030174</v>
      </c>
      <c r="T4123" s="5">
        <f>POWER(10,Table2[[#This Row],[Predicted normalized_price]]*(N$7634-N$7635)+N$7635)</f>
        <v>150860.73621816307</v>
      </c>
      <c r="U4123" s="5">
        <f>ABS(Table2[[#This Row],[price]]-Table2[[#This Row],[Predicted Price]])</f>
        <v>14060.736218163074</v>
      </c>
      <c r="V4123" s="5">
        <f>Table2[[#This Row],[Price Diff]]/Table2[[#This Row],[price]]</f>
        <v>0.10278315948949615</v>
      </c>
    </row>
    <row r="4124" spans="1:22" x14ac:dyDescent="0.2">
      <c r="A4124" s="3">
        <v>11980</v>
      </c>
      <c r="B4124" s="3">
        <v>0.20914342999999999</v>
      </c>
      <c r="C4124" s="3">
        <v>50487</v>
      </c>
      <c r="D4124" s="3">
        <v>0.54525121799999998</v>
      </c>
      <c r="E4124" s="3">
        <v>1598</v>
      </c>
      <c r="F4124" s="3">
        <v>0.38552934799999999</v>
      </c>
      <c r="G4124" s="3">
        <v>7</v>
      </c>
      <c r="H4124" s="3">
        <v>0.73735046500000001</v>
      </c>
      <c r="I4124" s="2" t="s">
        <v>13</v>
      </c>
      <c r="J4124" s="3">
        <v>59095</v>
      </c>
      <c r="K4124" s="3">
        <v>0.84274934099999999</v>
      </c>
      <c r="L4124" s="3">
        <v>1</v>
      </c>
      <c r="M4124" s="2" t="s">
        <v>65</v>
      </c>
      <c r="N4124" s="3">
        <v>69800</v>
      </c>
      <c r="O4124" s="3">
        <v>0.421128471</v>
      </c>
      <c r="P4124" s="3">
        <v>-0.88694731723573494</v>
      </c>
      <c r="Q4124" s="3">
        <v>0.43379827541142729</v>
      </c>
      <c r="R4124" s="3">
        <v>0.69482174322053447</v>
      </c>
      <c r="S4124" s="3">
        <v>0.41470217454355307</v>
      </c>
      <c r="T4124" s="5">
        <f>POWER(10,Table2[[#This Row],[Predicted normalized_price]]*(N$7634-N$7635)+N$7635)</f>
        <v>67378.187080125223</v>
      </c>
      <c r="U4124" s="5">
        <f>ABS(Table2[[#This Row],[price]]-Table2[[#This Row],[Predicted Price]])</f>
        <v>2421.8129198747774</v>
      </c>
      <c r="V4124" s="5">
        <f>Table2[[#This Row],[Price Diff]]/Table2[[#This Row],[price]]</f>
        <v>3.4696460170125752E-2</v>
      </c>
    </row>
    <row r="4125" spans="1:22" x14ac:dyDescent="0.2">
      <c r="A4125" s="3">
        <v>9030</v>
      </c>
      <c r="B4125" s="3">
        <v>0.14624373800000001</v>
      </c>
      <c r="C4125" s="3">
        <v>34285</v>
      </c>
      <c r="D4125" s="3">
        <v>0.47752407499999999</v>
      </c>
      <c r="E4125" s="3">
        <v>1591</v>
      </c>
      <c r="F4125" s="3">
        <v>0.38365743499999999</v>
      </c>
      <c r="G4125" s="3">
        <v>7</v>
      </c>
      <c r="H4125" s="3">
        <v>0.73735046500000001</v>
      </c>
      <c r="I4125" s="2" t="s">
        <v>17</v>
      </c>
      <c r="J4125" s="3">
        <v>54658</v>
      </c>
      <c r="K4125" s="3">
        <v>0.83609731099999995</v>
      </c>
      <c r="L4125" s="3">
        <v>1</v>
      </c>
      <c r="M4125" s="2" t="s">
        <v>63</v>
      </c>
      <c r="N4125" s="3">
        <v>43800</v>
      </c>
      <c r="O4125" s="3">
        <v>0.33632449599999997</v>
      </c>
      <c r="P4125" s="3">
        <v>-0.95406154344774574</v>
      </c>
      <c r="Q4125" s="3">
        <v>-0.78833278195466228</v>
      </c>
      <c r="R4125" s="3">
        <v>-0.27038956634989386</v>
      </c>
      <c r="S4125" s="3">
        <v>0.33742014345102739</v>
      </c>
      <c r="T4125" s="5">
        <f>POWER(10,Table2[[#This Row],[Predicted normalized_price]]*(N$7634-N$7635)+N$7635)</f>
        <v>44064.498394395785</v>
      </c>
      <c r="U4125" s="5">
        <f>ABS(Table2[[#This Row],[price]]-Table2[[#This Row],[Predicted Price]])</f>
        <v>264.498394395785</v>
      </c>
      <c r="V4125" s="5">
        <f>Table2[[#This Row],[Price Diff]]/Table2[[#This Row],[price]]</f>
        <v>6.0387761277576483E-3</v>
      </c>
    </row>
    <row r="4126" spans="1:22" x14ac:dyDescent="0.2">
      <c r="A4126" s="3">
        <v>20860</v>
      </c>
      <c r="B4126" s="3">
        <v>0.33254472299999999</v>
      </c>
      <c r="C4126" s="3">
        <v>88102</v>
      </c>
      <c r="D4126" s="3">
        <v>0.64268869100000003</v>
      </c>
      <c r="E4126" s="3">
        <v>1950</v>
      </c>
      <c r="F4126" s="3">
        <v>0.47041442</v>
      </c>
      <c r="G4126" s="3">
        <v>3</v>
      </c>
      <c r="H4126" s="3">
        <v>0.416289664</v>
      </c>
      <c r="I4126" s="2" t="s">
        <v>15</v>
      </c>
      <c r="J4126" s="3">
        <v>27500</v>
      </c>
      <c r="K4126" s="3">
        <v>0.77755406000000005</v>
      </c>
      <c r="L4126" s="3">
        <v>1</v>
      </c>
      <c r="M4126" s="2" t="s">
        <v>65</v>
      </c>
      <c r="N4126" s="3">
        <v>201000</v>
      </c>
      <c r="O4126" s="3">
        <v>0.61360628299999997</v>
      </c>
      <c r="P4126" s="3">
        <v>-0.92979243934589428</v>
      </c>
      <c r="Q4126" s="3">
        <v>0.77871941777262854</v>
      </c>
      <c r="R4126" s="3">
        <v>0.32876694591803013</v>
      </c>
      <c r="S4126" s="3">
        <v>0.59826813400053225</v>
      </c>
      <c r="T4126" s="5">
        <f>POWER(10,Table2[[#This Row],[Predicted normalized_price]]*(N$7634-N$7635)+N$7635)</f>
        <v>184753.28796579401</v>
      </c>
      <c r="U4126" s="5">
        <f>ABS(Table2[[#This Row],[price]]-Table2[[#This Row],[Predicted Price]])</f>
        <v>16246.712034205993</v>
      </c>
      <c r="V4126" s="5">
        <f>Table2[[#This Row],[Price Diff]]/Table2[[#This Row],[price]]</f>
        <v>8.0829413105502457E-2</v>
      </c>
    </row>
    <row r="4127" spans="1:22" x14ac:dyDescent="0.2">
      <c r="A4127" s="3">
        <v>14500</v>
      </c>
      <c r="B4127" s="3">
        <v>0.25162227300000001</v>
      </c>
      <c r="C4127" s="3">
        <v>44039</v>
      </c>
      <c r="D4127" s="3">
        <v>0.52133890400000005</v>
      </c>
      <c r="E4127" s="3">
        <v>1984</v>
      </c>
      <c r="F4127" s="3">
        <v>0.47778491499999998</v>
      </c>
      <c r="G4127" s="3">
        <v>9</v>
      </c>
      <c r="H4127" s="3">
        <v>0.83257932800000001</v>
      </c>
      <c r="I4127" s="2" t="s">
        <v>19</v>
      </c>
      <c r="J4127" s="3">
        <v>130000</v>
      </c>
      <c r="K4127" s="3">
        <v>0.90994130500000003</v>
      </c>
      <c r="L4127" s="3">
        <v>1</v>
      </c>
      <c r="M4127" s="2" t="s">
        <v>62</v>
      </c>
      <c r="N4127" s="3">
        <v>60500</v>
      </c>
      <c r="O4127" s="3">
        <v>0.39510664699999998</v>
      </c>
      <c r="P4127" s="3">
        <v>-0.72486597300264188</v>
      </c>
      <c r="Q4127" s="3">
        <v>0.36947605655246796</v>
      </c>
      <c r="R4127" s="3">
        <v>0.69753937807431132</v>
      </c>
      <c r="S4127" s="3">
        <v>0.39749869454194331</v>
      </c>
      <c r="T4127" s="5">
        <f>POWER(10,Table2[[#This Row],[Predicted normalized_price]]*(N$7634-N$7635)+N$7635)</f>
        <v>61300.483677210454</v>
      </c>
      <c r="U4127" s="5">
        <f>ABS(Table2[[#This Row],[price]]-Table2[[#This Row],[Predicted Price]])</f>
        <v>800.48367721045361</v>
      </c>
      <c r="V4127" s="5">
        <f>Table2[[#This Row],[Price Diff]]/Table2[[#This Row],[price]]</f>
        <v>1.3231135160503366E-2</v>
      </c>
    </row>
    <row r="4128" spans="1:22" x14ac:dyDescent="0.2">
      <c r="A4128" s="3">
        <v>31140</v>
      </c>
      <c r="B4128" s="3">
        <v>0.42169435500000002</v>
      </c>
      <c r="C4128" s="3">
        <v>68811</v>
      </c>
      <c r="D4128" s="3">
        <v>0.59944017599999999</v>
      </c>
      <c r="E4128" s="3">
        <v>4806</v>
      </c>
      <c r="F4128" s="3">
        <v>0.85503722500000001</v>
      </c>
      <c r="G4128" s="3">
        <v>10</v>
      </c>
      <c r="H4128" s="3">
        <v>0.87250287000000004</v>
      </c>
      <c r="I4128" s="2" t="s">
        <v>11</v>
      </c>
      <c r="J4128" s="3">
        <v>79988</v>
      </c>
      <c r="K4128" s="3">
        <v>0.86855013999999997</v>
      </c>
      <c r="L4128" s="3">
        <v>4</v>
      </c>
      <c r="M4128" s="2" t="s">
        <v>64</v>
      </c>
      <c r="N4128" s="3">
        <v>92800</v>
      </c>
      <c r="O4128" s="3">
        <v>0.47295944400000001</v>
      </c>
      <c r="P4128" s="3">
        <v>0.91738576248781989</v>
      </c>
      <c r="Q4128" s="3">
        <v>0.5366774920626205</v>
      </c>
      <c r="R4128" s="3">
        <v>0.48498998996218506</v>
      </c>
      <c r="S4128" s="3">
        <v>0.49976639467712525</v>
      </c>
      <c r="T4128" s="5">
        <f>POWER(10,Table2[[#This Row],[Predicted normalized_price]]*(N$7634-N$7635)+N$7635)</f>
        <v>107528.03177673378</v>
      </c>
      <c r="U4128" s="5">
        <f>ABS(Table2[[#This Row],[price]]-Table2[[#This Row],[Predicted Price]])</f>
        <v>14728.031776733784</v>
      </c>
      <c r="V4128" s="5">
        <f>Table2[[#This Row],[Price Diff]]/Table2[[#This Row],[price]]</f>
        <v>0.1587072389734244</v>
      </c>
    </row>
    <row r="4129" spans="1:22" x14ac:dyDescent="0.2">
      <c r="A4129" s="3">
        <v>9550</v>
      </c>
      <c r="B4129" s="3">
        <v>0.158701641</v>
      </c>
      <c r="C4129" s="3">
        <v>57956</v>
      </c>
      <c r="D4129" s="3">
        <v>0.56939592699999997</v>
      </c>
      <c r="E4129" s="3">
        <v>1998</v>
      </c>
      <c r="F4129" s="3">
        <v>0.480783179</v>
      </c>
      <c r="G4129" s="3">
        <v>4</v>
      </c>
      <c r="H4129" s="3">
        <v>0.52529906999999998</v>
      </c>
      <c r="I4129" s="2" t="s">
        <v>14</v>
      </c>
      <c r="J4129" s="3">
        <v>76000</v>
      </c>
      <c r="K4129" s="3">
        <v>0.864191351</v>
      </c>
      <c r="L4129" s="3">
        <v>2</v>
      </c>
      <c r="M4129" s="2" t="s">
        <v>65</v>
      </c>
      <c r="N4129" s="3">
        <v>79500</v>
      </c>
      <c r="O4129" s="3">
        <v>0.44480860900000002</v>
      </c>
      <c r="P4129" s="3">
        <v>-0.52714438767550209</v>
      </c>
      <c r="Q4129" s="3">
        <v>-0.64915167219425096</v>
      </c>
      <c r="R4129" s="3">
        <v>-0.50113952316746935</v>
      </c>
      <c r="S4129" s="3">
        <v>0.43372172281893284</v>
      </c>
      <c r="T4129" s="5">
        <f>POWER(10,Table2[[#This Row],[Predicted normalized_price]]*(N$7634-N$7635)+N$7635)</f>
        <v>74801.226026934062</v>
      </c>
      <c r="U4129" s="5">
        <f>ABS(Table2[[#This Row],[price]]-Table2[[#This Row],[Predicted Price]])</f>
        <v>4698.7739730659378</v>
      </c>
      <c r="V4129" s="5">
        <f>Table2[[#This Row],[Price Diff]]/Table2[[#This Row],[price]]</f>
        <v>5.9104075132904881E-2</v>
      </c>
    </row>
    <row r="4130" spans="1:22" x14ac:dyDescent="0.2">
      <c r="A4130" s="3">
        <v>9540</v>
      </c>
      <c r="B4130" s="3">
        <v>0.158468527</v>
      </c>
      <c r="C4130" s="3">
        <v>33655</v>
      </c>
      <c r="D4130" s="3">
        <v>0.474278435</v>
      </c>
      <c r="E4130" s="3">
        <v>1598</v>
      </c>
      <c r="F4130" s="3">
        <v>0.38552934799999999</v>
      </c>
      <c r="G4130" s="3">
        <v>7</v>
      </c>
      <c r="H4130" s="3">
        <v>0.73735046500000001</v>
      </c>
      <c r="I4130" s="2" t="s">
        <v>10</v>
      </c>
      <c r="J4130" s="3">
        <v>82824</v>
      </c>
      <c r="K4130" s="3">
        <v>0.87151955599999997</v>
      </c>
      <c r="L4130" s="3">
        <v>1</v>
      </c>
      <c r="M4130" s="2" t="s">
        <v>63</v>
      </c>
      <c r="N4130" s="3">
        <v>43900</v>
      </c>
      <c r="O4130" s="3">
        <v>0.33673950800000002</v>
      </c>
      <c r="P4130" s="3">
        <v>-0.19708402055129751</v>
      </c>
      <c r="Q4130" s="3">
        <v>-0.80268292196182178</v>
      </c>
      <c r="R4130" s="3">
        <v>-0.31759703495603886</v>
      </c>
      <c r="S4130" s="3">
        <v>0.34760686003578462</v>
      </c>
      <c r="T4130" s="5">
        <f>POWER(10,Table2[[#This Row],[Predicted normalized_price]]*(N$7634-N$7635)+N$7635)</f>
        <v>46601.406476796044</v>
      </c>
      <c r="U4130" s="5">
        <f>ABS(Table2[[#This Row],[price]]-Table2[[#This Row],[Predicted Price]])</f>
        <v>2701.4064767960444</v>
      </c>
      <c r="V4130" s="5">
        <f>Table2[[#This Row],[Price Diff]]/Table2[[#This Row],[price]]</f>
        <v>6.1535455052301694E-2</v>
      </c>
    </row>
    <row r="4131" spans="1:22" x14ac:dyDescent="0.2">
      <c r="A4131" s="3">
        <v>24560</v>
      </c>
      <c r="B4131" s="3">
        <v>0.36887693999999999</v>
      </c>
      <c r="C4131" s="3">
        <v>147906</v>
      </c>
      <c r="D4131" s="3">
        <v>0.73335399899999998</v>
      </c>
      <c r="E4131" s="3">
        <v>2979</v>
      </c>
      <c r="F4131" s="3">
        <v>0.65110249600000003</v>
      </c>
      <c r="G4131" s="3">
        <v>5</v>
      </c>
      <c r="H4131" s="3">
        <v>0.60985333500000005</v>
      </c>
      <c r="I4131" s="2" t="s">
        <v>13</v>
      </c>
      <c r="J4131" s="3">
        <v>19339</v>
      </c>
      <c r="K4131" s="3">
        <v>0.74754884899999996</v>
      </c>
      <c r="L4131" s="3">
        <v>1</v>
      </c>
      <c r="M4131" s="2" t="s">
        <v>65</v>
      </c>
      <c r="N4131" s="3">
        <v>209888</v>
      </c>
      <c r="O4131" s="3">
        <v>0.62148051900000001</v>
      </c>
      <c r="P4131" s="3">
        <v>-0.51613564234283105</v>
      </c>
      <c r="Q4131" s="3">
        <v>0.81172871166912686</v>
      </c>
      <c r="R4131" s="3">
        <v>0.20785012292631835</v>
      </c>
      <c r="S4131" s="3">
        <v>0.63871695632999603</v>
      </c>
      <c r="T4131" s="5">
        <f>POWER(10,Table2[[#This Row],[Predicted normalized_price]]*(N$7634-N$7635)+N$7635)</f>
        <v>230739.35821041421</v>
      </c>
      <c r="U4131" s="5">
        <f>ABS(Table2[[#This Row],[price]]-Table2[[#This Row],[Predicted Price]])</f>
        <v>20851.358210414211</v>
      </c>
      <c r="V4131" s="5">
        <f>Table2[[#This Row],[Price Diff]]/Table2[[#This Row],[price]]</f>
        <v>9.9345166042909605E-2</v>
      </c>
    </row>
    <row r="4132" spans="1:22" x14ac:dyDescent="0.2">
      <c r="A4132" s="3">
        <v>22420</v>
      </c>
      <c r="B4132" s="3">
        <v>0.348591928</v>
      </c>
      <c r="C4132" s="3">
        <v>28252</v>
      </c>
      <c r="D4132" s="3">
        <v>0.44365355200000001</v>
      </c>
      <c r="E4132" s="3">
        <v>2497</v>
      </c>
      <c r="F4132" s="3">
        <v>0.57584491900000001</v>
      </c>
      <c r="G4132" s="3">
        <v>10</v>
      </c>
      <c r="H4132" s="3">
        <v>0.87250287000000004</v>
      </c>
      <c r="I4132" s="2" t="s">
        <v>13</v>
      </c>
      <c r="J4132" s="3">
        <v>98000</v>
      </c>
      <c r="K4132" s="3">
        <v>0.885858967</v>
      </c>
      <c r="L4132" s="3">
        <v>1</v>
      </c>
      <c r="M4132" s="2" t="s">
        <v>62</v>
      </c>
      <c r="N4132" s="3">
        <v>56000</v>
      </c>
      <c r="O4132" s="3">
        <v>0.38104089899999999</v>
      </c>
      <c r="P4132" s="3">
        <v>-0.85552862267136065</v>
      </c>
      <c r="Q4132" s="3">
        <v>0.34664262511771848</v>
      </c>
      <c r="R4132" s="3">
        <v>0.73467984826503296</v>
      </c>
      <c r="S4132" s="3">
        <v>0.38172158336741313</v>
      </c>
      <c r="T4132" s="5">
        <f>POWER(10,Table2[[#This Row],[Predicted normalized_price]]*(N$7634-N$7635)+N$7635)</f>
        <v>56209.853512169007</v>
      </c>
      <c r="U4132" s="5">
        <f>ABS(Table2[[#This Row],[price]]-Table2[[#This Row],[Predicted Price]])</f>
        <v>209.85351216900744</v>
      </c>
      <c r="V4132" s="5">
        <f>Table2[[#This Row],[Price Diff]]/Table2[[#This Row],[price]]</f>
        <v>3.747384145875133E-3</v>
      </c>
    </row>
    <row r="4133" spans="1:22" x14ac:dyDescent="0.2">
      <c r="A4133" s="3">
        <v>9190</v>
      </c>
      <c r="B4133" s="3">
        <v>0.150151757</v>
      </c>
      <c r="C4133" s="3">
        <v>34124</v>
      </c>
      <c r="D4133" s="3">
        <v>0.476700342</v>
      </c>
      <c r="E4133" s="3">
        <v>1796</v>
      </c>
      <c r="F4133" s="3">
        <v>0.43533607800000002</v>
      </c>
      <c r="G4133" s="3">
        <v>8</v>
      </c>
      <c r="H4133" s="3">
        <v>0.78794860499999997</v>
      </c>
      <c r="I4133" s="2" t="s">
        <v>26</v>
      </c>
      <c r="J4133" s="3">
        <v>158000</v>
      </c>
      <c r="K4133" s="3">
        <v>0.92656573499999995</v>
      </c>
      <c r="L4133" s="3">
        <v>1</v>
      </c>
      <c r="M4133" s="2" t="s">
        <v>66</v>
      </c>
      <c r="N4133" s="3">
        <v>38800</v>
      </c>
      <c r="O4133" s="3">
        <v>0.31426572200000003</v>
      </c>
      <c r="P4133" s="3">
        <v>-0.77324906333134102</v>
      </c>
      <c r="Q4133" s="3">
        <v>0.26982408998993379</v>
      </c>
      <c r="R4133" s="3">
        <v>0.85851152362760741</v>
      </c>
      <c r="S4133" s="3">
        <v>0.33030155262364014</v>
      </c>
      <c r="T4133" s="5">
        <f>POWER(10,Table2[[#This Row],[Predicted normalized_price]]*(N$7634-N$7635)+N$7635)</f>
        <v>42374.110726425904</v>
      </c>
      <c r="U4133" s="5">
        <f>ABS(Table2[[#This Row],[price]]-Table2[[#This Row],[Predicted Price]])</f>
        <v>3574.1107264259044</v>
      </c>
      <c r="V4133" s="5">
        <f>Table2[[#This Row],[Price Diff]]/Table2[[#This Row],[price]]</f>
        <v>9.2116255835719182E-2</v>
      </c>
    </row>
    <row r="4134" spans="1:22" x14ac:dyDescent="0.2">
      <c r="A4134" s="3">
        <v>12150</v>
      </c>
      <c r="B4134" s="3">
        <v>0.212278684</v>
      </c>
      <c r="C4134" s="3">
        <v>24975</v>
      </c>
      <c r="D4134" s="3">
        <v>0.422077749</v>
      </c>
      <c r="E4134" s="3">
        <v>3470</v>
      </c>
      <c r="F4134" s="3">
        <v>0.71615614400000005</v>
      </c>
      <c r="G4134" s="3">
        <v>9</v>
      </c>
      <c r="H4134" s="3">
        <v>0.83257932800000001</v>
      </c>
      <c r="I4134" s="2" t="s">
        <v>18</v>
      </c>
      <c r="J4134" s="3">
        <v>135800</v>
      </c>
      <c r="K4134" s="3">
        <v>0.91366135900000001</v>
      </c>
      <c r="L4134" s="3">
        <v>3</v>
      </c>
      <c r="M4134" s="2" t="s">
        <v>64</v>
      </c>
      <c r="N4134" s="3">
        <v>37800</v>
      </c>
      <c r="O4134" s="3">
        <v>0.30951394500000001</v>
      </c>
      <c r="P4134" s="3">
        <v>0.64482631193175199</v>
      </c>
      <c r="Q4134" s="3">
        <v>-0.84681071106417793</v>
      </c>
      <c r="R4134" s="3">
        <v>-0.19051730303183775</v>
      </c>
      <c r="S4134" s="3">
        <v>0.30597450948425409</v>
      </c>
      <c r="T4134" s="5">
        <f>POWER(10,Table2[[#This Row],[Predicted normalized_price]]*(N$7634-N$7635)+N$7635)</f>
        <v>37071.91981435442</v>
      </c>
      <c r="U4134" s="5">
        <f>ABS(Table2[[#This Row],[price]]-Table2[[#This Row],[Predicted Price]])</f>
        <v>728.08018564558006</v>
      </c>
      <c r="V4134" s="5">
        <f>Table2[[#This Row],[Price Diff]]/Table2[[#This Row],[price]]</f>
        <v>1.9261380572634393E-2</v>
      </c>
    </row>
    <row r="4135" spans="1:22" x14ac:dyDescent="0.2">
      <c r="A4135" s="3">
        <v>11020</v>
      </c>
      <c r="B4135" s="3">
        <v>0.19055812699999999</v>
      </c>
      <c r="C4135" s="3">
        <v>29898</v>
      </c>
      <c r="D4135" s="3">
        <v>0.45356344599999998</v>
      </c>
      <c r="E4135" s="3">
        <v>1799</v>
      </c>
      <c r="F4135" s="3">
        <v>0.43604772400000003</v>
      </c>
      <c r="G4135" s="3">
        <v>10</v>
      </c>
      <c r="H4135" s="3">
        <v>0.87250287000000004</v>
      </c>
      <c r="I4135" s="2" t="s">
        <v>22</v>
      </c>
      <c r="J4135" s="3">
        <v>100000</v>
      </c>
      <c r="K4135" s="3">
        <v>0.88758078299999998</v>
      </c>
      <c r="L4135" s="3">
        <v>1</v>
      </c>
      <c r="M4135" s="2" t="s">
        <v>64</v>
      </c>
      <c r="N4135" s="3">
        <v>40000</v>
      </c>
      <c r="O4135" s="3">
        <v>0.31980877099999999</v>
      </c>
      <c r="P4135" s="3">
        <v>0.42754932755242298</v>
      </c>
      <c r="Q4135" s="3">
        <v>-0.84023765130316141</v>
      </c>
      <c r="R4135" s="3">
        <v>-0.29594108219914084</v>
      </c>
      <c r="S4135" s="3">
        <v>0.33386921002112602</v>
      </c>
      <c r="T4135" s="5">
        <f>POWER(10,Table2[[#This Row],[Predicted normalized_price]]*(N$7634-N$7635)+N$7635)</f>
        <v>43213.025057061284</v>
      </c>
      <c r="U4135" s="5">
        <f>ABS(Table2[[#This Row],[price]]-Table2[[#This Row],[Predicted Price]])</f>
        <v>3213.0250570612843</v>
      </c>
      <c r="V4135" s="5">
        <f>Table2[[#This Row],[Price Diff]]/Table2[[#This Row],[price]]</f>
        <v>8.0325626426532112E-2</v>
      </c>
    </row>
    <row r="4136" spans="1:22" x14ac:dyDescent="0.2">
      <c r="A4136" s="3">
        <v>20890</v>
      </c>
      <c r="B4136" s="3">
        <v>0.33286449400000001</v>
      </c>
      <c r="C4136" s="3">
        <v>98997</v>
      </c>
      <c r="D4136" s="3">
        <v>0.663092923</v>
      </c>
      <c r="E4136" s="3">
        <v>2979</v>
      </c>
      <c r="F4136" s="3">
        <v>0.65110249600000003</v>
      </c>
      <c r="G4136" s="3">
        <v>7</v>
      </c>
      <c r="H4136" s="3">
        <v>0.73735046500000001</v>
      </c>
      <c r="I4136" s="2" t="s">
        <v>13</v>
      </c>
      <c r="J4136" s="3">
        <v>68000</v>
      </c>
      <c r="K4136" s="3">
        <v>0.85471192200000001</v>
      </c>
      <c r="L4136" s="3">
        <v>1</v>
      </c>
      <c r="M4136" s="2" t="s">
        <v>65</v>
      </c>
      <c r="N4136" s="3">
        <v>148000</v>
      </c>
      <c r="O4136" s="3">
        <v>0.55790271700000005</v>
      </c>
      <c r="P4136" s="3">
        <v>-0.50877593799757859</v>
      </c>
      <c r="Q4136" s="3">
        <v>0.69968762028924569</v>
      </c>
      <c r="R4136" s="3">
        <v>0.44478968779948247</v>
      </c>
      <c r="S4136" s="3">
        <v>0.5491379573412436</v>
      </c>
      <c r="T4136" s="5">
        <f>POWER(10,Table2[[#This Row],[Predicted normalized_price]]*(N$7634-N$7635)+N$7635)</f>
        <v>141040.86580429866</v>
      </c>
      <c r="U4136" s="5">
        <f>ABS(Table2[[#This Row],[price]]-Table2[[#This Row],[Predicted Price]])</f>
        <v>6959.1341957013356</v>
      </c>
      <c r="V4136" s="5">
        <f>Table2[[#This Row],[Price Diff]]/Table2[[#This Row],[price]]</f>
        <v>4.7021176997982E-2</v>
      </c>
    </row>
    <row r="4137" spans="1:22" x14ac:dyDescent="0.2">
      <c r="A4137" s="3">
        <v>7250</v>
      </c>
      <c r="B4137" s="3">
        <v>9.7392105000000007E-2</v>
      </c>
      <c r="C4137" s="3">
        <v>50784</v>
      </c>
      <c r="D4137" s="3">
        <v>0.54627768600000004</v>
      </c>
      <c r="E4137" s="3">
        <v>1496</v>
      </c>
      <c r="F4137" s="3">
        <v>0.35740525400000001</v>
      </c>
      <c r="G4137" s="3">
        <v>2</v>
      </c>
      <c r="H4137" s="3">
        <v>0.26264953499999999</v>
      </c>
      <c r="I4137" s="2" t="s">
        <v>14</v>
      </c>
      <c r="J4137" s="3">
        <v>23200</v>
      </c>
      <c r="K4137" s="3">
        <v>0.76306259399999998</v>
      </c>
      <c r="L4137" s="3">
        <v>1</v>
      </c>
      <c r="M4137" s="2" t="s">
        <v>63</v>
      </c>
      <c r="N4137" s="3">
        <v>68000</v>
      </c>
      <c r="O4137" s="3">
        <v>0.416373936</v>
      </c>
      <c r="P4137" s="3">
        <v>-0.88139774766258916</v>
      </c>
      <c r="Q4137" s="3">
        <v>-0.63437828865941892</v>
      </c>
      <c r="R4137" s="3">
        <v>-0.50632772496570078</v>
      </c>
      <c r="S4137" s="3">
        <v>0.43799522044065603</v>
      </c>
      <c r="T4137" s="5">
        <f>POWER(10,Table2[[#This Row],[Predicted normalized_price]]*(N$7634-N$7635)+N$7635)</f>
        <v>76578.569282325931</v>
      </c>
      <c r="U4137" s="5">
        <f>ABS(Table2[[#This Row],[price]]-Table2[[#This Row],[Predicted Price]])</f>
        <v>8578.5692823259305</v>
      </c>
      <c r="V4137" s="5">
        <f>Table2[[#This Row],[Price Diff]]/Table2[[#This Row],[price]]</f>
        <v>0.12615543062244017</v>
      </c>
    </row>
    <row r="4138" spans="1:22" x14ac:dyDescent="0.2">
      <c r="A4138" s="3">
        <v>11830</v>
      </c>
      <c r="B4138" s="3">
        <v>0.20633986000000001</v>
      </c>
      <c r="C4138" s="3">
        <v>61440</v>
      </c>
      <c r="D4138" s="3">
        <v>0.57961201299999998</v>
      </c>
      <c r="E4138" s="3">
        <v>1986</v>
      </c>
      <c r="F4138" s="3">
        <v>0.47821453200000003</v>
      </c>
      <c r="G4138" s="3">
        <v>4</v>
      </c>
      <c r="H4138" s="3">
        <v>0.52529906999999998</v>
      </c>
      <c r="I4138" s="2" t="s">
        <v>10</v>
      </c>
      <c r="J4138" s="3">
        <v>48000</v>
      </c>
      <c r="K4138" s="3">
        <v>0.82502678399999996</v>
      </c>
      <c r="L4138" s="3">
        <v>1</v>
      </c>
      <c r="M4138" s="2" t="s">
        <v>64</v>
      </c>
      <c r="N4138" s="3">
        <v>96800</v>
      </c>
      <c r="O4138" s="3">
        <v>0.48063917900000003</v>
      </c>
      <c r="P4138" s="3">
        <v>0.9715006320437507</v>
      </c>
      <c r="Q4138" s="3">
        <v>-0.62022414817213145</v>
      </c>
      <c r="R4138" s="3">
        <v>-0.62117936866177714</v>
      </c>
      <c r="S4138" s="3">
        <v>0.4757315004457649</v>
      </c>
      <c r="T4138" s="5">
        <f>POWER(10,Table2[[#This Row],[Predicted normalized_price]]*(N$7634-N$7635)+N$7635)</f>
        <v>94224.399459872162</v>
      </c>
      <c r="U4138" s="5">
        <f>ABS(Table2[[#This Row],[price]]-Table2[[#This Row],[Predicted Price]])</f>
        <v>2575.600540127838</v>
      </c>
      <c r="V4138" s="5">
        <f>Table2[[#This Row],[Price Diff]]/Table2[[#This Row],[price]]</f>
        <v>2.6607443596361965E-2</v>
      </c>
    </row>
    <row r="4139" spans="1:22" x14ac:dyDescent="0.2">
      <c r="A4139" s="3">
        <v>13410</v>
      </c>
      <c r="B4139" s="3">
        <v>0.23423379899999999</v>
      </c>
      <c r="C4139" s="3">
        <v>36878</v>
      </c>
      <c r="D4139" s="3">
        <v>0.49028298199999998</v>
      </c>
      <c r="E4139" s="3">
        <v>1995</v>
      </c>
      <c r="F4139" s="3">
        <v>0.48014246599999999</v>
      </c>
      <c r="G4139" s="3">
        <v>9</v>
      </c>
      <c r="H4139" s="3">
        <v>0.83257932800000001</v>
      </c>
      <c r="I4139" s="2" t="s">
        <v>13</v>
      </c>
      <c r="J4139" s="3">
        <v>55000</v>
      </c>
      <c r="K4139" s="3">
        <v>0.83662892200000005</v>
      </c>
      <c r="L4139" s="3">
        <v>3</v>
      </c>
      <c r="M4139" s="2" t="s">
        <v>62</v>
      </c>
      <c r="N4139" s="3">
        <v>49500</v>
      </c>
      <c r="O4139" s="3">
        <v>0.35858805100000002</v>
      </c>
      <c r="P4139" s="3">
        <v>-0.75331634353728116</v>
      </c>
      <c r="Q4139" s="3">
        <v>0.30037550859970225</v>
      </c>
      <c r="R4139" s="3">
        <v>0.75922287756501472</v>
      </c>
      <c r="S4139" s="3">
        <v>0.36358074859271472</v>
      </c>
      <c r="T4139" s="5">
        <f>POWER(10,Table2[[#This Row],[Predicted normalized_price]]*(N$7634-N$7635)+N$7635)</f>
        <v>50876.833481023292</v>
      </c>
      <c r="U4139" s="5">
        <f>ABS(Table2[[#This Row],[price]]-Table2[[#This Row],[Predicted Price]])</f>
        <v>1376.8334810232918</v>
      </c>
      <c r="V4139" s="5">
        <f>Table2[[#This Row],[Price Diff]]/Table2[[#This Row],[price]]</f>
        <v>2.7814817798450339E-2</v>
      </c>
    </row>
    <row r="4140" spans="1:22" x14ac:dyDescent="0.2">
      <c r="A4140" s="3">
        <v>11370</v>
      </c>
      <c r="B4140" s="3">
        <v>0.197515146</v>
      </c>
      <c r="C4140" s="3">
        <v>46327</v>
      </c>
      <c r="D4140" s="3">
        <v>0.53020263700000003</v>
      </c>
      <c r="E4140" s="3">
        <v>1499</v>
      </c>
      <c r="F4140" s="3">
        <v>0.35825946600000003</v>
      </c>
      <c r="G4140" s="3">
        <v>3</v>
      </c>
      <c r="H4140" s="3">
        <v>0.416289664</v>
      </c>
      <c r="I4140" s="2" t="s">
        <v>24</v>
      </c>
      <c r="J4140" s="3">
        <v>19000</v>
      </c>
      <c r="K4140" s="3">
        <v>0.74604162600000001</v>
      </c>
      <c r="L4140" s="3">
        <v>1</v>
      </c>
      <c r="M4140" s="2" t="s">
        <v>67</v>
      </c>
      <c r="N4140" s="3">
        <v>93800</v>
      </c>
      <c r="O4140" s="3">
        <v>0.47490997400000001</v>
      </c>
      <c r="P4140" s="3">
        <v>-0.59195490102110282</v>
      </c>
      <c r="Q4140" s="3">
        <v>-0.58305853530004892</v>
      </c>
      <c r="R4140" s="3">
        <v>-0.53848999103729089</v>
      </c>
      <c r="S4140" s="3">
        <v>0.46043091897281885</v>
      </c>
      <c r="T4140" s="5">
        <f>POWER(10,Table2[[#This Row],[Predicted normalized_price]]*(N$7634-N$7635)+N$7635)</f>
        <v>86626.177218674609</v>
      </c>
      <c r="U4140" s="5">
        <f>ABS(Table2[[#This Row],[price]]-Table2[[#This Row],[Predicted Price]])</f>
        <v>7173.8227813253907</v>
      </c>
      <c r="V4140" s="5">
        <f>Table2[[#This Row],[Price Diff]]/Table2[[#This Row],[price]]</f>
        <v>7.6479987007733383E-2</v>
      </c>
    </row>
    <row r="4141" spans="1:22" x14ac:dyDescent="0.2">
      <c r="A4141" s="3">
        <v>13440</v>
      </c>
      <c r="B4141" s="3">
        <v>0.23473102200000001</v>
      </c>
      <c r="C4141" s="3">
        <v>40376</v>
      </c>
      <c r="D4141" s="3">
        <v>0.50614172499999999</v>
      </c>
      <c r="E4141" s="3">
        <v>2497</v>
      </c>
      <c r="F4141" s="3">
        <v>0.57584491900000001</v>
      </c>
      <c r="G4141" s="3">
        <v>9</v>
      </c>
      <c r="H4141" s="3">
        <v>0.83257932800000001</v>
      </c>
      <c r="I4141" s="2" t="s">
        <v>13</v>
      </c>
      <c r="J4141" s="3">
        <v>101088</v>
      </c>
      <c r="K4141" s="3">
        <v>0.88850304499999999</v>
      </c>
      <c r="L4141" s="3">
        <v>2</v>
      </c>
      <c r="M4141" s="2" t="s">
        <v>65</v>
      </c>
      <c r="N4141" s="3">
        <v>51600</v>
      </c>
      <c r="O4141" s="3">
        <v>0.36614925100000001</v>
      </c>
      <c r="P4141" s="3">
        <v>-0.60280105555439811</v>
      </c>
      <c r="Q4141" s="3">
        <v>0.34244084163776239</v>
      </c>
      <c r="R4141" s="3">
        <v>0.75996831189257241</v>
      </c>
      <c r="S4141" s="3">
        <v>0.37486746998240517</v>
      </c>
      <c r="T4141" s="5">
        <f>POWER(10,Table2[[#This Row],[Predicted normalized_price]]*(N$7634-N$7635)+N$7635)</f>
        <v>54132.163482901815</v>
      </c>
      <c r="U4141" s="5">
        <f>ABS(Table2[[#This Row],[price]]-Table2[[#This Row],[Predicted Price]])</f>
        <v>2532.1634829018149</v>
      </c>
      <c r="V4141" s="5">
        <f>Table2[[#This Row],[Price Diff]]/Table2[[#This Row],[price]]</f>
        <v>4.907293571515145E-2</v>
      </c>
    </row>
    <row r="4142" spans="1:22" x14ac:dyDescent="0.2">
      <c r="A4142" s="3">
        <v>14160</v>
      </c>
      <c r="B4142" s="3">
        <v>0.24634272199999999</v>
      </c>
      <c r="C4142" s="3">
        <v>51898</v>
      </c>
      <c r="D4142" s="3">
        <v>0.55007503800000002</v>
      </c>
      <c r="E4142" s="3">
        <v>1995</v>
      </c>
      <c r="F4142" s="3">
        <v>0.48014246599999999</v>
      </c>
      <c r="G4142" s="3">
        <v>8</v>
      </c>
      <c r="H4142" s="3">
        <v>0.78794860499999997</v>
      </c>
      <c r="I4142" s="2" t="s">
        <v>13</v>
      </c>
      <c r="J4142" s="3">
        <v>113200</v>
      </c>
      <c r="K4142" s="3">
        <v>0.89814773699999995</v>
      </c>
      <c r="L4142" s="3">
        <v>2</v>
      </c>
      <c r="M4142" s="2" t="s">
        <v>62</v>
      </c>
      <c r="N4142" s="3">
        <v>68000</v>
      </c>
      <c r="O4142" s="3">
        <v>0.416373936</v>
      </c>
      <c r="P4142" s="3">
        <v>-0.60400723503522569</v>
      </c>
      <c r="Q4142" s="3">
        <v>0.44151491049425273</v>
      </c>
      <c r="R4142" s="3">
        <v>0.67829852253249479</v>
      </c>
      <c r="S4142" s="3">
        <v>0.42167036073182673</v>
      </c>
      <c r="T4142" s="5">
        <f>POWER(10,Table2[[#This Row],[Predicted normalized_price]]*(N$7634-N$7635)+N$7635)</f>
        <v>70008.153060624507</v>
      </c>
      <c r="U4142" s="5">
        <f>ABS(Table2[[#This Row],[price]]-Table2[[#This Row],[Predicted Price]])</f>
        <v>2008.1530606245069</v>
      </c>
      <c r="V4142" s="5">
        <f>Table2[[#This Row],[Price Diff]]/Table2[[#This Row],[price]]</f>
        <v>2.9531662656242748E-2</v>
      </c>
    </row>
    <row r="4143" spans="1:22" x14ac:dyDescent="0.2">
      <c r="A4143" s="3">
        <v>28580</v>
      </c>
      <c r="B4143" s="3">
        <v>0.402606362</v>
      </c>
      <c r="C4143" s="3">
        <v>27174</v>
      </c>
      <c r="D4143" s="3">
        <v>0.436845343</v>
      </c>
      <c r="E4143" s="3">
        <v>3456</v>
      </c>
      <c r="F4143" s="3">
        <v>0.71443234099999997</v>
      </c>
      <c r="G4143" s="3">
        <v>10</v>
      </c>
      <c r="H4143" s="3">
        <v>0.87250287000000004</v>
      </c>
      <c r="I4143" s="2" t="s">
        <v>16</v>
      </c>
      <c r="J4143" s="3">
        <v>131000</v>
      </c>
      <c r="K4143" s="3">
        <v>0.910594389</v>
      </c>
      <c r="L4143" s="3">
        <v>3</v>
      </c>
      <c r="M4143" s="2" t="s">
        <v>64</v>
      </c>
      <c r="N4143" s="3">
        <v>42800</v>
      </c>
      <c r="O4143" s="3">
        <v>0.332121475</v>
      </c>
      <c r="P4143" s="3">
        <v>0.59209272608401797</v>
      </c>
      <c r="Q4143" s="3">
        <v>0.38286238186392096</v>
      </c>
      <c r="R4143" s="3">
        <v>0.72223402141056126</v>
      </c>
      <c r="S4143" s="3">
        <v>0.39823129719849637</v>
      </c>
      <c r="T4143" s="5">
        <f>POWER(10,Table2[[#This Row],[Predicted normalized_price]]*(N$7634-N$7635)+N$7635)</f>
        <v>61547.75669555799</v>
      </c>
      <c r="U4143" s="5">
        <f>ABS(Table2[[#This Row],[price]]-Table2[[#This Row],[Predicted Price]])</f>
        <v>18747.75669555799</v>
      </c>
      <c r="V4143" s="5">
        <f>Table2[[#This Row],[Price Diff]]/Table2[[#This Row],[price]]</f>
        <v>0.43803169849434553</v>
      </c>
    </row>
    <row r="4144" spans="1:22" x14ac:dyDescent="0.2">
      <c r="A4144" s="3">
        <v>10740</v>
      </c>
      <c r="B4144" s="3">
        <v>0.184831525</v>
      </c>
      <c r="C4144" s="3">
        <v>62113</v>
      </c>
      <c r="D4144" s="3">
        <v>0.58151852199999998</v>
      </c>
      <c r="E4144" s="3">
        <v>1998</v>
      </c>
      <c r="F4144" s="3">
        <v>0.480783179</v>
      </c>
      <c r="G4144" s="3">
        <v>3</v>
      </c>
      <c r="H4144" s="3">
        <v>0.416289664</v>
      </c>
      <c r="I4144" s="2" t="s">
        <v>23</v>
      </c>
      <c r="J4144" s="3">
        <v>17800</v>
      </c>
      <c r="K4144" s="3">
        <v>0.74048137199999997</v>
      </c>
      <c r="L4144" s="3">
        <v>1</v>
      </c>
      <c r="M4144" s="2" t="s">
        <v>64</v>
      </c>
      <c r="N4144" s="3">
        <v>96800</v>
      </c>
      <c r="O4144" s="3">
        <v>0.48063917900000003</v>
      </c>
      <c r="P4144" s="3">
        <v>0.82465394013860538</v>
      </c>
      <c r="Q4144" s="3">
        <v>-0.57396738275969506</v>
      </c>
      <c r="R4144" s="3">
        <v>-0.6189658840994271</v>
      </c>
      <c r="S4144" s="3">
        <v>0.48696645807373445</v>
      </c>
      <c r="T4144" s="5">
        <f>POWER(10,Table2[[#This Row],[Predicted normalized_price]]*(N$7634-N$7635)+N$7635)</f>
        <v>100224.79053685836</v>
      </c>
      <c r="U4144" s="5">
        <f>ABS(Table2[[#This Row],[price]]-Table2[[#This Row],[Predicted Price]])</f>
        <v>3424.7905368583597</v>
      </c>
      <c r="V4144" s="5">
        <f>Table2[[#This Row],[Price Diff]]/Table2[[#This Row],[price]]</f>
        <v>3.5380067529528512E-2</v>
      </c>
    </row>
    <row r="4145" spans="1:22" x14ac:dyDescent="0.2">
      <c r="A4145" s="3">
        <v>16880</v>
      </c>
      <c r="B4145" s="3">
        <v>0.28543908899999998</v>
      </c>
      <c r="C4145" s="3">
        <v>72022</v>
      </c>
      <c r="D4145" s="3">
        <v>0.607421667</v>
      </c>
      <c r="E4145" s="3">
        <v>2979</v>
      </c>
      <c r="F4145" s="3">
        <v>0.65110249600000003</v>
      </c>
      <c r="G4145" s="3">
        <v>8</v>
      </c>
      <c r="H4145" s="3">
        <v>0.78794860499999997</v>
      </c>
      <c r="I4145" s="2" t="s">
        <v>13</v>
      </c>
      <c r="J4145" s="3">
        <v>115000</v>
      </c>
      <c r="K4145" s="3">
        <v>0.89949227499999995</v>
      </c>
      <c r="L4145" s="3">
        <v>2</v>
      </c>
      <c r="M4145" s="2" t="s">
        <v>65</v>
      </c>
      <c r="N4145" s="3">
        <v>92000</v>
      </c>
      <c r="O4145" s="3">
        <v>0.47138382600000001</v>
      </c>
      <c r="P4145" s="3">
        <v>-0.31182725339190731</v>
      </c>
      <c r="Q4145" s="3">
        <v>0.57501795811665879</v>
      </c>
      <c r="R4145" s="3">
        <v>0.60705390532103609</v>
      </c>
      <c r="S4145" s="3">
        <v>0.47567027365954201</v>
      </c>
      <c r="T4145" s="5">
        <f>POWER(10,Table2[[#This Row],[Predicted normalized_price]]*(N$7634-N$7635)+N$7635)</f>
        <v>94192.703663397959</v>
      </c>
      <c r="U4145" s="5">
        <f>ABS(Table2[[#This Row],[price]]-Table2[[#This Row],[Predicted Price]])</f>
        <v>2192.7036633979587</v>
      </c>
      <c r="V4145" s="5">
        <f>Table2[[#This Row],[Price Diff]]/Table2[[#This Row],[price]]</f>
        <v>2.3833735471716942E-2</v>
      </c>
    </row>
    <row r="4146" spans="1:22" x14ac:dyDescent="0.2">
      <c r="A4146" s="3">
        <v>11700</v>
      </c>
      <c r="B4146" s="3">
        <v>0.20388119299999999</v>
      </c>
      <c r="C4146" s="3">
        <v>58891</v>
      </c>
      <c r="D4146" s="3">
        <v>0.57219668800000001</v>
      </c>
      <c r="E4146" s="3">
        <v>1598</v>
      </c>
      <c r="F4146" s="3">
        <v>0.38552934799999999</v>
      </c>
      <c r="G4146" s="3">
        <v>6</v>
      </c>
      <c r="H4146" s="3">
        <v>0.67893919899999999</v>
      </c>
      <c r="I4146" s="2" t="s">
        <v>24</v>
      </c>
      <c r="J4146" s="3">
        <v>17340</v>
      </c>
      <c r="K4146" s="3">
        <v>0.73824991600000001</v>
      </c>
      <c r="L4146" s="3">
        <v>1</v>
      </c>
      <c r="M4146" s="2" t="s">
        <v>67</v>
      </c>
      <c r="N4146" s="3">
        <v>78800</v>
      </c>
      <c r="O4146" s="3">
        <v>0.44319914900000001</v>
      </c>
      <c r="P4146" s="3">
        <v>-0.39041162560315418</v>
      </c>
      <c r="Q4146" s="3">
        <v>-0.62799785591073398</v>
      </c>
      <c r="R4146" s="3">
        <v>-0.52994928466943514</v>
      </c>
      <c r="S4146" s="3">
        <v>0.44695974468140975</v>
      </c>
      <c r="T4146" s="5">
        <f>POWER(10,Table2[[#This Row],[Predicted normalized_price]]*(N$7634-N$7635)+N$7635)</f>
        <v>80445.309777078379</v>
      </c>
      <c r="U4146" s="5">
        <f>ABS(Table2[[#This Row],[price]]-Table2[[#This Row],[Predicted Price]])</f>
        <v>1645.3097770783788</v>
      </c>
      <c r="V4146" s="5">
        <f>Table2[[#This Row],[Price Diff]]/Table2[[#This Row],[price]]</f>
        <v>2.0879565698964198E-2</v>
      </c>
    </row>
    <row r="4147" spans="1:22" x14ac:dyDescent="0.2">
      <c r="A4147" s="3">
        <v>9050</v>
      </c>
      <c r="B4147" s="3">
        <v>0.146736011</v>
      </c>
      <c r="C4147" s="3">
        <v>43097</v>
      </c>
      <c r="D4147" s="3">
        <v>0.51755497399999995</v>
      </c>
      <c r="E4147" s="3">
        <v>1496</v>
      </c>
      <c r="F4147" s="3">
        <v>0.35740525400000001</v>
      </c>
      <c r="G4147" s="3">
        <v>4</v>
      </c>
      <c r="H4147" s="3">
        <v>0.52529906999999998</v>
      </c>
      <c r="I4147" s="2" t="s">
        <v>22</v>
      </c>
      <c r="J4147" s="3">
        <v>39599</v>
      </c>
      <c r="K4147" s="3">
        <v>0.80862935000000002</v>
      </c>
      <c r="L4147" s="3">
        <v>1</v>
      </c>
      <c r="M4147" s="2" t="s">
        <v>64</v>
      </c>
      <c r="N4147" s="3">
        <v>73800</v>
      </c>
      <c r="O4147" s="3">
        <v>0.43126940699999999</v>
      </c>
      <c r="P4147" s="3">
        <v>0.41116526325788016</v>
      </c>
      <c r="Q4147" s="3">
        <v>-0.73827146610525385</v>
      </c>
      <c r="R4147" s="3">
        <v>-0.49303817225592034</v>
      </c>
      <c r="S4147" s="3">
        <v>0.41066667666084755</v>
      </c>
      <c r="T4147" s="5">
        <f>POWER(10,Table2[[#This Row],[Predicted normalized_price]]*(N$7634-N$7635)+N$7635)</f>
        <v>65900.508599215871</v>
      </c>
      <c r="U4147" s="5">
        <f>ABS(Table2[[#This Row],[price]]-Table2[[#This Row],[Predicted Price]])</f>
        <v>7899.4914007841289</v>
      </c>
      <c r="V4147" s="5">
        <f>Table2[[#This Row],[Price Diff]]/Table2[[#This Row],[price]]</f>
        <v>0.10703917887241367</v>
      </c>
    </row>
    <row r="4148" spans="1:22" x14ac:dyDescent="0.2">
      <c r="A4148" s="3">
        <v>11080</v>
      </c>
      <c r="B4148" s="3">
        <v>0.19176631299999999</v>
      </c>
      <c r="C4148" s="3">
        <v>65624</v>
      </c>
      <c r="D4148" s="3">
        <v>0.59114120999999997</v>
      </c>
      <c r="E4148" s="3">
        <v>2360</v>
      </c>
      <c r="F4148" s="3">
        <v>0.55178418100000004</v>
      </c>
      <c r="G4148" s="3">
        <v>4</v>
      </c>
      <c r="H4148" s="3">
        <v>0.52529906999999998</v>
      </c>
      <c r="I4148" s="2" t="s">
        <v>28</v>
      </c>
      <c r="J4148" s="3">
        <v>75488</v>
      </c>
      <c r="K4148" s="3">
        <v>0.86361524700000003</v>
      </c>
      <c r="L4148" s="3">
        <v>1</v>
      </c>
      <c r="M4148" s="2" t="s">
        <v>64</v>
      </c>
      <c r="N4148" s="3">
        <v>83800</v>
      </c>
      <c r="O4148" s="3">
        <v>0.454394727</v>
      </c>
      <c r="P4148" s="3">
        <v>0.80560269559279118</v>
      </c>
      <c r="Q4148" s="3">
        <v>-0.64159401551337891</v>
      </c>
      <c r="R4148" s="3">
        <v>-0.60385300550532783</v>
      </c>
      <c r="S4148" s="3">
        <v>0.46527197496539957</v>
      </c>
      <c r="T4148" s="5">
        <f>POWER(10,Table2[[#This Row],[Predicted normalized_price]]*(N$7634-N$7635)+N$7635)</f>
        <v>88961.508180852805</v>
      </c>
      <c r="U4148" s="5">
        <f>ABS(Table2[[#This Row],[price]]-Table2[[#This Row],[Predicted Price]])</f>
        <v>5161.5081808528048</v>
      </c>
      <c r="V4148" s="5">
        <f>Table2[[#This Row],[Price Diff]]/Table2[[#This Row],[price]]</f>
        <v>6.1593176382491704E-2</v>
      </c>
    </row>
    <row r="4149" spans="1:22" x14ac:dyDescent="0.2">
      <c r="A4149" s="3">
        <v>11070</v>
      </c>
      <c r="B4149" s="3">
        <v>0.19156540399999999</v>
      </c>
      <c r="C4149" s="3">
        <v>54271</v>
      </c>
      <c r="D4149" s="3">
        <v>0.55789933300000005</v>
      </c>
      <c r="E4149" s="3">
        <v>1560</v>
      </c>
      <c r="F4149" s="3">
        <v>0.37526730800000002</v>
      </c>
      <c r="G4149" s="3">
        <v>4</v>
      </c>
      <c r="H4149" s="3">
        <v>0.52529906999999998</v>
      </c>
      <c r="I4149" s="2" t="s">
        <v>21</v>
      </c>
      <c r="J4149" s="3">
        <v>41300</v>
      </c>
      <c r="K4149" s="3">
        <v>0.812213882</v>
      </c>
      <c r="L4149" s="3">
        <v>1</v>
      </c>
      <c r="M4149" s="2" t="s">
        <v>65</v>
      </c>
      <c r="N4149" s="3">
        <v>87000</v>
      </c>
      <c r="O4149" s="3">
        <v>0.46121454899999997</v>
      </c>
      <c r="P4149" s="3">
        <v>0.99999998893250786</v>
      </c>
      <c r="Q4149" s="3">
        <v>0.53655612552850407</v>
      </c>
      <c r="R4149" s="3">
        <v>0.65661965778306008</v>
      </c>
      <c r="S4149" s="3">
        <v>0.45642609683472302</v>
      </c>
      <c r="T4149" s="5">
        <f>POWER(10,Table2[[#This Row],[Predicted normalized_price]]*(N$7634-N$7635)+N$7635)</f>
        <v>84740.651959856972</v>
      </c>
      <c r="U4149" s="5">
        <f>ABS(Table2[[#This Row],[price]]-Table2[[#This Row],[Predicted Price]])</f>
        <v>2259.3480401430279</v>
      </c>
      <c r="V4149" s="5">
        <f>Table2[[#This Row],[Price Diff]]/Table2[[#This Row],[price]]</f>
        <v>2.5969517702793425E-2</v>
      </c>
    </row>
    <row r="4150" spans="1:22" x14ac:dyDescent="0.2">
      <c r="A4150" s="3">
        <v>18720</v>
      </c>
      <c r="B4150" s="3">
        <v>0.30846033699999997</v>
      </c>
      <c r="C4150" s="3">
        <v>82629</v>
      </c>
      <c r="D4150" s="3">
        <v>0.63146502400000004</v>
      </c>
      <c r="E4150" s="3">
        <v>2979</v>
      </c>
      <c r="F4150" s="3">
        <v>0.65110249600000003</v>
      </c>
      <c r="G4150" s="3">
        <v>9</v>
      </c>
      <c r="H4150" s="3">
        <v>0.83257932800000001</v>
      </c>
      <c r="I4150" s="2" t="s">
        <v>13</v>
      </c>
      <c r="J4150" s="3">
        <v>37500</v>
      </c>
      <c r="K4150" s="3">
        <v>0.80398763699999998</v>
      </c>
      <c r="L4150" s="3">
        <v>1</v>
      </c>
      <c r="M4150" s="2" t="s">
        <v>65</v>
      </c>
      <c r="N4150" s="3">
        <v>110000</v>
      </c>
      <c r="O4150" s="3">
        <v>0.50390264200000001</v>
      </c>
      <c r="P4150" s="3">
        <v>-0.49857218287983573</v>
      </c>
      <c r="Q4150" s="3">
        <v>0.60954412404810776</v>
      </c>
      <c r="R4150" s="3">
        <v>0.54718101194089541</v>
      </c>
      <c r="S4150" s="3">
        <v>0.49945585321003694</v>
      </c>
      <c r="T4150" s="5">
        <f>POWER(10,Table2[[#This Row],[Predicted normalized_price]]*(N$7634-N$7635)+N$7635)</f>
        <v>107344.69875990447</v>
      </c>
      <c r="U4150" s="5">
        <f>ABS(Table2[[#This Row],[price]]-Table2[[#This Row],[Predicted Price]])</f>
        <v>2655.301240095534</v>
      </c>
      <c r="V4150" s="5">
        <f>Table2[[#This Row],[Price Diff]]/Table2[[#This Row],[price]]</f>
        <v>2.4139102182686674E-2</v>
      </c>
    </row>
    <row r="4151" spans="1:22" x14ac:dyDescent="0.2">
      <c r="A4151" s="3">
        <v>9630</v>
      </c>
      <c r="B4151" s="3">
        <v>0.16055781099999999</v>
      </c>
      <c r="C4151" s="3">
        <v>50823</v>
      </c>
      <c r="D4151" s="3">
        <v>0.54641202899999997</v>
      </c>
      <c r="E4151" s="3">
        <v>1998</v>
      </c>
      <c r="F4151" s="3">
        <v>0.480783179</v>
      </c>
      <c r="G4151" s="3">
        <v>4</v>
      </c>
      <c r="H4151" s="3">
        <v>0.52529906999999998</v>
      </c>
      <c r="I4151" s="2" t="s">
        <v>14</v>
      </c>
      <c r="J4151" s="3">
        <v>68009</v>
      </c>
      <c r="K4151" s="3">
        <v>0.85472320199999996</v>
      </c>
      <c r="L4151" s="3">
        <v>1</v>
      </c>
      <c r="M4151" s="2" t="s">
        <v>65</v>
      </c>
      <c r="N4151" s="3">
        <v>82800</v>
      </c>
      <c r="O4151" s="3">
        <v>0.45221003500000001</v>
      </c>
      <c r="P4151" s="3">
        <v>-0.68756156874564645</v>
      </c>
      <c r="Q4151" s="3">
        <v>-0.67152555381211898</v>
      </c>
      <c r="R4151" s="3">
        <v>-0.47528222733117104</v>
      </c>
      <c r="S4151" s="3">
        <v>0.42084871851641104</v>
      </c>
      <c r="T4151" s="5">
        <f>POWER(10,Table2[[#This Row],[Predicted normalized_price]]*(N$7634-N$7635)+N$7635)</f>
        <v>69692.78245738252</v>
      </c>
      <c r="U4151" s="5">
        <f>ABS(Table2[[#This Row],[price]]-Table2[[#This Row],[Predicted Price]])</f>
        <v>13107.21754261748</v>
      </c>
      <c r="V4151" s="5">
        <f>Table2[[#This Row],[Price Diff]]/Table2[[#This Row],[price]]</f>
        <v>0.15829972877557344</v>
      </c>
    </row>
    <row r="4152" spans="1:22" x14ac:dyDescent="0.2">
      <c r="A4152" s="3">
        <v>9010</v>
      </c>
      <c r="B4152" s="3">
        <v>0.14575037399999999</v>
      </c>
      <c r="C4152" s="3">
        <v>19208</v>
      </c>
      <c r="D4152" s="3">
        <v>0.37613125600000002</v>
      </c>
      <c r="E4152" s="3">
        <v>1994</v>
      </c>
      <c r="F4152" s="3">
        <v>0.47992868100000002</v>
      </c>
      <c r="G4152" s="3">
        <v>11</v>
      </c>
      <c r="H4152" s="3">
        <v>0.90861810600000004</v>
      </c>
      <c r="I4152" s="2" t="s">
        <v>23</v>
      </c>
      <c r="J4152" s="3">
        <v>108000</v>
      </c>
      <c r="K4152" s="3">
        <v>0.89413994200000002</v>
      </c>
      <c r="L4152" s="3">
        <v>3</v>
      </c>
      <c r="M4152" s="2" t="s">
        <v>66</v>
      </c>
      <c r="N4152" s="3">
        <v>26988</v>
      </c>
      <c r="O4152" s="3">
        <v>0.24820091799999999</v>
      </c>
      <c r="P4152" s="3">
        <v>-0.55471518493826166</v>
      </c>
      <c r="Q4152" s="3">
        <v>-0.87896155565532352</v>
      </c>
      <c r="R4152" s="3">
        <v>4.4675531142623029E-2</v>
      </c>
      <c r="S4152" s="3">
        <v>0.23470049728522022</v>
      </c>
      <c r="T4152" s="5">
        <f>POWER(10,Table2[[#This Row],[Predicted normalized_price]]*(N$7634-N$7635)+N$7635)</f>
        <v>25058.350773466875</v>
      </c>
      <c r="U4152" s="5">
        <f>ABS(Table2[[#This Row],[price]]-Table2[[#This Row],[Predicted Price]])</f>
        <v>1929.6492265331253</v>
      </c>
      <c r="V4152" s="5">
        <f>Table2[[#This Row],[Price Diff]]/Table2[[#This Row],[price]]</f>
        <v>7.1500267768383183E-2</v>
      </c>
    </row>
    <row r="4153" spans="1:22" x14ac:dyDescent="0.2">
      <c r="A4153" s="3">
        <v>8930</v>
      </c>
      <c r="B4153" s="3">
        <v>0.143765905</v>
      </c>
      <c r="C4153" s="3">
        <v>11311</v>
      </c>
      <c r="D4153" s="3">
        <v>0.28345877200000003</v>
      </c>
      <c r="E4153" s="3">
        <v>1975</v>
      </c>
      <c r="F4153" s="3">
        <v>0.47584626699999999</v>
      </c>
      <c r="G4153" s="3">
        <v>10</v>
      </c>
      <c r="H4153" s="3">
        <v>0.87250287000000004</v>
      </c>
      <c r="I4153" s="2" t="s">
        <v>18</v>
      </c>
      <c r="J4153" s="3">
        <v>139898</v>
      </c>
      <c r="K4153" s="3">
        <v>0.91619518899999997</v>
      </c>
      <c r="L4153" s="3">
        <v>2</v>
      </c>
      <c r="M4153" s="2" t="s">
        <v>64</v>
      </c>
      <c r="N4153" s="3">
        <v>18800</v>
      </c>
      <c r="O4153" s="3">
        <v>0.182407718</v>
      </c>
      <c r="P4153" s="3">
        <v>-0.14152870239622761</v>
      </c>
      <c r="Q4153" s="3">
        <v>-0.9264336848760556</v>
      </c>
      <c r="R4153" s="3">
        <v>0.1557473050707196</v>
      </c>
      <c r="S4153" s="3">
        <v>0.19511751103220815</v>
      </c>
      <c r="T4153" s="5">
        <f>POWER(10,Table2[[#This Row],[Predicted normalized_price]]*(N$7634-N$7635)+N$7635)</f>
        <v>20159.94130681235</v>
      </c>
      <c r="U4153" s="5">
        <f>ABS(Table2[[#This Row],[price]]-Table2[[#This Row],[Predicted Price]])</f>
        <v>1359.9413068123504</v>
      </c>
      <c r="V4153" s="5">
        <f>Table2[[#This Row],[Price Diff]]/Table2[[#This Row],[price]]</f>
        <v>7.2337303553848431E-2</v>
      </c>
    </row>
    <row r="4154" spans="1:22" x14ac:dyDescent="0.2">
      <c r="A4154" s="3">
        <v>12900</v>
      </c>
      <c r="B4154" s="3">
        <v>0.22560644499999999</v>
      </c>
      <c r="C4154" s="3">
        <v>66895</v>
      </c>
      <c r="D4154" s="3">
        <v>0.59449822799999996</v>
      </c>
      <c r="E4154" s="3">
        <v>1998</v>
      </c>
      <c r="F4154" s="3">
        <v>0.480783179</v>
      </c>
      <c r="G4154" s="3">
        <v>4</v>
      </c>
      <c r="H4154" s="3">
        <v>0.52529906999999998</v>
      </c>
      <c r="I4154" s="2" t="s">
        <v>10</v>
      </c>
      <c r="J4154" s="3">
        <v>5000</v>
      </c>
      <c r="K4154" s="3">
        <v>0.63226347599999999</v>
      </c>
      <c r="L4154" s="3">
        <v>1</v>
      </c>
      <c r="M4154" s="2" t="s">
        <v>65</v>
      </c>
      <c r="N4154" s="3">
        <v>109800</v>
      </c>
      <c r="O4154" s="3">
        <v>0.503571463</v>
      </c>
      <c r="P4154" s="3">
        <v>0.33975207087486098</v>
      </c>
      <c r="Q4154" s="3">
        <v>-0.57063609122606074</v>
      </c>
      <c r="R4154" s="3">
        <v>-0.65536668278474752</v>
      </c>
      <c r="S4154" s="3">
        <v>0.49579776546331111</v>
      </c>
      <c r="T4154" s="5">
        <f>POWER(10,Table2[[#This Row],[Predicted normalized_price]]*(N$7634-N$7635)+N$7635)</f>
        <v>105208.47385204393</v>
      </c>
      <c r="U4154" s="5">
        <f>ABS(Table2[[#This Row],[price]]-Table2[[#This Row],[Predicted Price]])</f>
        <v>4591.5261479560722</v>
      </c>
      <c r="V4154" s="5">
        <f>Table2[[#This Row],[Price Diff]]/Table2[[#This Row],[price]]</f>
        <v>4.1817178032386812E-2</v>
      </c>
    </row>
    <row r="4155" spans="1:22" x14ac:dyDescent="0.2">
      <c r="A4155" s="3">
        <v>9890</v>
      </c>
      <c r="B4155" s="3">
        <v>0.16648560500000001</v>
      </c>
      <c r="C4155" s="3">
        <v>52654</v>
      </c>
      <c r="D4155" s="3">
        <v>0.55260590799999998</v>
      </c>
      <c r="E4155" s="3">
        <v>1560</v>
      </c>
      <c r="F4155" s="3">
        <v>0.37526730800000002</v>
      </c>
      <c r="G4155" s="3">
        <v>4</v>
      </c>
      <c r="H4155" s="3">
        <v>0.52529906999999998</v>
      </c>
      <c r="I4155" s="2" t="s">
        <v>21</v>
      </c>
      <c r="J4155" s="3">
        <v>63000</v>
      </c>
      <c r="K4155" s="3">
        <v>0.84820288200000005</v>
      </c>
      <c r="L4155" s="3">
        <v>1</v>
      </c>
      <c r="M4155" s="2" t="s">
        <v>67</v>
      </c>
      <c r="N4155" s="3">
        <v>72000</v>
      </c>
      <c r="O4155" s="3">
        <v>0.42677577799999999</v>
      </c>
      <c r="P4155" s="3">
        <v>0.99999998983217797</v>
      </c>
      <c r="Q4155" s="3">
        <v>0.51393249378807893</v>
      </c>
      <c r="R4155" s="3">
        <v>0.69218655744121382</v>
      </c>
      <c r="S4155" s="3">
        <v>0.44144754025495159</v>
      </c>
      <c r="T4155" s="5">
        <f>POWER(10,Table2[[#This Row],[Predicted normalized_price]]*(N$7634-N$7635)+N$7635)</f>
        <v>78045.177371770435</v>
      </c>
      <c r="U4155" s="5">
        <f>ABS(Table2[[#This Row],[price]]-Table2[[#This Row],[Predicted Price]])</f>
        <v>6045.1773717704345</v>
      </c>
      <c r="V4155" s="5">
        <f>Table2[[#This Row],[Price Diff]]/Table2[[#This Row],[price]]</f>
        <v>8.3960796830144929E-2</v>
      </c>
    </row>
    <row r="4156" spans="1:22" x14ac:dyDescent="0.2">
      <c r="A4156" s="3">
        <v>10130</v>
      </c>
      <c r="B4156" s="3">
        <v>0.17182069599999999</v>
      </c>
      <c r="C4156" s="3">
        <v>56577</v>
      </c>
      <c r="D4156" s="3">
        <v>0.56518160699999997</v>
      </c>
      <c r="E4156" s="3">
        <v>1995</v>
      </c>
      <c r="F4156" s="3">
        <v>0.48014246599999999</v>
      </c>
      <c r="G4156" s="3">
        <v>5</v>
      </c>
      <c r="H4156" s="3">
        <v>0.60985333500000005</v>
      </c>
      <c r="I4156" s="2" t="s">
        <v>23</v>
      </c>
      <c r="J4156" s="3">
        <v>32641</v>
      </c>
      <c r="K4156" s="3">
        <v>0.79216053500000005</v>
      </c>
      <c r="L4156" s="3">
        <v>1</v>
      </c>
      <c r="M4156" s="2" t="s">
        <v>64</v>
      </c>
      <c r="N4156" s="3">
        <v>70800</v>
      </c>
      <c r="O4156" s="3">
        <v>0.42371717399999997</v>
      </c>
      <c r="P4156" s="3">
        <v>0.8456813473424174</v>
      </c>
      <c r="Q4156" s="3">
        <v>-0.67596658623969763</v>
      </c>
      <c r="R4156" s="3">
        <v>-0.5264192848121505</v>
      </c>
      <c r="S4156" s="3">
        <v>0.43668695717987138</v>
      </c>
      <c r="T4156" s="5">
        <f>POWER(10,Table2[[#This Row],[Predicted normalized_price]]*(N$7634-N$7635)+N$7635)</f>
        <v>76030.024418883389</v>
      </c>
      <c r="U4156" s="5">
        <f>ABS(Table2[[#This Row],[price]]-Table2[[#This Row],[Predicted Price]])</f>
        <v>5230.0244188833894</v>
      </c>
      <c r="V4156" s="5">
        <f>Table2[[#This Row],[Price Diff]]/Table2[[#This Row],[price]]</f>
        <v>7.3870401396658042E-2</v>
      </c>
    </row>
    <row r="4157" spans="1:22" x14ac:dyDescent="0.2">
      <c r="A4157" s="3">
        <v>16520</v>
      </c>
      <c r="B4157" s="3">
        <v>0.28064234300000002</v>
      </c>
      <c r="C4157" s="3">
        <v>77088</v>
      </c>
      <c r="D4157" s="3">
        <v>0.61931759900000005</v>
      </c>
      <c r="E4157" s="3">
        <v>1997</v>
      </c>
      <c r="F4157" s="3">
        <v>0.48056971500000001</v>
      </c>
      <c r="G4157" s="3">
        <v>3</v>
      </c>
      <c r="H4157" s="3">
        <v>0.416289664</v>
      </c>
      <c r="I4157" s="2" t="s">
        <v>13</v>
      </c>
      <c r="J4157" s="3">
        <v>51500</v>
      </c>
      <c r="K4157" s="3">
        <v>0.83102512900000003</v>
      </c>
      <c r="L4157" s="3">
        <v>1</v>
      </c>
      <c r="M4157" s="2" t="s">
        <v>64</v>
      </c>
      <c r="N4157" s="3">
        <v>152800</v>
      </c>
      <c r="O4157" s="3">
        <v>0.56371116899999996</v>
      </c>
      <c r="P4157" s="3">
        <v>0.42685996210618427</v>
      </c>
      <c r="Q4157" s="3">
        <v>0.70702809894420904</v>
      </c>
      <c r="R4157" s="3">
        <v>0.42725234769736076</v>
      </c>
      <c r="S4157" s="3">
        <v>0.55798379581206536</v>
      </c>
      <c r="T4157" s="5">
        <f>POWER(10,Table2[[#This Row],[Predicted normalized_price]]*(N$7634-N$7635)+N$7635)</f>
        <v>148065.9531459542</v>
      </c>
      <c r="U4157" s="5">
        <f>ABS(Table2[[#This Row],[price]]-Table2[[#This Row],[Predicted Price]])</f>
        <v>4734.046854045795</v>
      </c>
      <c r="V4157" s="5">
        <f>Table2[[#This Row],[Price Diff]]/Table2[[#This Row],[price]]</f>
        <v>3.0981982029095516E-2</v>
      </c>
    </row>
    <row r="4158" spans="1:22" x14ac:dyDescent="0.2">
      <c r="A4158" s="3">
        <v>7230</v>
      </c>
      <c r="B4158" s="3">
        <v>9.6777444000000004E-2</v>
      </c>
      <c r="C4158" s="3">
        <v>51576</v>
      </c>
      <c r="D4158" s="3">
        <v>0.54898586000000005</v>
      </c>
      <c r="E4158" s="3">
        <v>1591</v>
      </c>
      <c r="F4158" s="3">
        <v>0.38365743499999999</v>
      </c>
      <c r="G4158" s="3">
        <v>4</v>
      </c>
      <c r="H4158" s="3">
        <v>0.52529906999999998</v>
      </c>
      <c r="I4158" s="2" t="s">
        <v>18</v>
      </c>
      <c r="J4158" s="3">
        <v>43000</v>
      </c>
      <c r="K4158" s="3">
        <v>0.81565173599999996</v>
      </c>
      <c r="L4158" s="3">
        <v>1</v>
      </c>
      <c r="M4158" s="2" t="s">
        <v>63</v>
      </c>
      <c r="N4158" s="3">
        <v>59800</v>
      </c>
      <c r="O4158" s="3">
        <v>0.39298878599999998</v>
      </c>
      <c r="P4158" s="3">
        <v>-0.93054631495713436</v>
      </c>
      <c r="Q4158" s="3">
        <v>-0.73599993878727454</v>
      </c>
      <c r="R4158" s="3">
        <v>-0.4502555109053113</v>
      </c>
      <c r="S4158" s="3">
        <v>0.39688033237999332</v>
      </c>
      <c r="T4158" s="5">
        <f>POWER(10,Table2[[#This Row],[Predicted normalized_price]]*(N$7634-N$7635)+N$7635)</f>
        <v>61092.543192660938</v>
      </c>
      <c r="U4158" s="5">
        <f>ABS(Table2[[#This Row],[price]]-Table2[[#This Row],[Predicted Price]])</f>
        <v>1292.5431926609381</v>
      </c>
      <c r="V4158" s="5">
        <f>Table2[[#This Row],[Price Diff]]/Table2[[#This Row],[price]]</f>
        <v>2.1614434659881908E-2</v>
      </c>
    </row>
    <row r="4159" spans="1:22" x14ac:dyDescent="0.2">
      <c r="A4159" s="3">
        <v>14570</v>
      </c>
      <c r="B4159" s="3">
        <v>0.25269386100000002</v>
      </c>
      <c r="C4159" s="3">
        <v>66460</v>
      </c>
      <c r="D4159" s="3">
        <v>0.593356522</v>
      </c>
      <c r="E4159" s="3">
        <v>2362</v>
      </c>
      <c r="F4159" s="3">
        <v>0.55214537900000005</v>
      </c>
      <c r="G4159" s="3">
        <v>6</v>
      </c>
      <c r="H4159" s="3">
        <v>0.67893919899999999</v>
      </c>
      <c r="I4159" s="2" t="s">
        <v>10</v>
      </c>
      <c r="J4159" s="3">
        <v>58965</v>
      </c>
      <c r="K4159" s="3">
        <v>0.842561648</v>
      </c>
      <c r="L4159" s="3">
        <v>1</v>
      </c>
      <c r="M4159" s="2" t="s">
        <v>66</v>
      </c>
      <c r="N4159" s="3">
        <v>83800</v>
      </c>
      <c r="O4159" s="3">
        <v>0.454394727</v>
      </c>
      <c r="P4159" s="3">
        <v>0.63379687754078207</v>
      </c>
      <c r="Q4159" s="3">
        <v>-0.59466312437687885</v>
      </c>
      <c r="R4159" s="3">
        <v>-0.61217497363211537</v>
      </c>
      <c r="S4159" s="3">
        <v>0.4792905631312232</v>
      </c>
      <c r="T4159" s="5">
        <f>POWER(10,Table2[[#This Row],[Predicted normalized_price]]*(N$7634-N$7635)+N$7635)</f>
        <v>96085.297593238603</v>
      </c>
      <c r="U4159" s="5">
        <f>ABS(Table2[[#This Row],[price]]-Table2[[#This Row],[Predicted Price]])</f>
        <v>12285.297593238603</v>
      </c>
      <c r="V4159" s="5">
        <f>Table2[[#This Row],[Price Diff]]/Table2[[#This Row],[price]]</f>
        <v>0.1466025965780263</v>
      </c>
    </row>
    <row r="4160" spans="1:22" x14ac:dyDescent="0.2">
      <c r="A4160" s="3">
        <v>8280</v>
      </c>
      <c r="B4160" s="3">
        <v>0.126950281</v>
      </c>
      <c r="C4160" s="3">
        <v>22393</v>
      </c>
      <c r="D4160" s="3">
        <v>0.40298032700000003</v>
      </c>
      <c r="E4160" s="3">
        <v>1598</v>
      </c>
      <c r="F4160" s="3">
        <v>0.38552934799999999</v>
      </c>
      <c r="G4160" s="3">
        <v>9</v>
      </c>
      <c r="H4160" s="3">
        <v>0.83257932800000001</v>
      </c>
      <c r="I4160" s="2" t="s">
        <v>37</v>
      </c>
      <c r="J4160" s="3">
        <v>53500</v>
      </c>
      <c r="K4160" s="3">
        <v>0.83427226499999996</v>
      </c>
      <c r="L4160" s="3">
        <v>2</v>
      </c>
      <c r="M4160" s="2" t="s">
        <v>67</v>
      </c>
      <c r="N4160" s="3">
        <v>30888</v>
      </c>
      <c r="O4160" s="3">
        <v>0.27276411299999997</v>
      </c>
      <c r="P4160" s="3">
        <v>-0.88573377272333764</v>
      </c>
      <c r="Q4160" s="3">
        <v>5.0667500382087276E-2</v>
      </c>
      <c r="R4160" s="3">
        <v>0.87719059731967819</v>
      </c>
      <c r="S4160" s="3">
        <v>0.26754632640003018</v>
      </c>
      <c r="T4160" s="5">
        <f>POWER(10,Table2[[#This Row],[Predicted normalized_price]]*(N$7634-N$7635)+N$7635)</f>
        <v>30014.958549656287</v>
      </c>
      <c r="U4160" s="5">
        <f>ABS(Table2[[#This Row],[price]]-Table2[[#This Row],[Predicted Price]])</f>
        <v>873.04145034371322</v>
      </c>
      <c r="V4160" s="5">
        <f>Table2[[#This Row],[Price Diff]]/Table2[[#This Row],[price]]</f>
        <v>2.8264745219622935E-2</v>
      </c>
    </row>
    <row r="4161" spans="1:22" x14ac:dyDescent="0.2">
      <c r="A4161" s="3">
        <v>8890</v>
      </c>
      <c r="B4161" s="3">
        <v>0.14276699400000001</v>
      </c>
      <c r="C4161" s="3">
        <v>33701</v>
      </c>
      <c r="D4161" s="3">
        <v>0.474517466</v>
      </c>
      <c r="E4161" s="3">
        <v>1495</v>
      </c>
      <c r="F4161" s="3">
        <v>0.35712013599999998</v>
      </c>
      <c r="G4161" s="3">
        <v>10</v>
      </c>
      <c r="H4161" s="3">
        <v>0.87250287000000004</v>
      </c>
      <c r="I4161" s="2" t="s">
        <v>41</v>
      </c>
      <c r="J4161" s="3">
        <v>139295</v>
      </c>
      <c r="K4161" s="3">
        <v>0.91582704299999995</v>
      </c>
      <c r="L4161" s="3">
        <v>1</v>
      </c>
      <c r="M4161" s="2" t="s">
        <v>64</v>
      </c>
      <c r="N4161" s="3">
        <v>42800</v>
      </c>
      <c r="O4161" s="3">
        <v>0.332121475</v>
      </c>
      <c r="P4161" s="3">
        <v>0.85669892186191476</v>
      </c>
      <c r="Q4161" s="3">
        <v>9.233472610083672E-2</v>
      </c>
      <c r="R4161" s="3">
        <v>0.67803032437569777</v>
      </c>
      <c r="S4161" s="3">
        <v>0.3336190312222288</v>
      </c>
      <c r="T4161" s="5">
        <f>POWER(10,Table2[[#This Row],[Predicted normalized_price]]*(N$7634-N$7635)+N$7635)</f>
        <v>43153.659223679584</v>
      </c>
      <c r="U4161" s="5">
        <f>ABS(Table2[[#This Row],[price]]-Table2[[#This Row],[Predicted Price]])</f>
        <v>353.6592236795841</v>
      </c>
      <c r="V4161" s="5">
        <f>Table2[[#This Row],[Price Diff]]/Table2[[#This Row],[price]]</f>
        <v>8.2630659738220577E-3</v>
      </c>
    </row>
    <row r="4162" spans="1:22" x14ac:dyDescent="0.2">
      <c r="A4162" s="3">
        <v>16710</v>
      </c>
      <c r="B4162" s="3">
        <v>0.28318684</v>
      </c>
      <c r="C4162" s="3">
        <v>23579</v>
      </c>
      <c r="D4162" s="3">
        <v>0.41201184000000002</v>
      </c>
      <c r="E4162" s="3">
        <v>1984</v>
      </c>
      <c r="F4162" s="3">
        <v>0.47778491499999998</v>
      </c>
      <c r="G4162" s="3">
        <v>10</v>
      </c>
      <c r="H4162" s="3">
        <v>0.87250287000000004</v>
      </c>
      <c r="I4162" s="2" t="s">
        <v>19</v>
      </c>
      <c r="J4162" s="3">
        <v>91000</v>
      </c>
      <c r="K4162" s="3">
        <v>0.87954296600000004</v>
      </c>
      <c r="L4162" s="3">
        <v>4</v>
      </c>
      <c r="M4162" s="2" t="s">
        <v>64</v>
      </c>
      <c r="N4162" s="3">
        <v>43000</v>
      </c>
      <c r="O4162" s="3">
        <v>0.33296988100000002</v>
      </c>
      <c r="P4162" s="3">
        <v>0.33328200919480694</v>
      </c>
      <c r="Q4162" s="3">
        <v>0.18089526488271079</v>
      </c>
      <c r="R4162" s="3">
        <v>0.79705619597518185</v>
      </c>
      <c r="S4162" s="3">
        <v>0.32537984304457762</v>
      </c>
      <c r="T4162" s="5">
        <f>POWER(10,Table2[[#This Row],[Predicted normalized_price]]*(N$7634-N$7635)+N$7635)</f>
        <v>41243.463903344033</v>
      </c>
      <c r="U4162" s="5">
        <f>ABS(Table2[[#This Row],[price]]-Table2[[#This Row],[Predicted Price]])</f>
        <v>1756.5360966559674</v>
      </c>
      <c r="V4162" s="5">
        <f>Table2[[#This Row],[Price Diff]]/Table2[[#This Row],[price]]</f>
        <v>4.0849676666417846E-2</v>
      </c>
    </row>
    <row r="4163" spans="1:22" x14ac:dyDescent="0.2">
      <c r="A4163" s="3">
        <v>9160</v>
      </c>
      <c r="B4163" s="3">
        <v>0.149424213</v>
      </c>
      <c r="C4163" s="3">
        <v>16324</v>
      </c>
      <c r="D4163" s="3">
        <v>0.34766011200000002</v>
      </c>
      <c r="E4163" s="3">
        <v>1984</v>
      </c>
      <c r="F4163" s="3">
        <v>0.47778491499999998</v>
      </c>
      <c r="G4163" s="3">
        <v>10</v>
      </c>
      <c r="H4163" s="3">
        <v>0.87250287000000004</v>
      </c>
      <c r="I4163" s="2" t="s">
        <v>20</v>
      </c>
      <c r="J4163" s="3">
        <v>115000</v>
      </c>
      <c r="K4163" s="3">
        <v>0.89949227499999995</v>
      </c>
      <c r="L4163" s="3">
        <v>2</v>
      </c>
      <c r="M4163" s="2" t="s">
        <v>64</v>
      </c>
      <c r="N4163" s="3">
        <v>23533</v>
      </c>
      <c r="O4163" s="3">
        <v>0.223271356</v>
      </c>
      <c r="P4163" s="3">
        <v>0.90050041746197029</v>
      </c>
      <c r="Q4163" s="3">
        <v>-9.2678579187281188E-2</v>
      </c>
      <c r="R4163" s="3">
        <v>0.901427120665383</v>
      </c>
      <c r="S4163" s="3">
        <v>0.22835100791437629</v>
      </c>
      <c r="T4163" s="5">
        <f>POWER(10,Table2[[#This Row],[Predicted normalized_price]]*(N$7634-N$7635)+N$7635)</f>
        <v>24199.125991650042</v>
      </c>
      <c r="U4163" s="5">
        <f>ABS(Table2[[#This Row],[price]]-Table2[[#This Row],[Predicted Price]])</f>
        <v>666.12599165004212</v>
      </c>
      <c r="V4163" s="5">
        <f>Table2[[#This Row],[Price Diff]]/Table2[[#This Row],[price]]</f>
        <v>2.8306037974335705E-2</v>
      </c>
    </row>
    <row r="4164" spans="1:22" x14ac:dyDescent="0.2">
      <c r="A4164" s="3">
        <v>22570</v>
      </c>
      <c r="B4164" s="3">
        <v>0.35007564400000002</v>
      </c>
      <c r="C4164" s="3">
        <v>95193</v>
      </c>
      <c r="D4164" s="3">
        <v>0.65623579799999998</v>
      </c>
      <c r="E4164" s="3">
        <v>1991</v>
      </c>
      <c r="F4164" s="3">
        <v>0.47928668200000002</v>
      </c>
      <c r="G4164" s="3">
        <v>3</v>
      </c>
      <c r="H4164" s="3">
        <v>0.416289664</v>
      </c>
      <c r="I4164" s="2" t="s">
        <v>15</v>
      </c>
      <c r="J4164" s="3">
        <v>27448</v>
      </c>
      <c r="K4164" s="3">
        <v>0.77739275100000005</v>
      </c>
      <c r="L4164" s="3">
        <v>1</v>
      </c>
      <c r="M4164" s="2" t="s">
        <v>64</v>
      </c>
      <c r="N4164" s="3">
        <v>213800</v>
      </c>
      <c r="O4164" s="3">
        <v>0.62484118399999999</v>
      </c>
      <c r="P4164" s="3">
        <v>6.3493869528303843E-3</v>
      </c>
      <c r="Q4164" s="3">
        <v>0.78848469750320294</v>
      </c>
      <c r="R4164" s="3">
        <v>0.25695648683146227</v>
      </c>
      <c r="S4164" s="3">
        <v>0.62151783656541837</v>
      </c>
      <c r="T4164" s="5">
        <f>POWER(10,Table2[[#This Row],[Predicted normalized_price]]*(N$7634-N$7635)+N$7635)</f>
        <v>209931.04406653921</v>
      </c>
      <c r="U4164" s="5">
        <f>ABS(Table2[[#This Row],[price]]-Table2[[#This Row],[Predicted Price]])</f>
        <v>3868.9559334607911</v>
      </c>
      <c r="V4164" s="5">
        <f>Table2[[#This Row],[Price Diff]]/Table2[[#This Row],[price]]</f>
        <v>1.8096145619554683E-2</v>
      </c>
    </row>
    <row r="4165" spans="1:22" x14ac:dyDescent="0.2">
      <c r="A4165" s="3">
        <v>15800</v>
      </c>
      <c r="B4165" s="3">
        <v>0.27072701999999998</v>
      </c>
      <c r="C4165" s="3">
        <v>61634</v>
      </c>
      <c r="D4165" s="3">
        <v>0.58016372000000005</v>
      </c>
      <c r="E4165" s="3">
        <v>1595</v>
      </c>
      <c r="F4165" s="3">
        <v>0.38472810600000001</v>
      </c>
      <c r="G4165" s="3">
        <v>5</v>
      </c>
      <c r="H4165" s="3">
        <v>0.60985333500000005</v>
      </c>
      <c r="I4165" s="2" t="s">
        <v>15</v>
      </c>
      <c r="J4165" s="3">
        <v>34000</v>
      </c>
      <c r="K4165" s="3">
        <v>0.79563706000000001</v>
      </c>
      <c r="L4165" s="3">
        <v>2</v>
      </c>
      <c r="M4165" s="2" t="s">
        <v>64</v>
      </c>
      <c r="N4165" s="3">
        <v>125888</v>
      </c>
      <c r="O4165" s="3">
        <v>0.52845433900000005</v>
      </c>
      <c r="P4165" s="3">
        <v>-1.679856310425273E-2</v>
      </c>
      <c r="Q4165" s="3">
        <v>0.59413894971534797</v>
      </c>
      <c r="R4165" s="3">
        <v>0.54746289555110961</v>
      </c>
      <c r="S4165" s="3">
        <v>0.49659617045916971</v>
      </c>
      <c r="T4165" s="5">
        <f>POWER(10,Table2[[#This Row],[Predicted normalized_price]]*(N$7634-N$7635)+N$7635)</f>
        <v>105671.06453210952</v>
      </c>
      <c r="U4165" s="5">
        <f>ABS(Table2[[#This Row],[price]]-Table2[[#This Row],[Predicted Price]])</f>
        <v>20216.935467890478</v>
      </c>
      <c r="V4165" s="5">
        <f>Table2[[#This Row],[Price Diff]]/Table2[[#This Row],[price]]</f>
        <v>0.1605946195657289</v>
      </c>
    </row>
    <row r="4166" spans="1:22" x14ac:dyDescent="0.2">
      <c r="A4166" s="3">
        <v>10210</v>
      </c>
      <c r="B4166" s="3">
        <v>0.173571007</v>
      </c>
      <c r="C4166" s="3">
        <v>35798</v>
      </c>
      <c r="D4166" s="3">
        <v>0.48508137400000001</v>
      </c>
      <c r="E4166" s="3">
        <v>1995</v>
      </c>
      <c r="F4166" s="3">
        <v>0.48014246599999999</v>
      </c>
      <c r="G4166" s="3">
        <v>9</v>
      </c>
      <c r="H4166" s="3">
        <v>0.83257932800000001</v>
      </c>
      <c r="I4166" s="2" t="s">
        <v>13</v>
      </c>
      <c r="J4166" s="3">
        <v>96000</v>
      </c>
      <c r="K4166" s="3">
        <v>0.88410164599999996</v>
      </c>
      <c r="L4166" s="3">
        <v>3</v>
      </c>
      <c r="M4166" s="2" t="s">
        <v>67</v>
      </c>
      <c r="N4166" s="3">
        <v>43000</v>
      </c>
      <c r="O4166" s="3">
        <v>0.33296988100000002</v>
      </c>
      <c r="P4166" s="3">
        <v>-0.78696646138137683</v>
      </c>
      <c r="Q4166" s="3">
        <v>0.24044418997777375</v>
      </c>
      <c r="R4166" s="3">
        <v>0.81345791801352396</v>
      </c>
      <c r="S4166" s="3">
        <v>0.33395306876620556</v>
      </c>
      <c r="T4166" s="5">
        <f>POWER(10,Table2[[#This Row],[Predicted normalized_price]]*(N$7634-N$7635)+N$7635)</f>
        <v>43232.942472317096</v>
      </c>
      <c r="U4166" s="5">
        <f>ABS(Table2[[#This Row],[price]]-Table2[[#This Row],[Predicted Price]])</f>
        <v>232.94247231709596</v>
      </c>
      <c r="V4166" s="5">
        <f>Table2[[#This Row],[Price Diff]]/Table2[[#This Row],[price]]</f>
        <v>5.4172667980719996E-3</v>
      </c>
    </row>
    <row r="4167" spans="1:22" x14ac:dyDescent="0.2">
      <c r="A4167" s="3">
        <v>9730</v>
      </c>
      <c r="B4167" s="3">
        <v>0.16285645900000001</v>
      </c>
      <c r="C4167" s="3">
        <v>42039</v>
      </c>
      <c r="D4167" s="3">
        <v>0.51320519099999995</v>
      </c>
      <c r="E4167" s="3">
        <v>1390</v>
      </c>
      <c r="F4167" s="3">
        <v>0.32606906200000002</v>
      </c>
      <c r="G4167" s="3">
        <v>9</v>
      </c>
      <c r="H4167" s="3">
        <v>0.83257932800000001</v>
      </c>
      <c r="I4167" s="2" t="s">
        <v>19</v>
      </c>
      <c r="J4167" s="3">
        <v>62000</v>
      </c>
      <c r="K4167" s="3">
        <v>0.84683922</v>
      </c>
      <c r="L4167" s="3">
        <v>2</v>
      </c>
      <c r="M4167" s="2" t="s">
        <v>67</v>
      </c>
      <c r="N4167" s="3">
        <v>49900</v>
      </c>
      <c r="O4167" s="3">
        <v>0.360052708</v>
      </c>
      <c r="P4167" s="3">
        <v>-0.87082359884855842</v>
      </c>
      <c r="Q4167" s="3">
        <v>0.26877174496071482</v>
      </c>
      <c r="R4167" s="3">
        <v>0.76969264338584253</v>
      </c>
      <c r="S4167" s="3">
        <v>0.35229215117716273</v>
      </c>
      <c r="T4167" s="5">
        <f>POWER(10,Table2[[#This Row],[Predicted normalized_price]]*(N$7634-N$7635)+N$7635)</f>
        <v>47816.77536569834</v>
      </c>
      <c r="U4167" s="5">
        <f>ABS(Table2[[#This Row],[price]]-Table2[[#This Row],[Predicted Price]])</f>
        <v>2083.2246343016595</v>
      </c>
      <c r="V4167" s="5">
        <f>Table2[[#This Row],[Price Diff]]/Table2[[#This Row],[price]]</f>
        <v>4.1747988663359908E-2</v>
      </c>
    </row>
    <row r="4168" spans="1:22" x14ac:dyDescent="0.2">
      <c r="A4168" s="3">
        <v>10900</v>
      </c>
      <c r="B4168" s="3">
        <v>0.18812189300000001</v>
      </c>
      <c r="C4168" s="3">
        <v>54838</v>
      </c>
      <c r="D4168" s="3">
        <v>0.55971819300000003</v>
      </c>
      <c r="E4168" s="3">
        <v>1798</v>
      </c>
      <c r="F4168" s="3">
        <v>0.435810641</v>
      </c>
      <c r="G4168" s="3">
        <v>6</v>
      </c>
      <c r="H4168" s="3">
        <v>0.67893919899999999</v>
      </c>
      <c r="I4168" s="2" t="s">
        <v>10</v>
      </c>
      <c r="J4168" s="3">
        <v>72571</v>
      </c>
      <c r="K4168" s="3">
        <v>0.86025659499999996</v>
      </c>
      <c r="L4168" s="3">
        <v>1</v>
      </c>
      <c r="M4168" s="2" t="s">
        <v>66</v>
      </c>
      <c r="N4168" s="3">
        <v>66800</v>
      </c>
      <c r="O4168" s="3">
        <v>0.41313380199999999</v>
      </c>
      <c r="P4168" s="3">
        <v>0.45252379901046103</v>
      </c>
      <c r="Q4168" s="3">
        <v>-0.68582805804637537</v>
      </c>
      <c r="R4168" s="3">
        <v>-0.51244523532973618</v>
      </c>
      <c r="S4168" s="3">
        <v>0.42950997071521746</v>
      </c>
      <c r="T4168" s="5">
        <f>POWER(10,Table2[[#This Row],[Predicted normalized_price]]*(N$7634-N$7635)+N$7635)</f>
        <v>73089.928574871112</v>
      </c>
      <c r="U4168" s="5">
        <f>ABS(Table2[[#This Row],[price]]-Table2[[#This Row],[Predicted Price]])</f>
        <v>6289.9285748711118</v>
      </c>
      <c r="V4168" s="5">
        <f>Table2[[#This Row],[Price Diff]]/Table2[[#This Row],[price]]</f>
        <v>9.4160607408250177E-2</v>
      </c>
    </row>
    <row r="4169" spans="1:22" x14ac:dyDescent="0.2">
      <c r="A4169" s="3">
        <v>16510</v>
      </c>
      <c r="B4169" s="3">
        <v>0.28050761299999999</v>
      </c>
      <c r="C4169" s="3">
        <v>91610</v>
      </c>
      <c r="D4169" s="3">
        <v>0.64952167800000005</v>
      </c>
      <c r="E4169" s="3">
        <v>1796</v>
      </c>
      <c r="F4169" s="3">
        <v>0.43533607800000002</v>
      </c>
      <c r="G4169" s="3">
        <v>6</v>
      </c>
      <c r="H4169" s="3">
        <v>0.67893919899999999</v>
      </c>
      <c r="I4169" s="2" t="s">
        <v>15</v>
      </c>
      <c r="J4169" s="3">
        <v>42000</v>
      </c>
      <c r="K4169" s="3">
        <v>0.81364630299999996</v>
      </c>
      <c r="L4169" s="3">
        <v>2</v>
      </c>
      <c r="M4169" s="2" t="s">
        <v>62</v>
      </c>
      <c r="N4169" s="3">
        <v>118000</v>
      </c>
      <c r="O4169" s="3">
        <v>0.51667860300000001</v>
      </c>
      <c r="P4169" s="3">
        <v>-0.76225989253936</v>
      </c>
      <c r="Q4169" s="3">
        <v>0.6635712849932115</v>
      </c>
      <c r="R4169" s="3">
        <v>0.45929147063186837</v>
      </c>
      <c r="S4169" s="3">
        <v>0.53528006276241169</v>
      </c>
      <c r="T4169" s="5">
        <f>POWER(10,Table2[[#This Row],[Predicted normalized_price]]*(N$7634-N$7635)+N$7635)</f>
        <v>130699.41735691678</v>
      </c>
      <c r="U4169" s="5">
        <f>ABS(Table2[[#This Row],[price]]-Table2[[#This Row],[Predicted Price]])</f>
        <v>12699.417356916776</v>
      </c>
      <c r="V4169" s="5">
        <f>Table2[[#This Row],[Price Diff]]/Table2[[#This Row],[price]]</f>
        <v>0.10762218099082013</v>
      </c>
    </row>
    <row r="4170" spans="1:22" x14ac:dyDescent="0.2">
      <c r="A4170" s="3">
        <v>13150</v>
      </c>
      <c r="B4170" s="3">
        <v>0.22987734600000001</v>
      </c>
      <c r="C4170" s="3">
        <v>67742</v>
      </c>
      <c r="D4170" s="3">
        <v>0.59670012800000005</v>
      </c>
      <c r="E4170" s="3">
        <v>1395</v>
      </c>
      <c r="F4170" s="3">
        <v>0.327600102</v>
      </c>
      <c r="G4170" s="3">
        <v>4</v>
      </c>
      <c r="H4170" s="3">
        <v>0.52529906999999998</v>
      </c>
      <c r="I4170" s="2" t="s">
        <v>19</v>
      </c>
      <c r="J4170" s="3">
        <v>35000</v>
      </c>
      <c r="K4170" s="3">
        <v>0.79810758100000001</v>
      </c>
      <c r="L4170" s="3">
        <v>2</v>
      </c>
      <c r="M4170" s="2" t="s">
        <v>64</v>
      </c>
      <c r="N4170" s="3">
        <v>113800</v>
      </c>
      <c r="O4170" s="3">
        <v>0.510083167</v>
      </c>
      <c r="P4170" s="3">
        <v>0.26522192223375851</v>
      </c>
      <c r="Q4170" s="3">
        <v>0.59397675369911629</v>
      </c>
      <c r="R4170" s="3">
        <v>0.51914573565284394</v>
      </c>
      <c r="S4170" s="3">
        <v>0.50447778639334717</v>
      </c>
      <c r="T4170" s="5">
        <f>POWER(10,Table2[[#This Row],[Predicted normalized_price]]*(N$7634-N$7635)+N$7635)</f>
        <v>110348.19793168952</v>
      </c>
      <c r="U4170" s="5">
        <f>ABS(Table2[[#This Row],[price]]-Table2[[#This Row],[Predicted Price]])</f>
        <v>3451.8020683104842</v>
      </c>
      <c r="V4170" s="5">
        <f>Table2[[#This Row],[Price Diff]]/Table2[[#This Row],[price]]</f>
        <v>3.0332179862130791E-2</v>
      </c>
    </row>
    <row r="4171" spans="1:22" x14ac:dyDescent="0.2">
      <c r="A4171" s="3">
        <v>12250</v>
      </c>
      <c r="B4171" s="3">
        <v>0.21410252299999999</v>
      </c>
      <c r="C4171" s="3">
        <v>54648</v>
      </c>
      <c r="D4171" s="3">
        <v>0.55911080199999996</v>
      </c>
      <c r="E4171" s="3">
        <v>1598</v>
      </c>
      <c r="F4171" s="3">
        <v>0.38552934799999999</v>
      </c>
      <c r="G4171" s="3">
        <v>7</v>
      </c>
      <c r="H4171" s="3">
        <v>0.73735046500000001</v>
      </c>
      <c r="I4171" s="2" t="s">
        <v>13</v>
      </c>
      <c r="J4171" s="3">
        <v>99000</v>
      </c>
      <c r="K4171" s="3">
        <v>0.88672422299999998</v>
      </c>
      <c r="L4171" s="3">
        <v>3</v>
      </c>
      <c r="M4171" s="2" t="s">
        <v>67</v>
      </c>
      <c r="N4171" s="3">
        <v>67800</v>
      </c>
      <c r="O4171" s="3">
        <v>0.41583790399999998</v>
      </c>
      <c r="P4171" s="3">
        <v>-0.88494368114397404</v>
      </c>
      <c r="Q4171" s="3">
        <v>0.47245157574439967</v>
      </c>
      <c r="R4171" s="3">
        <v>0.69683561181899589</v>
      </c>
      <c r="S4171" s="3">
        <v>0.42437729261079371</v>
      </c>
      <c r="T4171" s="5">
        <f>POWER(10,Table2[[#This Row],[Predicted normalized_price]]*(N$7634-N$7635)+N$7635)</f>
        <v>71057.284317732876</v>
      </c>
      <c r="U4171" s="5">
        <f>ABS(Table2[[#This Row],[price]]-Table2[[#This Row],[Predicted Price]])</f>
        <v>3257.2843177328759</v>
      </c>
      <c r="V4171" s="5">
        <f>Table2[[#This Row],[Price Diff]]/Table2[[#This Row],[price]]</f>
        <v>4.8042541559481948E-2</v>
      </c>
    </row>
    <row r="4172" spans="1:22" x14ac:dyDescent="0.2">
      <c r="A4172" s="3">
        <v>11990</v>
      </c>
      <c r="B4172" s="3">
        <v>0.209329085</v>
      </c>
      <c r="C4172" s="3">
        <v>64747</v>
      </c>
      <c r="D4172" s="3">
        <v>0.58878671400000004</v>
      </c>
      <c r="E4172" s="3">
        <v>1499</v>
      </c>
      <c r="F4172" s="3">
        <v>0.35825946600000003</v>
      </c>
      <c r="G4172" s="3">
        <v>5</v>
      </c>
      <c r="H4172" s="3">
        <v>0.60985333500000005</v>
      </c>
      <c r="I4172" s="2" t="s">
        <v>13</v>
      </c>
      <c r="J4172" s="3">
        <v>66976</v>
      </c>
      <c r="K4172" s="3">
        <v>0.85341874200000001</v>
      </c>
      <c r="L4172" s="3">
        <v>1</v>
      </c>
      <c r="M4172" s="2" t="s">
        <v>67</v>
      </c>
      <c r="N4172" s="3">
        <v>86888</v>
      </c>
      <c r="O4172" s="3">
        <v>0.46098012199999999</v>
      </c>
      <c r="P4172" s="3">
        <v>-0.89945608639527963</v>
      </c>
      <c r="Q4172" s="3">
        <v>0.56834707873366508</v>
      </c>
      <c r="R4172" s="3">
        <v>0.6174298641776752</v>
      </c>
      <c r="S4172" s="3">
        <v>0.46973378218069994</v>
      </c>
      <c r="T4172" s="5">
        <f>POWER(10,Table2[[#This Row],[Predicted normalized_price]]*(N$7634-N$7635)+N$7635)</f>
        <v>91169.602709244966</v>
      </c>
      <c r="U4172" s="5">
        <f>ABS(Table2[[#This Row],[price]]-Table2[[#This Row],[Predicted Price]])</f>
        <v>4281.6027092449658</v>
      </c>
      <c r="V4172" s="5">
        <f>Table2[[#This Row],[Price Diff]]/Table2[[#This Row],[price]]</f>
        <v>4.9277261638488237E-2</v>
      </c>
    </row>
    <row r="4173" spans="1:22" x14ac:dyDescent="0.2">
      <c r="A4173" s="3">
        <v>10660</v>
      </c>
      <c r="B4173" s="3">
        <v>0.18316791299999999</v>
      </c>
      <c r="C4173" s="3">
        <v>49725</v>
      </c>
      <c r="D4173" s="3">
        <v>0.54258977900000005</v>
      </c>
      <c r="E4173" s="3">
        <v>1395</v>
      </c>
      <c r="F4173" s="3">
        <v>0.327600102</v>
      </c>
      <c r="G4173" s="3">
        <v>6</v>
      </c>
      <c r="H4173" s="3">
        <v>0.67893919899999999</v>
      </c>
      <c r="I4173" s="2" t="s">
        <v>19</v>
      </c>
      <c r="J4173" s="3">
        <v>75000</v>
      </c>
      <c r="K4173" s="3">
        <v>0.86306249999999995</v>
      </c>
      <c r="L4173" s="3">
        <v>1</v>
      </c>
      <c r="M4173" s="2" t="s">
        <v>67</v>
      </c>
      <c r="N4173" s="3">
        <v>63000</v>
      </c>
      <c r="O4173" s="3">
        <v>0.402475374</v>
      </c>
      <c r="P4173" s="3">
        <v>-0.91096482094777453</v>
      </c>
      <c r="Q4173" s="3">
        <v>0.43111343286235387</v>
      </c>
      <c r="R4173" s="3">
        <v>0.69433353882211735</v>
      </c>
      <c r="S4173" s="3">
        <v>0.4140555726790085</v>
      </c>
      <c r="T4173" s="5">
        <f>POWER(10,Table2[[#This Row],[Predicted normalized_price]]*(N$7634-N$7635)+N$7635)</f>
        <v>67139.210775846441</v>
      </c>
      <c r="U4173" s="5">
        <f>ABS(Table2[[#This Row],[price]]-Table2[[#This Row],[Predicted Price]])</f>
        <v>4139.2107758464408</v>
      </c>
      <c r="V4173" s="5">
        <f>Table2[[#This Row],[Price Diff]]/Table2[[#This Row],[price]]</f>
        <v>6.5701758346768904E-2</v>
      </c>
    </row>
    <row r="4174" spans="1:22" x14ac:dyDescent="0.2">
      <c r="A4174" s="3">
        <v>8630</v>
      </c>
      <c r="B4174" s="3">
        <v>0.13616241700000001</v>
      </c>
      <c r="C4174" s="3">
        <v>47500</v>
      </c>
      <c r="D4174" s="3">
        <v>0.53457851999999995</v>
      </c>
      <c r="E4174" s="3">
        <v>1496</v>
      </c>
      <c r="F4174" s="3">
        <v>0.35740525400000001</v>
      </c>
      <c r="G4174" s="3">
        <v>4</v>
      </c>
      <c r="H4174" s="3">
        <v>0.52529906999999998</v>
      </c>
      <c r="I4174" s="2" t="s">
        <v>10</v>
      </c>
      <c r="J4174" s="3">
        <v>12346</v>
      </c>
      <c r="K4174" s="3">
        <v>0.70929967800000004</v>
      </c>
      <c r="L4174" s="3">
        <v>1</v>
      </c>
      <c r="M4174" s="2" t="s">
        <v>68</v>
      </c>
      <c r="N4174" s="3">
        <v>83800</v>
      </c>
      <c r="O4174" s="3">
        <v>0.454394727</v>
      </c>
      <c r="P4174" s="3">
        <v>-0.13973237681139464</v>
      </c>
      <c r="Q4174" s="3">
        <v>-0.7403207695247076</v>
      </c>
      <c r="R4174" s="3">
        <v>-0.54772427032807014</v>
      </c>
      <c r="S4174" s="3">
        <v>0.42254419384551456</v>
      </c>
      <c r="T4174" s="5">
        <f>POWER(10,Table2[[#This Row],[Predicted normalized_price]]*(N$7634-N$7635)+N$7635)</f>
        <v>70345.122179739439</v>
      </c>
      <c r="U4174" s="5">
        <f>ABS(Table2[[#This Row],[price]]-Table2[[#This Row],[Predicted Price]])</f>
        <v>13454.877820260561</v>
      </c>
      <c r="V4174" s="5">
        <f>Table2[[#This Row],[Price Diff]]/Table2[[#This Row],[price]]</f>
        <v>0.16055940119642673</v>
      </c>
    </row>
    <row r="4175" spans="1:22" x14ac:dyDescent="0.2">
      <c r="A4175" s="3">
        <v>11490</v>
      </c>
      <c r="B4175" s="3">
        <v>0.19985120000000001</v>
      </c>
      <c r="C4175" s="3">
        <v>67610</v>
      </c>
      <c r="D4175" s="3">
        <v>0.59635879199999997</v>
      </c>
      <c r="E4175" s="3">
        <v>1598</v>
      </c>
      <c r="F4175" s="3">
        <v>0.38552934799999999</v>
      </c>
      <c r="G4175" s="3">
        <v>6</v>
      </c>
      <c r="H4175" s="3">
        <v>0.67893919899999999</v>
      </c>
      <c r="I4175" s="2" t="s">
        <v>13</v>
      </c>
      <c r="J4175" s="3">
        <v>90000</v>
      </c>
      <c r="K4175" s="3">
        <v>0.87860122100000004</v>
      </c>
      <c r="L4175" s="3">
        <v>1</v>
      </c>
      <c r="M4175" s="2" t="s">
        <v>65</v>
      </c>
      <c r="N4175" s="3">
        <v>80800</v>
      </c>
      <c r="O4175" s="3">
        <v>0.44776035800000002</v>
      </c>
      <c r="P4175" s="3">
        <v>-0.8357421975656687</v>
      </c>
      <c r="Q4175" s="3">
        <v>0.52891027150966596</v>
      </c>
      <c r="R4175" s="3">
        <v>0.63141704895057427</v>
      </c>
      <c r="S4175" s="3">
        <v>0.45596750487577842</v>
      </c>
      <c r="T4175" s="5">
        <f>POWER(10,Table2[[#This Row],[Predicted normalized_price]]*(N$7634-N$7635)+N$7635)</f>
        <v>84527.376430530931</v>
      </c>
      <c r="U4175" s="5">
        <f>ABS(Table2[[#This Row],[price]]-Table2[[#This Row],[Predicted Price]])</f>
        <v>3727.3764305309305</v>
      </c>
      <c r="V4175" s="5">
        <f>Table2[[#This Row],[Price Diff]]/Table2[[#This Row],[price]]</f>
        <v>4.6130896417462014E-2</v>
      </c>
    </row>
    <row r="4176" spans="1:22" x14ac:dyDescent="0.2">
      <c r="A4176" s="3">
        <v>27460</v>
      </c>
      <c r="B4176" s="3">
        <v>0.39371124600000001</v>
      </c>
      <c r="C4176" s="3">
        <v>32962</v>
      </c>
      <c r="D4176" s="3">
        <v>0.47063730100000001</v>
      </c>
      <c r="E4176" s="3">
        <v>1998</v>
      </c>
      <c r="F4176" s="3">
        <v>0.480783179</v>
      </c>
      <c r="G4176" s="3">
        <v>11</v>
      </c>
      <c r="H4176" s="3">
        <v>0.90861810600000004</v>
      </c>
      <c r="I4176" s="2" t="s">
        <v>28</v>
      </c>
      <c r="J4176" s="3">
        <v>84900</v>
      </c>
      <c r="K4176" s="3">
        <v>0.87362945400000003</v>
      </c>
      <c r="L4176" s="3">
        <v>3</v>
      </c>
      <c r="M4176" s="2" t="s">
        <v>62</v>
      </c>
      <c r="N4176" s="3">
        <v>59800</v>
      </c>
      <c r="O4176" s="3">
        <v>0.39298878599999998</v>
      </c>
      <c r="P4176" s="3">
        <v>-0.93260817830870146</v>
      </c>
      <c r="Q4176" s="3">
        <v>-0.72905942332124751</v>
      </c>
      <c r="R4176" s="3">
        <v>-0.52439952669843337</v>
      </c>
      <c r="S4176" s="3">
        <v>0.41750612741926674</v>
      </c>
      <c r="T4176" s="5">
        <f>POWER(10,Table2[[#This Row],[Predicted normalized_price]]*(N$7634-N$7635)+N$7635)</f>
        <v>68424.375651844632</v>
      </c>
      <c r="U4176" s="5">
        <f>ABS(Table2[[#This Row],[price]]-Table2[[#This Row],[Predicted Price]])</f>
        <v>8624.3756518446316</v>
      </c>
      <c r="V4176" s="5">
        <f>Table2[[#This Row],[Price Diff]]/Table2[[#This Row],[price]]</f>
        <v>0.14422032862616441</v>
      </c>
    </row>
    <row r="4177" spans="1:22" x14ac:dyDescent="0.2">
      <c r="A4177" s="3">
        <v>10810</v>
      </c>
      <c r="B4177" s="3">
        <v>0.186277052</v>
      </c>
      <c r="C4177" s="3">
        <v>5883</v>
      </c>
      <c r="D4177" s="3">
        <v>0.169058445</v>
      </c>
      <c r="E4177" s="3">
        <v>1591</v>
      </c>
      <c r="F4177" s="3">
        <v>0.38365743499999999</v>
      </c>
      <c r="G4177" s="3">
        <v>10</v>
      </c>
      <c r="H4177" s="3">
        <v>0.87250287000000004</v>
      </c>
      <c r="I4177" s="2" t="s">
        <v>17</v>
      </c>
      <c r="J4177" s="3">
        <v>126000</v>
      </c>
      <c r="K4177" s="3">
        <v>0.90727774400000005</v>
      </c>
      <c r="L4177" s="3">
        <v>3</v>
      </c>
      <c r="M4177" s="2" t="s">
        <v>63</v>
      </c>
      <c r="N4177" s="3">
        <v>12800</v>
      </c>
      <c r="O4177" s="3">
        <v>0.112451437</v>
      </c>
      <c r="P4177" s="3">
        <v>-0.99423638003383674</v>
      </c>
      <c r="Q4177" s="3">
        <v>-0.93505515780372128</v>
      </c>
      <c r="R4177" s="3">
        <v>0.38166594363264394</v>
      </c>
      <c r="S4177" s="3">
        <v>0.13330641461488796</v>
      </c>
      <c r="T4177" s="5">
        <f>POWER(10,Table2[[#This Row],[Predicted normalized_price]]*(N$7634-N$7635)+N$7635)</f>
        <v>14354.218157559762</v>
      </c>
      <c r="U4177" s="5">
        <f>ABS(Table2[[#This Row],[price]]-Table2[[#This Row],[Predicted Price]])</f>
        <v>1554.2181575597624</v>
      </c>
      <c r="V4177" s="5">
        <f>Table2[[#This Row],[Price Diff]]/Table2[[#This Row],[price]]</f>
        <v>0.12142329355935644</v>
      </c>
    </row>
    <row r="4178" spans="1:22" x14ac:dyDescent="0.2">
      <c r="A4178" s="3">
        <v>14250</v>
      </c>
      <c r="B4178" s="3">
        <v>0.24775248699999999</v>
      </c>
      <c r="C4178" s="3">
        <v>62557</v>
      </c>
      <c r="D4178" s="3">
        <v>0.58276503199999996</v>
      </c>
      <c r="E4178" s="3">
        <v>1997</v>
      </c>
      <c r="F4178" s="3">
        <v>0.48056971500000001</v>
      </c>
      <c r="G4178" s="3">
        <v>6</v>
      </c>
      <c r="H4178" s="3">
        <v>0.67893919899999999</v>
      </c>
      <c r="I4178" s="2" t="s">
        <v>13</v>
      </c>
      <c r="J4178" s="3">
        <v>40000</v>
      </c>
      <c r="K4178" s="3">
        <v>0.80948806299999998</v>
      </c>
      <c r="L4178" s="3">
        <v>2</v>
      </c>
      <c r="M4178" s="2" t="s">
        <v>65</v>
      </c>
      <c r="N4178" s="3">
        <v>89800</v>
      </c>
      <c r="O4178" s="3">
        <v>0.46697918999999999</v>
      </c>
      <c r="P4178" s="3">
        <v>-0.73901512503325317</v>
      </c>
      <c r="Q4178" s="3">
        <v>0.55275595885221185</v>
      </c>
      <c r="R4178" s="3">
        <v>0.61866562646684753</v>
      </c>
      <c r="S4178" s="3">
        <v>0.46573666001526681</v>
      </c>
      <c r="T4178" s="5">
        <f>POWER(10,Table2[[#This Row],[Predicted normalized_price]]*(N$7634-N$7635)+N$7635)</f>
        <v>89188.957852587017</v>
      </c>
      <c r="U4178" s="5">
        <f>ABS(Table2[[#This Row],[price]]-Table2[[#This Row],[Predicted Price]])</f>
        <v>611.04214741298347</v>
      </c>
      <c r="V4178" s="5">
        <f>Table2[[#This Row],[Price Diff]]/Table2[[#This Row],[price]]</f>
        <v>6.8044782562693036E-3</v>
      </c>
    </row>
    <row r="4179" spans="1:22" x14ac:dyDescent="0.2">
      <c r="A4179" s="3">
        <v>39650</v>
      </c>
      <c r="B4179" s="3">
        <v>0.47545157599999999</v>
      </c>
      <c r="C4179" s="3">
        <v>48015</v>
      </c>
      <c r="D4179" s="3">
        <v>0.53646569799999999</v>
      </c>
      <c r="E4179" s="3">
        <v>2893</v>
      </c>
      <c r="F4179" s="3">
        <v>0.63861185499999995</v>
      </c>
      <c r="G4179" s="3">
        <v>10</v>
      </c>
      <c r="H4179" s="3">
        <v>0.87250287000000004</v>
      </c>
      <c r="I4179" s="2" t="s">
        <v>11</v>
      </c>
      <c r="J4179" s="3">
        <v>58199</v>
      </c>
      <c r="K4179" s="3">
        <v>0.84144722999999999</v>
      </c>
      <c r="L4179" s="3">
        <v>2</v>
      </c>
      <c r="M4179" s="2" t="s">
        <v>62</v>
      </c>
      <c r="N4179" s="3">
        <v>89991</v>
      </c>
      <c r="O4179" s="3">
        <v>0.46736584599999997</v>
      </c>
      <c r="P4179" s="3">
        <v>-0.85727123482300993</v>
      </c>
      <c r="Q4179" s="3">
        <v>0.51603558963852458</v>
      </c>
      <c r="R4179" s="3">
        <v>0.47134017466626998</v>
      </c>
      <c r="S4179" s="3">
        <v>0.49311597860820433</v>
      </c>
      <c r="T4179" s="5">
        <f>POWER(10,Table2[[#This Row],[Predicted normalized_price]]*(N$7634-N$7635)+N$7635)</f>
        <v>103669.4377679952</v>
      </c>
      <c r="U4179" s="5">
        <f>ABS(Table2[[#This Row],[price]]-Table2[[#This Row],[Predicted Price]])</f>
        <v>13678.437767995201</v>
      </c>
      <c r="V4179" s="5">
        <f>Table2[[#This Row],[Price Diff]]/Table2[[#This Row],[price]]</f>
        <v>0.15199784165077843</v>
      </c>
    </row>
    <row r="4180" spans="1:22" x14ac:dyDescent="0.2">
      <c r="A4180" s="3">
        <v>9940</v>
      </c>
      <c r="B4180" s="3">
        <v>0.16760768000000001</v>
      </c>
      <c r="C4180" s="3">
        <v>61964</v>
      </c>
      <c r="D4180" s="3">
        <v>0.58109821399999995</v>
      </c>
      <c r="E4180" s="3">
        <v>1798</v>
      </c>
      <c r="F4180" s="3">
        <v>0.435810641</v>
      </c>
      <c r="G4180" s="3">
        <v>3</v>
      </c>
      <c r="H4180" s="3">
        <v>0.416289664</v>
      </c>
      <c r="I4180" s="2" t="s">
        <v>10</v>
      </c>
      <c r="J4180" s="3">
        <v>20000</v>
      </c>
      <c r="K4180" s="3">
        <v>0.7504132</v>
      </c>
      <c r="L4180" s="3">
        <v>1</v>
      </c>
      <c r="M4180" s="2" t="s">
        <v>66</v>
      </c>
      <c r="N4180" s="3">
        <v>92800</v>
      </c>
      <c r="O4180" s="3">
        <v>0.47295944400000001</v>
      </c>
      <c r="P4180" s="3">
        <v>0.49507388131380897</v>
      </c>
      <c r="Q4180" s="3">
        <v>-0.58555767600161335</v>
      </c>
      <c r="R4180" s="3">
        <v>-0.60376081489343159</v>
      </c>
      <c r="S4180" s="3">
        <v>0.47918943656398738</v>
      </c>
      <c r="T4180" s="5">
        <f>POWER(10,Table2[[#This Row],[Predicted normalized_price]]*(N$7634-N$7635)+N$7635)</f>
        <v>96031.918471238896</v>
      </c>
      <c r="U4180" s="5">
        <f>ABS(Table2[[#This Row],[price]]-Table2[[#This Row],[Predicted Price]])</f>
        <v>3231.918471238896</v>
      </c>
      <c r="V4180" s="5">
        <f>Table2[[#This Row],[Price Diff]]/Table2[[#This Row],[price]]</f>
        <v>3.4826707664212239E-2</v>
      </c>
    </row>
    <row r="4181" spans="1:22" x14ac:dyDescent="0.2">
      <c r="A4181" s="3">
        <v>14500</v>
      </c>
      <c r="B4181" s="3">
        <v>0.25162227300000001</v>
      </c>
      <c r="C4181" s="3">
        <v>74327</v>
      </c>
      <c r="D4181" s="3">
        <v>0.61293469199999995</v>
      </c>
      <c r="E4181" s="3">
        <v>1997</v>
      </c>
      <c r="F4181" s="3">
        <v>0.48056971500000001</v>
      </c>
      <c r="G4181" s="3">
        <v>6</v>
      </c>
      <c r="H4181" s="3">
        <v>0.67893919899999999</v>
      </c>
      <c r="I4181" s="2" t="s">
        <v>13</v>
      </c>
      <c r="J4181" s="3">
        <v>91130</v>
      </c>
      <c r="K4181" s="3">
        <v>0.879664632</v>
      </c>
      <c r="L4181" s="3">
        <v>2</v>
      </c>
      <c r="M4181" s="2" t="s">
        <v>65</v>
      </c>
      <c r="N4181" s="3">
        <v>96800</v>
      </c>
      <c r="O4181" s="3">
        <v>0.48063917900000003</v>
      </c>
      <c r="P4181" s="3">
        <v>-0.68858567022653261</v>
      </c>
      <c r="Q4181" s="3">
        <v>0.597973580990523</v>
      </c>
      <c r="R4181" s="3">
        <v>0.5793110755796459</v>
      </c>
      <c r="S4181" s="3">
        <v>0.48775947710318868</v>
      </c>
      <c r="T4181" s="5">
        <f>POWER(10,Table2[[#This Row],[Predicted normalized_price]]*(N$7634-N$7635)+N$7635)</f>
        <v>100662.48922690187</v>
      </c>
      <c r="U4181" s="5">
        <f>ABS(Table2[[#This Row],[price]]-Table2[[#This Row],[Predicted Price]])</f>
        <v>3862.4892269018746</v>
      </c>
      <c r="V4181" s="5">
        <f>Table2[[#This Row],[Price Diff]]/Table2[[#This Row],[price]]</f>
        <v>3.9901748211796227E-2</v>
      </c>
    </row>
    <row r="4182" spans="1:22" x14ac:dyDescent="0.2">
      <c r="A4182" s="3">
        <v>10900</v>
      </c>
      <c r="B4182" s="3">
        <v>0.18812189300000001</v>
      </c>
      <c r="C4182" s="3">
        <v>56764</v>
      </c>
      <c r="D4182" s="3">
        <v>0.565759075</v>
      </c>
      <c r="E4182" s="3">
        <v>1600</v>
      </c>
      <c r="F4182" s="3">
        <v>0.38606267399999999</v>
      </c>
      <c r="G4182" s="3">
        <v>3</v>
      </c>
      <c r="H4182" s="3">
        <v>0.416289664</v>
      </c>
      <c r="I4182" s="2" t="s">
        <v>23</v>
      </c>
      <c r="J4182" s="3">
        <v>27593</v>
      </c>
      <c r="K4182" s="3">
        <v>0.77784179600000003</v>
      </c>
      <c r="L4182" s="3">
        <v>1</v>
      </c>
      <c r="M4182" s="2" t="s">
        <v>68</v>
      </c>
      <c r="N4182" s="3">
        <v>97800</v>
      </c>
      <c r="O4182" s="3">
        <v>0.482509521</v>
      </c>
      <c r="P4182" s="3">
        <v>-0.82302066401884266</v>
      </c>
      <c r="Q4182" s="3">
        <v>-0.61010149776212041</v>
      </c>
      <c r="R4182" s="3">
        <v>-0.64158892312050619</v>
      </c>
      <c r="S4182" s="3">
        <v>0.47884586325522505</v>
      </c>
      <c r="T4182" s="5">
        <f>POWER(10,Table2[[#This Row],[Predicted normalized_price]]*(N$7634-N$7635)+N$7635)</f>
        <v>95850.786544095085</v>
      </c>
      <c r="U4182" s="5">
        <f>ABS(Table2[[#This Row],[price]]-Table2[[#This Row],[Predicted Price]])</f>
        <v>1949.2134559049155</v>
      </c>
      <c r="V4182" s="5">
        <f>Table2[[#This Row],[Price Diff]]/Table2[[#This Row],[price]]</f>
        <v>1.9930607933588092E-2</v>
      </c>
    </row>
    <row r="4183" spans="1:22" x14ac:dyDescent="0.2">
      <c r="A4183" s="3">
        <v>30950</v>
      </c>
      <c r="B4183" s="3">
        <v>0.42033257400000001</v>
      </c>
      <c r="C4183" s="3">
        <v>145103</v>
      </c>
      <c r="D4183" s="3">
        <v>0.73000566899999997</v>
      </c>
      <c r="E4183" s="3">
        <v>2996</v>
      </c>
      <c r="F4183" s="3">
        <v>0.65352884600000005</v>
      </c>
      <c r="G4183" s="3">
        <v>2</v>
      </c>
      <c r="H4183" s="3">
        <v>0.26264953499999999</v>
      </c>
      <c r="I4183" s="2" t="s">
        <v>15</v>
      </c>
      <c r="J4183" s="3">
        <v>11411</v>
      </c>
      <c r="K4183" s="3">
        <v>0.70258768199999999</v>
      </c>
      <c r="L4183" s="3">
        <v>1</v>
      </c>
      <c r="M4183" s="2" t="s">
        <v>64</v>
      </c>
      <c r="N4183" s="3">
        <v>338000</v>
      </c>
      <c r="O4183" s="3">
        <v>0.70819015399999996</v>
      </c>
      <c r="P4183" s="3">
        <v>0.48683168184116465</v>
      </c>
      <c r="Q4183" s="3">
        <v>0.88525158628636125</v>
      </c>
      <c r="R4183" s="3">
        <v>-3.3448875441802306E-2</v>
      </c>
      <c r="S4183" s="3">
        <v>0.7219182658456198</v>
      </c>
      <c r="T4183" s="5">
        <f>POWER(10,Table2[[#This Row],[Predicted normalized_price]]*(N$7634-N$7635)+N$7635)</f>
        <v>364483.85293792741</v>
      </c>
      <c r="U4183" s="5">
        <f>ABS(Table2[[#This Row],[price]]-Table2[[#This Row],[Predicted Price]])</f>
        <v>26483.852937927411</v>
      </c>
      <c r="V4183" s="5">
        <f>Table2[[#This Row],[Price Diff]]/Table2[[#This Row],[price]]</f>
        <v>7.8354594490909507E-2</v>
      </c>
    </row>
    <row r="4184" spans="1:22" x14ac:dyDescent="0.2">
      <c r="A4184" s="3">
        <v>70870</v>
      </c>
      <c r="B4184" s="3">
        <v>0.60467396799999995</v>
      </c>
      <c r="C4184" s="3">
        <v>370584</v>
      </c>
      <c r="D4184" s="3">
        <v>0.89409384999999997</v>
      </c>
      <c r="E4184" s="3">
        <v>3798</v>
      </c>
      <c r="F4184" s="3">
        <v>0.75466807400000002</v>
      </c>
      <c r="G4184" s="3">
        <v>6</v>
      </c>
      <c r="H4184" s="3">
        <v>0.67893919899999999</v>
      </c>
      <c r="I4184" s="2" t="s">
        <v>34</v>
      </c>
      <c r="J4184" s="3">
        <v>3900</v>
      </c>
      <c r="K4184" s="3">
        <v>0.61108785700000001</v>
      </c>
      <c r="L4184" s="3">
        <v>2</v>
      </c>
      <c r="M4184" s="2" t="s">
        <v>62</v>
      </c>
      <c r="N4184" s="3">
        <v>589000</v>
      </c>
      <c r="O4184" s="3">
        <v>0.80925976099999997</v>
      </c>
      <c r="P4184" s="3">
        <v>0.54850296651100949</v>
      </c>
      <c r="Q4184" s="3">
        <v>0.40636516419891339</v>
      </c>
      <c r="R4184" s="3">
        <v>-0.90092398523994965</v>
      </c>
      <c r="S4184" s="3">
        <v>0.81594612166322555</v>
      </c>
      <c r="T4184" s="5">
        <f>POWER(10,Table2[[#This Row],[Predicted normalized_price]]*(N$7634-N$7635)+N$7635)</f>
        <v>611043.35851915553</v>
      </c>
      <c r="U4184" s="5">
        <f>ABS(Table2[[#This Row],[price]]-Table2[[#This Row],[Predicted Price]])</f>
        <v>22043.358519155532</v>
      </c>
      <c r="V4184" s="5">
        <f>Table2[[#This Row],[Price Diff]]/Table2[[#This Row],[price]]</f>
        <v>3.7425056908583249E-2</v>
      </c>
    </row>
    <row r="4185" spans="1:22" x14ac:dyDescent="0.2">
      <c r="A4185" s="3">
        <v>8880</v>
      </c>
      <c r="B4185" s="3">
        <v>0.14251656400000001</v>
      </c>
      <c r="C4185" s="3">
        <v>46557</v>
      </c>
      <c r="D4185" s="3">
        <v>0.53106932100000004</v>
      </c>
      <c r="E4185" s="3">
        <v>1498</v>
      </c>
      <c r="F4185" s="3">
        <v>0.357974919</v>
      </c>
      <c r="G4185" s="3">
        <v>4</v>
      </c>
      <c r="H4185" s="3">
        <v>0.52529906999999998</v>
      </c>
      <c r="I4185" s="2" t="s">
        <v>22</v>
      </c>
      <c r="J4185" s="3">
        <v>61000</v>
      </c>
      <c r="K4185" s="3">
        <v>0.845453385</v>
      </c>
      <c r="L4185" s="3">
        <v>1</v>
      </c>
      <c r="M4185" s="2" t="s">
        <v>67</v>
      </c>
      <c r="N4185" s="3">
        <v>60800</v>
      </c>
      <c r="O4185" s="3">
        <v>0.39600680999999999</v>
      </c>
      <c r="P4185" s="3">
        <v>-0.83863643688525569</v>
      </c>
      <c r="Q4185" s="3">
        <v>-0.70820518883208716</v>
      </c>
      <c r="R4185" s="3">
        <v>-0.47819903268732922</v>
      </c>
      <c r="S4185" s="3">
        <v>0.41152968470517687</v>
      </c>
      <c r="T4185" s="5">
        <f>POWER(10,Table2[[#This Row],[Predicted normalized_price]]*(N$7634-N$7635)+N$7635)</f>
        <v>66213.767678613382</v>
      </c>
      <c r="U4185" s="5">
        <f>ABS(Table2[[#This Row],[price]]-Table2[[#This Row],[Predicted Price]])</f>
        <v>5413.7676786133816</v>
      </c>
      <c r="V4185" s="5">
        <f>Table2[[#This Row],[Price Diff]]/Table2[[#This Row],[price]]</f>
        <v>8.9042231556141146E-2</v>
      </c>
    </row>
    <row r="4186" spans="1:22" x14ac:dyDescent="0.2">
      <c r="A4186" s="3">
        <v>7390</v>
      </c>
      <c r="B4186" s="3">
        <v>0.10164783500000001</v>
      </c>
      <c r="C4186" s="3">
        <v>51532</v>
      </c>
      <c r="D4186" s="3">
        <v>0.54883649999999995</v>
      </c>
      <c r="E4186" s="3">
        <v>1496</v>
      </c>
      <c r="F4186" s="3">
        <v>0.35740525400000001</v>
      </c>
      <c r="G4186" s="3">
        <v>2</v>
      </c>
      <c r="H4186" s="3">
        <v>0.26264953499999999</v>
      </c>
      <c r="I4186" s="2" t="s">
        <v>14</v>
      </c>
      <c r="J4186" s="3">
        <v>10</v>
      </c>
      <c r="K4186" s="3">
        <v>0.10261100300000001</v>
      </c>
      <c r="L4186" s="3">
        <v>1</v>
      </c>
      <c r="M4186" s="2" t="s">
        <v>63</v>
      </c>
      <c r="N4186" s="3">
        <v>77500</v>
      </c>
      <c r="O4186" s="3">
        <v>0.44017185599999997</v>
      </c>
      <c r="P4186" s="3">
        <v>-0.92681725853792618</v>
      </c>
      <c r="Q4186" s="3">
        <v>-0.64244038063031372</v>
      </c>
      <c r="R4186" s="3">
        <v>-0.57035775809075606</v>
      </c>
      <c r="S4186" s="3">
        <v>0.45199043236539982</v>
      </c>
      <c r="T4186" s="5">
        <f>POWER(10,Table2[[#This Row],[Predicted normalized_price]]*(N$7634-N$7635)+N$7635)</f>
        <v>82700.143719139</v>
      </c>
      <c r="U4186" s="5">
        <f>ABS(Table2[[#This Row],[price]]-Table2[[#This Row],[Predicted Price]])</f>
        <v>5200.1437191389996</v>
      </c>
      <c r="V4186" s="5">
        <f>Table2[[#This Row],[Price Diff]]/Table2[[#This Row],[price]]</f>
        <v>6.709862863405161E-2</v>
      </c>
    </row>
    <row r="4187" spans="1:22" x14ac:dyDescent="0.2">
      <c r="A4187" s="3">
        <v>54040</v>
      </c>
      <c r="B4187" s="3">
        <v>0.54434724300000004</v>
      </c>
      <c r="C4187" s="3">
        <v>111721</v>
      </c>
      <c r="D4187" s="3">
        <v>0.68425330900000003</v>
      </c>
      <c r="E4187" s="3">
        <v>3436</v>
      </c>
      <c r="F4187" s="3">
        <v>0.71195761499999999</v>
      </c>
      <c r="G4187" s="3">
        <v>7</v>
      </c>
      <c r="H4187" s="3">
        <v>0.73735046500000001</v>
      </c>
      <c r="I4187" s="2" t="s">
        <v>11</v>
      </c>
      <c r="J4187" s="3">
        <v>51000</v>
      </c>
      <c r="K4187" s="3">
        <v>0.83019363899999998</v>
      </c>
      <c r="L4187" s="3">
        <v>2</v>
      </c>
      <c r="M4187" s="2" t="s">
        <v>62</v>
      </c>
      <c r="N4187" s="3">
        <v>258000</v>
      </c>
      <c r="O4187" s="3">
        <v>0.65903911599999998</v>
      </c>
      <c r="P4187" s="3">
        <v>-0.70663739804512538</v>
      </c>
      <c r="Q4187" s="3">
        <v>0.77871701510166891</v>
      </c>
      <c r="R4187" s="3">
        <v>5.4383220391260846E-2</v>
      </c>
      <c r="S4187" s="3">
        <v>0.66844023499575778</v>
      </c>
      <c r="T4187" s="5">
        <f>POWER(10,Table2[[#This Row],[Predicted normalized_price]]*(N$7634-N$7635)+N$7635)</f>
        <v>271678.39420468482</v>
      </c>
      <c r="U4187" s="5">
        <f>ABS(Table2[[#This Row],[price]]-Table2[[#This Row],[Predicted Price]])</f>
        <v>13678.394204684824</v>
      </c>
      <c r="V4187" s="5">
        <f>Table2[[#This Row],[Price Diff]]/Table2[[#This Row],[price]]</f>
        <v>5.3017031801103967E-2</v>
      </c>
    </row>
    <row r="4188" spans="1:22" x14ac:dyDescent="0.2">
      <c r="A4188" s="3">
        <v>10890</v>
      </c>
      <c r="B4188" s="3">
        <v>0.18791766500000001</v>
      </c>
      <c r="C4188" s="3">
        <v>33180</v>
      </c>
      <c r="D4188" s="3">
        <v>0.47179089600000002</v>
      </c>
      <c r="E4188" s="3">
        <v>1997</v>
      </c>
      <c r="F4188" s="3">
        <v>0.48056971500000001</v>
      </c>
      <c r="G4188" s="3">
        <v>9</v>
      </c>
      <c r="H4188" s="3">
        <v>0.83257932800000001</v>
      </c>
      <c r="I4188" s="2" t="s">
        <v>42</v>
      </c>
      <c r="J4188" s="3">
        <v>84000</v>
      </c>
      <c r="K4188" s="3">
        <v>0.87272116499999997</v>
      </c>
      <c r="L4188" s="3">
        <v>1</v>
      </c>
      <c r="M4188" s="2" t="s">
        <v>62</v>
      </c>
      <c r="N4188" s="3">
        <v>45800</v>
      </c>
      <c r="O4188" s="3">
        <v>0.34445007300000002</v>
      </c>
      <c r="P4188" s="3">
        <v>-0.49190170103298053</v>
      </c>
      <c r="Q4188" s="3">
        <v>-0.80291806940351562</v>
      </c>
      <c r="R4188" s="3">
        <v>-0.30220405515591214</v>
      </c>
      <c r="S4188" s="3">
        <v>0.342864501289664</v>
      </c>
      <c r="T4188" s="5">
        <f>POWER(10,Table2[[#This Row],[Predicted normalized_price]]*(N$7634-N$7635)+N$7635)</f>
        <v>45402.688896757383</v>
      </c>
      <c r="U4188" s="5">
        <f>ABS(Table2[[#This Row],[price]]-Table2[[#This Row],[Predicted Price]])</f>
        <v>397.31110324261681</v>
      </c>
      <c r="V4188" s="5">
        <f>Table2[[#This Row],[Price Diff]]/Table2[[#This Row],[price]]</f>
        <v>8.6749149179610654E-3</v>
      </c>
    </row>
    <row r="4189" spans="1:22" x14ac:dyDescent="0.2">
      <c r="A4189" s="3">
        <v>13430</v>
      </c>
      <c r="B4189" s="3">
        <v>0.23456540400000001</v>
      </c>
      <c r="C4189" s="3">
        <v>53377</v>
      </c>
      <c r="D4189" s="3">
        <v>0.55499253800000004</v>
      </c>
      <c r="E4189" s="3">
        <v>1595</v>
      </c>
      <c r="F4189" s="3">
        <v>0.38472810600000001</v>
      </c>
      <c r="G4189" s="3">
        <v>5</v>
      </c>
      <c r="H4189" s="3">
        <v>0.60985333500000005</v>
      </c>
      <c r="I4189" s="2" t="s">
        <v>15</v>
      </c>
      <c r="J4189" s="3">
        <v>68000</v>
      </c>
      <c r="K4189" s="3">
        <v>0.85471192200000001</v>
      </c>
      <c r="L4189" s="3">
        <v>1</v>
      </c>
      <c r="M4189" s="2" t="s">
        <v>67</v>
      </c>
      <c r="N4189" s="3">
        <v>91800</v>
      </c>
      <c r="O4189" s="3">
        <v>0.47098778099999999</v>
      </c>
      <c r="P4189" s="3">
        <v>-0.94853285765914164</v>
      </c>
      <c r="Q4189" s="3">
        <v>0.55675423041528715</v>
      </c>
      <c r="R4189" s="3">
        <v>0.63877727925023153</v>
      </c>
      <c r="S4189" s="3">
        <v>0.46113735534373818</v>
      </c>
      <c r="T4189" s="5">
        <f>POWER(10,Table2[[#This Row],[Predicted normalized_price]]*(N$7634-N$7635)+N$7635)</f>
        <v>86963.103816886432</v>
      </c>
      <c r="U4189" s="5">
        <f>ABS(Table2[[#This Row],[price]]-Table2[[#This Row],[Predicted Price]])</f>
        <v>4836.8961831135675</v>
      </c>
      <c r="V4189" s="5">
        <f>Table2[[#This Row],[Price Diff]]/Table2[[#This Row],[price]]</f>
        <v>5.2689500905376552E-2</v>
      </c>
    </row>
    <row r="4190" spans="1:22" x14ac:dyDescent="0.2">
      <c r="A4190" s="3">
        <v>9790</v>
      </c>
      <c r="B4190" s="3">
        <v>0.164224334</v>
      </c>
      <c r="C4190" s="3">
        <v>49029</v>
      </c>
      <c r="D4190" s="3">
        <v>0.54012297600000003</v>
      </c>
      <c r="E4190" s="3">
        <v>1498</v>
      </c>
      <c r="F4190" s="3">
        <v>0.357974919</v>
      </c>
      <c r="G4190" s="3">
        <v>4</v>
      </c>
      <c r="H4190" s="3">
        <v>0.52529906999999998</v>
      </c>
      <c r="I4190" s="2" t="s">
        <v>21</v>
      </c>
      <c r="J4190" s="3">
        <v>24900</v>
      </c>
      <c r="K4190" s="3">
        <v>0.76908946700000003</v>
      </c>
      <c r="L4190" s="3">
        <v>1</v>
      </c>
      <c r="M4190" s="2" t="s">
        <v>67</v>
      </c>
      <c r="N4190" s="3">
        <v>82800</v>
      </c>
      <c r="O4190" s="3">
        <v>0.45221003500000001</v>
      </c>
      <c r="P4190" s="3">
        <v>0.99999998695222958</v>
      </c>
      <c r="Q4190" s="3">
        <v>0.49146137937355094</v>
      </c>
      <c r="R4190" s="3">
        <v>0.70084036936342653</v>
      </c>
      <c r="S4190" s="3">
        <v>0.43333442228729696</v>
      </c>
      <c r="T4190" s="5">
        <f>POWER(10,Table2[[#This Row],[Predicted normalized_price]]*(N$7634-N$7635)+N$7635)</f>
        <v>74642.201308402276</v>
      </c>
      <c r="U4190" s="5">
        <f>ABS(Table2[[#This Row],[price]]-Table2[[#This Row],[Predicted Price]])</f>
        <v>8157.7986915977235</v>
      </c>
      <c r="V4190" s="5">
        <f>Table2[[#This Row],[Price Diff]]/Table2[[#This Row],[price]]</f>
        <v>9.8524138787412119E-2</v>
      </c>
    </row>
    <row r="4191" spans="1:22" x14ac:dyDescent="0.2">
      <c r="A4191" s="3">
        <v>12570</v>
      </c>
      <c r="B4191" s="3">
        <v>0.219840332</v>
      </c>
      <c r="C4191" s="3">
        <v>35333</v>
      </c>
      <c r="D4191" s="3">
        <v>0.48279328399999999</v>
      </c>
      <c r="E4191" s="3">
        <v>2457</v>
      </c>
      <c r="F4191" s="3">
        <v>0.56895911399999999</v>
      </c>
      <c r="G4191" s="3">
        <v>10</v>
      </c>
      <c r="H4191" s="3">
        <v>0.87250287000000004</v>
      </c>
      <c r="I4191" s="2" t="s">
        <v>23</v>
      </c>
      <c r="J4191" s="3">
        <v>98000</v>
      </c>
      <c r="K4191" s="3">
        <v>0.885858967</v>
      </c>
      <c r="L4191" s="3">
        <v>2</v>
      </c>
      <c r="M4191" s="2" t="s">
        <v>62</v>
      </c>
      <c r="N4191" s="3">
        <v>49800</v>
      </c>
      <c r="O4191" s="3">
        <v>0.35968764800000003</v>
      </c>
      <c r="P4191" s="3">
        <v>5.4818077877905021E-3</v>
      </c>
      <c r="Q4191" s="3">
        <v>-0.78930200690126395</v>
      </c>
      <c r="R4191" s="3">
        <v>-0.32225862192910548</v>
      </c>
      <c r="S4191" s="3">
        <v>0.35284700678445929</v>
      </c>
      <c r="T4191" s="5">
        <f>POWER(10,Table2[[#This Row],[Predicted normalized_price]]*(N$7634-N$7635)+N$7635)</f>
        <v>47962.788655459903</v>
      </c>
      <c r="U4191" s="5">
        <f>ABS(Table2[[#This Row],[price]]-Table2[[#This Row],[Predicted Price]])</f>
        <v>1837.2113445400973</v>
      </c>
      <c r="V4191" s="5">
        <f>Table2[[#This Row],[Price Diff]]/Table2[[#This Row],[price]]</f>
        <v>3.689179406707023E-2</v>
      </c>
    </row>
    <row r="4192" spans="1:22" x14ac:dyDescent="0.2">
      <c r="A4192" s="3">
        <v>11160</v>
      </c>
      <c r="B4192" s="3">
        <v>0.19336709099999999</v>
      </c>
      <c r="C4192" s="3">
        <v>52489</v>
      </c>
      <c r="D4192" s="3">
        <v>0.55205665000000004</v>
      </c>
      <c r="E4192" s="3">
        <v>1618</v>
      </c>
      <c r="F4192" s="3">
        <v>0.39083282600000002</v>
      </c>
      <c r="G4192" s="3">
        <v>8</v>
      </c>
      <c r="H4192" s="3">
        <v>0.78794860499999997</v>
      </c>
      <c r="I4192" s="2" t="s">
        <v>27</v>
      </c>
      <c r="J4192" s="3">
        <v>49000</v>
      </c>
      <c r="K4192" s="3">
        <v>0.82678410400000002</v>
      </c>
      <c r="L4192" s="3">
        <v>1</v>
      </c>
      <c r="M4192" s="2" t="s">
        <v>64</v>
      </c>
      <c r="N4192" s="3">
        <v>57500</v>
      </c>
      <c r="O4192" s="3">
        <v>0.38585129400000001</v>
      </c>
      <c r="P4192" s="3">
        <v>0.88114956182596493</v>
      </c>
      <c r="Q4192" s="3">
        <v>-0.73756566849707605</v>
      </c>
      <c r="R4192" s="3">
        <v>-0.49010883154895407</v>
      </c>
      <c r="S4192" s="3">
        <v>0.41134786099203069</v>
      </c>
      <c r="T4192" s="5">
        <f>POWER(10,Table2[[#This Row],[Predicted normalized_price]]*(N$7634-N$7635)+N$7635)</f>
        <v>66147.644797766698</v>
      </c>
      <c r="U4192" s="5">
        <f>ABS(Table2[[#This Row],[price]]-Table2[[#This Row],[Predicted Price]])</f>
        <v>8647.6447977666976</v>
      </c>
      <c r="V4192" s="5">
        <f>Table2[[#This Row],[Price Diff]]/Table2[[#This Row],[price]]</f>
        <v>0.15039382256985562</v>
      </c>
    </row>
    <row r="4193" spans="1:22" x14ac:dyDescent="0.2">
      <c r="A4193" s="3">
        <v>29940</v>
      </c>
      <c r="B4193" s="3">
        <v>0.41295031799999998</v>
      </c>
      <c r="C4193" s="3">
        <v>155860</v>
      </c>
      <c r="D4193" s="3">
        <v>0.74252081700000006</v>
      </c>
      <c r="E4193" s="3">
        <v>2996</v>
      </c>
      <c r="F4193" s="3">
        <v>0.65352884600000005</v>
      </c>
      <c r="G4193" s="3">
        <v>5</v>
      </c>
      <c r="H4193" s="3">
        <v>0.60985333500000005</v>
      </c>
      <c r="I4193" s="2" t="s">
        <v>15</v>
      </c>
      <c r="J4193" s="3">
        <v>69000</v>
      </c>
      <c r="K4193" s="3">
        <v>0.85595613400000004</v>
      </c>
      <c r="L4193" s="3">
        <v>1</v>
      </c>
      <c r="M4193" s="2" t="s">
        <v>65</v>
      </c>
      <c r="N4193" s="3">
        <v>267500</v>
      </c>
      <c r="O4193" s="3">
        <v>0.665619607</v>
      </c>
      <c r="P4193" s="3">
        <v>-0.72643709956668101</v>
      </c>
      <c r="Q4193" s="3">
        <v>0.84326771054751948</v>
      </c>
      <c r="R4193" s="3">
        <v>0.13356453936779641</v>
      </c>
      <c r="S4193" s="3">
        <v>0.66530882794003954</v>
      </c>
      <c r="T4193" s="5">
        <f>POWER(10,Table2[[#This Row],[Predicted normalized_price]]*(N$7634-N$7635)+N$7635)</f>
        <v>267043.56879733177</v>
      </c>
      <c r="U4193" s="5">
        <f>ABS(Table2[[#This Row],[price]]-Table2[[#This Row],[Predicted Price]])</f>
        <v>456.43120266823098</v>
      </c>
      <c r="V4193" s="5">
        <f>Table2[[#This Row],[Price Diff]]/Table2[[#This Row],[price]]</f>
        <v>1.7062848697877793E-3</v>
      </c>
    </row>
    <row r="4194" spans="1:22" x14ac:dyDescent="0.2">
      <c r="A4194" s="3">
        <v>7910</v>
      </c>
      <c r="B4194" s="3">
        <v>0.116778328</v>
      </c>
      <c r="C4194" s="3">
        <v>5535</v>
      </c>
      <c r="D4194" s="3">
        <v>0.15838765399999999</v>
      </c>
      <c r="E4194" s="3">
        <v>1591</v>
      </c>
      <c r="F4194" s="3">
        <v>0.38365743499999999</v>
      </c>
      <c r="G4194" s="3">
        <v>10</v>
      </c>
      <c r="H4194" s="3">
        <v>0.87250287000000004</v>
      </c>
      <c r="I4194" s="2" t="s">
        <v>17</v>
      </c>
      <c r="J4194" s="3">
        <v>120000</v>
      </c>
      <c r="K4194" s="3">
        <v>0.90311950399999996</v>
      </c>
      <c r="L4194" s="3">
        <v>3</v>
      </c>
      <c r="M4194" s="2" t="s">
        <v>63</v>
      </c>
      <c r="N4194" s="3">
        <v>11200</v>
      </c>
      <c r="O4194" s="3">
        <v>8.8151033000000004E-2</v>
      </c>
      <c r="P4194" s="3">
        <v>-0.99004918581653012</v>
      </c>
      <c r="Q4194" s="3">
        <v>-0.94888598419654013</v>
      </c>
      <c r="R4194" s="3">
        <v>0.48472764111029226</v>
      </c>
      <c r="S4194" s="3">
        <v>0.10353779674182145</v>
      </c>
      <c r="T4194" s="5">
        <f>POWER(10,Table2[[#This Row],[Predicted normalized_price]]*(N$7634-N$7635)+N$7635)</f>
        <v>12188.153661346039</v>
      </c>
      <c r="U4194" s="5">
        <f>ABS(Table2[[#This Row],[price]]-Table2[[#This Row],[Predicted Price]])</f>
        <v>988.15366134603937</v>
      </c>
      <c r="V4194" s="5">
        <f>Table2[[#This Row],[Price Diff]]/Table2[[#This Row],[price]]</f>
        <v>8.8228005477324942E-2</v>
      </c>
    </row>
    <row r="4195" spans="1:22" x14ac:dyDescent="0.2">
      <c r="A4195" s="3">
        <v>13440</v>
      </c>
      <c r="B4195" s="3">
        <v>0.23473102200000001</v>
      </c>
      <c r="C4195" s="3">
        <v>43110</v>
      </c>
      <c r="D4195" s="3">
        <v>0.517607755</v>
      </c>
      <c r="E4195" s="3">
        <v>1984</v>
      </c>
      <c r="F4195" s="3">
        <v>0.47778491499999998</v>
      </c>
      <c r="G4195" s="3">
        <v>9</v>
      </c>
      <c r="H4195" s="3">
        <v>0.83257932800000001</v>
      </c>
      <c r="I4195" s="2" t="s">
        <v>19</v>
      </c>
      <c r="J4195" s="3">
        <v>91800</v>
      </c>
      <c r="K4195" s="3">
        <v>0.88028894000000002</v>
      </c>
      <c r="L4195" s="3">
        <v>3</v>
      </c>
      <c r="M4195" s="2" t="s">
        <v>68</v>
      </c>
      <c r="N4195" s="3">
        <v>60800</v>
      </c>
      <c r="O4195" s="3">
        <v>0.39600680999999999</v>
      </c>
      <c r="P4195" s="3">
        <v>-0.87941794577419208</v>
      </c>
      <c r="Q4195" s="3">
        <v>0.29927258552982</v>
      </c>
      <c r="R4195" s="3">
        <v>0.69776845003153987</v>
      </c>
      <c r="S4195" s="3">
        <v>0.37854313433144859</v>
      </c>
      <c r="T4195" s="5">
        <f>POWER(10,Table2[[#This Row],[Predicted normalized_price]]*(N$7634-N$7635)+N$7635)</f>
        <v>55236.634716938534</v>
      </c>
      <c r="U4195" s="5">
        <f>ABS(Table2[[#This Row],[price]]-Table2[[#This Row],[Predicted Price]])</f>
        <v>5563.3652830614665</v>
      </c>
      <c r="V4195" s="5">
        <f>Table2[[#This Row],[Price Diff]]/Table2[[#This Row],[price]]</f>
        <v>9.1502718471405703E-2</v>
      </c>
    </row>
    <row r="4196" spans="1:22" x14ac:dyDescent="0.2">
      <c r="A4196" s="3">
        <v>19910</v>
      </c>
      <c r="B4196" s="3">
        <v>0.32217337099999999</v>
      </c>
      <c r="C4196" s="3">
        <v>84782</v>
      </c>
      <c r="D4196" s="3">
        <v>0.63596651999999998</v>
      </c>
      <c r="E4196" s="3">
        <v>1991</v>
      </c>
      <c r="F4196" s="3">
        <v>0.47928668200000002</v>
      </c>
      <c r="G4196" s="3">
        <v>3</v>
      </c>
      <c r="H4196" s="3">
        <v>0.416289664</v>
      </c>
      <c r="I4196" s="2" t="s">
        <v>15</v>
      </c>
      <c r="J4196" s="3">
        <v>10000</v>
      </c>
      <c r="K4196" s="3">
        <v>0.691338338</v>
      </c>
      <c r="L4196" s="3">
        <v>1</v>
      </c>
      <c r="M4196" s="2" t="s">
        <v>64</v>
      </c>
      <c r="N4196" s="3">
        <v>197888</v>
      </c>
      <c r="O4196" s="3">
        <v>0.61076668000000001</v>
      </c>
      <c r="P4196" s="3">
        <v>3.5337058210134081E-2</v>
      </c>
      <c r="Q4196" s="3">
        <v>0.7544925714172549</v>
      </c>
      <c r="R4196" s="3">
        <v>0.32544651561685889</v>
      </c>
      <c r="S4196" s="3">
        <v>0.59527195805527</v>
      </c>
      <c r="T4196" s="5">
        <f>POWER(10,Table2[[#This Row],[Predicted normalized_price]]*(N$7634-N$7635)+N$7635)</f>
        <v>181736.40022873986</v>
      </c>
      <c r="U4196" s="5">
        <f>ABS(Table2[[#This Row],[price]]-Table2[[#This Row],[Predicted Price]])</f>
        <v>16151.599771260138</v>
      </c>
      <c r="V4196" s="5">
        <f>Table2[[#This Row],[Price Diff]]/Table2[[#This Row],[price]]</f>
        <v>8.1619905053667424E-2</v>
      </c>
    </row>
    <row r="4197" spans="1:22" x14ac:dyDescent="0.2">
      <c r="A4197" s="3">
        <v>10410</v>
      </c>
      <c r="B4197" s="3">
        <v>0.17788747799999999</v>
      </c>
      <c r="C4197" s="3">
        <v>66063</v>
      </c>
      <c r="D4197" s="3">
        <v>0.59230801</v>
      </c>
      <c r="E4197" s="3">
        <v>1798</v>
      </c>
      <c r="F4197" s="3">
        <v>0.435810641</v>
      </c>
      <c r="G4197" s="3">
        <v>4</v>
      </c>
      <c r="H4197" s="3">
        <v>0.52529906999999998</v>
      </c>
      <c r="I4197" s="2" t="s">
        <v>10</v>
      </c>
      <c r="J4197" s="3">
        <v>53428</v>
      </c>
      <c r="K4197" s="3">
        <v>0.83415748999999995</v>
      </c>
      <c r="L4197" s="3">
        <v>1</v>
      </c>
      <c r="M4197" s="2" t="s">
        <v>66</v>
      </c>
      <c r="N4197" s="3">
        <v>81000</v>
      </c>
      <c r="O4197" s="3">
        <v>0.44821025399999997</v>
      </c>
      <c r="P4197" s="3">
        <v>0.52920076309535391</v>
      </c>
      <c r="Q4197" s="3">
        <v>-0.60282244172292376</v>
      </c>
      <c r="R4197" s="3">
        <v>-0.59444814974130089</v>
      </c>
      <c r="S4197" s="3">
        <v>0.47237039469145919</v>
      </c>
      <c r="T4197" s="5">
        <f>POWER(10,Table2[[#This Row],[Predicted normalized_price]]*(N$7634-N$7635)+N$7635)</f>
        <v>92500.106565114125</v>
      </c>
      <c r="U4197" s="5">
        <f>ABS(Table2[[#This Row],[price]]-Table2[[#This Row],[Predicted Price]])</f>
        <v>11500.106565114125</v>
      </c>
      <c r="V4197" s="5">
        <f>Table2[[#This Row],[Price Diff]]/Table2[[#This Row],[price]]</f>
        <v>0.1419766242606682</v>
      </c>
    </row>
    <row r="4198" spans="1:22" x14ac:dyDescent="0.2">
      <c r="A4198" s="3">
        <v>21070</v>
      </c>
      <c r="B4198" s="3">
        <v>0.33477352700000002</v>
      </c>
      <c r="C4198" s="3">
        <v>71262</v>
      </c>
      <c r="D4198" s="3">
        <v>0.60556517600000004</v>
      </c>
      <c r="E4198" s="3">
        <v>2979</v>
      </c>
      <c r="F4198" s="3">
        <v>0.65110249600000003</v>
      </c>
      <c r="G4198" s="3">
        <v>8</v>
      </c>
      <c r="H4198" s="3">
        <v>0.78794860499999997</v>
      </c>
      <c r="I4198" s="2" t="s">
        <v>13</v>
      </c>
      <c r="J4198" s="3">
        <v>106000</v>
      </c>
      <c r="K4198" s="3">
        <v>0.89254686800000005</v>
      </c>
      <c r="L4198" s="3">
        <v>4</v>
      </c>
      <c r="M4198" s="2" t="s">
        <v>64</v>
      </c>
      <c r="N4198" s="3">
        <v>108500</v>
      </c>
      <c r="O4198" s="3">
        <v>0.50140398399999997</v>
      </c>
      <c r="P4198" s="3">
        <v>0.86501609852806316</v>
      </c>
      <c r="Q4198" s="3">
        <v>0.60295374411782376</v>
      </c>
      <c r="R4198" s="3">
        <v>0.5588318279293677</v>
      </c>
      <c r="S4198" s="3">
        <v>0.49835777519094482</v>
      </c>
      <c r="T4198" s="5">
        <f>POWER(10,Table2[[#This Row],[Predicted normalized_price]]*(N$7634-N$7635)+N$7635)</f>
        <v>106698.93438618467</v>
      </c>
      <c r="U4198" s="5">
        <f>ABS(Table2[[#This Row],[price]]-Table2[[#This Row],[Predicted Price]])</f>
        <v>1801.0656138153281</v>
      </c>
      <c r="V4198" s="5">
        <f>Table2[[#This Row],[Price Diff]]/Table2[[#This Row],[price]]</f>
        <v>1.659968307663897E-2</v>
      </c>
    </row>
    <row r="4199" spans="1:22" x14ac:dyDescent="0.2">
      <c r="A4199" s="3">
        <v>11540</v>
      </c>
      <c r="B4199" s="3">
        <v>0.200817363</v>
      </c>
      <c r="C4199" s="3">
        <v>54779</v>
      </c>
      <c r="D4199" s="3">
        <v>0.55952980799999996</v>
      </c>
      <c r="E4199" s="3">
        <v>1595</v>
      </c>
      <c r="F4199" s="3">
        <v>0.38472810600000001</v>
      </c>
      <c r="G4199" s="3">
        <v>4</v>
      </c>
      <c r="H4199" s="3">
        <v>0.52529906999999998</v>
      </c>
      <c r="I4199" s="2" t="s">
        <v>15</v>
      </c>
      <c r="J4199" s="3">
        <v>49095</v>
      </c>
      <c r="K4199" s="3">
        <v>0.82694917999999995</v>
      </c>
      <c r="L4199" s="3">
        <v>1</v>
      </c>
      <c r="M4199" s="2" t="s">
        <v>67</v>
      </c>
      <c r="N4199" s="3">
        <v>91800</v>
      </c>
      <c r="O4199" s="3">
        <v>0.47098778099999999</v>
      </c>
      <c r="P4199" s="3">
        <v>-0.93326635834510097</v>
      </c>
      <c r="Q4199" s="3">
        <v>0.56377222244929337</v>
      </c>
      <c r="R4199" s="3">
        <v>0.64118256539211926</v>
      </c>
      <c r="S4199" s="3">
        <v>0.4624159942604088</v>
      </c>
      <c r="T4199" s="5">
        <f>POWER(10,Table2[[#This Row],[Predicted normalized_price]]*(N$7634-N$7635)+N$7635)</f>
        <v>87576.271753610432</v>
      </c>
      <c r="U4199" s="5">
        <f>ABS(Table2[[#This Row],[price]]-Table2[[#This Row],[Predicted Price]])</f>
        <v>4223.7282463895681</v>
      </c>
      <c r="V4199" s="5">
        <f>Table2[[#This Row],[Price Diff]]/Table2[[#This Row],[price]]</f>
        <v>4.6010111616444097E-2</v>
      </c>
    </row>
    <row r="4200" spans="1:22" x14ac:dyDescent="0.2">
      <c r="A4200" s="3">
        <v>8050</v>
      </c>
      <c r="B4200" s="3">
        <v>0.12068206099999999</v>
      </c>
      <c r="C4200" s="3">
        <v>43128</v>
      </c>
      <c r="D4200" s="3">
        <v>0.51768080900000002</v>
      </c>
      <c r="E4200" s="3">
        <v>1329</v>
      </c>
      <c r="F4200" s="3">
        <v>0.30693378399999999</v>
      </c>
      <c r="G4200" s="3">
        <v>6</v>
      </c>
      <c r="H4200" s="3">
        <v>0.67893919899999999</v>
      </c>
      <c r="I4200" s="2" t="s">
        <v>10</v>
      </c>
      <c r="J4200" s="3">
        <v>56221</v>
      </c>
      <c r="K4200" s="3">
        <v>0.83850026600000005</v>
      </c>
      <c r="L4200" s="3">
        <v>1</v>
      </c>
      <c r="M4200" s="2" t="s">
        <v>67</v>
      </c>
      <c r="N4200" s="3">
        <v>51800</v>
      </c>
      <c r="O4200" s="3">
        <v>0.36685324699999999</v>
      </c>
      <c r="P4200" s="3">
        <v>-4.3104568872846243E-2</v>
      </c>
      <c r="Q4200" s="3">
        <v>-0.76902453005589666</v>
      </c>
      <c r="R4200" s="3">
        <v>-0.38157175387266506</v>
      </c>
      <c r="S4200" s="3">
        <v>0.37310176873621154</v>
      </c>
      <c r="T4200" s="5">
        <f>POWER(10,Table2[[#This Row],[Predicted normalized_price]]*(N$7634-N$7635)+N$7635)</f>
        <v>53609.481768597529</v>
      </c>
      <c r="U4200" s="5">
        <f>ABS(Table2[[#This Row],[price]]-Table2[[#This Row],[Predicted Price]])</f>
        <v>1809.4817685975286</v>
      </c>
      <c r="V4200" s="5">
        <f>Table2[[#This Row],[Price Diff]]/Table2[[#This Row],[price]]</f>
        <v>3.4932080474855763E-2</v>
      </c>
    </row>
    <row r="4201" spans="1:22" x14ac:dyDescent="0.2">
      <c r="A4201" s="3">
        <v>9390</v>
      </c>
      <c r="B4201" s="3">
        <v>0.15494219200000001</v>
      </c>
      <c r="C4201" s="3">
        <v>47373</v>
      </c>
      <c r="D4201" s="3">
        <v>0.53410999400000003</v>
      </c>
      <c r="E4201" s="3">
        <v>1395</v>
      </c>
      <c r="F4201" s="3">
        <v>0.327600102</v>
      </c>
      <c r="G4201" s="3">
        <v>4</v>
      </c>
      <c r="H4201" s="3">
        <v>0.52529906999999998</v>
      </c>
      <c r="I4201" s="2" t="s">
        <v>20</v>
      </c>
      <c r="J4201" s="3">
        <v>21000</v>
      </c>
      <c r="K4201" s="3">
        <v>0.75457143999999998</v>
      </c>
      <c r="L4201" s="3">
        <v>1</v>
      </c>
      <c r="M4201" s="2" t="s">
        <v>67</v>
      </c>
      <c r="N4201" s="3">
        <v>72500</v>
      </c>
      <c r="O4201" s="3">
        <v>0.42803517899999999</v>
      </c>
      <c r="P4201" s="3">
        <v>-0.52591009603621819</v>
      </c>
      <c r="Q4201" s="3">
        <v>0.49363215874672173</v>
      </c>
      <c r="R4201" s="3">
        <v>0.72317771540927922</v>
      </c>
      <c r="S4201" s="3">
        <v>0.42422128324756136</v>
      </c>
      <c r="T4201" s="5">
        <f>POWER(10,Table2[[#This Row],[Predicted normalized_price]]*(N$7634-N$7635)+N$7635)</f>
        <v>70996.394733179623</v>
      </c>
      <c r="U4201" s="5">
        <f>ABS(Table2[[#This Row],[price]]-Table2[[#This Row],[Predicted Price]])</f>
        <v>1503.6052668203774</v>
      </c>
      <c r="V4201" s="5">
        <f>Table2[[#This Row],[Price Diff]]/Table2[[#This Row],[price]]</f>
        <v>2.0739382990625894E-2</v>
      </c>
    </row>
    <row r="4202" spans="1:22" x14ac:dyDescent="0.2">
      <c r="A4202" s="3">
        <v>18220</v>
      </c>
      <c r="B4202" s="3">
        <v>0.302436496</v>
      </c>
      <c r="C4202" s="3">
        <v>91044</v>
      </c>
      <c r="D4202" s="3">
        <v>0.64843709800000005</v>
      </c>
      <c r="E4202" s="3">
        <v>1595</v>
      </c>
      <c r="F4202" s="3">
        <v>0.38472810600000001</v>
      </c>
      <c r="G4202" s="3">
        <v>3</v>
      </c>
      <c r="H4202" s="3">
        <v>0.416289664</v>
      </c>
      <c r="I4202" s="2" t="s">
        <v>15</v>
      </c>
      <c r="J4202" s="3">
        <v>10000</v>
      </c>
      <c r="K4202" s="3">
        <v>0.691338338</v>
      </c>
      <c r="L4202" s="3">
        <v>1</v>
      </c>
      <c r="M4202" s="2" t="s">
        <v>62</v>
      </c>
      <c r="N4202" s="3">
        <v>178800</v>
      </c>
      <c r="O4202" s="3">
        <v>0.59230756500000004</v>
      </c>
      <c r="P4202" s="3">
        <v>-0.91840398470602058</v>
      </c>
      <c r="Q4202" s="3">
        <v>0.75799036449118895</v>
      </c>
      <c r="R4202" s="3">
        <v>0.31300917514124488</v>
      </c>
      <c r="S4202" s="3">
        <v>0.59683472238604018</v>
      </c>
      <c r="T4202" s="5">
        <f>POWER(10,Table2[[#This Row],[Predicted normalized_price]]*(N$7634-N$7635)+N$7635)</f>
        <v>183303.76963830978</v>
      </c>
      <c r="U4202" s="5">
        <f>ABS(Table2[[#This Row],[price]]-Table2[[#This Row],[Predicted Price]])</f>
        <v>4503.7696383097791</v>
      </c>
      <c r="V4202" s="5">
        <f>Table2[[#This Row],[Price Diff]]/Table2[[#This Row],[price]]</f>
        <v>2.5188868223209055E-2</v>
      </c>
    </row>
    <row r="4203" spans="1:22" x14ac:dyDescent="0.2">
      <c r="A4203" s="3">
        <v>8850</v>
      </c>
      <c r="B4203" s="3">
        <v>0.141763578</v>
      </c>
      <c r="C4203" s="3">
        <v>57605</v>
      </c>
      <c r="D4203" s="3">
        <v>0.56833283599999995</v>
      </c>
      <c r="E4203" s="3">
        <v>1496</v>
      </c>
      <c r="F4203" s="3">
        <v>0.35740525400000001</v>
      </c>
      <c r="G4203" s="3">
        <v>3</v>
      </c>
      <c r="H4203" s="3">
        <v>0.416289664</v>
      </c>
      <c r="I4203" s="2" t="s">
        <v>22</v>
      </c>
      <c r="J4203" s="3">
        <v>32139</v>
      </c>
      <c r="K4203" s="3">
        <v>0.79083960799999997</v>
      </c>
      <c r="L4203" s="3">
        <v>1</v>
      </c>
      <c r="M4203" s="2" t="s">
        <v>64</v>
      </c>
      <c r="N4203" s="3">
        <v>83800</v>
      </c>
      <c r="O4203" s="3">
        <v>0.454394727</v>
      </c>
      <c r="P4203" s="3">
        <v>0.52664899122809872</v>
      </c>
      <c r="Q4203" s="3">
        <v>-0.65717627240068233</v>
      </c>
      <c r="R4203" s="3">
        <v>-0.59545373904869547</v>
      </c>
      <c r="S4203" s="3">
        <v>0.45830289939594054</v>
      </c>
      <c r="T4203" s="5">
        <f>POWER(10,Table2[[#This Row],[Predicted normalized_price]]*(N$7634-N$7635)+N$7635)</f>
        <v>85619.111276653057</v>
      </c>
      <c r="U4203" s="5">
        <f>ABS(Table2[[#This Row],[price]]-Table2[[#This Row],[Predicted Price]])</f>
        <v>1819.1112766530568</v>
      </c>
      <c r="V4203" s="5">
        <f>Table2[[#This Row],[Price Diff]]/Table2[[#This Row],[price]]</f>
        <v>2.1707771797769174E-2</v>
      </c>
    </row>
    <row r="4204" spans="1:22" x14ac:dyDescent="0.2">
      <c r="A4204" s="3">
        <v>15830</v>
      </c>
      <c r="B4204" s="3">
        <v>0.271149101</v>
      </c>
      <c r="C4204" s="3">
        <v>95729</v>
      </c>
      <c r="D4204" s="3">
        <v>0.657218411</v>
      </c>
      <c r="E4204" s="3">
        <v>1997</v>
      </c>
      <c r="F4204" s="3">
        <v>0.48056971500000001</v>
      </c>
      <c r="G4204" s="3">
        <v>6</v>
      </c>
      <c r="H4204" s="3">
        <v>0.67893919899999999</v>
      </c>
      <c r="I4204" s="2" t="s">
        <v>13</v>
      </c>
      <c r="J4204" s="3">
        <v>69500</v>
      </c>
      <c r="K4204" s="3">
        <v>0.85657149499999996</v>
      </c>
      <c r="L4204" s="3">
        <v>1</v>
      </c>
      <c r="M4204" s="2" t="s">
        <v>62</v>
      </c>
      <c r="N4204" s="3">
        <v>129800</v>
      </c>
      <c r="O4204" s="3">
        <v>0.53402340699999995</v>
      </c>
      <c r="P4204" s="3">
        <v>-0.59626311101654816</v>
      </c>
      <c r="Q4204" s="3">
        <v>0.65826893455419744</v>
      </c>
      <c r="R4204" s="3">
        <v>0.46371348328937073</v>
      </c>
      <c r="S4204" s="3">
        <v>0.53319940313669434</v>
      </c>
      <c r="T4204" s="5">
        <f>POWER(10,Table2[[#This Row],[Predicted normalized_price]]*(N$7634-N$7635)+N$7635)</f>
        <v>129213.60408206825</v>
      </c>
      <c r="U4204" s="5">
        <f>ABS(Table2[[#This Row],[price]]-Table2[[#This Row],[Predicted Price]])</f>
        <v>586.39591793174623</v>
      </c>
      <c r="V4204" s="5">
        <f>Table2[[#This Row],[Price Diff]]/Table2[[#This Row],[price]]</f>
        <v>4.5176881196590619E-3</v>
      </c>
    </row>
    <row r="4205" spans="1:22" x14ac:dyDescent="0.2">
      <c r="A4205" s="3">
        <v>16750</v>
      </c>
      <c r="B4205" s="3">
        <v>0.283718835</v>
      </c>
      <c r="C4205" s="3">
        <v>81510</v>
      </c>
      <c r="D4205" s="3">
        <v>0.62907887299999998</v>
      </c>
      <c r="E4205" s="3">
        <v>1984</v>
      </c>
      <c r="F4205" s="3">
        <v>0.47778491499999998</v>
      </c>
      <c r="G4205" s="3">
        <v>5</v>
      </c>
      <c r="H4205" s="3">
        <v>0.60985333500000005</v>
      </c>
      <c r="I4205" s="2" t="s">
        <v>20</v>
      </c>
      <c r="J4205" s="3">
        <v>42000</v>
      </c>
      <c r="K4205" s="3">
        <v>0.81364630299999996</v>
      </c>
      <c r="L4205" s="3">
        <v>2</v>
      </c>
      <c r="M4205" s="2" t="s">
        <v>62</v>
      </c>
      <c r="N4205" s="3">
        <v>128000</v>
      </c>
      <c r="O4205" s="3">
        <v>0.53148210200000001</v>
      </c>
      <c r="P4205" s="3">
        <v>0.28026376945486231</v>
      </c>
      <c r="Q4205" s="3">
        <v>0.67743208443167791</v>
      </c>
      <c r="R4205" s="3">
        <v>0.51360996847210949</v>
      </c>
      <c r="S4205" s="3">
        <v>0.5279018987202122</v>
      </c>
      <c r="T4205" s="5">
        <f>POWER(10,Table2[[#This Row],[Predicted normalized_price]]*(N$7634-N$7635)+N$7635)</f>
        <v>125506.42434435042</v>
      </c>
      <c r="U4205" s="5">
        <f>ABS(Table2[[#This Row],[price]]-Table2[[#This Row],[Predicted Price]])</f>
        <v>2493.5756556495762</v>
      </c>
      <c r="V4205" s="5">
        <f>Table2[[#This Row],[Price Diff]]/Table2[[#This Row],[price]]</f>
        <v>1.9481059809762315E-2</v>
      </c>
    </row>
    <row r="4206" spans="1:22" x14ac:dyDescent="0.2">
      <c r="A4206" s="3">
        <v>13910</v>
      </c>
      <c r="B4206" s="3">
        <v>0.242379185</v>
      </c>
      <c r="C4206" s="3">
        <v>60544</v>
      </c>
      <c r="D4206" s="3">
        <v>0.57704110900000005</v>
      </c>
      <c r="E4206" s="3">
        <v>1997</v>
      </c>
      <c r="F4206" s="3">
        <v>0.48056971500000001</v>
      </c>
      <c r="G4206" s="3">
        <v>7</v>
      </c>
      <c r="H4206" s="3">
        <v>0.73735046500000001</v>
      </c>
      <c r="I4206" s="2" t="s">
        <v>13</v>
      </c>
      <c r="J4206" s="3">
        <v>98500</v>
      </c>
      <c r="K4206" s="3">
        <v>0.88629269300000002</v>
      </c>
      <c r="L4206" s="3">
        <v>2</v>
      </c>
      <c r="M4206" s="2" t="s">
        <v>65</v>
      </c>
      <c r="N4206" s="3">
        <v>75000</v>
      </c>
      <c r="O4206" s="3">
        <v>0.43420467499999998</v>
      </c>
      <c r="P4206" s="3">
        <v>-0.71636727399538336</v>
      </c>
      <c r="Q4206" s="3">
        <v>0.51549532653356966</v>
      </c>
      <c r="R4206" s="3">
        <v>0.65023544276139644</v>
      </c>
      <c r="S4206" s="3">
        <v>0.44797633087486599</v>
      </c>
      <c r="T4206" s="5">
        <f>POWER(10,Table2[[#This Row],[Predicted normalized_price]]*(N$7634-N$7635)+N$7635)</f>
        <v>80895.948393004554</v>
      </c>
      <c r="U4206" s="5">
        <f>ABS(Table2[[#This Row],[price]]-Table2[[#This Row],[Predicted Price]])</f>
        <v>5895.9483930045535</v>
      </c>
      <c r="V4206" s="5">
        <f>Table2[[#This Row],[Price Diff]]/Table2[[#This Row],[price]]</f>
        <v>7.8612645240060716E-2</v>
      </c>
    </row>
    <row r="4207" spans="1:22" x14ac:dyDescent="0.2">
      <c r="A4207" s="3">
        <v>9480</v>
      </c>
      <c r="B4207" s="3">
        <v>0.15706469200000001</v>
      </c>
      <c r="C4207" s="3">
        <v>23765</v>
      </c>
      <c r="D4207" s="3">
        <v>0.41338690500000003</v>
      </c>
      <c r="E4207" s="3">
        <v>2354</v>
      </c>
      <c r="F4207" s="3">
        <v>0.55069874699999999</v>
      </c>
      <c r="G4207" s="3">
        <v>11</v>
      </c>
      <c r="H4207" s="3">
        <v>0.90861810600000004</v>
      </c>
      <c r="I4207" s="2" t="s">
        <v>22</v>
      </c>
      <c r="J4207" s="3">
        <v>127000</v>
      </c>
      <c r="K4207" s="3">
        <v>0.90795147899999995</v>
      </c>
      <c r="L4207" s="3">
        <v>3</v>
      </c>
      <c r="M4207" s="2" t="s">
        <v>64</v>
      </c>
      <c r="N4207" s="3">
        <v>32000</v>
      </c>
      <c r="O4207" s="3">
        <v>0.27920050400000002</v>
      </c>
      <c r="P4207" s="3">
        <v>0.75105204008208992</v>
      </c>
      <c r="Q4207" s="3">
        <v>-0.88071963945341991</v>
      </c>
      <c r="R4207" s="3">
        <v>-0.10417478319382836</v>
      </c>
      <c r="S4207" s="3">
        <v>0.27542656465551113</v>
      </c>
      <c r="T4207" s="5">
        <f>POWER(10,Table2[[#This Row],[Predicted normalized_price]]*(N$7634-N$7635)+N$7635)</f>
        <v>31343.220851146369</v>
      </c>
      <c r="U4207" s="5">
        <f>ABS(Table2[[#This Row],[price]]-Table2[[#This Row],[Predicted Price]])</f>
        <v>656.77914885363134</v>
      </c>
      <c r="V4207" s="5">
        <f>Table2[[#This Row],[Price Diff]]/Table2[[#This Row],[price]]</f>
        <v>2.0524348401675978E-2</v>
      </c>
    </row>
    <row r="4208" spans="1:22" x14ac:dyDescent="0.2">
      <c r="A4208" s="3">
        <v>10880</v>
      </c>
      <c r="B4208" s="3">
        <v>0.187713248</v>
      </c>
      <c r="C4208" s="3">
        <v>27895</v>
      </c>
      <c r="D4208" s="3">
        <v>0.44142808900000002</v>
      </c>
      <c r="E4208" s="3">
        <v>1995</v>
      </c>
      <c r="F4208" s="3">
        <v>0.48014246599999999</v>
      </c>
      <c r="G4208" s="3">
        <v>9</v>
      </c>
      <c r="H4208" s="3">
        <v>0.83257932800000001</v>
      </c>
      <c r="I4208" s="2" t="s">
        <v>13</v>
      </c>
      <c r="J4208" s="3">
        <v>128500</v>
      </c>
      <c r="K4208" s="3">
        <v>0.90895219900000002</v>
      </c>
      <c r="L4208" s="3">
        <v>4</v>
      </c>
      <c r="M4208" s="2" t="s">
        <v>67</v>
      </c>
      <c r="N4208" s="3">
        <v>39800</v>
      </c>
      <c r="O4208" s="3">
        <v>0.31889657500000002</v>
      </c>
      <c r="P4208" s="3">
        <v>-0.72562855819095951</v>
      </c>
      <c r="Q4208" s="3">
        <v>0.17915185985955143</v>
      </c>
      <c r="R4208" s="3">
        <v>0.84023764268510481</v>
      </c>
      <c r="S4208" s="3">
        <v>0.31117995111798397</v>
      </c>
      <c r="T4208" s="5">
        <f>POWER(10,Table2[[#This Row],[Predicted normalized_price]]*(N$7634-N$7635)+N$7635)</f>
        <v>38147.638311539798</v>
      </c>
      <c r="U4208" s="5">
        <f>ABS(Table2[[#This Row],[price]]-Table2[[#This Row],[Predicted Price]])</f>
        <v>1652.3616884602015</v>
      </c>
      <c r="V4208" s="5">
        <f>Table2[[#This Row],[Price Diff]]/Table2[[#This Row],[price]]</f>
        <v>4.1516625338196021E-2</v>
      </c>
    </row>
    <row r="4209" spans="1:22" x14ac:dyDescent="0.2">
      <c r="A4209" s="3">
        <v>8520</v>
      </c>
      <c r="B4209" s="3">
        <v>0.13330806000000001</v>
      </c>
      <c r="C4209" s="3">
        <v>50596</v>
      </c>
      <c r="D4209" s="3">
        <v>0.54562863500000003</v>
      </c>
      <c r="E4209" s="3">
        <v>1390</v>
      </c>
      <c r="F4209" s="3">
        <v>0.32606906200000002</v>
      </c>
      <c r="G4209" s="3">
        <v>5</v>
      </c>
      <c r="H4209" s="3">
        <v>0.60985333500000005</v>
      </c>
      <c r="I4209" s="2" t="s">
        <v>20</v>
      </c>
      <c r="J4209" s="3">
        <v>37800</v>
      </c>
      <c r="K4209" s="3">
        <v>0.80466674100000002</v>
      </c>
      <c r="L4209" s="3">
        <v>1</v>
      </c>
      <c r="M4209" s="2" t="s">
        <v>63</v>
      </c>
      <c r="N4209" s="3">
        <v>61800</v>
      </c>
      <c r="O4209" s="3">
        <v>0.39897559900000001</v>
      </c>
      <c r="P4209" s="3">
        <v>-0.53770336435749388</v>
      </c>
      <c r="Q4209" s="3">
        <v>0.43127106504495921</v>
      </c>
      <c r="R4209" s="3">
        <v>0.74261896114443626</v>
      </c>
      <c r="S4209" s="3">
        <v>0.40283507557185172</v>
      </c>
      <c r="T4209" s="5">
        <f>POWER(10,Table2[[#This Row],[Predicted normalized_price]]*(N$7634-N$7635)+N$7635)</f>
        <v>63124.646943688786</v>
      </c>
      <c r="U4209" s="5">
        <f>ABS(Table2[[#This Row],[price]]-Table2[[#This Row],[Predicted Price]])</f>
        <v>1324.6469436887855</v>
      </c>
      <c r="V4209" s="5">
        <f>Table2[[#This Row],[Price Diff]]/Table2[[#This Row],[price]]</f>
        <v>2.1434416564543455E-2</v>
      </c>
    </row>
    <row r="4210" spans="1:22" x14ac:dyDescent="0.2">
      <c r="A4210" s="3">
        <v>9890</v>
      </c>
      <c r="B4210" s="3">
        <v>0.16648560500000001</v>
      </c>
      <c r="C4210" s="3">
        <v>48258</v>
      </c>
      <c r="D4210" s="3">
        <v>0.53734913500000003</v>
      </c>
      <c r="E4210" s="3">
        <v>1199</v>
      </c>
      <c r="F4210" s="3">
        <v>0.26304123400000001</v>
      </c>
      <c r="G4210" s="3">
        <v>3</v>
      </c>
      <c r="H4210" s="3">
        <v>0.416289664</v>
      </c>
      <c r="I4210" s="2" t="s">
        <v>31</v>
      </c>
      <c r="J4210" s="3">
        <v>18000</v>
      </c>
      <c r="K4210" s="3">
        <v>0.74143363900000003</v>
      </c>
      <c r="L4210" s="3">
        <v>1</v>
      </c>
      <c r="M4210" s="2" t="s">
        <v>68</v>
      </c>
      <c r="N4210" s="3">
        <v>88888</v>
      </c>
      <c r="O4210" s="3">
        <v>0.465121542</v>
      </c>
      <c r="P4210" s="3">
        <v>-0.98280035022208612</v>
      </c>
      <c r="Q4210" s="3">
        <v>-0.60756411272322619</v>
      </c>
      <c r="R4210" s="3">
        <v>-0.56547805337200907</v>
      </c>
      <c r="S4210" s="3">
        <v>0.45979119504864485</v>
      </c>
      <c r="T4210" s="5">
        <f>POWER(10,Table2[[#This Row],[Predicted normalized_price]]*(N$7634-N$7635)+N$7635)</f>
        <v>86322.194768732836</v>
      </c>
      <c r="U4210" s="5">
        <f>ABS(Table2[[#This Row],[price]]-Table2[[#This Row],[Predicted Price]])</f>
        <v>2565.8052312671643</v>
      </c>
      <c r="V4210" s="5">
        <f>Table2[[#This Row],[Price Diff]]/Table2[[#This Row],[price]]</f>
        <v>2.8865597507730677E-2</v>
      </c>
    </row>
    <row r="4211" spans="1:22" x14ac:dyDescent="0.2">
      <c r="A4211" s="3">
        <v>17980</v>
      </c>
      <c r="B4211" s="3">
        <v>0.29948608199999999</v>
      </c>
      <c r="C4211" s="3">
        <v>67816</v>
      </c>
      <c r="D4211" s="3">
        <v>0.59689119199999996</v>
      </c>
      <c r="E4211" s="3">
        <v>1997</v>
      </c>
      <c r="F4211" s="3">
        <v>0.48056971500000001</v>
      </c>
      <c r="G4211" s="3">
        <v>4</v>
      </c>
      <c r="H4211" s="3">
        <v>0.52529906999999998</v>
      </c>
      <c r="I4211" s="2" t="s">
        <v>13</v>
      </c>
      <c r="J4211" s="3">
        <v>44000</v>
      </c>
      <c r="K4211" s="3">
        <v>0.81761106400000005</v>
      </c>
      <c r="L4211" s="3">
        <v>1</v>
      </c>
      <c r="M4211" s="2" t="s">
        <v>65</v>
      </c>
      <c r="N4211" s="3">
        <v>158151</v>
      </c>
      <c r="O4211" s="3">
        <v>0.56997508600000002</v>
      </c>
      <c r="P4211" s="3">
        <v>-0.87200385816145809</v>
      </c>
      <c r="Q4211" s="3">
        <v>0.67725355142469779</v>
      </c>
      <c r="R4211" s="3">
        <v>0.49532175022027675</v>
      </c>
      <c r="S4211" s="3">
        <v>0.52945717085882704</v>
      </c>
      <c r="T4211" s="5">
        <f>POWER(10,Table2[[#This Row],[Predicted normalized_price]]*(N$7634-N$7635)+N$7635)</f>
        <v>126583.63180078988</v>
      </c>
      <c r="U4211" s="5">
        <f>ABS(Table2[[#This Row],[price]]-Table2[[#This Row],[Predicted Price]])</f>
        <v>31567.368199210119</v>
      </c>
      <c r="V4211" s="5">
        <f>Table2[[#This Row],[Price Diff]]/Table2[[#This Row],[price]]</f>
        <v>0.19960271006323146</v>
      </c>
    </row>
    <row r="4212" spans="1:22" x14ac:dyDescent="0.2">
      <c r="A4212" s="3">
        <v>10210</v>
      </c>
      <c r="B4212" s="3">
        <v>0.173571007</v>
      </c>
      <c r="C4212" s="3">
        <v>31408</v>
      </c>
      <c r="D4212" s="3">
        <v>0.462185976</v>
      </c>
      <c r="E4212" s="3">
        <v>2497</v>
      </c>
      <c r="F4212" s="3">
        <v>0.57584491900000001</v>
      </c>
      <c r="G4212" s="3">
        <v>10</v>
      </c>
      <c r="H4212" s="3">
        <v>0.87250287000000004</v>
      </c>
      <c r="I4212" s="2" t="s">
        <v>13</v>
      </c>
      <c r="J4212" s="3">
        <v>146162</v>
      </c>
      <c r="K4212" s="3">
        <v>0.91992830400000003</v>
      </c>
      <c r="L4212" s="3">
        <v>2</v>
      </c>
      <c r="M4212" s="2" t="s">
        <v>65</v>
      </c>
      <c r="N4212" s="3">
        <v>39800</v>
      </c>
      <c r="O4212" s="3">
        <v>0.31889657500000002</v>
      </c>
      <c r="P4212" s="3">
        <v>-0.494604205885806</v>
      </c>
      <c r="Q4212" s="3">
        <v>0.1558990284474501</v>
      </c>
      <c r="R4212" s="3">
        <v>0.83410015805336579</v>
      </c>
      <c r="S4212" s="3">
        <v>0.30722071450126454</v>
      </c>
      <c r="T4212" s="5">
        <f>POWER(10,Table2[[#This Row],[Predicted normalized_price]]*(N$7634-N$7635)+N$7635)</f>
        <v>37326.656980545311</v>
      </c>
      <c r="U4212" s="5">
        <f>ABS(Table2[[#This Row],[price]]-Table2[[#This Row],[Predicted Price]])</f>
        <v>2473.3430194546891</v>
      </c>
      <c r="V4212" s="5">
        <f>Table2[[#This Row],[Price Diff]]/Table2[[#This Row],[price]]</f>
        <v>6.2144296971223346E-2</v>
      </c>
    </row>
    <row r="4213" spans="1:22" x14ac:dyDescent="0.2">
      <c r="A4213" s="3">
        <v>8390</v>
      </c>
      <c r="B4213" s="3">
        <v>0.12988683100000001</v>
      </c>
      <c r="C4213" s="3">
        <v>10106</v>
      </c>
      <c r="D4213" s="3">
        <v>0.26374543299999997</v>
      </c>
      <c r="E4213" s="3">
        <v>1339</v>
      </c>
      <c r="F4213" s="3">
        <v>0.31013015700000002</v>
      </c>
      <c r="G4213" s="3">
        <v>10</v>
      </c>
      <c r="H4213" s="3">
        <v>0.87250287000000004</v>
      </c>
      <c r="I4213" s="2" t="s">
        <v>22</v>
      </c>
      <c r="J4213" s="3">
        <v>141020</v>
      </c>
      <c r="K4213" s="3">
        <v>0.91687599399999997</v>
      </c>
      <c r="L4213" s="3">
        <v>2</v>
      </c>
      <c r="M4213" s="2" t="s">
        <v>67</v>
      </c>
      <c r="N4213" s="3">
        <v>17000</v>
      </c>
      <c r="O4213" s="3">
        <v>0.164092337</v>
      </c>
      <c r="P4213" s="3">
        <v>-0.95616027264670245</v>
      </c>
      <c r="Q4213" s="3">
        <v>-0.9273841878572362</v>
      </c>
      <c r="R4213" s="3">
        <v>0.21031998571883476</v>
      </c>
      <c r="S4213" s="3">
        <v>0.1788811495256187</v>
      </c>
      <c r="T4213" s="5">
        <f>POWER(10,Table2[[#This Row],[Predicted normalized_price]]*(N$7634-N$7635)+N$7635)</f>
        <v>18439.189729400434</v>
      </c>
      <c r="U4213" s="5">
        <f>ABS(Table2[[#This Row],[price]]-Table2[[#This Row],[Predicted Price]])</f>
        <v>1439.1897294004339</v>
      </c>
      <c r="V4213" s="5">
        <f>Table2[[#This Row],[Price Diff]]/Table2[[#This Row],[price]]</f>
        <v>8.4658219376496105E-2</v>
      </c>
    </row>
    <row r="4214" spans="1:22" x14ac:dyDescent="0.2">
      <c r="A4214" s="3">
        <v>8140</v>
      </c>
      <c r="B4214" s="3">
        <v>0.123155915</v>
      </c>
      <c r="C4214" s="3">
        <v>43605</v>
      </c>
      <c r="D4214" s="3">
        <v>0.51960572299999996</v>
      </c>
      <c r="E4214" s="3">
        <v>1498</v>
      </c>
      <c r="F4214" s="3">
        <v>0.357974919</v>
      </c>
      <c r="G4214" s="3">
        <v>3</v>
      </c>
      <c r="H4214" s="3">
        <v>0.416289664</v>
      </c>
      <c r="I4214" s="2" t="s">
        <v>22</v>
      </c>
      <c r="J4214" s="3">
        <v>39000</v>
      </c>
      <c r="K4214" s="3">
        <v>0.807330302</v>
      </c>
      <c r="L4214" s="3">
        <v>1</v>
      </c>
      <c r="M4214" s="2" t="s">
        <v>67</v>
      </c>
      <c r="N4214" s="3">
        <v>67000</v>
      </c>
      <c r="O4214" s="3">
        <v>0.41367784600000002</v>
      </c>
      <c r="P4214" s="3">
        <v>-0.83562763851791066</v>
      </c>
      <c r="Q4214" s="3">
        <v>-0.70087189803784289</v>
      </c>
      <c r="R4214" s="3">
        <v>-0.47421620695932648</v>
      </c>
      <c r="S4214" s="3">
        <v>0.41245900388156836</v>
      </c>
      <c r="T4214" s="5">
        <f>POWER(10,Table2[[#This Row],[Predicted normalized_price]]*(N$7634-N$7635)+N$7635)</f>
        <v>66552.76201773611</v>
      </c>
      <c r="U4214" s="5">
        <f>ABS(Table2[[#This Row],[price]]-Table2[[#This Row],[Predicted Price]])</f>
        <v>447.23798226389044</v>
      </c>
      <c r="V4214" s="5">
        <f>Table2[[#This Row],[Price Diff]]/Table2[[#This Row],[price]]</f>
        <v>6.6751937651326936E-3</v>
      </c>
    </row>
    <row r="4215" spans="1:22" x14ac:dyDescent="0.2">
      <c r="A4215" s="3">
        <v>9530</v>
      </c>
      <c r="B4215" s="3">
        <v>0.15823516900000001</v>
      </c>
      <c r="C4215" s="3">
        <v>48264</v>
      </c>
      <c r="D4215" s="3">
        <v>0.53737089199999999</v>
      </c>
      <c r="E4215" s="3">
        <v>1197</v>
      </c>
      <c r="F4215" s="3">
        <v>0.26232939100000002</v>
      </c>
      <c r="G4215" s="3">
        <v>4</v>
      </c>
      <c r="H4215" s="3">
        <v>0.52529906999999998</v>
      </c>
      <c r="I4215" s="2" t="s">
        <v>27</v>
      </c>
      <c r="J4215" s="3">
        <v>39000</v>
      </c>
      <c r="K4215" s="3">
        <v>0.807330302</v>
      </c>
      <c r="L4215" s="3">
        <v>1</v>
      </c>
      <c r="M4215" s="2" t="s">
        <v>64</v>
      </c>
      <c r="N4215" s="3">
        <v>77688</v>
      </c>
      <c r="O4215" s="3">
        <v>0.44061277599999998</v>
      </c>
      <c r="P4215" s="3">
        <v>0.72871380844450617</v>
      </c>
      <c r="Q4215" s="3">
        <v>-0.69584635393491356</v>
      </c>
      <c r="R4215" s="3">
        <v>-0.52784034151402637</v>
      </c>
      <c r="S4215" s="3">
        <v>0.43150322633788551</v>
      </c>
      <c r="T4215" s="5">
        <f>POWER(10,Table2[[#This Row],[Predicted normalized_price]]*(N$7634-N$7635)+N$7635)</f>
        <v>73894.88246161674</v>
      </c>
      <c r="U4215" s="5">
        <f>ABS(Table2[[#This Row],[price]]-Table2[[#This Row],[Predicted Price]])</f>
        <v>3793.1175383832597</v>
      </c>
      <c r="V4215" s="5">
        <f>Table2[[#This Row],[Price Diff]]/Table2[[#This Row],[price]]</f>
        <v>4.8825012078870092E-2</v>
      </c>
    </row>
    <row r="4216" spans="1:22" x14ac:dyDescent="0.2">
      <c r="A4216" s="3">
        <v>34070</v>
      </c>
      <c r="B4216" s="3">
        <v>0.44170309800000002</v>
      </c>
      <c r="C4216" s="3">
        <v>166502</v>
      </c>
      <c r="D4216" s="3">
        <v>0.75407954700000002</v>
      </c>
      <c r="E4216" s="3">
        <v>2987</v>
      </c>
      <c r="F4216" s="3">
        <v>0.65224602799999998</v>
      </c>
      <c r="G4216" s="3">
        <v>4</v>
      </c>
      <c r="H4216" s="3">
        <v>0.52529906999999998</v>
      </c>
      <c r="I4216" s="2" t="s">
        <v>29</v>
      </c>
      <c r="J4216" s="3">
        <v>13000</v>
      </c>
      <c r="K4216" s="3">
        <v>0.71369886000000005</v>
      </c>
      <c r="L4216" s="3">
        <v>1</v>
      </c>
      <c r="M4216" s="2" t="s">
        <v>65</v>
      </c>
      <c r="N4216" s="3">
        <v>375888</v>
      </c>
      <c r="O4216" s="3">
        <v>0.72752496700000002</v>
      </c>
      <c r="P4216" s="3">
        <v>-0.75526854172062052</v>
      </c>
      <c r="Q4216" s="3">
        <v>0.81287273363444557</v>
      </c>
      <c r="R4216" s="3">
        <v>-8.9332011132615977E-2</v>
      </c>
      <c r="S4216" s="3">
        <v>0.71375486661241994</v>
      </c>
      <c r="T4216" s="5">
        <f>POWER(10,Table2[[#This Row],[Predicted normalized_price]]*(N$7634-N$7635)+N$7635)</f>
        <v>348495.09192236292</v>
      </c>
      <c r="U4216" s="5">
        <f>ABS(Table2[[#This Row],[price]]-Table2[[#This Row],[Predicted Price]])</f>
        <v>27392.908077637083</v>
      </c>
      <c r="V4216" s="5">
        <f>Table2[[#This Row],[Price Diff]]/Table2[[#This Row],[price]]</f>
        <v>7.2875186432227373E-2</v>
      </c>
    </row>
    <row r="4217" spans="1:22" x14ac:dyDescent="0.2">
      <c r="A4217" s="3">
        <v>12260</v>
      </c>
      <c r="B4217" s="3">
        <v>0.21428408700000001</v>
      </c>
      <c r="C4217" s="3">
        <v>40547</v>
      </c>
      <c r="D4217" s="3">
        <v>0.50688132600000002</v>
      </c>
      <c r="E4217" s="3">
        <v>1796</v>
      </c>
      <c r="F4217" s="3">
        <v>0.43533607800000002</v>
      </c>
      <c r="G4217" s="3">
        <v>9</v>
      </c>
      <c r="H4217" s="3">
        <v>0.83257932800000001</v>
      </c>
      <c r="I4217" s="2" t="s">
        <v>15</v>
      </c>
      <c r="J4217" s="3">
        <v>120000</v>
      </c>
      <c r="K4217" s="3">
        <v>0.90311950399999996</v>
      </c>
      <c r="L4217" s="3">
        <v>1</v>
      </c>
      <c r="M4217" s="2" t="s">
        <v>65</v>
      </c>
      <c r="N4217" s="3">
        <v>53380</v>
      </c>
      <c r="O4217" s="3">
        <v>0.37232109800000002</v>
      </c>
      <c r="P4217" s="3">
        <v>-0.91305024048084527</v>
      </c>
      <c r="Q4217" s="3">
        <v>0.33790410112359665</v>
      </c>
      <c r="R4217" s="3">
        <v>0.75427821943506157</v>
      </c>
      <c r="S4217" s="3">
        <v>0.37429824931058842</v>
      </c>
      <c r="T4217" s="5">
        <f>POWER(10,Table2[[#This Row],[Predicted normalized_price]]*(N$7634-N$7635)+N$7635)</f>
        <v>53963.108920068509</v>
      </c>
      <c r="U4217" s="5">
        <f>ABS(Table2[[#This Row],[price]]-Table2[[#This Row],[Predicted Price]])</f>
        <v>583.10892006850918</v>
      </c>
      <c r="V4217" s="5">
        <f>Table2[[#This Row],[Price Diff]]/Table2[[#This Row],[price]]</f>
        <v>1.0923733984048504E-2</v>
      </c>
    </row>
    <row r="4218" spans="1:22" x14ac:dyDescent="0.2">
      <c r="A4218" s="3">
        <v>55230</v>
      </c>
      <c r="B4218" s="3">
        <v>0.54919384100000002</v>
      </c>
      <c r="C4218" s="3">
        <v>147123</v>
      </c>
      <c r="D4218" s="3">
        <v>0.73242509499999997</v>
      </c>
      <c r="E4218" s="3">
        <v>3800</v>
      </c>
      <c r="F4218" s="3">
        <v>0.75489255099999997</v>
      </c>
      <c r="G4218" s="3">
        <v>7</v>
      </c>
      <c r="H4218" s="3">
        <v>0.73735046500000001</v>
      </c>
      <c r="I4218" s="2" t="s">
        <v>11</v>
      </c>
      <c r="J4218" s="3">
        <v>33000</v>
      </c>
      <c r="K4218" s="3">
        <v>0.79309278100000002</v>
      </c>
      <c r="L4218" s="3">
        <v>4</v>
      </c>
      <c r="M4218" s="2" t="s">
        <v>62</v>
      </c>
      <c r="N4218" s="3">
        <v>308800</v>
      </c>
      <c r="O4218" s="3">
        <v>0.69174763800000005</v>
      </c>
      <c r="P4218" s="3">
        <v>-0.38055011091805752</v>
      </c>
      <c r="Q4218" s="3">
        <v>0.8149133245952046</v>
      </c>
      <c r="R4218" s="3">
        <v>-2.6637188628994026E-2</v>
      </c>
      <c r="S4218" s="3">
        <v>0.6993798620429662</v>
      </c>
      <c r="T4218" s="5">
        <f>POWER(10,Table2[[#This Row],[Predicted normalized_price]]*(N$7634-N$7635)+N$7635)</f>
        <v>322026.26126153034</v>
      </c>
      <c r="U4218" s="5">
        <f>ABS(Table2[[#This Row],[price]]-Table2[[#This Row],[Predicted Price]])</f>
        <v>13226.261261530337</v>
      </c>
      <c r="V4218" s="5">
        <f>Table2[[#This Row],[Price Diff]]/Table2[[#This Row],[price]]</f>
        <v>4.2831156935007567E-2</v>
      </c>
    </row>
    <row r="4219" spans="1:22" x14ac:dyDescent="0.2">
      <c r="A4219" s="3">
        <v>14170</v>
      </c>
      <c r="B4219" s="3">
        <v>0.24649980499999999</v>
      </c>
      <c r="C4219" s="3">
        <v>68415</v>
      </c>
      <c r="D4219" s="3">
        <v>0.59843014900000002</v>
      </c>
      <c r="E4219" s="3">
        <v>1499</v>
      </c>
      <c r="F4219" s="3">
        <v>0.35825946600000003</v>
      </c>
      <c r="G4219" s="3">
        <v>3</v>
      </c>
      <c r="H4219" s="3">
        <v>0.416289664</v>
      </c>
      <c r="I4219" s="2" t="s">
        <v>13</v>
      </c>
      <c r="J4219" s="3">
        <v>7111</v>
      </c>
      <c r="K4219" s="3">
        <v>0.66228085199999998</v>
      </c>
      <c r="L4219" s="3">
        <v>1</v>
      </c>
      <c r="M4219" s="2" t="s">
        <v>64</v>
      </c>
      <c r="N4219" s="3">
        <v>131588</v>
      </c>
      <c r="O4219" s="3">
        <v>0.53651311700000004</v>
      </c>
      <c r="P4219" s="3">
        <v>9.3546568054742128E-3</v>
      </c>
      <c r="Q4219" s="3">
        <v>0.65788151673409501</v>
      </c>
      <c r="R4219" s="3">
        <v>0.46720535000464886</v>
      </c>
      <c r="S4219" s="3">
        <v>0.53380732492944405</v>
      </c>
      <c r="T4219" s="5">
        <f>POWER(10,Table2[[#This Row],[Predicted normalized_price]]*(N$7634-N$7635)+N$7635)</f>
        <v>129645.96997540507</v>
      </c>
      <c r="U4219" s="5">
        <f>ABS(Table2[[#This Row],[price]]-Table2[[#This Row],[Predicted Price]])</f>
        <v>1942.0300245949329</v>
      </c>
      <c r="V4219" s="5">
        <f>Table2[[#This Row],[Price Diff]]/Table2[[#This Row],[price]]</f>
        <v>1.4758412808120291E-2</v>
      </c>
    </row>
    <row r="4220" spans="1:22" x14ac:dyDescent="0.2">
      <c r="A4220" s="3">
        <v>16840</v>
      </c>
      <c r="B4220" s="3">
        <v>0.28491119500000001</v>
      </c>
      <c r="C4220" s="3">
        <v>80974</v>
      </c>
      <c r="D4220" s="3">
        <v>0.62792428099999997</v>
      </c>
      <c r="E4220" s="3">
        <v>1991</v>
      </c>
      <c r="F4220" s="3">
        <v>0.47928668200000002</v>
      </c>
      <c r="G4220" s="3">
        <v>5</v>
      </c>
      <c r="H4220" s="3">
        <v>0.60985333500000005</v>
      </c>
      <c r="I4220" s="2" t="s">
        <v>15</v>
      </c>
      <c r="J4220" s="3">
        <v>57557</v>
      </c>
      <c r="K4220" s="3">
        <v>0.84050185700000002</v>
      </c>
      <c r="L4220" s="3">
        <v>1</v>
      </c>
      <c r="M4220" s="2" t="s">
        <v>65</v>
      </c>
      <c r="N4220" s="3">
        <v>135800</v>
      </c>
      <c r="O4220" s="3">
        <v>0.54224691599999997</v>
      </c>
      <c r="P4220" s="3">
        <v>-0.8826396401373714</v>
      </c>
      <c r="Q4220" s="3">
        <v>0.67836170228066894</v>
      </c>
      <c r="R4220" s="3">
        <v>0.48685836965725643</v>
      </c>
      <c r="S4220" s="3">
        <v>0.53186736481930941</v>
      </c>
      <c r="T4220" s="5">
        <f>POWER(10,Table2[[#This Row],[Predicted normalized_price]]*(N$7634-N$7635)+N$7635)</f>
        <v>128271.26678117833</v>
      </c>
      <c r="U4220" s="5">
        <f>ABS(Table2[[#This Row],[price]]-Table2[[#This Row],[Predicted Price]])</f>
        <v>7528.7332188216678</v>
      </c>
      <c r="V4220" s="5">
        <f>Table2[[#This Row],[Price Diff]]/Table2[[#This Row],[price]]</f>
        <v>5.5439861699717728E-2</v>
      </c>
    </row>
    <row r="4221" spans="1:22" x14ac:dyDescent="0.2">
      <c r="A4221" s="3">
        <v>9390</v>
      </c>
      <c r="B4221" s="3">
        <v>0.15494219200000001</v>
      </c>
      <c r="C4221" s="3">
        <v>56349</v>
      </c>
      <c r="D4221" s="3">
        <v>0.56447493999999998</v>
      </c>
      <c r="E4221" s="3">
        <v>1497</v>
      </c>
      <c r="F4221" s="3">
        <v>0.357690181</v>
      </c>
      <c r="G4221" s="3">
        <v>4</v>
      </c>
      <c r="H4221" s="3">
        <v>0.52529906999999998</v>
      </c>
      <c r="I4221" s="2" t="s">
        <v>22</v>
      </c>
      <c r="J4221" s="3">
        <v>50000</v>
      </c>
      <c r="K4221" s="3">
        <v>0.82850592099999998</v>
      </c>
      <c r="L4221" s="3">
        <v>1</v>
      </c>
      <c r="M4221" s="2" t="s">
        <v>66</v>
      </c>
      <c r="N4221" s="3">
        <v>71366</v>
      </c>
      <c r="O4221" s="3">
        <v>0.42516622300000001</v>
      </c>
      <c r="P4221" s="3">
        <v>-0.75294373023251804</v>
      </c>
      <c r="Q4221" s="3">
        <v>-0.66358965335111009</v>
      </c>
      <c r="R4221" s="3">
        <v>-0.54781360100386234</v>
      </c>
      <c r="S4221" s="3">
        <v>0.44116088838222978</v>
      </c>
      <c r="T4221" s="5">
        <f>POWER(10,Table2[[#This Row],[Predicted normalized_price]]*(N$7634-N$7635)+N$7635)</f>
        <v>77922.34050181022</v>
      </c>
      <c r="U4221" s="5">
        <f>ABS(Table2[[#This Row],[price]]-Table2[[#This Row],[Predicted Price]])</f>
        <v>6556.3405018102203</v>
      </c>
      <c r="V4221" s="5">
        <f>Table2[[#This Row],[Price Diff]]/Table2[[#This Row],[price]]</f>
        <v>9.1869244483510637E-2</v>
      </c>
    </row>
    <row r="4222" spans="1:22" x14ac:dyDescent="0.2">
      <c r="A4222" s="3">
        <v>7280</v>
      </c>
      <c r="B4222" s="3">
        <v>9.8310923999999994E-2</v>
      </c>
      <c r="C4222" s="3">
        <v>46415</v>
      </c>
      <c r="D4222" s="3">
        <v>0.53053474499999997</v>
      </c>
      <c r="E4222" s="3">
        <v>1496</v>
      </c>
      <c r="F4222" s="3">
        <v>0.35740525400000001</v>
      </c>
      <c r="G4222" s="3">
        <v>2</v>
      </c>
      <c r="H4222" s="3">
        <v>0.26264953499999999</v>
      </c>
      <c r="I4222" s="2" t="s">
        <v>14</v>
      </c>
      <c r="J4222" s="3">
        <v>13</v>
      </c>
      <c r="K4222" s="3">
        <v>0.124971525</v>
      </c>
      <c r="L4222" s="3">
        <v>1</v>
      </c>
      <c r="M4222" s="2" t="s">
        <v>63</v>
      </c>
      <c r="N4222" s="3">
        <v>77800</v>
      </c>
      <c r="O4222" s="3">
        <v>0.44087494500000002</v>
      </c>
      <c r="P4222" s="3">
        <v>-0.93149997582503208</v>
      </c>
      <c r="Q4222" s="3">
        <v>-0.66535454256085913</v>
      </c>
      <c r="R4222" s="3">
        <v>-0.53818106269373622</v>
      </c>
      <c r="S4222" s="3">
        <v>0.43778278836297191</v>
      </c>
      <c r="T4222" s="5">
        <f>POWER(10,Table2[[#This Row],[Predicted normalized_price]]*(N$7634-N$7635)+N$7635)</f>
        <v>76489.229729961327</v>
      </c>
      <c r="U4222" s="5">
        <f>ABS(Table2[[#This Row],[price]]-Table2[[#This Row],[Predicted Price]])</f>
        <v>1310.7702700386726</v>
      </c>
      <c r="V4222" s="5">
        <f>Table2[[#This Row],[Price Diff]]/Table2[[#This Row],[price]]</f>
        <v>1.6847946915664172E-2</v>
      </c>
    </row>
    <row r="4223" spans="1:22" x14ac:dyDescent="0.2">
      <c r="A4223" s="3">
        <v>7380</v>
      </c>
      <c r="B4223" s="3">
        <v>0.101346539</v>
      </c>
      <c r="C4223" s="3">
        <v>45157</v>
      </c>
      <c r="D4223" s="3">
        <v>0.52572615099999997</v>
      </c>
      <c r="E4223" s="3">
        <v>1496</v>
      </c>
      <c r="F4223" s="3">
        <v>0.35740525400000001</v>
      </c>
      <c r="G4223" s="3">
        <v>2</v>
      </c>
      <c r="H4223" s="3">
        <v>0.26264953499999999</v>
      </c>
      <c r="I4223" s="2" t="s">
        <v>14</v>
      </c>
      <c r="J4223" s="3">
        <v>8</v>
      </c>
      <c r="K4223" s="3">
        <v>8.3593144999999994E-2</v>
      </c>
      <c r="L4223" s="3">
        <v>1</v>
      </c>
      <c r="M4223" s="2" t="s">
        <v>63</v>
      </c>
      <c r="N4223" s="3">
        <v>77800</v>
      </c>
      <c r="O4223" s="3">
        <v>0.44087494500000002</v>
      </c>
      <c r="P4223" s="3">
        <v>-0.9370581117593082</v>
      </c>
      <c r="Q4223" s="3">
        <v>-0.668989358864988</v>
      </c>
      <c r="R4223" s="3">
        <v>-0.53769515016096303</v>
      </c>
      <c r="S4223" s="3">
        <v>0.43668757253505586</v>
      </c>
      <c r="T4223" s="5">
        <f>POWER(10,Table2[[#This Row],[Predicted normalized_price]]*(N$7634-N$7635)+N$7635)</f>
        <v>76030.281506768093</v>
      </c>
      <c r="U4223" s="5">
        <f>ABS(Table2[[#This Row],[price]]-Table2[[#This Row],[Predicted Price]])</f>
        <v>1769.7184932319069</v>
      </c>
      <c r="V4223" s="5">
        <f>Table2[[#This Row],[Price Diff]]/Table2[[#This Row],[price]]</f>
        <v>2.2747024334600345E-2</v>
      </c>
    </row>
    <row r="4224" spans="1:22" x14ac:dyDescent="0.2">
      <c r="A4224" s="3">
        <v>29680</v>
      </c>
      <c r="B4224" s="3">
        <v>0.41100962000000002</v>
      </c>
      <c r="C4224" s="3">
        <v>173630</v>
      </c>
      <c r="D4224" s="3">
        <v>0.76141550199999997</v>
      </c>
      <c r="E4224" s="3">
        <v>4395</v>
      </c>
      <c r="F4224" s="3">
        <v>0.81691860599999999</v>
      </c>
      <c r="G4224" s="3">
        <v>5</v>
      </c>
      <c r="H4224" s="3">
        <v>0.60985333500000005</v>
      </c>
      <c r="I4224" s="2" t="s">
        <v>13</v>
      </c>
      <c r="J4224" s="3">
        <v>8400</v>
      </c>
      <c r="K4224" s="3">
        <v>0.67647871999999998</v>
      </c>
      <c r="L4224" s="3">
        <v>1</v>
      </c>
      <c r="M4224" s="2" t="s">
        <v>64</v>
      </c>
      <c r="N4224" s="3">
        <v>360888</v>
      </c>
      <c r="O4224" s="3">
        <v>0.72011398199999999</v>
      </c>
      <c r="P4224" s="3">
        <v>0.92267905882308976</v>
      </c>
      <c r="Q4224" s="3">
        <v>0.83739541302808529</v>
      </c>
      <c r="R4224" s="3">
        <v>8.8908733828893166E-2</v>
      </c>
      <c r="S4224" s="3">
        <v>0.67943169638173395</v>
      </c>
      <c r="T4224" s="5">
        <f>POWER(10,Table2[[#This Row],[Predicted normalized_price]]*(N$7634-N$7635)+N$7635)</f>
        <v>288592.99590767565</v>
      </c>
      <c r="U4224" s="5">
        <f>ABS(Table2[[#This Row],[price]]-Table2[[#This Row],[Predicted Price]])</f>
        <v>72295.00409232435</v>
      </c>
      <c r="V4224" s="5">
        <f>Table2[[#This Row],[Price Diff]]/Table2[[#This Row],[price]]</f>
        <v>0.20032532002262296</v>
      </c>
    </row>
    <row r="4225" spans="1:22" x14ac:dyDescent="0.2">
      <c r="A4225" s="3">
        <v>8950</v>
      </c>
      <c r="B4225" s="3">
        <v>0.144263684</v>
      </c>
      <c r="C4225" s="3">
        <v>37207</v>
      </c>
      <c r="D4225" s="3">
        <v>0.491837305</v>
      </c>
      <c r="E4225" s="3">
        <v>1390</v>
      </c>
      <c r="F4225" s="3">
        <v>0.32606906200000002</v>
      </c>
      <c r="G4225" s="3">
        <v>7</v>
      </c>
      <c r="H4225" s="3">
        <v>0.73735046500000001</v>
      </c>
      <c r="I4225" s="2" t="s">
        <v>20</v>
      </c>
      <c r="J4225" s="3">
        <v>141000</v>
      </c>
      <c r="K4225" s="3">
        <v>0.91686390600000001</v>
      </c>
      <c r="L4225" s="3">
        <v>1</v>
      </c>
      <c r="M4225" s="2" t="s">
        <v>63</v>
      </c>
      <c r="N4225" s="3">
        <v>45800</v>
      </c>
      <c r="O4225" s="3">
        <v>0.34445007300000002</v>
      </c>
      <c r="P4225" s="3">
        <v>-0.63297307277752124</v>
      </c>
      <c r="Q4225" s="3">
        <v>0.28919014208442628</v>
      </c>
      <c r="R4225" s="3">
        <v>0.80697330194056827</v>
      </c>
      <c r="S4225" s="3">
        <v>0.34884207498807412</v>
      </c>
      <c r="T4225" s="5">
        <f>POWER(10,Table2[[#This Row],[Predicted normalized_price]]*(N$7634-N$7635)+N$7635)</f>
        <v>46918.791315370319</v>
      </c>
      <c r="U4225" s="5">
        <f>ABS(Table2[[#This Row],[price]]-Table2[[#This Row],[Predicted Price]])</f>
        <v>1118.7913153703194</v>
      </c>
      <c r="V4225" s="5">
        <f>Table2[[#This Row],[Price Diff]]/Table2[[#This Row],[price]]</f>
        <v>2.4427757977517891E-2</v>
      </c>
    </row>
    <row r="4226" spans="1:22" x14ac:dyDescent="0.2">
      <c r="A4226" s="3">
        <v>9430</v>
      </c>
      <c r="B4226" s="3">
        <v>0.15588802600000001</v>
      </c>
      <c r="C4226" s="3">
        <v>43732</v>
      </c>
      <c r="D4226" s="3">
        <v>0.52011467700000003</v>
      </c>
      <c r="E4226" s="3">
        <v>1497</v>
      </c>
      <c r="F4226" s="3">
        <v>0.357690181</v>
      </c>
      <c r="G4226" s="3">
        <v>7</v>
      </c>
      <c r="H4226" s="3">
        <v>0.73735046500000001</v>
      </c>
      <c r="I4226" s="2" t="s">
        <v>10</v>
      </c>
      <c r="J4226" s="3">
        <v>69000</v>
      </c>
      <c r="K4226" s="3">
        <v>0.85595613400000004</v>
      </c>
      <c r="L4226" s="3">
        <v>2</v>
      </c>
      <c r="M4226" s="2" t="s">
        <v>67</v>
      </c>
      <c r="N4226" s="3">
        <v>52800</v>
      </c>
      <c r="O4226" s="3">
        <v>0.37033294500000002</v>
      </c>
      <c r="P4226" s="3">
        <v>0.19477096752867401</v>
      </c>
      <c r="Q4226" s="3">
        <v>-0.76244757468961755</v>
      </c>
      <c r="R4226" s="3">
        <v>-0.39115464797558536</v>
      </c>
      <c r="S4226" s="3">
        <v>0.3778909658982702</v>
      </c>
      <c r="T4226" s="5">
        <f>POWER(10,Table2[[#This Row],[Predicted normalized_price]]*(N$7634-N$7635)+N$7635)</f>
        <v>55039.038368967238</v>
      </c>
      <c r="U4226" s="5">
        <f>ABS(Table2[[#This Row],[price]]-Table2[[#This Row],[Predicted Price]])</f>
        <v>2239.0383689672381</v>
      </c>
      <c r="V4226" s="5">
        <f>Table2[[#This Row],[Price Diff]]/Table2[[#This Row],[price]]</f>
        <v>4.2406029715288597E-2</v>
      </c>
    </row>
    <row r="4227" spans="1:22" x14ac:dyDescent="0.2">
      <c r="A4227" s="3">
        <v>12660</v>
      </c>
      <c r="B4227" s="3">
        <v>0.22142778599999999</v>
      </c>
      <c r="C4227" s="3">
        <v>71659</v>
      </c>
      <c r="D4227" s="3">
        <v>0.60653740499999997</v>
      </c>
      <c r="E4227" s="3">
        <v>1986</v>
      </c>
      <c r="F4227" s="3">
        <v>0.47821453200000003</v>
      </c>
      <c r="G4227" s="3">
        <v>3</v>
      </c>
      <c r="H4227" s="3">
        <v>0.416289664</v>
      </c>
      <c r="I4227" s="2" t="s">
        <v>10</v>
      </c>
      <c r="J4227" s="3">
        <v>30000</v>
      </c>
      <c r="K4227" s="3">
        <v>0.78496977999999995</v>
      </c>
      <c r="L4227" s="3">
        <v>1</v>
      </c>
      <c r="M4227" s="2" t="s">
        <v>66</v>
      </c>
      <c r="N4227" s="3">
        <v>117888</v>
      </c>
      <c r="O4227" s="3">
        <v>0.51650579100000005</v>
      </c>
      <c r="P4227" s="3">
        <v>0.50734155744143039</v>
      </c>
      <c r="Q4227" s="3">
        <v>-0.49475899972277909</v>
      </c>
      <c r="R4227" s="3">
        <v>-0.67572146642342445</v>
      </c>
      <c r="S4227" s="3">
        <v>0.52138596224565081</v>
      </c>
      <c r="T4227" s="5">
        <f>POWER(10,Table2[[#This Row],[Predicted normalized_price]]*(N$7634-N$7635)+N$7635)</f>
        <v>121092.13426959855</v>
      </c>
      <c r="U4227" s="5">
        <f>ABS(Table2[[#This Row],[price]]-Table2[[#This Row],[Predicted Price]])</f>
        <v>3204.1342695985513</v>
      </c>
      <c r="V4227" s="5">
        <f>Table2[[#This Row],[Price Diff]]/Table2[[#This Row],[price]]</f>
        <v>2.7179477721214637E-2</v>
      </c>
    </row>
    <row r="4228" spans="1:22" x14ac:dyDescent="0.2">
      <c r="A4228" s="3">
        <v>9570</v>
      </c>
      <c r="B4228" s="3">
        <v>0.15916713699999999</v>
      </c>
      <c r="C4228" s="3">
        <v>66645</v>
      </c>
      <c r="D4228" s="3">
        <v>0.59384298499999999</v>
      </c>
      <c r="E4228" s="3">
        <v>1998</v>
      </c>
      <c r="F4228" s="3">
        <v>0.480783179</v>
      </c>
      <c r="G4228" s="3">
        <v>3</v>
      </c>
      <c r="H4228" s="3">
        <v>0.416289664</v>
      </c>
      <c r="I4228" s="2" t="s">
        <v>14</v>
      </c>
      <c r="J4228" s="3">
        <v>32500</v>
      </c>
      <c r="K4228" s="3">
        <v>0.79179158000000005</v>
      </c>
      <c r="L4228" s="3">
        <v>1</v>
      </c>
      <c r="M4228" s="2" t="s">
        <v>64</v>
      </c>
      <c r="N4228" s="3">
        <v>90800</v>
      </c>
      <c r="O4228" s="3">
        <v>0.468994523</v>
      </c>
      <c r="P4228" s="3">
        <v>0.7290984935698237</v>
      </c>
      <c r="Q4228" s="3">
        <v>-0.59436391306046654</v>
      </c>
      <c r="R4228" s="3">
        <v>-0.59915674388288576</v>
      </c>
      <c r="S4228" s="3">
        <v>0.47631896791734596</v>
      </c>
      <c r="T4228" s="5">
        <f>POWER(10,Table2[[#This Row],[Predicted normalized_price]]*(N$7634-N$7635)+N$7635)</f>
        <v>94529.061438279954</v>
      </c>
      <c r="U4228" s="5">
        <f>ABS(Table2[[#This Row],[price]]-Table2[[#This Row],[Predicted Price]])</f>
        <v>3729.061438279954</v>
      </c>
      <c r="V4228" s="5">
        <f>Table2[[#This Row],[Price Diff]]/Table2[[#This Row],[price]]</f>
        <v>4.1068958571365131E-2</v>
      </c>
    </row>
    <row r="4229" spans="1:22" x14ac:dyDescent="0.2">
      <c r="A4229" s="3">
        <v>10000</v>
      </c>
      <c r="B4229" s="3">
        <v>0.16894674400000001</v>
      </c>
      <c r="C4229" s="3">
        <v>50650</v>
      </c>
      <c r="D4229" s="3">
        <v>0.54581531100000003</v>
      </c>
      <c r="E4229" s="3">
        <v>1560</v>
      </c>
      <c r="F4229" s="3">
        <v>0.37526730800000002</v>
      </c>
      <c r="G4229" s="3">
        <v>4</v>
      </c>
      <c r="H4229" s="3">
        <v>0.52529906999999998</v>
      </c>
      <c r="I4229" s="2" t="s">
        <v>37</v>
      </c>
      <c r="J4229" s="3">
        <v>45000</v>
      </c>
      <c r="K4229" s="3">
        <v>0.81952635900000004</v>
      </c>
      <c r="L4229" s="3">
        <v>1</v>
      </c>
      <c r="M4229" s="2" t="s">
        <v>66</v>
      </c>
      <c r="N4229" s="3">
        <v>75800</v>
      </c>
      <c r="O4229" s="3">
        <v>0.43613554500000001</v>
      </c>
      <c r="P4229" s="3">
        <v>-0.84499935908646973</v>
      </c>
      <c r="Q4229" s="3">
        <v>0.52715354047303764</v>
      </c>
      <c r="R4229" s="3">
        <v>0.69424321658441146</v>
      </c>
      <c r="S4229" s="3">
        <v>0.43954745489304481</v>
      </c>
      <c r="T4229" s="5">
        <f>POWER(10,Table2[[#This Row],[Predicted normalized_price]]*(N$7634-N$7635)+N$7635)</f>
        <v>77234.545265286724</v>
      </c>
      <c r="U4229" s="5">
        <f>ABS(Table2[[#This Row],[price]]-Table2[[#This Row],[Predicted Price]])</f>
        <v>1434.5452652867243</v>
      </c>
      <c r="V4229" s="5">
        <f>Table2[[#This Row],[Price Diff]]/Table2[[#This Row],[price]]</f>
        <v>1.8925399278188974E-2</v>
      </c>
    </row>
    <row r="4230" spans="1:22" x14ac:dyDescent="0.2">
      <c r="A4230" s="3">
        <v>17920</v>
      </c>
      <c r="B4230" s="3">
        <v>0.29874232499999998</v>
      </c>
      <c r="C4230" s="3">
        <v>80146</v>
      </c>
      <c r="D4230" s="3">
        <v>0.62612558600000001</v>
      </c>
      <c r="E4230" s="3">
        <v>1991</v>
      </c>
      <c r="F4230" s="3">
        <v>0.47928668200000002</v>
      </c>
      <c r="G4230" s="3">
        <v>1</v>
      </c>
      <c r="H4230" s="3">
        <v>0</v>
      </c>
      <c r="I4230" s="2" t="s">
        <v>15</v>
      </c>
      <c r="J4230" s="3">
        <v>28</v>
      </c>
      <c r="K4230" s="3">
        <v>0.19036238899999999</v>
      </c>
      <c r="L4230" s="3">
        <v>1</v>
      </c>
      <c r="M4230" s="2" t="s">
        <v>64</v>
      </c>
      <c r="N4230" s="3">
        <v>202888</v>
      </c>
      <c r="O4230" s="3">
        <v>0.61530767399999997</v>
      </c>
      <c r="P4230" s="3">
        <v>-0.1732178907309436</v>
      </c>
      <c r="Q4230" s="3">
        <v>0.82313950344898745</v>
      </c>
      <c r="R4230" s="3">
        <v>0.16545963742227071</v>
      </c>
      <c r="S4230" s="3">
        <v>0.6533761708981064</v>
      </c>
      <c r="T4230" s="5">
        <f>POWER(10,Table2[[#This Row],[Predicted normalized_price]]*(N$7634-N$7635)+N$7635)</f>
        <v>250095.17454423881</v>
      </c>
      <c r="U4230" s="5">
        <f>ABS(Table2[[#This Row],[price]]-Table2[[#This Row],[Predicted Price]])</f>
        <v>47207.174544238806</v>
      </c>
      <c r="V4230" s="5">
        <f>Table2[[#This Row],[Price Diff]]/Table2[[#This Row],[price]]</f>
        <v>0.23267603083592331</v>
      </c>
    </row>
    <row r="4231" spans="1:22" x14ac:dyDescent="0.2">
      <c r="A4231" s="3">
        <v>12300</v>
      </c>
      <c r="B4231" s="3">
        <v>0.21500886599999999</v>
      </c>
      <c r="C4231" s="3">
        <v>64810</v>
      </c>
      <c r="D4231" s="3">
        <v>0.58895691100000003</v>
      </c>
      <c r="E4231" s="3">
        <v>1499</v>
      </c>
      <c r="F4231" s="3">
        <v>0.35825946600000003</v>
      </c>
      <c r="G4231" s="3">
        <v>2</v>
      </c>
      <c r="H4231" s="3">
        <v>0.26264953499999999</v>
      </c>
      <c r="I4231" s="2" t="s">
        <v>13</v>
      </c>
      <c r="J4231" s="3">
        <v>21000</v>
      </c>
      <c r="K4231" s="3">
        <v>0.75457143999999998</v>
      </c>
      <c r="L4231" s="3">
        <v>1</v>
      </c>
      <c r="M4231" s="2" t="s">
        <v>66</v>
      </c>
      <c r="N4231" s="3">
        <v>130800</v>
      </c>
      <c r="O4231" s="3">
        <v>0.53542005800000003</v>
      </c>
      <c r="P4231" s="3">
        <v>-0.88935593755278353</v>
      </c>
      <c r="Q4231" s="3">
        <v>0.69856096639988641</v>
      </c>
      <c r="R4231" s="3">
        <v>0.50608830151530315</v>
      </c>
      <c r="S4231" s="3">
        <v>0.53229299449910961</v>
      </c>
      <c r="T4231" s="5">
        <f>POWER(10,Table2[[#This Row],[Predicted normalized_price]]*(N$7634-N$7635)+N$7635)</f>
        <v>128571.62473991611</v>
      </c>
      <c r="U4231" s="5">
        <f>ABS(Table2[[#This Row],[price]]-Table2[[#This Row],[Predicted Price]])</f>
        <v>2228.3752600838925</v>
      </c>
      <c r="V4231" s="5">
        <f>Table2[[#This Row],[Price Diff]]/Table2[[#This Row],[price]]</f>
        <v>1.7036508104616915E-2</v>
      </c>
    </row>
    <row r="4232" spans="1:22" x14ac:dyDescent="0.2">
      <c r="A4232" s="3">
        <v>14830</v>
      </c>
      <c r="B4232" s="3">
        <v>0.256629463</v>
      </c>
      <c r="C4232" s="3">
        <v>60654</v>
      </c>
      <c r="D4232" s="3">
        <v>0.57735877499999999</v>
      </c>
      <c r="E4232" s="3">
        <v>1997</v>
      </c>
      <c r="F4232" s="3">
        <v>0.48056971500000001</v>
      </c>
      <c r="G4232" s="3">
        <v>6</v>
      </c>
      <c r="H4232" s="3">
        <v>0.67893919899999999</v>
      </c>
      <c r="I4232" s="2" t="s">
        <v>13</v>
      </c>
      <c r="J4232" s="3">
        <v>56000</v>
      </c>
      <c r="K4232" s="3">
        <v>0.83816458599999999</v>
      </c>
      <c r="L4232" s="3">
        <v>1</v>
      </c>
      <c r="M4232" s="2" t="s">
        <v>65</v>
      </c>
      <c r="N4232" s="3">
        <v>91988</v>
      </c>
      <c r="O4232" s="3">
        <v>0.47136008800000001</v>
      </c>
      <c r="P4232" s="3">
        <v>-0.82350242009488006</v>
      </c>
      <c r="Q4232" s="3">
        <v>0.55734333566135896</v>
      </c>
      <c r="R4232" s="3">
        <v>0.61285717647392335</v>
      </c>
      <c r="S4232" s="3">
        <v>0.46819535331034523</v>
      </c>
      <c r="T4232" s="5">
        <f>POWER(10,Table2[[#This Row],[Predicted normalized_price]]*(N$7634-N$7635)+N$7635)</f>
        <v>90402.129966674926</v>
      </c>
      <c r="U4232" s="5">
        <f>ABS(Table2[[#This Row],[price]]-Table2[[#This Row],[Predicted Price]])</f>
        <v>1585.8700333250745</v>
      </c>
      <c r="V4232" s="5">
        <f>Table2[[#This Row],[Price Diff]]/Table2[[#This Row],[price]]</f>
        <v>1.7239966444808828E-2</v>
      </c>
    </row>
    <row r="4233" spans="1:22" x14ac:dyDescent="0.2">
      <c r="A4233" s="3">
        <v>12320</v>
      </c>
      <c r="B4233" s="3">
        <v>0.215370373</v>
      </c>
      <c r="C4233" s="3">
        <v>63329</v>
      </c>
      <c r="D4233" s="3">
        <v>0.58491146999999999</v>
      </c>
      <c r="E4233" s="3">
        <v>1598</v>
      </c>
      <c r="F4233" s="3">
        <v>0.38552934799999999</v>
      </c>
      <c r="G4233" s="3">
        <v>5</v>
      </c>
      <c r="H4233" s="3">
        <v>0.60985333500000005</v>
      </c>
      <c r="I4233" s="2" t="s">
        <v>13</v>
      </c>
      <c r="J4233" s="3">
        <v>57356</v>
      </c>
      <c r="K4233" s="3">
        <v>0.84020370700000002</v>
      </c>
      <c r="L4233" s="3">
        <v>1</v>
      </c>
      <c r="M4233" s="2" t="s">
        <v>65</v>
      </c>
      <c r="N4233" s="3">
        <v>91800</v>
      </c>
      <c r="O4233" s="3">
        <v>0.47098778099999999</v>
      </c>
      <c r="P4233" s="3">
        <v>-0.872249012457052</v>
      </c>
      <c r="Q4233" s="3">
        <v>0.55801938017075747</v>
      </c>
      <c r="R4233" s="3">
        <v>0.61205741433760563</v>
      </c>
      <c r="S4233" s="3">
        <v>0.46844780999418478</v>
      </c>
      <c r="T4233" s="5">
        <f>POWER(10,Table2[[#This Row],[Predicted normalized_price]]*(N$7634-N$7635)+N$7635)</f>
        <v>90527.627934352509</v>
      </c>
      <c r="U4233" s="5">
        <f>ABS(Table2[[#This Row],[price]]-Table2[[#This Row],[Predicted Price]])</f>
        <v>1272.3720656474907</v>
      </c>
      <c r="V4233" s="5">
        <f>Table2[[#This Row],[Price Diff]]/Table2[[#This Row],[price]]</f>
        <v>1.3860262153022775E-2</v>
      </c>
    </row>
    <row r="4234" spans="1:22" x14ac:dyDescent="0.2">
      <c r="A4234" s="3">
        <v>35080</v>
      </c>
      <c r="B4234" s="3">
        <v>0.44820340600000003</v>
      </c>
      <c r="C4234" s="3">
        <v>157959</v>
      </c>
      <c r="D4234" s="3">
        <v>0.74486187699999995</v>
      </c>
      <c r="E4234" s="3">
        <v>2996</v>
      </c>
      <c r="F4234" s="3">
        <v>0.65352884600000005</v>
      </c>
      <c r="G4234" s="3">
        <v>4</v>
      </c>
      <c r="H4234" s="3">
        <v>0.52529906999999998</v>
      </c>
      <c r="I4234" s="2" t="s">
        <v>15</v>
      </c>
      <c r="J4234" s="3">
        <v>62058</v>
      </c>
      <c r="K4234" s="3">
        <v>0.84691891200000002</v>
      </c>
      <c r="L4234" s="3">
        <v>1</v>
      </c>
      <c r="M4234" s="2" t="s">
        <v>64</v>
      </c>
      <c r="N4234" s="3">
        <v>309998</v>
      </c>
      <c r="O4234" s="3">
        <v>0.69245228000000003</v>
      </c>
      <c r="P4234" s="3">
        <v>0.51568981422889626</v>
      </c>
      <c r="Q4234" s="3">
        <v>0.86521692698367214</v>
      </c>
      <c r="R4234" s="3">
        <v>1.5769939494726399E-2</v>
      </c>
      <c r="S4234" s="3">
        <v>0.70423544289200368</v>
      </c>
      <c r="T4234" s="5">
        <f>POWER(10,Table2[[#This Row],[Predicted normalized_price]]*(N$7634-N$7635)+N$7635)</f>
        <v>330734.07378243317</v>
      </c>
      <c r="U4234" s="5">
        <f>ABS(Table2[[#This Row],[price]]-Table2[[#This Row],[Predicted Price]])</f>
        <v>20736.073782433174</v>
      </c>
      <c r="V4234" s="5">
        <f>Table2[[#This Row],[Price Diff]]/Table2[[#This Row],[price]]</f>
        <v>6.6890992143282132E-2</v>
      </c>
    </row>
    <row r="4235" spans="1:22" x14ac:dyDescent="0.2">
      <c r="A4235" s="3">
        <v>8200</v>
      </c>
      <c r="B4235" s="3">
        <v>0.124790001</v>
      </c>
      <c r="C4235" s="3">
        <v>8352</v>
      </c>
      <c r="D4235" s="3">
        <v>0.230385113</v>
      </c>
      <c r="E4235" s="3">
        <v>1591</v>
      </c>
      <c r="F4235" s="3">
        <v>0.38365743499999999</v>
      </c>
      <c r="G4235" s="3">
        <v>10</v>
      </c>
      <c r="H4235" s="3">
        <v>0.87250287000000004</v>
      </c>
      <c r="I4235" s="2" t="s">
        <v>17</v>
      </c>
      <c r="J4235" s="3">
        <v>112000</v>
      </c>
      <c r="K4235" s="3">
        <v>0.89723944799999999</v>
      </c>
      <c r="L4235" s="3">
        <v>4</v>
      </c>
      <c r="M4235" s="2" t="s">
        <v>67</v>
      </c>
      <c r="N4235" s="3">
        <v>15300</v>
      </c>
      <c r="O4235" s="3">
        <v>0.14491854600000001</v>
      </c>
      <c r="P4235" s="3">
        <v>-0.95996422595481756</v>
      </c>
      <c r="Q4235" s="3">
        <v>-0.92847213245765703</v>
      </c>
      <c r="R4235" s="3">
        <v>0.36318601502457371</v>
      </c>
      <c r="S4235" s="3">
        <v>0.13981713742529739</v>
      </c>
      <c r="T4235" s="5">
        <f>POWER(10,Table2[[#This Row],[Predicted normalized_price]]*(N$7634-N$7635)+N$7635)</f>
        <v>14877.060297096583</v>
      </c>
      <c r="U4235" s="5">
        <f>ABS(Table2[[#This Row],[price]]-Table2[[#This Row],[Predicted Price]])</f>
        <v>422.93970290341713</v>
      </c>
      <c r="V4235" s="5">
        <f>Table2[[#This Row],[Price Diff]]/Table2[[#This Row],[price]]</f>
        <v>2.764311783682465E-2</v>
      </c>
    </row>
    <row r="4236" spans="1:22" x14ac:dyDescent="0.2">
      <c r="A4236" s="3">
        <v>8760</v>
      </c>
      <c r="B4236" s="3">
        <v>0.13948921</v>
      </c>
      <c r="C4236" s="3">
        <v>17611</v>
      </c>
      <c r="D4236" s="3">
        <v>0.36094053500000001</v>
      </c>
      <c r="E4236" s="3">
        <v>1998</v>
      </c>
      <c r="F4236" s="3">
        <v>0.480783179</v>
      </c>
      <c r="G4236" s="3">
        <v>11</v>
      </c>
      <c r="H4236" s="3">
        <v>0.90861810600000004</v>
      </c>
      <c r="I4236" s="2" t="s">
        <v>18</v>
      </c>
      <c r="J4236" s="3">
        <v>194161</v>
      </c>
      <c r="K4236" s="3">
        <v>0.94413039799999998</v>
      </c>
      <c r="L4236" s="3">
        <v>1</v>
      </c>
      <c r="M4236" s="2" t="s">
        <v>63</v>
      </c>
      <c r="N4236" s="3">
        <v>25800</v>
      </c>
      <c r="O4236" s="3">
        <v>0.24000845200000001</v>
      </c>
      <c r="P4236" s="3">
        <v>-0.9585825410244565</v>
      </c>
      <c r="Q4236" s="3">
        <v>-0.90215459682698484</v>
      </c>
      <c r="R4236" s="3">
        <v>3.8704685295603551E-2</v>
      </c>
      <c r="S4236" s="3">
        <v>0.22904211319231813</v>
      </c>
      <c r="T4236" s="5">
        <f>POWER(10,Table2[[#This Row],[Predicted normalized_price]]*(N$7634-N$7635)+N$7635)</f>
        <v>24291.200345941223</v>
      </c>
      <c r="U4236" s="5">
        <f>ABS(Table2[[#This Row],[price]]-Table2[[#This Row],[Predicted Price]])</f>
        <v>1508.7996540587774</v>
      </c>
      <c r="V4236" s="5">
        <f>Table2[[#This Row],[Price Diff]]/Table2[[#This Row],[price]]</f>
        <v>5.8480606746464242E-2</v>
      </c>
    </row>
    <row r="4237" spans="1:22" x14ac:dyDescent="0.2">
      <c r="A4237" s="3">
        <v>14100</v>
      </c>
      <c r="B4237" s="3">
        <v>0.24539789300000001</v>
      </c>
      <c r="C4237" s="3">
        <v>45287</v>
      </c>
      <c r="D4237" s="3">
        <v>0.52622923099999996</v>
      </c>
      <c r="E4237" s="3">
        <v>2497</v>
      </c>
      <c r="F4237" s="3">
        <v>0.57584491900000001</v>
      </c>
      <c r="G4237" s="3">
        <v>8</v>
      </c>
      <c r="H4237" s="3">
        <v>0.78794860499999997</v>
      </c>
      <c r="I4237" s="2" t="s">
        <v>13</v>
      </c>
      <c r="J4237" s="3">
        <v>111000</v>
      </c>
      <c r="K4237" s="3">
        <v>0.89647507500000001</v>
      </c>
      <c r="L4237" s="3">
        <v>1</v>
      </c>
      <c r="M4237" s="2" t="s">
        <v>65</v>
      </c>
      <c r="N4237" s="3">
        <v>63800</v>
      </c>
      <c r="O4237" s="3">
        <v>0.40477171699999998</v>
      </c>
      <c r="P4237" s="3">
        <v>-0.69792577251456756</v>
      </c>
      <c r="Q4237" s="3">
        <v>0.41603268181963027</v>
      </c>
      <c r="R4237" s="3">
        <v>0.72097225386355523</v>
      </c>
      <c r="S4237" s="3">
        <v>0.40388915092630173</v>
      </c>
      <c r="T4237" s="5">
        <f>POWER(10,Table2[[#This Row],[Predicted normalized_price]]*(N$7634-N$7635)+N$7635)</f>
        <v>63491.336774151765</v>
      </c>
      <c r="U4237" s="5">
        <f>ABS(Table2[[#This Row],[price]]-Table2[[#This Row],[Predicted Price]])</f>
        <v>308.66322584823502</v>
      </c>
      <c r="V4237" s="5">
        <f>Table2[[#This Row],[Price Diff]]/Table2[[#This Row],[price]]</f>
        <v>4.83798159636732E-3</v>
      </c>
    </row>
    <row r="4238" spans="1:22" x14ac:dyDescent="0.2">
      <c r="A4238" s="3">
        <v>14720</v>
      </c>
      <c r="B4238" s="3">
        <v>0.25497288800000001</v>
      </c>
      <c r="C4238" s="3">
        <v>66382</v>
      </c>
      <c r="D4238" s="3">
        <v>0.59315101199999998</v>
      </c>
      <c r="E4238" s="3">
        <v>1595</v>
      </c>
      <c r="F4238" s="3">
        <v>0.38472810600000001</v>
      </c>
      <c r="G4238" s="3">
        <v>3</v>
      </c>
      <c r="H4238" s="3">
        <v>0.416289664</v>
      </c>
      <c r="I4238" s="2" t="s">
        <v>15</v>
      </c>
      <c r="J4238" s="3">
        <v>40900</v>
      </c>
      <c r="K4238" s="3">
        <v>0.811384416</v>
      </c>
      <c r="L4238" s="3">
        <v>1</v>
      </c>
      <c r="M4238" s="2" t="s">
        <v>65</v>
      </c>
      <c r="N4238" s="3">
        <v>133800</v>
      </c>
      <c r="O4238" s="3">
        <v>0.53954682700000001</v>
      </c>
      <c r="P4238" s="3">
        <v>-0.94520148434916562</v>
      </c>
      <c r="Q4238" s="3">
        <v>0.68357431198569751</v>
      </c>
      <c r="R4238" s="3">
        <v>0.5001530501486412</v>
      </c>
      <c r="S4238" s="3">
        <v>0.52970386444409745</v>
      </c>
      <c r="T4238" s="5">
        <f>POWER(10,Table2[[#This Row],[Predicted normalized_price]]*(N$7634-N$7635)+N$7635)</f>
        <v>126755.34342134162</v>
      </c>
      <c r="U4238" s="5">
        <f>ABS(Table2[[#This Row],[price]]-Table2[[#This Row],[Predicted Price]])</f>
        <v>7044.6565786583815</v>
      </c>
      <c r="V4238" s="5">
        <f>Table2[[#This Row],[Price Diff]]/Table2[[#This Row],[price]]</f>
        <v>5.265064707517475E-2</v>
      </c>
    </row>
    <row r="4239" spans="1:22" x14ac:dyDescent="0.2">
      <c r="A4239" s="3">
        <v>7890</v>
      </c>
      <c r="B4239" s="3">
        <v>0.116215018</v>
      </c>
      <c r="C4239" s="3">
        <v>26779</v>
      </c>
      <c r="D4239" s="3">
        <v>0.43428285300000002</v>
      </c>
      <c r="E4239" s="3">
        <v>1498</v>
      </c>
      <c r="F4239" s="3">
        <v>0.357974919</v>
      </c>
      <c r="G4239" s="3">
        <v>7</v>
      </c>
      <c r="H4239" s="3">
        <v>0.73735046500000001</v>
      </c>
      <c r="I4239" s="2" t="s">
        <v>27</v>
      </c>
      <c r="J4239" s="3">
        <v>90000</v>
      </c>
      <c r="K4239" s="3">
        <v>0.87860122100000004</v>
      </c>
      <c r="L4239" s="3">
        <v>1</v>
      </c>
      <c r="M4239" s="2" t="s">
        <v>63</v>
      </c>
      <c r="N4239" s="3">
        <v>34800</v>
      </c>
      <c r="O4239" s="3">
        <v>0.29446548299999997</v>
      </c>
      <c r="P4239" s="3">
        <v>-0.58921464923278222</v>
      </c>
      <c r="Q4239" s="3">
        <v>-0.84385443531749404</v>
      </c>
      <c r="R4239" s="3">
        <v>-0.15870774125106407</v>
      </c>
      <c r="S4239" s="3">
        <v>0.29543499829136594</v>
      </c>
      <c r="T4239" s="5">
        <f>POWER(10,Table2[[#This Row],[Predicted normalized_price]]*(N$7634-N$7635)+N$7635)</f>
        <v>34985.892163267963</v>
      </c>
      <c r="U4239" s="5">
        <f>ABS(Table2[[#This Row],[price]]-Table2[[#This Row],[Predicted Price]])</f>
        <v>185.89216326796304</v>
      </c>
      <c r="V4239" s="5">
        <f>Table2[[#This Row],[Price Diff]]/Table2[[#This Row],[price]]</f>
        <v>5.3417288295391678E-3</v>
      </c>
    </row>
    <row r="4240" spans="1:22" x14ac:dyDescent="0.2">
      <c r="A4240" s="3">
        <v>12890</v>
      </c>
      <c r="B4240" s="3">
        <v>0.225433892</v>
      </c>
      <c r="C4240" s="3">
        <v>57664</v>
      </c>
      <c r="D4240" s="3">
        <v>0.568511985</v>
      </c>
      <c r="E4240" s="3">
        <v>1595</v>
      </c>
      <c r="F4240" s="3">
        <v>0.38472810600000001</v>
      </c>
      <c r="G4240" s="3">
        <v>1</v>
      </c>
      <c r="H4240" s="3">
        <v>0</v>
      </c>
      <c r="I4240" s="2" t="s">
        <v>15</v>
      </c>
      <c r="J4240" s="3">
        <v>50</v>
      </c>
      <c r="K4240" s="3">
        <v>0.23977858599999999</v>
      </c>
      <c r="L4240" s="3">
        <v>1</v>
      </c>
      <c r="M4240" s="2" t="s">
        <v>65</v>
      </c>
      <c r="N4240" s="3">
        <v>145988</v>
      </c>
      <c r="O4240" s="3">
        <v>0.55541176599999997</v>
      </c>
      <c r="P4240" s="3">
        <v>-0.96675882868564766</v>
      </c>
      <c r="Q4240" s="3">
        <v>0.75229981614962205</v>
      </c>
      <c r="R4240" s="3">
        <v>0.38929159971485078</v>
      </c>
      <c r="S4240" s="3">
        <v>0.57586301260574124</v>
      </c>
      <c r="T4240" s="5">
        <f>POWER(10,Table2[[#This Row],[Predicted normalized_price]]*(N$7634-N$7635)+N$7635)</f>
        <v>163351.54475155493</v>
      </c>
      <c r="U4240" s="5">
        <f>ABS(Table2[[#This Row],[price]]-Table2[[#This Row],[Predicted Price]])</f>
        <v>17363.544751554931</v>
      </c>
      <c r="V4240" s="5">
        <f>Table2[[#This Row],[Price Diff]]/Table2[[#This Row],[price]]</f>
        <v>0.11893816444882409</v>
      </c>
    </row>
    <row r="4241" spans="1:22" x14ac:dyDescent="0.2">
      <c r="A4241" s="3">
        <v>12330</v>
      </c>
      <c r="B4241" s="3">
        <v>0.21555090599999999</v>
      </c>
      <c r="C4241" s="3">
        <v>59387</v>
      </c>
      <c r="D4241" s="3">
        <v>0.573664442</v>
      </c>
      <c r="E4241" s="3">
        <v>1986</v>
      </c>
      <c r="F4241" s="3">
        <v>0.47821453200000003</v>
      </c>
      <c r="G4241" s="3">
        <v>4</v>
      </c>
      <c r="H4241" s="3">
        <v>0.52529906999999998</v>
      </c>
      <c r="I4241" s="2" t="s">
        <v>10</v>
      </c>
      <c r="J4241" s="3">
        <v>18304</v>
      </c>
      <c r="K4241" s="3">
        <v>0.74286100799999999</v>
      </c>
      <c r="L4241" s="3">
        <v>1</v>
      </c>
      <c r="M4241" s="2" t="s">
        <v>64</v>
      </c>
      <c r="N4241" s="3">
        <v>109800</v>
      </c>
      <c r="O4241" s="3">
        <v>0.503571463</v>
      </c>
      <c r="P4241" s="3">
        <v>0.96599258417075318</v>
      </c>
      <c r="Q4241" s="3">
        <v>-0.62099218891242058</v>
      </c>
      <c r="R4241" s="3">
        <v>-0.62793698130174613</v>
      </c>
      <c r="S4241" s="3">
        <v>0.47722845966886807</v>
      </c>
      <c r="T4241" s="5">
        <f>POWER(10,Table2[[#This Row],[Predicted normalized_price]]*(N$7634-N$7635)+N$7635)</f>
        <v>95002.670145643642</v>
      </c>
      <c r="U4241" s="5">
        <f>ABS(Table2[[#This Row],[price]]-Table2[[#This Row],[Predicted Price]])</f>
        <v>14797.329854356358</v>
      </c>
      <c r="V4241" s="5">
        <f>Table2[[#This Row],[Price Diff]]/Table2[[#This Row],[price]]</f>
        <v>0.13476620996681565</v>
      </c>
    </row>
    <row r="4242" spans="1:22" x14ac:dyDescent="0.2">
      <c r="A4242" s="3">
        <v>7910</v>
      </c>
      <c r="B4242" s="3">
        <v>0.116778328</v>
      </c>
      <c r="C4242" s="3">
        <v>45157</v>
      </c>
      <c r="D4242" s="3">
        <v>0.52572615099999997</v>
      </c>
      <c r="E4242" s="3">
        <v>1496</v>
      </c>
      <c r="F4242" s="3">
        <v>0.35740525400000001</v>
      </c>
      <c r="G4242" s="3">
        <v>2</v>
      </c>
      <c r="H4242" s="3">
        <v>0.26264953499999999</v>
      </c>
      <c r="I4242" s="2" t="s">
        <v>14</v>
      </c>
      <c r="J4242" s="3">
        <v>44</v>
      </c>
      <c r="K4242" s="3">
        <v>0.22888373000000001</v>
      </c>
      <c r="L4242" s="3">
        <v>1</v>
      </c>
      <c r="M4242" s="2" t="s">
        <v>63</v>
      </c>
      <c r="N4242" s="3">
        <v>82800</v>
      </c>
      <c r="O4242" s="3">
        <v>0.45221003500000001</v>
      </c>
      <c r="P4242" s="3">
        <v>-0.93889593280970784</v>
      </c>
      <c r="Q4242" s="3">
        <v>-0.65313667719389046</v>
      </c>
      <c r="R4242" s="3">
        <v>-0.5419956753839944</v>
      </c>
      <c r="S4242" s="3">
        <v>0.4419486647013654</v>
      </c>
      <c r="T4242" s="5">
        <f>POWER(10,Table2[[#This Row],[Predicted normalized_price]]*(N$7634-N$7635)+N$7635)</f>
        <v>78260.385979738508</v>
      </c>
      <c r="U4242" s="5">
        <f>ABS(Table2[[#This Row],[price]]-Table2[[#This Row],[Predicted Price]])</f>
        <v>4539.6140202614915</v>
      </c>
      <c r="V4242" s="5">
        <f>Table2[[#This Row],[Price Diff]]/Table2[[#This Row],[price]]</f>
        <v>5.4826256283351346E-2</v>
      </c>
    </row>
    <row r="4243" spans="1:22" x14ac:dyDescent="0.2">
      <c r="A4243" s="3">
        <v>10470</v>
      </c>
      <c r="B4243" s="3">
        <v>0.17916625799999999</v>
      </c>
      <c r="C4243" s="3">
        <v>44739</v>
      </c>
      <c r="D4243" s="3">
        <v>0.52409868500000001</v>
      </c>
      <c r="E4243" s="3">
        <v>1598</v>
      </c>
      <c r="F4243" s="3">
        <v>0.38552934799999999</v>
      </c>
      <c r="G4243" s="3">
        <v>6</v>
      </c>
      <c r="H4243" s="3">
        <v>0.67893919899999999</v>
      </c>
      <c r="I4243" s="2" t="s">
        <v>10</v>
      </c>
      <c r="J4243" s="3">
        <v>60630</v>
      </c>
      <c r="K4243" s="3">
        <v>0.84493485999999995</v>
      </c>
      <c r="L4243" s="3">
        <v>1</v>
      </c>
      <c r="M4243" s="2" t="s">
        <v>63</v>
      </c>
      <c r="N4243" s="3">
        <v>55500</v>
      </c>
      <c r="O4243" s="3">
        <v>0.37940875600000001</v>
      </c>
      <c r="P4243" s="3">
        <v>-0.15811944011951071</v>
      </c>
      <c r="Q4243" s="3">
        <v>-0.73652552490614032</v>
      </c>
      <c r="R4243" s="3">
        <v>-0.45614382039964319</v>
      </c>
      <c r="S4243" s="3">
        <v>0.4002701759026619</v>
      </c>
      <c r="T4243" s="5">
        <f>POWER(10,Table2[[#This Row],[Predicted normalized_price]]*(N$7634-N$7635)+N$7635)</f>
        <v>62241.196271087851</v>
      </c>
      <c r="U4243" s="5">
        <f>ABS(Table2[[#This Row],[price]]-Table2[[#This Row],[Predicted Price]])</f>
        <v>6741.1962710878506</v>
      </c>
      <c r="V4243" s="5">
        <f>Table2[[#This Row],[Price Diff]]/Table2[[#This Row],[price]]</f>
        <v>0.12146299587545677</v>
      </c>
    </row>
    <row r="4244" spans="1:22" x14ac:dyDescent="0.2">
      <c r="A4244" s="3">
        <v>12480</v>
      </c>
      <c r="B4244" s="3">
        <v>0.21824147199999999</v>
      </c>
      <c r="C4244" s="3">
        <v>16176</v>
      </c>
      <c r="D4244" s="3">
        <v>0.346066237</v>
      </c>
      <c r="E4244" s="3">
        <v>1984</v>
      </c>
      <c r="F4244" s="3">
        <v>0.47778491499999998</v>
      </c>
      <c r="G4244" s="3">
        <v>11</v>
      </c>
      <c r="H4244" s="3">
        <v>0.90861810600000004</v>
      </c>
      <c r="I4244" s="2" t="s">
        <v>20</v>
      </c>
      <c r="J4244" s="3">
        <v>131500</v>
      </c>
      <c r="K4244" s="3">
        <v>0.91091906300000003</v>
      </c>
      <c r="L4244" s="3">
        <v>4</v>
      </c>
      <c r="M4244" s="2" t="s">
        <v>62</v>
      </c>
      <c r="N4244" s="3">
        <v>22800</v>
      </c>
      <c r="O4244" s="3">
        <v>0.21751284900000001</v>
      </c>
      <c r="P4244" s="3">
        <v>-1.3141665125819746E-3</v>
      </c>
      <c r="Q4244" s="3">
        <v>-7.3668997102898847E-3</v>
      </c>
      <c r="R4244" s="3">
        <v>0.88988389600040374</v>
      </c>
      <c r="S4244" s="3">
        <v>0.25137208727925908</v>
      </c>
      <c r="T4244" s="5">
        <f>POWER(10,Table2[[#This Row],[Predicted normalized_price]]*(N$7634-N$7635)+N$7635)</f>
        <v>27462.405162362538</v>
      </c>
      <c r="U4244" s="5">
        <f>ABS(Table2[[#This Row],[price]]-Table2[[#This Row],[Predicted Price]])</f>
        <v>4662.4051623625382</v>
      </c>
      <c r="V4244" s="5">
        <f>Table2[[#This Row],[Price Diff]]/Table2[[#This Row],[price]]</f>
        <v>0.204491454489585</v>
      </c>
    </row>
    <row r="4245" spans="1:22" x14ac:dyDescent="0.2">
      <c r="A4245" s="3">
        <v>11220</v>
      </c>
      <c r="B4245" s="3">
        <v>0.19456016100000001</v>
      </c>
      <c r="C4245" s="3">
        <v>44258</v>
      </c>
      <c r="D4245" s="3">
        <v>0.52220700900000006</v>
      </c>
      <c r="E4245" s="3">
        <v>1598</v>
      </c>
      <c r="F4245" s="3">
        <v>0.38552934799999999</v>
      </c>
      <c r="G4245" s="3">
        <v>7</v>
      </c>
      <c r="H4245" s="3">
        <v>0.73735046500000001</v>
      </c>
      <c r="I4245" s="2" t="s">
        <v>10</v>
      </c>
      <c r="J4245" s="3">
        <v>68464</v>
      </c>
      <c r="K4245" s="3">
        <v>0.85529149599999998</v>
      </c>
      <c r="L4245" s="3">
        <v>1</v>
      </c>
      <c r="M4245" s="2" t="s">
        <v>63</v>
      </c>
      <c r="N4245" s="3">
        <v>55800</v>
      </c>
      <c r="O4245" s="3">
        <v>0.38038979699999997</v>
      </c>
      <c r="P4245" s="3">
        <v>-0.2127290683535612</v>
      </c>
      <c r="Q4245" s="3">
        <v>-0.74402721137803596</v>
      </c>
      <c r="R4245" s="3">
        <v>-0.45179738462053037</v>
      </c>
      <c r="S4245" s="3">
        <v>0.39704822645033189</v>
      </c>
      <c r="T4245" s="5">
        <f>POWER(10,Table2[[#This Row],[Predicted normalized_price]]*(N$7634-N$7635)+N$7635)</f>
        <v>61148.932115311523</v>
      </c>
      <c r="U4245" s="5">
        <f>ABS(Table2[[#This Row],[price]]-Table2[[#This Row],[Predicted Price]])</f>
        <v>5348.9321153115234</v>
      </c>
      <c r="V4245" s="5">
        <f>Table2[[#This Row],[Price Diff]]/Table2[[#This Row],[price]]</f>
        <v>9.5858998482285365E-2</v>
      </c>
    </row>
    <row r="4246" spans="1:22" x14ac:dyDescent="0.2">
      <c r="A4246" s="3">
        <v>8990</v>
      </c>
      <c r="B4246" s="3">
        <v>0.14525591400000001</v>
      </c>
      <c r="C4246" s="3">
        <v>50979</v>
      </c>
      <c r="D4246" s="3">
        <v>0.54694837100000004</v>
      </c>
      <c r="E4246" s="3">
        <v>1390</v>
      </c>
      <c r="F4246" s="3">
        <v>0.32606906200000002</v>
      </c>
      <c r="G4246" s="3">
        <v>5</v>
      </c>
      <c r="H4246" s="3">
        <v>0.60985333500000005</v>
      </c>
      <c r="I4246" s="2" t="s">
        <v>20</v>
      </c>
      <c r="J4246" s="3">
        <v>68742</v>
      </c>
      <c r="K4246" s="3">
        <v>0.855636862</v>
      </c>
      <c r="L4246" s="3">
        <v>1</v>
      </c>
      <c r="M4246" s="2" t="s">
        <v>63</v>
      </c>
      <c r="N4246" s="3">
        <v>64800</v>
      </c>
      <c r="O4246" s="3">
        <v>0.407601987</v>
      </c>
      <c r="P4246" s="3">
        <v>-0.55888189796991194</v>
      </c>
      <c r="Q4246" s="3">
        <v>0.44907162452160121</v>
      </c>
      <c r="R4246" s="3">
        <v>0.73590800231509823</v>
      </c>
      <c r="S4246" s="3">
        <v>0.4091695450028327</v>
      </c>
      <c r="T4246" s="5">
        <f>POWER(10,Table2[[#This Row],[Predicted normalized_price]]*(N$7634-N$7635)+N$7635)</f>
        <v>65360.583588748857</v>
      </c>
      <c r="U4246" s="5">
        <f>ABS(Table2[[#This Row],[price]]-Table2[[#This Row],[Predicted Price]])</f>
        <v>560.58358874885744</v>
      </c>
      <c r="V4246" s="5">
        <f>Table2[[#This Row],[Price Diff]]/Table2[[#This Row],[price]]</f>
        <v>8.6509813078527384E-3</v>
      </c>
    </row>
    <row r="4247" spans="1:22" x14ac:dyDescent="0.2">
      <c r="A4247" s="3">
        <v>14840</v>
      </c>
      <c r="B4247" s="3">
        <v>0.25677945099999999</v>
      </c>
      <c r="C4247" s="3">
        <v>79097</v>
      </c>
      <c r="D4247" s="3">
        <v>0.62381993099999999</v>
      </c>
      <c r="E4247" s="3">
        <v>1998</v>
      </c>
      <c r="F4247" s="3">
        <v>0.480783179</v>
      </c>
      <c r="G4247" s="3">
        <v>2</v>
      </c>
      <c r="H4247" s="3">
        <v>0.26264953499999999</v>
      </c>
      <c r="I4247" s="2" t="s">
        <v>16</v>
      </c>
      <c r="J4247" s="3">
        <v>13600</v>
      </c>
      <c r="K4247" s="3">
        <v>0.71754434</v>
      </c>
      <c r="L4247" s="3">
        <v>1</v>
      </c>
      <c r="M4247" s="2" t="s">
        <v>65</v>
      </c>
      <c r="N4247" s="3">
        <v>156000</v>
      </c>
      <c r="O4247" s="3">
        <v>0.56748296600000003</v>
      </c>
      <c r="P4247" s="3">
        <v>-0.71842170703755703</v>
      </c>
      <c r="Q4247" s="3">
        <v>0.74583638777211914</v>
      </c>
      <c r="R4247" s="3">
        <v>0.39746595833089987</v>
      </c>
      <c r="S4247" s="3">
        <v>0.57274186360387946</v>
      </c>
      <c r="T4247" s="5">
        <f>POWER(10,Table2[[#This Row],[Predicted normalized_price]]*(N$7634-N$7635)+N$7635)</f>
        <v>160573.82322358893</v>
      </c>
      <c r="U4247" s="5">
        <f>ABS(Table2[[#This Row],[price]]-Table2[[#This Row],[Predicted Price]])</f>
        <v>4573.82322358893</v>
      </c>
      <c r="V4247" s="5">
        <f>Table2[[#This Row],[Price Diff]]/Table2[[#This Row],[price]]</f>
        <v>2.9319379638390576E-2</v>
      </c>
    </row>
    <row r="4248" spans="1:22" x14ac:dyDescent="0.2">
      <c r="A4248" s="3">
        <v>11390</v>
      </c>
      <c r="B4248" s="3">
        <v>0.19790619500000001</v>
      </c>
      <c r="C4248" s="3">
        <v>49575</v>
      </c>
      <c r="D4248" s="3">
        <v>0.54206107199999998</v>
      </c>
      <c r="E4248" s="3">
        <v>1797</v>
      </c>
      <c r="F4248" s="3">
        <v>0.43557342500000001</v>
      </c>
      <c r="G4248" s="3">
        <v>2</v>
      </c>
      <c r="H4248" s="3">
        <v>0.26264953499999999</v>
      </c>
      <c r="I4248" s="2" t="s">
        <v>10</v>
      </c>
      <c r="J4248" s="3">
        <v>16500</v>
      </c>
      <c r="K4248" s="3">
        <v>0.73401791900000002</v>
      </c>
      <c r="L4248" s="3">
        <v>2</v>
      </c>
      <c r="M4248" s="2" t="s">
        <v>64</v>
      </c>
      <c r="N4248" s="3">
        <v>104888</v>
      </c>
      <c r="O4248" s="3">
        <v>0.49524258500000001</v>
      </c>
      <c r="P4248" s="3">
        <v>0.96039702336609534</v>
      </c>
      <c r="Q4248" s="3">
        <v>-0.57490553655069454</v>
      </c>
      <c r="R4248" s="3">
        <v>-0.6347574681858591</v>
      </c>
      <c r="S4248" s="3">
        <v>0.49108179343891378</v>
      </c>
      <c r="T4248" s="5">
        <f>POWER(10,Table2[[#This Row],[Predicted normalized_price]]*(N$7634-N$7635)+N$7635)</f>
        <v>102517.08322103925</v>
      </c>
      <c r="U4248" s="5">
        <f>ABS(Table2[[#This Row],[price]]-Table2[[#This Row],[Predicted Price]])</f>
        <v>2370.9167789607454</v>
      </c>
      <c r="V4248" s="5">
        <f>Table2[[#This Row],[Price Diff]]/Table2[[#This Row],[price]]</f>
        <v>2.2604271022049666E-2</v>
      </c>
    </row>
    <row r="4249" spans="1:22" x14ac:dyDescent="0.2">
      <c r="A4249" s="3">
        <v>6950</v>
      </c>
      <c r="B4249" s="3">
        <v>8.7988996999999999E-2</v>
      </c>
      <c r="C4249" s="3">
        <v>9327</v>
      </c>
      <c r="D4249" s="3">
        <v>0.249707496</v>
      </c>
      <c r="E4249" s="3">
        <v>1598</v>
      </c>
      <c r="F4249" s="3">
        <v>0.38552934799999999</v>
      </c>
      <c r="G4249" s="3">
        <v>10</v>
      </c>
      <c r="H4249" s="3">
        <v>0.87250287000000004</v>
      </c>
      <c r="I4249" s="2" t="s">
        <v>26</v>
      </c>
      <c r="J4249" s="3">
        <v>140255</v>
      </c>
      <c r="K4249" s="3">
        <v>0.91641240000000002</v>
      </c>
      <c r="L4249" s="3">
        <v>3</v>
      </c>
      <c r="M4249" s="2" t="s">
        <v>63</v>
      </c>
      <c r="N4249" s="3">
        <v>15800</v>
      </c>
      <c r="O4249" s="3">
        <v>0.15077058400000001</v>
      </c>
      <c r="P4249" s="3">
        <v>-0.96235902808750062</v>
      </c>
      <c r="Q4249" s="3">
        <v>-0.32263029207588456</v>
      </c>
      <c r="R4249" s="3">
        <v>0.95669461253445365</v>
      </c>
      <c r="S4249" s="3">
        <v>0.14886217721649694</v>
      </c>
      <c r="T4249" s="5">
        <f>POWER(10,Table2[[#This Row],[Predicted normalized_price]]*(N$7634-N$7635)+N$7635)</f>
        <v>15635.175146503878</v>
      </c>
      <c r="U4249" s="5">
        <f>ABS(Table2[[#This Row],[price]]-Table2[[#This Row],[Predicted Price]])</f>
        <v>164.82485349612216</v>
      </c>
      <c r="V4249" s="5">
        <f>Table2[[#This Row],[Price Diff]]/Table2[[#This Row],[price]]</f>
        <v>1.0431952752919124E-2</v>
      </c>
    </row>
    <row r="4250" spans="1:22" x14ac:dyDescent="0.2">
      <c r="A4250" s="3">
        <v>26720</v>
      </c>
      <c r="B4250" s="3">
        <v>0.38763278600000001</v>
      </c>
      <c r="C4250" s="3">
        <v>150691</v>
      </c>
      <c r="D4250" s="3">
        <v>0.73661856299999995</v>
      </c>
      <c r="E4250" s="3">
        <v>2993</v>
      </c>
      <c r="F4250" s="3">
        <v>0.653101669</v>
      </c>
      <c r="G4250" s="3">
        <v>5</v>
      </c>
      <c r="H4250" s="3">
        <v>0.60985333500000005</v>
      </c>
      <c r="I4250" s="2" t="s">
        <v>13</v>
      </c>
      <c r="J4250" s="3">
        <v>55000</v>
      </c>
      <c r="K4250" s="3">
        <v>0.83662892200000005</v>
      </c>
      <c r="L4250" s="3">
        <v>2</v>
      </c>
      <c r="M4250" s="2" t="s">
        <v>64</v>
      </c>
      <c r="N4250" s="3">
        <v>230800</v>
      </c>
      <c r="O4250" s="3">
        <v>0.63876477799999998</v>
      </c>
      <c r="P4250" s="3">
        <v>0.84379124054998123</v>
      </c>
      <c r="Q4250" s="3">
        <v>0.81424908344997105</v>
      </c>
      <c r="R4250" s="3">
        <v>0.17051137626665697</v>
      </c>
      <c r="S4250" s="3">
        <v>0.65243278794591808</v>
      </c>
      <c r="T4250" s="5">
        <f>POWER(10,Table2[[#This Row],[Predicted normalized_price]]*(N$7634-N$7635)+N$7635)</f>
        <v>248802.05691523425</v>
      </c>
      <c r="U4250" s="5">
        <f>ABS(Table2[[#This Row],[price]]-Table2[[#This Row],[Predicted Price]])</f>
        <v>18002.05691523425</v>
      </c>
      <c r="V4250" s="5">
        <f>Table2[[#This Row],[Price Diff]]/Table2[[#This Row],[price]]</f>
        <v>7.7998513497548744E-2</v>
      </c>
    </row>
    <row r="4251" spans="1:22" x14ac:dyDescent="0.2">
      <c r="A4251" s="3">
        <v>8950</v>
      </c>
      <c r="B4251" s="3">
        <v>0.144263684</v>
      </c>
      <c r="C4251" s="3">
        <v>46314</v>
      </c>
      <c r="D4251" s="3">
        <v>0.53015352199999999</v>
      </c>
      <c r="E4251" s="3">
        <v>1390</v>
      </c>
      <c r="F4251" s="3">
        <v>0.32606906200000002</v>
      </c>
      <c r="G4251" s="3">
        <v>5</v>
      </c>
      <c r="H4251" s="3">
        <v>0.60985333500000005</v>
      </c>
      <c r="I4251" s="2" t="s">
        <v>20</v>
      </c>
      <c r="J4251" s="3">
        <v>32000</v>
      </c>
      <c r="K4251" s="3">
        <v>0.79047020499999998</v>
      </c>
      <c r="L4251" s="3">
        <v>1</v>
      </c>
      <c r="M4251" s="2" t="s">
        <v>63</v>
      </c>
      <c r="N4251" s="3">
        <v>59900</v>
      </c>
      <c r="O4251" s="3">
        <v>0.393292851</v>
      </c>
      <c r="P4251" s="3">
        <v>-0.60646858572553652</v>
      </c>
      <c r="Q4251" s="3">
        <v>0.41910354942983019</v>
      </c>
      <c r="R4251" s="3">
        <v>0.7490677040499174</v>
      </c>
      <c r="S4251" s="3">
        <v>0.39781378616326701</v>
      </c>
      <c r="T4251" s="5">
        <f>POWER(10,Table2[[#This Row],[Predicted normalized_price]]*(N$7634-N$7635)+N$7635)</f>
        <v>61406.713552124522</v>
      </c>
      <c r="U4251" s="5">
        <f>ABS(Table2[[#This Row],[price]]-Table2[[#This Row],[Predicted Price]])</f>
        <v>1506.7135521245218</v>
      </c>
      <c r="V4251" s="5">
        <f>Table2[[#This Row],[Price Diff]]/Table2[[#This Row],[price]]</f>
        <v>2.5153815561344269E-2</v>
      </c>
    </row>
    <row r="4252" spans="1:22" x14ac:dyDescent="0.2">
      <c r="A4252" s="3">
        <v>9400</v>
      </c>
      <c r="B4252" s="3">
        <v>0.155179028</v>
      </c>
      <c r="C4252" s="3">
        <v>46625</v>
      </c>
      <c r="D4252" s="3">
        <v>0.53132473800000002</v>
      </c>
      <c r="E4252" s="3">
        <v>1560</v>
      </c>
      <c r="F4252" s="3">
        <v>0.37526730800000002</v>
      </c>
      <c r="G4252" s="3">
        <v>5</v>
      </c>
      <c r="H4252" s="3">
        <v>0.60985333500000005</v>
      </c>
      <c r="I4252" s="2" t="s">
        <v>31</v>
      </c>
      <c r="J4252" s="3">
        <v>77300</v>
      </c>
      <c r="K4252" s="3">
        <v>0.86563685300000004</v>
      </c>
      <c r="L4252" s="3">
        <v>1</v>
      </c>
      <c r="M4252" s="2" t="s">
        <v>64</v>
      </c>
      <c r="N4252" s="3">
        <v>61800</v>
      </c>
      <c r="O4252" s="3">
        <v>0.39897559900000001</v>
      </c>
      <c r="P4252" s="3">
        <v>0.10380374253213581</v>
      </c>
      <c r="Q4252" s="3">
        <v>-0.67379025170579143</v>
      </c>
      <c r="R4252" s="3">
        <v>-0.41719306522486915</v>
      </c>
      <c r="S4252" s="3">
        <v>0.40760545914553048</v>
      </c>
      <c r="T4252" s="5">
        <f>POWER(10,Table2[[#This Row],[Predicted normalized_price]]*(N$7634-N$7635)+N$7635)</f>
        <v>64801.236456731116</v>
      </c>
      <c r="U4252" s="5">
        <f>ABS(Table2[[#This Row],[price]]-Table2[[#This Row],[Predicted Price]])</f>
        <v>3001.236456731116</v>
      </c>
      <c r="V4252" s="5">
        <f>Table2[[#This Row],[Price Diff]]/Table2[[#This Row],[price]]</f>
        <v>4.8563696710859486E-2</v>
      </c>
    </row>
    <row r="4253" spans="1:22" x14ac:dyDescent="0.2">
      <c r="A4253" s="3">
        <v>9350</v>
      </c>
      <c r="B4253" s="3">
        <v>0.15399231999999999</v>
      </c>
      <c r="C4253" s="3">
        <v>20238</v>
      </c>
      <c r="D4253" s="3">
        <v>0.38527251200000001</v>
      </c>
      <c r="E4253" s="3">
        <v>1598</v>
      </c>
      <c r="F4253" s="3">
        <v>0.38552934799999999</v>
      </c>
      <c r="G4253" s="3">
        <v>8</v>
      </c>
      <c r="H4253" s="3">
        <v>0.78794860499999997</v>
      </c>
      <c r="I4253" s="2" t="s">
        <v>10</v>
      </c>
      <c r="J4253" s="3">
        <v>120000</v>
      </c>
      <c r="K4253" s="3">
        <v>0.90311950399999996</v>
      </c>
      <c r="L4253" s="3">
        <v>3</v>
      </c>
      <c r="M4253" s="2" t="s">
        <v>63</v>
      </c>
      <c r="N4253" s="3">
        <v>31555</v>
      </c>
      <c r="O4253" s="3">
        <v>0.27665204599999998</v>
      </c>
      <c r="P4253" s="3">
        <v>-0.37759870984109345</v>
      </c>
      <c r="Q4253" s="3">
        <v>-0.86673069817455239</v>
      </c>
      <c r="R4253" s="3">
        <v>-8.5744402333737341E-2</v>
      </c>
      <c r="S4253" s="3">
        <v>0.27146352083893355</v>
      </c>
      <c r="T4253" s="5">
        <f>POWER(10,Table2[[#This Row],[Predicted normalized_price]]*(N$7634-N$7635)+N$7635)</f>
        <v>30668.036857225026</v>
      </c>
      <c r="U4253" s="5">
        <f>ABS(Table2[[#This Row],[price]]-Table2[[#This Row],[Predicted Price]])</f>
        <v>886.96314277497368</v>
      </c>
      <c r="V4253" s="5">
        <f>Table2[[#This Row],[Price Diff]]/Table2[[#This Row],[price]]</f>
        <v>2.8108481786562309E-2</v>
      </c>
    </row>
    <row r="4254" spans="1:22" x14ac:dyDescent="0.2">
      <c r="A4254" s="3">
        <v>7840</v>
      </c>
      <c r="B4254" s="3">
        <v>0.114800474</v>
      </c>
      <c r="C4254" s="3">
        <v>10261</v>
      </c>
      <c r="D4254" s="3">
        <v>0.26640913599999999</v>
      </c>
      <c r="E4254" s="3">
        <v>1598</v>
      </c>
      <c r="F4254" s="3">
        <v>0.38552934799999999</v>
      </c>
      <c r="G4254" s="3">
        <v>10</v>
      </c>
      <c r="H4254" s="3">
        <v>0.87250287000000004</v>
      </c>
      <c r="I4254" s="2" t="s">
        <v>42</v>
      </c>
      <c r="J4254" s="3">
        <v>119900</v>
      </c>
      <c r="K4254" s="3">
        <v>0.90304845199999995</v>
      </c>
      <c r="L4254" s="3">
        <v>2</v>
      </c>
      <c r="M4254" s="2" t="s">
        <v>63</v>
      </c>
      <c r="N4254" s="3">
        <v>18800</v>
      </c>
      <c r="O4254" s="3">
        <v>0.182407718</v>
      </c>
      <c r="P4254" s="3">
        <v>-0.91604991877380626</v>
      </c>
      <c r="Q4254" s="3">
        <v>-0.92571858303064258</v>
      </c>
      <c r="R4254" s="3">
        <v>0.26592176777051835</v>
      </c>
      <c r="S4254" s="3">
        <v>0.16532467277221857</v>
      </c>
      <c r="T4254" s="5">
        <f>POWER(10,Table2[[#This Row],[Predicted normalized_price]]*(N$7634-N$7635)+N$7635)</f>
        <v>17115.509855162847</v>
      </c>
      <c r="U4254" s="5">
        <f>ABS(Table2[[#This Row],[price]]-Table2[[#This Row],[Predicted Price]])</f>
        <v>1684.4901448371529</v>
      </c>
      <c r="V4254" s="5">
        <f>Table2[[#This Row],[Price Diff]]/Table2[[#This Row],[price]]</f>
        <v>8.9600539618997499E-2</v>
      </c>
    </row>
    <row r="4255" spans="1:22" x14ac:dyDescent="0.2">
      <c r="A4255" s="3">
        <v>9230</v>
      </c>
      <c r="B4255" s="3">
        <v>0.15111812999999999</v>
      </c>
      <c r="C4255" s="3">
        <v>12184</v>
      </c>
      <c r="D4255" s="3">
        <v>0.29646980099999998</v>
      </c>
      <c r="E4255" s="3">
        <v>1595</v>
      </c>
      <c r="F4255" s="3">
        <v>0.38472810600000001</v>
      </c>
      <c r="G4255" s="3">
        <v>10</v>
      </c>
      <c r="H4255" s="3">
        <v>0.87250287000000004</v>
      </c>
      <c r="I4255" s="2" t="s">
        <v>20</v>
      </c>
      <c r="J4255" s="3">
        <v>87100</v>
      </c>
      <c r="K4255" s="3">
        <v>0.875809799</v>
      </c>
      <c r="L4255" s="3">
        <v>4</v>
      </c>
      <c r="M4255" s="2" t="s">
        <v>67</v>
      </c>
      <c r="N4255" s="3">
        <v>21688</v>
      </c>
      <c r="O4255" s="3">
        <v>0.208413455</v>
      </c>
      <c r="P4255" s="3">
        <v>-0.53126735717542484</v>
      </c>
      <c r="Q4255" s="3">
        <v>-0.14456508396162188</v>
      </c>
      <c r="R4255" s="3">
        <v>0.92519522594961723</v>
      </c>
      <c r="S4255" s="3">
        <v>0.20488535304413302</v>
      </c>
      <c r="T4255" s="5">
        <f>POWER(10,Table2[[#This Row],[Predicted normalized_price]]*(N$7634-N$7635)+N$7635)</f>
        <v>21271.583922293616</v>
      </c>
      <c r="U4255" s="5">
        <f>ABS(Table2[[#This Row],[price]]-Table2[[#This Row],[Predicted Price]])</f>
        <v>416.41607770638439</v>
      </c>
      <c r="V4255" s="5">
        <f>Table2[[#This Row],[Price Diff]]/Table2[[#This Row],[price]]</f>
        <v>1.9200298676981944E-2</v>
      </c>
    </row>
    <row r="4256" spans="1:22" x14ac:dyDescent="0.2">
      <c r="A4256" s="3">
        <v>14800</v>
      </c>
      <c r="B4256" s="3">
        <v>0.25617889199999999</v>
      </c>
      <c r="C4256" s="3">
        <v>63768</v>
      </c>
      <c r="D4256" s="3">
        <v>0.58612040700000001</v>
      </c>
      <c r="E4256" s="3">
        <v>1595</v>
      </c>
      <c r="F4256" s="3">
        <v>0.38472810600000001</v>
      </c>
      <c r="G4256" s="3">
        <v>4</v>
      </c>
      <c r="H4256" s="3">
        <v>0.52529906999999998</v>
      </c>
      <c r="I4256" s="2" t="s">
        <v>15</v>
      </c>
      <c r="J4256" s="3">
        <v>26500</v>
      </c>
      <c r="K4256" s="3">
        <v>0.77439714299999995</v>
      </c>
      <c r="L4256" s="3">
        <v>1</v>
      </c>
      <c r="M4256" s="2" t="s">
        <v>68</v>
      </c>
      <c r="N4256" s="3">
        <v>130000</v>
      </c>
      <c r="O4256" s="3">
        <v>0.53430359599999999</v>
      </c>
      <c r="P4256" s="3">
        <v>-0.9678462720794313</v>
      </c>
      <c r="Q4256" s="3">
        <v>0.60022277852262806</v>
      </c>
      <c r="R4256" s="3">
        <v>0.48263128362261293</v>
      </c>
      <c r="S4256" s="3">
        <v>0.5121345445148977</v>
      </c>
      <c r="T4256" s="5">
        <f>POWER(10,Table2[[#This Row],[Predicted normalized_price]]*(N$7634-N$7635)+N$7635)</f>
        <v>115090.05395194424</v>
      </c>
      <c r="U4256" s="5">
        <f>ABS(Table2[[#This Row],[price]]-Table2[[#This Row],[Predicted Price]])</f>
        <v>14909.946048055761</v>
      </c>
      <c r="V4256" s="5">
        <f>Table2[[#This Row],[Price Diff]]/Table2[[#This Row],[price]]</f>
        <v>0.11469189267735201</v>
      </c>
    </row>
    <row r="4257" spans="1:22" x14ac:dyDescent="0.2">
      <c r="A4257" s="3">
        <v>19330</v>
      </c>
      <c r="B4257" s="3">
        <v>0.31559521000000001</v>
      </c>
      <c r="C4257" s="3">
        <v>90602</v>
      </c>
      <c r="D4257" s="3">
        <v>0.64758543000000002</v>
      </c>
      <c r="E4257" s="3">
        <v>1997</v>
      </c>
      <c r="F4257" s="3">
        <v>0.48056971500000001</v>
      </c>
      <c r="G4257" s="3">
        <v>2</v>
      </c>
      <c r="H4257" s="3">
        <v>0.26264953499999999</v>
      </c>
      <c r="I4257" s="2" t="s">
        <v>12</v>
      </c>
      <c r="J4257" s="3">
        <v>6500</v>
      </c>
      <c r="K4257" s="3">
        <v>0.65462399800000004</v>
      </c>
      <c r="L4257" s="3">
        <v>1</v>
      </c>
      <c r="M4257" s="2" t="s">
        <v>64</v>
      </c>
      <c r="N4257" s="3">
        <v>215000</v>
      </c>
      <c r="O4257" s="3">
        <v>0.62585974600000005</v>
      </c>
      <c r="P4257" s="3">
        <v>0.714035720237719</v>
      </c>
      <c r="Q4257" s="3">
        <v>0.80252539455911376</v>
      </c>
      <c r="R4257" s="3">
        <v>0.26095444622043978</v>
      </c>
      <c r="S4257" s="3">
        <v>0.62606641158711118</v>
      </c>
      <c r="T4257" s="5">
        <f>POWER(10,Table2[[#This Row],[Predicted normalized_price]]*(N$7634-N$7635)+N$7635)</f>
        <v>215244.29970888383</v>
      </c>
      <c r="U4257" s="5">
        <f>ABS(Table2[[#This Row],[price]]-Table2[[#This Row],[Predicted Price]])</f>
        <v>244.29970888383104</v>
      </c>
      <c r="V4257" s="5">
        <f>Table2[[#This Row],[Price Diff]]/Table2[[#This Row],[price]]</f>
        <v>1.1362777157387491E-3</v>
      </c>
    </row>
    <row r="4258" spans="1:22" x14ac:dyDescent="0.2">
      <c r="A4258" s="3">
        <v>24020</v>
      </c>
      <c r="B4258" s="3">
        <v>0.36393009900000001</v>
      </c>
      <c r="C4258" s="3">
        <v>124674</v>
      </c>
      <c r="D4258" s="3">
        <v>0.70345060999999998</v>
      </c>
      <c r="E4258" s="3">
        <v>2998</v>
      </c>
      <c r="F4258" s="3">
        <v>0.65381339299999996</v>
      </c>
      <c r="G4258" s="3">
        <v>1</v>
      </c>
      <c r="H4258" s="3">
        <v>0</v>
      </c>
      <c r="I4258" s="2" t="s">
        <v>13</v>
      </c>
      <c r="J4258" s="3">
        <v>49</v>
      </c>
      <c r="K4258" s="3">
        <v>0.23805677</v>
      </c>
      <c r="L4258" s="3">
        <v>1</v>
      </c>
      <c r="M4258" s="2" t="s">
        <v>65</v>
      </c>
      <c r="N4258" s="3">
        <v>295988</v>
      </c>
      <c r="O4258" s="3">
        <v>0.68403613799999996</v>
      </c>
      <c r="P4258" s="3">
        <v>-0.74672804915511526</v>
      </c>
      <c r="Q4258" s="3">
        <v>0.8899116506758552</v>
      </c>
      <c r="R4258" s="3">
        <v>-2.3567033181289221E-2</v>
      </c>
      <c r="S4258" s="3">
        <v>0.71738972763962638</v>
      </c>
      <c r="T4258" s="5">
        <f>POWER(10,Table2[[#This Row],[Predicted normalized_price]]*(N$7634-N$7635)+N$7635)</f>
        <v>355525.79577027232</v>
      </c>
      <c r="U4258" s="5">
        <f>ABS(Table2[[#This Row],[price]]-Table2[[#This Row],[Predicted Price]])</f>
        <v>59537.795770272322</v>
      </c>
      <c r="V4258" s="5">
        <f>Table2[[#This Row],[Price Diff]]/Table2[[#This Row],[price]]</f>
        <v>0.20114935663024286</v>
      </c>
    </row>
    <row r="4259" spans="1:22" x14ac:dyDescent="0.2">
      <c r="A4259" s="3">
        <v>17980</v>
      </c>
      <c r="B4259" s="3">
        <v>0.29948608199999999</v>
      </c>
      <c r="C4259" s="3">
        <v>76126</v>
      </c>
      <c r="D4259" s="3">
        <v>0.61711996599999996</v>
      </c>
      <c r="E4259" s="3">
        <v>3456</v>
      </c>
      <c r="F4259" s="3">
        <v>0.71443234099999997</v>
      </c>
      <c r="G4259" s="3">
        <v>5</v>
      </c>
      <c r="H4259" s="3">
        <v>0.60985333500000005</v>
      </c>
      <c r="I4259" s="2" t="s">
        <v>10</v>
      </c>
      <c r="J4259" s="3">
        <v>42800</v>
      </c>
      <c r="K4259" s="3">
        <v>0.81525440699999996</v>
      </c>
      <c r="L4259" s="3">
        <v>1</v>
      </c>
      <c r="M4259" s="2" t="s">
        <v>66</v>
      </c>
      <c r="N4259" s="3">
        <v>135800</v>
      </c>
      <c r="O4259" s="3">
        <v>0.54224691599999997</v>
      </c>
      <c r="P4259" s="3">
        <v>0.83747551292917621</v>
      </c>
      <c r="Q4259" s="3">
        <v>-0.4893238328669664</v>
      </c>
      <c r="R4259" s="3">
        <v>-0.68057800969959736</v>
      </c>
      <c r="S4259" s="3">
        <v>0.52491886829555212</v>
      </c>
      <c r="T4259" s="5">
        <f>POWER(10,Table2[[#This Row],[Predicted normalized_price]]*(N$7634-N$7635)+N$7635)</f>
        <v>123465.91333167654</v>
      </c>
      <c r="U4259" s="5">
        <f>ABS(Table2[[#This Row],[price]]-Table2[[#This Row],[Predicted Price]])</f>
        <v>12334.086668323464</v>
      </c>
      <c r="V4259" s="5">
        <f>Table2[[#This Row],[Price Diff]]/Table2[[#This Row],[price]]</f>
        <v>9.0825380473663203E-2</v>
      </c>
    </row>
    <row r="4260" spans="1:22" x14ac:dyDescent="0.2">
      <c r="A4260" s="3">
        <v>9320</v>
      </c>
      <c r="B4260" s="3">
        <v>0.15327724600000001</v>
      </c>
      <c r="C4260" s="3">
        <v>14021</v>
      </c>
      <c r="D4260" s="3">
        <v>0.321045778</v>
      </c>
      <c r="E4260" s="3">
        <v>1598</v>
      </c>
      <c r="F4260" s="3">
        <v>0.38552934799999999</v>
      </c>
      <c r="G4260" s="3">
        <v>9</v>
      </c>
      <c r="H4260" s="3">
        <v>0.83257932800000001</v>
      </c>
      <c r="I4260" s="2" t="s">
        <v>10</v>
      </c>
      <c r="J4260" s="3">
        <v>115117</v>
      </c>
      <c r="K4260" s="3">
        <v>0.89957894100000002</v>
      </c>
      <c r="L4260" s="3">
        <v>2</v>
      </c>
      <c r="M4260" s="2" t="s">
        <v>63</v>
      </c>
      <c r="N4260" s="3">
        <v>26800</v>
      </c>
      <c r="O4260" s="3">
        <v>0.24692877999999999</v>
      </c>
      <c r="P4260" s="3">
        <v>-0.42189808969336307</v>
      </c>
      <c r="Q4260" s="3">
        <v>-0.90063740192572528</v>
      </c>
      <c r="R4260" s="3">
        <v>5.5808835965284277E-2</v>
      </c>
      <c r="S4260" s="3">
        <v>0.22651793806189499</v>
      </c>
      <c r="T4260" s="5">
        <f>POWER(10,Table2[[#This Row],[Predicted normalized_price]]*(N$7634-N$7635)+N$7635)</f>
        <v>23956.597290826892</v>
      </c>
      <c r="U4260" s="5">
        <f>ABS(Table2[[#This Row],[price]]-Table2[[#This Row],[Predicted Price]])</f>
        <v>2843.4027091731077</v>
      </c>
      <c r="V4260" s="5">
        <f>Table2[[#This Row],[Price Diff]]/Table2[[#This Row],[price]]</f>
        <v>0.10609711601392192</v>
      </c>
    </row>
    <row r="4261" spans="1:22" x14ac:dyDescent="0.2">
      <c r="A4261" s="3">
        <v>12820</v>
      </c>
      <c r="B4261" s="3">
        <v>0.22422226000000001</v>
      </c>
      <c r="C4261" s="3">
        <v>11371</v>
      </c>
      <c r="D4261" s="3">
        <v>0.28438462799999997</v>
      </c>
      <c r="E4261" s="3">
        <v>1797</v>
      </c>
      <c r="F4261" s="3">
        <v>0.43557342500000001</v>
      </c>
      <c r="G4261" s="3">
        <v>11</v>
      </c>
      <c r="H4261" s="3">
        <v>0.90861810600000004</v>
      </c>
      <c r="I4261" s="2" t="s">
        <v>10</v>
      </c>
      <c r="J4261" s="3">
        <v>123000</v>
      </c>
      <c r="K4261" s="3">
        <v>0.90522398199999998</v>
      </c>
      <c r="L4261" s="3">
        <v>4</v>
      </c>
      <c r="M4261" s="2" t="s">
        <v>63</v>
      </c>
      <c r="N4261" s="3">
        <v>21000</v>
      </c>
      <c r="O4261" s="3">
        <v>0.20254693800000001</v>
      </c>
      <c r="P4261" s="3">
        <v>-0.43705488730559816</v>
      </c>
      <c r="Q4261" s="3">
        <v>-0.90355469861377891</v>
      </c>
      <c r="R4261" s="3">
        <v>9.1488928165948405E-2</v>
      </c>
      <c r="S4261" s="3">
        <v>0.21666102883833041</v>
      </c>
      <c r="T4261" s="5">
        <f>POWER(10,Table2[[#This Row],[Predicted normalized_price]]*(N$7634-N$7635)+N$7635)</f>
        <v>22693.52764558082</v>
      </c>
      <c r="U4261" s="5">
        <f>ABS(Table2[[#This Row],[price]]-Table2[[#This Row],[Predicted Price]])</f>
        <v>1693.5276455808198</v>
      </c>
      <c r="V4261" s="5">
        <f>Table2[[#This Row],[Price Diff]]/Table2[[#This Row],[price]]</f>
        <v>8.0644173599086655E-2</v>
      </c>
    </row>
    <row r="4262" spans="1:22" x14ac:dyDescent="0.2">
      <c r="A4262" s="3">
        <v>9660</v>
      </c>
      <c r="B4262" s="3">
        <v>0.161249902</v>
      </c>
      <c r="C4262" s="3">
        <v>54406</v>
      </c>
      <c r="D4262" s="3">
        <v>0.55833411300000002</v>
      </c>
      <c r="E4262" s="3">
        <v>1497</v>
      </c>
      <c r="F4262" s="3">
        <v>0.357690181</v>
      </c>
      <c r="G4262" s="3">
        <v>4</v>
      </c>
      <c r="H4262" s="3">
        <v>0.52529906999999998</v>
      </c>
      <c r="I4262" s="2" t="s">
        <v>22</v>
      </c>
      <c r="J4262" s="3">
        <v>49686</v>
      </c>
      <c r="K4262" s="3">
        <v>0.82796900699999998</v>
      </c>
      <c r="L4262" s="3">
        <v>1</v>
      </c>
      <c r="M4262" s="2" t="s">
        <v>66</v>
      </c>
      <c r="N4262" s="3">
        <v>78800</v>
      </c>
      <c r="O4262" s="3">
        <v>0.44319914900000001</v>
      </c>
      <c r="P4262" s="3">
        <v>-0.77278180909855443</v>
      </c>
      <c r="Q4262" s="3">
        <v>-0.66516499124941153</v>
      </c>
      <c r="R4262" s="3">
        <v>-0.54542243012477132</v>
      </c>
      <c r="S4262" s="3">
        <v>0.4400872990415477</v>
      </c>
      <c r="T4262" s="5">
        <f>POWER(10,Table2[[#This Row],[Predicted normalized_price]]*(N$7634-N$7635)+N$7635)</f>
        <v>77463.998504282397</v>
      </c>
      <c r="U4262" s="5">
        <f>ABS(Table2[[#This Row],[price]]-Table2[[#This Row],[Predicted Price]])</f>
        <v>1336.0014957176027</v>
      </c>
      <c r="V4262" s="5">
        <f>Table2[[#This Row],[Price Diff]]/Table2[[#This Row],[price]]</f>
        <v>1.6954333702000033E-2</v>
      </c>
    </row>
    <row r="4263" spans="1:22" x14ac:dyDescent="0.2">
      <c r="A4263" s="3">
        <v>14890</v>
      </c>
      <c r="B4263" s="3">
        <v>0.25752787799999999</v>
      </c>
      <c r="C4263" s="3">
        <v>65800</v>
      </c>
      <c r="D4263" s="3">
        <v>0.59160992800000001</v>
      </c>
      <c r="E4263" s="3">
        <v>1796</v>
      </c>
      <c r="F4263" s="3">
        <v>0.43533607800000002</v>
      </c>
      <c r="G4263" s="3">
        <v>7</v>
      </c>
      <c r="H4263" s="3">
        <v>0.73735046500000001</v>
      </c>
      <c r="I4263" s="2" t="s">
        <v>15</v>
      </c>
      <c r="J4263" s="3">
        <v>43000</v>
      </c>
      <c r="K4263" s="3">
        <v>0.81565173599999996</v>
      </c>
      <c r="L4263" s="3">
        <v>2</v>
      </c>
      <c r="M4263" s="2" t="s">
        <v>65</v>
      </c>
      <c r="N4263" s="3">
        <v>81800</v>
      </c>
      <c r="O4263" s="3">
        <v>0.44999879599999998</v>
      </c>
      <c r="P4263" s="3">
        <v>-0.87499451628812341</v>
      </c>
      <c r="Q4263" s="3">
        <v>0.56077847744881126</v>
      </c>
      <c r="R4263" s="3">
        <v>0.60442571756277153</v>
      </c>
      <c r="S4263" s="3">
        <v>0.47110270142807231</v>
      </c>
      <c r="T4263" s="5">
        <f>POWER(10,Table2[[#This Row],[Predicted normalized_price]]*(N$7634-N$7635)+N$7635)</f>
        <v>91857.989034617378</v>
      </c>
      <c r="U4263" s="5">
        <f>ABS(Table2[[#This Row],[price]]-Table2[[#This Row],[Predicted Price]])</f>
        <v>10057.989034617378</v>
      </c>
      <c r="V4263" s="5">
        <f>Table2[[#This Row],[Price Diff]]/Table2[[#This Row],[price]]</f>
        <v>0.12295830115669167</v>
      </c>
    </row>
    <row r="4264" spans="1:22" x14ac:dyDescent="0.2">
      <c r="A4264" s="3">
        <v>10240</v>
      </c>
      <c r="B4264" s="3">
        <v>0.17422383999999999</v>
      </c>
      <c r="C4264" s="3">
        <v>8024</v>
      </c>
      <c r="D4264" s="3">
        <v>0.22337383799999999</v>
      </c>
      <c r="E4264" s="3">
        <v>1586</v>
      </c>
      <c r="F4264" s="3">
        <v>0.38231530600000002</v>
      </c>
      <c r="G4264" s="3">
        <v>10</v>
      </c>
      <c r="H4264" s="3">
        <v>0.87250287000000004</v>
      </c>
      <c r="I4264" s="2" t="s">
        <v>25</v>
      </c>
      <c r="J4264" s="3">
        <v>145000</v>
      </c>
      <c r="K4264" s="3">
        <v>0.91924803399999999</v>
      </c>
      <c r="L4264" s="3">
        <v>4</v>
      </c>
      <c r="M4264" s="2" t="s">
        <v>67</v>
      </c>
      <c r="N4264" s="3">
        <v>15000</v>
      </c>
      <c r="O4264" s="3">
        <v>0.14131481000000001</v>
      </c>
      <c r="P4264" s="3">
        <v>-0.93448582071813502</v>
      </c>
      <c r="Q4264" s="3">
        <v>-0.36511702624150638</v>
      </c>
      <c r="R4264" s="3">
        <v>0.90449701309749575</v>
      </c>
      <c r="S4264" s="3">
        <v>0.15098291268783054</v>
      </c>
      <c r="T4264" s="5">
        <f>POWER(10,Table2[[#This Row],[Predicted normalized_price]]*(N$7634-N$7635)+N$7635)</f>
        <v>15818.445457490301</v>
      </c>
      <c r="U4264" s="5">
        <f>ABS(Table2[[#This Row],[price]]-Table2[[#This Row],[Predicted Price]])</f>
        <v>818.44545749030112</v>
      </c>
      <c r="V4264" s="5">
        <f>Table2[[#This Row],[Price Diff]]/Table2[[#This Row],[price]]</f>
        <v>5.4563030499353411E-2</v>
      </c>
    </row>
    <row r="4265" spans="1:22" x14ac:dyDescent="0.2">
      <c r="A4265" s="3">
        <v>9220</v>
      </c>
      <c r="B4265" s="3">
        <v>0.15087692999999999</v>
      </c>
      <c r="C4265" s="3">
        <v>11453</v>
      </c>
      <c r="D4265" s="3">
        <v>0.28564209600000001</v>
      </c>
      <c r="E4265" s="3">
        <v>1591</v>
      </c>
      <c r="F4265" s="3">
        <v>0.38365743499999999</v>
      </c>
      <c r="G4265" s="3">
        <v>10</v>
      </c>
      <c r="H4265" s="3">
        <v>0.87250287000000004</v>
      </c>
      <c r="I4265" s="2" t="s">
        <v>18</v>
      </c>
      <c r="J4265" s="3">
        <v>117800</v>
      </c>
      <c r="K4265" s="3">
        <v>0.90154250899999999</v>
      </c>
      <c r="L4265" s="3">
        <v>2</v>
      </c>
      <c r="M4265" s="2" t="s">
        <v>62</v>
      </c>
      <c r="N4265" s="3">
        <v>21800</v>
      </c>
      <c r="O4265" s="3">
        <v>0.20935082199999999</v>
      </c>
      <c r="P4265" s="3">
        <v>-0.95661487517328403</v>
      </c>
      <c r="Q4265" s="3">
        <v>-0.9225464135327498</v>
      </c>
      <c r="R4265" s="3">
        <v>0.12253299095825398</v>
      </c>
      <c r="S4265" s="3">
        <v>0.20241727067087292</v>
      </c>
      <c r="T4265" s="5">
        <f>POWER(10,Table2[[#This Row],[Predicted normalized_price]]*(N$7634-N$7635)+N$7635)</f>
        <v>20985.042309507575</v>
      </c>
      <c r="U4265" s="5">
        <f>ABS(Table2[[#This Row],[price]]-Table2[[#This Row],[Predicted Price]])</f>
        <v>814.95769049242517</v>
      </c>
      <c r="V4265" s="5">
        <f>Table2[[#This Row],[Price Diff]]/Table2[[#This Row],[price]]</f>
        <v>3.7383380297817667E-2</v>
      </c>
    </row>
    <row r="4266" spans="1:22" x14ac:dyDescent="0.2">
      <c r="A4266" s="3">
        <v>10110</v>
      </c>
      <c r="B4266" s="3">
        <v>0.171380958</v>
      </c>
      <c r="C4266" s="3">
        <v>23449</v>
      </c>
      <c r="D4266" s="3">
        <v>0.41104431800000002</v>
      </c>
      <c r="E4266" s="3">
        <v>1390</v>
      </c>
      <c r="F4266" s="3">
        <v>0.32606906200000002</v>
      </c>
      <c r="G4266" s="3">
        <v>9</v>
      </c>
      <c r="H4266" s="3">
        <v>0.83257932800000001</v>
      </c>
      <c r="I4266" s="2" t="s">
        <v>20</v>
      </c>
      <c r="J4266" s="3">
        <v>105309</v>
      </c>
      <c r="K4266" s="3">
        <v>0.89198946499999998</v>
      </c>
      <c r="L4266" s="3">
        <v>3</v>
      </c>
      <c r="M4266" s="2" t="s">
        <v>63</v>
      </c>
      <c r="N4266" s="3">
        <v>36800</v>
      </c>
      <c r="O4266" s="3">
        <v>0.30463476</v>
      </c>
      <c r="P4266" s="3">
        <v>-0.788975966517931</v>
      </c>
      <c r="Q4266" s="3">
        <v>0.11650585207971546</v>
      </c>
      <c r="R4266" s="3">
        <v>0.86362058716562429</v>
      </c>
      <c r="S4266" s="3">
        <v>0.28858325111901523</v>
      </c>
      <c r="T4266" s="5">
        <f>POWER(10,Table2[[#This Row],[Predicted normalized_price]]*(N$7634-N$7635)+N$7635)</f>
        <v>33693.143475041652</v>
      </c>
      <c r="U4266" s="5">
        <f>ABS(Table2[[#This Row],[price]]-Table2[[#This Row],[Predicted Price]])</f>
        <v>3106.856524958348</v>
      </c>
      <c r="V4266" s="5">
        <f>Table2[[#This Row],[Price Diff]]/Table2[[#This Row],[price]]</f>
        <v>8.4425449047781195E-2</v>
      </c>
    </row>
    <row r="4267" spans="1:22" x14ac:dyDescent="0.2">
      <c r="A4267" s="3">
        <v>7990</v>
      </c>
      <c r="B4267" s="3">
        <v>0.119017412</v>
      </c>
      <c r="C4267" s="3">
        <v>20885</v>
      </c>
      <c r="D4267" s="3">
        <v>0.39077967899999999</v>
      </c>
      <c r="E4267" s="3">
        <v>2496</v>
      </c>
      <c r="F4267" s="3">
        <v>0.57567412200000001</v>
      </c>
      <c r="G4267" s="3">
        <v>11</v>
      </c>
      <c r="H4267" s="3">
        <v>0.90861810600000004</v>
      </c>
      <c r="I4267" s="2" t="s">
        <v>27</v>
      </c>
      <c r="J4267" s="3">
        <v>108313</v>
      </c>
      <c r="K4267" s="3">
        <v>0.89438658599999998</v>
      </c>
      <c r="L4267" s="3">
        <v>2</v>
      </c>
      <c r="M4267" s="2" t="s">
        <v>65</v>
      </c>
      <c r="N4267" s="3">
        <v>27800</v>
      </c>
      <c r="O4267" s="3">
        <v>0.25359555900000003</v>
      </c>
      <c r="P4267" s="3">
        <v>0.4470117369552597</v>
      </c>
      <c r="Q4267" s="3">
        <v>-0.89121222149522483</v>
      </c>
      <c r="R4267" s="3">
        <v>4.9402092636088371E-2</v>
      </c>
      <c r="S4267" s="3">
        <v>0.23291429271325653</v>
      </c>
      <c r="T4267" s="5">
        <f>POWER(10,Table2[[#This Row],[Predicted normalized_price]]*(N$7634-N$7635)+N$7635)</f>
        <v>24813.600066956878</v>
      </c>
      <c r="U4267" s="5">
        <f>ABS(Table2[[#This Row],[price]]-Table2[[#This Row],[Predicted Price]])</f>
        <v>2986.3999330431216</v>
      </c>
      <c r="V4267" s="5">
        <f>Table2[[#This Row],[Price Diff]]/Table2[[#This Row],[price]]</f>
        <v>0.10742445802313387</v>
      </c>
    </row>
    <row r="4268" spans="1:22" x14ac:dyDescent="0.2">
      <c r="A4268" s="3">
        <v>8980</v>
      </c>
      <c r="B4268" s="3">
        <v>0.14500827099999999</v>
      </c>
      <c r="C4268" s="3">
        <v>23652</v>
      </c>
      <c r="D4268" s="3">
        <v>0.41255280500000002</v>
      </c>
      <c r="E4268" s="3">
        <v>1390</v>
      </c>
      <c r="F4268" s="3">
        <v>0.32606906200000002</v>
      </c>
      <c r="G4268" s="3">
        <v>9</v>
      </c>
      <c r="H4268" s="3">
        <v>0.83257932800000001</v>
      </c>
      <c r="I4268" s="2" t="s">
        <v>20</v>
      </c>
      <c r="J4268" s="3">
        <v>75000</v>
      </c>
      <c r="K4268" s="3">
        <v>0.86306249999999995</v>
      </c>
      <c r="L4268" s="3">
        <v>3</v>
      </c>
      <c r="M4268" s="2" t="s">
        <v>62</v>
      </c>
      <c r="N4268" s="3">
        <v>35500</v>
      </c>
      <c r="O4268" s="3">
        <v>0.29808972500000003</v>
      </c>
      <c r="P4268" s="3">
        <v>-0.39872082236314843</v>
      </c>
      <c r="Q4268" s="3">
        <v>6.7341467908913058E-2</v>
      </c>
      <c r="R4268" s="3">
        <v>0.86480865146700003</v>
      </c>
      <c r="S4268" s="3">
        <v>0.27636109826886729</v>
      </c>
      <c r="T4268" s="5">
        <f>POWER(10,Table2[[#This Row],[Predicted normalized_price]]*(N$7634-N$7635)+N$7635)</f>
        <v>31504.591306056398</v>
      </c>
      <c r="U4268" s="5">
        <f>ABS(Table2[[#This Row],[price]]-Table2[[#This Row],[Predicted Price]])</f>
        <v>3995.408693943602</v>
      </c>
      <c r="V4268" s="5">
        <f>Table2[[#This Row],[Price Diff]]/Table2[[#This Row],[price]]</f>
        <v>0.11254672377305922</v>
      </c>
    </row>
    <row r="4269" spans="1:22" x14ac:dyDescent="0.2">
      <c r="A4269" s="3">
        <v>23590</v>
      </c>
      <c r="B4269" s="3">
        <v>0.359910748</v>
      </c>
      <c r="C4269" s="3">
        <v>99507</v>
      </c>
      <c r="D4269" s="3">
        <v>0.66399216100000003</v>
      </c>
      <c r="E4269" s="3">
        <v>2979</v>
      </c>
      <c r="F4269" s="3">
        <v>0.65110249600000003</v>
      </c>
      <c r="G4269" s="3">
        <v>5</v>
      </c>
      <c r="H4269" s="3">
        <v>0.60985333500000005</v>
      </c>
      <c r="I4269" s="2" t="s">
        <v>13</v>
      </c>
      <c r="J4269" s="3">
        <v>11300</v>
      </c>
      <c r="K4269" s="3">
        <v>0.70175458199999996</v>
      </c>
      <c r="L4269" s="3">
        <v>2</v>
      </c>
      <c r="M4269" s="2" t="s">
        <v>64</v>
      </c>
      <c r="N4269" s="3">
        <v>218000</v>
      </c>
      <c r="O4269" s="3">
        <v>0.62838148699999996</v>
      </c>
      <c r="P4269" s="3">
        <v>0.79050865771800394</v>
      </c>
      <c r="Q4269" s="3">
        <v>0.74022813021910949</v>
      </c>
      <c r="R4269" s="3">
        <v>0.33768275735384884</v>
      </c>
      <c r="S4269" s="3">
        <v>0.59040132196135275</v>
      </c>
      <c r="T4269" s="5">
        <f>POWER(10,Table2[[#This Row],[Predicted normalized_price]]*(N$7634-N$7635)+N$7635)</f>
        <v>176936.87078980482</v>
      </c>
      <c r="U4269" s="5">
        <f>ABS(Table2[[#This Row],[price]]-Table2[[#This Row],[Predicted Price]])</f>
        <v>41063.129210195184</v>
      </c>
      <c r="V4269" s="5">
        <f>Table2[[#This Row],[Price Diff]]/Table2[[#This Row],[price]]</f>
        <v>0.18836297802841828</v>
      </c>
    </row>
    <row r="4270" spans="1:22" x14ac:dyDescent="0.2">
      <c r="A4270" s="3">
        <v>9550</v>
      </c>
      <c r="B4270" s="3">
        <v>0.158701641</v>
      </c>
      <c r="C4270" s="3">
        <v>52277</v>
      </c>
      <c r="D4270" s="3">
        <v>0.55134839599999996</v>
      </c>
      <c r="E4270" s="3">
        <v>1197</v>
      </c>
      <c r="F4270" s="3">
        <v>0.26232939100000002</v>
      </c>
      <c r="G4270" s="3">
        <v>4</v>
      </c>
      <c r="H4270" s="3">
        <v>0.52529906999999998</v>
      </c>
      <c r="I4270" s="2" t="s">
        <v>27</v>
      </c>
      <c r="J4270" s="3">
        <v>47500</v>
      </c>
      <c r="K4270" s="3">
        <v>0.82413434600000002</v>
      </c>
      <c r="L4270" s="3">
        <v>1</v>
      </c>
      <c r="M4270" s="2" t="s">
        <v>64</v>
      </c>
      <c r="N4270" s="3">
        <v>69800</v>
      </c>
      <c r="O4270" s="3">
        <v>0.421128471</v>
      </c>
      <c r="P4270" s="3">
        <v>0.75039202303491093</v>
      </c>
      <c r="Q4270" s="3">
        <v>-0.68069289046898629</v>
      </c>
      <c r="R4270" s="3">
        <v>-0.54795971087713002</v>
      </c>
      <c r="S4270" s="3">
        <v>0.44065383395422891</v>
      </c>
      <c r="T4270" s="5">
        <f>POWER(10,Table2[[#This Row],[Predicted normalized_price]]*(N$7634-N$7635)+N$7635)</f>
        <v>77705.529378701001</v>
      </c>
      <c r="U4270" s="5">
        <f>ABS(Table2[[#This Row],[price]]-Table2[[#This Row],[Predicted Price]])</f>
        <v>7905.5293787010014</v>
      </c>
      <c r="V4270" s="5">
        <f>Table2[[#This Row],[Price Diff]]/Table2[[#This Row],[price]]</f>
        <v>0.11325973321921205</v>
      </c>
    </row>
    <row r="4271" spans="1:22" x14ac:dyDescent="0.2">
      <c r="A4271" s="3">
        <v>16940</v>
      </c>
      <c r="B4271" s="3">
        <v>0.28622858899999998</v>
      </c>
      <c r="C4271" s="3">
        <v>38332</v>
      </c>
      <c r="D4271" s="3">
        <v>0.49705028800000001</v>
      </c>
      <c r="E4271" s="3">
        <v>4163</v>
      </c>
      <c r="F4271" s="3">
        <v>0.79379458300000005</v>
      </c>
      <c r="G4271" s="3">
        <v>10</v>
      </c>
      <c r="H4271" s="3">
        <v>0.87250287000000004</v>
      </c>
      <c r="I4271" s="2" t="s">
        <v>19</v>
      </c>
      <c r="J4271" s="3">
        <v>110000</v>
      </c>
      <c r="K4271" s="3">
        <v>0.89570378500000003</v>
      </c>
      <c r="L4271" s="3">
        <v>3</v>
      </c>
      <c r="M4271" s="2" t="s">
        <v>62</v>
      </c>
      <c r="N4271" s="3">
        <v>52888</v>
      </c>
      <c r="O4271" s="3">
        <v>0.37063599800000002</v>
      </c>
      <c r="P4271" s="3">
        <v>0.11100298503767719</v>
      </c>
      <c r="Q4271" s="3">
        <v>0.33595650466747329</v>
      </c>
      <c r="R4271" s="3">
        <v>0.74711946418011665</v>
      </c>
      <c r="S4271" s="3">
        <v>0.37829866643672871</v>
      </c>
      <c r="T4271" s="5">
        <f>POWER(10,Table2[[#This Row],[Predicted normalized_price]]*(N$7634-N$7635)+N$7635)</f>
        <v>55162.481968423686</v>
      </c>
      <c r="U4271" s="5">
        <f>ABS(Table2[[#This Row],[price]]-Table2[[#This Row],[Predicted Price]])</f>
        <v>2274.4819684236863</v>
      </c>
      <c r="V4271" s="5">
        <f>Table2[[#This Row],[Price Diff]]/Table2[[#This Row],[price]]</f>
        <v>4.3005633951438631E-2</v>
      </c>
    </row>
    <row r="4272" spans="1:22" x14ac:dyDescent="0.2">
      <c r="A4272" s="3">
        <v>36320</v>
      </c>
      <c r="B4272" s="3">
        <v>0.45593272099999999</v>
      </c>
      <c r="C4272" s="3">
        <v>198622</v>
      </c>
      <c r="D4272" s="3">
        <v>0.78494922600000006</v>
      </c>
      <c r="E4272" s="3">
        <v>2995</v>
      </c>
      <c r="F4272" s="3">
        <v>0.65338650099999995</v>
      </c>
      <c r="G4272" s="3">
        <v>2</v>
      </c>
      <c r="H4272" s="3">
        <v>0.26264953499999999</v>
      </c>
      <c r="I4272" s="2" t="s">
        <v>11</v>
      </c>
      <c r="J4272" s="3">
        <v>24000</v>
      </c>
      <c r="K4272" s="3">
        <v>0.76595192199999995</v>
      </c>
      <c r="L4272" s="3">
        <v>1</v>
      </c>
      <c r="M4272" s="2" t="s">
        <v>65</v>
      </c>
      <c r="N4272" s="3">
        <v>428000</v>
      </c>
      <c r="O4272" s="3">
        <v>0.751152139</v>
      </c>
      <c r="P4272" s="3">
        <v>-0.76003247905999194</v>
      </c>
      <c r="Q4272" s="3">
        <v>0.89031027279361674</v>
      </c>
      <c r="R4272" s="3">
        <v>-0.22077589560565544</v>
      </c>
      <c r="S4272" s="3">
        <v>0.76747263517711894</v>
      </c>
      <c r="T4272" s="5">
        <f>POWER(10,Table2[[#This Row],[Predicted normalized_price]]*(N$7634-N$7635)+N$7635)</f>
        <v>468157.49674218334</v>
      </c>
      <c r="U4272" s="5">
        <f>ABS(Table2[[#This Row],[price]]-Table2[[#This Row],[Predicted Price]])</f>
        <v>40157.496742183343</v>
      </c>
      <c r="V4272" s="5">
        <f>Table2[[#This Row],[Price Diff]]/Table2[[#This Row],[price]]</f>
        <v>9.382592696771809E-2</v>
      </c>
    </row>
    <row r="4273" spans="1:22" x14ac:dyDescent="0.2">
      <c r="A4273" s="3">
        <v>9820</v>
      </c>
      <c r="B4273" s="3">
        <v>0.16490513200000001</v>
      </c>
      <c r="C4273" s="3">
        <v>15524</v>
      </c>
      <c r="D4273" s="3">
        <v>0.33886640299999998</v>
      </c>
      <c r="E4273" s="3">
        <v>1598</v>
      </c>
      <c r="F4273" s="3">
        <v>0.38552934799999999</v>
      </c>
      <c r="G4273" s="3">
        <v>9</v>
      </c>
      <c r="H4273" s="3">
        <v>0.83257932800000001</v>
      </c>
      <c r="I4273" s="2" t="s">
        <v>10</v>
      </c>
      <c r="J4273" s="3">
        <v>94803</v>
      </c>
      <c r="K4273" s="3">
        <v>0.88303229100000002</v>
      </c>
      <c r="L4273" s="3">
        <v>2</v>
      </c>
      <c r="M4273" s="2" t="s">
        <v>63</v>
      </c>
      <c r="N4273" s="3">
        <v>27800</v>
      </c>
      <c r="O4273" s="3">
        <v>0.25359555900000003</v>
      </c>
      <c r="P4273" s="3">
        <v>-0.42351144155378756</v>
      </c>
      <c r="Q4273" s="3">
        <v>-0.89044706543727303</v>
      </c>
      <c r="R4273" s="3">
        <v>-1.4149415609345992E-3</v>
      </c>
      <c r="S4273" s="3">
        <v>0.24370981633083943</v>
      </c>
      <c r="T4273" s="5">
        <f>POWER(10,Table2[[#This Row],[Predicted normalized_price]]*(N$7634-N$7635)+N$7635)</f>
        <v>26330.12164593437</v>
      </c>
      <c r="U4273" s="5">
        <f>ABS(Table2[[#This Row],[price]]-Table2[[#This Row],[Predicted Price]])</f>
        <v>1469.8783540656295</v>
      </c>
      <c r="V4273" s="5">
        <f>Table2[[#This Row],[Price Diff]]/Table2[[#This Row],[price]]</f>
        <v>5.2873322088691707E-2</v>
      </c>
    </row>
    <row r="4274" spans="1:22" x14ac:dyDescent="0.2">
      <c r="A4274" s="3">
        <v>13260</v>
      </c>
      <c r="B4274" s="3">
        <v>0.231730881</v>
      </c>
      <c r="C4274" s="3">
        <v>41675</v>
      </c>
      <c r="D4274" s="3">
        <v>0.51168331600000005</v>
      </c>
      <c r="E4274" s="3">
        <v>1796</v>
      </c>
      <c r="F4274" s="3">
        <v>0.43533607800000002</v>
      </c>
      <c r="G4274" s="3">
        <v>9</v>
      </c>
      <c r="H4274" s="3">
        <v>0.83257932800000001</v>
      </c>
      <c r="I4274" s="2" t="s">
        <v>15</v>
      </c>
      <c r="J4274" s="3">
        <v>176489</v>
      </c>
      <c r="K4274" s="3">
        <v>0.93599725600000006</v>
      </c>
      <c r="L4274" s="3">
        <v>3</v>
      </c>
      <c r="M4274" s="2" t="s">
        <v>65</v>
      </c>
      <c r="N4274" s="3">
        <v>55000</v>
      </c>
      <c r="O4274" s="3">
        <v>0.37776184200000001</v>
      </c>
      <c r="P4274" s="3">
        <v>-0.91517006800067613</v>
      </c>
      <c r="Q4274" s="3">
        <v>0.36777021539419552</v>
      </c>
      <c r="R4274" s="3">
        <v>0.75036867380201544</v>
      </c>
      <c r="S4274" s="3">
        <v>0.38315032358657974</v>
      </c>
      <c r="T4274" s="5">
        <f>POWER(10,Table2[[#This Row],[Predicted normalized_price]]*(N$7634-N$7635)+N$7635)</f>
        <v>56652.892083493294</v>
      </c>
      <c r="U4274" s="5">
        <f>ABS(Table2[[#This Row],[price]]-Table2[[#This Row],[Predicted Price]])</f>
        <v>1652.8920834932942</v>
      </c>
      <c r="V4274" s="5">
        <f>Table2[[#This Row],[Price Diff]]/Table2[[#This Row],[price]]</f>
        <v>3.0052583336241712E-2</v>
      </c>
    </row>
    <row r="4275" spans="1:22" x14ac:dyDescent="0.2">
      <c r="A4275" s="3">
        <v>10350</v>
      </c>
      <c r="B4275" s="3">
        <v>0.17660130600000001</v>
      </c>
      <c r="C4275" s="3">
        <v>58745</v>
      </c>
      <c r="D4275" s="3">
        <v>0.57176229300000003</v>
      </c>
      <c r="E4275" s="3">
        <v>1999</v>
      </c>
      <c r="F4275" s="3">
        <v>0.48099653599999997</v>
      </c>
      <c r="G4275" s="3">
        <v>4</v>
      </c>
      <c r="H4275" s="3">
        <v>0.52529906999999998</v>
      </c>
      <c r="I4275" s="2" t="s">
        <v>18</v>
      </c>
      <c r="J4275" s="3">
        <v>50000</v>
      </c>
      <c r="K4275" s="3">
        <v>0.82850592099999998</v>
      </c>
      <c r="L4275" s="3">
        <v>1</v>
      </c>
      <c r="M4275" s="2" t="s">
        <v>63</v>
      </c>
      <c r="N4275" s="3">
        <v>85666</v>
      </c>
      <c r="O4275" s="3">
        <v>0.45840253399999997</v>
      </c>
      <c r="P4275" s="3">
        <v>-0.91644869239293014</v>
      </c>
      <c r="Q4275" s="3">
        <v>-0.65467712311916149</v>
      </c>
      <c r="R4275" s="3">
        <v>-0.55929245735574129</v>
      </c>
      <c r="S4275" s="3">
        <v>0.44598861159770475</v>
      </c>
      <c r="T4275" s="5">
        <f>POWER(10,Table2[[#This Row],[Predicted normalized_price]]*(N$7634-N$7635)+N$7635)</f>
        <v>80017.164565755942</v>
      </c>
      <c r="U4275" s="5">
        <f>ABS(Table2[[#This Row],[price]]-Table2[[#This Row],[Predicted Price]])</f>
        <v>5648.835434244058</v>
      </c>
      <c r="V4275" s="5">
        <f>Table2[[#This Row],[Price Diff]]/Table2[[#This Row],[price]]</f>
        <v>6.5940226393715801E-2</v>
      </c>
    </row>
    <row r="4276" spans="1:22" x14ac:dyDescent="0.2">
      <c r="A4276" s="3">
        <v>12920</v>
      </c>
      <c r="B4276" s="3">
        <v>0.22595115099999999</v>
      </c>
      <c r="C4276" s="3">
        <v>68926</v>
      </c>
      <c r="D4276" s="3">
        <v>0.59973240299999997</v>
      </c>
      <c r="E4276" s="3">
        <v>1598</v>
      </c>
      <c r="F4276" s="3">
        <v>0.38552934799999999</v>
      </c>
      <c r="G4276" s="3">
        <v>5</v>
      </c>
      <c r="H4276" s="3">
        <v>0.60985333500000005</v>
      </c>
      <c r="I4276" s="2" t="s">
        <v>13</v>
      </c>
      <c r="J4276" s="3">
        <v>58069</v>
      </c>
      <c r="K4276" s="3">
        <v>0.841256644</v>
      </c>
      <c r="L4276" s="3">
        <v>3</v>
      </c>
      <c r="M4276" s="2" t="s">
        <v>65</v>
      </c>
      <c r="N4276" s="3">
        <v>94500</v>
      </c>
      <c r="O4276" s="3">
        <v>0.47626301199999999</v>
      </c>
      <c r="P4276" s="3">
        <v>-0.86302296106335152</v>
      </c>
      <c r="Q4276" s="3">
        <v>0.58660461236943262</v>
      </c>
      <c r="R4276" s="3">
        <v>0.59706483314994818</v>
      </c>
      <c r="S4276" s="3">
        <v>0.47980311739557169</v>
      </c>
      <c r="T4276" s="5">
        <f>POWER(10,Table2[[#This Row],[Predicted normalized_price]]*(N$7634-N$7635)+N$7635)</f>
        <v>96356.303285078917</v>
      </c>
      <c r="U4276" s="5">
        <f>ABS(Table2[[#This Row],[price]]-Table2[[#This Row],[Predicted Price]])</f>
        <v>1856.3032850789168</v>
      </c>
      <c r="V4276" s="5">
        <f>Table2[[#This Row],[Price Diff]]/Table2[[#This Row],[price]]</f>
        <v>1.9643421006126104E-2</v>
      </c>
    </row>
    <row r="4277" spans="1:22" x14ac:dyDescent="0.2">
      <c r="A4277" s="3">
        <v>14230</v>
      </c>
      <c r="B4277" s="3">
        <v>0.24743997700000001</v>
      </c>
      <c r="C4277" s="3">
        <v>43273</v>
      </c>
      <c r="D4277" s="3">
        <v>0.51826819400000002</v>
      </c>
      <c r="E4277" s="3">
        <v>2500</v>
      </c>
      <c r="F4277" s="3">
        <v>0.57635689899999998</v>
      </c>
      <c r="G4277" s="3">
        <v>8</v>
      </c>
      <c r="H4277" s="3">
        <v>0.78794860499999997</v>
      </c>
      <c r="I4277" s="2" t="s">
        <v>16</v>
      </c>
      <c r="J4277" s="3">
        <v>86000</v>
      </c>
      <c r="K4277" s="3">
        <v>0.87472659900000005</v>
      </c>
      <c r="L4277" s="3">
        <v>2</v>
      </c>
      <c r="M4277" s="2" t="s">
        <v>65</v>
      </c>
      <c r="N4277" s="3">
        <v>60800</v>
      </c>
      <c r="O4277" s="3">
        <v>0.39600680999999999</v>
      </c>
      <c r="P4277" s="3">
        <v>-0.436752580610619</v>
      </c>
      <c r="Q4277" s="3">
        <v>0.39519937046432169</v>
      </c>
      <c r="R4277" s="3">
        <v>0.72557761007545829</v>
      </c>
      <c r="S4277" s="3">
        <v>0.39792217080165992</v>
      </c>
      <c r="T4277" s="5">
        <f>POWER(10,Table2[[#This Row],[Predicted normalized_price]]*(N$7634-N$7635)+N$7635)</f>
        <v>61443.29684593303</v>
      </c>
      <c r="U4277" s="5">
        <f>ABS(Table2[[#This Row],[price]]-Table2[[#This Row],[Predicted Price]])</f>
        <v>643.29684593302954</v>
      </c>
      <c r="V4277" s="5">
        <f>Table2[[#This Row],[Price Diff]]/Table2[[#This Row],[price]]</f>
        <v>1.058054022916167E-2</v>
      </c>
    </row>
    <row r="4278" spans="1:22" x14ac:dyDescent="0.2">
      <c r="A4278" s="3">
        <v>10490</v>
      </c>
      <c r="B4278" s="3">
        <v>0.17959089</v>
      </c>
      <c r="C4278" s="3">
        <v>49136</v>
      </c>
      <c r="D4278" s="3">
        <v>0.54050447999999995</v>
      </c>
      <c r="E4278" s="3">
        <v>1496</v>
      </c>
      <c r="F4278" s="3">
        <v>0.35740525400000001</v>
      </c>
      <c r="G4278" s="3">
        <v>3</v>
      </c>
      <c r="H4278" s="3">
        <v>0.416289664</v>
      </c>
      <c r="I4278" s="2" t="s">
        <v>22</v>
      </c>
      <c r="J4278" s="3">
        <v>14558</v>
      </c>
      <c r="K4278" s="3">
        <v>0.723345817</v>
      </c>
      <c r="L4278" s="3">
        <v>1</v>
      </c>
      <c r="M4278" s="2" t="s">
        <v>64</v>
      </c>
      <c r="N4278" s="3">
        <v>86800</v>
      </c>
      <c r="O4278" s="3">
        <v>0.46079571699999999</v>
      </c>
      <c r="P4278" s="3">
        <v>0.29620392279724622</v>
      </c>
      <c r="Q4278" s="3">
        <v>-0.65811000809985387</v>
      </c>
      <c r="R4278" s="3">
        <v>-0.59946629050979772</v>
      </c>
      <c r="S4278" s="3">
        <v>0.45846745790451887</v>
      </c>
      <c r="T4278" s="5">
        <f>POWER(10,Table2[[#This Row],[Predicted normalized_price]]*(N$7634-N$7635)+N$7635)</f>
        <v>85696.567677360639</v>
      </c>
      <c r="U4278" s="5">
        <f>ABS(Table2[[#This Row],[price]]-Table2[[#This Row],[Predicted Price]])</f>
        <v>1103.4323226393608</v>
      </c>
      <c r="V4278" s="5">
        <f>Table2[[#This Row],[Price Diff]]/Table2[[#This Row],[price]]</f>
        <v>1.2712353947458073E-2</v>
      </c>
    </row>
    <row r="4279" spans="1:22" x14ac:dyDescent="0.2">
      <c r="A4279" s="3">
        <v>10600</v>
      </c>
      <c r="B4279" s="3">
        <v>0.18191199</v>
      </c>
      <c r="C4279" s="3">
        <v>46469</v>
      </c>
      <c r="D4279" s="3">
        <v>0.53073822699999995</v>
      </c>
      <c r="E4279" s="3">
        <v>2354</v>
      </c>
      <c r="F4279" s="3">
        <v>0.55069874699999999</v>
      </c>
      <c r="G4279" s="3">
        <v>8</v>
      </c>
      <c r="H4279" s="3">
        <v>0.78794860499999997</v>
      </c>
      <c r="I4279" s="2" t="s">
        <v>22</v>
      </c>
      <c r="J4279" s="3">
        <v>56898</v>
      </c>
      <c r="K4279" s="3">
        <v>0.83952042000000004</v>
      </c>
      <c r="L4279" s="3">
        <v>2</v>
      </c>
      <c r="M4279" s="2" t="s">
        <v>65</v>
      </c>
      <c r="N4279" s="3">
        <v>52800</v>
      </c>
      <c r="O4279" s="3">
        <v>0.37033294500000002</v>
      </c>
      <c r="P4279" s="3">
        <v>-0.33672786102265961</v>
      </c>
      <c r="Q4279" s="3">
        <v>-0.76756460135046933</v>
      </c>
      <c r="R4279" s="3">
        <v>-0.40940572634867939</v>
      </c>
      <c r="S4279" s="3">
        <v>0.37977153904622518</v>
      </c>
      <c r="T4279" s="5">
        <f>POWER(10,Table2[[#This Row],[Predicted normalized_price]]*(N$7634-N$7635)+N$7635)</f>
        <v>55610.749752703785</v>
      </c>
      <c r="U4279" s="5">
        <f>ABS(Table2[[#This Row],[price]]-Table2[[#This Row],[Predicted Price]])</f>
        <v>2810.7497527037849</v>
      </c>
      <c r="V4279" s="5">
        <f>Table2[[#This Row],[Price Diff]]/Table2[[#This Row],[price]]</f>
        <v>5.3233896831511078E-2</v>
      </c>
    </row>
    <row r="4280" spans="1:22" x14ac:dyDescent="0.2">
      <c r="A4280" s="3">
        <v>18710</v>
      </c>
      <c r="B4280" s="3">
        <v>0.30834144499999999</v>
      </c>
      <c r="C4280" s="3">
        <v>85917</v>
      </c>
      <c r="D4280" s="3">
        <v>0.63829377600000003</v>
      </c>
      <c r="E4280" s="3">
        <v>1997</v>
      </c>
      <c r="F4280" s="3">
        <v>0.48056971500000001</v>
      </c>
      <c r="G4280" s="3">
        <v>5</v>
      </c>
      <c r="H4280" s="3">
        <v>0.60985333500000005</v>
      </c>
      <c r="I4280" s="2" t="s">
        <v>13</v>
      </c>
      <c r="J4280" s="3">
        <v>57000</v>
      </c>
      <c r="K4280" s="3">
        <v>0.83967306799999997</v>
      </c>
      <c r="L4280" s="3">
        <v>1</v>
      </c>
      <c r="M4280" s="2" t="s">
        <v>62</v>
      </c>
      <c r="N4280" s="3">
        <v>161888</v>
      </c>
      <c r="O4280" s="3">
        <v>0.57422519400000005</v>
      </c>
      <c r="P4280" s="3">
        <v>-0.73280297872355427</v>
      </c>
      <c r="Q4280" s="3">
        <v>0.69057021273456765</v>
      </c>
      <c r="R4280" s="3">
        <v>0.42690298896544859</v>
      </c>
      <c r="S4280" s="3">
        <v>0.55068253653467247</v>
      </c>
      <c r="T4280" s="5">
        <f>POWER(10,Table2[[#This Row],[Predicted normalized_price]]*(N$7634-N$7635)+N$7635)</f>
        <v>142243.04544959046</v>
      </c>
      <c r="U4280" s="5">
        <f>ABS(Table2[[#This Row],[price]]-Table2[[#This Row],[Predicted Price]])</f>
        <v>19644.954550409544</v>
      </c>
      <c r="V4280" s="5">
        <f>Table2[[#This Row],[Price Diff]]/Table2[[#This Row],[price]]</f>
        <v>0.12134904718329675</v>
      </c>
    </row>
    <row r="4281" spans="1:22" x14ac:dyDescent="0.2">
      <c r="A4281" s="3">
        <v>15750</v>
      </c>
      <c r="B4281" s="3">
        <v>0.27002176700000002</v>
      </c>
      <c r="C4281" s="3">
        <v>60106</v>
      </c>
      <c r="D4281" s="3">
        <v>0.57577047199999998</v>
      </c>
      <c r="E4281" s="3">
        <v>2672</v>
      </c>
      <c r="F4281" s="3">
        <v>0.60472768600000004</v>
      </c>
      <c r="G4281" s="3">
        <v>7</v>
      </c>
      <c r="H4281" s="3">
        <v>0.73735046500000001</v>
      </c>
      <c r="I4281" s="2" t="s">
        <v>16</v>
      </c>
      <c r="J4281" s="3">
        <v>73349</v>
      </c>
      <c r="K4281" s="3">
        <v>0.86116541099999999</v>
      </c>
      <c r="L4281" s="3">
        <v>1</v>
      </c>
      <c r="M4281" s="2" t="s">
        <v>64</v>
      </c>
      <c r="N4281" s="3">
        <v>82500</v>
      </c>
      <c r="O4281" s="3">
        <v>0.45154948</v>
      </c>
      <c r="P4281" s="3">
        <v>0.83207670258800148</v>
      </c>
      <c r="Q4281" s="3">
        <v>0.51531370057215586</v>
      </c>
      <c r="R4281" s="3">
        <v>0.6115344999320681</v>
      </c>
      <c r="S4281" s="3">
        <v>0.46182261675783642</v>
      </c>
      <c r="T4281" s="5">
        <f>POWER(10,Table2[[#This Row],[Predicted normalized_price]]*(N$7634-N$7635)+N$7635)</f>
        <v>87291.183339243915</v>
      </c>
      <c r="U4281" s="5">
        <f>ABS(Table2[[#This Row],[price]]-Table2[[#This Row],[Predicted Price]])</f>
        <v>4791.1833392439148</v>
      </c>
      <c r="V4281" s="5">
        <f>Table2[[#This Row],[Price Diff]]/Table2[[#This Row],[price]]</f>
        <v>5.8074949566592905E-2</v>
      </c>
    </row>
    <row r="4282" spans="1:22" x14ac:dyDescent="0.2">
      <c r="A4282" s="3">
        <v>11990</v>
      </c>
      <c r="B4282" s="3">
        <v>0.209329085</v>
      </c>
      <c r="C4282" s="3">
        <v>13320</v>
      </c>
      <c r="D4282" s="3">
        <v>0.31207000899999998</v>
      </c>
      <c r="E4282" s="3">
        <v>1591</v>
      </c>
      <c r="F4282" s="3">
        <v>0.38365743499999999</v>
      </c>
      <c r="G4282" s="3">
        <v>9</v>
      </c>
      <c r="H4282" s="3">
        <v>0.83257932800000001</v>
      </c>
      <c r="I4282" s="2" t="s">
        <v>18</v>
      </c>
      <c r="J4282" s="3">
        <v>111000</v>
      </c>
      <c r="K4282" s="3">
        <v>0.89647507500000001</v>
      </c>
      <c r="L4282" s="3">
        <v>3</v>
      </c>
      <c r="M4282" s="2" t="s">
        <v>62</v>
      </c>
      <c r="N4282" s="3">
        <v>28900</v>
      </c>
      <c r="O4282" s="3">
        <v>0.26065750199999999</v>
      </c>
      <c r="P4282" s="3">
        <v>-0.97708739714284576</v>
      </c>
      <c r="Q4282" s="3">
        <v>-0.89424332182345212</v>
      </c>
      <c r="R4282" s="3">
        <v>-2.4990248750901625E-2</v>
      </c>
      <c r="S4282" s="3">
        <v>0.24723033937707695</v>
      </c>
      <c r="T4282" s="5">
        <f>POWER(10,Table2[[#This Row],[Predicted normalized_price]]*(N$7634-N$7635)+N$7635)</f>
        <v>26844.44649383859</v>
      </c>
      <c r="U4282" s="5">
        <f>ABS(Table2[[#This Row],[price]]-Table2[[#This Row],[Predicted Price]])</f>
        <v>2055.55350616141</v>
      </c>
      <c r="V4282" s="5">
        <f>Table2[[#This Row],[Price Diff]]/Table2[[#This Row],[price]]</f>
        <v>7.112641889831868E-2</v>
      </c>
    </row>
    <row r="4283" spans="1:22" x14ac:dyDescent="0.2">
      <c r="A4283" s="3">
        <v>7440</v>
      </c>
      <c r="B4283" s="3">
        <v>0.103148225</v>
      </c>
      <c r="C4283" s="3">
        <v>6329</v>
      </c>
      <c r="D4283" s="3">
        <v>0.18184678500000001</v>
      </c>
      <c r="E4283" s="3">
        <v>1399</v>
      </c>
      <c r="F4283" s="3">
        <v>0.32882098799999998</v>
      </c>
      <c r="G4283" s="3">
        <v>10</v>
      </c>
      <c r="H4283" s="3">
        <v>0.87250287000000004</v>
      </c>
      <c r="I4283" s="2" t="s">
        <v>26</v>
      </c>
      <c r="J4283" s="3">
        <v>85223</v>
      </c>
      <c r="K4283" s="3">
        <v>0.87395308299999996</v>
      </c>
      <c r="L4283" s="3">
        <v>2</v>
      </c>
      <c r="M4283" s="2" t="s">
        <v>63</v>
      </c>
      <c r="N4283" s="3">
        <v>12000</v>
      </c>
      <c r="O4283" s="3">
        <v>0.100706543</v>
      </c>
      <c r="P4283" s="3">
        <v>-0.98215311193206767</v>
      </c>
      <c r="Q4283" s="3">
        <v>-0.41834887324265541</v>
      </c>
      <c r="R4283" s="3">
        <v>0.96376779364437892</v>
      </c>
      <c r="S4283" s="3">
        <v>0.12180573716203882</v>
      </c>
      <c r="T4283" s="5">
        <f>POWER(10,Table2[[#This Row],[Predicted normalized_price]]*(N$7634-N$7635)+N$7635)</f>
        <v>13475.150782818788</v>
      </c>
      <c r="U4283" s="5">
        <f>ABS(Table2[[#This Row],[price]]-Table2[[#This Row],[Predicted Price]])</f>
        <v>1475.1507828187878</v>
      </c>
      <c r="V4283" s="5">
        <f>Table2[[#This Row],[Price Diff]]/Table2[[#This Row],[price]]</f>
        <v>0.12292923190156564</v>
      </c>
    </row>
    <row r="4284" spans="1:22" x14ac:dyDescent="0.2">
      <c r="A4284" s="3">
        <v>9870</v>
      </c>
      <c r="B4284" s="3">
        <v>0.166035185</v>
      </c>
      <c r="C4284" s="3">
        <v>32410</v>
      </c>
      <c r="D4284" s="3">
        <v>0.46768180399999998</v>
      </c>
      <c r="E4284" s="3">
        <v>2497</v>
      </c>
      <c r="F4284" s="3">
        <v>0.57584491900000001</v>
      </c>
      <c r="G4284" s="3">
        <v>10</v>
      </c>
      <c r="H4284" s="3">
        <v>0.87250287000000004</v>
      </c>
      <c r="I4284" s="2" t="s">
        <v>13</v>
      </c>
      <c r="J4284" s="3">
        <v>85000</v>
      </c>
      <c r="K4284" s="3">
        <v>0.87372978000000001</v>
      </c>
      <c r="L4284" s="3">
        <v>1</v>
      </c>
      <c r="M4284" s="2" t="s">
        <v>65</v>
      </c>
      <c r="N4284" s="3">
        <v>41800</v>
      </c>
      <c r="O4284" s="3">
        <v>0.32781908300000001</v>
      </c>
      <c r="P4284" s="3">
        <v>-0.59268122667274326</v>
      </c>
      <c r="Q4284" s="3">
        <v>0.15698473553747799</v>
      </c>
      <c r="R4284" s="3">
        <v>0.82899947848582878</v>
      </c>
      <c r="S4284" s="3">
        <v>0.30854183687133396</v>
      </c>
      <c r="T4284" s="5">
        <f>POWER(10,Table2[[#This Row],[Predicted normalized_price]]*(N$7634-N$7635)+N$7635)</f>
        <v>37598.61970405234</v>
      </c>
      <c r="U4284" s="5">
        <f>ABS(Table2[[#This Row],[price]]-Table2[[#This Row],[Predicted Price]])</f>
        <v>4201.3802959476598</v>
      </c>
      <c r="V4284" s="5">
        <f>Table2[[#This Row],[Price Diff]]/Table2[[#This Row],[price]]</f>
        <v>0.10051149033367607</v>
      </c>
    </row>
    <row r="4285" spans="1:22" x14ac:dyDescent="0.2">
      <c r="A4285" s="3">
        <v>10110</v>
      </c>
      <c r="B4285" s="3">
        <v>0.171380958</v>
      </c>
      <c r="C4285" s="3">
        <v>27642</v>
      </c>
      <c r="D4285" s="3">
        <v>0.43983362799999998</v>
      </c>
      <c r="E4285" s="3">
        <v>1994</v>
      </c>
      <c r="F4285" s="3">
        <v>0.47992868100000002</v>
      </c>
      <c r="G4285" s="3">
        <v>9</v>
      </c>
      <c r="H4285" s="3">
        <v>0.83257932800000001</v>
      </c>
      <c r="I4285" s="2" t="s">
        <v>23</v>
      </c>
      <c r="J4285" s="3">
        <v>132000</v>
      </c>
      <c r="K4285" s="3">
        <v>0.91124250600000001</v>
      </c>
      <c r="L4285" s="3">
        <v>3</v>
      </c>
      <c r="M4285" s="2" t="s">
        <v>64</v>
      </c>
      <c r="N4285" s="3">
        <v>37388</v>
      </c>
      <c r="O4285" s="3">
        <v>0.30751954100000001</v>
      </c>
      <c r="P4285" s="3">
        <v>0.75479954575847075</v>
      </c>
      <c r="Q4285" s="3">
        <v>-0.83466432531568213</v>
      </c>
      <c r="R4285" s="3">
        <v>-0.18937495184722183</v>
      </c>
      <c r="S4285" s="3">
        <v>0.30917366470761054</v>
      </c>
      <c r="T4285" s="5">
        <f>POWER(10,Table2[[#This Row],[Predicted normalized_price]]*(N$7634-N$7635)+N$7635)</f>
        <v>37729.385654368765</v>
      </c>
      <c r="U4285" s="5">
        <f>ABS(Table2[[#This Row],[price]]-Table2[[#This Row],[Predicted Price]])</f>
        <v>341.38565436876524</v>
      </c>
      <c r="V4285" s="5">
        <f>Table2[[#This Row],[Price Diff]]/Table2[[#This Row],[price]]</f>
        <v>9.1308883697647711E-3</v>
      </c>
    </row>
    <row r="4286" spans="1:22" x14ac:dyDescent="0.2">
      <c r="A4286" s="3">
        <v>34050</v>
      </c>
      <c r="B4286" s="3">
        <v>0.44157244200000001</v>
      </c>
      <c r="C4286" s="3">
        <v>179536</v>
      </c>
      <c r="D4286" s="3">
        <v>0.767269168</v>
      </c>
      <c r="E4286" s="3">
        <v>5000</v>
      </c>
      <c r="F4286" s="3">
        <v>0.871910827</v>
      </c>
      <c r="G4286" s="3">
        <v>5</v>
      </c>
      <c r="H4286" s="3">
        <v>0.60985333500000005</v>
      </c>
      <c r="I4286" s="2" t="s">
        <v>12</v>
      </c>
      <c r="J4286" s="3">
        <v>9500</v>
      </c>
      <c r="K4286" s="3">
        <v>0.68696676400000001</v>
      </c>
      <c r="L4286" s="3">
        <v>1</v>
      </c>
      <c r="M4286" s="2" t="s">
        <v>62</v>
      </c>
      <c r="N4286" s="3">
        <v>299888</v>
      </c>
      <c r="O4286" s="3">
        <v>0.686418321</v>
      </c>
      <c r="P4286" s="3">
        <v>0.7333858014599548</v>
      </c>
      <c r="Q4286" s="3">
        <v>0.86298551838667148</v>
      </c>
      <c r="R4286" s="3">
        <v>5.215135387434891E-2</v>
      </c>
      <c r="S4286" s="3">
        <v>0.69499478105585322</v>
      </c>
      <c r="T4286" s="5">
        <f>POWER(10,Table2[[#This Row],[Predicted normalized_price]]*(N$7634-N$7635)+N$7635)</f>
        <v>314359.41265494114</v>
      </c>
      <c r="U4286" s="5">
        <f>ABS(Table2[[#This Row],[price]]-Table2[[#This Row],[Predicted Price]])</f>
        <v>14471.412654941145</v>
      </c>
      <c r="V4286" s="5">
        <f>Table2[[#This Row],[Price Diff]]/Table2[[#This Row],[price]]</f>
        <v>4.8256057778040949E-2</v>
      </c>
    </row>
    <row r="4287" spans="1:22" x14ac:dyDescent="0.2">
      <c r="A4287" s="3">
        <v>15460</v>
      </c>
      <c r="B4287" s="3">
        <v>0.26588662299999999</v>
      </c>
      <c r="C4287" s="3">
        <v>44764</v>
      </c>
      <c r="D4287" s="3">
        <v>0.52419644799999998</v>
      </c>
      <c r="E4287" s="3">
        <v>2979</v>
      </c>
      <c r="F4287" s="3">
        <v>0.65110249600000003</v>
      </c>
      <c r="G4287" s="3">
        <v>8</v>
      </c>
      <c r="H4287" s="3">
        <v>0.78794860499999997</v>
      </c>
      <c r="I4287" s="2" t="s">
        <v>13</v>
      </c>
      <c r="J4287" s="3">
        <v>121000</v>
      </c>
      <c r="K4287" s="3">
        <v>0.90382678599999999</v>
      </c>
      <c r="L4287" s="3">
        <v>1</v>
      </c>
      <c r="M4287" s="2" t="s">
        <v>65</v>
      </c>
      <c r="N4287" s="3">
        <v>71800</v>
      </c>
      <c r="O4287" s="3">
        <v>0.42626956799999999</v>
      </c>
      <c r="P4287" s="3">
        <v>-0.58374004165178595</v>
      </c>
      <c r="Q4287" s="3">
        <v>0.43489693812048191</v>
      </c>
      <c r="R4287" s="3">
        <v>0.71619185849518141</v>
      </c>
      <c r="S4287" s="3">
        <v>0.41037079954959726</v>
      </c>
      <c r="T4287" s="5">
        <f>POWER(10,Table2[[#This Row],[Predicted normalized_price]]*(N$7634-N$7635)+N$7635)</f>
        <v>65793.451118946119</v>
      </c>
      <c r="U4287" s="5">
        <f>ABS(Table2[[#This Row],[price]]-Table2[[#This Row],[Predicted Price]])</f>
        <v>6006.5488810538809</v>
      </c>
      <c r="V4287" s="5">
        <f>Table2[[#This Row],[Price Diff]]/Table2[[#This Row],[price]]</f>
        <v>8.3656669652561022E-2</v>
      </c>
    </row>
    <row r="4288" spans="1:22" x14ac:dyDescent="0.2">
      <c r="A4288" s="3">
        <v>8910</v>
      </c>
      <c r="B4288" s="3">
        <v>0.14326701</v>
      </c>
      <c r="C4288" s="3">
        <v>46759</v>
      </c>
      <c r="D4288" s="3">
        <v>0.53182697199999995</v>
      </c>
      <c r="E4288" s="3">
        <v>1197</v>
      </c>
      <c r="F4288" s="3">
        <v>0.26232939100000002</v>
      </c>
      <c r="G4288" s="3">
        <v>4</v>
      </c>
      <c r="H4288" s="3">
        <v>0.52529906999999998</v>
      </c>
      <c r="I4288" s="2" t="s">
        <v>20</v>
      </c>
      <c r="J4288" s="3">
        <v>31182</v>
      </c>
      <c r="K4288" s="3">
        <v>0.78826326000000002</v>
      </c>
      <c r="L4288" s="3">
        <v>1</v>
      </c>
      <c r="M4288" s="2" t="s">
        <v>67</v>
      </c>
      <c r="N4288" s="3">
        <v>67800</v>
      </c>
      <c r="O4288" s="3">
        <v>0.41583790399999998</v>
      </c>
      <c r="P4288" s="3">
        <v>-0.65200300518777676</v>
      </c>
      <c r="Q4288" s="3">
        <v>0.48031083190406892</v>
      </c>
      <c r="R4288" s="3">
        <v>0.72917541974979694</v>
      </c>
      <c r="S4288" s="3">
        <v>0.41885945557008053</v>
      </c>
      <c r="T4288" s="5">
        <f>POWER(10,Table2[[#This Row],[Predicted normalized_price]]*(N$7634-N$7635)+N$7635)</f>
        <v>68935.115419508962</v>
      </c>
      <c r="U4288" s="5">
        <f>ABS(Table2[[#This Row],[price]]-Table2[[#This Row],[Predicted Price]])</f>
        <v>1135.1154195089621</v>
      </c>
      <c r="V4288" s="5">
        <f>Table2[[#This Row],[Price Diff]]/Table2[[#This Row],[price]]</f>
        <v>1.674211533199059E-2</v>
      </c>
    </row>
    <row r="4289" spans="1:22" x14ac:dyDescent="0.2">
      <c r="A4289" s="3">
        <v>18760</v>
      </c>
      <c r="B4289" s="3">
        <v>0.30893527199999998</v>
      </c>
      <c r="C4289" s="3">
        <v>50530</v>
      </c>
      <c r="D4289" s="3">
        <v>0.54540020499999997</v>
      </c>
      <c r="E4289" s="3">
        <v>2996</v>
      </c>
      <c r="F4289" s="3">
        <v>0.65352884600000005</v>
      </c>
      <c r="G4289" s="3">
        <v>9</v>
      </c>
      <c r="H4289" s="3">
        <v>0.83257932800000001</v>
      </c>
      <c r="I4289" s="2" t="s">
        <v>13</v>
      </c>
      <c r="J4289" s="3">
        <v>110000</v>
      </c>
      <c r="K4289" s="3">
        <v>0.89570378500000003</v>
      </c>
      <c r="L4289" s="3">
        <v>3</v>
      </c>
      <c r="M4289" s="2" t="s">
        <v>65</v>
      </c>
      <c r="N4289" s="3">
        <v>72800</v>
      </c>
      <c r="O4289" s="3">
        <v>0.42878665799999999</v>
      </c>
      <c r="P4289" s="3">
        <v>-0.62823029619819926</v>
      </c>
      <c r="Q4289" s="3">
        <v>0.49361945082863029</v>
      </c>
      <c r="R4289" s="3">
        <v>0.68098360944501635</v>
      </c>
      <c r="S4289" s="3">
        <v>0.43464896828863331</v>
      </c>
      <c r="T4289" s="5">
        <f>POWER(10,Table2[[#This Row],[Predicted normalized_price]]*(N$7634-N$7635)+N$7635)</f>
        <v>75183.328814707769</v>
      </c>
      <c r="U4289" s="5">
        <f>ABS(Table2[[#This Row],[price]]-Table2[[#This Row],[Predicted Price]])</f>
        <v>2383.3288147077692</v>
      </c>
      <c r="V4289" s="5">
        <f>Table2[[#This Row],[Price Diff]]/Table2[[#This Row],[price]]</f>
        <v>3.2738033169062764E-2</v>
      </c>
    </row>
    <row r="4290" spans="1:22" x14ac:dyDescent="0.2">
      <c r="A4290" s="3">
        <v>9610</v>
      </c>
      <c r="B4290" s="3">
        <v>0.16009521800000001</v>
      </c>
      <c r="C4290" s="3">
        <v>52074</v>
      </c>
      <c r="D4290" s="3">
        <v>0.55066751199999997</v>
      </c>
      <c r="E4290" s="3">
        <v>1390</v>
      </c>
      <c r="F4290" s="3">
        <v>0.32606906200000002</v>
      </c>
      <c r="G4290" s="3">
        <v>5</v>
      </c>
      <c r="H4290" s="3">
        <v>0.60985333500000005</v>
      </c>
      <c r="I4290" s="2" t="s">
        <v>20</v>
      </c>
      <c r="J4290" s="3">
        <v>51900</v>
      </c>
      <c r="K4290" s="3">
        <v>0.83168452900000001</v>
      </c>
      <c r="L4290" s="3">
        <v>1</v>
      </c>
      <c r="M4290" s="2" t="s">
        <v>63</v>
      </c>
      <c r="N4290" s="3">
        <v>68900</v>
      </c>
      <c r="O4290" s="3">
        <v>0.41876672999999998</v>
      </c>
      <c r="P4290" s="3">
        <v>-0.60076010346277819</v>
      </c>
      <c r="Q4290" s="3">
        <v>0.47131529024045488</v>
      </c>
      <c r="R4290" s="3">
        <v>0.72033788127141529</v>
      </c>
      <c r="S4290" s="3">
        <v>0.41886643230431192</v>
      </c>
      <c r="T4290" s="5">
        <f>POWER(10,Table2[[#This Row],[Predicted normalized_price]]*(N$7634-N$7635)+N$7635)</f>
        <v>68937.758259648996</v>
      </c>
      <c r="U4290" s="5">
        <f>ABS(Table2[[#This Row],[price]]-Table2[[#This Row],[Predicted Price]])</f>
        <v>37.75825964899559</v>
      </c>
      <c r="V4290" s="5">
        <f>Table2[[#This Row],[Price Diff]]/Table2[[#This Row],[price]]</f>
        <v>5.4801537952098094E-4</v>
      </c>
    </row>
    <row r="4291" spans="1:22" x14ac:dyDescent="0.2">
      <c r="A4291" s="3">
        <v>19720</v>
      </c>
      <c r="B4291" s="3">
        <v>0.32003980199999998</v>
      </c>
      <c r="C4291" s="3">
        <v>100936</v>
      </c>
      <c r="D4291" s="3">
        <v>0.66648745399999998</v>
      </c>
      <c r="E4291" s="3">
        <v>1984</v>
      </c>
      <c r="F4291" s="3">
        <v>0.47778491499999998</v>
      </c>
      <c r="G4291" s="3">
        <v>5</v>
      </c>
      <c r="H4291" s="3">
        <v>0.60985333500000005</v>
      </c>
      <c r="I4291" s="2" t="s">
        <v>19</v>
      </c>
      <c r="J4291" s="3">
        <v>32500</v>
      </c>
      <c r="K4291" s="3">
        <v>0.79179158000000005</v>
      </c>
      <c r="L4291" s="3">
        <v>1</v>
      </c>
      <c r="M4291" s="2" t="s">
        <v>65</v>
      </c>
      <c r="N4291" s="3">
        <v>165800</v>
      </c>
      <c r="O4291" s="3">
        <v>0.57857048700000002</v>
      </c>
      <c r="P4291" s="3">
        <v>-0.81847212343386433</v>
      </c>
      <c r="Q4291" s="3">
        <v>0.72798832643051059</v>
      </c>
      <c r="R4291" s="3">
        <v>0.35449416819986479</v>
      </c>
      <c r="S4291" s="3">
        <v>0.57867524993835484</v>
      </c>
      <c r="T4291" s="5">
        <f>POWER(10,Table2[[#This Row],[Predicted normalized_price]]*(N$7634-N$7635)+N$7635)</f>
        <v>165895.4742160014</v>
      </c>
      <c r="U4291" s="5">
        <f>ABS(Table2[[#This Row],[price]]-Table2[[#This Row],[Predicted Price]])</f>
        <v>95.474216001399327</v>
      </c>
      <c r="V4291" s="5">
        <f>Table2[[#This Row],[Price Diff]]/Table2[[#This Row],[price]]</f>
        <v>5.7583966225210697E-4</v>
      </c>
    </row>
    <row r="4292" spans="1:22" x14ac:dyDescent="0.2">
      <c r="A4292" s="3">
        <v>15150</v>
      </c>
      <c r="B4292" s="3">
        <v>0.26137962799999997</v>
      </c>
      <c r="C4292" s="3">
        <v>70658</v>
      </c>
      <c r="D4292" s="3">
        <v>0.60407557899999997</v>
      </c>
      <c r="E4292" s="3">
        <v>1984</v>
      </c>
      <c r="F4292" s="3">
        <v>0.47778491499999998</v>
      </c>
      <c r="G4292" s="3">
        <v>6</v>
      </c>
      <c r="H4292" s="3">
        <v>0.67893919899999999</v>
      </c>
      <c r="I4292" s="2" t="s">
        <v>20</v>
      </c>
      <c r="J4292" s="3">
        <v>40000</v>
      </c>
      <c r="K4292" s="3">
        <v>0.80948806299999998</v>
      </c>
      <c r="L4292" s="3">
        <v>3</v>
      </c>
      <c r="M4292" s="2" t="s">
        <v>62</v>
      </c>
      <c r="N4292" s="3">
        <v>110888</v>
      </c>
      <c r="O4292" s="3">
        <v>0.50536583999999996</v>
      </c>
      <c r="P4292" s="3">
        <v>0.18600203241516819</v>
      </c>
      <c r="Q4292" s="3">
        <v>0.60478659350665842</v>
      </c>
      <c r="R4292" s="3">
        <v>0.60084670413647634</v>
      </c>
      <c r="S4292" s="3">
        <v>0.48639649447588557</v>
      </c>
      <c r="T4292" s="5">
        <f>POWER(10,Table2[[#This Row],[Predicted normalized_price]]*(N$7634-N$7635)+N$7635)</f>
        <v>99911.380977209337</v>
      </c>
      <c r="U4292" s="5">
        <f>ABS(Table2[[#This Row],[price]]-Table2[[#This Row],[Predicted Price]])</f>
        <v>10976.619022790663</v>
      </c>
      <c r="V4292" s="5">
        <f>Table2[[#This Row],[Price Diff]]/Table2[[#This Row],[price]]</f>
        <v>9.8988339791417135E-2</v>
      </c>
    </row>
    <row r="4293" spans="1:22" x14ac:dyDescent="0.2">
      <c r="A4293" s="3">
        <v>8680</v>
      </c>
      <c r="B4293" s="3">
        <v>0.13744784600000001</v>
      </c>
      <c r="C4293" s="3">
        <v>47744</v>
      </c>
      <c r="D4293" s="3">
        <v>0.53547517700000002</v>
      </c>
      <c r="E4293" s="3">
        <v>1496</v>
      </c>
      <c r="F4293" s="3">
        <v>0.35740525400000001</v>
      </c>
      <c r="G4293" s="3">
        <v>4</v>
      </c>
      <c r="H4293" s="3">
        <v>0.52529906999999998</v>
      </c>
      <c r="I4293" s="2" t="s">
        <v>22</v>
      </c>
      <c r="J4293" s="3">
        <v>61800</v>
      </c>
      <c r="K4293" s="3">
        <v>0.84656385000000001</v>
      </c>
      <c r="L4293" s="3">
        <v>1</v>
      </c>
      <c r="M4293" s="2" t="s">
        <v>64</v>
      </c>
      <c r="N4293" s="3">
        <v>67800</v>
      </c>
      <c r="O4293" s="3">
        <v>0.41583790399999998</v>
      </c>
      <c r="P4293" s="3">
        <v>0.49929498262628191</v>
      </c>
      <c r="Q4293" s="3">
        <v>-0.7276258378450372</v>
      </c>
      <c r="R4293" s="3">
        <v>-0.50759185835359744</v>
      </c>
      <c r="S4293" s="3">
        <v>0.41739359174958923</v>
      </c>
      <c r="T4293" s="5">
        <f>POWER(10,Table2[[#This Row],[Predicted normalized_price]]*(N$7634-N$7635)+N$7635)</f>
        <v>68382.076013729908</v>
      </c>
      <c r="U4293" s="5">
        <f>ABS(Table2[[#This Row],[price]]-Table2[[#This Row],[Predicted Price]])</f>
        <v>582.07601372990757</v>
      </c>
      <c r="V4293" s="5">
        <f>Table2[[#This Row],[Price Diff]]/Table2[[#This Row],[price]]</f>
        <v>8.5851919429189901E-3</v>
      </c>
    </row>
    <row r="4294" spans="1:22" x14ac:dyDescent="0.2">
      <c r="A4294" s="3">
        <v>8850</v>
      </c>
      <c r="B4294" s="3">
        <v>0.141763578</v>
      </c>
      <c r="C4294" s="3">
        <v>62279</v>
      </c>
      <c r="D4294" s="3">
        <v>0.58198559999999999</v>
      </c>
      <c r="E4294" s="3">
        <v>1497</v>
      </c>
      <c r="F4294" s="3">
        <v>0.357690181</v>
      </c>
      <c r="G4294" s="3">
        <v>4</v>
      </c>
      <c r="H4294" s="3">
        <v>0.52529906999999998</v>
      </c>
      <c r="I4294" s="2" t="s">
        <v>22</v>
      </c>
      <c r="J4294" s="3">
        <v>38000</v>
      </c>
      <c r="K4294" s="3">
        <v>0.80511648899999999</v>
      </c>
      <c r="L4294" s="3">
        <v>1</v>
      </c>
      <c r="M4294" s="2" t="s">
        <v>64</v>
      </c>
      <c r="N4294" s="3">
        <v>77900</v>
      </c>
      <c r="O4294" s="3">
        <v>0.44110870600000002</v>
      </c>
      <c r="P4294" s="3">
        <v>0.57885146813346966</v>
      </c>
      <c r="Q4294" s="3">
        <v>-0.67910840110913473</v>
      </c>
      <c r="R4294" s="3">
        <v>-0.58456781448764816</v>
      </c>
      <c r="S4294" s="3">
        <v>0.44990319593854683</v>
      </c>
      <c r="T4294" s="5">
        <f>POWER(10,Table2[[#This Row],[Predicted normalized_price]]*(N$7634-N$7635)+N$7635)</f>
        <v>81757.039647436424</v>
      </c>
      <c r="U4294" s="5">
        <f>ABS(Table2[[#This Row],[price]]-Table2[[#This Row],[Predicted Price]])</f>
        <v>3857.0396474364243</v>
      </c>
      <c r="V4294" s="5">
        <f>Table2[[#This Row],[Price Diff]]/Table2[[#This Row],[price]]</f>
        <v>4.9512704074922004E-2</v>
      </c>
    </row>
    <row r="4295" spans="1:22" x14ac:dyDescent="0.2">
      <c r="A4295" s="3">
        <v>10750</v>
      </c>
      <c r="B4295" s="3">
        <v>0.18503860499999999</v>
      </c>
      <c r="C4295" s="3">
        <v>62237</v>
      </c>
      <c r="D4295" s="3">
        <v>0.58186754100000004</v>
      </c>
      <c r="E4295" s="3">
        <v>2494</v>
      </c>
      <c r="F4295" s="3">
        <v>0.57533232300000003</v>
      </c>
      <c r="G4295" s="3">
        <v>5</v>
      </c>
      <c r="H4295" s="3">
        <v>0.60985333500000005</v>
      </c>
      <c r="I4295" s="2" t="s">
        <v>10</v>
      </c>
      <c r="J4295" s="3">
        <v>89000</v>
      </c>
      <c r="K4295" s="3">
        <v>0.87764895399999998</v>
      </c>
      <c r="L4295" s="3">
        <v>1</v>
      </c>
      <c r="M4295" s="2" t="s">
        <v>65</v>
      </c>
      <c r="N4295" s="3">
        <v>79999</v>
      </c>
      <c r="O4295" s="3">
        <v>0.44594729500000002</v>
      </c>
      <c r="P4295" s="3">
        <v>0.74835709635908854</v>
      </c>
      <c r="Q4295" s="3">
        <v>-0.65263607701422355</v>
      </c>
      <c r="R4295" s="3">
        <v>-0.54655285928920272</v>
      </c>
      <c r="S4295" s="3">
        <v>0.44768133558582335</v>
      </c>
      <c r="T4295" s="5">
        <f>POWER(10,Table2[[#This Row],[Predicted normalized_price]]*(N$7634-N$7635)+N$7635)</f>
        <v>80764.921698599268</v>
      </c>
      <c r="U4295" s="5">
        <f>ABS(Table2[[#This Row],[price]]-Table2[[#This Row],[Predicted Price]])</f>
        <v>765.92169859926798</v>
      </c>
      <c r="V4295" s="5">
        <f>Table2[[#This Row],[Price Diff]]/Table2[[#This Row],[price]]</f>
        <v>9.5741409092522153E-3</v>
      </c>
    </row>
    <row r="4296" spans="1:22" x14ac:dyDescent="0.2">
      <c r="A4296" s="3">
        <v>12930</v>
      </c>
      <c r="B4296" s="3">
        <v>0.226123303</v>
      </c>
      <c r="C4296" s="3">
        <v>34540</v>
      </c>
      <c r="D4296" s="3">
        <v>0.47882086200000001</v>
      </c>
      <c r="E4296" s="3">
        <v>1995</v>
      </c>
      <c r="F4296" s="3">
        <v>0.48014246599999999</v>
      </c>
      <c r="G4296" s="3">
        <v>9</v>
      </c>
      <c r="H4296" s="3">
        <v>0.83257932800000001</v>
      </c>
      <c r="I4296" s="2" t="s">
        <v>13</v>
      </c>
      <c r="J4296" s="3">
        <v>110000</v>
      </c>
      <c r="K4296" s="3">
        <v>0.89570378500000003</v>
      </c>
      <c r="L4296" s="3">
        <v>2</v>
      </c>
      <c r="M4296" s="2" t="s">
        <v>65</v>
      </c>
      <c r="N4296" s="3">
        <v>49768</v>
      </c>
      <c r="O4296" s="3">
        <v>0.35957067300000001</v>
      </c>
      <c r="P4296" s="3">
        <v>-0.80436197619385852</v>
      </c>
      <c r="Q4296" s="3">
        <v>0.28676724378964408</v>
      </c>
      <c r="R4296" s="3">
        <v>0.78089067842750581</v>
      </c>
      <c r="S4296" s="3">
        <v>0.3543670601694569</v>
      </c>
      <c r="T4296" s="5">
        <f>POWER(10,Table2[[#This Row],[Predicted normalized_price]]*(N$7634-N$7635)+N$7635)</f>
        <v>48365.086944588547</v>
      </c>
      <c r="U4296" s="5">
        <f>ABS(Table2[[#This Row],[price]]-Table2[[#This Row],[Predicted Price]])</f>
        <v>1402.9130554114527</v>
      </c>
      <c r="V4296" s="5">
        <f>Table2[[#This Row],[Price Diff]]/Table2[[#This Row],[price]]</f>
        <v>2.8189058338921651E-2</v>
      </c>
    </row>
    <row r="4297" spans="1:22" x14ac:dyDescent="0.2">
      <c r="A4297" s="3">
        <v>16630</v>
      </c>
      <c r="B4297" s="3">
        <v>0.28211901700000003</v>
      </c>
      <c r="C4297" s="3">
        <v>57497</v>
      </c>
      <c r="D4297" s="3">
        <v>0.56800442799999995</v>
      </c>
      <c r="E4297" s="3">
        <v>2979</v>
      </c>
      <c r="F4297" s="3">
        <v>0.65110249600000003</v>
      </c>
      <c r="G4297" s="3">
        <v>8</v>
      </c>
      <c r="H4297" s="3">
        <v>0.78794860499999997</v>
      </c>
      <c r="I4297" s="2" t="s">
        <v>13</v>
      </c>
      <c r="J4297" s="3">
        <v>34000</v>
      </c>
      <c r="K4297" s="3">
        <v>0.79563706000000001</v>
      </c>
      <c r="L4297" s="3">
        <v>1</v>
      </c>
      <c r="M4297" s="2" t="s">
        <v>62</v>
      </c>
      <c r="N4297" s="3">
        <v>81000</v>
      </c>
      <c r="O4297" s="3">
        <v>0.44821025399999997</v>
      </c>
      <c r="P4297" s="3">
        <v>-0.34066404525419797</v>
      </c>
      <c r="Q4297" s="3">
        <v>0.50319266348338509</v>
      </c>
      <c r="R4297" s="3">
        <v>0.63339588467841768</v>
      </c>
      <c r="S4297" s="3">
        <v>0.44999641484633846</v>
      </c>
      <c r="T4297" s="5">
        <f>POWER(10,Table2[[#This Row],[Predicted normalized_price]]*(N$7634-N$7635)+N$7635)</f>
        <v>81798.929640368078</v>
      </c>
      <c r="U4297" s="5">
        <f>ABS(Table2[[#This Row],[price]]-Table2[[#This Row],[Predicted Price]])</f>
        <v>798.92964036807825</v>
      </c>
      <c r="V4297" s="5">
        <f>Table2[[#This Row],[Price Diff]]/Table2[[#This Row],[price]]</f>
        <v>9.8633288934330647E-3</v>
      </c>
    </row>
    <row r="4298" spans="1:22" x14ac:dyDescent="0.2">
      <c r="A4298" s="3">
        <v>9010</v>
      </c>
      <c r="B4298" s="3">
        <v>0.14575037399999999</v>
      </c>
      <c r="C4298" s="3">
        <v>48919</v>
      </c>
      <c r="D4298" s="3">
        <v>0.53972990499999995</v>
      </c>
      <c r="E4298" s="3">
        <v>1496</v>
      </c>
      <c r="F4298" s="3">
        <v>0.35740525400000001</v>
      </c>
      <c r="G4298" s="3">
        <v>1</v>
      </c>
      <c r="H4298" s="3">
        <v>0</v>
      </c>
      <c r="I4298" s="2" t="s">
        <v>10</v>
      </c>
      <c r="J4298" s="3">
        <v>38</v>
      </c>
      <c r="K4298" s="3">
        <v>0.216389154</v>
      </c>
      <c r="L4298" s="3">
        <v>1</v>
      </c>
      <c r="M4298" s="2" t="s">
        <v>66</v>
      </c>
      <c r="N4298" s="3">
        <v>95988</v>
      </c>
      <c r="O4298" s="3">
        <v>0.47910619100000001</v>
      </c>
      <c r="P4298" s="3">
        <v>-8.7257007023099367E-2</v>
      </c>
      <c r="Q4298" s="3">
        <v>-0.49684894034737853</v>
      </c>
      <c r="R4298" s="3">
        <v>-0.67825172079342166</v>
      </c>
      <c r="S4298" s="3">
        <v>0.51991071155224722</v>
      </c>
      <c r="T4298" s="5">
        <f>POWER(10,Table2[[#This Row],[Predicted normalized_price]]*(N$7634-N$7635)+N$7635)</f>
        <v>120114.46375003671</v>
      </c>
      <c r="U4298" s="5">
        <f>ABS(Table2[[#This Row],[price]]-Table2[[#This Row],[Predicted Price]])</f>
        <v>24126.46375003671</v>
      </c>
      <c r="V4298" s="5">
        <f>Table2[[#This Row],[Price Diff]]/Table2[[#This Row],[price]]</f>
        <v>0.25134874932321444</v>
      </c>
    </row>
    <row r="4299" spans="1:22" x14ac:dyDescent="0.2">
      <c r="A4299" s="3">
        <v>13120</v>
      </c>
      <c r="B4299" s="3">
        <v>0.229369146</v>
      </c>
      <c r="C4299" s="3">
        <v>66760</v>
      </c>
      <c r="D4299" s="3">
        <v>0.59414470200000002</v>
      </c>
      <c r="E4299" s="3">
        <v>1595</v>
      </c>
      <c r="F4299" s="3">
        <v>0.38472810600000001</v>
      </c>
      <c r="G4299" s="3">
        <v>2</v>
      </c>
      <c r="H4299" s="3">
        <v>0.26264953499999999</v>
      </c>
      <c r="I4299" s="2" t="s">
        <v>15</v>
      </c>
      <c r="J4299" s="3">
        <v>67</v>
      </c>
      <c r="K4299" s="3">
        <v>0.26472194199999999</v>
      </c>
      <c r="L4299" s="3">
        <v>1</v>
      </c>
      <c r="M4299" s="2" t="s">
        <v>64</v>
      </c>
      <c r="N4299" s="3">
        <v>147988</v>
      </c>
      <c r="O4299" s="3">
        <v>0.55788796100000004</v>
      </c>
      <c r="P4299" s="3">
        <v>-0.23610749568203437</v>
      </c>
      <c r="Q4299" s="3">
        <v>0.68962020737196994</v>
      </c>
      <c r="R4299" s="3">
        <v>0.40874382241024693</v>
      </c>
      <c r="S4299" s="3">
        <v>0.55634611523125621</v>
      </c>
      <c r="T4299" s="5">
        <f>POWER(10,Table2[[#This Row],[Predicted normalized_price]]*(N$7634-N$7635)+N$7635)</f>
        <v>146739.47034123185</v>
      </c>
      <c r="U4299" s="5">
        <f>ABS(Table2[[#This Row],[price]]-Table2[[#This Row],[Predicted Price]])</f>
        <v>1248.5296587681514</v>
      </c>
      <c r="V4299" s="5">
        <f>Table2[[#This Row],[Price Diff]]/Table2[[#This Row],[price]]</f>
        <v>8.4366952642656937E-3</v>
      </c>
    </row>
    <row r="4300" spans="1:22" x14ac:dyDescent="0.2">
      <c r="A4300" s="3">
        <v>23600</v>
      </c>
      <c r="B4300" s="3">
        <v>0.36000504999999999</v>
      </c>
      <c r="C4300" s="3">
        <v>104069</v>
      </c>
      <c r="D4300" s="3">
        <v>0.671836824</v>
      </c>
      <c r="E4300" s="3">
        <v>1984</v>
      </c>
      <c r="F4300" s="3">
        <v>0.47778491499999998</v>
      </c>
      <c r="G4300" s="3">
        <v>2</v>
      </c>
      <c r="H4300" s="3">
        <v>0.26264953499999999</v>
      </c>
      <c r="I4300" s="2" t="s">
        <v>19</v>
      </c>
      <c r="J4300" s="3">
        <v>2000</v>
      </c>
      <c r="K4300" s="3">
        <v>0.55417075500000001</v>
      </c>
      <c r="L4300" s="3">
        <v>1</v>
      </c>
      <c r="M4300" s="2" t="s">
        <v>64</v>
      </c>
      <c r="N4300" s="3">
        <v>259999</v>
      </c>
      <c r="O4300" s="3">
        <v>0.660443695</v>
      </c>
      <c r="P4300" s="3">
        <v>0.17905751925827496</v>
      </c>
      <c r="Q4300" s="3">
        <v>0.82473209928871016</v>
      </c>
      <c r="R4300" s="3">
        <v>0.10527160758926922</v>
      </c>
      <c r="S4300" s="3">
        <v>0.6699876366468982</v>
      </c>
      <c r="T4300" s="5">
        <f>POWER(10,Table2[[#This Row],[Predicted normalized_price]]*(N$7634-N$7635)+N$7635)</f>
        <v>273998.3288735915</v>
      </c>
      <c r="U4300" s="5">
        <f>ABS(Table2[[#This Row],[price]]-Table2[[#This Row],[Predicted Price]])</f>
        <v>13999.328873591498</v>
      </c>
      <c r="V4300" s="5">
        <f>Table2[[#This Row],[Price Diff]]/Table2[[#This Row],[price]]</f>
        <v>5.3843779682196842E-2</v>
      </c>
    </row>
    <row r="4301" spans="1:22" x14ac:dyDescent="0.2">
      <c r="A4301" s="3">
        <v>16190</v>
      </c>
      <c r="B4301" s="3">
        <v>0.276152595</v>
      </c>
      <c r="C4301" s="3">
        <v>77066</v>
      </c>
      <c r="D4301" s="3">
        <v>0.61926764899999998</v>
      </c>
      <c r="E4301" s="3">
        <v>1991</v>
      </c>
      <c r="F4301" s="3">
        <v>0.47928668200000002</v>
      </c>
      <c r="G4301" s="3">
        <v>4</v>
      </c>
      <c r="H4301" s="3">
        <v>0.52529906999999998</v>
      </c>
      <c r="I4301" s="2" t="s">
        <v>15</v>
      </c>
      <c r="J4301" s="3">
        <v>45711</v>
      </c>
      <c r="K4301" s="3">
        <v>0.82086241800000004</v>
      </c>
      <c r="L4301" s="3">
        <v>2</v>
      </c>
      <c r="M4301" s="2" t="s">
        <v>65</v>
      </c>
      <c r="N4301" s="3">
        <v>126800</v>
      </c>
      <c r="O4301" s="3">
        <v>0.52976796699999995</v>
      </c>
      <c r="P4301" s="3">
        <v>-0.84252764997855001</v>
      </c>
      <c r="Q4301" s="3">
        <v>0.68806792138888184</v>
      </c>
      <c r="R4301" s="3">
        <v>0.49143355258754029</v>
      </c>
      <c r="S4301" s="3">
        <v>0.53336919434887187</v>
      </c>
      <c r="T4301" s="5">
        <f>POWER(10,Table2[[#This Row],[Predicted normalized_price]]*(N$7634-N$7635)+N$7635)</f>
        <v>129334.21758972193</v>
      </c>
      <c r="U4301" s="5">
        <f>ABS(Table2[[#This Row],[price]]-Table2[[#This Row],[Predicted Price]])</f>
        <v>2534.2175897219277</v>
      </c>
      <c r="V4301" s="5">
        <f>Table2[[#This Row],[Price Diff]]/Table2[[#This Row],[price]]</f>
        <v>1.9985943136608262E-2</v>
      </c>
    </row>
    <row r="4302" spans="1:22" x14ac:dyDescent="0.2">
      <c r="A4302" s="3">
        <v>11170</v>
      </c>
      <c r="B4302" s="3">
        <v>0.19356638000000001</v>
      </c>
      <c r="C4302" s="3">
        <v>51583</v>
      </c>
      <c r="D4302" s="3">
        <v>0.54900961000000004</v>
      </c>
      <c r="E4302" s="3">
        <v>1395</v>
      </c>
      <c r="F4302" s="3">
        <v>0.327600102</v>
      </c>
      <c r="G4302" s="3">
        <v>5</v>
      </c>
      <c r="H4302" s="3">
        <v>0.60985333500000005</v>
      </c>
      <c r="I4302" s="2" t="s">
        <v>19</v>
      </c>
      <c r="J4302" s="3">
        <v>56000</v>
      </c>
      <c r="K4302" s="3">
        <v>0.83816458599999999</v>
      </c>
      <c r="L4302" s="3">
        <v>1</v>
      </c>
      <c r="M4302" s="2" t="s">
        <v>65</v>
      </c>
      <c r="N4302" s="3">
        <v>80800</v>
      </c>
      <c r="O4302" s="3">
        <v>0.44776035800000002</v>
      </c>
      <c r="P4302" s="3">
        <v>-0.90856507464672498</v>
      </c>
      <c r="Q4302" s="3">
        <v>0.47462329925475677</v>
      </c>
      <c r="R4302" s="3">
        <v>0.65516927805418768</v>
      </c>
      <c r="S4302" s="3">
        <v>0.43545380490490226</v>
      </c>
      <c r="T4302" s="5">
        <f>POWER(10,Table2[[#This Row],[Predicted normalized_price]]*(N$7634-N$7635)+N$7635)</f>
        <v>75516.570919798847</v>
      </c>
      <c r="U4302" s="5">
        <f>ABS(Table2[[#This Row],[price]]-Table2[[#This Row],[Predicted Price]])</f>
        <v>5283.4290802011528</v>
      </c>
      <c r="V4302" s="5">
        <f>Table2[[#This Row],[Price Diff]]/Table2[[#This Row],[price]]</f>
        <v>6.5388973764865757E-2</v>
      </c>
    </row>
    <row r="4303" spans="1:22" x14ac:dyDescent="0.2">
      <c r="A4303" s="3">
        <v>10910</v>
      </c>
      <c r="B4303" s="3">
        <v>0.188325935</v>
      </c>
      <c r="C4303" s="3">
        <v>63771</v>
      </c>
      <c r="D4303" s="3">
        <v>0.58612863999999998</v>
      </c>
      <c r="E4303" s="3">
        <v>1997</v>
      </c>
      <c r="F4303" s="3">
        <v>0.48056971500000001</v>
      </c>
      <c r="G4303" s="3">
        <v>3</v>
      </c>
      <c r="H4303" s="3">
        <v>0.416289664</v>
      </c>
      <c r="I4303" s="2" t="s">
        <v>27</v>
      </c>
      <c r="J4303" s="3">
        <v>26000</v>
      </c>
      <c r="K4303" s="3">
        <v>0.77277372200000005</v>
      </c>
      <c r="L4303" s="3">
        <v>1</v>
      </c>
      <c r="M4303" s="2" t="s">
        <v>64</v>
      </c>
      <c r="N4303" s="3">
        <v>104999</v>
      </c>
      <c r="O4303" s="3">
        <v>0.49543506999999998</v>
      </c>
      <c r="P4303" s="3">
        <v>0.94100577606014024</v>
      </c>
      <c r="Q4303" s="3">
        <v>-0.58047317483977878</v>
      </c>
      <c r="R4303" s="3">
        <v>-0.62778059999159985</v>
      </c>
      <c r="S4303" s="3">
        <v>0.48779493170205068</v>
      </c>
      <c r="T4303" s="5">
        <f>POWER(10,Table2[[#This Row],[Predicted normalized_price]]*(N$7634-N$7635)+N$7635)</f>
        <v>100682.10260636553</v>
      </c>
      <c r="U4303" s="5">
        <f>ABS(Table2[[#This Row],[price]]-Table2[[#This Row],[Predicted Price]])</f>
        <v>4316.8973936344701</v>
      </c>
      <c r="V4303" s="5">
        <f>Table2[[#This Row],[Price Diff]]/Table2[[#This Row],[price]]</f>
        <v>4.1113700069852759E-2</v>
      </c>
    </row>
    <row r="4304" spans="1:22" x14ac:dyDescent="0.2">
      <c r="A4304" s="3">
        <v>11090</v>
      </c>
      <c r="B4304" s="3">
        <v>0.191967041</v>
      </c>
      <c r="C4304" s="3">
        <v>51575</v>
      </c>
      <c r="D4304" s="3">
        <v>0.54898246699999997</v>
      </c>
      <c r="E4304" s="3">
        <v>1395</v>
      </c>
      <c r="F4304" s="3">
        <v>0.327600102</v>
      </c>
      <c r="G4304" s="3">
        <v>3</v>
      </c>
      <c r="H4304" s="3">
        <v>0.416289664</v>
      </c>
      <c r="I4304" s="2" t="s">
        <v>20</v>
      </c>
      <c r="J4304" s="3">
        <v>11000</v>
      </c>
      <c r="K4304" s="3">
        <v>0.69946134000000004</v>
      </c>
      <c r="L4304" s="3">
        <v>1</v>
      </c>
      <c r="M4304" s="2" t="s">
        <v>67</v>
      </c>
      <c r="N4304" s="3">
        <v>106000</v>
      </c>
      <c r="O4304" s="3">
        <v>0.49716177099999997</v>
      </c>
      <c r="P4304" s="3">
        <v>-0.63449186449885098</v>
      </c>
      <c r="Q4304" s="3">
        <v>0.59762007992739263</v>
      </c>
      <c r="R4304" s="3">
        <v>0.65064460418136816</v>
      </c>
      <c r="S4304" s="3">
        <v>0.46971841003725223</v>
      </c>
      <c r="T4304" s="5">
        <f>POWER(10,Table2[[#This Row],[Predicted normalized_price]]*(N$7634-N$7635)+N$7635)</f>
        <v>91161.901905929451</v>
      </c>
      <c r="U4304" s="5">
        <f>ABS(Table2[[#This Row],[price]]-Table2[[#This Row],[Predicted Price]])</f>
        <v>14838.098094070549</v>
      </c>
      <c r="V4304" s="5">
        <f>Table2[[#This Row],[Price Diff]]/Table2[[#This Row],[price]]</f>
        <v>0.13998205749123158</v>
      </c>
    </row>
    <row r="4305" spans="1:22" x14ac:dyDescent="0.2">
      <c r="A4305" s="3">
        <v>7960</v>
      </c>
      <c r="B4305" s="3">
        <v>0.11818039399999999</v>
      </c>
      <c r="C4305" s="3">
        <v>52645</v>
      </c>
      <c r="D4305" s="3">
        <v>0.55257599300000004</v>
      </c>
      <c r="E4305" s="3">
        <v>1496</v>
      </c>
      <c r="F4305" s="3">
        <v>0.35740525400000001</v>
      </c>
      <c r="G4305" s="3">
        <v>3</v>
      </c>
      <c r="H4305" s="3">
        <v>0.416289664</v>
      </c>
      <c r="I4305" s="2" t="s">
        <v>22</v>
      </c>
      <c r="J4305" s="3">
        <v>24000</v>
      </c>
      <c r="K4305" s="3">
        <v>0.76595192199999995</v>
      </c>
      <c r="L4305" s="3">
        <v>2</v>
      </c>
      <c r="M4305" s="2" t="s">
        <v>64</v>
      </c>
      <c r="N4305" s="3">
        <v>71000</v>
      </c>
      <c r="O4305" s="3">
        <v>0.424230524</v>
      </c>
      <c r="P4305" s="3">
        <v>0.66698679129136018</v>
      </c>
      <c r="Q4305" s="3">
        <v>-0.69498714470061462</v>
      </c>
      <c r="R4305" s="3">
        <v>-0.54357725127453993</v>
      </c>
      <c r="S4305" s="3">
        <v>0.43555784935267738</v>
      </c>
      <c r="T4305" s="5">
        <f>POWER(10,Table2[[#This Row],[Predicted normalized_price]]*(N$7634-N$7635)+N$7635)</f>
        <v>75559.75813576291</v>
      </c>
      <c r="U4305" s="5">
        <f>ABS(Table2[[#This Row],[price]]-Table2[[#This Row],[Predicted Price]])</f>
        <v>4559.7581357629097</v>
      </c>
      <c r="V4305" s="5">
        <f>Table2[[#This Row],[Price Diff]]/Table2[[#This Row],[price]]</f>
        <v>6.4221945574125486E-2</v>
      </c>
    </row>
    <row r="4306" spans="1:22" x14ac:dyDescent="0.2">
      <c r="A4306" s="3">
        <v>11370</v>
      </c>
      <c r="B4306" s="3">
        <v>0.197515146</v>
      </c>
      <c r="C4306" s="3">
        <v>54942</v>
      </c>
      <c r="D4306" s="3">
        <v>0.56004976900000003</v>
      </c>
      <c r="E4306" s="3">
        <v>1595</v>
      </c>
      <c r="F4306" s="3">
        <v>0.38472810600000001</v>
      </c>
      <c r="G4306" s="3">
        <v>3</v>
      </c>
      <c r="H4306" s="3">
        <v>0.416289664</v>
      </c>
      <c r="I4306" s="2" t="s">
        <v>15</v>
      </c>
      <c r="J4306" s="3">
        <v>20000</v>
      </c>
      <c r="K4306" s="3">
        <v>0.7504132</v>
      </c>
      <c r="L4306" s="3">
        <v>1</v>
      </c>
      <c r="M4306" s="2" t="s">
        <v>67</v>
      </c>
      <c r="N4306" s="3">
        <v>101800</v>
      </c>
      <c r="O4306" s="3">
        <v>0.48980439399999998</v>
      </c>
      <c r="P4306" s="3">
        <v>-0.93798894219572782</v>
      </c>
      <c r="Q4306" s="3">
        <v>0.60349432239406131</v>
      </c>
      <c r="R4306" s="3">
        <v>0.61137825126340362</v>
      </c>
      <c r="S4306" s="3">
        <v>0.48042411441931288</v>
      </c>
      <c r="T4306" s="5">
        <f>POWER(10,Table2[[#This Row],[Predicted normalized_price]]*(N$7634-N$7635)+N$7635)</f>
        <v>96685.670778423271</v>
      </c>
      <c r="U4306" s="5">
        <f>ABS(Table2[[#This Row],[price]]-Table2[[#This Row],[Predicted Price]])</f>
        <v>5114.3292215767287</v>
      </c>
      <c r="V4306" s="5">
        <f>Table2[[#This Row],[Price Diff]]/Table2[[#This Row],[price]]</f>
        <v>5.0238990388769438E-2</v>
      </c>
    </row>
    <row r="4307" spans="1:22" x14ac:dyDescent="0.2">
      <c r="A4307" s="3">
        <v>17050</v>
      </c>
      <c r="B4307" s="3">
        <v>0.28766876899999999</v>
      </c>
      <c r="C4307" s="3">
        <v>55996</v>
      </c>
      <c r="D4307" s="3">
        <v>0.563375187</v>
      </c>
      <c r="E4307" s="3">
        <v>2997</v>
      </c>
      <c r="F4307" s="3">
        <v>0.65367114299999995</v>
      </c>
      <c r="G4307" s="3">
        <v>9</v>
      </c>
      <c r="H4307" s="3">
        <v>0.83257932800000001</v>
      </c>
      <c r="I4307" s="2" t="s">
        <v>15</v>
      </c>
      <c r="J4307" s="3">
        <v>102000</v>
      </c>
      <c r="K4307" s="3">
        <v>0.88926850199999996</v>
      </c>
      <c r="L4307" s="3">
        <v>2</v>
      </c>
      <c r="M4307" s="2" t="s">
        <v>65</v>
      </c>
      <c r="N4307" s="3">
        <v>77800</v>
      </c>
      <c r="O4307" s="3">
        <v>0.44087494500000002</v>
      </c>
      <c r="P4307" s="3">
        <v>-0.59511389142748816</v>
      </c>
      <c r="Q4307" s="3">
        <v>0.50593807554978165</v>
      </c>
      <c r="R4307" s="3">
        <v>0.6682261094584645</v>
      </c>
      <c r="S4307" s="3">
        <v>0.44121606594861151</v>
      </c>
      <c r="T4307" s="5">
        <f>POWER(10,Table2[[#This Row],[Predicted normalized_price]]*(N$7634-N$7635)+N$7635)</f>
        <v>77945.970313175014</v>
      </c>
      <c r="U4307" s="5">
        <f>ABS(Table2[[#This Row],[price]]-Table2[[#This Row],[Predicted Price]])</f>
        <v>145.97031317501387</v>
      </c>
      <c r="V4307" s="5">
        <f>Table2[[#This Row],[Price Diff]]/Table2[[#This Row],[price]]</f>
        <v>1.8762251050772991E-3</v>
      </c>
    </row>
    <row r="4308" spans="1:22" x14ac:dyDescent="0.2">
      <c r="A4308" s="3">
        <v>15930</v>
      </c>
      <c r="B4308" s="3">
        <v>0.27255028399999998</v>
      </c>
      <c r="C4308" s="3">
        <v>77419</v>
      </c>
      <c r="D4308" s="3">
        <v>0.62006741300000001</v>
      </c>
      <c r="E4308" s="3">
        <v>1796</v>
      </c>
      <c r="F4308" s="3">
        <v>0.43533607800000002</v>
      </c>
      <c r="G4308" s="3">
        <v>7</v>
      </c>
      <c r="H4308" s="3">
        <v>0.73735046500000001</v>
      </c>
      <c r="I4308" s="2" t="s">
        <v>15</v>
      </c>
      <c r="J4308" s="3">
        <v>75000</v>
      </c>
      <c r="K4308" s="3">
        <v>0.86306249999999995</v>
      </c>
      <c r="L4308" s="3">
        <v>1</v>
      </c>
      <c r="M4308" s="2" t="s">
        <v>65</v>
      </c>
      <c r="N4308" s="3">
        <v>95800</v>
      </c>
      <c r="O4308" s="3">
        <v>0.47874941399999998</v>
      </c>
      <c r="P4308" s="3">
        <v>-0.90289809874579807</v>
      </c>
      <c r="Q4308" s="3">
        <v>0.61499307766895217</v>
      </c>
      <c r="R4308" s="3">
        <v>0.54549729206130793</v>
      </c>
      <c r="S4308" s="3">
        <v>0.50025280038143904</v>
      </c>
      <c r="T4308" s="5">
        <f>POWER(10,Table2[[#This Row],[Predicted normalized_price]]*(N$7634-N$7635)+N$7635)</f>
        <v>107815.81850507767</v>
      </c>
      <c r="U4308" s="5">
        <f>ABS(Table2[[#This Row],[price]]-Table2[[#This Row],[Predicted Price]])</f>
        <v>12015.818505077666</v>
      </c>
      <c r="V4308" s="5">
        <f>Table2[[#This Row],[Price Diff]]/Table2[[#This Row],[price]]</f>
        <v>0.12542608042878567</v>
      </c>
    </row>
    <row r="4309" spans="1:22" x14ac:dyDescent="0.2">
      <c r="A4309" s="3">
        <v>14870</v>
      </c>
      <c r="B4309" s="3">
        <v>0.257228809</v>
      </c>
      <c r="C4309" s="3">
        <v>83044</v>
      </c>
      <c r="D4309" s="3">
        <v>0.632341763</v>
      </c>
      <c r="E4309" s="3">
        <v>1997</v>
      </c>
      <c r="F4309" s="3">
        <v>0.48056971500000001</v>
      </c>
      <c r="G4309" s="3">
        <v>6</v>
      </c>
      <c r="H4309" s="3">
        <v>0.67893919899999999</v>
      </c>
      <c r="I4309" s="2" t="s">
        <v>13</v>
      </c>
      <c r="J4309" s="3">
        <v>39000</v>
      </c>
      <c r="K4309" s="3">
        <v>0.807330302</v>
      </c>
      <c r="L4309" s="3">
        <v>2</v>
      </c>
      <c r="M4309" s="2" t="s">
        <v>65</v>
      </c>
      <c r="N4309" s="3">
        <v>115800</v>
      </c>
      <c r="O4309" s="3">
        <v>0.51325367700000002</v>
      </c>
      <c r="P4309" s="3">
        <v>-0.6836625482340386</v>
      </c>
      <c r="Q4309" s="3">
        <v>0.62529650210214927</v>
      </c>
      <c r="R4309" s="3">
        <v>0.53936433386705762</v>
      </c>
      <c r="S4309" s="3">
        <v>0.50509945542770363</v>
      </c>
      <c r="T4309" s="5">
        <f>POWER(10,Table2[[#This Row],[Predicted normalized_price]]*(N$7634-N$7635)+N$7635)</f>
        <v>110725.80174283151</v>
      </c>
      <c r="U4309" s="5">
        <f>ABS(Table2[[#This Row],[price]]-Table2[[#This Row],[Predicted Price]])</f>
        <v>5074.198257168493</v>
      </c>
      <c r="V4309" s="5">
        <f>Table2[[#This Row],[Price Diff]]/Table2[[#This Row],[price]]</f>
        <v>4.3818637799382498E-2</v>
      </c>
    </row>
    <row r="4310" spans="1:22" x14ac:dyDescent="0.2">
      <c r="A4310" s="3">
        <v>9740</v>
      </c>
      <c r="B4310" s="3">
        <v>0.163085023</v>
      </c>
      <c r="C4310" s="3">
        <v>53518</v>
      </c>
      <c r="D4310" s="3">
        <v>0.55545421100000003</v>
      </c>
      <c r="E4310" s="3">
        <v>1999</v>
      </c>
      <c r="F4310" s="3">
        <v>0.48099653599999997</v>
      </c>
      <c r="G4310" s="3">
        <v>4</v>
      </c>
      <c r="H4310" s="3">
        <v>0.52529906999999998</v>
      </c>
      <c r="I4310" s="2" t="s">
        <v>18</v>
      </c>
      <c r="J4310" s="3">
        <v>20881</v>
      </c>
      <c r="K4310" s="3">
        <v>0.75408711399999995</v>
      </c>
      <c r="L4310" s="3">
        <v>1</v>
      </c>
      <c r="M4310" s="2" t="s">
        <v>65</v>
      </c>
      <c r="N4310" s="3">
        <v>86988</v>
      </c>
      <c r="O4310" s="3">
        <v>0.46118944699999997</v>
      </c>
      <c r="P4310" s="3">
        <v>-0.87105245790497321</v>
      </c>
      <c r="Q4310" s="3">
        <v>-0.68188041336445493</v>
      </c>
      <c r="R4310" s="3">
        <v>-0.53108361363682099</v>
      </c>
      <c r="S4310" s="3">
        <v>0.43178948779200876</v>
      </c>
      <c r="T4310" s="5">
        <f>POWER(10,Table2[[#This Row],[Predicted normalized_price]]*(N$7634-N$7635)+N$7635)</f>
        <v>74011.211661009627</v>
      </c>
      <c r="U4310" s="5">
        <f>ABS(Table2[[#This Row],[price]]-Table2[[#This Row],[Predicted Price]])</f>
        <v>12976.788338990373</v>
      </c>
      <c r="V4310" s="5">
        <f>Table2[[#This Row],[Price Diff]]/Table2[[#This Row],[price]]</f>
        <v>0.14917906307755521</v>
      </c>
    </row>
    <row r="4311" spans="1:22" x14ac:dyDescent="0.2">
      <c r="A4311" s="3">
        <v>11690</v>
      </c>
      <c r="B4311" s="3">
        <v>0.20369093499999999</v>
      </c>
      <c r="C4311" s="3">
        <v>56337</v>
      </c>
      <c r="D4311" s="3">
        <v>0.56443766799999995</v>
      </c>
      <c r="E4311" s="3">
        <v>1986</v>
      </c>
      <c r="F4311" s="3">
        <v>0.47821453200000003</v>
      </c>
      <c r="G4311" s="3">
        <v>4</v>
      </c>
      <c r="H4311" s="3">
        <v>0.52529906999999998</v>
      </c>
      <c r="I4311" s="2" t="s">
        <v>10</v>
      </c>
      <c r="J4311" s="3">
        <v>18210</v>
      </c>
      <c r="K4311" s="3">
        <v>0.74242219799999998</v>
      </c>
      <c r="L4311" s="3">
        <v>1</v>
      </c>
      <c r="M4311" s="2" t="s">
        <v>64</v>
      </c>
      <c r="N4311" s="3">
        <v>102266</v>
      </c>
      <c r="O4311" s="3">
        <v>0.49063553799999998</v>
      </c>
      <c r="P4311" s="3">
        <v>0.96753999078622677</v>
      </c>
      <c r="Q4311" s="3">
        <v>-0.64237621156511326</v>
      </c>
      <c r="R4311" s="3">
        <v>-0.60474152002474602</v>
      </c>
      <c r="S4311" s="3">
        <v>0.46571791690632186</v>
      </c>
      <c r="T4311" s="5">
        <f>POWER(10,Table2[[#This Row],[Predicted normalized_price]]*(N$7634-N$7635)+N$7635)</f>
        <v>89179.772406823948</v>
      </c>
      <c r="U4311" s="5">
        <f>ABS(Table2[[#This Row],[price]]-Table2[[#This Row],[Predicted Price]])</f>
        <v>13086.227593176052</v>
      </c>
      <c r="V4311" s="5">
        <f>Table2[[#This Row],[Price Diff]]/Table2[[#This Row],[price]]</f>
        <v>0.12796264245375835</v>
      </c>
    </row>
    <row r="4312" spans="1:22" x14ac:dyDescent="0.2">
      <c r="A4312" s="3">
        <v>23080</v>
      </c>
      <c r="B4312" s="3">
        <v>0.355047532</v>
      </c>
      <c r="C4312" s="3">
        <v>112841</v>
      </c>
      <c r="D4312" s="3">
        <v>0.68599896299999996</v>
      </c>
      <c r="E4312" s="3">
        <v>2979</v>
      </c>
      <c r="F4312" s="3">
        <v>0.65110249600000003</v>
      </c>
      <c r="G4312" s="3">
        <v>6</v>
      </c>
      <c r="H4312" s="3">
        <v>0.67893919899999999</v>
      </c>
      <c r="I4312" s="2" t="s">
        <v>13</v>
      </c>
      <c r="J4312" s="3">
        <v>53000</v>
      </c>
      <c r="K4312" s="3">
        <v>0.83347200499999996</v>
      </c>
      <c r="L4312" s="3">
        <v>1</v>
      </c>
      <c r="M4312" s="2" t="s">
        <v>65</v>
      </c>
      <c r="N4312" s="3">
        <v>166888</v>
      </c>
      <c r="O4312" s="3">
        <v>0.579760779</v>
      </c>
      <c r="P4312" s="3">
        <v>-0.5439704533056916</v>
      </c>
      <c r="Q4312" s="3">
        <v>0.75281846368558003</v>
      </c>
      <c r="R4312" s="3">
        <v>0.35409838726042231</v>
      </c>
      <c r="S4312" s="3">
        <v>0.58603860081433135</v>
      </c>
      <c r="T4312" s="5">
        <f>POWER(10,Table2[[#This Row],[Predicted normalized_price]]*(N$7634-N$7635)+N$7635)</f>
        <v>172745.55532462112</v>
      </c>
      <c r="U4312" s="5">
        <f>ABS(Table2[[#This Row],[price]]-Table2[[#This Row],[Predicted Price]])</f>
        <v>5857.5553246211202</v>
      </c>
      <c r="V4312" s="5">
        <f>Table2[[#This Row],[Price Diff]]/Table2[[#This Row],[price]]</f>
        <v>3.5098720846442645E-2</v>
      </c>
    </row>
    <row r="4313" spans="1:22" x14ac:dyDescent="0.2">
      <c r="A4313" s="3">
        <v>9800</v>
      </c>
      <c r="B4313" s="3">
        <v>0.164451498</v>
      </c>
      <c r="C4313" s="3">
        <v>50477</v>
      </c>
      <c r="D4313" s="3">
        <v>0.54521655199999997</v>
      </c>
      <c r="E4313" s="3">
        <v>1496</v>
      </c>
      <c r="F4313" s="3">
        <v>0.35740525400000001</v>
      </c>
      <c r="G4313" s="3">
        <v>3</v>
      </c>
      <c r="H4313" s="3">
        <v>0.416289664</v>
      </c>
      <c r="I4313" s="2" t="s">
        <v>22</v>
      </c>
      <c r="J4313" s="3">
        <v>24000</v>
      </c>
      <c r="K4313" s="3">
        <v>0.76595192199999995</v>
      </c>
      <c r="L4313" s="3">
        <v>1</v>
      </c>
      <c r="M4313" s="2" t="s">
        <v>64</v>
      </c>
      <c r="N4313" s="3">
        <v>85000</v>
      </c>
      <c r="O4313" s="3">
        <v>0.45698220299999998</v>
      </c>
      <c r="P4313" s="3">
        <v>0.3825743342775012</v>
      </c>
      <c r="Q4313" s="3">
        <v>-0.66451626837594213</v>
      </c>
      <c r="R4313" s="3">
        <v>-0.58783754405326405</v>
      </c>
      <c r="S4313" s="3">
        <v>0.45405861461173025</v>
      </c>
      <c r="T4313" s="5">
        <f>POWER(10,Table2[[#This Row],[Predicted normalized_price]]*(N$7634-N$7635)+N$7635)</f>
        <v>83645.368518371339</v>
      </c>
      <c r="U4313" s="5">
        <f>ABS(Table2[[#This Row],[price]]-Table2[[#This Row],[Predicted Price]])</f>
        <v>1354.6314816286613</v>
      </c>
      <c r="V4313" s="5">
        <f>Table2[[#This Row],[Price Diff]]/Table2[[#This Row],[price]]</f>
        <v>1.5936840960337192E-2</v>
      </c>
    </row>
    <row r="4314" spans="1:22" x14ac:dyDescent="0.2">
      <c r="A4314" s="3">
        <v>11390</v>
      </c>
      <c r="B4314" s="3">
        <v>0.19790619500000001</v>
      </c>
      <c r="C4314" s="3">
        <v>46134</v>
      </c>
      <c r="D4314" s="3">
        <v>0.52947204999999997</v>
      </c>
      <c r="E4314" s="3">
        <v>1596</v>
      </c>
      <c r="F4314" s="3">
        <v>0.38499535400000001</v>
      </c>
      <c r="G4314" s="3">
        <v>7</v>
      </c>
      <c r="H4314" s="3">
        <v>0.73735046500000001</v>
      </c>
      <c r="I4314" s="2" t="s">
        <v>21</v>
      </c>
      <c r="J4314" s="3">
        <v>72000</v>
      </c>
      <c r="K4314" s="3">
        <v>0.85958336300000004</v>
      </c>
      <c r="L4314" s="3">
        <v>1</v>
      </c>
      <c r="M4314" s="2" t="s">
        <v>65</v>
      </c>
      <c r="N4314" s="3">
        <v>62000</v>
      </c>
      <c r="O4314" s="3">
        <v>0.399563589</v>
      </c>
      <c r="P4314" s="3">
        <v>0.9999999886744021</v>
      </c>
      <c r="Q4314" s="3">
        <v>0.40009930311907982</v>
      </c>
      <c r="R4314" s="3">
        <v>0.73081587046010121</v>
      </c>
      <c r="S4314" s="3">
        <v>0.4016694316144151</v>
      </c>
      <c r="T4314" s="5">
        <f>POWER(10,Table2[[#This Row],[Predicted normalized_price]]*(N$7634-N$7635)+N$7635)</f>
        <v>62721.61021728738</v>
      </c>
      <c r="U4314" s="5">
        <f>ABS(Table2[[#This Row],[price]]-Table2[[#This Row],[Predicted Price]])</f>
        <v>721.61021728737978</v>
      </c>
      <c r="V4314" s="5">
        <f>Table2[[#This Row],[Price Diff]]/Table2[[#This Row],[price]]</f>
        <v>1.1638874472377093E-2</v>
      </c>
    </row>
    <row r="4315" spans="1:22" x14ac:dyDescent="0.2">
      <c r="A4315" s="3">
        <v>11340</v>
      </c>
      <c r="B4315" s="3">
        <v>0.19692728000000001</v>
      </c>
      <c r="C4315" s="3">
        <v>66208</v>
      </c>
      <c r="D4315" s="3">
        <v>0.59269169600000005</v>
      </c>
      <c r="E4315" s="3">
        <v>2494</v>
      </c>
      <c r="F4315" s="3">
        <v>0.57533232300000003</v>
      </c>
      <c r="G4315" s="3">
        <v>4</v>
      </c>
      <c r="H4315" s="3">
        <v>0.52529906999999998</v>
      </c>
      <c r="I4315" s="2" t="s">
        <v>10</v>
      </c>
      <c r="J4315" s="3">
        <v>20555</v>
      </c>
      <c r="K4315" s="3">
        <v>0.75274602999999995</v>
      </c>
      <c r="L4315" s="3">
        <v>1</v>
      </c>
      <c r="M4315" s="2" t="s">
        <v>65</v>
      </c>
      <c r="N4315" s="3">
        <v>99800</v>
      </c>
      <c r="O4315" s="3">
        <v>0.48619350700000002</v>
      </c>
      <c r="P4315" s="3">
        <v>0.70848021510844961</v>
      </c>
      <c r="Q4315" s="3">
        <v>-0.60045743647965444</v>
      </c>
      <c r="R4315" s="3">
        <v>-0.60639349163368061</v>
      </c>
      <c r="S4315" s="3">
        <v>0.47649499586472188</v>
      </c>
      <c r="T4315" s="5">
        <f>POWER(10,Table2[[#This Row],[Predicted normalized_price]]*(N$7634-N$7635)+N$7635)</f>
        <v>94620.541597613628</v>
      </c>
      <c r="U4315" s="5">
        <f>ABS(Table2[[#This Row],[price]]-Table2[[#This Row],[Predicted Price]])</f>
        <v>5179.4584023863717</v>
      </c>
      <c r="V4315" s="5">
        <f>Table2[[#This Row],[Price Diff]]/Table2[[#This Row],[price]]</f>
        <v>5.1898380785434586E-2</v>
      </c>
    </row>
    <row r="4316" spans="1:22" x14ac:dyDescent="0.2">
      <c r="A4316" s="3">
        <v>5010</v>
      </c>
      <c r="B4316" s="3">
        <v>1.5161144999999999E-2</v>
      </c>
      <c r="C4316" s="3">
        <v>11656</v>
      </c>
      <c r="D4316" s="3">
        <v>0.28871676899999998</v>
      </c>
      <c r="E4316" s="3">
        <v>1368</v>
      </c>
      <c r="F4316" s="3">
        <v>0.31926640000000001</v>
      </c>
      <c r="G4316" s="3">
        <v>9</v>
      </c>
      <c r="H4316" s="3">
        <v>0.83257932800000001</v>
      </c>
      <c r="I4316" s="2" t="s">
        <v>39</v>
      </c>
      <c r="J4316" s="3">
        <v>102000</v>
      </c>
      <c r="K4316" s="3">
        <v>0.88926850199999996</v>
      </c>
      <c r="L4316" s="3">
        <v>2</v>
      </c>
      <c r="M4316" s="2" t="s">
        <v>67</v>
      </c>
      <c r="N4316" s="3">
        <v>15800</v>
      </c>
      <c r="O4316" s="3">
        <v>0.15077058400000001</v>
      </c>
      <c r="P4316" s="3">
        <v>-0.9047292121742917</v>
      </c>
      <c r="Q4316" s="3">
        <v>-0.37415818975637943</v>
      </c>
      <c r="R4316" s="3">
        <v>0.91501651173991194</v>
      </c>
      <c r="S4316" s="3">
        <v>0.14601224415529573</v>
      </c>
      <c r="T4316" s="5">
        <f>POWER(10,Table2[[#This Row],[Predicted normalized_price]]*(N$7634-N$7635)+N$7635)</f>
        <v>15392.228390158049</v>
      </c>
      <c r="U4316" s="5">
        <f>ABS(Table2[[#This Row],[price]]-Table2[[#This Row],[Predicted Price]])</f>
        <v>407.77160984195143</v>
      </c>
      <c r="V4316" s="5">
        <f>Table2[[#This Row],[Price Diff]]/Table2[[#This Row],[price]]</f>
        <v>2.5808329736832367E-2</v>
      </c>
    </row>
    <row r="4317" spans="1:22" x14ac:dyDescent="0.2">
      <c r="A4317" s="3">
        <v>12620</v>
      </c>
      <c r="B4317" s="3">
        <v>0.22072364899999999</v>
      </c>
      <c r="C4317" s="3">
        <v>54245</v>
      </c>
      <c r="D4317" s="3">
        <v>0.55781547399999998</v>
      </c>
      <c r="E4317" s="3">
        <v>1595</v>
      </c>
      <c r="F4317" s="3">
        <v>0.38472810600000001</v>
      </c>
      <c r="G4317" s="3">
        <v>4</v>
      </c>
      <c r="H4317" s="3">
        <v>0.52529906999999998</v>
      </c>
      <c r="I4317" s="2" t="s">
        <v>15</v>
      </c>
      <c r="J4317" s="3">
        <v>53667</v>
      </c>
      <c r="K4317" s="3">
        <v>0.83453788600000001</v>
      </c>
      <c r="L4317" s="3">
        <v>1</v>
      </c>
      <c r="M4317" s="2" t="s">
        <v>67</v>
      </c>
      <c r="N4317" s="3">
        <v>90800</v>
      </c>
      <c r="O4317" s="3">
        <v>0.468994523</v>
      </c>
      <c r="P4317" s="3">
        <v>-0.94407126533504027</v>
      </c>
      <c r="Q4317" s="3">
        <v>0.58136670105890764</v>
      </c>
      <c r="R4317" s="3">
        <v>0.62588852423787089</v>
      </c>
      <c r="S4317" s="3">
        <v>0.47090021987122732</v>
      </c>
      <c r="T4317" s="5">
        <f>POWER(10,Table2[[#This Row],[Predicted normalized_price]]*(N$7634-N$7635)+N$7635)</f>
        <v>91755.840838138465</v>
      </c>
      <c r="U4317" s="5">
        <f>ABS(Table2[[#This Row],[price]]-Table2[[#This Row],[Predicted Price]])</f>
        <v>955.84083813846519</v>
      </c>
      <c r="V4317" s="5">
        <f>Table2[[#This Row],[Price Diff]]/Table2[[#This Row],[price]]</f>
        <v>1.0526881477295871E-2</v>
      </c>
    </row>
    <row r="4318" spans="1:22" x14ac:dyDescent="0.2">
      <c r="A4318" s="3">
        <v>17710</v>
      </c>
      <c r="B4318" s="3">
        <v>0.29611942200000002</v>
      </c>
      <c r="C4318" s="3">
        <v>105834</v>
      </c>
      <c r="D4318" s="3">
        <v>0.67477995300000004</v>
      </c>
      <c r="E4318" s="3">
        <v>2967</v>
      </c>
      <c r="F4318" s="3">
        <v>0.64938142700000001</v>
      </c>
      <c r="G4318" s="3">
        <v>4</v>
      </c>
      <c r="H4318" s="3">
        <v>0.52529906999999998</v>
      </c>
      <c r="I4318" s="2" t="s">
        <v>20</v>
      </c>
      <c r="J4318" s="3">
        <v>17284</v>
      </c>
      <c r="K4318" s="3">
        <v>0.73797422800000001</v>
      </c>
      <c r="L4318" s="3">
        <v>1</v>
      </c>
      <c r="M4318" s="2" t="s">
        <v>64</v>
      </c>
      <c r="N4318" s="3">
        <v>193988</v>
      </c>
      <c r="O4318" s="3">
        <v>0.60714433000000001</v>
      </c>
      <c r="P4318" s="3">
        <v>0.97536500063368148</v>
      </c>
      <c r="Q4318" s="3">
        <v>0.74806955738402414</v>
      </c>
      <c r="R4318" s="3">
        <v>0.40684306879483667</v>
      </c>
      <c r="S4318" s="3">
        <v>0.57541428069515577</v>
      </c>
      <c r="T4318" s="5">
        <f>POWER(10,Table2[[#This Row],[Predicted normalized_price]]*(N$7634-N$7635)+N$7635)</f>
        <v>162949.24964230967</v>
      </c>
      <c r="U4318" s="5">
        <f>ABS(Table2[[#This Row],[price]]-Table2[[#This Row],[Predicted Price]])</f>
        <v>31038.750357690325</v>
      </c>
      <c r="V4318" s="5">
        <f>Table2[[#This Row],[Price Diff]]/Table2[[#This Row],[price]]</f>
        <v>0.16000345566576452</v>
      </c>
    </row>
    <row r="4319" spans="1:22" x14ac:dyDescent="0.2">
      <c r="A4319" s="3">
        <v>11940</v>
      </c>
      <c r="B4319" s="3">
        <v>0.208399259</v>
      </c>
      <c r="C4319" s="3">
        <v>63024</v>
      </c>
      <c r="D4319" s="3">
        <v>0.58406660300000002</v>
      </c>
      <c r="E4319" s="3">
        <v>2359</v>
      </c>
      <c r="F4319" s="3">
        <v>0.55160346699999996</v>
      </c>
      <c r="G4319" s="3">
        <v>5</v>
      </c>
      <c r="H4319" s="3">
        <v>0.60985333500000005</v>
      </c>
      <c r="I4319" s="2" t="s">
        <v>18</v>
      </c>
      <c r="J4319" s="3">
        <v>84000</v>
      </c>
      <c r="K4319" s="3">
        <v>0.87272116499999997</v>
      </c>
      <c r="L4319" s="3">
        <v>1</v>
      </c>
      <c r="M4319" s="2" t="s">
        <v>64</v>
      </c>
      <c r="N4319" s="3">
        <v>84800</v>
      </c>
      <c r="O4319" s="3">
        <v>0.456553504</v>
      </c>
      <c r="P4319" s="3">
        <v>0.50135235568647263</v>
      </c>
      <c r="Q4319" s="3">
        <v>-0.65676536313611278</v>
      </c>
      <c r="R4319" s="3">
        <v>-0.59345110981154015</v>
      </c>
      <c r="S4319" s="3">
        <v>0.4578366058997565</v>
      </c>
      <c r="T4319" s="5">
        <f>POWER(10,Table2[[#This Row],[Predicted normalized_price]]*(N$7634-N$7635)+N$7635)</f>
        <v>85400.010619655892</v>
      </c>
      <c r="U4319" s="5">
        <f>ABS(Table2[[#This Row],[price]]-Table2[[#This Row],[Predicted Price]])</f>
        <v>600.01061965589179</v>
      </c>
      <c r="V4319" s="5">
        <f>Table2[[#This Row],[Price Diff]]/Table2[[#This Row],[price]]</f>
        <v>7.0755969299043844E-3</v>
      </c>
    </row>
    <row r="4320" spans="1:22" x14ac:dyDescent="0.2">
      <c r="A4320" s="3">
        <v>9170</v>
      </c>
      <c r="B4320" s="3">
        <v>0.149666992</v>
      </c>
      <c r="C4320" s="3">
        <v>18920</v>
      </c>
      <c r="D4320" s="3">
        <v>0.37348745</v>
      </c>
      <c r="E4320" s="3">
        <v>1499</v>
      </c>
      <c r="F4320" s="3">
        <v>0.35825946600000003</v>
      </c>
      <c r="G4320" s="3">
        <v>9</v>
      </c>
      <c r="H4320" s="3">
        <v>0.83257932800000001</v>
      </c>
      <c r="I4320" s="2" t="s">
        <v>28</v>
      </c>
      <c r="J4320" s="3">
        <v>134989</v>
      </c>
      <c r="K4320" s="3">
        <v>0.91315085600000001</v>
      </c>
      <c r="L4320" s="3">
        <v>1</v>
      </c>
      <c r="M4320" s="2" t="s">
        <v>63</v>
      </c>
      <c r="N4320" s="3">
        <v>30800</v>
      </c>
      <c r="O4320" s="3">
        <v>0.27224490400000001</v>
      </c>
      <c r="P4320" s="3">
        <v>-0.95997725029825387</v>
      </c>
      <c r="Q4320" s="3">
        <v>-0.88703717558473072</v>
      </c>
      <c r="R4320" s="3">
        <v>-5.4639139213650177E-2</v>
      </c>
      <c r="S4320" s="3">
        <v>0.25669246115859329</v>
      </c>
      <c r="T4320" s="5">
        <f>POWER(10,Table2[[#This Row],[Predicted normalized_price]]*(N$7634-N$7635)+N$7635)</f>
        <v>28277.136652396508</v>
      </c>
      <c r="U4320" s="5">
        <f>ABS(Table2[[#This Row],[price]]-Table2[[#This Row],[Predicted Price]])</f>
        <v>2522.863347603492</v>
      </c>
      <c r="V4320" s="5">
        <f>Table2[[#This Row],[Price Diff]]/Table2[[#This Row],[price]]</f>
        <v>8.1911147649464028E-2</v>
      </c>
    </row>
    <row r="4321" spans="1:22" x14ac:dyDescent="0.2">
      <c r="A4321" s="3">
        <v>9590</v>
      </c>
      <c r="B4321" s="3">
        <v>0.15963166200000001</v>
      </c>
      <c r="C4321" s="3">
        <v>28200</v>
      </c>
      <c r="D4321" s="3">
        <v>0.44333115099999998</v>
      </c>
      <c r="E4321" s="3">
        <v>1598</v>
      </c>
      <c r="F4321" s="3">
        <v>0.38552934799999999</v>
      </c>
      <c r="G4321" s="3">
        <v>8</v>
      </c>
      <c r="H4321" s="3">
        <v>0.78794860499999997</v>
      </c>
      <c r="I4321" s="2" t="s">
        <v>10</v>
      </c>
      <c r="J4321" s="3">
        <v>147000</v>
      </c>
      <c r="K4321" s="3">
        <v>0.92041554599999997</v>
      </c>
      <c r="L4321" s="3">
        <v>2</v>
      </c>
      <c r="M4321" s="2" t="s">
        <v>63</v>
      </c>
      <c r="N4321" s="3">
        <v>38800</v>
      </c>
      <c r="O4321" s="3">
        <v>0.31426572200000003</v>
      </c>
      <c r="P4321" s="3">
        <v>-9.7985832615802654E-2</v>
      </c>
      <c r="Q4321" s="3">
        <v>-0.83292793245782937</v>
      </c>
      <c r="R4321" s="3">
        <v>-0.2243407526672799</v>
      </c>
      <c r="S4321" s="3">
        <v>0.31625178755379973</v>
      </c>
      <c r="T4321" s="5">
        <f>POWER(10,Table2[[#This Row],[Predicted normalized_price]]*(N$7634-N$7635)+N$7635)</f>
        <v>39225.76228125966</v>
      </c>
      <c r="U4321" s="5">
        <f>ABS(Table2[[#This Row],[price]]-Table2[[#This Row],[Predicted Price]])</f>
        <v>425.76228125966009</v>
      </c>
      <c r="V4321" s="5">
        <f>Table2[[#This Row],[Price Diff]]/Table2[[#This Row],[price]]</f>
        <v>1.0973254671640724E-2</v>
      </c>
    </row>
    <row r="4322" spans="1:22" x14ac:dyDescent="0.2">
      <c r="A4322" s="3">
        <v>17810</v>
      </c>
      <c r="B4322" s="3">
        <v>0.29737227999999999</v>
      </c>
      <c r="C4322" s="3">
        <v>32833</v>
      </c>
      <c r="D4322" s="3">
        <v>0.46995107000000003</v>
      </c>
      <c r="E4322" s="3">
        <v>1796</v>
      </c>
      <c r="F4322" s="3">
        <v>0.43533607800000002</v>
      </c>
      <c r="G4322" s="3">
        <v>10</v>
      </c>
      <c r="H4322" s="3">
        <v>0.87250287000000004</v>
      </c>
      <c r="I4322" s="2" t="s">
        <v>15</v>
      </c>
      <c r="J4322" s="3">
        <v>167000</v>
      </c>
      <c r="K4322" s="3">
        <v>0.93128720799999998</v>
      </c>
      <c r="L4322" s="3">
        <v>4</v>
      </c>
      <c r="M4322" s="2" t="s">
        <v>65</v>
      </c>
      <c r="N4322" s="3">
        <v>52800</v>
      </c>
      <c r="O4322" s="3">
        <v>0.37033294500000002</v>
      </c>
      <c r="P4322" s="3">
        <v>-0.92729633578397608</v>
      </c>
      <c r="Q4322" s="3">
        <v>0.3588230881426388</v>
      </c>
      <c r="R4322" s="3">
        <v>0.75705054476859523</v>
      </c>
      <c r="S4322" s="3">
        <v>0.37906731916374997</v>
      </c>
      <c r="T4322" s="5">
        <f>POWER(10,Table2[[#This Row],[Predicted normalized_price]]*(N$7634-N$7635)+N$7635)</f>
        <v>55395.968243177987</v>
      </c>
      <c r="U4322" s="5">
        <f>ABS(Table2[[#This Row],[price]]-Table2[[#This Row],[Predicted Price]])</f>
        <v>2595.9682431779875</v>
      </c>
      <c r="V4322" s="5">
        <f>Table2[[#This Row],[Price Diff]]/Table2[[#This Row],[price]]</f>
        <v>4.9166065211704309E-2</v>
      </c>
    </row>
    <row r="4323" spans="1:22" x14ac:dyDescent="0.2">
      <c r="A4323" s="3">
        <v>28400</v>
      </c>
      <c r="B4323" s="3">
        <v>0.40120055599999999</v>
      </c>
      <c r="C4323" s="3">
        <v>164243</v>
      </c>
      <c r="D4323" s="3">
        <v>0.75168897099999998</v>
      </c>
      <c r="E4323" s="3">
        <v>2998</v>
      </c>
      <c r="F4323" s="3">
        <v>0.65381339299999996</v>
      </c>
      <c r="G4323" s="3">
        <v>4</v>
      </c>
      <c r="H4323" s="3">
        <v>0.52529906999999998</v>
      </c>
      <c r="I4323" s="2" t="s">
        <v>13</v>
      </c>
      <c r="J4323" s="3">
        <v>8431</v>
      </c>
      <c r="K4323" s="3">
        <v>0.67679266900000001</v>
      </c>
      <c r="L4323" s="3">
        <v>1</v>
      </c>
      <c r="M4323" s="2" t="s">
        <v>65</v>
      </c>
      <c r="N4323" s="3">
        <v>339500</v>
      </c>
      <c r="O4323" s="3">
        <v>0.708995983</v>
      </c>
      <c r="P4323" s="3">
        <v>-0.60001393638784062</v>
      </c>
      <c r="Q4323" s="3">
        <v>0.85238667141561453</v>
      </c>
      <c r="R4323" s="3">
        <v>8.1210864576548747E-2</v>
      </c>
      <c r="S4323" s="3">
        <v>0.68132076258862362</v>
      </c>
      <c r="T4323" s="5">
        <f>POWER(10,Table2[[#This Row],[Predicted normalized_price]]*(N$7634-N$7635)+N$7635)</f>
        <v>291604.32964085968</v>
      </c>
      <c r="U4323" s="5">
        <f>ABS(Table2[[#This Row],[price]]-Table2[[#This Row],[Predicted Price]])</f>
        <v>47895.67035914032</v>
      </c>
      <c r="V4323" s="5">
        <f>Table2[[#This Row],[Price Diff]]/Table2[[#This Row],[price]]</f>
        <v>0.14107708500483157</v>
      </c>
    </row>
    <row r="4324" spans="1:22" x14ac:dyDescent="0.2">
      <c r="A4324" s="3">
        <v>14450</v>
      </c>
      <c r="B4324" s="3">
        <v>0.250853681</v>
      </c>
      <c r="C4324" s="3">
        <v>84446</v>
      </c>
      <c r="D4324" s="3">
        <v>0.63527159099999997</v>
      </c>
      <c r="E4324" s="3">
        <v>1997</v>
      </c>
      <c r="F4324" s="3">
        <v>0.48056971500000001</v>
      </c>
      <c r="G4324" s="3">
        <v>6</v>
      </c>
      <c r="H4324" s="3">
        <v>0.67893919899999999</v>
      </c>
      <c r="I4324" s="2" t="s">
        <v>13</v>
      </c>
      <c r="J4324" s="3">
        <v>67000</v>
      </c>
      <c r="K4324" s="3">
        <v>0.85344927699999995</v>
      </c>
      <c r="L4324" s="3">
        <v>2</v>
      </c>
      <c r="M4324" s="2" t="s">
        <v>65</v>
      </c>
      <c r="N4324" s="3">
        <v>113800</v>
      </c>
      <c r="O4324" s="3">
        <v>0.510083167</v>
      </c>
      <c r="P4324" s="3">
        <v>-0.65356978086392103</v>
      </c>
      <c r="Q4324" s="3">
        <v>0.6241542594705124</v>
      </c>
      <c r="R4324" s="3">
        <v>0.54564855579085647</v>
      </c>
      <c r="S4324" s="3">
        <v>0.50328418562246058</v>
      </c>
      <c r="T4324" s="5">
        <f>POWER(10,Table2[[#This Row],[Predicted normalized_price]]*(N$7634-N$7635)+N$7635)</f>
        <v>109626.80687020208</v>
      </c>
      <c r="U4324" s="5">
        <f>ABS(Table2[[#This Row],[price]]-Table2[[#This Row],[Predicted Price]])</f>
        <v>4173.1931297979172</v>
      </c>
      <c r="V4324" s="5">
        <f>Table2[[#This Row],[Price Diff]]/Table2[[#This Row],[price]]</f>
        <v>3.6671292880473792E-2</v>
      </c>
    </row>
    <row r="4325" spans="1:22" x14ac:dyDescent="0.2">
      <c r="A4325" s="3">
        <v>15270</v>
      </c>
      <c r="B4325" s="3">
        <v>0.263135118</v>
      </c>
      <c r="C4325" s="3">
        <v>81439</v>
      </c>
      <c r="D4325" s="3">
        <v>0.62892636999999996</v>
      </c>
      <c r="E4325" s="3">
        <v>2362</v>
      </c>
      <c r="F4325" s="3">
        <v>0.55214537900000005</v>
      </c>
      <c r="G4325" s="3">
        <v>6</v>
      </c>
      <c r="H4325" s="3">
        <v>0.67893919899999999</v>
      </c>
      <c r="I4325" s="2" t="s">
        <v>10</v>
      </c>
      <c r="J4325" s="3">
        <v>90000</v>
      </c>
      <c r="K4325" s="3">
        <v>0.87860122100000004</v>
      </c>
      <c r="L4325" s="3">
        <v>1</v>
      </c>
      <c r="M4325" s="2" t="s">
        <v>66</v>
      </c>
      <c r="N4325" s="3">
        <v>102800</v>
      </c>
      <c r="O4325" s="3">
        <v>0.49158331999999999</v>
      </c>
      <c r="P4325" s="3">
        <v>0.67829179961279473</v>
      </c>
      <c r="Q4325" s="3">
        <v>-0.53577738684972809</v>
      </c>
      <c r="R4325" s="3">
        <v>-0.66360614982737598</v>
      </c>
      <c r="S4325" s="3">
        <v>0.50796035571552367</v>
      </c>
      <c r="T4325" s="5">
        <f>POWER(10,Table2[[#This Row],[Predicted normalized_price]]*(N$7634-N$7635)+N$7635)</f>
        <v>112480.24619474621</v>
      </c>
      <c r="U4325" s="5">
        <f>ABS(Table2[[#This Row],[price]]-Table2[[#This Row],[Predicted Price]])</f>
        <v>9680.2461947462143</v>
      </c>
      <c r="V4325" s="5">
        <f>Table2[[#This Row],[Price Diff]]/Table2[[#This Row],[price]]</f>
        <v>9.4165819015040994E-2</v>
      </c>
    </row>
    <row r="4326" spans="1:22" x14ac:dyDescent="0.2">
      <c r="A4326" s="3">
        <v>8910</v>
      </c>
      <c r="B4326" s="3">
        <v>0.14326701</v>
      </c>
      <c r="C4326" s="3">
        <v>20777</v>
      </c>
      <c r="D4326" s="3">
        <v>0.389872365</v>
      </c>
      <c r="E4326" s="3">
        <v>1586</v>
      </c>
      <c r="F4326" s="3">
        <v>0.38231530600000002</v>
      </c>
      <c r="G4326" s="3">
        <v>9</v>
      </c>
      <c r="H4326" s="3">
        <v>0.83257932800000001</v>
      </c>
      <c r="I4326" s="2" t="s">
        <v>25</v>
      </c>
      <c r="J4326" s="3">
        <v>127567</v>
      </c>
      <c r="K4326" s="3">
        <v>0.90833113399999998</v>
      </c>
      <c r="L4326" s="3">
        <v>3</v>
      </c>
      <c r="M4326" s="2" t="s">
        <v>67</v>
      </c>
      <c r="N4326" s="3">
        <v>30768</v>
      </c>
      <c r="O4326" s="3">
        <v>0.27205573300000002</v>
      </c>
      <c r="P4326" s="3">
        <v>-0.88130301553226453</v>
      </c>
      <c r="Q4326" s="3">
        <v>-7.6637428982008385E-2</v>
      </c>
      <c r="R4326" s="3">
        <v>0.8218227972954415</v>
      </c>
      <c r="S4326" s="3">
        <v>0.24806973347632011</v>
      </c>
      <c r="T4326" s="5">
        <f>POWER(10,Table2[[#This Row],[Predicted normalized_price]]*(N$7634-N$7635)+N$7635)</f>
        <v>26968.552335366967</v>
      </c>
      <c r="U4326" s="5">
        <f>ABS(Table2[[#This Row],[price]]-Table2[[#This Row],[Predicted Price]])</f>
        <v>3799.4476646330331</v>
      </c>
      <c r="V4326" s="5">
        <f>Table2[[#This Row],[Price Diff]]/Table2[[#This Row],[price]]</f>
        <v>0.12348698858011678</v>
      </c>
    </row>
    <row r="4327" spans="1:22" x14ac:dyDescent="0.2">
      <c r="A4327" s="3">
        <v>15860</v>
      </c>
      <c r="B4327" s="3">
        <v>0.27157038300000003</v>
      </c>
      <c r="C4327" s="3">
        <v>88158</v>
      </c>
      <c r="D4327" s="3">
        <v>0.64279989199999998</v>
      </c>
      <c r="E4327" s="3">
        <v>2500</v>
      </c>
      <c r="F4327" s="3">
        <v>0.57635689899999998</v>
      </c>
      <c r="G4327" s="3">
        <v>7</v>
      </c>
      <c r="H4327" s="3">
        <v>0.73735046500000001</v>
      </c>
      <c r="I4327" s="2" t="s">
        <v>16</v>
      </c>
      <c r="J4327" s="3">
        <v>38000</v>
      </c>
      <c r="K4327" s="3">
        <v>0.80511648899999999</v>
      </c>
      <c r="L4327" s="3">
        <v>1</v>
      </c>
      <c r="M4327" s="2" t="s">
        <v>65</v>
      </c>
      <c r="N4327" s="3">
        <v>119800</v>
      </c>
      <c r="O4327" s="3">
        <v>0.51943364999999997</v>
      </c>
      <c r="P4327" s="3">
        <v>-0.37701059216270122</v>
      </c>
      <c r="Q4327" s="3">
        <v>0.62296902510585161</v>
      </c>
      <c r="R4327" s="3">
        <v>0.52243015936595083</v>
      </c>
      <c r="S4327" s="3">
        <v>0.50958889714492883</v>
      </c>
      <c r="T4327" s="5">
        <f>POWER(10,Table2[[#This Row],[Predicted normalized_price]]*(N$7634-N$7635)+N$7635)</f>
        <v>113491.33575509771</v>
      </c>
      <c r="U4327" s="5">
        <f>ABS(Table2[[#This Row],[price]]-Table2[[#This Row],[Predicted Price]])</f>
        <v>6308.6642449022911</v>
      </c>
      <c r="V4327" s="5">
        <f>Table2[[#This Row],[Price Diff]]/Table2[[#This Row],[price]]</f>
        <v>5.2659968655277889E-2</v>
      </c>
    </row>
    <row r="4328" spans="1:22" x14ac:dyDescent="0.2">
      <c r="A4328" s="3">
        <v>9050</v>
      </c>
      <c r="B4328" s="3">
        <v>0.146736011</v>
      </c>
      <c r="C4328" s="3">
        <v>48672</v>
      </c>
      <c r="D4328" s="3">
        <v>0.53884405400000002</v>
      </c>
      <c r="E4328" s="3">
        <v>1197</v>
      </c>
      <c r="F4328" s="3">
        <v>0.26232939100000002</v>
      </c>
      <c r="G4328" s="3">
        <v>4</v>
      </c>
      <c r="H4328" s="3">
        <v>0.52529906999999998</v>
      </c>
      <c r="I4328" s="2" t="s">
        <v>27</v>
      </c>
      <c r="J4328" s="3">
        <v>55000</v>
      </c>
      <c r="K4328" s="3">
        <v>0.83662892200000005</v>
      </c>
      <c r="L4328" s="3">
        <v>1</v>
      </c>
      <c r="M4328" s="2" t="s">
        <v>64</v>
      </c>
      <c r="N4328" s="3">
        <v>74800</v>
      </c>
      <c r="O4328" s="3">
        <v>0.43371873999999999</v>
      </c>
      <c r="P4328" s="3">
        <v>0.75841848830231728</v>
      </c>
      <c r="Q4328" s="3">
        <v>-0.70244245375306602</v>
      </c>
      <c r="R4328" s="3">
        <v>-0.51492565496221787</v>
      </c>
      <c r="S4328" s="3">
        <v>0.42656897618911394</v>
      </c>
      <c r="T4328" s="5">
        <f>POWER(10,Table2[[#This Row],[Predicted normalized_price]]*(N$7634-N$7635)+N$7635)</f>
        <v>71918.226822438781</v>
      </c>
      <c r="U4328" s="5">
        <f>ABS(Table2[[#This Row],[price]]-Table2[[#This Row],[Predicted Price]])</f>
        <v>2881.7731775612192</v>
      </c>
      <c r="V4328" s="5">
        <f>Table2[[#This Row],[Price Diff]]/Table2[[#This Row],[price]]</f>
        <v>3.8526379379160682E-2</v>
      </c>
    </row>
    <row r="4329" spans="1:22" x14ac:dyDescent="0.2">
      <c r="A4329" s="3">
        <v>8270</v>
      </c>
      <c r="B4329" s="3">
        <v>0.126681391</v>
      </c>
      <c r="C4329" s="3">
        <v>6938</v>
      </c>
      <c r="D4329" s="3">
        <v>0.19792444200000001</v>
      </c>
      <c r="E4329" s="3">
        <v>1598</v>
      </c>
      <c r="F4329" s="3">
        <v>0.38552934799999999</v>
      </c>
      <c r="G4329" s="3">
        <v>11</v>
      </c>
      <c r="H4329" s="3">
        <v>0.90861810600000004</v>
      </c>
      <c r="I4329" s="2" t="s">
        <v>26</v>
      </c>
      <c r="J4329" s="3">
        <v>158000</v>
      </c>
      <c r="K4329" s="3">
        <v>0.92656573499999995</v>
      </c>
      <c r="L4329" s="3">
        <v>1</v>
      </c>
      <c r="M4329" s="2" t="s">
        <v>63</v>
      </c>
      <c r="N4329" s="3">
        <v>11888</v>
      </c>
      <c r="O4329" s="3">
        <v>9.9000062E-2</v>
      </c>
      <c r="P4329" s="3">
        <v>-0.98147877280401508</v>
      </c>
      <c r="Q4329" s="3">
        <v>-0.37918454266402601</v>
      </c>
      <c r="R4329" s="3">
        <v>0.9602167897571956</v>
      </c>
      <c r="S4329" s="3">
        <v>0.13302322335738423</v>
      </c>
      <c r="T4329" s="5">
        <f>POWER(10,Table2[[#This Row],[Predicted normalized_price]]*(N$7634-N$7635)+N$7635)</f>
        <v>14331.898301023761</v>
      </c>
      <c r="U4329" s="5">
        <f>ABS(Table2[[#This Row],[price]]-Table2[[#This Row],[Predicted Price]])</f>
        <v>2443.8983010237607</v>
      </c>
      <c r="V4329" s="5">
        <f>Table2[[#This Row],[Price Diff]]/Table2[[#This Row],[price]]</f>
        <v>0.20557690957467706</v>
      </c>
    </row>
    <row r="4330" spans="1:22" x14ac:dyDescent="0.2">
      <c r="A4330" s="3">
        <v>7380</v>
      </c>
      <c r="B4330" s="3">
        <v>0.101346539</v>
      </c>
      <c r="C4330" s="3">
        <v>45157</v>
      </c>
      <c r="D4330" s="3">
        <v>0.52572615099999997</v>
      </c>
      <c r="E4330" s="3">
        <v>1496</v>
      </c>
      <c r="F4330" s="3">
        <v>0.35740525400000001</v>
      </c>
      <c r="G4330" s="3">
        <v>2</v>
      </c>
      <c r="H4330" s="3">
        <v>0.26264953499999999</v>
      </c>
      <c r="I4330" s="2" t="s">
        <v>14</v>
      </c>
      <c r="J4330" s="3">
        <v>10</v>
      </c>
      <c r="K4330" s="3">
        <v>0.10261100300000001</v>
      </c>
      <c r="L4330" s="3">
        <v>1</v>
      </c>
      <c r="M4330" s="2" t="s">
        <v>63</v>
      </c>
      <c r="N4330" s="3">
        <v>77800</v>
      </c>
      <c r="O4330" s="3">
        <v>0.44087494500000002</v>
      </c>
      <c r="P4330" s="3">
        <v>-0.93620142049814681</v>
      </c>
      <c r="Q4330" s="3">
        <v>-0.66859313125321707</v>
      </c>
      <c r="R4330" s="3">
        <v>-0.53608788144795716</v>
      </c>
      <c r="S4330" s="3">
        <v>0.43638657865815139</v>
      </c>
      <c r="T4330" s="5">
        <f>POWER(10,Table2[[#This Row],[Predicted normalized_price]]*(N$7634-N$7635)+N$7635)</f>
        <v>75904.633663950633</v>
      </c>
      <c r="U4330" s="5">
        <f>ABS(Table2[[#This Row],[price]]-Table2[[#This Row],[Predicted Price]])</f>
        <v>1895.3663360493665</v>
      </c>
      <c r="V4330" s="5">
        <f>Table2[[#This Row],[Price Diff]]/Table2[[#This Row],[price]]</f>
        <v>2.4362035167729647E-2</v>
      </c>
    </row>
    <row r="4331" spans="1:22" x14ac:dyDescent="0.2">
      <c r="A4331" s="3">
        <v>12620</v>
      </c>
      <c r="B4331" s="3">
        <v>0.22072364899999999</v>
      </c>
      <c r="C4331" s="3">
        <v>65558</v>
      </c>
      <c r="D4331" s="3">
        <v>0.59096511699999998</v>
      </c>
      <c r="E4331" s="3">
        <v>1997</v>
      </c>
      <c r="F4331" s="3">
        <v>0.48056971500000001</v>
      </c>
      <c r="G4331" s="3">
        <v>4</v>
      </c>
      <c r="H4331" s="3">
        <v>0.52529906999999998</v>
      </c>
      <c r="I4331" s="2" t="s">
        <v>27</v>
      </c>
      <c r="J4331" s="3">
        <v>46663</v>
      </c>
      <c r="K4331" s="3">
        <v>0.82261916800000001</v>
      </c>
      <c r="L4331" s="3">
        <v>1</v>
      </c>
      <c r="M4331" s="2" t="s">
        <v>66</v>
      </c>
      <c r="N4331" s="3">
        <v>108800</v>
      </c>
      <c r="O4331" s="3">
        <v>0.50190646800000005</v>
      </c>
      <c r="P4331" s="3">
        <v>0.12601495449357425</v>
      </c>
      <c r="Q4331" s="3">
        <v>-0.55717875645768</v>
      </c>
      <c r="R4331" s="3">
        <v>-0.61255263190888154</v>
      </c>
      <c r="S4331" s="3">
        <v>0.48792126673573166</v>
      </c>
      <c r="T4331" s="5">
        <f>POWER(10,Table2[[#This Row],[Predicted normalized_price]]*(N$7634-N$7635)+N$7635)</f>
        <v>100752.02184901702</v>
      </c>
      <c r="U4331" s="5">
        <f>ABS(Table2[[#This Row],[price]]-Table2[[#This Row],[Predicted Price]])</f>
        <v>8047.9781509829772</v>
      </c>
      <c r="V4331" s="5">
        <f>Table2[[#This Row],[Price Diff]]/Table2[[#This Row],[price]]</f>
        <v>7.3970387417122946E-2</v>
      </c>
    </row>
    <row r="4332" spans="1:22" x14ac:dyDescent="0.2">
      <c r="A4332" s="3">
        <v>11540</v>
      </c>
      <c r="B4332" s="3">
        <v>0.200817363</v>
      </c>
      <c r="C4332" s="3">
        <v>31738</v>
      </c>
      <c r="D4332" s="3">
        <v>0.46401510699999998</v>
      </c>
      <c r="E4332" s="3">
        <v>2995</v>
      </c>
      <c r="F4332" s="3">
        <v>0.65338650099999995</v>
      </c>
      <c r="G4332" s="3">
        <v>10</v>
      </c>
      <c r="H4332" s="3">
        <v>0.87250287000000004</v>
      </c>
      <c r="I4332" s="2" t="s">
        <v>16</v>
      </c>
      <c r="J4332" s="3">
        <v>140000</v>
      </c>
      <c r="K4332" s="3">
        <v>0.91625730599999999</v>
      </c>
      <c r="L4332" s="3">
        <v>6</v>
      </c>
      <c r="M4332" s="2" t="s">
        <v>65</v>
      </c>
      <c r="N4332" s="3">
        <v>38800</v>
      </c>
      <c r="O4332" s="3">
        <v>0.31426572200000003</v>
      </c>
      <c r="P4332" s="3">
        <v>0.33517112076686306</v>
      </c>
      <c r="Q4332" s="3">
        <v>-0.82549631858858019</v>
      </c>
      <c r="R4332" s="3">
        <v>-0.19767356451965412</v>
      </c>
      <c r="S4332" s="3">
        <v>0.3125873906300396</v>
      </c>
      <c r="T4332" s="5">
        <f>POWER(10,Table2[[#This Row],[Predicted normalized_price]]*(N$7634-N$7635)+N$7635)</f>
        <v>38443.812876964628</v>
      </c>
      <c r="U4332" s="5">
        <f>ABS(Table2[[#This Row],[price]]-Table2[[#This Row],[Predicted Price]])</f>
        <v>356.18712303537177</v>
      </c>
      <c r="V4332" s="5">
        <f>Table2[[#This Row],[Price Diff]]/Table2[[#This Row],[price]]</f>
        <v>9.1800804906023645E-3</v>
      </c>
    </row>
    <row r="4333" spans="1:22" x14ac:dyDescent="0.2">
      <c r="A4333" s="3">
        <v>7580</v>
      </c>
      <c r="B4333" s="3">
        <v>0.10729628099999999</v>
      </c>
      <c r="C4333" s="3">
        <v>42427</v>
      </c>
      <c r="D4333" s="3">
        <v>0.51481296700000001</v>
      </c>
      <c r="E4333" s="3">
        <v>1590</v>
      </c>
      <c r="F4333" s="3">
        <v>0.38338934699999999</v>
      </c>
      <c r="G4333" s="3">
        <v>4</v>
      </c>
      <c r="H4333" s="3">
        <v>0.52529906999999998</v>
      </c>
      <c r="I4333" s="2" t="s">
        <v>28</v>
      </c>
      <c r="J4333" s="3">
        <v>42000</v>
      </c>
      <c r="K4333" s="3">
        <v>0.81364630299999996</v>
      </c>
      <c r="L4333" s="3">
        <v>1</v>
      </c>
      <c r="M4333" s="2" t="s">
        <v>63</v>
      </c>
      <c r="N4333" s="3">
        <v>63800</v>
      </c>
      <c r="O4333" s="3">
        <v>0.40477171699999998</v>
      </c>
      <c r="P4333" s="3">
        <v>-0.86875067161249109</v>
      </c>
      <c r="Q4333" s="3">
        <v>-0.76506775294556029</v>
      </c>
      <c r="R4333" s="3">
        <v>-0.39704339947404049</v>
      </c>
      <c r="S4333" s="3">
        <v>0.37589240175323235</v>
      </c>
      <c r="T4333" s="5">
        <f>POWER(10,Table2[[#This Row],[Predicted normalized_price]]*(N$7634-N$7635)+N$7635)</f>
        <v>54437.897509891875</v>
      </c>
      <c r="U4333" s="5">
        <f>ABS(Table2[[#This Row],[price]]-Table2[[#This Row],[Predicted Price]])</f>
        <v>9362.1024901081255</v>
      </c>
      <c r="V4333" s="5">
        <f>Table2[[#This Row],[Price Diff]]/Table2[[#This Row],[price]]</f>
        <v>0.14674141834025275</v>
      </c>
    </row>
    <row r="4334" spans="1:22" x14ac:dyDescent="0.2">
      <c r="A4334" s="3">
        <v>8580</v>
      </c>
      <c r="B4334" s="3">
        <v>0.13486951899999999</v>
      </c>
      <c r="C4334" s="3">
        <v>34525</v>
      </c>
      <c r="D4334" s="3">
        <v>0.478744846</v>
      </c>
      <c r="E4334" s="3">
        <v>1997</v>
      </c>
      <c r="F4334" s="3">
        <v>0.48056971500000001</v>
      </c>
      <c r="G4334" s="3">
        <v>9</v>
      </c>
      <c r="H4334" s="3">
        <v>0.83257932800000001</v>
      </c>
      <c r="I4334" s="2" t="s">
        <v>22</v>
      </c>
      <c r="J4334" s="3">
        <v>94242</v>
      </c>
      <c r="K4334" s="3">
        <v>0.88252645900000004</v>
      </c>
      <c r="L4334" s="3">
        <v>3</v>
      </c>
      <c r="M4334" s="2" t="s">
        <v>65</v>
      </c>
      <c r="N4334" s="3">
        <v>39500</v>
      </c>
      <c r="O4334" s="3">
        <v>0.31751964999999999</v>
      </c>
      <c r="P4334" s="3">
        <v>-0.5938279498704514</v>
      </c>
      <c r="Q4334" s="3">
        <v>-0.83592743311076123</v>
      </c>
      <c r="R4334" s="3">
        <v>-0.22849900689493552</v>
      </c>
      <c r="S4334" s="3">
        <v>0.31521001876825094</v>
      </c>
      <c r="T4334" s="5">
        <f>POWER(10,Table2[[#This Row],[Predicted normalized_price]]*(N$7634-N$7635)+N$7635)</f>
        <v>39001.854009083887</v>
      </c>
      <c r="U4334" s="5">
        <f>ABS(Table2[[#This Row],[price]]-Table2[[#This Row],[Predicted Price]])</f>
        <v>498.14599091611308</v>
      </c>
      <c r="V4334" s="5">
        <f>Table2[[#This Row],[Price Diff]]/Table2[[#This Row],[price]]</f>
        <v>1.2611290909268685E-2</v>
      </c>
    </row>
    <row r="4335" spans="1:22" x14ac:dyDescent="0.2">
      <c r="A4335" s="3">
        <v>24680</v>
      </c>
      <c r="B4335" s="3">
        <v>0.36996146099999999</v>
      </c>
      <c r="C4335" s="3">
        <v>115930</v>
      </c>
      <c r="D4335" s="3">
        <v>0.69072520800000003</v>
      </c>
      <c r="E4335" s="3">
        <v>2996</v>
      </c>
      <c r="F4335" s="3">
        <v>0.65352884600000005</v>
      </c>
      <c r="G4335" s="3">
        <v>2</v>
      </c>
      <c r="H4335" s="3">
        <v>0.26264953499999999</v>
      </c>
      <c r="I4335" s="2" t="s">
        <v>15</v>
      </c>
      <c r="J4335" s="3">
        <v>28</v>
      </c>
      <c r="K4335" s="3">
        <v>0.19036238899999999</v>
      </c>
      <c r="L4335" s="3">
        <v>1</v>
      </c>
      <c r="M4335" s="2" t="s">
        <v>64</v>
      </c>
      <c r="N4335" s="3">
        <v>285888</v>
      </c>
      <c r="O4335" s="3">
        <v>0.67771791999999997</v>
      </c>
      <c r="P4335" s="3">
        <v>0.41764841159553368</v>
      </c>
      <c r="Q4335" s="3">
        <v>0.84227696696735521</v>
      </c>
      <c r="R4335" s="3">
        <v>6.4945042109619003E-2</v>
      </c>
      <c r="S4335" s="3">
        <v>0.68546418371267692</v>
      </c>
      <c r="T4335" s="5">
        <f>POWER(10,Table2[[#This Row],[Predicted normalized_price]]*(N$7634-N$7635)+N$7635)</f>
        <v>298319.79884809791</v>
      </c>
      <c r="U4335" s="5">
        <f>ABS(Table2[[#This Row],[price]]-Table2[[#This Row],[Predicted Price]])</f>
        <v>12431.798848097911</v>
      </c>
      <c r="V4335" s="5">
        <f>Table2[[#This Row],[Price Diff]]/Table2[[#This Row],[price]]</f>
        <v>4.3484857175180178E-2</v>
      </c>
    </row>
    <row r="4336" spans="1:22" x14ac:dyDescent="0.2">
      <c r="A4336" s="3">
        <v>12110</v>
      </c>
      <c r="B4336" s="3">
        <v>0.21154494200000001</v>
      </c>
      <c r="C4336" s="3">
        <v>69337</v>
      </c>
      <c r="D4336" s="3">
        <v>0.60077282600000004</v>
      </c>
      <c r="E4336" s="3">
        <v>1998</v>
      </c>
      <c r="F4336" s="3">
        <v>0.480783179</v>
      </c>
      <c r="G4336" s="3">
        <v>4</v>
      </c>
      <c r="H4336" s="3">
        <v>0.52529906999999998</v>
      </c>
      <c r="I4336" s="2" t="s">
        <v>14</v>
      </c>
      <c r="J4336" s="3">
        <v>20000</v>
      </c>
      <c r="K4336" s="3">
        <v>0.7504132</v>
      </c>
      <c r="L4336" s="3">
        <v>1</v>
      </c>
      <c r="M4336" s="2" t="s">
        <v>62</v>
      </c>
      <c r="N4336" s="3">
        <v>114900</v>
      </c>
      <c r="O4336" s="3">
        <v>0.51183377900000004</v>
      </c>
      <c r="P4336" s="3">
        <v>-0.57174522096709068</v>
      </c>
      <c r="Q4336" s="3">
        <v>-0.57427689987003694</v>
      </c>
      <c r="R4336" s="3">
        <v>-0.63155634680528361</v>
      </c>
      <c r="S4336" s="3">
        <v>0.48639908808279847</v>
      </c>
      <c r="T4336" s="5">
        <f>POWER(10,Table2[[#This Row],[Predicted normalized_price]]*(N$7634-N$7635)+N$7635)</f>
        <v>99912.804918535927</v>
      </c>
      <c r="U4336" s="5">
        <f>ABS(Table2[[#This Row],[price]]-Table2[[#This Row],[Predicted Price]])</f>
        <v>14987.195081464073</v>
      </c>
      <c r="V4336" s="5">
        <f>Table2[[#This Row],[Price Diff]]/Table2[[#This Row],[price]]</f>
        <v>0.13043685884651066</v>
      </c>
    </row>
    <row r="4337" spans="1:22" x14ac:dyDescent="0.2">
      <c r="A4337" s="3">
        <v>13550</v>
      </c>
      <c r="B4337" s="3">
        <v>0.23654472400000001</v>
      </c>
      <c r="C4337" s="3">
        <v>29543</v>
      </c>
      <c r="D4337" s="3">
        <v>0.45147309000000002</v>
      </c>
      <c r="E4337" s="3">
        <v>1796</v>
      </c>
      <c r="F4337" s="3">
        <v>0.43533607800000002</v>
      </c>
      <c r="G4337" s="3">
        <v>10</v>
      </c>
      <c r="H4337" s="3">
        <v>0.87250287000000004</v>
      </c>
      <c r="I4337" s="2" t="s">
        <v>15</v>
      </c>
      <c r="J4337" s="3">
        <v>101355</v>
      </c>
      <c r="K4337" s="3">
        <v>0.88872785499999996</v>
      </c>
      <c r="L4337" s="3">
        <v>2</v>
      </c>
      <c r="M4337" s="2" t="s">
        <v>65</v>
      </c>
      <c r="N4337" s="3">
        <v>46800</v>
      </c>
      <c r="O4337" s="3">
        <v>0.34838073800000002</v>
      </c>
      <c r="P4337" s="3">
        <v>-0.92752635462687594</v>
      </c>
      <c r="Q4337" s="3">
        <v>0.24239051385167448</v>
      </c>
      <c r="R4337" s="3">
        <v>0.79748744813305994</v>
      </c>
      <c r="S4337" s="3">
        <v>0.33814556269251361</v>
      </c>
      <c r="T4337" s="5">
        <f>POWER(10,Table2[[#This Row],[Predicted normalized_price]]*(N$7634-N$7635)+N$7635)</f>
        <v>44240.498798162444</v>
      </c>
      <c r="U4337" s="5">
        <f>ABS(Table2[[#This Row],[price]]-Table2[[#This Row],[Predicted Price]])</f>
        <v>2559.5012018375564</v>
      </c>
      <c r="V4337" s="5">
        <f>Table2[[#This Row],[Price Diff]]/Table2[[#This Row],[price]]</f>
        <v>5.469019662046061E-2</v>
      </c>
    </row>
    <row r="4338" spans="1:22" x14ac:dyDescent="0.2">
      <c r="A4338" s="3">
        <v>6260</v>
      </c>
      <c r="B4338" s="3">
        <v>6.4723326999999997E-2</v>
      </c>
      <c r="C4338" s="3">
        <v>26061</v>
      </c>
      <c r="D4338" s="3">
        <v>0.42952664099999999</v>
      </c>
      <c r="E4338" s="3">
        <v>2521</v>
      </c>
      <c r="F4338" s="3">
        <v>0.57992365099999998</v>
      </c>
      <c r="G4338" s="3">
        <v>10</v>
      </c>
      <c r="H4338" s="3">
        <v>0.87250287000000004</v>
      </c>
      <c r="I4338" s="2" t="s">
        <v>21</v>
      </c>
      <c r="J4338" s="3">
        <v>140000</v>
      </c>
      <c r="K4338" s="3">
        <v>0.91625730599999999</v>
      </c>
      <c r="L4338" s="3">
        <v>4</v>
      </c>
      <c r="M4338" s="2" t="s">
        <v>65</v>
      </c>
      <c r="N4338" s="3">
        <v>29800</v>
      </c>
      <c r="O4338" s="3">
        <v>0.266238329</v>
      </c>
      <c r="P4338" s="3">
        <v>0.9999999993834584</v>
      </c>
      <c r="Q4338" s="3">
        <v>-6.0328280180162633E-2</v>
      </c>
      <c r="R4338" s="3">
        <v>0.90149295560607645</v>
      </c>
      <c r="S4338" s="3">
        <v>0.23711691621864081</v>
      </c>
      <c r="T4338" s="5">
        <f>POWER(10,Table2[[#This Row],[Predicted normalized_price]]*(N$7634-N$7635)+N$7635)</f>
        <v>25393.301659854602</v>
      </c>
      <c r="U4338" s="5">
        <f>ABS(Table2[[#This Row],[price]]-Table2[[#This Row],[Predicted Price]])</f>
        <v>4406.6983401453981</v>
      </c>
      <c r="V4338" s="5">
        <f>Table2[[#This Row],[Price Diff]]/Table2[[#This Row],[price]]</f>
        <v>0.14787578322635564</v>
      </c>
    </row>
    <row r="4339" spans="1:22" x14ac:dyDescent="0.2">
      <c r="A4339" s="3">
        <v>7680</v>
      </c>
      <c r="B4339" s="3">
        <v>0.110212536</v>
      </c>
      <c r="C4339" s="3">
        <v>7415</v>
      </c>
      <c r="D4339" s="3">
        <v>0.209560571</v>
      </c>
      <c r="E4339" s="3">
        <v>1591</v>
      </c>
      <c r="F4339" s="3">
        <v>0.38365743499999999</v>
      </c>
      <c r="G4339" s="3">
        <v>10</v>
      </c>
      <c r="H4339" s="3">
        <v>0.87250287000000004</v>
      </c>
      <c r="I4339" s="2" t="s">
        <v>17</v>
      </c>
      <c r="J4339" s="3">
        <v>130000</v>
      </c>
      <c r="K4339" s="3">
        <v>0.90994130500000003</v>
      </c>
      <c r="L4339" s="3">
        <v>3</v>
      </c>
      <c r="M4339" s="2" t="s">
        <v>63</v>
      </c>
      <c r="N4339" s="3">
        <v>13800</v>
      </c>
      <c r="O4339" s="3">
        <v>0.126140799</v>
      </c>
      <c r="P4339" s="3">
        <v>-0.98542534604483145</v>
      </c>
      <c r="Q4339" s="3">
        <v>-0.9389695113331552</v>
      </c>
      <c r="R4339" s="3">
        <v>0.40656828235503545</v>
      </c>
      <c r="S4339" s="3">
        <v>0.12598332484621005</v>
      </c>
      <c r="T4339" s="5">
        <f>POWER(10,Table2[[#This Row],[Predicted normalized_price]]*(N$7634-N$7635)+N$7635)</f>
        <v>13788.063670060783</v>
      </c>
      <c r="U4339" s="5">
        <f>ABS(Table2[[#This Row],[price]]-Table2[[#This Row],[Predicted Price]])</f>
        <v>11.936329939217103</v>
      </c>
      <c r="V4339" s="5">
        <f>Table2[[#This Row],[Price Diff]]/Table2[[#This Row],[price]]</f>
        <v>8.6495144487080456E-4</v>
      </c>
    </row>
    <row r="4340" spans="1:22" x14ac:dyDescent="0.2">
      <c r="A4340" s="3">
        <v>18230</v>
      </c>
      <c r="B4340" s="3">
        <v>0.30255858499999999</v>
      </c>
      <c r="C4340" s="3">
        <v>54005</v>
      </c>
      <c r="D4340" s="3">
        <v>0.55703948199999997</v>
      </c>
      <c r="E4340" s="3">
        <v>1796</v>
      </c>
      <c r="F4340" s="3">
        <v>0.43533607800000002</v>
      </c>
      <c r="G4340" s="3">
        <v>8</v>
      </c>
      <c r="H4340" s="3">
        <v>0.78794860499999997</v>
      </c>
      <c r="I4340" s="2" t="s">
        <v>15</v>
      </c>
      <c r="J4340" s="3">
        <v>100000</v>
      </c>
      <c r="K4340" s="3">
        <v>0.88758078299999998</v>
      </c>
      <c r="L4340" s="3">
        <v>4</v>
      </c>
      <c r="M4340" s="2" t="s">
        <v>62</v>
      </c>
      <c r="N4340" s="3">
        <v>88500</v>
      </c>
      <c r="O4340" s="3">
        <v>0.46432544100000001</v>
      </c>
      <c r="P4340" s="3">
        <v>-0.81353503821819106</v>
      </c>
      <c r="Q4340" s="3">
        <v>0.5273246632712858</v>
      </c>
      <c r="R4340" s="3">
        <v>0.62624488789321953</v>
      </c>
      <c r="S4340" s="3">
        <v>0.45692007123803735</v>
      </c>
      <c r="T4340" s="5">
        <f>POWER(10,Table2[[#This Row],[Predicted normalized_price]]*(N$7634-N$7635)+N$7635)</f>
        <v>84970.98470712814</v>
      </c>
      <c r="U4340" s="5">
        <f>ABS(Table2[[#This Row],[price]]-Table2[[#This Row],[Predicted Price]])</f>
        <v>3529.0152928718599</v>
      </c>
      <c r="V4340" s="5">
        <f>Table2[[#This Row],[Price Diff]]/Table2[[#This Row],[price]]</f>
        <v>3.9875879015501242E-2</v>
      </c>
    </row>
    <row r="4341" spans="1:22" x14ac:dyDescent="0.2">
      <c r="A4341" s="3">
        <v>17580</v>
      </c>
      <c r="B4341" s="3">
        <v>0.294480087</v>
      </c>
      <c r="C4341" s="3">
        <v>87020</v>
      </c>
      <c r="D4341" s="3">
        <v>0.64052614699999999</v>
      </c>
      <c r="E4341" s="3">
        <v>1991</v>
      </c>
      <c r="F4341" s="3">
        <v>0.47928668200000002</v>
      </c>
      <c r="G4341" s="3">
        <v>2</v>
      </c>
      <c r="H4341" s="3">
        <v>0.26264953499999999</v>
      </c>
      <c r="I4341" s="2" t="s">
        <v>15</v>
      </c>
      <c r="J4341" s="3">
        <v>11000</v>
      </c>
      <c r="K4341" s="3">
        <v>0.69946134000000004</v>
      </c>
      <c r="L4341" s="3">
        <v>1</v>
      </c>
      <c r="M4341" s="2" t="s">
        <v>65</v>
      </c>
      <c r="N4341" s="3">
        <v>183888</v>
      </c>
      <c r="O4341" s="3">
        <v>0.59741381999999998</v>
      </c>
      <c r="P4341" s="3">
        <v>-0.90968437764052046</v>
      </c>
      <c r="Q4341" s="3">
        <v>0.79058372411098032</v>
      </c>
      <c r="R4341" s="3">
        <v>0.32240930614516161</v>
      </c>
      <c r="S4341" s="3">
        <v>0.60305827131070511</v>
      </c>
      <c r="T4341" s="5">
        <f>POWER(10,Table2[[#This Row],[Predicted normalized_price]]*(N$7634-N$7635)+N$7635)</f>
        <v>189680.92028578668</v>
      </c>
      <c r="U4341" s="5">
        <f>ABS(Table2[[#This Row],[price]]-Table2[[#This Row],[Predicted Price]])</f>
        <v>5792.9202857866767</v>
      </c>
      <c r="V4341" s="5">
        <f>Table2[[#This Row],[Price Diff]]/Table2[[#This Row],[price]]</f>
        <v>3.1502437819687402E-2</v>
      </c>
    </row>
    <row r="4342" spans="1:22" x14ac:dyDescent="0.2">
      <c r="A4342" s="3">
        <v>11510</v>
      </c>
      <c r="B4342" s="3">
        <v>0.20023816899999999</v>
      </c>
      <c r="C4342" s="3">
        <v>34119</v>
      </c>
      <c r="D4342" s="3">
        <v>0.47667469800000001</v>
      </c>
      <c r="E4342" s="3">
        <v>1798</v>
      </c>
      <c r="F4342" s="3">
        <v>0.435810641</v>
      </c>
      <c r="G4342" s="3">
        <v>8</v>
      </c>
      <c r="H4342" s="3">
        <v>0.78794860499999997</v>
      </c>
      <c r="I4342" s="2" t="s">
        <v>10</v>
      </c>
      <c r="J4342" s="3">
        <v>113254</v>
      </c>
      <c r="K4342" s="3">
        <v>0.89818838400000001</v>
      </c>
      <c r="L4342" s="3">
        <v>1</v>
      </c>
      <c r="M4342" s="2" t="s">
        <v>66</v>
      </c>
      <c r="N4342" s="3">
        <v>46500</v>
      </c>
      <c r="O4342" s="3">
        <v>0.34721042699999999</v>
      </c>
      <c r="P4342" s="3">
        <v>0.21074768118830289</v>
      </c>
      <c r="Q4342" s="3">
        <v>-0.78221404673489625</v>
      </c>
      <c r="R4342" s="3">
        <v>-0.34530047474787662</v>
      </c>
      <c r="S4342" s="3">
        <v>0.36109812896146493</v>
      </c>
      <c r="T4342" s="5">
        <f>POWER(10,Table2[[#This Row],[Predicted normalized_price]]*(N$7634-N$7635)+N$7635)</f>
        <v>50187.481270052318</v>
      </c>
      <c r="U4342" s="5">
        <f>ABS(Table2[[#This Row],[price]]-Table2[[#This Row],[Predicted Price]])</f>
        <v>3687.481270052318</v>
      </c>
      <c r="V4342" s="5">
        <f>Table2[[#This Row],[Price Diff]]/Table2[[#This Row],[price]]</f>
        <v>7.9300672474243397E-2</v>
      </c>
    </row>
    <row r="4343" spans="1:22" x14ac:dyDescent="0.2">
      <c r="A4343" s="3">
        <v>13910</v>
      </c>
      <c r="B4343" s="3">
        <v>0.242379185</v>
      </c>
      <c r="C4343" s="3">
        <v>68927</v>
      </c>
      <c r="D4343" s="3">
        <v>0.59973494199999999</v>
      </c>
      <c r="E4343" s="3">
        <v>1395</v>
      </c>
      <c r="F4343" s="3">
        <v>0.327600102</v>
      </c>
      <c r="G4343" s="3">
        <v>3</v>
      </c>
      <c r="H4343" s="3">
        <v>0.416289664</v>
      </c>
      <c r="I4343" s="2" t="s">
        <v>19</v>
      </c>
      <c r="J4343" s="3">
        <v>24470</v>
      </c>
      <c r="K4343" s="3">
        <v>0.76760481800000002</v>
      </c>
      <c r="L4343" s="3">
        <v>1</v>
      </c>
      <c r="M4343" s="2" t="s">
        <v>62</v>
      </c>
      <c r="N4343" s="3">
        <v>128800</v>
      </c>
      <c r="O4343" s="3">
        <v>0.53261595399999995</v>
      </c>
      <c r="P4343" s="3">
        <v>-0.87680437924864196</v>
      </c>
      <c r="Q4343" s="3">
        <v>0.65587962806938727</v>
      </c>
      <c r="R4343" s="3">
        <v>0.45761029732366015</v>
      </c>
      <c r="S4343" s="3">
        <v>0.53337880517739977</v>
      </c>
      <c r="T4343" s="5">
        <f>POWER(10,Table2[[#This Row],[Predicted normalized_price]]*(N$7634-N$7635)+N$7635)</f>
        <v>129341.04813885879</v>
      </c>
      <c r="U4343" s="5">
        <f>ABS(Table2[[#This Row],[price]]-Table2[[#This Row],[Predicted Price]])</f>
        <v>541.04813885879412</v>
      </c>
      <c r="V4343" s="5">
        <f>Table2[[#This Row],[Price Diff]]/Table2[[#This Row],[price]]</f>
        <v>4.2006843079098926E-3</v>
      </c>
    </row>
    <row r="4344" spans="1:22" x14ac:dyDescent="0.2">
      <c r="A4344" s="3">
        <v>10110</v>
      </c>
      <c r="B4344" s="3">
        <v>0.171380958</v>
      </c>
      <c r="C4344" s="3">
        <v>57923</v>
      </c>
      <c r="D4344" s="3">
        <v>0.569296252</v>
      </c>
      <c r="E4344" s="3">
        <v>1798</v>
      </c>
      <c r="F4344" s="3">
        <v>0.435810641</v>
      </c>
      <c r="G4344" s="3">
        <v>2</v>
      </c>
      <c r="H4344" s="3">
        <v>0.26264953499999999</v>
      </c>
      <c r="I4344" s="2" t="s">
        <v>10</v>
      </c>
      <c r="J4344" s="3">
        <v>9500</v>
      </c>
      <c r="K4344" s="3">
        <v>0.68696676400000001</v>
      </c>
      <c r="L4344" s="3">
        <v>1</v>
      </c>
      <c r="M4344" s="2" t="s">
        <v>66</v>
      </c>
      <c r="N4344" s="3">
        <v>105888</v>
      </c>
      <c r="O4344" s="3">
        <v>0.49696938600000001</v>
      </c>
      <c r="P4344" s="3">
        <v>0.40439199656882335</v>
      </c>
      <c r="Q4344" s="3">
        <v>-0.53455394773135234</v>
      </c>
      <c r="R4344" s="3">
        <v>-0.63461324033313904</v>
      </c>
      <c r="S4344" s="3">
        <v>0.50020827285132052</v>
      </c>
      <c r="T4344" s="5">
        <f>POWER(10,Table2[[#This Row],[Predicted normalized_price]]*(N$7634-N$7635)+N$7635)</f>
        <v>107789.4413566755</v>
      </c>
      <c r="U4344" s="5">
        <f>ABS(Table2[[#This Row],[price]]-Table2[[#This Row],[Predicted Price]])</f>
        <v>1901.4413566754956</v>
      </c>
      <c r="V4344" s="5">
        <f>Table2[[#This Row],[Price Diff]]/Table2[[#This Row],[price]]</f>
        <v>1.795709954551503E-2</v>
      </c>
    </row>
    <row r="4345" spans="1:22" x14ac:dyDescent="0.2">
      <c r="A4345" s="3">
        <v>14870</v>
      </c>
      <c r="B4345" s="3">
        <v>0.257228809</v>
      </c>
      <c r="C4345" s="3">
        <v>39381</v>
      </c>
      <c r="D4345" s="3">
        <v>0.50177506199999999</v>
      </c>
      <c r="E4345" s="3">
        <v>2979</v>
      </c>
      <c r="F4345" s="3">
        <v>0.65110249600000003</v>
      </c>
      <c r="G4345" s="3">
        <v>9</v>
      </c>
      <c r="H4345" s="3">
        <v>0.83257932800000001</v>
      </c>
      <c r="I4345" s="2" t="s">
        <v>13</v>
      </c>
      <c r="J4345" s="3">
        <v>134600</v>
      </c>
      <c r="K4345" s="3">
        <v>0.91290490099999999</v>
      </c>
      <c r="L4345" s="3">
        <v>3</v>
      </c>
      <c r="M4345" s="2" t="s">
        <v>65</v>
      </c>
      <c r="N4345" s="3">
        <v>55888</v>
      </c>
      <c r="O4345" s="3">
        <v>0.38067656900000002</v>
      </c>
      <c r="P4345" s="3">
        <v>-0.57047836442280209</v>
      </c>
      <c r="Q4345" s="3">
        <v>0.36254803434774213</v>
      </c>
      <c r="R4345" s="3">
        <v>0.76285793649235811</v>
      </c>
      <c r="S4345" s="3">
        <v>0.37951566704728629</v>
      </c>
      <c r="T4345" s="5">
        <f>POWER(10,Table2[[#This Row],[Predicted normalized_price]]*(N$7634-N$7635)+N$7635)</f>
        <v>55532.614662687578</v>
      </c>
      <c r="U4345" s="5">
        <f>ABS(Table2[[#This Row],[price]]-Table2[[#This Row],[Predicted Price]])</f>
        <v>355.38533731242205</v>
      </c>
      <c r="V4345" s="5">
        <f>Table2[[#This Row],[Price Diff]]/Table2[[#This Row],[price]]</f>
        <v>6.358884506735293E-3</v>
      </c>
    </row>
    <row r="4346" spans="1:22" x14ac:dyDescent="0.2">
      <c r="A4346" s="3">
        <v>12760</v>
      </c>
      <c r="B4346" s="3">
        <v>0.22317844100000001</v>
      </c>
      <c r="C4346" s="3">
        <v>70707</v>
      </c>
      <c r="D4346" s="3">
        <v>0.60419689700000001</v>
      </c>
      <c r="E4346" s="3">
        <v>1986</v>
      </c>
      <c r="F4346" s="3">
        <v>0.47821453200000003</v>
      </c>
      <c r="G4346" s="3">
        <v>3</v>
      </c>
      <c r="H4346" s="3">
        <v>0.416289664</v>
      </c>
      <c r="I4346" s="2" t="s">
        <v>10</v>
      </c>
      <c r="J4346" s="3">
        <v>16600</v>
      </c>
      <c r="K4346" s="3">
        <v>0.73453288699999997</v>
      </c>
      <c r="L4346" s="3">
        <v>1</v>
      </c>
      <c r="M4346" s="2" t="s">
        <v>64</v>
      </c>
      <c r="N4346" s="3">
        <v>120800</v>
      </c>
      <c r="O4346" s="3">
        <v>0.52094639899999995</v>
      </c>
      <c r="P4346" s="3">
        <v>0.96809973740233313</v>
      </c>
      <c r="Q4346" s="3">
        <v>-0.52895872696056678</v>
      </c>
      <c r="R4346" s="3">
        <v>-0.69576700133476277</v>
      </c>
      <c r="S4346" s="3">
        <v>0.5186758920414678</v>
      </c>
      <c r="T4346" s="5">
        <f>POWER(10,Table2[[#This Row],[Predicted normalized_price]]*(N$7634-N$7635)+N$7635)</f>
        <v>119302.20185145183</v>
      </c>
      <c r="U4346" s="5">
        <f>ABS(Table2[[#This Row],[price]]-Table2[[#This Row],[Predicted Price]])</f>
        <v>1497.7981485481723</v>
      </c>
      <c r="V4346" s="5">
        <f>Table2[[#This Row],[Price Diff]]/Table2[[#This Row],[price]]</f>
        <v>1.2398991295928578E-2</v>
      </c>
    </row>
    <row r="4347" spans="1:22" x14ac:dyDescent="0.2">
      <c r="A4347" s="3">
        <v>29630</v>
      </c>
      <c r="B4347" s="3">
        <v>0.41063445999999998</v>
      </c>
      <c r="C4347" s="3">
        <v>154627</v>
      </c>
      <c r="D4347" s="3">
        <v>0.74113088100000002</v>
      </c>
      <c r="E4347" s="3">
        <v>3498</v>
      </c>
      <c r="F4347" s="3">
        <v>0.71958298099999995</v>
      </c>
      <c r="G4347" s="3">
        <v>6</v>
      </c>
      <c r="H4347" s="3">
        <v>0.67893919899999999</v>
      </c>
      <c r="I4347" s="2" t="s">
        <v>15</v>
      </c>
      <c r="J4347" s="3">
        <v>60000</v>
      </c>
      <c r="K4347" s="3">
        <v>0.84404464199999996</v>
      </c>
      <c r="L4347" s="3">
        <v>1</v>
      </c>
      <c r="M4347" s="2" t="s">
        <v>65</v>
      </c>
      <c r="N4347" s="3">
        <v>235000</v>
      </c>
      <c r="O4347" s="3">
        <v>0.64204665000000005</v>
      </c>
      <c r="P4347" s="3">
        <v>-0.57069525716452496</v>
      </c>
      <c r="Q4347" s="3">
        <v>0.82757116039901013</v>
      </c>
      <c r="R4347" s="3">
        <v>0.1791946924637105</v>
      </c>
      <c r="S4347" s="3">
        <v>0.65001295961829553</v>
      </c>
      <c r="T4347" s="5">
        <f>POWER(10,Table2[[#This Row],[Predicted normalized_price]]*(N$7634-N$7635)+N$7635)</f>
        <v>245515.62837582003</v>
      </c>
      <c r="U4347" s="5">
        <f>ABS(Table2[[#This Row],[price]]-Table2[[#This Row],[Predicted Price]])</f>
        <v>10515.62837582003</v>
      </c>
      <c r="V4347" s="5">
        <f>Table2[[#This Row],[Price Diff]]/Table2[[#This Row],[price]]</f>
        <v>4.4747354790723531E-2</v>
      </c>
    </row>
    <row r="4348" spans="1:22" x14ac:dyDescent="0.2">
      <c r="A4348" s="3">
        <v>10400</v>
      </c>
      <c r="B4348" s="3">
        <v>0.177673631</v>
      </c>
      <c r="C4348" s="3">
        <v>62535</v>
      </c>
      <c r="D4348" s="3">
        <v>0.58270347700000003</v>
      </c>
      <c r="E4348" s="3">
        <v>2488</v>
      </c>
      <c r="F4348" s="3">
        <v>0.57430527899999995</v>
      </c>
      <c r="G4348" s="3">
        <v>4</v>
      </c>
      <c r="H4348" s="3">
        <v>0.52529906999999998</v>
      </c>
      <c r="I4348" s="2" t="s">
        <v>27</v>
      </c>
      <c r="J4348" s="3">
        <v>18000</v>
      </c>
      <c r="K4348" s="3">
        <v>0.74143363900000003</v>
      </c>
      <c r="L4348" s="3">
        <v>1</v>
      </c>
      <c r="M4348" s="2" t="s">
        <v>65</v>
      </c>
      <c r="N4348" s="3">
        <v>88500</v>
      </c>
      <c r="O4348" s="3">
        <v>0.46432544100000001</v>
      </c>
      <c r="P4348" s="3">
        <v>0.4577864687933747</v>
      </c>
      <c r="Q4348" s="3">
        <v>-0.62382392088853333</v>
      </c>
      <c r="R4348" s="3">
        <v>-0.55748735827931317</v>
      </c>
      <c r="S4348" s="3">
        <v>0.45727744410388416</v>
      </c>
      <c r="T4348" s="5">
        <f>POWER(10,Table2[[#This Row],[Predicted normalized_price]]*(N$7634-N$7635)+N$7635)</f>
        <v>85138.012447887566</v>
      </c>
      <c r="U4348" s="5">
        <f>ABS(Table2[[#This Row],[price]]-Table2[[#This Row],[Predicted Price]])</f>
        <v>3361.9875521124341</v>
      </c>
      <c r="V4348" s="5">
        <f>Table2[[#This Row],[Price Diff]]/Table2[[#This Row],[price]]</f>
        <v>3.7988559910874964E-2</v>
      </c>
    </row>
    <row r="4349" spans="1:22" x14ac:dyDescent="0.2">
      <c r="A4349" s="3">
        <v>8880</v>
      </c>
      <c r="B4349" s="3">
        <v>0.14251656400000001</v>
      </c>
      <c r="C4349" s="3">
        <v>40415</v>
      </c>
      <c r="D4349" s="3">
        <v>0.50631068099999998</v>
      </c>
      <c r="E4349" s="3">
        <v>1390</v>
      </c>
      <c r="F4349" s="3">
        <v>0.32606906200000002</v>
      </c>
      <c r="G4349" s="3">
        <v>7</v>
      </c>
      <c r="H4349" s="3">
        <v>0.73735046500000001</v>
      </c>
      <c r="I4349" s="2" t="s">
        <v>20</v>
      </c>
      <c r="J4349" s="3">
        <v>120000</v>
      </c>
      <c r="K4349" s="3">
        <v>0.90311950399999996</v>
      </c>
      <c r="L4349" s="3">
        <v>1</v>
      </c>
      <c r="M4349" s="2" t="s">
        <v>63</v>
      </c>
      <c r="N4349" s="3">
        <v>47800</v>
      </c>
      <c r="O4349" s="3">
        <v>0.352228296</v>
      </c>
      <c r="P4349" s="3">
        <v>-0.60329110902418204</v>
      </c>
      <c r="Q4349" s="3">
        <v>0.31226180277204013</v>
      </c>
      <c r="R4349" s="3">
        <v>0.79638249246368009</v>
      </c>
      <c r="S4349" s="3">
        <v>0.35768279390687963</v>
      </c>
      <c r="T4349" s="5">
        <f>POWER(10,Table2[[#This Row],[Predicted normalized_price]]*(N$7634-N$7635)+N$7635)</f>
        <v>49254.378041536249</v>
      </c>
      <c r="U4349" s="5">
        <f>ABS(Table2[[#This Row],[price]]-Table2[[#This Row],[Predicted Price]])</f>
        <v>1454.3780415362489</v>
      </c>
      <c r="V4349" s="5">
        <f>Table2[[#This Row],[Price Diff]]/Table2[[#This Row],[price]]</f>
        <v>3.0426318860590981E-2</v>
      </c>
    </row>
    <row r="4350" spans="1:22" x14ac:dyDescent="0.2">
      <c r="A4350" s="3">
        <v>17100</v>
      </c>
      <c r="B4350" s="3">
        <v>0.28832032800000001</v>
      </c>
      <c r="C4350" s="3">
        <v>94669</v>
      </c>
      <c r="D4350" s="3">
        <v>0.65526982</v>
      </c>
      <c r="E4350" s="3">
        <v>2979</v>
      </c>
      <c r="F4350" s="3">
        <v>0.65110249600000003</v>
      </c>
      <c r="G4350" s="3">
        <v>6</v>
      </c>
      <c r="H4350" s="3">
        <v>0.67893919899999999</v>
      </c>
      <c r="I4350" s="2" t="s">
        <v>13</v>
      </c>
      <c r="J4350" s="3">
        <v>80400</v>
      </c>
      <c r="K4350" s="3">
        <v>0.86898799800000004</v>
      </c>
      <c r="L4350" s="3">
        <v>2</v>
      </c>
      <c r="M4350" s="2" t="s">
        <v>65</v>
      </c>
      <c r="N4350" s="3">
        <v>121800</v>
      </c>
      <c r="O4350" s="3">
        <v>0.52244667700000003</v>
      </c>
      <c r="P4350" s="3">
        <v>-0.21923345704103619</v>
      </c>
      <c r="Q4350" s="3">
        <v>0.67459943321740112</v>
      </c>
      <c r="R4350" s="3">
        <v>0.50131568651329284</v>
      </c>
      <c r="S4350" s="3">
        <v>0.52895777521747744</v>
      </c>
      <c r="T4350" s="5">
        <f>POWER(10,Table2[[#This Row],[Predicted normalized_price]]*(N$7634-N$7635)+N$7635)</f>
        <v>126236.73809115683</v>
      </c>
      <c r="U4350" s="5">
        <f>ABS(Table2[[#This Row],[price]]-Table2[[#This Row],[Predicted Price]])</f>
        <v>4436.7380911568325</v>
      </c>
      <c r="V4350" s="5">
        <f>Table2[[#This Row],[Price Diff]]/Table2[[#This Row],[price]]</f>
        <v>3.6426421109662009E-2</v>
      </c>
    </row>
    <row r="4351" spans="1:22" x14ac:dyDescent="0.2">
      <c r="A4351" s="3">
        <v>11200</v>
      </c>
      <c r="B4351" s="3">
        <v>0.19416318099999999</v>
      </c>
      <c r="C4351" s="3">
        <v>23598</v>
      </c>
      <c r="D4351" s="3">
        <v>0.41215280100000001</v>
      </c>
      <c r="E4351" s="3">
        <v>2261</v>
      </c>
      <c r="F4351" s="3">
        <v>0.53351130300000005</v>
      </c>
      <c r="G4351" s="3">
        <v>10</v>
      </c>
      <c r="H4351" s="3">
        <v>0.87250287000000004</v>
      </c>
      <c r="I4351" s="2" t="s">
        <v>14</v>
      </c>
      <c r="J4351" s="3">
        <v>101000</v>
      </c>
      <c r="K4351" s="3">
        <v>0.88842882000000001</v>
      </c>
      <c r="L4351" s="3">
        <v>1</v>
      </c>
      <c r="M4351" s="2" t="s">
        <v>64</v>
      </c>
      <c r="N4351" s="3">
        <v>34833</v>
      </c>
      <c r="O4351" s="3">
        <v>0.294637971</v>
      </c>
      <c r="P4351" s="3">
        <v>0.50058805822785279</v>
      </c>
      <c r="Q4351" s="3">
        <v>-0.85358966980877438</v>
      </c>
      <c r="R4351" s="3">
        <v>-0.15251800923466216</v>
      </c>
      <c r="S4351" s="3">
        <v>0.2941722832550232</v>
      </c>
      <c r="T4351" s="5">
        <f>POWER(10,Table2[[#This Row],[Predicted normalized_price]]*(N$7634-N$7635)+N$7635)</f>
        <v>34743.977412793967</v>
      </c>
      <c r="U4351" s="5">
        <f>ABS(Table2[[#This Row],[price]]-Table2[[#This Row],[Predicted Price]])</f>
        <v>89.022587206032767</v>
      </c>
      <c r="V4351" s="5">
        <f>Table2[[#This Row],[Price Diff]]/Table2[[#This Row],[price]]</f>
        <v>2.555696816410667E-3</v>
      </c>
    </row>
    <row r="4352" spans="1:22" x14ac:dyDescent="0.2">
      <c r="A4352" s="3">
        <v>10960</v>
      </c>
      <c r="B4352" s="3">
        <v>0.189343344</v>
      </c>
      <c r="C4352" s="3">
        <v>26655</v>
      </c>
      <c r="D4352" s="3">
        <v>0.43347062600000003</v>
      </c>
      <c r="E4352" s="3">
        <v>1390</v>
      </c>
      <c r="F4352" s="3">
        <v>0.32606906200000002</v>
      </c>
      <c r="G4352" s="3">
        <v>8</v>
      </c>
      <c r="H4352" s="3">
        <v>0.78794860499999997</v>
      </c>
      <c r="I4352" s="2" t="s">
        <v>20</v>
      </c>
      <c r="J4352" s="3">
        <v>150000</v>
      </c>
      <c r="K4352" s="3">
        <v>0.92213736199999996</v>
      </c>
      <c r="L4352" s="3">
        <v>3</v>
      </c>
      <c r="M4352" s="2" t="s">
        <v>62</v>
      </c>
      <c r="N4352" s="3">
        <v>42000</v>
      </c>
      <c r="O4352" s="3">
        <v>0.32868773699999998</v>
      </c>
      <c r="P4352" s="3">
        <v>-0.49508560872424645</v>
      </c>
      <c r="Q4352" s="3">
        <v>0.20063835732289717</v>
      </c>
      <c r="R4352" s="3">
        <v>0.83053618761014036</v>
      </c>
      <c r="S4352" s="3">
        <v>0.31990679572637382</v>
      </c>
      <c r="T4352" s="5">
        <f>POWER(10,Table2[[#This Row],[Predicted normalized_price]]*(N$7634-N$7635)+N$7635)</f>
        <v>40021.551759162692</v>
      </c>
      <c r="U4352" s="5">
        <f>ABS(Table2[[#This Row],[price]]-Table2[[#This Row],[Predicted Price]])</f>
        <v>1978.4482408373078</v>
      </c>
      <c r="V4352" s="5">
        <f>Table2[[#This Row],[Price Diff]]/Table2[[#This Row],[price]]</f>
        <v>4.7105910496126377E-2</v>
      </c>
    </row>
    <row r="4353" spans="1:22" x14ac:dyDescent="0.2">
      <c r="A4353" s="3">
        <v>9420</v>
      </c>
      <c r="B4353" s="3">
        <v>0.15565194399999999</v>
      </c>
      <c r="C4353" s="3">
        <v>57253</v>
      </c>
      <c r="D4353" s="3">
        <v>0.567260192</v>
      </c>
      <c r="E4353" s="3">
        <v>1998</v>
      </c>
      <c r="F4353" s="3">
        <v>0.480783179</v>
      </c>
      <c r="G4353" s="3">
        <v>4</v>
      </c>
      <c r="H4353" s="3">
        <v>0.52529906999999998</v>
      </c>
      <c r="I4353" s="2" t="s">
        <v>14</v>
      </c>
      <c r="J4353" s="3">
        <v>39876</v>
      </c>
      <c r="K4353" s="3">
        <v>0.80922344899999998</v>
      </c>
      <c r="L4353" s="3">
        <v>1</v>
      </c>
      <c r="M4353" s="2" t="s">
        <v>66</v>
      </c>
      <c r="N4353" s="3">
        <v>79800</v>
      </c>
      <c r="O4353" s="3">
        <v>0.44549404399999998</v>
      </c>
      <c r="P4353" s="3">
        <v>-0.56753707538347509</v>
      </c>
      <c r="Q4353" s="3">
        <v>-0.64443782432205565</v>
      </c>
      <c r="R4353" s="3">
        <v>-0.50060386013663249</v>
      </c>
      <c r="S4353" s="3">
        <v>0.43472100154061699</v>
      </c>
      <c r="T4353" s="5">
        <f>POWER(10,Table2[[#This Row],[Predicted normalized_price]]*(N$7634-N$7635)+N$7635)</f>
        <v>75213.094124728217</v>
      </c>
      <c r="U4353" s="5">
        <f>ABS(Table2[[#This Row],[price]]-Table2[[#This Row],[Predicted Price]])</f>
        <v>4586.9058752717829</v>
      </c>
      <c r="V4353" s="5">
        <f>Table2[[#This Row],[Price Diff]]/Table2[[#This Row],[price]]</f>
        <v>5.7480023499646399E-2</v>
      </c>
    </row>
    <row r="4354" spans="1:22" x14ac:dyDescent="0.2">
      <c r="A4354" s="3">
        <v>7790</v>
      </c>
      <c r="B4354" s="3">
        <v>0.113376879</v>
      </c>
      <c r="C4354" s="3">
        <v>54352</v>
      </c>
      <c r="D4354" s="3">
        <v>0.55816033099999995</v>
      </c>
      <c r="E4354" s="3">
        <v>1390</v>
      </c>
      <c r="F4354" s="3">
        <v>0.32606906200000002</v>
      </c>
      <c r="G4354" s="3">
        <v>4</v>
      </c>
      <c r="H4354" s="3">
        <v>0.52529906999999998</v>
      </c>
      <c r="I4354" s="2" t="s">
        <v>20</v>
      </c>
      <c r="J4354" s="3">
        <v>48800</v>
      </c>
      <c r="K4354" s="3">
        <v>0.826435527</v>
      </c>
      <c r="L4354" s="3">
        <v>1</v>
      </c>
      <c r="M4354" s="2" t="s">
        <v>63</v>
      </c>
      <c r="N4354" s="3">
        <v>64800</v>
      </c>
      <c r="O4354" s="3">
        <v>0.407601987</v>
      </c>
      <c r="P4354" s="3">
        <v>-0.45049686390261012</v>
      </c>
      <c r="Q4354" s="3">
        <v>0.46961868746247332</v>
      </c>
      <c r="R4354" s="3">
        <v>0.72986366609593534</v>
      </c>
      <c r="S4354" s="3">
        <v>0.41639967226727437</v>
      </c>
      <c r="T4354" s="5">
        <f>POWER(10,Table2[[#This Row],[Predicted normalized_price]]*(N$7634-N$7635)+N$7635)</f>
        <v>68009.617476785963</v>
      </c>
      <c r="U4354" s="5">
        <f>ABS(Table2[[#This Row],[price]]-Table2[[#This Row],[Predicted Price]])</f>
        <v>3209.6174767859629</v>
      </c>
      <c r="V4354" s="5">
        <f>Table2[[#This Row],[Price Diff]]/Table2[[#This Row],[price]]</f>
        <v>4.9531133901017946E-2</v>
      </c>
    </row>
    <row r="4355" spans="1:22" x14ac:dyDescent="0.2">
      <c r="A4355" s="3">
        <v>9540</v>
      </c>
      <c r="B4355" s="3">
        <v>0.158468527</v>
      </c>
      <c r="C4355" s="3">
        <v>44967</v>
      </c>
      <c r="D4355" s="3">
        <v>0.52498826899999995</v>
      </c>
      <c r="E4355" s="3">
        <v>1461</v>
      </c>
      <c r="F4355" s="3">
        <v>0.34731090599999997</v>
      </c>
      <c r="G4355" s="3">
        <v>5</v>
      </c>
      <c r="H4355" s="3">
        <v>0.60985333500000005</v>
      </c>
      <c r="I4355" s="2" t="s">
        <v>42</v>
      </c>
      <c r="J4355" s="3">
        <v>73200</v>
      </c>
      <c r="K4355" s="3">
        <v>0.86099210599999998</v>
      </c>
      <c r="L4355" s="3">
        <v>1</v>
      </c>
      <c r="M4355" s="2" t="s">
        <v>63</v>
      </c>
      <c r="N4355" s="3">
        <v>64000</v>
      </c>
      <c r="O4355" s="3">
        <v>0.40534130299999999</v>
      </c>
      <c r="P4355" s="3">
        <v>-0.87340144015291832</v>
      </c>
      <c r="Q4355" s="3">
        <v>-0.71158052340879008</v>
      </c>
      <c r="R4355" s="3">
        <v>-0.43879985632611956</v>
      </c>
      <c r="S4355" s="3">
        <v>0.40055730371043852</v>
      </c>
      <c r="T4355" s="5">
        <f>POWER(10,Table2[[#This Row],[Predicted normalized_price]]*(N$7634-N$7635)+N$7635)</f>
        <v>62339.476401430897</v>
      </c>
      <c r="U4355" s="5">
        <f>ABS(Table2[[#This Row],[price]]-Table2[[#This Row],[Predicted Price]])</f>
        <v>1660.5235985691033</v>
      </c>
      <c r="V4355" s="5">
        <f>Table2[[#This Row],[Price Diff]]/Table2[[#This Row],[price]]</f>
        <v>2.594568122764224E-2</v>
      </c>
    </row>
    <row r="4356" spans="1:22" x14ac:dyDescent="0.2">
      <c r="A4356" s="3">
        <v>11170</v>
      </c>
      <c r="B4356" s="3">
        <v>0.19356638000000001</v>
      </c>
      <c r="C4356" s="3">
        <v>64196</v>
      </c>
      <c r="D4356" s="3">
        <v>0.58729106600000003</v>
      </c>
      <c r="E4356" s="3">
        <v>2360</v>
      </c>
      <c r="F4356" s="3">
        <v>0.55178418100000004</v>
      </c>
      <c r="G4356" s="3">
        <v>5</v>
      </c>
      <c r="H4356" s="3">
        <v>0.60985333500000005</v>
      </c>
      <c r="I4356" s="2" t="s">
        <v>28</v>
      </c>
      <c r="J4356" s="3">
        <v>57000</v>
      </c>
      <c r="K4356" s="3">
        <v>0.83967306799999997</v>
      </c>
      <c r="L4356" s="3">
        <v>1</v>
      </c>
      <c r="M4356" s="2" t="s">
        <v>64</v>
      </c>
      <c r="N4356" s="3">
        <v>82800</v>
      </c>
      <c r="O4356" s="3">
        <v>0.45221003500000001</v>
      </c>
      <c r="P4356" s="3">
        <v>0.80257098680204086</v>
      </c>
      <c r="Q4356" s="3">
        <v>-0.67434544313632561</v>
      </c>
      <c r="R4356" s="3">
        <v>-0.58007558010050064</v>
      </c>
      <c r="S4356" s="3">
        <v>0.45060781565075514</v>
      </c>
      <c r="T4356" s="5">
        <f>POWER(10,Table2[[#This Row],[Predicted normalized_price]]*(N$7634-N$7635)+N$7635)</f>
        <v>82074.208750457765</v>
      </c>
      <c r="U4356" s="5">
        <f>ABS(Table2[[#This Row],[price]]-Table2[[#This Row],[Predicted Price]])</f>
        <v>725.79124954223516</v>
      </c>
      <c r="V4356" s="5">
        <f>Table2[[#This Row],[Price Diff]]/Table2[[#This Row],[price]]</f>
        <v>8.7655948012347242E-3</v>
      </c>
    </row>
    <row r="4357" spans="1:22" x14ac:dyDescent="0.2">
      <c r="A4357" s="3">
        <v>9240</v>
      </c>
      <c r="B4357" s="3">
        <v>0.15135906900000001</v>
      </c>
      <c r="C4357" s="3">
        <v>8977</v>
      </c>
      <c r="D4357" s="3">
        <v>0.24301407899999999</v>
      </c>
      <c r="E4357" s="3">
        <v>1598</v>
      </c>
      <c r="F4357" s="3">
        <v>0.38552934799999999</v>
      </c>
      <c r="G4357" s="3">
        <v>10</v>
      </c>
      <c r="H4357" s="3">
        <v>0.87250287000000004</v>
      </c>
      <c r="I4357" s="2" t="s">
        <v>10</v>
      </c>
      <c r="J4357" s="3">
        <v>118000</v>
      </c>
      <c r="K4357" s="3">
        <v>0.90168708399999997</v>
      </c>
      <c r="L4357" s="3">
        <v>1</v>
      </c>
      <c r="M4357" s="2" t="s">
        <v>63</v>
      </c>
      <c r="N4357" s="3">
        <v>14800</v>
      </c>
      <c r="O4357" s="3">
        <v>0.138872052</v>
      </c>
      <c r="P4357" s="3">
        <v>-0.69051596482967958</v>
      </c>
      <c r="Q4357" s="3">
        <v>-0.92928713944511498</v>
      </c>
      <c r="R4357" s="3">
        <v>0.22560697016709963</v>
      </c>
      <c r="S4357" s="3">
        <v>0.17520295112052095</v>
      </c>
      <c r="T4357" s="5">
        <f>POWER(10,Table2[[#This Row],[Predicted normalized_price]]*(N$7634-N$7635)+N$7635)</f>
        <v>18070.241591354788</v>
      </c>
      <c r="U4357" s="5">
        <f>ABS(Table2[[#This Row],[price]]-Table2[[#This Row],[Predicted Price]])</f>
        <v>3270.2415913547884</v>
      </c>
      <c r="V4357" s="5">
        <f>Table2[[#This Row],[Price Diff]]/Table2[[#This Row],[price]]</f>
        <v>0.22096226968613436</v>
      </c>
    </row>
    <row r="4358" spans="1:22" x14ac:dyDescent="0.2">
      <c r="A4358" s="3">
        <v>12660</v>
      </c>
      <c r="B4358" s="3">
        <v>0.22142778599999999</v>
      </c>
      <c r="C4358" s="3">
        <v>45678</v>
      </c>
      <c r="D4358" s="3">
        <v>0.52773368099999995</v>
      </c>
      <c r="E4358" s="3">
        <v>1995</v>
      </c>
      <c r="F4358" s="3">
        <v>0.48014246599999999</v>
      </c>
      <c r="G4358" s="3">
        <v>8</v>
      </c>
      <c r="H4358" s="3">
        <v>0.78794860499999997</v>
      </c>
      <c r="I4358" s="2" t="s">
        <v>13</v>
      </c>
      <c r="J4358" s="3">
        <v>119993</v>
      </c>
      <c r="K4358" s="3">
        <v>0.90311453200000003</v>
      </c>
      <c r="L4358" s="3">
        <v>2</v>
      </c>
      <c r="M4358" s="2" t="s">
        <v>64</v>
      </c>
      <c r="N4358" s="3">
        <v>59800</v>
      </c>
      <c r="O4358" s="3">
        <v>0.39298878599999998</v>
      </c>
      <c r="P4358" s="3">
        <v>0.61682349191147934</v>
      </c>
      <c r="Q4358" s="3">
        <v>0.36730977840963697</v>
      </c>
      <c r="R4358" s="3">
        <v>0.72055691929294363</v>
      </c>
      <c r="S4358" s="3">
        <v>0.39462550258198464</v>
      </c>
      <c r="T4358" s="5">
        <f>POWER(10,Table2[[#This Row],[Predicted normalized_price]]*(N$7634-N$7635)+N$7635)</f>
        <v>60340.255251717361</v>
      </c>
      <c r="U4358" s="5">
        <f>ABS(Table2[[#This Row],[price]]-Table2[[#This Row],[Predicted Price]])</f>
        <v>540.25525171736081</v>
      </c>
      <c r="V4358" s="5">
        <f>Table2[[#This Row],[Price Diff]]/Table2[[#This Row],[price]]</f>
        <v>9.0343687578153982E-3</v>
      </c>
    </row>
    <row r="4359" spans="1:22" x14ac:dyDescent="0.2">
      <c r="A4359" s="3">
        <v>11580</v>
      </c>
      <c r="B4359" s="3">
        <v>0.201587285</v>
      </c>
      <c r="C4359" s="3">
        <v>61753</v>
      </c>
      <c r="D4359" s="3">
        <v>0.58050128000000001</v>
      </c>
      <c r="E4359" s="3">
        <v>1595</v>
      </c>
      <c r="F4359" s="3">
        <v>0.38472810600000001</v>
      </c>
      <c r="G4359" s="3">
        <v>3</v>
      </c>
      <c r="H4359" s="3">
        <v>0.416289664</v>
      </c>
      <c r="I4359" s="2" t="s">
        <v>15</v>
      </c>
      <c r="J4359" s="3">
        <v>31511</v>
      </c>
      <c r="K4359" s="3">
        <v>0.78915777600000003</v>
      </c>
      <c r="L4359" s="3">
        <v>1</v>
      </c>
      <c r="M4359" s="2" t="s">
        <v>67</v>
      </c>
      <c r="N4359" s="3">
        <v>109800</v>
      </c>
      <c r="O4359" s="3">
        <v>0.503571463</v>
      </c>
      <c r="P4359" s="3">
        <v>-0.93033523933843554</v>
      </c>
      <c r="Q4359" s="3">
        <v>0.63292331165305493</v>
      </c>
      <c r="R4359" s="3">
        <v>0.58250721332210231</v>
      </c>
      <c r="S4359" s="3">
        <v>0.4955171424586956</v>
      </c>
      <c r="T4359" s="5">
        <f>POWER(10,Table2[[#This Row],[Predicted normalized_price]]*(N$7634-N$7635)+N$7635)</f>
        <v>105046.36412698797</v>
      </c>
      <c r="U4359" s="5">
        <f>ABS(Table2[[#This Row],[price]]-Table2[[#This Row],[Predicted Price]])</f>
        <v>4753.6358730120264</v>
      </c>
      <c r="V4359" s="5">
        <f>Table2[[#This Row],[Price Diff]]/Table2[[#This Row],[price]]</f>
        <v>4.3293587185901879E-2</v>
      </c>
    </row>
    <row r="4360" spans="1:22" x14ac:dyDescent="0.2">
      <c r="A4360" s="3">
        <v>9290</v>
      </c>
      <c r="B4360" s="3">
        <v>0.15255986599999999</v>
      </c>
      <c r="C4360" s="3">
        <v>50025</v>
      </c>
      <c r="D4360" s="3">
        <v>0.54364242600000001</v>
      </c>
      <c r="E4360" s="3">
        <v>1496</v>
      </c>
      <c r="F4360" s="3">
        <v>0.35740525400000001</v>
      </c>
      <c r="G4360" s="3">
        <v>3</v>
      </c>
      <c r="H4360" s="3">
        <v>0.416289664</v>
      </c>
      <c r="I4360" s="2" t="s">
        <v>22</v>
      </c>
      <c r="J4360" s="3">
        <v>33331</v>
      </c>
      <c r="K4360" s="3">
        <v>0.79394337500000001</v>
      </c>
      <c r="L4360" s="3">
        <v>2</v>
      </c>
      <c r="M4360" s="2" t="s">
        <v>64</v>
      </c>
      <c r="N4360" s="3">
        <v>76800</v>
      </c>
      <c r="O4360" s="3">
        <v>0.43852067300000003</v>
      </c>
      <c r="P4360" s="3">
        <v>0.56128860100766698</v>
      </c>
      <c r="Q4360" s="3">
        <v>-0.67697401929294476</v>
      </c>
      <c r="R4360" s="3">
        <v>-0.56417063610540363</v>
      </c>
      <c r="S4360" s="3">
        <v>0.44524627562983365</v>
      </c>
      <c r="T4360" s="5">
        <f>POWER(10,Table2[[#This Row],[Predicted normalized_price]]*(N$7634-N$7635)+N$7635)</f>
        <v>79691.426833936916</v>
      </c>
      <c r="U4360" s="5">
        <f>ABS(Table2[[#This Row],[price]]-Table2[[#This Row],[Predicted Price]])</f>
        <v>2891.4268339369155</v>
      </c>
      <c r="V4360" s="5">
        <f>Table2[[#This Row],[Price Diff]]/Table2[[#This Row],[price]]</f>
        <v>3.7648786900220256E-2</v>
      </c>
    </row>
    <row r="4361" spans="1:22" x14ac:dyDescent="0.2">
      <c r="A4361" s="3">
        <v>9570</v>
      </c>
      <c r="B4361" s="3">
        <v>0.15916713699999999</v>
      </c>
      <c r="C4361" s="3">
        <v>15287</v>
      </c>
      <c r="D4361" s="3">
        <v>0.33617409999999998</v>
      </c>
      <c r="E4361" s="3">
        <v>1595</v>
      </c>
      <c r="F4361" s="3">
        <v>0.38472810600000001</v>
      </c>
      <c r="G4361" s="3">
        <v>11</v>
      </c>
      <c r="H4361" s="3">
        <v>0.90861810600000004</v>
      </c>
      <c r="I4361" s="2" t="s">
        <v>22</v>
      </c>
      <c r="J4361" s="3">
        <v>155000</v>
      </c>
      <c r="K4361" s="3">
        <v>0.92493194099999998</v>
      </c>
      <c r="L4361" s="3">
        <v>4</v>
      </c>
      <c r="M4361" s="2" t="s">
        <v>63</v>
      </c>
      <c r="N4361" s="3">
        <v>23800</v>
      </c>
      <c r="O4361" s="3">
        <v>0.225324465</v>
      </c>
      <c r="P4361" s="3">
        <v>-0.90264615132239112</v>
      </c>
      <c r="Q4361" s="3">
        <v>-0.90487979328918988</v>
      </c>
      <c r="R4361" s="3">
        <v>6.46908369473123E-2</v>
      </c>
      <c r="S4361" s="3">
        <v>0.22188151873697448</v>
      </c>
      <c r="T4361" s="5">
        <f>POWER(10,Table2[[#This Row],[Predicted normalized_price]]*(N$7634-N$7635)+N$7635)</f>
        <v>23353.958402554741</v>
      </c>
      <c r="U4361" s="5">
        <f>ABS(Table2[[#This Row],[price]]-Table2[[#This Row],[Predicted Price]])</f>
        <v>446.04159744525896</v>
      </c>
      <c r="V4361" s="5">
        <f>Table2[[#This Row],[Price Diff]]/Table2[[#This Row],[price]]</f>
        <v>1.874124359013693E-2</v>
      </c>
    </row>
    <row r="4362" spans="1:22" x14ac:dyDescent="0.2">
      <c r="A4362" s="3">
        <v>8590</v>
      </c>
      <c r="B4362" s="3">
        <v>0.13512870099999999</v>
      </c>
      <c r="C4362" s="3">
        <v>18494</v>
      </c>
      <c r="D4362" s="3">
        <v>0.369502094</v>
      </c>
      <c r="E4362" s="3">
        <v>2354</v>
      </c>
      <c r="F4362" s="3">
        <v>0.55069874699999999</v>
      </c>
      <c r="G4362" s="3">
        <v>11</v>
      </c>
      <c r="H4362" s="3">
        <v>0.90861810600000004</v>
      </c>
      <c r="I4362" s="2" t="s">
        <v>22</v>
      </c>
      <c r="J4362" s="3">
        <v>125000</v>
      </c>
      <c r="K4362" s="3">
        <v>0.90659864099999998</v>
      </c>
      <c r="L4362" s="3">
        <v>4</v>
      </c>
      <c r="M4362" s="2" t="s">
        <v>65</v>
      </c>
      <c r="N4362" s="3">
        <v>24500</v>
      </c>
      <c r="O4362" s="3">
        <v>0.23059969599999999</v>
      </c>
      <c r="P4362" s="3">
        <v>-0.37581727181729918</v>
      </c>
      <c r="Q4362" s="3">
        <v>-0.89974680869686308</v>
      </c>
      <c r="R4362" s="3">
        <v>5.7366373665127986E-2</v>
      </c>
      <c r="S4362" s="3">
        <v>0.22647890679796315</v>
      </c>
      <c r="T4362" s="5">
        <f>POWER(10,Table2[[#This Row],[Predicted normalized_price]]*(N$7634-N$7635)+N$7635)</f>
        <v>23951.459681720531</v>
      </c>
      <c r="U4362" s="5">
        <f>ABS(Table2[[#This Row],[price]]-Table2[[#This Row],[Predicted Price]])</f>
        <v>548.54031827946892</v>
      </c>
      <c r="V4362" s="5">
        <f>Table2[[#This Row],[Price Diff]]/Table2[[#This Row],[price]]</f>
        <v>2.2389400746100772E-2</v>
      </c>
    </row>
    <row r="4363" spans="1:22" x14ac:dyDescent="0.2">
      <c r="A4363" s="3">
        <v>13750</v>
      </c>
      <c r="B4363" s="3">
        <v>0.23980496000000001</v>
      </c>
      <c r="C4363" s="3">
        <v>52958</v>
      </c>
      <c r="D4363" s="3">
        <v>0.55361338400000004</v>
      </c>
      <c r="E4363" s="3">
        <v>1984</v>
      </c>
      <c r="F4363" s="3">
        <v>0.47778491499999998</v>
      </c>
      <c r="G4363" s="3">
        <v>8</v>
      </c>
      <c r="H4363" s="3">
        <v>0.78794860499999997</v>
      </c>
      <c r="I4363" s="2" t="s">
        <v>19</v>
      </c>
      <c r="J4363" s="3">
        <v>114300</v>
      </c>
      <c r="K4363" s="3">
        <v>0.89897191700000001</v>
      </c>
      <c r="L4363" s="3">
        <v>3</v>
      </c>
      <c r="M4363" s="2" t="s">
        <v>65</v>
      </c>
      <c r="N4363" s="3">
        <v>66700</v>
      </c>
      <c r="O4363" s="3">
        <v>0.41286116899999997</v>
      </c>
      <c r="P4363" s="3">
        <v>-0.77362539132234198</v>
      </c>
      <c r="Q4363" s="3">
        <v>0.44380275950168369</v>
      </c>
      <c r="R4363" s="3">
        <v>0.68523099884600169</v>
      </c>
      <c r="S4363" s="3">
        <v>0.42006797129902174</v>
      </c>
      <c r="T4363" s="5">
        <f>POWER(10,Table2[[#This Row],[Predicted normalized_price]]*(N$7634-N$7635)+N$7635)</f>
        <v>69394.425029914666</v>
      </c>
      <c r="U4363" s="5">
        <f>ABS(Table2[[#This Row],[price]]-Table2[[#This Row],[Predicted Price]])</f>
        <v>2694.4250299146661</v>
      </c>
      <c r="V4363" s="5">
        <f>Table2[[#This Row],[Price Diff]]/Table2[[#This Row],[price]]</f>
        <v>4.0396177360039968E-2</v>
      </c>
    </row>
    <row r="4364" spans="1:22" x14ac:dyDescent="0.2">
      <c r="A4364" s="3">
        <v>14970</v>
      </c>
      <c r="B4364" s="3">
        <v>0.25872014900000001</v>
      </c>
      <c r="C4364" s="3">
        <v>87916</v>
      </c>
      <c r="D4364" s="3">
        <v>0.642318838</v>
      </c>
      <c r="E4364" s="3">
        <v>1991</v>
      </c>
      <c r="F4364" s="3">
        <v>0.47928668200000002</v>
      </c>
      <c r="G4364" s="3">
        <v>4</v>
      </c>
      <c r="H4364" s="3">
        <v>0.52529906999999998</v>
      </c>
      <c r="I4364" s="2" t="s">
        <v>15</v>
      </c>
      <c r="J4364" s="3">
        <v>52000</v>
      </c>
      <c r="K4364" s="3">
        <v>0.83184858500000003</v>
      </c>
      <c r="L4364" s="3">
        <v>1</v>
      </c>
      <c r="M4364" s="2" t="s">
        <v>65</v>
      </c>
      <c r="N4364" s="3">
        <v>133822</v>
      </c>
      <c r="O4364" s="3">
        <v>0.53957674600000005</v>
      </c>
      <c r="P4364" s="3">
        <v>-0.84814077869163773</v>
      </c>
      <c r="Q4364" s="3">
        <v>0.70010684862942285</v>
      </c>
      <c r="R4364" s="3">
        <v>0.46680622482957501</v>
      </c>
      <c r="S4364" s="3">
        <v>0.54277082767752216</v>
      </c>
      <c r="T4364" s="5">
        <f>POWER(10,Table2[[#This Row],[Predicted normalized_price]]*(N$7634-N$7635)+N$7635)</f>
        <v>136191.5190148628</v>
      </c>
      <c r="U4364" s="5">
        <f>ABS(Table2[[#This Row],[price]]-Table2[[#This Row],[Predicted Price]])</f>
        <v>2369.5190148628026</v>
      </c>
      <c r="V4364" s="5">
        <f>Table2[[#This Row],[Price Diff]]/Table2[[#This Row],[price]]</f>
        <v>1.7706498295219041E-2</v>
      </c>
    </row>
    <row r="4365" spans="1:22" x14ac:dyDescent="0.2">
      <c r="A4365" s="3">
        <v>9870</v>
      </c>
      <c r="B4365" s="3">
        <v>0.166035185</v>
      </c>
      <c r="C4365" s="3">
        <v>55573</v>
      </c>
      <c r="D4365" s="3">
        <v>0.56204818400000001</v>
      </c>
      <c r="E4365" s="3">
        <v>1395</v>
      </c>
      <c r="F4365" s="3">
        <v>0.327600102</v>
      </c>
      <c r="G4365" s="3">
        <v>3</v>
      </c>
      <c r="H4365" s="3">
        <v>0.416289664</v>
      </c>
      <c r="I4365" s="2" t="s">
        <v>20</v>
      </c>
      <c r="J4365" s="3">
        <v>16011</v>
      </c>
      <c r="K4365" s="3">
        <v>0.73145391599999998</v>
      </c>
      <c r="L4365" s="3">
        <v>1</v>
      </c>
      <c r="M4365" s="2" t="s">
        <v>66</v>
      </c>
      <c r="N4365" s="3">
        <v>100988</v>
      </c>
      <c r="O4365" s="3">
        <v>0.48834700199999997</v>
      </c>
      <c r="P4365" s="3">
        <v>-0.36802493074355835</v>
      </c>
      <c r="Q4365" s="3">
        <v>0.59104327615842078</v>
      </c>
      <c r="R4365" s="3">
        <v>0.65768891106465677</v>
      </c>
      <c r="S4365" s="3">
        <v>0.46690174911429594</v>
      </c>
      <c r="T4365" s="5">
        <f>POWER(10,Table2[[#This Row],[Predicted normalized_price]]*(N$7634-N$7635)+N$7635)</f>
        <v>89761.79486653705</v>
      </c>
      <c r="U4365" s="5">
        <f>ABS(Table2[[#This Row],[price]]-Table2[[#This Row],[Predicted Price]])</f>
        <v>11226.20513346295</v>
      </c>
      <c r="V4365" s="5">
        <f>Table2[[#This Row],[Price Diff]]/Table2[[#This Row],[price]]</f>
        <v>0.11116375345053819</v>
      </c>
    </row>
    <row r="4366" spans="1:22" x14ac:dyDescent="0.2">
      <c r="A4366" s="3">
        <v>12070</v>
      </c>
      <c r="B4366" s="3">
        <v>0.21080877200000001</v>
      </c>
      <c r="C4366" s="3">
        <v>49449</v>
      </c>
      <c r="D4366" s="3">
        <v>0.54161572000000002</v>
      </c>
      <c r="E4366" s="3">
        <v>1595</v>
      </c>
      <c r="F4366" s="3">
        <v>0.38472810600000001</v>
      </c>
      <c r="G4366" s="3">
        <v>6</v>
      </c>
      <c r="H4366" s="3">
        <v>0.67893919899999999</v>
      </c>
      <c r="I4366" s="2" t="s">
        <v>15</v>
      </c>
      <c r="J4366" s="3">
        <v>76000</v>
      </c>
      <c r="K4366" s="3">
        <v>0.864191351</v>
      </c>
      <c r="L4366" s="3">
        <v>1</v>
      </c>
      <c r="M4366" s="2" t="s">
        <v>67</v>
      </c>
      <c r="N4366" s="3">
        <v>72800</v>
      </c>
      <c r="O4366" s="3">
        <v>0.42878665799999999</v>
      </c>
      <c r="P4366" s="3">
        <v>-0.93942792874882342</v>
      </c>
      <c r="Q4366" s="3">
        <v>0.48139107991900632</v>
      </c>
      <c r="R4366" s="3">
        <v>0.69068434701154202</v>
      </c>
      <c r="S4366" s="3">
        <v>0.42814823864956009</v>
      </c>
      <c r="T4366" s="5">
        <f>POWER(10,Table2[[#This Row],[Predicted normalized_price]]*(N$7634-N$7635)+N$7635)</f>
        <v>72545.05563733296</v>
      </c>
      <c r="U4366" s="5">
        <f>ABS(Table2[[#This Row],[price]]-Table2[[#This Row],[Predicted Price]])</f>
        <v>254.94436266703997</v>
      </c>
      <c r="V4366" s="5">
        <f>Table2[[#This Row],[Price Diff]]/Table2[[#This Row],[price]]</f>
        <v>3.5019830036681315E-3</v>
      </c>
    </row>
    <row r="4367" spans="1:22" x14ac:dyDescent="0.2">
      <c r="A4367" s="3">
        <v>10320</v>
      </c>
      <c r="B4367" s="3">
        <v>0.175955421</v>
      </c>
      <c r="C4367" s="3">
        <v>58762</v>
      </c>
      <c r="D4367" s="3">
        <v>0.57181292800000005</v>
      </c>
      <c r="E4367" s="3">
        <v>1560</v>
      </c>
      <c r="F4367" s="3">
        <v>0.37526730800000002</v>
      </c>
      <c r="G4367" s="3">
        <v>6</v>
      </c>
      <c r="H4367" s="3">
        <v>0.67893919899999999</v>
      </c>
      <c r="I4367" s="2" t="s">
        <v>37</v>
      </c>
      <c r="J4367" s="3">
        <v>95939</v>
      </c>
      <c r="K4367" s="3">
        <v>0.88404747400000006</v>
      </c>
      <c r="L4367" s="3">
        <v>1</v>
      </c>
      <c r="M4367" s="2" t="s">
        <v>66</v>
      </c>
      <c r="N4367" s="3">
        <v>69555</v>
      </c>
      <c r="O4367" s="3">
        <v>0.42048858300000003</v>
      </c>
      <c r="P4367" s="3">
        <v>-0.81020309804026447</v>
      </c>
      <c r="Q4367" s="3">
        <v>0.50471586587427797</v>
      </c>
      <c r="R4367" s="3">
        <v>0.69621938248933979</v>
      </c>
      <c r="S4367" s="3">
        <v>0.43322829396119689</v>
      </c>
      <c r="T4367" s="5">
        <f>POWER(10,Table2[[#This Row],[Predicted normalized_price]]*(N$7634-N$7635)+N$7635)</f>
        <v>74598.684302511057</v>
      </c>
      <c r="U4367" s="5">
        <f>ABS(Table2[[#This Row],[price]]-Table2[[#This Row],[Predicted Price]])</f>
        <v>5043.6843025110575</v>
      </c>
      <c r="V4367" s="5">
        <f>Table2[[#This Row],[Price Diff]]/Table2[[#This Row],[price]]</f>
        <v>7.2513612285400875E-2</v>
      </c>
    </row>
    <row r="4368" spans="1:22" x14ac:dyDescent="0.2">
      <c r="A4368" s="3">
        <v>54860</v>
      </c>
      <c r="B4368" s="3">
        <v>0.547698193</v>
      </c>
      <c r="C4368" s="3">
        <v>178474</v>
      </c>
      <c r="D4368" s="3">
        <v>0.76623091399999999</v>
      </c>
      <c r="E4368" s="3">
        <v>5998</v>
      </c>
      <c r="F4368" s="3">
        <v>0.94950952300000002</v>
      </c>
      <c r="G4368" s="3">
        <v>6</v>
      </c>
      <c r="H4368" s="3">
        <v>0.67893919899999999</v>
      </c>
      <c r="I4368" s="2" t="s">
        <v>9</v>
      </c>
      <c r="J4368" s="3">
        <v>36000</v>
      </c>
      <c r="K4368" s="3">
        <v>0.80050850100000004</v>
      </c>
      <c r="L4368" s="3">
        <v>1</v>
      </c>
      <c r="M4368" s="2" t="s">
        <v>62</v>
      </c>
      <c r="N4368" s="3">
        <v>348000</v>
      </c>
      <c r="O4368" s="3">
        <v>0.71349614800000005</v>
      </c>
      <c r="P4368" s="3">
        <v>0.6117770179343397</v>
      </c>
      <c r="Q4368" s="3">
        <v>0.15703101287750254</v>
      </c>
      <c r="R4368" s="3">
        <v>-0.75739577650646817</v>
      </c>
      <c r="S4368" s="3">
        <v>0.71404347572884108</v>
      </c>
      <c r="T4368" s="5">
        <f>POWER(10,Table2[[#This Row],[Predicted normalized_price]]*(N$7634-N$7635)+N$7635)</f>
        <v>349048.2140296282</v>
      </c>
      <c r="U4368" s="5">
        <f>ABS(Table2[[#This Row],[price]]-Table2[[#This Row],[Predicted Price]])</f>
        <v>1048.2140296282014</v>
      </c>
      <c r="V4368" s="5">
        <f>Table2[[#This Row],[Price Diff]]/Table2[[#This Row],[price]]</f>
        <v>3.0121092805408087E-3</v>
      </c>
    </row>
    <row r="4369" spans="1:22" x14ac:dyDescent="0.2">
      <c r="A4369" s="3">
        <v>10390</v>
      </c>
      <c r="B4369" s="3">
        <v>0.17745957900000001</v>
      </c>
      <c r="C4369" s="3">
        <v>52942</v>
      </c>
      <c r="D4369" s="3">
        <v>0.55356050300000004</v>
      </c>
      <c r="E4369" s="3">
        <v>1997</v>
      </c>
      <c r="F4369" s="3">
        <v>0.48056971500000001</v>
      </c>
      <c r="G4369" s="3">
        <v>3</v>
      </c>
      <c r="H4369" s="3">
        <v>0.416289664</v>
      </c>
      <c r="I4369" s="2" t="s">
        <v>27</v>
      </c>
      <c r="J4369" s="3">
        <v>31738</v>
      </c>
      <c r="K4369" s="3">
        <v>0.78976953599999999</v>
      </c>
      <c r="L4369" s="3">
        <v>1</v>
      </c>
      <c r="M4369" s="2" t="s">
        <v>64</v>
      </c>
      <c r="N4369" s="3">
        <v>88800</v>
      </c>
      <c r="O4369" s="3">
        <v>0.46494128800000001</v>
      </c>
      <c r="P4369" s="3">
        <v>0.93532320353346965</v>
      </c>
      <c r="Q4369" s="3">
        <v>-0.6306751369395196</v>
      </c>
      <c r="R4369" s="3">
        <v>-0.57188862994254197</v>
      </c>
      <c r="S4369" s="3">
        <v>0.46038326148960079</v>
      </c>
      <c r="T4369" s="5">
        <f>POWER(10,Table2[[#This Row],[Predicted normalized_price]]*(N$7634-N$7635)+N$7635)</f>
        <v>86603.494595862488</v>
      </c>
      <c r="U4369" s="5">
        <f>ABS(Table2[[#This Row],[price]]-Table2[[#This Row],[Predicted Price]])</f>
        <v>2196.5054041375115</v>
      </c>
      <c r="V4369" s="5">
        <f>Table2[[#This Row],[Price Diff]]/Table2[[#This Row],[price]]</f>
        <v>2.4735421217764769E-2</v>
      </c>
    </row>
    <row r="4370" spans="1:22" x14ac:dyDescent="0.2">
      <c r="A4370" s="3">
        <v>8020</v>
      </c>
      <c r="B4370" s="3">
        <v>0.119851293</v>
      </c>
      <c r="C4370" s="3">
        <v>40228</v>
      </c>
      <c r="D4370" s="3">
        <v>0.50549906899999997</v>
      </c>
      <c r="E4370" s="3">
        <v>1197</v>
      </c>
      <c r="F4370" s="3">
        <v>0.26232939100000002</v>
      </c>
      <c r="G4370" s="3">
        <v>4</v>
      </c>
      <c r="H4370" s="3">
        <v>0.52529906999999998</v>
      </c>
      <c r="I4370" s="2" t="s">
        <v>20</v>
      </c>
      <c r="J4370" s="3">
        <v>27000</v>
      </c>
      <c r="K4370" s="3">
        <v>0.77599021800000001</v>
      </c>
      <c r="L4370" s="3">
        <v>1</v>
      </c>
      <c r="M4370" s="2" t="s">
        <v>67</v>
      </c>
      <c r="N4370" s="3">
        <v>64800</v>
      </c>
      <c r="O4370" s="3">
        <v>0.407601987</v>
      </c>
      <c r="P4370" s="3">
        <v>-0.64202848782580191</v>
      </c>
      <c r="Q4370" s="3">
        <v>0.41094232031403788</v>
      </c>
      <c r="R4370" s="3">
        <v>0.7685014101937242</v>
      </c>
      <c r="S4370" s="3">
        <v>0.39064211920155623</v>
      </c>
      <c r="T4370" s="5">
        <f>POWER(10,Table2[[#This Row],[Predicted normalized_price]]*(N$7634-N$7635)+N$7635)</f>
        <v>59033.829567630062</v>
      </c>
      <c r="U4370" s="5">
        <f>ABS(Table2[[#This Row],[price]]-Table2[[#This Row],[Predicted Price]])</f>
        <v>5766.1704323699378</v>
      </c>
      <c r="V4370" s="5">
        <f>Table2[[#This Row],[Price Diff]]/Table2[[#This Row],[price]]</f>
        <v>8.898411161064719E-2</v>
      </c>
    </row>
    <row r="4371" spans="1:22" x14ac:dyDescent="0.2">
      <c r="A4371" s="3">
        <v>16300</v>
      </c>
      <c r="B4371" s="3">
        <v>0.27765926600000002</v>
      </c>
      <c r="C4371" s="3">
        <v>68856</v>
      </c>
      <c r="D4371" s="3">
        <v>0.59955458399999995</v>
      </c>
      <c r="E4371" s="3">
        <v>2493</v>
      </c>
      <c r="F4371" s="3">
        <v>0.57516132099999995</v>
      </c>
      <c r="G4371" s="3">
        <v>4</v>
      </c>
      <c r="H4371" s="3">
        <v>0.52529906999999998</v>
      </c>
      <c r="I4371" s="2" t="s">
        <v>10</v>
      </c>
      <c r="J4371" s="3">
        <v>170000</v>
      </c>
      <c r="K4371" s="3">
        <v>0.93280464299999999</v>
      </c>
      <c r="L4371" s="3">
        <v>1</v>
      </c>
      <c r="M4371" s="2" t="s">
        <v>66</v>
      </c>
      <c r="N4371" s="3">
        <v>135000</v>
      </c>
      <c r="O4371" s="3">
        <v>0.54117168299999996</v>
      </c>
      <c r="P4371" s="3">
        <v>0.6297982937939971</v>
      </c>
      <c r="Q4371" s="3">
        <v>-0.49235617992352992</v>
      </c>
      <c r="R4371" s="3">
        <v>-0.66930863072656543</v>
      </c>
      <c r="S4371" s="3">
        <v>0.52071511408550342</v>
      </c>
      <c r="T4371" s="5">
        <f>POWER(10,Table2[[#This Row],[Predicted normalized_price]]*(N$7634-N$7635)+N$7635)</f>
        <v>120646.57055144603</v>
      </c>
      <c r="U4371" s="5">
        <f>ABS(Table2[[#This Row],[price]]-Table2[[#This Row],[Predicted Price]])</f>
        <v>14353.429448553972</v>
      </c>
      <c r="V4371" s="5">
        <f>Table2[[#This Row],[Price Diff]]/Table2[[#This Row],[price]]</f>
        <v>0.10632169961891831</v>
      </c>
    </row>
    <row r="4372" spans="1:22" x14ac:dyDescent="0.2">
      <c r="A4372" s="3">
        <v>14160</v>
      </c>
      <c r="B4372" s="3">
        <v>0.24634272199999999</v>
      </c>
      <c r="C4372" s="3">
        <v>76268</v>
      </c>
      <c r="D4372" s="3">
        <v>0.61744609800000005</v>
      </c>
      <c r="E4372" s="3">
        <v>1595</v>
      </c>
      <c r="F4372" s="3">
        <v>0.38472810600000001</v>
      </c>
      <c r="G4372" s="3">
        <v>2</v>
      </c>
      <c r="H4372" s="3">
        <v>0.26264953499999999</v>
      </c>
      <c r="I4372" s="2" t="s">
        <v>15</v>
      </c>
      <c r="J4372" s="3">
        <v>23194</v>
      </c>
      <c r="K4372" s="3">
        <v>0.76304054899999996</v>
      </c>
      <c r="L4372" s="3">
        <v>1</v>
      </c>
      <c r="M4372" s="2" t="s">
        <v>65</v>
      </c>
      <c r="N4372" s="3">
        <v>147800</v>
      </c>
      <c r="O4372" s="3">
        <v>0.55765662800000004</v>
      </c>
      <c r="P4372" s="3">
        <v>-0.93844349284477357</v>
      </c>
      <c r="Q4372" s="3">
        <v>0.74582188593323562</v>
      </c>
      <c r="R4372" s="3">
        <v>0.41657103383724953</v>
      </c>
      <c r="S4372" s="3">
        <v>0.56731326755353884</v>
      </c>
      <c r="T4372" s="5">
        <f>POWER(10,Table2[[#This Row],[Predicted normalized_price]]*(N$7634-N$7635)+N$7635)</f>
        <v>155854.59809978725</v>
      </c>
      <c r="U4372" s="5">
        <f>ABS(Table2[[#This Row],[price]]-Table2[[#This Row],[Predicted Price]])</f>
        <v>8054.5980997872539</v>
      </c>
      <c r="V4372" s="5">
        <f>Table2[[#This Row],[Price Diff]]/Table2[[#This Row],[price]]</f>
        <v>5.4496604193418501E-2</v>
      </c>
    </row>
    <row r="4373" spans="1:22" x14ac:dyDescent="0.2">
      <c r="A4373" s="3">
        <v>13230</v>
      </c>
      <c r="B4373" s="3">
        <v>0.23122690100000001</v>
      </c>
      <c r="C4373" s="3">
        <v>60588</v>
      </c>
      <c r="D4373" s="3">
        <v>0.57716824499999997</v>
      </c>
      <c r="E4373" s="3">
        <v>1595</v>
      </c>
      <c r="F4373" s="3">
        <v>0.38472810600000001</v>
      </c>
      <c r="G4373" s="3">
        <v>4</v>
      </c>
      <c r="H4373" s="3">
        <v>0.52529906999999998</v>
      </c>
      <c r="I4373" s="2" t="s">
        <v>15</v>
      </c>
      <c r="J4373" s="3">
        <v>30000</v>
      </c>
      <c r="K4373" s="3">
        <v>0.78496977999999995</v>
      </c>
      <c r="L4373" s="3">
        <v>1</v>
      </c>
      <c r="M4373" s="2" t="s">
        <v>65</v>
      </c>
      <c r="N4373" s="3">
        <v>110800</v>
      </c>
      <c r="O4373" s="3">
        <v>0.50522136299999998</v>
      </c>
      <c r="P4373" s="3">
        <v>-0.93698455637693889</v>
      </c>
      <c r="Q4373" s="3">
        <v>0.60530140655302955</v>
      </c>
      <c r="R4373" s="3">
        <v>0.57834537876921788</v>
      </c>
      <c r="S4373" s="3">
        <v>0.48927998370579773</v>
      </c>
      <c r="T4373" s="5">
        <f>POWER(10,Table2[[#This Row],[Predicted normalized_price]]*(N$7634-N$7635)+N$7635)</f>
        <v>101507.07047820055</v>
      </c>
      <c r="U4373" s="5">
        <f>ABS(Table2[[#This Row],[price]]-Table2[[#This Row],[Predicted Price]])</f>
        <v>9292.9295217994513</v>
      </c>
      <c r="V4373" s="5">
        <f>Table2[[#This Row],[Price Diff]]/Table2[[#This Row],[price]]</f>
        <v>8.3871205070392155E-2</v>
      </c>
    </row>
    <row r="4374" spans="1:22" x14ac:dyDescent="0.2">
      <c r="A4374" s="3">
        <v>11280</v>
      </c>
      <c r="B4374" s="3">
        <v>0.19574686799999999</v>
      </c>
      <c r="C4374" s="3">
        <v>61050</v>
      </c>
      <c r="D4374" s="3">
        <v>0.57849762000000005</v>
      </c>
      <c r="E4374" s="3">
        <v>1595</v>
      </c>
      <c r="F4374" s="3">
        <v>0.38472810600000001</v>
      </c>
      <c r="G4374" s="3">
        <v>4</v>
      </c>
      <c r="H4374" s="3">
        <v>0.52529906999999998</v>
      </c>
      <c r="I4374" s="2" t="s">
        <v>15</v>
      </c>
      <c r="J4374" s="3">
        <v>1380</v>
      </c>
      <c r="K4374" s="3">
        <v>0.52254610700000004</v>
      </c>
      <c r="L4374" s="3">
        <v>1</v>
      </c>
      <c r="M4374" s="2" t="s">
        <v>67</v>
      </c>
      <c r="N4374" s="3">
        <v>88800</v>
      </c>
      <c r="O4374" s="3">
        <v>0.46494128800000001</v>
      </c>
      <c r="P4374" s="3">
        <v>-0.93700322867601848</v>
      </c>
      <c r="Q4374" s="3">
        <v>0.57616793204555949</v>
      </c>
      <c r="R4374" s="3">
        <v>0.59895937669202726</v>
      </c>
      <c r="S4374" s="3">
        <v>0.47637892231969808</v>
      </c>
      <c r="T4374" s="5">
        <f>POWER(10,Table2[[#This Row],[Predicted normalized_price]]*(N$7634-N$7635)+N$7635)</f>
        <v>94560.209272049993</v>
      </c>
      <c r="U4374" s="5">
        <f>ABS(Table2[[#This Row],[price]]-Table2[[#This Row],[Predicted Price]])</f>
        <v>5760.2092720499932</v>
      </c>
      <c r="V4374" s="5">
        <f>Table2[[#This Row],[Price Diff]]/Table2[[#This Row],[price]]</f>
        <v>6.4867221532094524E-2</v>
      </c>
    </row>
    <row r="4375" spans="1:22" x14ac:dyDescent="0.2">
      <c r="A4375" s="3">
        <v>12310</v>
      </c>
      <c r="B4375" s="3">
        <v>0.21518969299999999</v>
      </c>
      <c r="C4375" s="3">
        <v>31470</v>
      </c>
      <c r="D4375" s="3">
        <v>0.462531093</v>
      </c>
      <c r="E4375" s="3">
        <v>1999</v>
      </c>
      <c r="F4375" s="3">
        <v>0.48099653599999997</v>
      </c>
      <c r="G4375" s="3">
        <v>9</v>
      </c>
      <c r="H4375" s="3">
        <v>0.83257932800000001</v>
      </c>
      <c r="I4375" s="2" t="s">
        <v>21</v>
      </c>
      <c r="J4375" s="3">
        <v>127000</v>
      </c>
      <c r="K4375" s="3">
        <v>0.90795147899999995</v>
      </c>
      <c r="L4375" s="3">
        <v>5</v>
      </c>
      <c r="M4375" s="2" t="s">
        <v>64</v>
      </c>
      <c r="N4375" s="3">
        <v>45000</v>
      </c>
      <c r="O4375" s="3">
        <v>0.341243246</v>
      </c>
      <c r="P4375" s="3">
        <v>0.99999999970358677</v>
      </c>
      <c r="Q4375" s="3">
        <v>0.21989910816718017</v>
      </c>
      <c r="R4375" s="3">
        <v>0.80962387772618216</v>
      </c>
      <c r="S4375" s="3">
        <v>0.3342220009588267</v>
      </c>
      <c r="T4375" s="5">
        <f>POWER(10,Table2[[#This Row],[Predicted normalized_price]]*(N$7634-N$7635)+N$7635)</f>
        <v>43296.878906010876</v>
      </c>
      <c r="U4375" s="5">
        <f>ABS(Table2[[#This Row],[price]]-Table2[[#This Row],[Predicted Price]])</f>
        <v>1703.1210939891243</v>
      </c>
      <c r="V4375" s="5">
        <f>Table2[[#This Row],[Price Diff]]/Table2[[#This Row],[price]]</f>
        <v>3.7847135421980538E-2</v>
      </c>
    </row>
    <row r="4376" spans="1:22" x14ac:dyDescent="0.2">
      <c r="A4376" s="3">
        <v>8980</v>
      </c>
      <c r="B4376" s="3">
        <v>0.14500827099999999</v>
      </c>
      <c r="C4376" s="3">
        <v>47859</v>
      </c>
      <c r="D4376" s="3">
        <v>0.53589619300000002</v>
      </c>
      <c r="E4376" s="3">
        <v>1560</v>
      </c>
      <c r="F4376" s="3">
        <v>0.37526730800000002</v>
      </c>
      <c r="G4376" s="3">
        <v>4</v>
      </c>
      <c r="H4376" s="3">
        <v>0.52529906999999998</v>
      </c>
      <c r="I4376" s="2" t="s">
        <v>21</v>
      </c>
      <c r="J4376" s="3">
        <v>54000</v>
      </c>
      <c r="K4376" s="3">
        <v>0.83506508000000002</v>
      </c>
      <c r="L4376" s="3">
        <v>1</v>
      </c>
      <c r="M4376" s="2" t="s">
        <v>67</v>
      </c>
      <c r="N4376" s="3">
        <v>68000</v>
      </c>
      <c r="O4376" s="3">
        <v>0.416373936</v>
      </c>
      <c r="P4376" s="3">
        <v>0.99999999058281341</v>
      </c>
      <c r="Q4376" s="3">
        <v>0.46458387017416941</v>
      </c>
      <c r="R4376" s="3">
        <v>0.72515412427481185</v>
      </c>
      <c r="S4376" s="3">
        <v>0.4200893162566196</v>
      </c>
      <c r="T4376" s="5">
        <f>POWER(10,Table2[[#This Row],[Predicted normalized_price]]*(N$7634-N$7635)+N$7635)</f>
        <v>69402.564857965364</v>
      </c>
      <c r="U4376" s="5">
        <f>ABS(Table2[[#This Row],[price]]-Table2[[#This Row],[Predicted Price]])</f>
        <v>1402.5648579653644</v>
      </c>
      <c r="V4376" s="5">
        <f>Table2[[#This Row],[Price Diff]]/Table2[[#This Row],[price]]</f>
        <v>2.06259537936083E-2</v>
      </c>
    </row>
    <row r="4377" spans="1:22" x14ac:dyDescent="0.2">
      <c r="A4377" s="3">
        <v>7550</v>
      </c>
      <c r="B4377" s="3">
        <v>0.10641389900000001</v>
      </c>
      <c r="C4377" s="3">
        <v>48360</v>
      </c>
      <c r="D4377" s="3">
        <v>0.53771863499999994</v>
      </c>
      <c r="E4377" s="3">
        <v>1496</v>
      </c>
      <c r="F4377" s="3">
        <v>0.35740525400000001</v>
      </c>
      <c r="G4377" s="3">
        <v>4</v>
      </c>
      <c r="H4377" s="3">
        <v>0.52529906999999998</v>
      </c>
      <c r="I4377" s="2" t="s">
        <v>14</v>
      </c>
      <c r="J4377" s="3">
        <v>65000</v>
      </c>
      <c r="K4377" s="3">
        <v>0.85086644300000003</v>
      </c>
      <c r="L4377" s="3">
        <v>2</v>
      </c>
      <c r="M4377" s="2" t="s">
        <v>63</v>
      </c>
      <c r="N4377" s="3">
        <v>60000</v>
      </c>
      <c r="O4377" s="3">
        <v>0.39359640800000001</v>
      </c>
      <c r="P4377" s="3">
        <v>-0.82754612358320045</v>
      </c>
      <c r="Q4377" s="3">
        <v>-0.72281460604738712</v>
      </c>
      <c r="R4377" s="3">
        <v>-0.40229390333684284</v>
      </c>
      <c r="S4377" s="3">
        <v>0.38846120280272395</v>
      </c>
      <c r="T4377" s="5">
        <f>POWER(10,Table2[[#This Row],[Predicted normalized_price]]*(N$7634-N$7635)+N$7635)</f>
        <v>58330.578950520612</v>
      </c>
      <c r="U4377" s="5">
        <f>ABS(Table2[[#This Row],[price]]-Table2[[#This Row],[Predicted Price]])</f>
        <v>1669.4210494793879</v>
      </c>
      <c r="V4377" s="5">
        <f>Table2[[#This Row],[Price Diff]]/Table2[[#This Row],[price]]</f>
        <v>2.78236841579898E-2</v>
      </c>
    </row>
    <row r="4378" spans="1:22" x14ac:dyDescent="0.2">
      <c r="A4378" s="3">
        <v>8320</v>
      </c>
      <c r="B4378" s="3">
        <v>0.12802260700000001</v>
      </c>
      <c r="C4378" s="3">
        <v>54055</v>
      </c>
      <c r="D4378" s="3">
        <v>0.55720143099999997</v>
      </c>
      <c r="E4378" s="3">
        <v>1390</v>
      </c>
      <c r="F4378" s="3">
        <v>0.32606906200000002</v>
      </c>
      <c r="G4378" s="3">
        <v>4</v>
      </c>
      <c r="H4378" s="3">
        <v>0.52529906999999998</v>
      </c>
      <c r="I4378" s="2" t="s">
        <v>20</v>
      </c>
      <c r="J4378" s="3">
        <v>3200</v>
      </c>
      <c r="K4378" s="3">
        <v>0.59422775999999999</v>
      </c>
      <c r="L4378" s="3">
        <v>1</v>
      </c>
      <c r="M4378" s="2" t="s">
        <v>63</v>
      </c>
      <c r="N4378" s="3">
        <v>76888</v>
      </c>
      <c r="O4378" s="3">
        <v>0.438729076</v>
      </c>
      <c r="P4378" s="3">
        <v>-0.5640048166180025</v>
      </c>
      <c r="Q4378" s="3">
        <v>0.47806477404515862</v>
      </c>
      <c r="R4378" s="3">
        <v>0.70680010560424711</v>
      </c>
      <c r="S4378" s="3">
        <v>0.42417418899586545</v>
      </c>
      <c r="T4378" s="5">
        <f>POWER(10,Table2[[#This Row],[Predicted normalized_price]]*(N$7634-N$7635)+N$7635)</f>
        <v>70978.024363932054</v>
      </c>
      <c r="U4378" s="5">
        <f>ABS(Table2[[#This Row],[price]]-Table2[[#This Row],[Predicted Price]])</f>
        <v>5909.9756360679457</v>
      </c>
      <c r="V4378" s="5">
        <f>Table2[[#This Row],[Price Diff]]/Table2[[#This Row],[price]]</f>
        <v>7.6864733587399148E-2</v>
      </c>
    </row>
    <row r="4379" spans="1:22" x14ac:dyDescent="0.2">
      <c r="A4379" s="3">
        <v>10210</v>
      </c>
      <c r="B4379" s="3">
        <v>0.173571007</v>
      </c>
      <c r="C4379" s="3">
        <v>11925</v>
      </c>
      <c r="D4379" s="3">
        <v>0.29270960800000001</v>
      </c>
      <c r="E4379" s="3">
        <v>1598</v>
      </c>
      <c r="F4379" s="3">
        <v>0.38552934799999999</v>
      </c>
      <c r="G4379" s="3">
        <v>10</v>
      </c>
      <c r="H4379" s="3">
        <v>0.87250287000000004</v>
      </c>
      <c r="I4379" s="2" t="s">
        <v>10</v>
      </c>
      <c r="J4379" s="3">
        <v>145000</v>
      </c>
      <c r="K4379" s="3">
        <v>0.91924803399999999</v>
      </c>
      <c r="L4379" s="3">
        <v>1</v>
      </c>
      <c r="M4379" s="2" t="s">
        <v>63</v>
      </c>
      <c r="N4379" s="3">
        <v>21800</v>
      </c>
      <c r="O4379" s="3">
        <v>0.20935082199999999</v>
      </c>
      <c r="P4379" s="3">
        <v>-0.65591837428906685</v>
      </c>
      <c r="Q4379" s="3">
        <v>-0.90906750250550361</v>
      </c>
      <c r="R4379" s="3">
        <v>9.2551733989476928E-2</v>
      </c>
      <c r="S4379" s="3">
        <v>0.21436292612250102</v>
      </c>
      <c r="T4379" s="5">
        <f>POWER(10,Table2[[#This Row],[Predicted normalized_price]]*(N$7634-N$7635)+N$7635)</f>
        <v>22408.752521168382</v>
      </c>
      <c r="U4379" s="5">
        <f>ABS(Table2[[#This Row],[price]]-Table2[[#This Row],[Predicted Price]])</f>
        <v>608.75252116838237</v>
      </c>
      <c r="V4379" s="5">
        <f>Table2[[#This Row],[Price Diff]]/Table2[[#This Row],[price]]</f>
        <v>2.79244275765313E-2</v>
      </c>
    </row>
    <row r="4380" spans="1:22" x14ac:dyDescent="0.2">
      <c r="A4380" s="3">
        <v>9370</v>
      </c>
      <c r="B4380" s="3">
        <v>0.15446776300000001</v>
      </c>
      <c r="C4380" s="3">
        <v>36860</v>
      </c>
      <c r="D4380" s="3">
        <v>0.49019754300000001</v>
      </c>
      <c r="E4380" s="3">
        <v>1591</v>
      </c>
      <c r="F4380" s="3">
        <v>0.38365743499999999</v>
      </c>
      <c r="G4380" s="3">
        <v>7</v>
      </c>
      <c r="H4380" s="3">
        <v>0.73735046500000001</v>
      </c>
      <c r="I4380" s="2" t="s">
        <v>17</v>
      </c>
      <c r="J4380" s="3">
        <v>106295</v>
      </c>
      <c r="K4380" s="3">
        <v>0.89278372699999997</v>
      </c>
      <c r="L4380" s="3">
        <v>1</v>
      </c>
      <c r="M4380" s="2" t="s">
        <v>63</v>
      </c>
      <c r="N4380" s="3">
        <v>44800</v>
      </c>
      <c r="O4380" s="3">
        <v>0.34043263200000001</v>
      </c>
      <c r="P4380" s="3">
        <v>-0.9518635361080009</v>
      </c>
      <c r="Q4380" s="3">
        <v>-0.77305272890241739</v>
      </c>
      <c r="R4380" s="3">
        <v>-0.3002772099738385</v>
      </c>
      <c r="S4380" s="3">
        <v>0.34903004546412986</v>
      </c>
      <c r="T4380" s="5">
        <f>POWER(10,Table2[[#This Row],[Predicted normalized_price]]*(N$7634-N$7635)+N$7635)</f>
        <v>46967.278911230009</v>
      </c>
      <c r="U4380" s="5">
        <f>ABS(Table2[[#This Row],[price]]-Table2[[#This Row],[Predicted Price]])</f>
        <v>2167.2789112300088</v>
      </c>
      <c r="V4380" s="5">
        <f>Table2[[#This Row],[Price Diff]]/Table2[[#This Row],[price]]</f>
        <v>4.8376761411384125E-2</v>
      </c>
    </row>
    <row r="4381" spans="1:22" x14ac:dyDescent="0.2">
      <c r="A4381" s="3">
        <v>9570</v>
      </c>
      <c r="B4381" s="3">
        <v>0.15916713699999999</v>
      </c>
      <c r="C4381" s="3">
        <v>10890</v>
      </c>
      <c r="D4381" s="3">
        <v>0.27682081400000003</v>
      </c>
      <c r="E4381" s="3">
        <v>1496</v>
      </c>
      <c r="F4381" s="3">
        <v>0.35740525400000001</v>
      </c>
      <c r="G4381" s="3">
        <v>1</v>
      </c>
      <c r="H4381" s="3">
        <v>0</v>
      </c>
      <c r="I4381" s="2" t="s">
        <v>10</v>
      </c>
      <c r="J4381" s="3">
        <v>9</v>
      </c>
      <c r="K4381" s="3">
        <v>9.3631441999999995E-2</v>
      </c>
      <c r="L4381" s="3">
        <v>1</v>
      </c>
      <c r="M4381" s="2" t="s">
        <v>66</v>
      </c>
      <c r="N4381" s="3">
        <v>98800</v>
      </c>
      <c r="O4381" s="3">
        <v>0.48436083600000002</v>
      </c>
      <c r="P4381" s="3">
        <v>-0.76808929139147475</v>
      </c>
      <c r="Q4381" s="3">
        <v>-0.78059083068378055</v>
      </c>
      <c r="R4381" s="3">
        <v>-0.29485551070680011</v>
      </c>
      <c r="S4381" s="3">
        <v>0.34615384076383376</v>
      </c>
      <c r="T4381" s="5">
        <f>POWER(10,Table2[[#This Row],[Predicted normalized_price]]*(N$7634-N$7635)+N$7635)</f>
        <v>46230.804570365093</v>
      </c>
      <c r="U4381" s="5">
        <f>ABS(Table2[[#This Row],[price]]-Table2[[#This Row],[Predicted Price]])</f>
        <v>52569.195429634907</v>
      </c>
      <c r="V4381" s="5">
        <f>Table2[[#This Row],[Price Diff]]/Table2[[#This Row],[price]]</f>
        <v>0.53207687681816707</v>
      </c>
    </row>
    <row r="4382" spans="1:22" x14ac:dyDescent="0.2">
      <c r="A4382" s="3">
        <v>8510</v>
      </c>
      <c r="B4382" s="3">
        <v>0.13304674799999999</v>
      </c>
      <c r="C4382" s="3">
        <v>18894</v>
      </c>
      <c r="D4382" s="3">
        <v>0.37324679599999999</v>
      </c>
      <c r="E4382" s="3">
        <v>2405</v>
      </c>
      <c r="F4382" s="3">
        <v>0.55983803499999996</v>
      </c>
      <c r="G4382" s="3">
        <v>10</v>
      </c>
      <c r="H4382" s="3">
        <v>0.87250287000000004</v>
      </c>
      <c r="I4382" s="2" t="s">
        <v>26</v>
      </c>
      <c r="J4382" s="3">
        <v>112029</v>
      </c>
      <c r="K4382" s="3">
        <v>0.89726151300000001</v>
      </c>
      <c r="L4382" s="3">
        <v>1</v>
      </c>
      <c r="M4382" s="2" t="s">
        <v>64</v>
      </c>
      <c r="N4382" s="3">
        <v>25800</v>
      </c>
      <c r="O4382" s="3">
        <v>0.24000845200000001</v>
      </c>
      <c r="P4382" s="3">
        <v>0.63418629811299732</v>
      </c>
      <c r="Q4382" s="3">
        <v>-5.2869297711017893E-2</v>
      </c>
      <c r="R4382" s="3">
        <v>0.91465529689700864</v>
      </c>
      <c r="S4382" s="3">
        <v>0.23477970760293151</v>
      </c>
      <c r="T4382" s="5">
        <f>POWER(10,Table2[[#This Row],[Predicted normalized_price]]*(N$7634-N$7635)+N$7635)</f>
        <v>25069.260117608213</v>
      </c>
      <c r="U4382" s="5">
        <f>ABS(Table2[[#This Row],[price]]-Table2[[#This Row],[Predicted Price]])</f>
        <v>730.73988239178652</v>
      </c>
      <c r="V4382" s="5">
        <f>Table2[[#This Row],[Price Diff]]/Table2[[#This Row],[price]]</f>
        <v>2.8323251255495601E-2</v>
      </c>
    </row>
    <row r="4383" spans="1:22" x14ac:dyDescent="0.2">
      <c r="A4383" s="3">
        <v>8090</v>
      </c>
      <c r="B4383" s="3">
        <v>0.121784949</v>
      </c>
      <c r="C4383" s="3">
        <v>49516</v>
      </c>
      <c r="D4383" s="3">
        <v>0.54185267599999998</v>
      </c>
      <c r="E4383" s="3">
        <v>1498</v>
      </c>
      <c r="F4383" s="3">
        <v>0.357974919</v>
      </c>
      <c r="G4383" s="3">
        <v>3</v>
      </c>
      <c r="H4383" s="3">
        <v>0.416289664</v>
      </c>
      <c r="I4383" s="2" t="s">
        <v>22</v>
      </c>
      <c r="J4383" s="3">
        <v>10560</v>
      </c>
      <c r="K4383" s="3">
        <v>0.69598220300000002</v>
      </c>
      <c r="L4383" s="3">
        <v>1</v>
      </c>
      <c r="M4383" s="2" t="s">
        <v>67</v>
      </c>
      <c r="N4383" s="3">
        <v>73800</v>
      </c>
      <c r="O4383" s="3">
        <v>0.43126940699999999</v>
      </c>
      <c r="P4383" s="3">
        <v>-0.82478430466019548</v>
      </c>
      <c r="Q4383" s="3">
        <v>-0.68127450968544945</v>
      </c>
      <c r="R4383" s="3">
        <v>-0.51811892530579551</v>
      </c>
      <c r="S4383" s="3">
        <v>0.42878306836359015</v>
      </c>
      <c r="T4383" s="5">
        <f>POWER(10,Table2[[#This Row],[Predicted normalized_price]]*(N$7634-N$7635)+N$7635)</f>
        <v>72798.564218973435</v>
      </c>
      <c r="U4383" s="5">
        <f>ABS(Table2[[#This Row],[price]]-Table2[[#This Row],[Predicted Price]])</f>
        <v>1001.4357810265647</v>
      </c>
      <c r="V4383" s="5">
        <f>Table2[[#This Row],[Price Diff]]/Table2[[#This Row],[price]]</f>
        <v>1.3569590528815239E-2</v>
      </c>
    </row>
    <row r="4384" spans="1:22" x14ac:dyDescent="0.2">
      <c r="A4384" s="3">
        <v>8390</v>
      </c>
      <c r="B4384" s="3">
        <v>0.12988683100000001</v>
      </c>
      <c r="C4384" s="3">
        <v>49725</v>
      </c>
      <c r="D4384" s="3">
        <v>0.54258977900000005</v>
      </c>
      <c r="E4384" s="3">
        <v>1598</v>
      </c>
      <c r="F4384" s="3">
        <v>0.38552934799999999</v>
      </c>
      <c r="G4384" s="3">
        <v>4</v>
      </c>
      <c r="H4384" s="3">
        <v>0.52529906999999998</v>
      </c>
      <c r="I4384" s="2" t="s">
        <v>10</v>
      </c>
      <c r="J4384" s="3">
        <v>48813</v>
      </c>
      <c r="K4384" s="3">
        <v>0.82645822800000002</v>
      </c>
      <c r="L4384" s="3">
        <v>1</v>
      </c>
      <c r="M4384" s="2" t="s">
        <v>63</v>
      </c>
      <c r="N4384" s="3">
        <v>72800</v>
      </c>
      <c r="O4384" s="3">
        <v>0.42878665799999999</v>
      </c>
      <c r="P4384" s="3">
        <v>7.3835945055325508E-2</v>
      </c>
      <c r="Q4384" s="3">
        <v>-0.70901646915042049</v>
      </c>
      <c r="R4384" s="3">
        <v>-0.47857530178712787</v>
      </c>
      <c r="S4384" s="3">
        <v>0.41381535849899542</v>
      </c>
      <c r="T4384" s="5">
        <f>POWER(10,Table2[[#This Row],[Predicted normalized_price]]*(N$7634-N$7635)+N$7635)</f>
        <v>67050.64658564025</v>
      </c>
      <c r="U4384" s="5">
        <f>ABS(Table2[[#This Row],[price]]-Table2[[#This Row],[Predicted Price]])</f>
        <v>5749.3534143597499</v>
      </c>
      <c r="V4384" s="5">
        <f>Table2[[#This Row],[Price Diff]]/Table2[[#This Row],[price]]</f>
        <v>7.897463481263392E-2</v>
      </c>
    </row>
    <row r="4385" spans="1:22" x14ac:dyDescent="0.2">
      <c r="A4385" s="3">
        <v>11040</v>
      </c>
      <c r="B4385" s="3">
        <v>0.19096158499999999</v>
      </c>
      <c r="C4385" s="3">
        <v>45540</v>
      </c>
      <c r="D4385" s="3">
        <v>0.52720417399999997</v>
      </c>
      <c r="E4385" s="3">
        <v>1998</v>
      </c>
      <c r="F4385" s="3">
        <v>0.480783179</v>
      </c>
      <c r="G4385" s="3">
        <v>5</v>
      </c>
      <c r="H4385" s="3">
        <v>0.60985333500000005</v>
      </c>
      <c r="I4385" s="2" t="s">
        <v>14</v>
      </c>
      <c r="J4385" s="3">
        <v>51000</v>
      </c>
      <c r="K4385" s="3">
        <v>0.83019363899999998</v>
      </c>
      <c r="L4385" s="3">
        <v>1</v>
      </c>
      <c r="M4385" s="2" t="s">
        <v>65</v>
      </c>
      <c r="N4385" s="3">
        <v>70800</v>
      </c>
      <c r="O4385" s="3">
        <v>0.42371717399999997</v>
      </c>
      <c r="P4385" s="3">
        <v>-0.77286532094413884</v>
      </c>
      <c r="Q4385" s="3">
        <v>-0.6959866804755056</v>
      </c>
      <c r="R4385" s="3">
        <v>-0.45503237753331599</v>
      </c>
      <c r="S4385" s="3">
        <v>0.40904593137510392</v>
      </c>
      <c r="T4385" s="5">
        <f>POWER(10,Table2[[#This Row],[Predicted normalized_price]]*(N$7634-N$7635)+N$7635)</f>
        <v>65316.201813990803</v>
      </c>
      <c r="U4385" s="5">
        <f>ABS(Table2[[#This Row],[price]]-Table2[[#This Row],[Predicted Price]])</f>
        <v>5483.7981860091968</v>
      </c>
      <c r="V4385" s="5">
        <f>Table2[[#This Row],[Price Diff]]/Table2[[#This Row],[price]]</f>
        <v>7.7454776638547981E-2</v>
      </c>
    </row>
    <row r="4386" spans="1:22" x14ac:dyDescent="0.2">
      <c r="A4386" s="3">
        <v>12270</v>
      </c>
      <c r="B4386" s="3">
        <v>0.214465503</v>
      </c>
      <c r="C4386" s="3">
        <v>58776</v>
      </c>
      <c r="D4386" s="3">
        <v>0.57185461800000004</v>
      </c>
      <c r="E4386" s="3">
        <v>1798</v>
      </c>
      <c r="F4386" s="3">
        <v>0.435810641</v>
      </c>
      <c r="G4386" s="3">
        <v>6</v>
      </c>
      <c r="H4386" s="3">
        <v>0.67893919899999999</v>
      </c>
      <c r="I4386" s="2" t="s">
        <v>19</v>
      </c>
      <c r="J4386" s="3">
        <v>67125</v>
      </c>
      <c r="K4386" s="3">
        <v>0.85360813400000002</v>
      </c>
      <c r="L4386" s="3">
        <v>2</v>
      </c>
      <c r="M4386" s="2" t="s">
        <v>65</v>
      </c>
      <c r="N4386" s="3">
        <v>75000</v>
      </c>
      <c r="O4386" s="3">
        <v>0.43420467499999998</v>
      </c>
      <c r="P4386" s="3">
        <v>-0.72971868282504138</v>
      </c>
      <c r="Q4386" s="3">
        <v>0.49435860601442033</v>
      </c>
      <c r="R4386" s="3">
        <v>0.6455453319383837</v>
      </c>
      <c r="S4386" s="3">
        <v>0.44356356605967118</v>
      </c>
      <c r="T4386" s="5">
        <f>POWER(10,Table2[[#This Row],[Predicted normalized_price]]*(N$7634-N$7635)+N$7635)</f>
        <v>78957.953485681195</v>
      </c>
      <c r="U4386" s="5">
        <f>ABS(Table2[[#This Row],[price]]-Table2[[#This Row],[Predicted Price]])</f>
        <v>3957.9534856811952</v>
      </c>
      <c r="V4386" s="5">
        <f>Table2[[#This Row],[Price Diff]]/Table2[[#This Row],[price]]</f>
        <v>5.2772713142415932E-2</v>
      </c>
    </row>
    <row r="4387" spans="1:22" x14ac:dyDescent="0.2">
      <c r="A4387" s="3">
        <v>10400</v>
      </c>
      <c r="B4387" s="3">
        <v>0.177673631</v>
      </c>
      <c r="C4387" s="3">
        <v>12665</v>
      </c>
      <c r="D4387" s="3">
        <v>0.30324564399999998</v>
      </c>
      <c r="E4387" s="3">
        <v>1998</v>
      </c>
      <c r="F4387" s="3">
        <v>0.480783179</v>
      </c>
      <c r="G4387" s="3">
        <v>10</v>
      </c>
      <c r="H4387" s="3">
        <v>0.87250287000000004</v>
      </c>
      <c r="I4387" s="2" t="s">
        <v>10</v>
      </c>
      <c r="J4387" s="3">
        <v>128000</v>
      </c>
      <c r="K4387" s="3">
        <v>0.90861992899999999</v>
      </c>
      <c r="L4387" s="3">
        <v>1</v>
      </c>
      <c r="M4387" s="2" t="s">
        <v>66</v>
      </c>
      <c r="N4387" s="3">
        <v>19800</v>
      </c>
      <c r="O4387" s="3">
        <v>0.19183898399999999</v>
      </c>
      <c r="P4387" s="3">
        <v>-3.154579863073622E-2</v>
      </c>
      <c r="Q4387" s="3">
        <v>-0.90123451169794178</v>
      </c>
      <c r="R4387" s="3">
        <v>8.5878271753630803E-2</v>
      </c>
      <c r="S4387" s="3">
        <v>0.2197633302041298</v>
      </c>
      <c r="T4387" s="5">
        <f>POWER(10,Table2[[#This Row],[Predicted normalized_price]]*(N$7634-N$7635)+N$7635)</f>
        <v>23083.705751383412</v>
      </c>
      <c r="U4387" s="5">
        <f>ABS(Table2[[#This Row],[price]]-Table2[[#This Row],[Predicted Price]])</f>
        <v>3283.7057513834116</v>
      </c>
      <c r="V4387" s="5">
        <f>Table2[[#This Row],[Price Diff]]/Table2[[#This Row],[price]]</f>
        <v>0.16584372481734402</v>
      </c>
    </row>
    <row r="4388" spans="1:22" x14ac:dyDescent="0.2">
      <c r="A4388" s="3">
        <v>17480</v>
      </c>
      <c r="B4388" s="3">
        <v>0.29321079100000003</v>
      </c>
      <c r="C4388" s="3">
        <v>46646</v>
      </c>
      <c r="D4388" s="3">
        <v>0.53140354199999995</v>
      </c>
      <c r="E4388" s="3">
        <v>2979</v>
      </c>
      <c r="F4388" s="3">
        <v>0.65110249600000003</v>
      </c>
      <c r="G4388" s="3">
        <v>10</v>
      </c>
      <c r="H4388" s="3">
        <v>0.87250287000000004</v>
      </c>
      <c r="I4388" s="2" t="s">
        <v>13</v>
      </c>
      <c r="J4388" s="3">
        <v>103000</v>
      </c>
      <c r="K4388" s="3">
        <v>0.89009999100000003</v>
      </c>
      <c r="L4388" s="3">
        <v>2</v>
      </c>
      <c r="M4388" s="2" t="s">
        <v>65</v>
      </c>
      <c r="N4388" s="3">
        <v>63800</v>
      </c>
      <c r="O4388" s="3">
        <v>0.40477171699999998</v>
      </c>
      <c r="P4388" s="3">
        <v>-0.52149807873496967</v>
      </c>
      <c r="Q4388" s="3">
        <v>0.43386221275923942</v>
      </c>
      <c r="R4388" s="3">
        <v>0.70961679771669972</v>
      </c>
      <c r="S4388" s="3">
        <v>0.41192971183265059</v>
      </c>
      <c r="T4388" s="5">
        <f>POWER(10,Table2[[#This Row],[Predicted normalized_price]]*(N$7634-N$7635)+N$7635)</f>
        <v>66359.476229509994</v>
      </c>
      <c r="U4388" s="5">
        <f>ABS(Table2[[#This Row],[price]]-Table2[[#This Row],[Predicted Price]])</f>
        <v>2559.4762295099936</v>
      </c>
      <c r="V4388" s="5">
        <f>Table2[[#This Row],[Price Diff]]/Table2[[#This Row],[price]]</f>
        <v>4.0117182280720899E-2</v>
      </c>
    </row>
    <row r="4389" spans="1:22" x14ac:dyDescent="0.2">
      <c r="A4389" s="3">
        <v>8200</v>
      </c>
      <c r="B4389" s="3">
        <v>0.124790001</v>
      </c>
      <c r="C4389" s="3">
        <v>16197</v>
      </c>
      <c r="D4389" s="3">
        <v>0.34629327999999998</v>
      </c>
      <c r="E4389" s="3">
        <v>1386</v>
      </c>
      <c r="F4389" s="3">
        <v>0.32484025999999999</v>
      </c>
      <c r="G4389" s="3">
        <v>10</v>
      </c>
      <c r="H4389" s="3">
        <v>0.87250287000000004</v>
      </c>
      <c r="I4389" s="2" t="s">
        <v>27</v>
      </c>
      <c r="J4389" s="3">
        <v>111000</v>
      </c>
      <c r="K4389" s="3">
        <v>0.89647507500000001</v>
      </c>
      <c r="L4389" s="3">
        <v>1</v>
      </c>
      <c r="M4389" s="2" t="s">
        <v>67</v>
      </c>
      <c r="N4389" s="3">
        <v>24900</v>
      </c>
      <c r="O4389" s="3">
        <v>0.233546848</v>
      </c>
      <c r="P4389" s="3">
        <v>-0.71501434880291304</v>
      </c>
      <c r="Q4389" s="3">
        <v>-0.89676939837176672</v>
      </c>
      <c r="R4389" s="3">
        <v>6.8662788659100665E-2</v>
      </c>
      <c r="S4389" s="3">
        <v>0.22350466344795872</v>
      </c>
      <c r="T4389" s="5">
        <f>POWER(10,Table2[[#This Row],[Predicted normalized_price]]*(N$7634-N$7635)+N$7635)</f>
        <v>23563.189315892832</v>
      </c>
      <c r="U4389" s="5">
        <f>ABS(Table2[[#This Row],[price]]-Table2[[#This Row],[Predicted Price]])</f>
        <v>1336.8106841071676</v>
      </c>
      <c r="V4389" s="5">
        <f>Table2[[#This Row],[Price Diff]]/Table2[[#This Row],[price]]</f>
        <v>5.3687176068560952E-2</v>
      </c>
    </row>
    <row r="4390" spans="1:22" x14ac:dyDescent="0.2">
      <c r="A4390" s="3">
        <v>11000</v>
      </c>
      <c r="B4390" s="3">
        <v>0.190153936</v>
      </c>
      <c r="C4390" s="3">
        <v>58475</v>
      </c>
      <c r="D4390" s="3">
        <v>0.57095610600000002</v>
      </c>
      <c r="E4390" s="3">
        <v>2488</v>
      </c>
      <c r="F4390" s="3">
        <v>0.57430527899999995</v>
      </c>
      <c r="G4390" s="3">
        <v>4</v>
      </c>
      <c r="H4390" s="3">
        <v>0.52529906999999998</v>
      </c>
      <c r="I4390" s="2" t="s">
        <v>14</v>
      </c>
      <c r="J4390" s="3">
        <v>16000</v>
      </c>
      <c r="K4390" s="3">
        <v>0.731395342</v>
      </c>
      <c r="L4390" s="3">
        <v>1</v>
      </c>
      <c r="M4390" s="2" t="s">
        <v>68</v>
      </c>
      <c r="N4390" s="3">
        <v>98800</v>
      </c>
      <c r="O4390" s="3">
        <v>0.48436083600000002</v>
      </c>
      <c r="P4390" s="3">
        <v>-0.6861202109048069</v>
      </c>
      <c r="Q4390" s="3">
        <v>-0.65979187638426373</v>
      </c>
      <c r="R4390" s="3">
        <v>-0.59418303502426562</v>
      </c>
      <c r="S4390" s="3">
        <v>0.45409667734897735</v>
      </c>
      <c r="T4390" s="5">
        <f>POWER(10,Table2[[#This Row],[Predicted normalized_price]]*(N$7634-N$7635)+N$7635)</f>
        <v>83662.865261548519</v>
      </c>
      <c r="U4390" s="5">
        <f>ABS(Table2[[#This Row],[price]]-Table2[[#This Row],[Predicted Price]])</f>
        <v>15137.134738451481</v>
      </c>
      <c r="V4390" s="5">
        <f>Table2[[#This Row],[Price Diff]]/Table2[[#This Row],[price]]</f>
        <v>0.15320986577380041</v>
      </c>
    </row>
    <row r="4391" spans="1:22" x14ac:dyDescent="0.2">
      <c r="A4391" s="3">
        <v>14240</v>
      </c>
      <c r="B4391" s="3">
        <v>0.247596287</v>
      </c>
      <c r="C4391" s="3">
        <v>55379</v>
      </c>
      <c r="D4391" s="3">
        <v>0.56143620100000002</v>
      </c>
      <c r="E4391" s="3">
        <v>1595</v>
      </c>
      <c r="F4391" s="3">
        <v>0.38472810600000001</v>
      </c>
      <c r="G4391" s="3">
        <v>6</v>
      </c>
      <c r="H4391" s="3">
        <v>0.67893919899999999</v>
      </c>
      <c r="I4391" s="2" t="s">
        <v>15</v>
      </c>
      <c r="J4391" s="3">
        <v>50000</v>
      </c>
      <c r="K4391" s="3">
        <v>0.82850592099999998</v>
      </c>
      <c r="L4391" s="3">
        <v>2</v>
      </c>
      <c r="M4391" s="2" t="s">
        <v>65</v>
      </c>
      <c r="N4391" s="3">
        <v>83800</v>
      </c>
      <c r="O4391" s="3">
        <v>0.454394727</v>
      </c>
      <c r="P4391" s="3">
        <v>-0.92295021267828214</v>
      </c>
      <c r="Q4391" s="3">
        <v>0.53612011740084109</v>
      </c>
      <c r="R4391" s="3">
        <v>0.63296039120446435</v>
      </c>
      <c r="S4391" s="3">
        <v>0.45724529587429963</v>
      </c>
      <c r="T4391" s="5">
        <f>POWER(10,Table2[[#This Row],[Predicted normalized_price]]*(N$7634-N$7635)+N$7635)</f>
        <v>85122.973685701218</v>
      </c>
      <c r="U4391" s="5">
        <f>ABS(Table2[[#This Row],[price]]-Table2[[#This Row],[Predicted Price]])</f>
        <v>1322.9736857012176</v>
      </c>
      <c r="V4391" s="5">
        <f>Table2[[#This Row],[Price Diff]]/Table2[[#This Row],[price]]</f>
        <v>1.578727548569472E-2</v>
      </c>
    </row>
    <row r="4392" spans="1:22" x14ac:dyDescent="0.2">
      <c r="A4392" s="3">
        <v>30330</v>
      </c>
      <c r="B4392" s="3">
        <v>0.41582999199999998</v>
      </c>
      <c r="C4392" s="3">
        <v>93620</v>
      </c>
      <c r="D4392" s="3">
        <v>0.65331985000000004</v>
      </c>
      <c r="E4392" s="3">
        <v>4806</v>
      </c>
      <c r="F4392" s="3">
        <v>0.85503722500000001</v>
      </c>
      <c r="G4392" s="3">
        <v>7</v>
      </c>
      <c r="H4392" s="3">
        <v>0.73735046500000001</v>
      </c>
      <c r="I4392" s="2" t="s">
        <v>11</v>
      </c>
      <c r="J4392" s="3">
        <v>42000</v>
      </c>
      <c r="K4392" s="3">
        <v>0.81364630299999996</v>
      </c>
      <c r="L4392" s="3">
        <v>2</v>
      </c>
      <c r="M4392" s="2" t="s">
        <v>64</v>
      </c>
      <c r="N4392" s="3">
        <v>170000</v>
      </c>
      <c r="O4392" s="3">
        <v>0.583123002</v>
      </c>
      <c r="P4392" s="3">
        <v>0.90798207406123432</v>
      </c>
      <c r="Q4392" s="3">
        <v>0.65092517186058907</v>
      </c>
      <c r="R4392" s="3">
        <v>0.32723357897302491</v>
      </c>
      <c r="S4392" s="3">
        <v>0.56984001385575322</v>
      </c>
      <c r="T4392" s="5">
        <f>POWER(10,Table2[[#This Row],[Predicted normalized_price]]*(N$7634-N$7635)+N$7635)</f>
        <v>158033.66026163785</v>
      </c>
      <c r="U4392" s="5">
        <f>ABS(Table2[[#This Row],[price]]-Table2[[#This Row],[Predicted Price]])</f>
        <v>11966.339738362149</v>
      </c>
      <c r="V4392" s="5">
        <f>Table2[[#This Row],[Price Diff]]/Table2[[#This Row],[price]]</f>
        <v>7.039023375507146E-2</v>
      </c>
    </row>
    <row r="4393" spans="1:22" x14ac:dyDescent="0.2">
      <c r="A4393" s="3">
        <v>12290</v>
      </c>
      <c r="B4393" s="3">
        <v>0.21482789299999999</v>
      </c>
      <c r="C4393" s="3">
        <v>64811</v>
      </c>
      <c r="D4393" s="3">
        <v>0.58895961100000005</v>
      </c>
      <c r="E4393" s="3">
        <v>2356</v>
      </c>
      <c r="F4393" s="3">
        <v>0.55106086499999996</v>
      </c>
      <c r="G4393" s="3">
        <v>4</v>
      </c>
      <c r="H4393" s="3">
        <v>0.52529906999999998</v>
      </c>
      <c r="I4393" s="2" t="s">
        <v>22</v>
      </c>
      <c r="J4393" s="3">
        <v>48915</v>
      </c>
      <c r="K4393" s="3">
        <v>0.82663613300000005</v>
      </c>
      <c r="L4393" s="3">
        <v>1</v>
      </c>
      <c r="M4393" s="2" t="s">
        <v>66</v>
      </c>
      <c r="N4393" s="3">
        <v>107500</v>
      </c>
      <c r="O4393" s="3">
        <v>0.49971894700000002</v>
      </c>
      <c r="P4393" s="3">
        <v>-0.40123338173298684</v>
      </c>
      <c r="Q4393" s="3">
        <v>-0.58612761353685938</v>
      </c>
      <c r="R4393" s="3">
        <v>-0.61503459402732585</v>
      </c>
      <c r="S4393" s="3">
        <v>0.47953706240809291</v>
      </c>
      <c r="T4393" s="5">
        <f>POWER(10,Table2[[#This Row],[Predicted normalized_price]]*(N$7634-N$7635)+N$7635)</f>
        <v>96215.535268539388</v>
      </c>
      <c r="U4393" s="5">
        <f>ABS(Table2[[#This Row],[price]]-Table2[[#This Row],[Predicted Price]])</f>
        <v>11284.464731460612</v>
      </c>
      <c r="V4393" s="5">
        <f>Table2[[#This Row],[Price Diff]]/Table2[[#This Row],[price]]</f>
        <v>0.10497176494381964</v>
      </c>
    </row>
    <row r="4394" spans="1:22" x14ac:dyDescent="0.2">
      <c r="A4394" s="3">
        <v>18950</v>
      </c>
      <c r="B4394" s="3">
        <v>0.31117747400000001</v>
      </c>
      <c r="C4394" s="3">
        <v>88805</v>
      </c>
      <c r="D4394" s="3">
        <v>0.64407955800000005</v>
      </c>
      <c r="E4394" s="3">
        <v>1984</v>
      </c>
      <c r="F4394" s="3">
        <v>0.47778491499999998</v>
      </c>
      <c r="G4394" s="3">
        <v>2</v>
      </c>
      <c r="H4394" s="3">
        <v>0.26264953499999999</v>
      </c>
      <c r="I4394" s="2" t="s">
        <v>19</v>
      </c>
      <c r="J4394" s="3">
        <v>8000</v>
      </c>
      <c r="K4394" s="3">
        <v>0.67232048</v>
      </c>
      <c r="M4394" s="2" t="s">
        <v>62</v>
      </c>
      <c r="N4394" s="3">
        <v>199999</v>
      </c>
      <c r="O4394" s="3">
        <v>0.61269772700000003</v>
      </c>
      <c r="T4394" s="5">
        <f>POWER(10,Table2[[#This Row],[Predicted normalized_price]]*(N$7634-N$7635)+N$7635)</f>
        <v>6899.9999999999991</v>
      </c>
      <c r="U4394" s="5">
        <f>ABS(Table2[[#This Row],[price]]-Table2[[#This Row],[Predicted Price]])</f>
        <v>193099</v>
      </c>
      <c r="V4394" s="5">
        <f>Table2[[#This Row],[Price Diff]]/Table2[[#This Row],[price]]</f>
        <v>0.96549982749913754</v>
      </c>
    </row>
    <row r="4395" spans="1:22" x14ac:dyDescent="0.2">
      <c r="A4395" s="3">
        <v>14150</v>
      </c>
      <c r="B4395" s="3">
        <v>0.24618552899999999</v>
      </c>
      <c r="C4395" s="3">
        <v>36878</v>
      </c>
      <c r="D4395" s="3">
        <v>0.49028298199999998</v>
      </c>
      <c r="E4395" s="3">
        <v>2497</v>
      </c>
      <c r="F4395" s="3">
        <v>0.57584491900000001</v>
      </c>
      <c r="G4395" s="3">
        <v>10</v>
      </c>
      <c r="H4395" s="3">
        <v>0.87250287000000004</v>
      </c>
      <c r="I4395" s="2" t="s">
        <v>13</v>
      </c>
      <c r="J4395" s="3">
        <v>85117</v>
      </c>
      <c r="K4395" s="3">
        <v>0.87384701200000003</v>
      </c>
      <c r="L4395" s="3">
        <v>1</v>
      </c>
      <c r="M4395" s="2" t="s">
        <v>64</v>
      </c>
      <c r="N4395" s="3">
        <v>49900</v>
      </c>
      <c r="O4395" s="3">
        <v>0.360052708</v>
      </c>
      <c r="P4395" s="3">
        <v>0.60261706483041289</v>
      </c>
      <c r="Q4395" s="3">
        <v>0.28568217029798781</v>
      </c>
      <c r="R4395" s="3">
        <v>0.75765160312017055</v>
      </c>
      <c r="S4395" s="3">
        <v>0.36368151007204552</v>
      </c>
      <c r="T4395" s="5">
        <f>POWER(10,Table2[[#This Row],[Predicted normalized_price]]*(N$7634-N$7635)+N$7635)</f>
        <v>50905.011128308113</v>
      </c>
      <c r="U4395" s="5">
        <f>ABS(Table2[[#This Row],[price]]-Table2[[#This Row],[Predicted Price]])</f>
        <v>1005.0111283081133</v>
      </c>
      <c r="V4395" s="5">
        <f>Table2[[#This Row],[Price Diff]]/Table2[[#This Row],[price]]</f>
        <v>2.0140503573308884E-2</v>
      </c>
    </row>
    <row r="4396" spans="1:22" x14ac:dyDescent="0.2">
      <c r="A4396" s="3">
        <v>13670</v>
      </c>
      <c r="B4396" s="3">
        <v>0.23850659299999999</v>
      </c>
      <c r="C4396" s="3">
        <v>64385</v>
      </c>
      <c r="D4396" s="3">
        <v>0.58780553400000002</v>
      </c>
      <c r="E4396" s="3">
        <v>1595</v>
      </c>
      <c r="F4396" s="3">
        <v>0.38472810600000001</v>
      </c>
      <c r="G4396" s="3">
        <v>3</v>
      </c>
      <c r="H4396" s="3">
        <v>0.416289664</v>
      </c>
      <c r="I4396" s="2" t="s">
        <v>15</v>
      </c>
      <c r="J4396" s="3">
        <v>16000</v>
      </c>
      <c r="K4396" s="3">
        <v>0.731395342</v>
      </c>
      <c r="L4396" s="3">
        <v>1</v>
      </c>
      <c r="M4396" s="2" t="s">
        <v>64</v>
      </c>
      <c r="N4396" s="3">
        <v>130999</v>
      </c>
      <c r="O4396" s="3">
        <v>0.53569671699999999</v>
      </c>
      <c r="P4396" s="3">
        <v>-9.2731282429211637E-2</v>
      </c>
      <c r="Q4396" s="3">
        <v>0.64772315995497787</v>
      </c>
      <c r="R4396" s="3">
        <v>0.5012332753632126</v>
      </c>
      <c r="S4396" s="3">
        <v>0.52223323401507304</v>
      </c>
      <c r="T4396" s="5">
        <f>POWER(10,Table2[[#This Row],[Predicted normalized_price]]*(N$7634-N$7635)+N$7635)</f>
        <v>121657.22727968458</v>
      </c>
      <c r="U4396" s="5">
        <f>ABS(Table2[[#This Row],[price]]-Table2[[#This Row],[Predicted Price]])</f>
        <v>9341.7727203154209</v>
      </c>
      <c r="V4396" s="5">
        <f>Table2[[#This Row],[Price Diff]]/Table2[[#This Row],[price]]</f>
        <v>7.1311786504594854E-2</v>
      </c>
    </row>
    <row r="4397" spans="1:22" x14ac:dyDescent="0.2">
      <c r="A4397" s="3">
        <v>27120</v>
      </c>
      <c r="B4397" s="3">
        <v>0.39093904400000001</v>
      </c>
      <c r="C4397" s="3">
        <v>84264</v>
      </c>
      <c r="D4397" s="3">
        <v>0.63489401599999995</v>
      </c>
      <c r="E4397" s="3">
        <v>3605</v>
      </c>
      <c r="F4397" s="3">
        <v>0.73243040599999998</v>
      </c>
      <c r="G4397" s="3">
        <v>8</v>
      </c>
      <c r="H4397" s="3">
        <v>0.78794860499999997</v>
      </c>
      <c r="I4397" s="2" t="s">
        <v>11</v>
      </c>
      <c r="J4397" s="3">
        <v>111000</v>
      </c>
      <c r="K4397" s="3">
        <v>0.89647507500000001</v>
      </c>
      <c r="L4397" s="3">
        <v>2</v>
      </c>
      <c r="M4397" s="2" t="s">
        <v>65</v>
      </c>
      <c r="N4397" s="3">
        <v>131800</v>
      </c>
      <c r="O4397" s="3">
        <v>0.536806071</v>
      </c>
      <c r="P4397" s="3">
        <v>-0.48193097468803364</v>
      </c>
      <c r="Q4397" s="3">
        <v>0.60960388283199485</v>
      </c>
      <c r="R4397" s="3">
        <v>0.4185440117343473</v>
      </c>
      <c r="S4397" s="3">
        <v>0.53213829997400974</v>
      </c>
      <c r="T4397" s="5">
        <f>POWER(10,Table2[[#This Row],[Predicted normalized_price]]*(N$7634-N$7635)+N$7635)</f>
        <v>128462.37877990671</v>
      </c>
      <c r="U4397" s="5">
        <f>ABS(Table2[[#This Row],[price]]-Table2[[#This Row],[Predicted Price]])</f>
        <v>3337.6212200932932</v>
      </c>
      <c r="V4397" s="5">
        <f>Table2[[#This Row],[Price Diff]]/Table2[[#This Row],[price]]</f>
        <v>2.5323377997672938E-2</v>
      </c>
    </row>
    <row r="4398" spans="1:22" x14ac:dyDescent="0.2">
      <c r="A4398" s="3">
        <v>13420</v>
      </c>
      <c r="B4398" s="3">
        <v>0.23439966400000001</v>
      </c>
      <c r="C4398" s="3">
        <v>64320</v>
      </c>
      <c r="D4398" s="3">
        <v>0.58762877099999999</v>
      </c>
      <c r="E4398" s="3">
        <v>1395</v>
      </c>
      <c r="F4398" s="3">
        <v>0.327600102</v>
      </c>
      <c r="G4398" s="3">
        <v>3</v>
      </c>
      <c r="H4398" s="3">
        <v>0.416289664</v>
      </c>
      <c r="I4398" s="2" t="s">
        <v>19</v>
      </c>
      <c r="J4398" s="3">
        <v>16000</v>
      </c>
      <c r="K4398" s="3">
        <v>0.731395342</v>
      </c>
      <c r="L4398" s="3">
        <v>1</v>
      </c>
      <c r="M4398" s="2" t="s">
        <v>64</v>
      </c>
      <c r="N4398" s="3">
        <v>129800</v>
      </c>
      <c r="O4398" s="3">
        <v>0.53402340699999995</v>
      </c>
      <c r="P4398" s="3">
        <v>-8.4680202750894349E-4</v>
      </c>
      <c r="Q4398" s="3">
        <v>0.62927337045630027</v>
      </c>
      <c r="R4398" s="3">
        <v>0.48152643057504763</v>
      </c>
      <c r="S4398" s="3">
        <v>0.52261370793727435</v>
      </c>
      <c r="T4398" s="5">
        <f>POWER(10,Table2[[#This Row],[Predicted normalized_price]]*(N$7634-N$7635)+N$7635)</f>
        <v>121911.84390899065</v>
      </c>
      <c r="U4398" s="5">
        <f>ABS(Table2[[#This Row],[price]]-Table2[[#This Row],[Predicted Price]])</f>
        <v>7888.156091009354</v>
      </c>
      <c r="V4398" s="5">
        <f>Table2[[#This Row],[Price Diff]]/Table2[[#This Row],[price]]</f>
        <v>6.077161857480242E-2</v>
      </c>
    </row>
    <row r="4399" spans="1:22" x14ac:dyDescent="0.2">
      <c r="A4399" s="3">
        <v>9050</v>
      </c>
      <c r="B4399" s="3">
        <v>0.146736011</v>
      </c>
      <c r="C4399" s="3">
        <v>14693</v>
      </c>
      <c r="D4399" s="3">
        <v>0.32923849199999999</v>
      </c>
      <c r="E4399" s="3">
        <v>1998</v>
      </c>
      <c r="F4399" s="3">
        <v>0.480783179</v>
      </c>
      <c r="G4399" s="3">
        <v>10</v>
      </c>
      <c r="H4399" s="3">
        <v>0.87250287000000004</v>
      </c>
      <c r="I4399" s="2" t="s">
        <v>10</v>
      </c>
      <c r="J4399" s="3">
        <v>151845</v>
      </c>
      <c r="K4399" s="3">
        <v>0.92317925999999995</v>
      </c>
      <c r="L4399" s="3">
        <v>2</v>
      </c>
      <c r="M4399" s="2" t="s">
        <v>65</v>
      </c>
      <c r="N4399" s="3">
        <v>21500</v>
      </c>
      <c r="O4399" s="3">
        <v>0.206829081</v>
      </c>
      <c r="P4399" s="3">
        <v>0.23281756199899362</v>
      </c>
      <c r="Q4399" s="3">
        <v>-0.90359005974148032</v>
      </c>
      <c r="R4399" s="3">
        <v>8.1231404351608916E-2</v>
      </c>
      <c r="S4399" s="3">
        <v>0.22101785738505333</v>
      </c>
      <c r="T4399" s="5">
        <f>POWER(10,Table2[[#This Row],[Predicted normalized_price]]*(N$7634-N$7635)+N$7635)</f>
        <v>23243.386767463886</v>
      </c>
      <c r="U4399" s="5">
        <f>ABS(Table2[[#This Row],[price]]-Table2[[#This Row],[Predicted Price]])</f>
        <v>1743.3867674638859</v>
      </c>
      <c r="V4399" s="5">
        <f>Table2[[#This Row],[Price Diff]]/Table2[[#This Row],[price]]</f>
        <v>8.1087756626227248E-2</v>
      </c>
    </row>
    <row r="4400" spans="1:22" x14ac:dyDescent="0.2">
      <c r="A4400" s="3">
        <v>19320</v>
      </c>
      <c r="B4400" s="3">
        <v>0.31548007099999997</v>
      </c>
      <c r="C4400" s="3">
        <v>86327</v>
      </c>
      <c r="D4400" s="3">
        <v>0.63912690699999997</v>
      </c>
      <c r="E4400" s="3">
        <v>1997</v>
      </c>
      <c r="F4400" s="3">
        <v>0.48056971500000001</v>
      </c>
      <c r="G4400" s="3">
        <v>5</v>
      </c>
      <c r="H4400" s="3">
        <v>0.60985333500000005</v>
      </c>
      <c r="I4400" s="2" t="s">
        <v>13</v>
      </c>
      <c r="J4400" s="3">
        <v>28301</v>
      </c>
      <c r="K4400" s="3">
        <v>0.78000102400000004</v>
      </c>
      <c r="L4400" s="3">
        <v>1</v>
      </c>
      <c r="M4400" s="2" t="s">
        <v>62</v>
      </c>
      <c r="N4400" s="3">
        <v>165000</v>
      </c>
      <c r="O4400" s="3">
        <v>0.57769027900000003</v>
      </c>
      <c r="P4400" s="3">
        <v>-0.75556234851492277</v>
      </c>
      <c r="Q4400" s="3">
        <v>0.69570474053695919</v>
      </c>
      <c r="R4400" s="3">
        <v>0.41070995084547773</v>
      </c>
      <c r="S4400" s="3">
        <v>0.55608153646817948</v>
      </c>
      <c r="T4400" s="5">
        <f>POWER(10,Table2[[#This Row],[Predicted normalized_price]]*(N$7634-N$7635)+N$7635)</f>
        <v>146526.28558525539</v>
      </c>
      <c r="U4400" s="5">
        <f>ABS(Table2[[#This Row],[price]]-Table2[[#This Row],[Predicted Price]])</f>
        <v>18473.714414744609</v>
      </c>
      <c r="V4400" s="5">
        <f>Table2[[#This Row],[Price Diff]]/Table2[[#This Row],[price]]</f>
        <v>0.11196190554390673</v>
      </c>
    </row>
    <row r="4401" spans="1:22" x14ac:dyDescent="0.2">
      <c r="A4401" s="3">
        <v>13070</v>
      </c>
      <c r="B4401" s="3">
        <v>0.22851955700000001</v>
      </c>
      <c r="C4401" s="3">
        <v>64385</v>
      </c>
      <c r="D4401" s="3">
        <v>0.58780553400000002</v>
      </c>
      <c r="E4401" s="3">
        <v>2356</v>
      </c>
      <c r="F4401" s="3">
        <v>0.55106086499999996</v>
      </c>
      <c r="G4401" s="3">
        <v>4</v>
      </c>
      <c r="H4401" s="3">
        <v>0.52529906999999998</v>
      </c>
      <c r="I4401" s="2" t="s">
        <v>22</v>
      </c>
      <c r="J4401" s="3">
        <v>19000</v>
      </c>
      <c r="K4401" s="3">
        <v>0.74604162600000001</v>
      </c>
      <c r="L4401" s="3">
        <v>1</v>
      </c>
      <c r="M4401" s="2" t="s">
        <v>66</v>
      </c>
      <c r="N4401" s="3">
        <v>118800</v>
      </c>
      <c r="O4401" s="3">
        <v>0.51790822000000003</v>
      </c>
      <c r="P4401" s="3">
        <v>-0.47708169322503757</v>
      </c>
      <c r="Q4401" s="3">
        <v>-0.5763141157955195</v>
      </c>
      <c r="R4401" s="3">
        <v>-0.63203416479409935</v>
      </c>
      <c r="S4401" s="3">
        <v>0.48623309260273873</v>
      </c>
      <c r="T4401" s="5">
        <f>POWER(10,Table2[[#This Row],[Predicted normalized_price]]*(N$7634-N$7635)+N$7635)</f>
        <v>99821.711030008446</v>
      </c>
      <c r="U4401" s="5">
        <f>ABS(Table2[[#This Row],[price]]-Table2[[#This Row],[Predicted Price]])</f>
        <v>18978.288969991554</v>
      </c>
      <c r="V4401" s="5">
        <f>Table2[[#This Row],[Price Diff]]/Table2[[#This Row],[price]]</f>
        <v>0.15974990715481105</v>
      </c>
    </row>
    <row r="4402" spans="1:22" x14ac:dyDescent="0.2">
      <c r="A4402" s="3">
        <v>9800</v>
      </c>
      <c r="B4402" s="3">
        <v>0.164451498</v>
      </c>
      <c r="C4402" s="3">
        <v>13897</v>
      </c>
      <c r="D4402" s="3">
        <v>0.31949119799999998</v>
      </c>
      <c r="E4402" s="3">
        <v>1390</v>
      </c>
      <c r="F4402" s="3">
        <v>0.32606906200000002</v>
      </c>
      <c r="G4402" s="3">
        <v>10</v>
      </c>
      <c r="H4402" s="3">
        <v>0.87250287000000004</v>
      </c>
      <c r="I4402" s="2" t="s">
        <v>20</v>
      </c>
      <c r="J4402" s="3">
        <v>170000</v>
      </c>
      <c r="K4402" s="3">
        <v>0.93280464299999999</v>
      </c>
      <c r="L4402" s="3">
        <v>4</v>
      </c>
      <c r="M4402" s="2" t="s">
        <v>67</v>
      </c>
      <c r="N4402" s="3">
        <v>22800</v>
      </c>
      <c r="O4402" s="3">
        <v>0.21751284900000001</v>
      </c>
      <c r="P4402" s="3">
        <v>-0.65507544164429099</v>
      </c>
      <c r="Q4402" s="3">
        <v>-7.5809046450085987E-2</v>
      </c>
      <c r="R4402" s="3">
        <v>0.91368883589842553</v>
      </c>
      <c r="S4402" s="3">
        <v>0.22558631459398698</v>
      </c>
      <c r="T4402" s="5">
        <f>POWER(10,Table2[[#This Row],[Predicted normalized_price]]*(N$7634-N$7635)+N$7635)</f>
        <v>23834.269743420944</v>
      </c>
      <c r="U4402" s="5">
        <f>ABS(Table2[[#This Row],[price]]-Table2[[#This Row],[Predicted Price]])</f>
        <v>1034.269743420944</v>
      </c>
      <c r="V4402" s="5">
        <f>Table2[[#This Row],[Price Diff]]/Table2[[#This Row],[price]]</f>
        <v>4.5362708044778245E-2</v>
      </c>
    </row>
    <row r="4403" spans="1:22" x14ac:dyDescent="0.2">
      <c r="A4403" s="3">
        <v>7280</v>
      </c>
      <c r="B4403" s="3">
        <v>9.8310923999999994E-2</v>
      </c>
      <c r="C4403" s="3">
        <v>46415</v>
      </c>
      <c r="D4403" s="3">
        <v>0.53053474499999997</v>
      </c>
      <c r="E4403" s="3">
        <v>1496</v>
      </c>
      <c r="F4403" s="3">
        <v>0.35740525400000001</v>
      </c>
      <c r="G4403" s="3">
        <v>2</v>
      </c>
      <c r="H4403" s="3">
        <v>0.26264953499999999</v>
      </c>
      <c r="I4403" s="2" t="s">
        <v>14</v>
      </c>
      <c r="J4403" s="3">
        <v>16</v>
      </c>
      <c r="K4403" s="3">
        <v>0.14266800800000001</v>
      </c>
      <c r="L4403" s="3">
        <v>1</v>
      </c>
      <c r="M4403" s="2" t="s">
        <v>63</v>
      </c>
      <c r="N4403" s="3">
        <v>77800</v>
      </c>
      <c r="O4403" s="3">
        <v>0.44087494500000002</v>
      </c>
      <c r="P4403" s="3">
        <v>-0.93063532799659276</v>
      </c>
      <c r="Q4403" s="3">
        <v>-0.66498262156579047</v>
      </c>
      <c r="R4403" s="3">
        <v>-0.53668669242567879</v>
      </c>
      <c r="S4403" s="3">
        <v>0.43750404503859419</v>
      </c>
      <c r="T4403" s="5">
        <f>POWER(10,Table2[[#This Row],[Predicted normalized_price]]*(N$7634-N$7635)+N$7635)</f>
        <v>76372.160682914371</v>
      </c>
      <c r="U4403" s="5">
        <f>ABS(Table2[[#This Row],[price]]-Table2[[#This Row],[Predicted Price]])</f>
        <v>1427.8393170856289</v>
      </c>
      <c r="V4403" s="5">
        <f>Table2[[#This Row],[Price Diff]]/Table2[[#This Row],[price]]</f>
        <v>1.8352690450972094E-2</v>
      </c>
    </row>
    <row r="4404" spans="1:22" x14ac:dyDescent="0.2">
      <c r="A4404" s="3">
        <v>7780</v>
      </c>
      <c r="B4404" s="3">
        <v>0.11309106400000001</v>
      </c>
      <c r="C4404" s="3">
        <v>10680</v>
      </c>
      <c r="D4404" s="3">
        <v>0.27341315700000002</v>
      </c>
      <c r="E4404" s="3">
        <v>1390</v>
      </c>
      <c r="F4404" s="3">
        <v>0.32606906200000002</v>
      </c>
      <c r="G4404" s="3">
        <v>10</v>
      </c>
      <c r="H4404" s="3">
        <v>0.87250287000000004</v>
      </c>
      <c r="I4404" s="2" t="s">
        <v>20</v>
      </c>
      <c r="J4404" s="3">
        <v>158000</v>
      </c>
      <c r="K4404" s="3">
        <v>0.92656573499999995</v>
      </c>
      <c r="L4404" s="3">
        <v>3</v>
      </c>
      <c r="M4404" s="2" t="s">
        <v>67</v>
      </c>
      <c r="N4404" s="3">
        <v>18000</v>
      </c>
      <c r="O4404" s="3">
        <v>0.17449418</v>
      </c>
      <c r="P4404" s="3">
        <v>-0.77663418764285186</v>
      </c>
      <c r="Q4404" s="3">
        <v>-0.23760346790533252</v>
      </c>
      <c r="R4404" s="3">
        <v>0.9370278475743361</v>
      </c>
      <c r="S4404" s="3">
        <v>0.17673353804697076</v>
      </c>
      <c r="T4404" s="5">
        <f>POWER(10,Table2[[#This Row],[Predicted normalized_price]]*(N$7634-N$7635)+N$7635)</f>
        <v>18222.864407852132</v>
      </c>
      <c r="U4404" s="5">
        <f>ABS(Table2[[#This Row],[price]]-Table2[[#This Row],[Predicted Price]])</f>
        <v>222.86440785213199</v>
      </c>
      <c r="V4404" s="5">
        <f>Table2[[#This Row],[Price Diff]]/Table2[[#This Row],[price]]</f>
        <v>1.2381355991785111E-2</v>
      </c>
    </row>
    <row r="4405" spans="1:22" x14ac:dyDescent="0.2">
      <c r="A4405" s="3">
        <v>11540</v>
      </c>
      <c r="B4405" s="3">
        <v>0.200817363</v>
      </c>
      <c r="C4405" s="3">
        <v>33943</v>
      </c>
      <c r="D4405" s="3">
        <v>0.47576962900000003</v>
      </c>
      <c r="E4405" s="3">
        <v>1997</v>
      </c>
      <c r="F4405" s="3">
        <v>0.48056971500000001</v>
      </c>
      <c r="G4405" s="3">
        <v>9</v>
      </c>
      <c r="H4405" s="3">
        <v>0.83257932800000001</v>
      </c>
      <c r="I4405" s="2" t="s">
        <v>22</v>
      </c>
      <c r="J4405" s="3">
        <v>117267</v>
      </c>
      <c r="K4405" s="3">
        <v>0.90115601400000001</v>
      </c>
      <c r="L4405" s="3">
        <v>1</v>
      </c>
      <c r="M4405" s="2" t="s">
        <v>64</v>
      </c>
      <c r="N4405" s="3">
        <v>47800</v>
      </c>
      <c r="O4405" s="3">
        <v>0.352228296</v>
      </c>
      <c r="P4405" s="3">
        <v>0.57014749228583261</v>
      </c>
      <c r="Q4405" s="3">
        <v>-0.81447667161096016</v>
      </c>
      <c r="R4405" s="3">
        <v>-0.35630526110772898</v>
      </c>
      <c r="S4405" s="3">
        <v>0.35633845450761792</v>
      </c>
      <c r="T4405" s="5">
        <f>POWER(10,Table2[[#This Row],[Predicted normalized_price]]*(N$7634-N$7635)+N$7635)</f>
        <v>48891.867591460177</v>
      </c>
      <c r="U4405" s="5">
        <f>ABS(Table2[[#This Row],[price]]-Table2[[#This Row],[Predicted Price]])</f>
        <v>1091.8675914601772</v>
      </c>
      <c r="V4405" s="5">
        <f>Table2[[#This Row],[Price Diff]]/Table2[[#This Row],[price]]</f>
        <v>2.284241823138446E-2</v>
      </c>
    </row>
    <row r="4406" spans="1:22" x14ac:dyDescent="0.2">
      <c r="A4406" s="3">
        <v>11720</v>
      </c>
      <c r="B4406" s="3">
        <v>0.20426122199999999</v>
      </c>
      <c r="C4406" s="3">
        <v>62397</v>
      </c>
      <c r="D4406" s="3">
        <v>0.58231686199999999</v>
      </c>
      <c r="E4406" s="3">
        <v>1986</v>
      </c>
      <c r="F4406" s="3">
        <v>0.47821453200000003</v>
      </c>
      <c r="G4406" s="3">
        <v>4</v>
      </c>
      <c r="H4406" s="3">
        <v>0.52529906999999998</v>
      </c>
      <c r="I4406" s="2" t="s">
        <v>10</v>
      </c>
      <c r="J4406" s="3">
        <v>43000</v>
      </c>
      <c r="K4406" s="3">
        <v>0.81565173599999996</v>
      </c>
      <c r="L4406" s="3">
        <v>2</v>
      </c>
      <c r="M4406" s="2" t="s">
        <v>64</v>
      </c>
      <c r="N4406" s="3">
        <v>102800</v>
      </c>
      <c r="O4406" s="3">
        <v>0.49158331999999999</v>
      </c>
      <c r="P4406" s="3">
        <v>0.98033245819807024</v>
      </c>
      <c r="Q4406" s="3">
        <v>-0.62097389277481008</v>
      </c>
      <c r="R4406" s="3">
        <v>-0.61680256681549128</v>
      </c>
      <c r="S4406" s="3">
        <v>0.47444732447219384</v>
      </c>
      <c r="T4406" s="5">
        <f>POWER(10,Table2[[#This Row],[Predicted normalized_price]]*(N$7634-N$7635)+N$7635)</f>
        <v>93561.837672267371</v>
      </c>
      <c r="U4406" s="5">
        <f>ABS(Table2[[#This Row],[price]]-Table2[[#This Row],[Predicted Price]])</f>
        <v>9238.1623277326289</v>
      </c>
      <c r="V4406" s="5">
        <f>Table2[[#This Row],[Price Diff]]/Table2[[#This Row],[price]]</f>
        <v>8.9865392293118962E-2</v>
      </c>
    </row>
    <row r="4407" spans="1:22" x14ac:dyDescent="0.2">
      <c r="A4407" s="3">
        <v>10360</v>
      </c>
      <c r="B4407" s="3">
        <v>0.17681618499999999</v>
      </c>
      <c r="C4407" s="3">
        <v>51214</v>
      </c>
      <c r="D4407" s="3">
        <v>0.54775323099999995</v>
      </c>
      <c r="E4407" s="3">
        <v>1198</v>
      </c>
      <c r="F4407" s="3">
        <v>0.26268546100000001</v>
      </c>
      <c r="G4407" s="3">
        <v>3</v>
      </c>
      <c r="H4407" s="3">
        <v>0.416289664</v>
      </c>
      <c r="I4407" s="2" t="s">
        <v>24</v>
      </c>
      <c r="J4407" s="3">
        <v>18000</v>
      </c>
      <c r="K4407" s="3">
        <v>0.74143363900000003</v>
      </c>
      <c r="L4407" s="3">
        <v>2</v>
      </c>
      <c r="M4407" s="2" t="s">
        <v>67</v>
      </c>
      <c r="N4407" s="3">
        <v>88800</v>
      </c>
      <c r="O4407" s="3">
        <v>0.46494128800000001</v>
      </c>
      <c r="P4407" s="3">
        <v>-0.62312520394397286</v>
      </c>
      <c r="Q4407" s="3">
        <v>-0.57971784915030311</v>
      </c>
      <c r="R4407" s="3">
        <v>-0.5496375812358637</v>
      </c>
      <c r="S4407" s="3">
        <v>0.46405574931898097</v>
      </c>
      <c r="T4407" s="5">
        <f>POWER(10,Table2[[#This Row],[Predicted normalized_price]]*(N$7634-N$7635)+N$7635)</f>
        <v>88368.9435192495</v>
      </c>
      <c r="U4407" s="5">
        <f>ABS(Table2[[#This Row],[price]]-Table2[[#This Row],[Predicted Price]])</f>
        <v>431.05648075049976</v>
      </c>
      <c r="V4407" s="5">
        <f>Table2[[#This Row],[Price Diff]]/Table2[[#This Row],[price]]</f>
        <v>4.8542396480912133E-3</v>
      </c>
    </row>
    <row r="4408" spans="1:22" x14ac:dyDescent="0.2">
      <c r="A4408" s="3">
        <v>16050</v>
      </c>
      <c r="B4408" s="3">
        <v>0.27422013899999997</v>
      </c>
      <c r="C4408" s="3">
        <v>90480</v>
      </c>
      <c r="D4408" s="3">
        <v>0.64734962299999999</v>
      </c>
      <c r="E4408" s="3">
        <v>1997</v>
      </c>
      <c r="F4408" s="3">
        <v>0.48056971500000001</v>
      </c>
      <c r="G4408" s="3">
        <v>6</v>
      </c>
      <c r="H4408" s="3">
        <v>0.67893919899999999</v>
      </c>
      <c r="I4408" s="2" t="s">
        <v>13</v>
      </c>
      <c r="J4408" s="3">
        <v>78000</v>
      </c>
      <c r="K4408" s="3">
        <v>0.86640516400000001</v>
      </c>
      <c r="L4408" s="3">
        <v>1</v>
      </c>
      <c r="M4408" s="2" t="s">
        <v>65</v>
      </c>
      <c r="N4408" s="3">
        <v>127800</v>
      </c>
      <c r="O4408" s="3">
        <v>0.53119753199999997</v>
      </c>
      <c r="P4408" s="3">
        <v>-0.76833154516174318</v>
      </c>
      <c r="Q4408" s="3">
        <v>0.66038294366117056</v>
      </c>
      <c r="R4408" s="3">
        <v>0.49450945786597433</v>
      </c>
      <c r="S4408" s="3">
        <v>0.52549289208264338</v>
      </c>
      <c r="T4408" s="5">
        <f>POWER(10,Table2[[#This Row],[Predicted normalized_price]]*(N$7634-N$7635)+N$7635)</f>
        <v>123855.97382745449</v>
      </c>
      <c r="U4408" s="5">
        <f>ABS(Table2[[#This Row],[price]]-Table2[[#This Row],[Predicted Price]])</f>
        <v>3944.0261725455057</v>
      </c>
      <c r="V4408" s="5">
        <f>Table2[[#This Row],[Price Diff]]/Table2[[#This Row],[price]]</f>
        <v>3.0860924667805208E-2</v>
      </c>
    </row>
    <row r="4409" spans="1:22" x14ac:dyDescent="0.2">
      <c r="A4409" s="3">
        <v>16810</v>
      </c>
      <c r="B4409" s="3">
        <v>0.28451445199999997</v>
      </c>
      <c r="C4409" s="3">
        <v>78691</v>
      </c>
      <c r="D4409" s="3">
        <v>0.62291934299999996</v>
      </c>
      <c r="E4409" s="3">
        <v>1991</v>
      </c>
      <c r="F4409" s="3">
        <v>0.47928668200000002</v>
      </c>
      <c r="G4409" s="3">
        <v>1</v>
      </c>
      <c r="H4409" s="3">
        <v>0</v>
      </c>
      <c r="I4409" s="2" t="s">
        <v>15</v>
      </c>
      <c r="J4409" s="3">
        <v>58</v>
      </c>
      <c r="K4409" s="3">
        <v>0.25242797900000002</v>
      </c>
      <c r="L4409" s="3">
        <v>1</v>
      </c>
      <c r="M4409" s="2" t="s">
        <v>64</v>
      </c>
      <c r="N4409" s="3">
        <v>195988</v>
      </c>
      <c r="O4409" s="3">
        <v>0.60901095100000002</v>
      </c>
      <c r="P4409" s="3">
        <v>-9.8652903668442593E-2</v>
      </c>
      <c r="Q4409" s="3">
        <v>0.8149513934116619</v>
      </c>
      <c r="R4409" s="3">
        <v>0.19992784092094212</v>
      </c>
      <c r="S4409" s="3">
        <v>0.64267474060847762</v>
      </c>
      <c r="T4409" s="5">
        <f>POWER(10,Table2[[#This Row],[Predicted normalized_price]]*(N$7634-N$7635)+N$7635)</f>
        <v>235812.47415870964</v>
      </c>
      <c r="U4409" s="5">
        <f>ABS(Table2[[#This Row],[price]]-Table2[[#This Row],[Predicted Price]])</f>
        <v>39824.474158709636</v>
      </c>
      <c r="V4409" s="5">
        <f>Table2[[#This Row],[Price Diff]]/Table2[[#This Row],[price]]</f>
        <v>0.20319853337301078</v>
      </c>
    </row>
    <row r="4410" spans="1:22" x14ac:dyDescent="0.2">
      <c r="A4410" s="3">
        <v>8170</v>
      </c>
      <c r="B4410" s="3">
        <v>0.123974458</v>
      </c>
      <c r="C4410" s="3">
        <v>21854</v>
      </c>
      <c r="D4410" s="3">
        <v>0.39871650199999997</v>
      </c>
      <c r="E4410" s="3">
        <v>1595</v>
      </c>
      <c r="F4410" s="3">
        <v>0.38472810600000001</v>
      </c>
      <c r="G4410" s="3">
        <v>9</v>
      </c>
      <c r="H4410" s="3">
        <v>0.83257932800000001</v>
      </c>
      <c r="I4410" s="2" t="s">
        <v>20</v>
      </c>
      <c r="J4410" s="3">
        <v>78000</v>
      </c>
      <c r="K4410" s="3">
        <v>0.86640516400000001</v>
      </c>
      <c r="L4410" s="3">
        <v>2</v>
      </c>
      <c r="M4410" s="2" t="s">
        <v>67</v>
      </c>
      <c r="N4410" s="3">
        <v>30000</v>
      </c>
      <c r="O4410" s="3">
        <v>0.26745560899999998</v>
      </c>
      <c r="P4410" s="3">
        <v>-0.34752056837376066</v>
      </c>
      <c r="Q4410" s="3">
        <v>3.8813983892535292E-2</v>
      </c>
      <c r="R4410" s="3">
        <v>0.88698856259012404</v>
      </c>
      <c r="S4410" s="3">
        <v>0.26335745890727219</v>
      </c>
      <c r="T4410" s="5">
        <f>POWER(10,Table2[[#This Row],[Predicted normalized_price]]*(N$7634-N$7635)+N$7635)</f>
        <v>29331.966642013187</v>
      </c>
      <c r="U4410" s="5">
        <f>ABS(Table2[[#This Row],[price]]-Table2[[#This Row],[Predicted Price]])</f>
        <v>668.03335798681292</v>
      </c>
      <c r="V4410" s="5">
        <f>Table2[[#This Row],[Price Diff]]/Table2[[#This Row],[price]]</f>
        <v>2.2267778599560431E-2</v>
      </c>
    </row>
    <row r="4411" spans="1:22" x14ac:dyDescent="0.2">
      <c r="A4411" s="3">
        <v>12360</v>
      </c>
      <c r="B4411" s="3">
        <v>0.21609162800000001</v>
      </c>
      <c r="C4411" s="3">
        <v>59835</v>
      </c>
      <c r="D4411" s="3">
        <v>0.57497965600000001</v>
      </c>
      <c r="E4411" s="3">
        <v>1595</v>
      </c>
      <c r="F4411" s="3">
        <v>0.38472810600000001</v>
      </c>
      <c r="G4411" s="3">
        <v>6</v>
      </c>
      <c r="H4411" s="3">
        <v>0.67893919899999999</v>
      </c>
      <c r="I4411" s="2" t="s">
        <v>15</v>
      </c>
      <c r="J4411" s="3">
        <v>71000</v>
      </c>
      <c r="K4411" s="3">
        <v>0.85839135799999999</v>
      </c>
      <c r="L4411" s="3">
        <v>1</v>
      </c>
      <c r="M4411" s="2" t="s">
        <v>67</v>
      </c>
      <c r="N4411" s="3">
        <v>79888</v>
      </c>
      <c r="O4411" s="3">
        <v>0.44569461599999999</v>
      </c>
      <c r="P4411" s="3">
        <v>-0.92944251297711744</v>
      </c>
      <c r="Q4411" s="3">
        <v>0.53557657701055505</v>
      </c>
      <c r="R4411" s="3">
        <v>0.64688605948517408</v>
      </c>
      <c r="S4411" s="3">
        <v>0.45355342724395442</v>
      </c>
      <c r="T4411" s="5">
        <f>POWER(10,Table2[[#This Row],[Predicted normalized_price]]*(N$7634-N$7635)+N$7635)</f>
        <v>83413.489422169747</v>
      </c>
      <c r="U4411" s="5">
        <f>ABS(Table2[[#This Row],[price]]-Table2[[#This Row],[Predicted Price]])</f>
        <v>3525.4894221697468</v>
      </c>
      <c r="V4411" s="5">
        <f>Table2[[#This Row],[Price Diff]]/Table2[[#This Row],[price]]</f>
        <v>4.4130400337594466E-2</v>
      </c>
    </row>
    <row r="4412" spans="1:22" x14ac:dyDescent="0.2">
      <c r="A4412" s="3">
        <v>12040</v>
      </c>
      <c r="B4412" s="3">
        <v>0.210255042</v>
      </c>
      <c r="C4412" s="3">
        <v>22962</v>
      </c>
      <c r="D4412" s="3">
        <v>0.40737152199999999</v>
      </c>
      <c r="E4412" s="3">
        <v>2457</v>
      </c>
      <c r="F4412" s="3">
        <v>0.56895911399999999</v>
      </c>
      <c r="G4412" s="3">
        <v>9</v>
      </c>
      <c r="H4412" s="3">
        <v>0.83257932800000001</v>
      </c>
      <c r="I4412" s="2" t="s">
        <v>23</v>
      </c>
      <c r="J4412" s="3">
        <v>126300</v>
      </c>
      <c r="K4412" s="3">
        <v>0.90748042399999995</v>
      </c>
      <c r="L4412" s="3">
        <v>1</v>
      </c>
      <c r="M4412" s="2" t="s">
        <v>68</v>
      </c>
      <c r="N4412" s="3">
        <v>35800</v>
      </c>
      <c r="O4412" s="3">
        <v>0.29962114499999998</v>
      </c>
      <c r="P4412" s="3">
        <v>-0.7204905747282625</v>
      </c>
      <c r="Q4412" s="3">
        <v>-0.84745874283631273</v>
      </c>
      <c r="R4412" s="3">
        <v>-0.23295818557362577</v>
      </c>
      <c r="S4412" s="3">
        <v>0.31297005559149871</v>
      </c>
      <c r="T4412" s="5">
        <f>POWER(10,Table2[[#This Row],[Predicted normalized_price]]*(N$7634-N$7635)+N$7635)</f>
        <v>38524.735830072015</v>
      </c>
      <c r="U4412" s="5">
        <f>ABS(Table2[[#This Row],[price]]-Table2[[#This Row],[Predicted Price]])</f>
        <v>2724.7358300720152</v>
      </c>
      <c r="V4412" s="5">
        <f>Table2[[#This Row],[Price Diff]]/Table2[[#This Row],[price]]</f>
        <v>7.6109939387486461E-2</v>
      </c>
    </row>
    <row r="4413" spans="1:22" x14ac:dyDescent="0.2">
      <c r="A4413" s="3">
        <v>13380</v>
      </c>
      <c r="B4413" s="3">
        <v>0.233735463</v>
      </c>
      <c r="C4413" s="3">
        <v>50610</v>
      </c>
      <c r="D4413" s="3">
        <v>0.54567705200000005</v>
      </c>
      <c r="E4413" s="3">
        <v>2362</v>
      </c>
      <c r="F4413" s="3">
        <v>0.55214537900000005</v>
      </c>
      <c r="G4413" s="3">
        <v>7</v>
      </c>
      <c r="H4413" s="3">
        <v>0.73735046500000001</v>
      </c>
      <c r="I4413" s="2" t="s">
        <v>10</v>
      </c>
      <c r="J4413" s="3">
        <v>93000</v>
      </c>
      <c r="K4413" s="3">
        <v>0.88139579999999995</v>
      </c>
      <c r="L4413" s="3">
        <v>1</v>
      </c>
      <c r="M4413" s="2" t="s">
        <v>66</v>
      </c>
      <c r="N4413" s="3">
        <v>66800</v>
      </c>
      <c r="O4413" s="3">
        <v>0.41313380199999999</v>
      </c>
      <c r="P4413" s="3">
        <v>0.61128116984555803</v>
      </c>
      <c r="Q4413" s="3">
        <v>-0.68627991982150172</v>
      </c>
      <c r="R4413" s="3">
        <v>-0.50399125764557373</v>
      </c>
      <c r="S4413" s="3">
        <v>0.42766524504894576</v>
      </c>
      <c r="T4413" s="5">
        <f>POWER(10,Table2[[#This Row],[Predicted normalized_price]]*(N$7634-N$7635)+N$7635)</f>
        <v>72352.77175481974</v>
      </c>
      <c r="U4413" s="5">
        <f>ABS(Table2[[#This Row],[price]]-Table2[[#This Row],[Predicted Price]])</f>
        <v>5552.7717548197397</v>
      </c>
      <c r="V4413" s="5">
        <f>Table2[[#This Row],[Price Diff]]/Table2[[#This Row],[price]]</f>
        <v>8.3125325670954181E-2</v>
      </c>
    </row>
    <row r="4414" spans="1:22" x14ac:dyDescent="0.2">
      <c r="A4414" s="3">
        <v>79010</v>
      </c>
      <c r="B4414" s="3">
        <v>0.62886654500000005</v>
      </c>
      <c r="C4414" s="3">
        <v>197248</v>
      </c>
      <c r="D4414" s="3">
        <v>0.78373441499999996</v>
      </c>
      <c r="E4414" s="3">
        <v>3798</v>
      </c>
      <c r="F4414" s="3">
        <v>0.75466807400000002</v>
      </c>
      <c r="G4414" s="3">
        <v>8</v>
      </c>
      <c r="H4414" s="3">
        <v>0.78794860499999997</v>
      </c>
      <c r="I4414" s="2" t="s">
        <v>34</v>
      </c>
      <c r="J4414" s="3">
        <v>36900</v>
      </c>
      <c r="K4414" s="3">
        <v>0.80261297799999998</v>
      </c>
      <c r="L4414" s="3">
        <v>4</v>
      </c>
      <c r="M4414" s="2" t="s">
        <v>62</v>
      </c>
      <c r="N4414" s="3">
        <v>418000</v>
      </c>
      <c r="O4414" s="3">
        <v>0.74684974699999995</v>
      </c>
      <c r="P4414" s="3">
        <v>0.42851519422314893</v>
      </c>
      <c r="Q4414" s="3">
        <v>0.18866171912914095</v>
      </c>
      <c r="R4414" s="3">
        <v>-0.83048961269783494</v>
      </c>
      <c r="S4414" s="3">
        <v>0.74042850584493647</v>
      </c>
      <c r="T4414" s="5">
        <f>POWER(10,Table2[[#This Row],[Predicted normalized_price]]*(N$7634-N$7635)+N$7635)</f>
        <v>403508.08797691972</v>
      </c>
      <c r="U4414" s="5">
        <f>ABS(Table2[[#This Row],[price]]-Table2[[#This Row],[Predicted Price]])</f>
        <v>14491.91202308028</v>
      </c>
      <c r="V4414" s="5">
        <f>Table2[[#This Row],[Price Diff]]/Table2[[#This Row],[price]]</f>
        <v>3.4669645988230337E-2</v>
      </c>
    </row>
    <row r="4415" spans="1:22" x14ac:dyDescent="0.2">
      <c r="A4415" s="3">
        <v>9660</v>
      </c>
      <c r="B4415" s="3">
        <v>0.161249902</v>
      </c>
      <c r="C4415" s="3">
        <v>38241</v>
      </c>
      <c r="D4415" s="3">
        <v>0.49663434000000001</v>
      </c>
      <c r="E4415" s="3">
        <v>2521</v>
      </c>
      <c r="F4415" s="3">
        <v>0.57992365099999998</v>
      </c>
      <c r="G4415" s="3">
        <v>10</v>
      </c>
      <c r="H4415" s="3">
        <v>0.87250287000000004</v>
      </c>
      <c r="I4415" s="2" t="s">
        <v>21</v>
      </c>
      <c r="J4415" s="3">
        <v>184000</v>
      </c>
      <c r="K4415" s="3">
        <v>0.93954928000000004</v>
      </c>
      <c r="L4415" s="3">
        <v>4</v>
      </c>
      <c r="M4415" s="2" t="s">
        <v>62</v>
      </c>
      <c r="N4415" s="3">
        <v>44800</v>
      </c>
      <c r="O4415" s="3">
        <v>0.34043263200000001</v>
      </c>
      <c r="P4415" s="3">
        <v>0.99999999947194629</v>
      </c>
      <c r="Q4415" s="3">
        <v>0.19357446548847507</v>
      </c>
      <c r="R4415" s="3">
        <v>0.82501966161188356</v>
      </c>
      <c r="S4415" s="3">
        <v>0.32338414341774036</v>
      </c>
      <c r="T4415" s="5">
        <f>POWER(10,Table2[[#This Row],[Predicted normalized_price]]*(N$7634-N$7635)+N$7635)</f>
        <v>40793.641543616788</v>
      </c>
      <c r="U4415" s="5">
        <f>ABS(Table2[[#This Row],[price]]-Table2[[#This Row],[Predicted Price]])</f>
        <v>4006.3584563832119</v>
      </c>
      <c r="V4415" s="5">
        <f>Table2[[#This Row],[Price Diff]]/Table2[[#This Row],[price]]</f>
        <v>8.9427644115696689E-2</v>
      </c>
    </row>
    <row r="4416" spans="1:22" x14ac:dyDescent="0.2">
      <c r="A4416" s="3">
        <v>15360</v>
      </c>
      <c r="B4416" s="3">
        <v>0.264442705</v>
      </c>
      <c r="C4416" s="3">
        <v>33623</v>
      </c>
      <c r="D4416" s="3">
        <v>0.47411196</v>
      </c>
      <c r="E4416" s="3">
        <v>2996</v>
      </c>
      <c r="F4416" s="3">
        <v>0.65352884600000005</v>
      </c>
      <c r="G4416" s="3">
        <v>10</v>
      </c>
      <c r="H4416" s="3">
        <v>0.87250287000000004</v>
      </c>
      <c r="I4416" s="2" t="s">
        <v>15</v>
      </c>
      <c r="J4416" s="3">
        <v>172107</v>
      </c>
      <c r="K4416" s="3">
        <v>0.93385446400000005</v>
      </c>
      <c r="L4416" s="3">
        <v>1</v>
      </c>
      <c r="M4416" s="2" t="s">
        <v>65</v>
      </c>
      <c r="N4416" s="3">
        <v>50000</v>
      </c>
      <c r="O4416" s="3">
        <v>0.36041703800000002</v>
      </c>
      <c r="P4416" s="3">
        <v>-0.76570953931622576</v>
      </c>
      <c r="Q4416" s="3">
        <v>0.31663617132429656</v>
      </c>
      <c r="R4416" s="3">
        <v>0.77876489591691034</v>
      </c>
      <c r="S4416" s="3">
        <v>0.36287492117559905</v>
      </c>
      <c r="T4416" s="5">
        <f>POWER(10,Table2[[#This Row],[Predicted normalized_price]]*(N$7634-N$7635)+N$7635)</f>
        <v>50679.887765142295</v>
      </c>
      <c r="U4416" s="5">
        <f>ABS(Table2[[#This Row],[price]]-Table2[[#This Row],[Predicted Price]])</f>
        <v>679.88776514229539</v>
      </c>
      <c r="V4416" s="5">
        <f>Table2[[#This Row],[Price Diff]]/Table2[[#This Row],[price]]</f>
        <v>1.3597755302845908E-2</v>
      </c>
    </row>
    <row r="4417" spans="1:22" x14ac:dyDescent="0.2">
      <c r="A4417" s="3">
        <v>8500</v>
      </c>
      <c r="B4417" s="3">
        <v>0.132785129</v>
      </c>
      <c r="C4417" s="3">
        <v>41063</v>
      </c>
      <c r="D4417" s="3">
        <v>0.50909434499999995</v>
      </c>
      <c r="E4417" s="3">
        <v>1199</v>
      </c>
      <c r="F4417" s="3">
        <v>0.26304123400000001</v>
      </c>
      <c r="G4417" s="3">
        <v>5</v>
      </c>
      <c r="H4417" s="3">
        <v>0.60985333500000005</v>
      </c>
      <c r="I4417" s="2" t="s">
        <v>31</v>
      </c>
      <c r="J4417" s="3">
        <v>33000</v>
      </c>
      <c r="K4417" s="3">
        <v>0.79309278100000002</v>
      </c>
      <c r="L4417" s="3">
        <v>1</v>
      </c>
      <c r="M4417" s="2" t="s">
        <v>67</v>
      </c>
      <c r="N4417" s="3">
        <v>58000</v>
      </c>
      <c r="O4417" s="3">
        <v>0.38742691200000001</v>
      </c>
      <c r="P4417" s="3">
        <v>-0.96772584195464817</v>
      </c>
      <c r="Q4417" s="3">
        <v>-0.69139639807126474</v>
      </c>
      <c r="R4417" s="3">
        <v>-0.34390411754732503</v>
      </c>
      <c r="S4417" s="3">
        <v>0.38155898480947892</v>
      </c>
      <c r="T4417" s="5">
        <f>POWER(10,Table2[[#This Row],[Predicted normalized_price]]*(N$7634-N$7635)+N$7635)</f>
        <v>56159.653361234334</v>
      </c>
      <c r="U4417" s="5">
        <f>ABS(Table2[[#This Row],[price]]-Table2[[#This Row],[Predicted Price]])</f>
        <v>1840.3466387656663</v>
      </c>
      <c r="V4417" s="5">
        <f>Table2[[#This Row],[Price Diff]]/Table2[[#This Row],[price]]</f>
        <v>3.1730114461477006E-2</v>
      </c>
    </row>
    <row r="4418" spans="1:22" x14ac:dyDescent="0.2">
      <c r="A4418" s="3">
        <v>11030</v>
      </c>
      <c r="B4418" s="3">
        <v>0.19075994700000001</v>
      </c>
      <c r="C4418" s="3">
        <v>40898</v>
      </c>
      <c r="D4418" s="3">
        <v>0.50838973200000004</v>
      </c>
      <c r="E4418" s="3">
        <v>1598</v>
      </c>
      <c r="F4418" s="3">
        <v>0.38552934799999999</v>
      </c>
      <c r="G4418" s="3">
        <v>7</v>
      </c>
      <c r="H4418" s="3">
        <v>0.73735046500000001</v>
      </c>
      <c r="I4418" s="2" t="s">
        <v>31</v>
      </c>
      <c r="J4418" s="3">
        <v>81000</v>
      </c>
      <c r="K4418" s="3">
        <v>0.86962165899999999</v>
      </c>
      <c r="L4418" s="3">
        <v>2</v>
      </c>
      <c r="M4418" s="2" t="s">
        <v>62</v>
      </c>
      <c r="N4418" s="3">
        <v>55800</v>
      </c>
      <c r="O4418" s="3">
        <v>0.38038979699999997</v>
      </c>
      <c r="P4418" s="3">
        <v>-0.85038675605727088</v>
      </c>
      <c r="Q4418" s="3">
        <v>-0.70831326103156145</v>
      </c>
      <c r="R4418" s="3">
        <v>-0.36446977598547853</v>
      </c>
      <c r="S4418" s="3">
        <v>0.38262806253732673</v>
      </c>
      <c r="T4418" s="5">
        <f>POWER(10,Table2[[#This Row],[Predicted normalized_price]]*(N$7634-N$7635)+N$7635)</f>
        <v>56490.540482224351</v>
      </c>
      <c r="U4418" s="5">
        <f>ABS(Table2[[#This Row],[price]]-Table2[[#This Row],[Predicted Price]])</f>
        <v>690.54048222435085</v>
      </c>
      <c r="V4418" s="5">
        <f>Table2[[#This Row],[Price Diff]]/Table2[[#This Row],[price]]</f>
        <v>1.2375277459217758E-2</v>
      </c>
    </row>
    <row r="4419" spans="1:22" x14ac:dyDescent="0.2">
      <c r="A4419" s="3">
        <v>8830</v>
      </c>
      <c r="B4419" s="3">
        <v>0.14126016799999999</v>
      </c>
      <c r="C4419" s="3">
        <v>49524</v>
      </c>
      <c r="D4419" s="3">
        <v>0.541880947</v>
      </c>
      <c r="E4419" s="3">
        <v>1498</v>
      </c>
      <c r="F4419" s="3">
        <v>0.357974919</v>
      </c>
      <c r="G4419" s="3">
        <v>4</v>
      </c>
      <c r="H4419" s="3">
        <v>0.52529906999999998</v>
      </c>
      <c r="I4419" s="2" t="s">
        <v>22</v>
      </c>
      <c r="J4419" s="3">
        <v>51896</v>
      </c>
      <c r="K4419" s="3">
        <v>0.83167796000000005</v>
      </c>
      <c r="L4419" s="3">
        <v>1</v>
      </c>
      <c r="M4419" s="2" t="s">
        <v>67</v>
      </c>
      <c r="N4419" s="3">
        <v>69500</v>
      </c>
      <c r="O4419" s="3">
        <v>0.42034462500000003</v>
      </c>
      <c r="P4419" s="3">
        <v>-0.82813352574331922</v>
      </c>
      <c r="Q4419" s="3">
        <v>-0.69866365263432073</v>
      </c>
      <c r="R4419" s="3">
        <v>-0.49546901231913104</v>
      </c>
      <c r="S4419" s="3">
        <v>0.41845015605918695</v>
      </c>
      <c r="T4419" s="5">
        <f>POWER(10,Table2[[#This Row],[Predicted normalized_price]]*(N$7634-N$7635)+N$7635)</f>
        <v>68780.246838652252</v>
      </c>
      <c r="U4419" s="5">
        <f>ABS(Table2[[#This Row],[price]]-Table2[[#This Row],[Predicted Price]])</f>
        <v>719.75316134774766</v>
      </c>
      <c r="V4419" s="5">
        <f>Table2[[#This Row],[Price Diff]]/Table2[[#This Row],[price]]</f>
        <v>1.0356160594931621E-2</v>
      </c>
    </row>
    <row r="4420" spans="1:22" x14ac:dyDescent="0.2">
      <c r="A4420" s="3">
        <v>13310</v>
      </c>
      <c r="B4420" s="3">
        <v>0.232568319</v>
      </c>
      <c r="C4420" s="3">
        <v>55153</v>
      </c>
      <c r="D4420" s="3">
        <v>0.56072056199999998</v>
      </c>
      <c r="E4420" s="3">
        <v>1595</v>
      </c>
      <c r="F4420" s="3">
        <v>0.38472810600000001</v>
      </c>
      <c r="G4420" s="3">
        <v>6</v>
      </c>
      <c r="H4420" s="3">
        <v>0.67893919899999999</v>
      </c>
      <c r="I4420" s="2" t="s">
        <v>15</v>
      </c>
      <c r="J4420" s="3">
        <v>81300</v>
      </c>
      <c r="K4420" s="3">
        <v>0.86993673199999999</v>
      </c>
      <c r="L4420" s="3">
        <v>1</v>
      </c>
      <c r="M4420" s="2" t="s">
        <v>67</v>
      </c>
      <c r="N4420" s="3">
        <v>71800</v>
      </c>
      <c r="O4420" s="3">
        <v>0.42626956799999999</v>
      </c>
      <c r="P4420" s="3">
        <v>-0.94338647426963163</v>
      </c>
      <c r="Q4420" s="3">
        <v>0.53316466587858402</v>
      </c>
      <c r="R4420" s="3">
        <v>0.65074904426933555</v>
      </c>
      <c r="S4420" s="3">
        <v>0.45190177016453148</v>
      </c>
      <c r="T4420" s="5">
        <f>POWER(10,Table2[[#This Row],[Predicted normalized_price]]*(N$7634-N$7635)+N$7635)</f>
        <v>82659.861919523173</v>
      </c>
      <c r="U4420" s="5">
        <f>ABS(Table2[[#This Row],[price]]-Table2[[#This Row],[Predicted Price]])</f>
        <v>10859.861919523173</v>
      </c>
      <c r="V4420" s="5">
        <f>Table2[[#This Row],[Price Diff]]/Table2[[#This Row],[price]]</f>
        <v>0.15125155876773222</v>
      </c>
    </row>
    <row r="4421" spans="1:22" x14ac:dyDescent="0.2">
      <c r="A4421" s="3">
        <v>11930</v>
      </c>
      <c r="B4421" s="3">
        <v>0.20821282599999999</v>
      </c>
      <c r="C4421" s="3">
        <v>7475</v>
      </c>
      <c r="D4421" s="3">
        <v>0.210970937</v>
      </c>
      <c r="E4421" s="3">
        <v>6693</v>
      </c>
      <c r="F4421" s="3">
        <v>0.99625772899999998</v>
      </c>
      <c r="G4421" s="3">
        <v>9</v>
      </c>
      <c r="H4421" s="3">
        <v>0.83257932800000001</v>
      </c>
      <c r="I4421" s="2" t="s">
        <v>53</v>
      </c>
      <c r="J4421" s="3">
        <v>373989</v>
      </c>
      <c r="K4421" s="3">
        <v>1</v>
      </c>
      <c r="L4421" s="3">
        <v>3</v>
      </c>
      <c r="M4421" s="2" t="s">
        <v>69</v>
      </c>
      <c r="N4421" s="3">
        <v>28800</v>
      </c>
      <c r="O4421" s="3">
        <v>0.26002671199999999</v>
      </c>
      <c r="P4421" s="3">
        <v>-0.6316656523937173</v>
      </c>
      <c r="Q4421" s="3">
        <v>-0.70045905400380137</v>
      </c>
      <c r="R4421" s="3">
        <v>0.27810412859180933</v>
      </c>
      <c r="S4421" s="3">
        <v>0.22231358805637016</v>
      </c>
      <c r="T4421" s="5">
        <f>POWER(10,Table2[[#This Row],[Predicted normalized_price]]*(N$7634-N$7635)+N$7635)</f>
        <v>23409.472013081002</v>
      </c>
      <c r="U4421" s="5">
        <f>ABS(Table2[[#This Row],[price]]-Table2[[#This Row],[Predicted Price]])</f>
        <v>5390.5279869189981</v>
      </c>
      <c r="V4421" s="5">
        <f>Table2[[#This Row],[Price Diff]]/Table2[[#This Row],[price]]</f>
        <v>0.18717111065690967</v>
      </c>
    </row>
    <row r="4422" spans="1:22" x14ac:dyDescent="0.2">
      <c r="A4422" s="3">
        <v>10080</v>
      </c>
      <c r="B4422" s="3">
        <v>0.17071971799999999</v>
      </c>
      <c r="C4422" s="3">
        <v>58286</v>
      </c>
      <c r="D4422" s="3">
        <v>0.57038955700000005</v>
      </c>
      <c r="E4422" s="3">
        <v>1395</v>
      </c>
      <c r="F4422" s="3">
        <v>0.327600102</v>
      </c>
      <c r="G4422" s="3">
        <v>4</v>
      </c>
      <c r="H4422" s="3">
        <v>0.52529906999999998</v>
      </c>
      <c r="I4422" s="2" t="s">
        <v>20</v>
      </c>
      <c r="J4422" s="3">
        <v>12000</v>
      </c>
      <c r="K4422" s="3">
        <v>0.70687705899999997</v>
      </c>
      <c r="L4422" s="3">
        <v>2</v>
      </c>
      <c r="M4422" s="2" t="s">
        <v>67</v>
      </c>
      <c r="N4422" s="3">
        <v>94800</v>
      </c>
      <c r="O4422" s="3">
        <v>0.476839819</v>
      </c>
      <c r="P4422" s="3">
        <v>-0.36712178874672058</v>
      </c>
      <c r="Q4422" s="3">
        <v>0.55835698983401383</v>
      </c>
      <c r="R4422" s="3">
        <v>0.67437434981591227</v>
      </c>
      <c r="S4422" s="3">
        <v>0.4540636698810554</v>
      </c>
      <c r="T4422" s="5">
        <f>POWER(10,Table2[[#This Row],[Predicted normalized_price]]*(N$7634-N$7635)+N$7635)</f>
        <v>83647.692122352761</v>
      </c>
      <c r="U4422" s="5">
        <f>ABS(Table2[[#This Row],[price]]-Table2[[#This Row],[Predicted Price]])</f>
        <v>11152.307877647239</v>
      </c>
      <c r="V4422" s="5">
        <f>Table2[[#This Row],[Price Diff]]/Table2[[#This Row],[price]]</f>
        <v>0.1176403784561945</v>
      </c>
    </row>
    <row r="4423" spans="1:22" x14ac:dyDescent="0.2">
      <c r="A4423" s="3">
        <v>12560</v>
      </c>
      <c r="B4423" s="3">
        <v>0.21966324700000001</v>
      </c>
      <c r="C4423" s="3">
        <v>8660</v>
      </c>
      <c r="D4423" s="3">
        <v>0.23672257899999999</v>
      </c>
      <c r="E4423" s="3">
        <v>1598</v>
      </c>
      <c r="F4423" s="3">
        <v>0.38552934799999999</v>
      </c>
      <c r="G4423" s="3">
        <v>10</v>
      </c>
      <c r="H4423" s="3">
        <v>0.87250287000000004</v>
      </c>
      <c r="I4423" s="2" t="s">
        <v>10</v>
      </c>
      <c r="J4423" s="3">
        <v>106209</v>
      </c>
      <c r="K4423" s="3">
        <v>0.89271474399999995</v>
      </c>
      <c r="L4423" s="3">
        <v>2</v>
      </c>
      <c r="M4423" s="2" t="s">
        <v>63</v>
      </c>
      <c r="N4423" s="3">
        <v>15000</v>
      </c>
      <c r="O4423" s="3">
        <v>0.14131481000000001</v>
      </c>
      <c r="P4423" s="3">
        <v>-0.76253929649967878</v>
      </c>
      <c r="Q4423" s="3">
        <v>-0.91679705570162695</v>
      </c>
      <c r="R4423" s="3">
        <v>0.14828600504936487</v>
      </c>
      <c r="S4423" s="3">
        <v>0.19791177221956235</v>
      </c>
      <c r="T4423" s="5">
        <f>POWER(10,Table2[[#This Row],[Predicted normalized_price]]*(N$7634-N$7635)+N$7635)</f>
        <v>20471.876666582328</v>
      </c>
      <c r="U4423" s="5">
        <f>ABS(Table2[[#This Row],[price]]-Table2[[#This Row],[Predicted Price]])</f>
        <v>5471.8766665823277</v>
      </c>
      <c r="V4423" s="5">
        <f>Table2[[#This Row],[Price Diff]]/Table2[[#This Row],[price]]</f>
        <v>0.36479177777215516</v>
      </c>
    </row>
    <row r="4424" spans="1:22" x14ac:dyDescent="0.2">
      <c r="A4424" s="3">
        <v>9770</v>
      </c>
      <c r="B4424" s="3">
        <v>0.163769309</v>
      </c>
      <c r="C4424" s="3">
        <v>59156</v>
      </c>
      <c r="D4424" s="3">
        <v>0.57298240300000003</v>
      </c>
      <c r="E4424" s="3">
        <v>1197</v>
      </c>
      <c r="F4424" s="3">
        <v>0.26232939100000002</v>
      </c>
      <c r="G4424" s="3">
        <v>4</v>
      </c>
      <c r="H4424" s="3">
        <v>0.52529906999999998</v>
      </c>
      <c r="I4424" s="2" t="s">
        <v>20</v>
      </c>
      <c r="J4424" s="3">
        <v>12000</v>
      </c>
      <c r="K4424" s="3">
        <v>0.70687705899999997</v>
      </c>
      <c r="L4424" s="3">
        <v>2</v>
      </c>
      <c r="M4424" s="2" t="s">
        <v>67</v>
      </c>
      <c r="N4424" s="3">
        <v>92800</v>
      </c>
      <c r="O4424" s="3">
        <v>0.47295944400000001</v>
      </c>
      <c r="P4424" s="3">
        <v>-0.53526678848233866</v>
      </c>
      <c r="Q4424" s="3">
        <v>0.55683972168171258</v>
      </c>
      <c r="R4424" s="3">
        <v>0.66955970343598736</v>
      </c>
      <c r="S4424" s="3">
        <v>0.45444208203073128</v>
      </c>
      <c r="T4424" s="5">
        <f>POWER(10,Table2[[#This Row],[Predicted normalized_price]]*(N$7634-N$7635)+N$7635)</f>
        <v>83821.808862997801</v>
      </c>
      <c r="U4424" s="5">
        <f>ABS(Table2[[#This Row],[price]]-Table2[[#This Row],[Predicted Price]])</f>
        <v>8978.191137002199</v>
      </c>
      <c r="V4424" s="5">
        <f>Table2[[#This Row],[Price Diff]]/Table2[[#This Row],[price]]</f>
        <v>9.6747749321144383E-2</v>
      </c>
    </row>
    <row r="4425" spans="1:22" x14ac:dyDescent="0.2">
      <c r="A4425" s="3">
        <v>14870</v>
      </c>
      <c r="B4425" s="3">
        <v>0.257228809</v>
      </c>
      <c r="C4425" s="3">
        <v>80470</v>
      </c>
      <c r="D4425" s="3">
        <v>0.62683162599999998</v>
      </c>
      <c r="E4425" s="3">
        <v>1796</v>
      </c>
      <c r="F4425" s="3">
        <v>0.43533607800000002</v>
      </c>
      <c r="G4425" s="3">
        <v>7</v>
      </c>
      <c r="H4425" s="3">
        <v>0.73735046500000001</v>
      </c>
      <c r="I4425" s="2" t="s">
        <v>15</v>
      </c>
      <c r="J4425" s="3">
        <v>46977</v>
      </c>
      <c r="K4425" s="3">
        <v>0.82319074800000003</v>
      </c>
      <c r="L4425" s="3">
        <v>1</v>
      </c>
      <c r="M4425" s="2" t="s">
        <v>65</v>
      </c>
      <c r="N4425" s="3">
        <v>101988</v>
      </c>
      <c r="O4425" s="3">
        <v>0.49014016199999999</v>
      </c>
      <c r="P4425" s="3">
        <v>-0.88813050468812016</v>
      </c>
      <c r="Q4425" s="3">
        <v>0.60827847341625396</v>
      </c>
      <c r="R4425" s="3">
        <v>0.5483662696342374</v>
      </c>
      <c r="S4425" s="3">
        <v>0.49779561891093377</v>
      </c>
      <c r="T4425" s="5">
        <f>POWER(10,Table2[[#This Row],[Predicted normalized_price]]*(N$7634-N$7635)+N$7635)</f>
        <v>106369.84307004392</v>
      </c>
      <c r="U4425" s="5">
        <f>ABS(Table2[[#This Row],[price]]-Table2[[#This Row],[Predicted Price]])</f>
        <v>4381.8430700439203</v>
      </c>
      <c r="V4425" s="5">
        <f>Table2[[#This Row],[Price Diff]]/Table2[[#This Row],[price]]</f>
        <v>4.2964300408321769E-2</v>
      </c>
    </row>
    <row r="4426" spans="1:22" x14ac:dyDescent="0.2">
      <c r="A4426" s="3">
        <v>11470</v>
      </c>
      <c r="B4426" s="3">
        <v>0.19946355700000001</v>
      </c>
      <c r="C4426" s="3">
        <v>63752</v>
      </c>
      <c r="D4426" s="3">
        <v>0.586076492</v>
      </c>
      <c r="E4426" s="3">
        <v>1986</v>
      </c>
      <c r="F4426" s="3">
        <v>0.47821453200000003</v>
      </c>
      <c r="G4426" s="3">
        <v>4</v>
      </c>
      <c r="H4426" s="3">
        <v>0.52529906999999998</v>
      </c>
      <c r="I4426" s="2" t="s">
        <v>10</v>
      </c>
      <c r="J4426" s="3">
        <v>31500</v>
      </c>
      <c r="K4426" s="3">
        <v>0.78912801899999996</v>
      </c>
      <c r="L4426" s="3">
        <v>2</v>
      </c>
      <c r="M4426" s="2" t="s">
        <v>64</v>
      </c>
      <c r="N4426" s="3">
        <v>103000</v>
      </c>
      <c r="O4426" s="3">
        <v>0.491937028</v>
      </c>
      <c r="P4426" s="3">
        <v>0.9812222704589596</v>
      </c>
      <c r="Q4426" s="3">
        <v>-0.62138005880447689</v>
      </c>
      <c r="R4426" s="3">
        <v>-0.61918954642205226</v>
      </c>
      <c r="S4426" s="3">
        <v>0.47494803980186784</v>
      </c>
      <c r="T4426" s="5">
        <f>POWER(10,Table2[[#This Row],[Predicted normalized_price]]*(N$7634-N$7635)+N$7635)</f>
        <v>93819.622361571455</v>
      </c>
      <c r="U4426" s="5">
        <f>ABS(Table2[[#This Row],[price]]-Table2[[#This Row],[Predicted Price]])</f>
        <v>9180.3776384285447</v>
      </c>
      <c r="V4426" s="5">
        <f>Table2[[#This Row],[Price Diff]]/Table2[[#This Row],[price]]</f>
        <v>8.9129879984743157E-2</v>
      </c>
    </row>
    <row r="4427" spans="1:22" x14ac:dyDescent="0.2">
      <c r="A4427" s="3">
        <v>11560</v>
      </c>
      <c r="B4427" s="3">
        <v>0.20120265700000001</v>
      </c>
      <c r="C4427" s="3">
        <v>54194</v>
      </c>
      <c r="D4427" s="3">
        <v>0.557650863</v>
      </c>
      <c r="E4427" s="3">
        <v>1595</v>
      </c>
      <c r="F4427" s="3">
        <v>0.38472810600000001</v>
      </c>
      <c r="G4427" s="3">
        <v>4</v>
      </c>
      <c r="H4427" s="3">
        <v>0.52529906999999998</v>
      </c>
      <c r="I4427" s="2" t="s">
        <v>15</v>
      </c>
      <c r="J4427" s="3">
        <v>52000</v>
      </c>
      <c r="K4427" s="3">
        <v>0.83184858500000003</v>
      </c>
      <c r="L4427" s="3">
        <v>1</v>
      </c>
      <c r="M4427" s="2" t="s">
        <v>67</v>
      </c>
      <c r="N4427" s="3">
        <v>92800</v>
      </c>
      <c r="O4427" s="3">
        <v>0.47295944400000001</v>
      </c>
      <c r="P4427" s="3">
        <v>-0.93401059284659294</v>
      </c>
      <c r="Q4427" s="3">
        <v>0.56176141976961635</v>
      </c>
      <c r="R4427" s="3">
        <v>0.64351983451157746</v>
      </c>
      <c r="S4427" s="3">
        <v>0.46129168436533174</v>
      </c>
      <c r="T4427" s="5">
        <f>POWER(10,Table2[[#This Row],[Predicted normalized_price]]*(N$7634-N$7635)+N$7635)</f>
        <v>87036.883482178499</v>
      </c>
      <c r="U4427" s="5">
        <f>ABS(Table2[[#This Row],[price]]-Table2[[#This Row],[Predicted Price]])</f>
        <v>5763.1165178215015</v>
      </c>
      <c r="V4427" s="5">
        <f>Table2[[#This Row],[Price Diff]]/Table2[[#This Row],[price]]</f>
        <v>6.2102548683421355E-2</v>
      </c>
    </row>
    <row r="4428" spans="1:22" x14ac:dyDescent="0.2">
      <c r="A4428" s="3">
        <v>8830</v>
      </c>
      <c r="B4428" s="3">
        <v>0.14126016799999999</v>
      </c>
      <c r="C4428" s="3">
        <v>43303</v>
      </c>
      <c r="D4428" s="3">
        <v>0.51838947599999996</v>
      </c>
      <c r="E4428" s="3">
        <v>1353</v>
      </c>
      <c r="F4428" s="3">
        <v>0.31456520399999999</v>
      </c>
      <c r="G4428" s="3">
        <v>1</v>
      </c>
      <c r="H4428" s="3">
        <v>0</v>
      </c>
      <c r="I4428" s="2" t="s">
        <v>17</v>
      </c>
      <c r="J4428" s="3">
        <v>4000</v>
      </c>
      <c r="K4428" s="3">
        <v>0.61324561799999999</v>
      </c>
      <c r="L4428" s="3">
        <v>1</v>
      </c>
      <c r="M4428" s="2" t="s">
        <v>67</v>
      </c>
      <c r="N4428" s="3">
        <v>89000</v>
      </c>
      <c r="O4428" s="3">
        <v>0.46535069800000001</v>
      </c>
      <c r="P4428" s="3">
        <v>-0.96854777746914844</v>
      </c>
      <c r="Q4428" s="3">
        <v>-0.48225133610267823</v>
      </c>
      <c r="R4428" s="3">
        <v>-0.59677418895624945</v>
      </c>
      <c r="S4428" s="3">
        <v>0.50077063949705714</v>
      </c>
      <c r="T4428" s="5">
        <f>POWER(10,Table2[[#This Row],[Predicted normalized_price]]*(N$7634-N$7635)+N$7635)</f>
        <v>108123.04966976539</v>
      </c>
      <c r="U4428" s="5">
        <f>ABS(Table2[[#This Row],[price]]-Table2[[#This Row],[Predicted Price]])</f>
        <v>19123.049669765387</v>
      </c>
      <c r="V4428" s="5">
        <f>Table2[[#This Row],[Price Diff]]/Table2[[#This Row],[price]]</f>
        <v>0.21486572662657738</v>
      </c>
    </row>
    <row r="4429" spans="1:22" x14ac:dyDescent="0.2">
      <c r="A4429" s="3">
        <v>9630</v>
      </c>
      <c r="B4429" s="3">
        <v>0.16055781099999999</v>
      </c>
      <c r="C4429" s="3">
        <v>53579</v>
      </c>
      <c r="D4429" s="3">
        <v>0.55565356600000004</v>
      </c>
      <c r="E4429" s="3">
        <v>1390</v>
      </c>
      <c r="F4429" s="3">
        <v>0.32606906200000002</v>
      </c>
      <c r="G4429" s="3">
        <v>4</v>
      </c>
      <c r="H4429" s="3">
        <v>0.52529906999999998</v>
      </c>
      <c r="I4429" s="2" t="s">
        <v>20</v>
      </c>
      <c r="J4429" s="3">
        <v>46000</v>
      </c>
      <c r="K4429" s="3">
        <v>0.82139955499999995</v>
      </c>
      <c r="L4429" s="3">
        <v>1</v>
      </c>
      <c r="M4429" s="2" t="s">
        <v>62</v>
      </c>
      <c r="N4429" s="3">
        <v>76800</v>
      </c>
      <c r="O4429" s="3">
        <v>0.43852067300000003</v>
      </c>
      <c r="P4429" s="3">
        <v>-0.16801007688366185</v>
      </c>
      <c r="Q4429" s="3">
        <v>0.50880860654235083</v>
      </c>
      <c r="R4429" s="3">
        <v>0.68225044881347585</v>
      </c>
      <c r="S4429" s="3">
        <v>0.43954069481575997</v>
      </c>
      <c r="T4429" s="5">
        <f>POWER(10,Table2[[#This Row],[Predicted normalized_price]]*(N$7634-N$7635)+N$7635)</f>
        <v>77231.676301466141</v>
      </c>
      <c r="U4429" s="5">
        <f>ABS(Table2[[#This Row],[price]]-Table2[[#This Row],[Predicted Price]])</f>
        <v>431.67630146614101</v>
      </c>
      <c r="V4429" s="5">
        <f>Table2[[#This Row],[Price Diff]]/Table2[[#This Row],[price]]</f>
        <v>5.6207851753403782E-3</v>
      </c>
    </row>
    <row r="4430" spans="1:22" x14ac:dyDescent="0.2">
      <c r="A4430" s="3">
        <v>12070</v>
      </c>
      <c r="B4430" s="3">
        <v>0.21080877200000001</v>
      </c>
      <c r="C4430" s="3">
        <v>13868</v>
      </c>
      <c r="D4430" s="3">
        <v>0.319125626</v>
      </c>
      <c r="E4430" s="3">
        <v>1799</v>
      </c>
      <c r="F4430" s="3">
        <v>0.43604772400000003</v>
      </c>
      <c r="G4430" s="3">
        <v>10</v>
      </c>
      <c r="H4430" s="3">
        <v>0.87250287000000004</v>
      </c>
      <c r="I4430" s="2" t="s">
        <v>22</v>
      </c>
      <c r="J4430" s="3">
        <v>105000</v>
      </c>
      <c r="K4430" s="3">
        <v>0.89173902299999996</v>
      </c>
      <c r="L4430" s="3">
        <v>1</v>
      </c>
      <c r="M4430" s="2" t="s">
        <v>66</v>
      </c>
      <c r="N4430" s="3">
        <v>26800</v>
      </c>
      <c r="O4430" s="3">
        <v>0.24692877999999999</v>
      </c>
      <c r="P4430" s="3">
        <v>-0.91988655574635758</v>
      </c>
      <c r="Q4430" s="3">
        <v>-0.88832473236007459</v>
      </c>
      <c r="R4430" s="3">
        <v>-1.6259503932790159E-2</v>
      </c>
      <c r="S4430" s="3">
        <v>0.24672573082500271</v>
      </c>
      <c r="T4430" s="5">
        <f>POWER(10,Table2[[#This Row],[Predicted normalized_price]]*(N$7634-N$7635)+N$7635)</f>
        <v>26770.114297007134</v>
      </c>
      <c r="U4430" s="5">
        <f>ABS(Table2[[#This Row],[price]]-Table2[[#This Row],[Predicted Price]])</f>
        <v>29.885702992865845</v>
      </c>
      <c r="V4430" s="5">
        <f>Table2[[#This Row],[Price Diff]]/Table2[[#This Row],[price]]</f>
        <v>1.1151381713755911E-3</v>
      </c>
    </row>
    <row r="4431" spans="1:22" x14ac:dyDescent="0.2">
      <c r="A4431" s="3">
        <v>7450</v>
      </c>
      <c r="B4431" s="3">
        <v>0.103447093</v>
      </c>
      <c r="C4431" s="3">
        <v>7246</v>
      </c>
      <c r="D4431" s="3">
        <v>0.20552583399999999</v>
      </c>
      <c r="E4431" s="3">
        <v>1591</v>
      </c>
      <c r="F4431" s="3">
        <v>0.38365743499999999</v>
      </c>
      <c r="G4431" s="3">
        <v>10</v>
      </c>
      <c r="H4431" s="3">
        <v>0.87250287000000004</v>
      </c>
      <c r="I4431" s="2" t="s">
        <v>17</v>
      </c>
      <c r="J4431" s="3">
        <v>93000</v>
      </c>
      <c r="K4431" s="3">
        <v>0.88139579999999995</v>
      </c>
      <c r="L4431" s="3">
        <v>3</v>
      </c>
      <c r="M4431" s="2" t="s">
        <v>63</v>
      </c>
      <c r="N4431" s="3">
        <v>13800</v>
      </c>
      <c r="O4431" s="3">
        <v>0.126140799</v>
      </c>
      <c r="P4431" s="3">
        <v>-0.9852222878951129</v>
      </c>
      <c r="Q4431" s="3">
        <v>-0.94117292470951897</v>
      </c>
      <c r="R4431" s="3">
        <v>0.41932556507530566</v>
      </c>
      <c r="S4431" s="3">
        <v>0.12216822273777764</v>
      </c>
      <c r="T4431" s="5">
        <f>POWER(10,Table2[[#This Row],[Predicted normalized_price]]*(N$7634-N$7635)+N$7635)</f>
        <v>13502.018257385385</v>
      </c>
      <c r="U4431" s="5">
        <f>ABS(Table2[[#This Row],[price]]-Table2[[#This Row],[Predicted Price]])</f>
        <v>297.98174261461463</v>
      </c>
      <c r="V4431" s="5">
        <f>Table2[[#This Row],[Price Diff]]/Table2[[#This Row],[price]]</f>
        <v>2.1592879899609757E-2</v>
      </c>
    </row>
    <row r="4432" spans="1:22" x14ac:dyDescent="0.2">
      <c r="A4432" s="3">
        <v>9110</v>
      </c>
      <c r="B4432" s="3">
        <v>0.148206327</v>
      </c>
      <c r="C4432" s="3">
        <v>25913</v>
      </c>
      <c r="D4432" s="3">
        <v>0.42852997500000001</v>
      </c>
      <c r="E4432" s="3">
        <v>1497</v>
      </c>
      <c r="F4432" s="3">
        <v>0.357690181</v>
      </c>
      <c r="G4432" s="3">
        <v>8</v>
      </c>
      <c r="H4432" s="3">
        <v>0.78794860499999997</v>
      </c>
      <c r="I4432" s="2" t="s">
        <v>10</v>
      </c>
      <c r="J4432" s="3">
        <v>118000</v>
      </c>
      <c r="K4432" s="3">
        <v>0.90168708399999997</v>
      </c>
      <c r="L4432" s="3">
        <v>4</v>
      </c>
      <c r="M4432" s="2" t="s">
        <v>63</v>
      </c>
      <c r="N4432" s="3">
        <v>36800</v>
      </c>
      <c r="O4432" s="3">
        <v>0.30463476</v>
      </c>
      <c r="P4432" s="3">
        <v>-9.336606858290292E-3</v>
      </c>
      <c r="Q4432" s="3">
        <v>-0.84605497262250762</v>
      </c>
      <c r="R4432" s="3">
        <v>-0.1626483809649783</v>
      </c>
      <c r="S4432" s="3">
        <v>0.29738247993589512</v>
      </c>
      <c r="T4432" s="5">
        <f>POWER(10,Table2[[#This Row],[Predicted normalized_price]]*(N$7634-N$7635)+N$7635)</f>
        <v>35362.302962778776</v>
      </c>
      <c r="U4432" s="5">
        <f>ABS(Table2[[#This Row],[price]]-Table2[[#This Row],[Predicted Price]])</f>
        <v>1437.6970372212236</v>
      </c>
      <c r="V4432" s="5">
        <f>Table2[[#This Row],[Price Diff]]/Table2[[#This Row],[price]]</f>
        <v>3.9067854272315856E-2</v>
      </c>
    </row>
    <row r="4433" spans="1:22" x14ac:dyDescent="0.2">
      <c r="A4433" s="3">
        <v>9520</v>
      </c>
      <c r="B4433" s="3">
        <v>0.15800156600000001</v>
      </c>
      <c r="C4433" s="3">
        <v>48629</v>
      </c>
      <c r="D4433" s="3">
        <v>0.53868937699999997</v>
      </c>
      <c r="E4433" s="3">
        <v>1496</v>
      </c>
      <c r="F4433" s="3">
        <v>0.35740525400000001</v>
      </c>
      <c r="G4433" s="3">
        <v>2</v>
      </c>
      <c r="H4433" s="3">
        <v>0.26264953499999999</v>
      </c>
      <c r="I4433" s="2" t="s">
        <v>22</v>
      </c>
      <c r="J4433" s="3">
        <v>9000</v>
      </c>
      <c r="K4433" s="3">
        <v>0.68235877599999994</v>
      </c>
      <c r="M4433" s="2" t="s">
        <v>64</v>
      </c>
      <c r="N4433" s="3">
        <v>87800</v>
      </c>
      <c r="O4433" s="3">
        <v>0.46288030699999999</v>
      </c>
      <c r="T4433" s="5">
        <f>POWER(10,Table2[[#This Row],[Predicted normalized_price]]*(N$7634-N$7635)+N$7635)</f>
        <v>6899.9999999999991</v>
      </c>
      <c r="U4433" s="5">
        <f>ABS(Table2[[#This Row],[price]]-Table2[[#This Row],[Predicted Price]])</f>
        <v>80900</v>
      </c>
      <c r="V4433" s="5">
        <f>Table2[[#This Row],[Price Diff]]/Table2[[#This Row],[price]]</f>
        <v>0.92141230068337132</v>
      </c>
    </row>
    <row r="4434" spans="1:22" x14ac:dyDescent="0.2">
      <c r="A4434" s="3">
        <v>11620</v>
      </c>
      <c r="B4434" s="3">
        <v>0.20235455199999999</v>
      </c>
      <c r="C4434" s="3">
        <v>68465</v>
      </c>
      <c r="D4434" s="3">
        <v>0.59855800000000003</v>
      </c>
      <c r="E4434" s="3">
        <v>1991</v>
      </c>
      <c r="F4434" s="3">
        <v>0.47928668200000002</v>
      </c>
      <c r="G4434" s="3">
        <v>4</v>
      </c>
      <c r="H4434" s="3">
        <v>0.52529906999999998</v>
      </c>
      <c r="I4434" s="2" t="s">
        <v>38</v>
      </c>
      <c r="J4434" s="3">
        <v>68000</v>
      </c>
      <c r="K4434" s="3">
        <v>0.85471192200000001</v>
      </c>
      <c r="L4434" s="3">
        <v>1</v>
      </c>
      <c r="M4434" s="2" t="s">
        <v>65</v>
      </c>
      <c r="N4434" s="3">
        <v>101000</v>
      </c>
      <c r="O4434" s="3">
        <v>0.488368625</v>
      </c>
      <c r="P4434" s="3">
        <v>-0.82288678371573876</v>
      </c>
      <c r="Q4434" s="3">
        <v>0.81260693597556</v>
      </c>
      <c r="R4434" s="3">
        <v>0.75652944359694074</v>
      </c>
      <c r="S4434" s="3">
        <v>0.49899281778009308</v>
      </c>
      <c r="T4434" s="5">
        <f>POWER(10,Table2[[#This Row],[Predicted normalized_price]]*(N$7634-N$7635)+N$7635)</f>
        <v>107071.91889064069</v>
      </c>
      <c r="U4434" s="5">
        <f>ABS(Table2[[#This Row],[price]]-Table2[[#This Row],[Predicted Price]])</f>
        <v>6071.9188906406926</v>
      </c>
      <c r="V4434" s="5">
        <f>Table2[[#This Row],[Price Diff]]/Table2[[#This Row],[price]]</f>
        <v>6.0118008818224676E-2</v>
      </c>
    </row>
    <row r="4435" spans="1:22" x14ac:dyDescent="0.2">
      <c r="A4435" s="3">
        <v>12300</v>
      </c>
      <c r="B4435" s="3">
        <v>0.21500886599999999</v>
      </c>
      <c r="C4435" s="3">
        <v>21728</v>
      </c>
      <c r="D4435" s="3">
        <v>0.39770460299999999</v>
      </c>
      <c r="E4435" s="3">
        <v>1597</v>
      </c>
      <c r="F4435" s="3">
        <v>0.38526243399999999</v>
      </c>
      <c r="G4435" s="3">
        <v>10</v>
      </c>
      <c r="H4435" s="3">
        <v>0.87250287000000004</v>
      </c>
      <c r="I4435" s="2" t="s">
        <v>15</v>
      </c>
      <c r="J4435" s="3">
        <v>150000</v>
      </c>
      <c r="K4435" s="3">
        <v>0.92213736199999996</v>
      </c>
      <c r="L4435" s="3">
        <v>2</v>
      </c>
      <c r="M4435" s="2" t="s">
        <v>65</v>
      </c>
      <c r="N4435" s="3">
        <v>31000</v>
      </c>
      <c r="O4435" s="3">
        <v>0.27342279000000003</v>
      </c>
      <c r="P4435" s="3">
        <v>-0.95569101932987199</v>
      </c>
      <c r="Q4435" s="3">
        <v>0.11296195840821105</v>
      </c>
      <c r="R4435" s="3">
        <v>0.84301026791561007</v>
      </c>
      <c r="S4435" s="3">
        <v>0.29243750160393922</v>
      </c>
      <c r="T4435" s="5">
        <f>POWER(10,Table2[[#This Row],[Predicted normalized_price]]*(N$7634-N$7635)+N$7635)</f>
        <v>34414.348052546644</v>
      </c>
      <c r="U4435" s="5">
        <f>ABS(Table2[[#This Row],[price]]-Table2[[#This Row],[Predicted Price]])</f>
        <v>3414.3480525466439</v>
      </c>
      <c r="V4435" s="5">
        <f>Table2[[#This Row],[Price Diff]]/Table2[[#This Row],[price]]</f>
        <v>0.11014025975956916</v>
      </c>
    </row>
    <row r="4436" spans="1:22" x14ac:dyDescent="0.2">
      <c r="A4436" s="3">
        <v>37680</v>
      </c>
      <c r="B4436" s="3">
        <v>0.46411228100000002</v>
      </c>
      <c r="C4436" s="3">
        <v>79145</v>
      </c>
      <c r="D4436" s="3">
        <v>0.62392609799999998</v>
      </c>
      <c r="E4436" s="3">
        <v>3436</v>
      </c>
      <c r="F4436" s="3">
        <v>0.71195761499999999</v>
      </c>
      <c r="G4436" s="3">
        <v>8</v>
      </c>
      <c r="H4436" s="3">
        <v>0.78794860499999997</v>
      </c>
      <c r="I4436" s="2" t="s">
        <v>11</v>
      </c>
      <c r="J4436" s="3">
        <v>37000</v>
      </c>
      <c r="K4436" s="3">
        <v>0.80284363400000003</v>
      </c>
      <c r="L4436" s="3">
        <v>2</v>
      </c>
      <c r="M4436" s="2" t="s">
        <v>62</v>
      </c>
      <c r="N4436" s="3">
        <v>168000</v>
      </c>
      <c r="O4436" s="3">
        <v>0.58096933500000003</v>
      </c>
      <c r="P4436" s="3">
        <v>-0.61099481048006898</v>
      </c>
      <c r="Q4436" s="3">
        <v>0.64891725402430567</v>
      </c>
      <c r="R4436" s="3">
        <v>0.31002898692984859</v>
      </c>
      <c r="S4436" s="3">
        <v>0.56967254500344766</v>
      </c>
      <c r="T4436" s="5">
        <f>POWER(10,Table2[[#This Row],[Predicted normalized_price]]*(N$7634-N$7635)+N$7635)</f>
        <v>157888.29731684123</v>
      </c>
      <c r="U4436" s="5">
        <f>ABS(Table2[[#This Row],[price]]-Table2[[#This Row],[Predicted Price]])</f>
        <v>10111.702683158772</v>
      </c>
      <c r="V4436" s="5">
        <f>Table2[[#This Row],[Price Diff]]/Table2[[#This Row],[price]]</f>
        <v>6.018870644737364E-2</v>
      </c>
    </row>
    <row r="4437" spans="1:22" x14ac:dyDescent="0.2">
      <c r="A4437" s="3">
        <v>18250</v>
      </c>
      <c r="B4437" s="3">
        <v>0.302802562</v>
      </c>
      <c r="C4437" s="3">
        <v>85025</v>
      </c>
      <c r="D4437" s="3">
        <v>0.63646738899999999</v>
      </c>
      <c r="E4437" s="3">
        <v>1991</v>
      </c>
      <c r="F4437" s="3">
        <v>0.47928668200000002</v>
      </c>
      <c r="G4437" s="3">
        <v>1</v>
      </c>
      <c r="H4437" s="3">
        <v>0</v>
      </c>
      <c r="I4437" s="2" t="s">
        <v>15</v>
      </c>
      <c r="J4437" s="3">
        <v>50</v>
      </c>
      <c r="K4437" s="3">
        <v>0.23977858599999999</v>
      </c>
      <c r="L4437" s="3">
        <v>1</v>
      </c>
      <c r="M4437" s="2" t="s">
        <v>64</v>
      </c>
      <c r="N4437" s="3">
        <v>211988</v>
      </c>
      <c r="O4437" s="3">
        <v>0.62329226900000001</v>
      </c>
      <c r="P4437" s="3">
        <v>-0.14155010213327077</v>
      </c>
      <c r="Q4437" s="3">
        <v>0.83201232080290932</v>
      </c>
      <c r="R4437" s="3">
        <v>0.14381838055786286</v>
      </c>
      <c r="S4437" s="3">
        <v>0.66128484702615919</v>
      </c>
      <c r="T4437" s="5">
        <f>POWER(10,Table2[[#This Row],[Predicted normalized_price]]*(N$7634-N$7635)+N$7635)</f>
        <v>261203.53674342748</v>
      </c>
      <c r="U4437" s="5">
        <f>ABS(Table2[[#This Row],[price]]-Table2[[#This Row],[Predicted Price]])</f>
        <v>49215.536743427481</v>
      </c>
      <c r="V4437" s="5">
        <f>Table2[[#This Row],[Price Diff]]/Table2[[#This Row],[price]]</f>
        <v>0.23216189946330679</v>
      </c>
    </row>
    <row r="4438" spans="1:22" x14ac:dyDescent="0.2">
      <c r="A4438" s="3">
        <v>16660</v>
      </c>
      <c r="B4438" s="3">
        <v>0.28252005099999999</v>
      </c>
      <c r="C4438" s="3">
        <v>21861</v>
      </c>
      <c r="D4438" s="3">
        <v>0.398772548</v>
      </c>
      <c r="E4438" s="3">
        <v>2694</v>
      </c>
      <c r="F4438" s="3">
        <v>0.60822404299999999</v>
      </c>
      <c r="G4438" s="3">
        <v>9</v>
      </c>
      <c r="H4438" s="3">
        <v>0.83257932800000001</v>
      </c>
      <c r="I4438" s="2" t="s">
        <v>10</v>
      </c>
      <c r="J4438" s="3">
        <v>100000</v>
      </c>
      <c r="K4438" s="3">
        <v>0.88758078299999998</v>
      </c>
      <c r="L4438" s="3">
        <v>3</v>
      </c>
      <c r="M4438" s="2" t="s">
        <v>64</v>
      </c>
      <c r="N4438" s="3">
        <v>42800</v>
      </c>
      <c r="O4438" s="3">
        <v>0.332121475</v>
      </c>
      <c r="P4438" s="3">
        <v>0.95157724174641634</v>
      </c>
      <c r="Q4438" s="3">
        <v>-0.82215041070165473</v>
      </c>
      <c r="R4438" s="3">
        <v>-0.27000562365590031</v>
      </c>
      <c r="S4438" s="3">
        <v>0.33343627913872653</v>
      </c>
      <c r="T4438" s="5">
        <f>POWER(10,Table2[[#This Row],[Predicted normalized_price]]*(N$7634-N$7635)+N$7635)</f>
        <v>43110.344873780508</v>
      </c>
      <c r="U4438" s="5">
        <f>ABS(Table2[[#This Row],[price]]-Table2[[#This Row],[Predicted Price]])</f>
        <v>310.34487378050835</v>
      </c>
      <c r="V4438" s="5">
        <f>Table2[[#This Row],[Price Diff]]/Table2[[#This Row],[price]]</f>
        <v>7.2510484528156153E-3</v>
      </c>
    </row>
    <row r="4439" spans="1:22" x14ac:dyDescent="0.2">
      <c r="A4439" s="3">
        <v>11150</v>
      </c>
      <c r="B4439" s="3">
        <v>0.19316762200000001</v>
      </c>
      <c r="C4439" s="3">
        <v>33653</v>
      </c>
      <c r="D4439" s="3">
        <v>0.47426803499999998</v>
      </c>
      <c r="E4439" s="3">
        <v>1998</v>
      </c>
      <c r="F4439" s="3">
        <v>0.480783179</v>
      </c>
      <c r="G4439" s="3">
        <v>8</v>
      </c>
      <c r="H4439" s="3">
        <v>0.78794860499999997</v>
      </c>
      <c r="I4439" s="2" t="s">
        <v>10</v>
      </c>
      <c r="J4439" s="3">
        <v>170000</v>
      </c>
      <c r="K4439" s="3">
        <v>0.93280464299999999</v>
      </c>
      <c r="L4439" s="3">
        <v>1</v>
      </c>
      <c r="M4439" s="2" t="s">
        <v>65</v>
      </c>
      <c r="N4439" s="3">
        <v>45000</v>
      </c>
      <c r="O4439" s="3">
        <v>0.341243246</v>
      </c>
      <c r="P4439" s="3">
        <v>0.28653053213161223</v>
      </c>
      <c r="Q4439" s="3">
        <v>-0.79416532378239379</v>
      </c>
      <c r="R4439" s="3">
        <v>-0.32712814392972717</v>
      </c>
      <c r="S4439" s="3">
        <v>0.3535414580495162</v>
      </c>
      <c r="T4439" s="5">
        <f>POWER(10,Table2[[#This Row],[Predicted normalized_price]]*(N$7634-N$7635)+N$7635)</f>
        <v>48146.16570713649</v>
      </c>
      <c r="U4439" s="5">
        <f>ABS(Table2[[#This Row],[price]]-Table2[[#This Row],[Predicted Price]])</f>
        <v>3146.1657071364898</v>
      </c>
      <c r="V4439" s="5">
        <f>Table2[[#This Row],[Price Diff]]/Table2[[#This Row],[price]]</f>
        <v>6.9914793491921992E-2</v>
      </c>
    </row>
    <row r="4440" spans="1:22" x14ac:dyDescent="0.2">
      <c r="A4440" s="3">
        <v>13330</v>
      </c>
      <c r="B4440" s="3">
        <v>0.232902414</v>
      </c>
      <c r="C4440" s="3">
        <v>66479</v>
      </c>
      <c r="D4440" s="3">
        <v>0.59340654500000001</v>
      </c>
      <c r="E4440" s="3">
        <v>2356</v>
      </c>
      <c r="F4440" s="3">
        <v>0.55106086499999996</v>
      </c>
      <c r="G4440" s="3">
        <v>3</v>
      </c>
      <c r="H4440" s="3">
        <v>0.416289664</v>
      </c>
      <c r="I4440" s="2" t="s">
        <v>22</v>
      </c>
      <c r="J4440" s="3">
        <v>18000</v>
      </c>
      <c r="K4440" s="3">
        <v>0.74143363900000003</v>
      </c>
      <c r="L4440" s="3">
        <v>1</v>
      </c>
      <c r="M4440" s="2" t="s">
        <v>66</v>
      </c>
      <c r="N4440" s="3">
        <v>129800</v>
      </c>
      <c r="O4440" s="3">
        <v>0.53402340699999995</v>
      </c>
      <c r="P4440" s="3">
        <v>-0.4997514290675622</v>
      </c>
      <c r="Q4440" s="3">
        <v>-0.51730221497543416</v>
      </c>
      <c r="R4440" s="3">
        <v>-0.66831464244819172</v>
      </c>
      <c r="S4440" s="3">
        <v>0.51091688894104559</v>
      </c>
      <c r="T4440" s="5">
        <f>POWER(10,Table2[[#This Row],[Predicted normalized_price]]*(N$7634-N$7635)+N$7635)</f>
        <v>114322.55108835346</v>
      </c>
      <c r="U4440" s="5">
        <f>ABS(Table2[[#This Row],[price]]-Table2[[#This Row],[Predicted Price]])</f>
        <v>15477.448911646541</v>
      </c>
      <c r="V4440" s="5">
        <f>Table2[[#This Row],[Price Diff]]/Table2[[#This Row],[price]]</f>
        <v>0.11924074662285471</v>
      </c>
    </row>
    <row r="4441" spans="1:22" x14ac:dyDescent="0.2">
      <c r="A4441" s="3">
        <v>10600</v>
      </c>
      <c r="B4441" s="3">
        <v>0.18191199</v>
      </c>
      <c r="C4441" s="3">
        <v>59476</v>
      </c>
      <c r="D4441" s="3">
        <v>0.57392651100000003</v>
      </c>
      <c r="E4441" s="3">
        <v>1797</v>
      </c>
      <c r="F4441" s="3">
        <v>0.43557342500000001</v>
      </c>
      <c r="G4441" s="3">
        <v>2</v>
      </c>
      <c r="H4441" s="3">
        <v>0.26264953499999999</v>
      </c>
      <c r="I4441" s="2" t="s">
        <v>10</v>
      </c>
      <c r="J4441" s="3">
        <v>25</v>
      </c>
      <c r="K4441" s="3">
        <v>0.18070372400000001</v>
      </c>
      <c r="L4441" s="3">
        <v>1</v>
      </c>
      <c r="M4441" s="2" t="s">
        <v>66</v>
      </c>
      <c r="N4441" s="3">
        <v>111500</v>
      </c>
      <c r="O4441" s="3">
        <v>0.50636745599999999</v>
      </c>
      <c r="P4441" s="3">
        <v>0.20679344367429406</v>
      </c>
      <c r="Q4441" s="3">
        <v>-0.53060606377954145</v>
      </c>
      <c r="R4441" s="3">
        <v>-0.68314574811286366</v>
      </c>
      <c r="S4441" s="3">
        <v>0.51303553630085252</v>
      </c>
      <c r="T4441" s="5">
        <f>POWER(10,Table2[[#This Row],[Predicted normalized_price]]*(N$7634-N$7635)+N$7635)</f>
        <v>115661.27479033984</v>
      </c>
      <c r="U4441" s="5">
        <f>ABS(Table2[[#This Row],[price]]-Table2[[#This Row],[Predicted Price]])</f>
        <v>4161.2747903398413</v>
      </c>
      <c r="V4441" s="5">
        <f>Table2[[#This Row],[Price Diff]]/Table2[[#This Row],[price]]</f>
        <v>3.732085013757705E-2</v>
      </c>
    </row>
    <row r="4442" spans="1:22" x14ac:dyDescent="0.2">
      <c r="A4442" s="3">
        <v>19850</v>
      </c>
      <c r="B4442" s="3">
        <v>0.32150181999999999</v>
      </c>
      <c r="C4442" s="3">
        <v>21478</v>
      </c>
      <c r="D4442" s="3">
        <v>0.39567937600000003</v>
      </c>
      <c r="E4442" s="3">
        <v>2996</v>
      </c>
      <c r="F4442" s="3">
        <v>0.65352884600000005</v>
      </c>
      <c r="G4442" s="3">
        <v>11</v>
      </c>
      <c r="H4442" s="3">
        <v>0.90861810600000004</v>
      </c>
      <c r="I4442" s="2" t="s">
        <v>13</v>
      </c>
      <c r="J4442" s="3">
        <v>56500</v>
      </c>
      <c r="K4442" s="3">
        <v>0.83892216399999997</v>
      </c>
      <c r="L4442" s="3">
        <v>2</v>
      </c>
      <c r="M4442" s="2" t="s">
        <v>67</v>
      </c>
      <c r="N4442" s="3">
        <v>36000</v>
      </c>
      <c r="O4442" s="3">
        <v>0.30063497900000002</v>
      </c>
      <c r="P4442" s="3">
        <v>-0.83238073056829898</v>
      </c>
      <c r="Q4442" s="3">
        <v>0.2258812913661466</v>
      </c>
      <c r="R4442" s="3">
        <v>0.81841441489117228</v>
      </c>
      <c r="S4442" s="3">
        <v>0.32874083796398346</v>
      </c>
      <c r="T4442" s="5">
        <f>POWER(10,Table2[[#This Row],[Predicted normalized_price]]*(N$7634-N$7635)+N$7635)</f>
        <v>42012.257017069336</v>
      </c>
      <c r="U4442" s="5">
        <f>ABS(Table2[[#This Row],[price]]-Table2[[#This Row],[Predicted Price]])</f>
        <v>6012.2570170693361</v>
      </c>
      <c r="V4442" s="5">
        <f>Table2[[#This Row],[Price Diff]]/Table2[[#This Row],[price]]</f>
        <v>0.16700713936303713</v>
      </c>
    </row>
    <row r="4443" spans="1:22" x14ac:dyDescent="0.2">
      <c r="A4443" s="3">
        <v>8300</v>
      </c>
      <c r="B4443" s="3">
        <v>0.12748709</v>
      </c>
      <c r="C4443" s="3">
        <v>52062</v>
      </c>
      <c r="D4443" s="3">
        <v>0.55062717999999999</v>
      </c>
      <c r="E4443" s="3">
        <v>1591</v>
      </c>
      <c r="F4443" s="3">
        <v>0.38365743499999999</v>
      </c>
      <c r="G4443" s="3">
        <v>3</v>
      </c>
      <c r="H4443" s="3">
        <v>0.416289664</v>
      </c>
      <c r="I4443" s="2" t="s">
        <v>18</v>
      </c>
      <c r="J4443" s="3">
        <v>11862</v>
      </c>
      <c r="K4443" s="3">
        <v>0.70589126899999999</v>
      </c>
      <c r="L4443" s="3">
        <v>1</v>
      </c>
      <c r="M4443" s="2" t="s">
        <v>63</v>
      </c>
      <c r="N4443" s="3">
        <v>77900</v>
      </c>
      <c r="O4443" s="3">
        <v>0.44110870600000002</v>
      </c>
      <c r="P4443" s="3">
        <v>-0.95270587496116921</v>
      </c>
      <c r="Q4443" s="3">
        <v>-0.68072539900783924</v>
      </c>
      <c r="R4443" s="3">
        <v>-0.53118995469288199</v>
      </c>
      <c r="S4443" s="3">
        <v>0.4319055481909605</v>
      </c>
      <c r="T4443" s="5">
        <f>POWER(10,Table2[[#This Row],[Predicted normalized_price]]*(N$7634-N$7635)+N$7635)</f>
        <v>74058.427743441818</v>
      </c>
      <c r="U4443" s="5">
        <f>ABS(Table2[[#This Row],[price]]-Table2[[#This Row],[Predicted Price]])</f>
        <v>3841.5722565581818</v>
      </c>
      <c r="V4443" s="5">
        <f>Table2[[#This Row],[Price Diff]]/Table2[[#This Row],[price]]</f>
        <v>4.9314149634893223E-2</v>
      </c>
    </row>
    <row r="4444" spans="1:22" x14ac:dyDescent="0.2">
      <c r="A4444" s="3">
        <v>17620</v>
      </c>
      <c r="B4444" s="3">
        <v>0.294985785</v>
      </c>
      <c r="C4444" s="3">
        <v>35504</v>
      </c>
      <c r="D4444" s="3">
        <v>0.48363819200000002</v>
      </c>
      <c r="E4444" s="3">
        <v>2497</v>
      </c>
      <c r="F4444" s="3">
        <v>0.57584491900000001</v>
      </c>
      <c r="G4444" s="3">
        <v>9</v>
      </c>
      <c r="H4444" s="3">
        <v>0.83257932800000001</v>
      </c>
      <c r="I4444" s="2" t="s">
        <v>13</v>
      </c>
      <c r="J4444" s="3">
        <v>89786</v>
      </c>
      <c r="K4444" s="3">
        <v>0.87839832900000003</v>
      </c>
      <c r="L4444" s="3">
        <v>2</v>
      </c>
      <c r="M4444" s="2" t="s">
        <v>62</v>
      </c>
      <c r="N4444" s="3">
        <v>60800</v>
      </c>
      <c r="O4444" s="3">
        <v>0.39600680999999999</v>
      </c>
      <c r="P4444" s="3">
        <v>-0.63616662494181309</v>
      </c>
      <c r="Q4444" s="3">
        <v>0.36492390608208786</v>
      </c>
      <c r="R4444" s="3">
        <v>0.73012331436568401</v>
      </c>
      <c r="S4444" s="3">
        <v>0.38827000385617277</v>
      </c>
      <c r="T4444" s="5">
        <f>POWER(10,Table2[[#This Row],[Predicted normalized_price]]*(N$7634-N$7635)+N$7635)</f>
        <v>58269.326489778665</v>
      </c>
      <c r="U4444" s="5">
        <f>ABS(Table2[[#This Row],[price]]-Table2[[#This Row],[Predicted Price]])</f>
        <v>2530.6735102213352</v>
      </c>
      <c r="V4444" s="5">
        <f>Table2[[#This Row],[Price Diff]]/Table2[[#This Row],[price]]</f>
        <v>4.1622919576008804E-2</v>
      </c>
    </row>
    <row r="4445" spans="1:22" x14ac:dyDescent="0.2">
      <c r="A4445" s="3">
        <v>12740</v>
      </c>
      <c r="B4445" s="3">
        <v>0.22282941000000001</v>
      </c>
      <c r="C4445" s="3">
        <v>68282</v>
      </c>
      <c r="D4445" s="3">
        <v>0.59808961100000002</v>
      </c>
      <c r="E4445" s="3">
        <v>1999</v>
      </c>
      <c r="F4445" s="3">
        <v>0.48099653599999997</v>
      </c>
      <c r="G4445" s="3">
        <v>3</v>
      </c>
      <c r="H4445" s="3">
        <v>0.416289664</v>
      </c>
      <c r="I4445" s="2" t="s">
        <v>12</v>
      </c>
      <c r="J4445" s="3">
        <v>42300</v>
      </c>
      <c r="K4445" s="3">
        <v>0.81425290299999997</v>
      </c>
      <c r="L4445" s="3">
        <v>1</v>
      </c>
      <c r="M4445" s="2" t="s">
        <v>65</v>
      </c>
      <c r="N4445" s="3">
        <v>116800</v>
      </c>
      <c r="O4445" s="3">
        <v>0.51481845699999995</v>
      </c>
      <c r="P4445" s="3">
        <v>-0.3924432880915128</v>
      </c>
      <c r="Q4445" s="3">
        <v>0.66973382030914419</v>
      </c>
      <c r="R4445" s="3">
        <v>0.54993519870164087</v>
      </c>
      <c r="S4445" s="3">
        <v>0.51488983218499651</v>
      </c>
      <c r="T4445" s="5">
        <f>POWER(10,Table2[[#This Row],[Predicted normalized_price]]*(N$7634-N$7635)+N$7635)</f>
        <v>116845.81926785578</v>
      </c>
      <c r="U4445" s="5">
        <f>ABS(Table2[[#This Row],[price]]-Table2[[#This Row],[Predicted Price]])</f>
        <v>45.819267855782527</v>
      </c>
      <c r="V4445" s="5">
        <f>Table2[[#This Row],[Price Diff]]/Table2[[#This Row],[price]]</f>
        <v>3.9228825218991887E-4</v>
      </c>
    </row>
    <row r="4446" spans="1:22" x14ac:dyDescent="0.2">
      <c r="A4446" s="3">
        <v>9500</v>
      </c>
      <c r="B4446" s="3">
        <v>0.15753362200000001</v>
      </c>
      <c r="C4446" s="3">
        <v>46188</v>
      </c>
      <c r="D4446" s="3">
        <v>0.52967677000000002</v>
      </c>
      <c r="E4446" s="3">
        <v>1496</v>
      </c>
      <c r="F4446" s="3">
        <v>0.35740525400000001</v>
      </c>
      <c r="G4446" s="3">
        <v>2</v>
      </c>
      <c r="H4446" s="3">
        <v>0.26264953499999999</v>
      </c>
      <c r="I4446" s="2" t="s">
        <v>22</v>
      </c>
      <c r="J4446" s="3">
        <v>21000</v>
      </c>
      <c r="K4446" s="3">
        <v>0.75457143999999998</v>
      </c>
      <c r="L4446" s="3">
        <v>1</v>
      </c>
      <c r="M4446" s="2" t="s">
        <v>64</v>
      </c>
      <c r="N4446" s="3">
        <v>86500</v>
      </c>
      <c r="O4446" s="3">
        <v>0.46016565500000001</v>
      </c>
      <c r="P4446" s="3">
        <v>0.331173808265951</v>
      </c>
      <c r="Q4446" s="3">
        <v>-0.63370355072799478</v>
      </c>
      <c r="R4446" s="3">
        <v>-0.60064617163060963</v>
      </c>
      <c r="S4446" s="3">
        <v>0.46528701906713099</v>
      </c>
      <c r="T4446" s="5">
        <f>POWER(10,Table2[[#This Row],[Predicted normalized_price]]*(N$7634-N$7635)+N$7635)</f>
        <v>88968.862733016504</v>
      </c>
      <c r="U4446" s="5">
        <f>ABS(Table2[[#This Row],[price]]-Table2[[#This Row],[Predicted Price]])</f>
        <v>2468.8627330165036</v>
      </c>
      <c r="V4446" s="5">
        <f>Table2[[#This Row],[Price Diff]]/Table2[[#This Row],[price]]</f>
        <v>2.854176569961276E-2</v>
      </c>
    </row>
    <row r="4447" spans="1:22" x14ac:dyDescent="0.2">
      <c r="A4447" s="3">
        <v>10330</v>
      </c>
      <c r="B4447" s="3">
        <v>0.17617092400000001</v>
      </c>
      <c r="C4447" s="3">
        <v>44049</v>
      </c>
      <c r="D4447" s="3">
        <v>0.52137863799999995</v>
      </c>
      <c r="E4447" s="3">
        <v>1560</v>
      </c>
      <c r="F4447" s="3">
        <v>0.37526730800000002</v>
      </c>
      <c r="G4447" s="3">
        <v>5</v>
      </c>
      <c r="H4447" s="3">
        <v>0.60985333500000005</v>
      </c>
      <c r="I4447" s="2" t="s">
        <v>21</v>
      </c>
      <c r="J4447" s="3">
        <v>41000</v>
      </c>
      <c r="K4447" s="3">
        <v>0.81159254000000003</v>
      </c>
      <c r="L4447" s="3">
        <v>1</v>
      </c>
      <c r="M4447" s="2" t="s">
        <v>67</v>
      </c>
      <c r="N4447" s="3">
        <v>67800</v>
      </c>
      <c r="O4447" s="3">
        <v>0.41583790399999998</v>
      </c>
      <c r="P4447" s="3">
        <v>0.99999998670609769</v>
      </c>
      <c r="Q4447" s="3">
        <v>0.43622542063496916</v>
      </c>
      <c r="R4447" s="3">
        <v>0.73213739337365802</v>
      </c>
      <c r="S4447" s="3">
        <v>0.41084923950270591</v>
      </c>
      <c r="T4447" s="5">
        <f>POWER(10,Table2[[#This Row],[Predicted normalized_price]]*(N$7634-N$7635)+N$7635)</f>
        <v>65966.652361558416</v>
      </c>
      <c r="U4447" s="5">
        <f>ABS(Table2[[#This Row],[price]]-Table2[[#This Row],[Predicted Price]])</f>
        <v>1833.3476384415844</v>
      </c>
      <c r="V4447" s="5">
        <f>Table2[[#This Row],[Price Diff]]/Table2[[#This Row],[price]]</f>
        <v>2.7040525640731335E-2</v>
      </c>
    </row>
    <row r="4448" spans="1:22" x14ac:dyDescent="0.2">
      <c r="A4448" s="3">
        <v>12050</v>
      </c>
      <c r="B4448" s="3">
        <v>0.210439772</v>
      </c>
      <c r="C4448" s="3">
        <v>62809</v>
      </c>
      <c r="D4448" s="3">
        <v>0.58346858099999999</v>
      </c>
      <c r="E4448" s="3">
        <v>1798</v>
      </c>
      <c r="F4448" s="3">
        <v>0.435810641</v>
      </c>
      <c r="G4448" s="3">
        <v>4</v>
      </c>
      <c r="H4448" s="3">
        <v>0.52529906999999998</v>
      </c>
      <c r="I4448" s="2" t="s">
        <v>19</v>
      </c>
      <c r="J4448" s="3">
        <v>78000</v>
      </c>
      <c r="K4448" s="3">
        <v>0.86640516400000001</v>
      </c>
      <c r="L4448" s="3">
        <v>1</v>
      </c>
      <c r="M4448" s="2" t="s">
        <v>65</v>
      </c>
      <c r="N4448" s="3">
        <v>97800</v>
      </c>
      <c r="O4448" s="3">
        <v>0.482509521</v>
      </c>
      <c r="P4448" s="3">
        <v>-0.79297903970634487</v>
      </c>
      <c r="Q4448" s="3">
        <v>0.57620518701285206</v>
      </c>
      <c r="R4448" s="3">
        <v>0.59022614551417663</v>
      </c>
      <c r="S4448" s="3">
        <v>0.47898295208636721</v>
      </c>
      <c r="T4448" s="5">
        <f>POWER(10,Table2[[#This Row],[Predicted normalized_price]]*(N$7634-N$7635)+N$7635)</f>
        <v>95923.018807917324</v>
      </c>
      <c r="U4448" s="5">
        <f>ABS(Table2[[#This Row],[price]]-Table2[[#This Row],[Predicted Price]])</f>
        <v>1876.981192082676</v>
      </c>
      <c r="V4448" s="5">
        <f>Table2[[#This Row],[Price Diff]]/Table2[[#This Row],[price]]</f>
        <v>1.9192036728861717E-2</v>
      </c>
    </row>
    <row r="4449" spans="1:22" x14ac:dyDescent="0.2">
      <c r="A4449" s="3">
        <v>30970</v>
      </c>
      <c r="B4449" s="3">
        <v>0.42047631200000002</v>
      </c>
      <c r="C4449" s="3">
        <v>102152</v>
      </c>
      <c r="D4449" s="3">
        <v>0.66858314600000002</v>
      </c>
      <c r="E4449" s="3">
        <v>2706</v>
      </c>
      <c r="F4449" s="3">
        <v>0.61011913100000004</v>
      </c>
      <c r="G4449" s="3">
        <v>7</v>
      </c>
      <c r="H4449" s="3">
        <v>0.73735046500000001</v>
      </c>
      <c r="I4449" s="2" t="s">
        <v>11</v>
      </c>
      <c r="J4449" s="3">
        <v>51000</v>
      </c>
      <c r="K4449" s="3">
        <v>0.83019363899999998</v>
      </c>
      <c r="L4449" s="3">
        <v>1</v>
      </c>
      <c r="M4449" s="2" t="s">
        <v>62</v>
      </c>
      <c r="N4449" s="3">
        <v>183888</v>
      </c>
      <c r="O4449" s="3">
        <v>0.59741381999999998</v>
      </c>
      <c r="P4449" s="3">
        <v>-0.73724102033950956</v>
      </c>
      <c r="Q4449" s="3">
        <v>0.68415382084787757</v>
      </c>
      <c r="R4449" s="3">
        <v>0.23786861540395829</v>
      </c>
      <c r="S4449" s="3">
        <v>0.5969207704697157</v>
      </c>
      <c r="T4449" s="5">
        <f>POWER(10,Table2[[#This Row],[Predicted normalized_price]]*(N$7634-N$7635)+N$7635)</f>
        <v>183390.46286375442</v>
      </c>
      <c r="U4449" s="5">
        <f>ABS(Table2[[#This Row],[price]]-Table2[[#This Row],[Predicted Price]])</f>
        <v>497.53713624557713</v>
      </c>
      <c r="V4449" s="5">
        <f>Table2[[#This Row],[Price Diff]]/Table2[[#This Row],[price]]</f>
        <v>2.7056530945226286E-3</v>
      </c>
    </row>
    <row r="4450" spans="1:22" x14ac:dyDescent="0.2">
      <c r="A4450" s="3">
        <v>8740</v>
      </c>
      <c r="B4450" s="3">
        <v>0.138980622</v>
      </c>
      <c r="C4450" s="3">
        <v>28143</v>
      </c>
      <c r="D4450" s="3">
        <v>0.442977065</v>
      </c>
      <c r="E4450" s="3">
        <v>1598</v>
      </c>
      <c r="F4450" s="3">
        <v>0.38552934799999999</v>
      </c>
      <c r="G4450" s="3">
        <v>8</v>
      </c>
      <c r="H4450" s="3">
        <v>0.78794860499999997</v>
      </c>
      <c r="I4450" s="2" t="s">
        <v>27</v>
      </c>
      <c r="J4450" s="3">
        <v>112000</v>
      </c>
      <c r="K4450" s="3">
        <v>0.89723944799999999</v>
      </c>
      <c r="L4450" s="3">
        <v>2</v>
      </c>
      <c r="M4450" s="2" t="s">
        <v>64</v>
      </c>
      <c r="N4450" s="3">
        <v>35888</v>
      </c>
      <c r="O4450" s="3">
        <v>0.30006792799999998</v>
      </c>
      <c r="P4450" s="3">
        <v>0.89763945327925421</v>
      </c>
      <c r="Q4450" s="3">
        <v>-0.84538398210965793</v>
      </c>
      <c r="R4450" s="3">
        <v>-0.20211611607680313</v>
      </c>
      <c r="S4450" s="3">
        <v>0.30995783087474571</v>
      </c>
      <c r="T4450" s="5">
        <f>POWER(10,Table2[[#This Row],[Predicted normalized_price]]*(N$7634-N$7635)+N$7635)</f>
        <v>37892.312910638801</v>
      </c>
      <c r="U4450" s="5">
        <f>ABS(Table2[[#This Row],[price]]-Table2[[#This Row],[Predicted Price]])</f>
        <v>2004.3129106388005</v>
      </c>
      <c r="V4450" s="5">
        <f>Table2[[#This Row],[Price Diff]]/Table2[[#This Row],[price]]</f>
        <v>5.5849111419939826E-2</v>
      </c>
    </row>
    <row r="4451" spans="1:22" x14ac:dyDescent="0.2">
      <c r="A4451" s="3">
        <v>9960</v>
      </c>
      <c r="B4451" s="3">
        <v>0.16805493099999999</v>
      </c>
      <c r="C4451" s="3">
        <v>35593</v>
      </c>
      <c r="D4451" s="3">
        <v>0.48407633100000003</v>
      </c>
      <c r="E4451" s="3">
        <v>1598</v>
      </c>
      <c r="F4451" s="3">
        <v>0.38552934799999999</v>
      </c>
      <c r="G4451" s="3">
        <v>8</v>
      </c>
      <c r="H4451" s="3">
        <v>0.78794860499999997</v>
      </c>
      <c r="I4451" s="2" t="s">
        <v>24</v>
      </c>
      <c r="J4451" s="3">
        <v>100000</v>
      </c>
      <c r="K4451" s="3">
        <v>0.88758078299999998</v>
      </c>
      <c r="L4451" s="3">
        <v>2</v>
      </c>
      <c r="M4451" s="2" t="s">
        <v>67</v>
      </c>
      <c r="N4451" s="3">
        <v>47200</v>
      </c>
      <c r="O4451" s="3">
        <v>0.34992953599999999</v>
      </c>
      <c r="P4451" s="3">
        <v>-0.2679061752695418</v>
      </c>
      <c r="Q4451" s="3">
        <v>-0.77330763788370771</v>
      </c>
      <c r="R4451" s="3">
        <v>-0.27003587716284677</v>
      </c>
      <c r="S4451" s="3">
        <v>0.34309548158747188</v>
      </c>
      <c r="T4451" s="5">
        <f>POWER(10,Table2[[#This Row],[Predicted normalized_price]]*(N$7634-N$7635)+N$7635)</f>
        <v>45460.352534367761</v>
      </c>
      <c r="U4451" s="5">
        <f>ABS(Table2[[#This Row],[price]]-Table2[[#This Row],[Predicted Price]])</f>
        <v>1739.6474656322389</v>
      </c>
      <c r="V4451" s="5">
        <f>Table2[[#This Row],[Price Diff]]/Table2[[#This Row],[price]]</f>
        <v>3.6856937831191504E-2</v>
      </c>
    </row>
    <row r="4452" spans="1:22" x14ac:dyDescent="0.2">
      <c r="A4452" s="3">
        <v>9100</v>
      </c>
      <c r="B4452" s="3">
        <v>0.14796194800000001</v>
      </c>
      <c r="C4452" s="3">
        <v>27191</v>
      </c>
      <c r="D4452" s="3">
        <v>0.43695478999999998</v>
      </c>
      <c r="E4452" s="3">
        <v>1498</v>
      </c>
      <c r="F4452" s="3">
        <v>0.357974919</v>
      </c>
      <c r="G4452" s="3">
        <v>8</v>
      </c>
      <c r="H4452" s="3">
        <v>0.78794860499999997</v>
      </c>
      <c r="I4452" s="2" t="s">
        <v>27</v>
      </c>
      <c r="J4452" s="3">
        <v>87333</v>
      </c>
      <c r="K4452" s="3">
        <v>0.87603748400000003</v>
      </c>
      <c r="L4452" s="3">
        <v>1</v>
      </c>
      <c r="M4452" s="2" t="s">
        <v>63</v>
      </c>
      <c r="N4452" s="3">
        <v>36800</v>
      </c>
      <c r="O4452" s="3">
        <v>0.30463476</v>
      </c>
      <c r="P4452" s="3">
        <v>-0.66295812826506362</v>
      </c>
      <c r="Q4452" s="3">
        <v>-0.83778120364182618</v>
      </c>
      <c r="R4452" s="3">
        <v>-0.19125864694380604</v>
      </c>
      <c r="S4452" s="3">
        <v>0.30509533848640547</v>
      </c>
      <c r="T4452" s="5">
        <f>POWER(10,Table2[[#This Row],[Predicted normalized_price]]*(N$7634-N$7635)+N$7635)</f>
        <v>36893.254732713925</v>
      </c>
      <c r="U4452" s="5">
        <f>ABS(Table2[[#This Row],[price]]-Table2[[#This Row],[Predicted Price]])</f>
        <v>93.254732713925478</v>
      </c>
      <c r="V4452" s="5">
        <f>Table2[[#This Row],[Price Diff]]/Table2[[#This Row],[price]]</f>
        <v>2.5340959976610186E-3</v>
      </c>
    </row>
    <row r="4453" spans="1:22" x14ac:dyDescent="0.2">
      <c r="A4453" s="3">
        <v>11880</v>
      </c>
      <c r="B4453" s="3">
        <v>0.20727831399999999</v>
      </c>
      <c r="C4453" s="3">
        <v>58412</v>
      </c>
      <c r="D4453" s="3">
        <v>0.57076746</v>
      </c>
      <c r="E4453" s="3">
        <v>1496</v>
      </c>
      <c r="F4453" s="3">
        <v>0.35740525400000001</v>
      </c>
      <c r="G4453" s="3">
        <v>3</v>
      </c>
      <c r="H4453" s="3">
        <v>0.416289664</v>
      </c>
      <c r="I4453" s="2" t="s">
        <v>13</v>
      </c>
      <c r="J4453" s="3">
        <v>19000</v>
      </c>
      <c r="K4453" s="3">
        <v>0.74604162600000001</v>
      </c>
      <c r="L4453" s="3">
        <v>1</v>
      </c>
      <c r="M4453" s="2" t="s">
        <v>67</v>
      </c>
      <c r="N4453" s="3">
        <v>108800</v>
      </c>
      <c r="O4453" s="3">
        <v>0.50190646800000005</v>
      </c>
      <c r="P4453" s="3">
        <v>-0.92253671130050907</v>
      </c>
      <c r="Q4453" s="3">
        <v>0.61789432653904708</v>
      </c>
      <c r="R4453" s="3">
        <v>0.58582909711612852</v>
      </c>
      <c r="S4453" s="3">
        <v>0.49073688778059604</v>
      </c>
      <c r="T4453" s="5">
        <f>POWER(10,Table2[[#This Row],[Predicted normalized_price]]*(N$7634-N$7635)+N$7635)</f>
        <v>102322.97007131949</v>
      </c>
      <c r="U4453" s="5">
        <f>ABS(Table2[[#This Row],[price]]-Table2[[#This Row],[Predicted Price]])</f>
        <v>6477.0299286805093</v>
      </c>
      <c r="V4453" s="5">
        <f>Table2[[#This Row],[Price Diff]]/Table2[[#This Row],[price]]</f>
        <v>5.9531525079784091E-2</v>
      </c>
    </row>
    <row r="4454" spans="1:22" x14ac:dyDescent="0.2">
      <c r="A4454" s="3">
        <v>15430</v>
      </c>
      <c r="B4454" s="3">
        <v>0.26545443099999999</v>
      </c>
      <c r="C4454" s="3">
        <v>62680</v>
      </c>
      <c r="D4454" s="3">
        <v>0.58310878399999999</v>
      </c>
      <c r="E4454" s="3">
        <v>1796</v>
      </c>
      <c r="F4454" s="3">
        <v>0.43533607800000002</v>
      </c>
      <c r="G4454" s="3">
        <v>8</v>
      </c>
      <c r="H4454" s="3">
        <v>0.78794860499999997</v>
      </c>
      <c r="I4454" s="2" t="s">
        <v>15</v>
      </c>
      <c r="J4454" s="3">
        <v>98000</v>
      </c>
      <c r="K4454" s="3">
        <v>0.885858967</v>
      </c>
      <c r="L4454" s="3">
        <v>2</v>
      </c>
      <c r="M4454" s="2" t="s">
        <v>62</v>
      </c>
      <c r="N4454" s="3">
        <v>81500</v>
      </c>
      <c r="O4454" s="3">
        <v>0.44933015100000001</v>
      </c>
      <c r="P4454" s="3">
        <v>-0.79688387989910325</v>
      </c>
      <c r="Q4454" s="3">
        <v>0.52426328428271729</v>
      </c>
      <c r="R4454" s="3">
        <v>0.61209305595163699</v>
      </c>
      <c r="S4454" s="3">
        <v>0.45974659048674227</v>
      </c>
      <c r="T4454" s="5">
        <f>POWER(10,Table2[[#This Row],[Predicted normalized_price]]*(N$7634-N$7635)+N$7635)</f>
        <v>86301.039506524627</v>
      </c>
      <c r="U4454" s="5">
        <f>ABS(Table2[[#This Row],[price]]-Table2[[#This Row],[Predicted Price]])</f>
        <v>4801.0395065246266</v>
      </c>
      <c r="V4454" s="5">
        <f>Table2[[#This Row],[Price Diff]]/Table2[[#This Row],[price]]</f>
        <v>5.8908460202756155E-2</v>
      </c>
    </row>
    <row r="4455" spans="1:22" x14ac:dyDescent="0.2">
      <c r="A4455" s="3">
        <v>7400</v>
      </c>
      <c r="B4455" s="3">
        <v>0.101948723</v>
      </c>
      <c r="C4455" s="3">
        <v>51485</v>
      </c>
      <c r="D4455" s="3">
        <v>0.54867681599999996</v>
      </c>
      <c r="E4455" s="3">
        <v>1496</v>
      </c>
      <c r="F4455" s="3">
        <v>0.35740525400000001</v>
      </c>
      <c r="G4455" s="3">
        <v>2</v>
      </c>
      <c r="H4455" s="3">
        <v>0.26264953499999999</v>
      </c>
      <c r="I4455" s="2" t="s">
        <v>14</v>
      </c>
      <c r="J4455" s="3">
        <v>10</v>
      </c>
      <c r="K4455" s="3">
        <v>0.10261100300000001</v>
      </c>
      <c r="L4455" s="3">
        <v>1</v>
      </c>
      <c r="M4455" s="2" t="s">
        <v>63</v>
      </c>
      <c r="N4455" s="3">
        <v>77500</v>
      </c>
      <c r="O4455" s="3">
        <v>0.44017185599999997</v>
      </c>
      <c r="P4455" s="3">
        <v>-0.92707600967762438</v>
      </c>
      <c r="Q4455" s="3">
        <v>-0.64236497564985118</v>
      </c>
      <c r="R4455" s="3">
        <v>-0.57043635749604593</v>
      </c>
      <c r="S4455" s="3">
        <v>0.45202954408664947</v>
      </c>
      <c r="T4455" s="5">
        <f>POWER(10,Table2[[#This Row],[Predicted normalized_price]]*(N$7634-N$7635)+N$7635)</f>
        <v>82717.919543332275</v>
      </c>
      <c r="U4455" s="5">
        <f>ABS(Table2[[#This Row],[price]]-Table2[[#This Row],[Predicted Price]])</f>
        <v>5217.9195433322748</v>
      </c>
      <c r="V4455" s="5">
        <f>Table2[[#This Row],[Price Diff]]/Table2[[#This Row],[price]]</f>
        <v>6.7327994107513223E-2</v>
      </c>
    </row>
    <row r="4456" spans="1:22" x14ac:dyDescent="0.2">
      <c r="A4456" s="3">
        <v>13120</v>
      </c>
      <c r="B4456" s="3">
        <v>0.229369146</v>
      </c>
      <c r="C4456" s="3">
        <v>60881</v>
      </c>
      <c r="D4456" s="3">
        <v>0.57801250400000004</v>
      </c>
      <c r="E4456" s="3">
        <v>1395</v>
      </c>
      <c r="F4456" s="3">
        <v>0.327600102</v>
      </c>
      <c r="G4456" s="3">
        <v>4</v>
      </c>
      <c r="H4456" s="3">
        <v>0.52529906999999998</v>
      </c>
      <c r="I4456" s="2" t="s">
        <v>19</v>
      </c>
      <c r="J4456" s="3">
        <v>31000</v>
      </c>
      <c r="K4456" s="3">
        <v>0.787764358</v>
      </c>
      <c r="L4456" s="3">
        <v>2</v>
      </c>
      <c r="M4456" s="2" t="s">
        <v>64</v>
      </c>
      <c r="N4456" s="3">
        <v>116800</v>
      </c>
      <c r="O4456" s="3">
        <v>0.51481845699999995</v>
      </c>
      <c r="P4456" s="3">
        <v>0.20854465275494474</v>
      </c>
      <c r="Q4456" s="3">
        <v>0.56891201198062269</v>
      </c>
      <c r="R4456" s="3">
        <v>0.54713999723751572</v>
      </c>
      <c r="S4456" s="3">
        <v>0.49062742095553152</v>
      </c>
      <c r="T4456" s="5">
        <f>POWER(10,Table2[[#This Row],[Predicted normalized_price]]*(N$7634-N$7635)+N$7635)</f>
        <v>102261.43893574709</v>
      </c>
      <c r="U4456" s="5">
        <f>ABS(Table2[[#This Row],[price]]-Table2[[#This Row],[Predicted Price]])</f>
        <v>14538.561064252906</v>
      </c>
      <c r="V4456" s="5">
        <f>Table2[[#This Row],[Price Diff]]/Table2[[#This Row],[price]]</f>
        <v>0.12447398171449406</v>
      </c>
    </row>
    <row r="4457" spans="1:22" x14ac:dyDescent="0.2">
      <c r="A4457" s="3">
        <v>8500</v>
      </c>
      <c r="B4457" s="3">
        <v>0.132785129</v>
      </c>
      <c r="C4457" s="3">
        <v>49885</v>
      </c>
      <c r="D4457" s="3">
        <v>0.54315197900000001</v>
      </c>
      <c r="E4457" s="3">
        <v>1598</v>
      </c>
      <c r="F4457" s="3">
        <v>0.38552934799999999</v>
      </c>
      <c r="G4457" s="3">
        <v>4</v>
      </c>
      <c r="H4457" s="3">
        <v>0.52529906999999998</v>
      </c>
      <c r="I4457" s="2" t="s">
        <v>10</v>
      </c>
      <c r="J4457" s="3">
        <v>50000</v>
      </c>
      <c r="K4457" s="3">
        <v>0.82850592099999998</v>
      </c>
      <c r="L4457" s="3">
        <v>1</v>
      </c>
      <c r="M4457" s="2" t="s">
        <v>63</v>
      </c>
      <c r="N4457" s="3">
        <v>74800</v>
      </c>
      <c r="O4457" s="3">
        <v>0.43371873999999999</v>
      </c>
      <c r="P4457" s="3">
        <v>6.3509448774510688E-2</v>
      </c>
      <c r="Q4457" s="3">
        <v>-0.70629920204240892</v>
      </c>
      <c r="R4457" s="3">
        <v>-0.48267226377713807</v>
      </c>
      <c r="S4457" s="3">
        <v>0.41554283726338809</v>
      </c>
      <c r="T4457" s="5">
        <f>POWER(10,Table2[[#This Row],[Predicted normalized_price]]*(N$7634-N$7635)+N$7635)</f>
        <v>67690.15826548847</v>
      </c>
      <c r="U4457" s="5">
        <f>ABS(Table2[[#This Row],[price]]-Table2[[#This Row],[Predicted Price]])</f>
        <v>7109.8417345115304</v>
      </c>
      <c r="V4457" s="5">
        <f>Table2[[#This Row],[Price Diff]]/Table2[[#This Row],[price]]</f>
        <v>9.5051360087052547E-2</v>
      </c>
    </row>
    <row r="4458" spans="1:22" x14ac:dyDescent="0.2">
      <c r="A4458" s="3">
        <v>14520</v>
      </c>
      <c r="B4458" s="3">
        <v>0.25192896799999998</v>
      </c>
      <c r="C4458" s="3">
        <v>66280</v>
      </c>
      <c r="D4458" s="3">
        <v>0.59288190399999996</v>
      </c>
      <c r="E4458" s="3">
        <v>1997</v>
      </c>
      <c r="F4458" s="3">
        <v>0.48056971500000001</v>
      </c>
      <c r="G4458" s="3">
        <v>7</v>
      </c>
      <c r="H4458" s="3">
        <v>0.73735046500000001</v>
      </c>
      <c r="I4458" s="2" t="s">
        <v>13</v>
      </c>
      <c r="J4458" s="3">
        <v>57000</v>
      </c>
      <c r="K4458" s="3">
        <v>0.83967306799999997</v>
      </c>
      <c r="L4458" s="3">
        <v>3</v>
      </c>
      <c r="M4458" s="2" t="s">
        <v>65</v>
      </c>
      <c r="N4458" s="3">
        <v>81800</v>
      </c>
      <c r="O4458" s="3">
        <v>0.44999879599999998</v>
      </c>
      <c r="P4458" s="3">
        <v>-0.78022464379259304</v>
      </c>
      <c r="Q4458" s="3">
        <v>0.5473057396937262</v>
      </c>
      <c r="R4458" s="3">
        <v>0.62612481777892481</v>
      </c>
      <c r="S4458" s="3">
        <v>0.46230092453403476</v>
      </c>
      <c r="T4458" s="5">
        <f>POWER(10,Table2[[#This Row],[Predicted normalized_price]]*(N$7634-N$7635)+N$7635)</f>
        <v>87520.913788377627</v>
      </c>
      <c r="U4458" s="5">
        <f>ABS(Table2[[#This Row],[price]]-Table2[[#This Row],[Predicted Price]])</f>
        <v>5720.9137883776275</v>
      </c>
      <c r="V4458" s="5">
        <f>Table2[[#This Row],[Price Diff]]/Table2[[#This Row],[price]]</f>
        <v>6.9937821373809633E-2</v>
      </c>
    </row>
    <row r="4459" spans="1:22" x14ac:dyDescent="0.2">
      <c r="A4459" s="3">
        <v>7640</v>
      </c>
      <c r="B4459" s="3">
        <v>0.109050617</v>
      </c>
      <c r="C4459" s="3">
        <v>16981</v>
      </c>
      <c r="D4459" s="3">
        <v>0.35456545299999997</v>
      </c>
      <c r="E4459" s="3">
        <v>1998</v>
      </c>
      <c r="F4459" s="3">
        <v>0.480783179</v>
      </c>
      <c r="G4459" s="3">
        <v>12</v>
      </c>
      <c r="H4459" s="3">
        <v>0.94158873399999998</v>
      </c>
      <c r="I4459" s="2" t="s">
        <v>48</v>
      </c>
      <c r="J4459" s="3">
        <v>120000</v>
      </c>
      <c r="K4459" s="3">
        <v>0.90311950399999996</v>
      </c>
      <c r="L4459" s="3">
        <v>3</v>
      </c>
      <c r="M4459" s="2" t="s">
        <v>65</v>
      </c>
      <c r="N4459" s="3">
        <v>22800</v>
      </c>
      <c r="O4459" s="3">
        <v>0.21751284900000001</v>
      </c>
      <c r="P4459" s="3">
        <v>-0.5114423521298882</v>
      </c>
      <c r="Q4459" s="3">
        <v>-0.81214219671963384</v>
      </c>
      <c r="R4459" s="3">
        <v>0.15023239557234411</v>
      </c>
      <c r="S4459" s="3">
        <v>0.22564383462686671</v>
      </c>
      <c r="T4459" s="5">
        <f>POWER(10,Table2[[#This Row],[Predicted normalized_price]]*(N$7634-N$7635)+N$7635)</f>
        <v>23841.804331170362</v>
      </c>
      <c r="U4459" s="5">
        <f>ABS(Table2[[#This Row],[price]]-Table2[[#This Row],[Predicted Price]])</f>
        <v>1041.8043311703623</v>
      </c>
      <c r="V4459" s="5">
        <f>Table2[[#This Row],[Price Diff]]/Table2[[#This Row],[price]]</f>
        <v>4.569317241975273E-2</v>
      </c>
    </row>
    <row r="4460" spans="1:22" x14ac:dyDescent="0.2">
      <c r="A4460" s="3">
        <v>18280</v>
      </c>
      <c r="B4460" s="3">
        <v>0.30316802700000001</v>
      </c>
      <c r="C4460" s="3">
        <v>102401</v>
      </c>
      <c r="D4460" s="3">
        <v>0.66900920200000003</v>
      </c>
      <c r="E4460" s="3">
        <v>1998</v>
      </c>
      <c r="F4460" s="3">
        <v>0.480783179</v>
      </c>
      <c r="G4460" s="3">
        <v>3</v>
      </c>
      <c r="H4460" s="3">
        <v>0.416289664</v>
      </c>
      <c r="I4460" s="2" t="s">
        <v>16</v>
      </c>
      <c r="J4460" s="3">
        <v>21261</v>
      </c>
      <c r="K4460" s="3">
        <v>0.75562416200000004</v>
      </c>
      <c r="L4460" s="3">
        <v>1</v>
      </c>
      <c r="M4460" s="2" t="s">
        <v>64</v>
      </c>
      <c r="N4460" s="3">
        <v>195800</v>
      </c>
      <c r="O4460" s="3">
        <v>0.60883630200000005</v>
      </c>
      <c r="P4460" s="3">
        <v>0.6329429770775008</v>
      </c>
      <c r="Q4460" s="3">
        <v>0.76195115752352338</v>
      </c>
      <c r="R4460" s="3">
        <v>0.28754963368616865</v>
      </c>
      <c r="S4460" s="3">
        <v>0.60842161964270713</v>
      </c>
      <c r="T4460" s="5">
        <f>POWER(10,Table2[[#This Row],[Predicted normalized_price]]*(N$7634-N$7635)+N$7635)</f>
        <v>195354.34062050612</v>
      </c>
      <c r="U4460" s="5">
        <f>ABS(Table2[[#This Row],[price]]-Table2[[#This Row],[Predicted Price]])</f>
        <v>445.65937949388172</v>
      </c>
      <c r="V4460" s="5">
        <f>Table2[[#This Row],[Price Diff]]/Table2[[#This Row],[price]]</f>
        <v>2.2760948901628278E-3</v>
      </c>
    </row>
    <row r="4461" spans="1:22" x14ac:dyDescent="0.2">
      <c r="A4461" s="3">
        <v>11330</v>
      </c>
      <c r="B4461" s="3">
        <v>0.196730979</v>
      </c>
      <c r="C4461" s="3">
        <v>41605</v>
      </c>
      <c r="D4461" s="3">
        <v>0.51138912400000003</v>
      </c>
      <c r="E4461" s="3">
        <v>1999</v>
      </c>
      <c r="F4461" s="3">
        <v>0.48099653599999997</v>
      </c>
      <c r="G4461" s="3">
        <v>8</v>
      </c>
      <c r="H4461" s="3">
        <v>0.78794860499999997</v>
      </c>
      <c r="I4461" s="2" t="s">
        <v>21</v>
      </c>
      <c r="J4461" s="3">
        <v>108000</v>
      </c>
      <c r="K4461" s="3">
        <v>0.89413994200000002</v>
      </c>
      <c r="L4461" s="3">
        <v>3</v>
      </c>
      <c r="M4461" s="2" t="s">
        <v>65</v>
      </c>
      <c r="N4461" s="3">
        <v>52800</v>
      </c>
      <c r="O4461" s="3">
        <v>0.37033294500000002</v>
      </c>
      <c r="P4461" s="3">
        <v>0.99999999471181877</v>
      </c>
      <c r="Q4461" s="3">
        <v>0.33654686327136185</v>
      </c>
      <c r="R4461" s="3">
        <v>0.77746244354772365</v>
      </c>
      <c r="S4461" s="3">
        <v>0.3731011334729698</v>
      </c>
      <c r="T4461" s="5">
        <f>POWER(10,Table2[[#This Row],[Predicted normalized_price]]*(N$7634-N$7635)+N$7635)</f>
        <v>53609.294629530334</v>
      </c>
      <c r="U4461" s="5">
        <f>ABS(Table2[[#This Row],[price]]-Table2[[#This Row],[Predicted Price]])</f>
        <v>809.29462953033362</v>
      </c>
      <c r="V4461" s="5">
        <f>Table2[[#This Row],[Price Diff]]/Table2[[#This Row],[price]]</f>
        <v>1.5327549801710864E-2</v>
      </c>
    </row>
    <row r="4462" spans="1:22" x14ac:dyDescent="0.2">
      <c r="A4462" s="3">
        <v>10620</v>
      </c>
      <c r="B4462" s="3">
        <v>0.18233141899999999</v>
      </c>
      <c r="C4462" s="3">
        <v>23233</v>
      </c>
      <c r="D4462" s="3">
        <v>0.40942482099999999</v>
      </c>
      <c r="E4462" s="3">
        <v>1995</v>
      </c>
      <c r="F4462" s="3">
        <v>0.48014246599999999</v>
      </c>
      <c r="G4462" s="3">
        <v>10</v>
      </c>
      <c r="H4462" s="3">
        <v>0.87250287000000004</v>
      </c>
      <c r="I4462" s="2" t="s">
        <v>13</v>
      </c>
      <c r="J4462" s="3">
        <v>133000</v>
      </c>
      <c r="K4462" s="3">
        <v>0.911885732</v>
      </c>
      <c r="L4462" s="3">
        <v>3</v>
      </c>
      <c r="M4462" s="2" t="s">
        <v>65</v>
      </c>
      <c r="N4462" s="3">
        <v>30900</v>
      </c>
      <c r="O4462" s="3">
        <v>0.27283479999999999</v>
      </c>
      <c r="P4462" s="3">
        <v>-0.84934488889839788</v>
      </c>
      <c r="Q4462" s="3">
        <v>7.1107181804126104E-2</v>
      </c>
      <c r="R4462" s="3">
        <v>0.85955171947786158</v>
      </c>
      <c r="S4462" s="3">
        <v>0.27749891892193657</v>
      </c>
      <c r="T4462" s="5">
        <f>POWER(10,Table2[[#This Row],[Predicted normalized_price]]*(N$7634-N$7635)+N$7635)</f>
        <v>31702.186298745673</v>
      </c>
      <c r="U4462" s="5">
        <f>ABS(Table2[[#This Row],[price]]-Table2[[#This Row],[Predicted Price]])</f>
        <v>802.18629874567341</v>
      </c>
      <c r="V4462" s="5">
        <f>Table2[[#This Row],[Price Diff]]/Table2[[#This Row],[price]]</f>
        <v>2.5960721642254804E-2</v>
      </c>
    </row>
    <row r="4463" spans="1:22" x14ac:dyDescent="0.2">
      <c r="A4463" s="3">
        <v>7980</v>
      </c>
      <c r="B4463" s="3">
        <v>0.118738756</v>
      </c>
      <c r="C4463" s="3">
        <v>37358</v>
      </c>
      <c r="D4463" s="3">
        <v>0.49254609100000002</v>
      </c>
      <c r="E4463" s="3">
        <v>1364</v>
      </c>
      <c r="F4463" s="3">
        <v>0.31801780699999999</v>
      </c>
      <c r="G4463" s="3">
        <v>8</v>
      </c>
      <c r="H4463" s="3">
        <v>0.78794860499999997</v>
      </c>
      <c r="I4463" s="2" t="s">
        <v>47</v>
      </c>
      <c r="J4463" s="3">
        <v>98000</v>
      </c>
      <c r="K4463" s="3">
        <v>0.885858967</v>
      </c>
      <c r="L4463" s="3">
        <v>1</v>
      </c>
      <c r="M4463" s="2" t="s">
        <v>67</v>
      </c>
      <c r="N4463" s="3">
        <v>41500</v>
      </c>
      <c r="O4463" s="3">
        <v>0.32650827700000001</v>
      </c>
      <c r="P4463" s="3">
        <v>-0.99137560085824528</v>
      </c>
      <c r="Q4463" s="3">
        <v>0.2945328978964078</v>
      </c>
      <c r="R4463" s="3">
        <v>0.85967148000465443</v>
      </c>
      <c r="S4463" s="3">
        <v>0.33594056746694573</v>
      </c>
      <c r="T4463" s="5">
        <f>POWER(10,Table2[[#This Row],[Predicted normalized_price]]*(N$7634-N$7635)+N$7635)</f>
        <v>43707.692756062985</v>
      </c>
      <c r="U4463" s="5">
        <f>ABS(Table2[[#This Row],[price]]-Table2[[#This Row],[Predicted Price]])</f>
        <v>2207.6927560629847</v>
      </c>
      <c r="V4463" s="5">
        <f>Table2[[#This Row],[Price Diff]]/Table2[[#This Row],[price]]</f>
        <v>5.3197415808746616E-2</v>
      </c>
    </row>
    <row r="4464" spans="1:22" x14ac:dyDescent="0.2">
      <c r="A4464" s="3">
        <v>12300</v>
      </c>
      <c r="B4464" s="3">
        <v>0.21500886599999999</v>
      </c>
      <c r="C4464" s="3">
        <v>61782</v>
      </c>
      <c r="D4464" s="3">
        <v>0.58058344399999995</v>
      </c>
      <c r="E4464" s="3">
        <v>1595</v>
      </c>
      <c r="F4464" s="3">
        <v>0.38472810600000001</v>
      </c>
      <c r="G4464" s="3">
        <v>3</v>
      </c>
      <c r="H4464" s="3">
        <v>0.416289664</v>
      </c>
      <c r="I4464" s="2" t="s">
        <v>15</v>
      </c>
      <c r="J4464" s="3">
        <v>31000</v>
      </c>
      <c r="K4464" s="3">
        <v>0.787764358</v>
      </c>
      <c r="L4464" s="3">
        <v>1</v>
      </c>
      <c r="M4464" s="2" t="s">
        <v>67</v>
      </c>
      <c r="N4464" s="3">
        <v>115800</v>
      </c>
      <c r="O4464" s="3">
        <v>0.51325367700000002</v>
      </c>
      <c r="P4464" s="3">
        <v>-0.93796093583530404</v>
      </c>
      <c r="Q4464" s="3">
        <v>0.64466614230642572</v>
      </c>
      <c r="R4464" s="3">
        <v>0.56871828490999554</v>
      </c>
      <c r="S4464" s="3">
        <v>0.50208682516783942</v>
      </c>
      <c r="T4464" s="5">
        <f>POWER(10,Table2[[#This Row],[Predicted normalized_price]]*(N$7634-N$7635)+N$7635)</f>
        <v>108907.88182273129</v>
      </c>
      <c r="U4464" s="5">
        <f>ABS(Table2[[#This Row],[price]]-Table2[[#This Row],[Predicted Price]])</f>
        <v>6892.1181772687123</v>
      </c>
      <c r="V4464" s="5">
        <f>Table2[[#This Row],[Price Diff]]/Table2[[#This Row],[price]]</f>
        <v>5.9517428128399934E-2</v>
      </c>
    </row>
    <row r="4465" spans="1:22" x14ac:dyDescent="0.2">
      <c r="A4465" s="3">
        <v>41860</v>
      </c>
      <c r="B4465" s="3">
        <v>0.48752031000000001</v>
      </c>
      <c r="C4465" s="3">
        <v>74127</v>
      </c>
      <c r="D4465" s="3">
        <v>0.61246316000000001</v>
      </c>
      <c r="E4465" s="3">
        <v>4244</v>
      </c>
      <c r="F4465" s="3">
        <v>0.80201130600000003</v>
      </c>
      <c r="G4465" s="3">
        <v>8</v>
      </c>
      <c r="H4465" s="3">
        <v>0.78794860499999997</v>
      </c>
      <c r="I4465" s="2" t="s">
        <v>29</v>
      </c>
      <c r="J4465" s="3">
        <v>36000</v>
      </c>
      <c r="K4465" s="3">
        <v>0.80050850100000004</v>
      </c>
      <c r="L4465" s="3">
        <v>2</v>
      </c>
      <c r="M4465" s="2" t="s">
        <v>62</v>
      </c>
      <c r="N4465" s="3">
        <v>158800</v>
      </c>
      <c r="O4465" s="3">
        <v>0.57072035499999996</v>
      </c>
      <c r="P4465" s="3">
        <v>-0.46153792691614332</v>
      </c>
      <c r="Q4465" s="3">
        <v>0.62802835678234781</v>
      </c>
      <c r="R4465" s="3">
        <v>0.27013521442463373</v>
      </c>
      <c r="S4465" s="3">
        <v>0.57468176555533101</v>
      </c>
      <c r="T4465" s="5">
        <f>POWER(10,Table2[[#This Row],[Predicted normalized_price]]*(N$7634-N$7635)+N$7635)</f>
        <v>162294.66609217678</v>
      </c>
      <c r="U4465" s="5">
        <f>ABS(Table2[[#This Row],[price]]-Table2[[#This Row],[Predicted Price]])</f>
        <v>3494.6660921767761</v>
      </c>
      <c r="V4465" s="5">
        <f>Table2[[#This Row],[Price Diff]]/Table2[[#This Row],[price]]</f>
        <v>2.2006713426805897E-2</v>
      </c>
    </row>
    <row r="4466" spans="1:22" x14ac:dyDescent="0.2">
      <c r="A4466" s="3">
        <v>9600</v>
      </c>
      <c r="B4466" s="3">
        <v>0.15986356099999999</v>
      </c>
      <c r="C4466" s="3">
        <v>61135</v>
      </c>
      <c r="D4466" s="3">
        <v>0.57874110599999995</v>
      </c>
      <c r="E4466" s="3">
        <v>1997</v>
      </c>
      <c r="F4466" s="3">
        <v>0.48056971500000001</v>
      </c>
      <c r="G4466" s="3">
        <v>3</v>
      </c>
      <c r="H4466" s="3">
        <v>0.416289664</v>
      </c>
      <c r="I4466" s="2" t="s">
        <v>27</v>
      </c>
      <c r="J4466" s="3">
        <v>31300</v>
      </c>
      <c r="K4466" s="3">
        <v>0.78858516999999995</v>
      </c>
      <c r="L4466" s="3">
        <v>1</v>
      </c>
      <c r="M4466" s="2" t="s">
        <v>64</v>
      </c>
      <c r="N4466" s="3">
        <v>88800</v>
      </c>
      <c r="O4466" s="3">
        <v>0.46494128800000001</v>
      </c>
      <c r="P4466" s="3">
        <v>0.9523070228825079</v>
      </c>
      <c r="Q4466" s="3">
        <v>-0.61625497520044448</v>
      </c>
      <c r="R4466" s="3">
        <v>-0.58970027248379397</v>
      </c>
      <c r="S4466" s="3">
        <v>0.46874311461362417</v>
      </c>
      <c r="T4466" s="5">
        <f>POWER(10,Table2[[#This Row],[Predicted normalized_price]]*(N$7634-N$7635)+N$7635)</f>
        <v>90674.647006800908</v>
      </c>
      <c r="U4466" s="5">
        <f>ABS(Table2[[#This Row],[price]]-Table2[[#This Row],[Predicted Price]])</f>
        <v>1874.6470068009075</v>
      </c>
      <c r="V4466" s="5">
        <f>Table2[[#This Row],[Price Diff]]/Table2[[#This Row],[price]]</f>
        <v>2.1110889716226437E-2</v>
      </c>
    </row>
    <row r="4467" spans="1:22" x14ac:dyDescent="0.2">
      <c r="A4467" s="3">
        <v>18380</v>
      </c>
      <c r="B4467" s="3">
        <v>0.30438192600000002</v>
      </c>
      <c r="C4467" s="3">
        <v>80925</v>
      </c>
      <c r="D4467" s="3">
        <v>0.627818349</v>
      </c>
      <c r="E4467" s="3">
        <v>1991</v>
      </c>
      <c r="F4467" s="3">
        <v>0.47928668200000002</v>
      </c>
      <c r="G4467" s="3">
        <v>2</v>
      </c>
      <c r="H4467" s="3">
        <v>0.26264953499999999</v>
      </c>
      <c r="I4467" s="2" t="s">
        <v>15</v>
      </c>
      <c r="J4467" s="3">
        <v>88</v>
      </c>
      <c r="K4467" s="3">
        <v>0.28795859200000001</v>
      </c>
      <c r="L4467" s="3">
        <v>1</v>
      </c>
      <c r="M4467" s="2" t="s">
        <v>65</v>
      </c>
      <c r="N4467" s="3">
        <v>207888</v>
      </c>
      <c r="O4467" s="3">
        <v>0.61973811099999998</v>
      </c>
      <c r="P4467" s="3">
        <v>-0.94256668437706947</v>
      </c>
      <c r="Q4467" s="3">
        <v>0.78065617363559969</v>
      </c>
      <c r="R4467" s="3">
        <v>0.28895200759145973</v>
      </c>
      <c r="S4467" s="3">
        <v>0.60884181578490371</v>
      </c>
      <c r="T4467" s="5">
        <f>POWER(10,Table2[[#This Row],[Predicted normalized_price]]*(N$7634-N$7635)+N$7635)</f>
        <v>195805.9328872434</v>
      </c>
      <c r="U4467" s="5">
        <f>ABS(Table2[[#This Row],[price]]-Table2[[#This Row],[Predicted Price]])</f>
        <v>12082.067112756602</v>
      </c>
      <c r="V4467" s="5">
        <f>Table2[[#This Row],[Price Diff]]/Table2[[#This Row],[price]]</f>
        <v>5.8118155510450832E-2</v>
      </c>
    </row>
    <row r="4468" spans="1:22" x14ac:dyDescent="0.2">
      <c r="A4468" s="3">
        <v>14590</v>
      </c>
      <c r="B4468" s="3">
        <v>0.25299908300000001</v>
      </c>
      <c r="C4468" s="3">
        <v>70301</v>
      </c>
      <c r="D4468" s="3">
        <v>0.60318913900000004</v>
      </c>
      <c r="E4468" s="3">
        <v>2494</v>
      </c>
      <c r="F4468" s="3">
        <v>0.57533232300000003</v>
      </c>
      <c r="G4468" s="3">
        <v>5</v>
      </c>
      <c r="H4468" s="3">
        <v>0.60985333500000005</v>
      </c>
      <c r="I4468" s="2" t="s">
        <v>16</v>
      </c>
      <c r="J4468" s="3">
        <v>86000</v>
      </c>
      <c r="K4468" s="3">
        <v>0.87472659900000005</v>
      </c>
      <c r="L4468" s="3">
        <v>1</v>
      </c>
      <c r="M4468" s="2" t="s">
        <v>65</v>
      </c>
      <c r="N4468" s="3">
        <v>105800</v>
      </c>
      <c r="O4468" s="3">
        <v>0.49681808300000002</v>
      </c>
      <c r="P4468" s="3">
        <v>-0.41944509493074578</v>
      </c>
      <c r="Q4468" s="3">
        <v>0.6079721715607741</v>
      </c>
      <c r="R4468" s="3">
        <v>0.57058355588529663</v>
      </c>
      <c r="S4468" s="3">
        <v>0.49331531166327891</v>
      </c>
      <c r="T4468" s="5">
        <f>POWER(10,Table2[[#This Row],[Predicted normalized_price]]*(N$7634-N$7635)+N$7635)</f>
        <v>103783.05332999719</v>
      </c>
      <c r="U4468" s="5">
        <f>ABS(Table2[[#This Row],[price]]-Table2[[#This Row],[Predicted Price]])</f>
        <v>2016.9466700028133</v>
      </c>
      <c r="V4468" s="5">
        <f>Table2[[#This Row],[Price Diff]]/Table2[[#This Row],[price]]</f>
        <v>1.9063768147474607E-2</v>
      </c>
    </row>
    <row r="4469" spans="1:22" x14ac:dyDescent="0.2">
      <c r="A4469" s="3">
        <v>9400</v>
      </c>
      <c r="B4469" s="3">
        <v>0.155179028</v>
      </c>
      <c r="C4469" s="3">
        <v>50350</v>
      </c>
      <c r="D4469" s="3">
        <v>0.54477569299999995</v>
      </c>
      <c r="E4469" s="3">
        <v>1197</v>
      </c>
      <c r="F4469" s="3">
        <v>0.26232939100000002</v>
      </c>
      <c r="G4469" s="3">
        <v>4</v>
      </c>
      <c r="H4469" s="3">
        <v>0.52529906999999998</v>
      </c>
      <c r="I4469" s="2" t="s">
        <v>27</v>
      </c>
      <c r="J4469" s="3">
        <v>40297</v>
      </c>
      <c r="K4469" s="3">
        <v>0.81011853499999997</v>
      </c>
      <c r="L4469" s="3">
        <v>1</v>
      </c>
      <c r="M4469" s="2" t="s">
        <v>64</v>
      </c>
      <c r="N4469" s="3">
        <v>74388</v>
      </c>
      <c r="O4469" s="3">
        <v>0.432713605</v>
      </c>
      <c r="P4469" s="3">
        <v>0.7459604455732608</v>
      </c>
      <c r="Q4469" s="3">
        <v>-0.69056356862374246</v>
      </c>
      <c r="R4469" s="3">
        <v>-0.53553963092864265</v>
      </c>
      <c r="S4469" s="3">
        <v>0.43489262200451984</v>
      </c>
      <c r="T4469" s="5">
        <f>POWER(10,Table2[[#This Row],[Predicted normalized_price]]*(N$7634-N$7635)+N$7635)</f>
        <v>75284.057981124351</v>
      </c>
      <c r="U4469" s="5">
        <f>ABS(Table2[[#This Row],[price]]-Table2[[#This Row],[Predicted Price]])</f>
        <v>896.0579811243515</v>
      </c>
      <c r="V4469" s="5">
        <f>Table2[[#This Row],[Price Diff]]/Table2[[#This Row],[price]]</f>
        <v>1.2045732929025535E-2</v>
      </c>
    </row>
    <row r="4470" spans="1:22" x14ac:dyDescent="0.2">
      <c r="A4470" s="3">
        <v>13050</v>
      </c>
      <c r="B4470" s="3">
        <v>0.22817881100000001</v>
      </c>
      <c r="C4470" s="3">
        <v>70249</v>
      </c>
      <c r="D4470" s="3">
        <v>0.60305964599999995</v>
      </c>
      <c r="E4470" s="3">
        <v>2356</v>
      </c>
      <c r="F4470" s="3">
        <v>0.55106086499999996</v>
      </c>
      <c r="G4470" s="3">
        <v>5</v>
      </c>
      <c r="H4470" s="3">
        <v>0.60985333500000005</v>
      </c>
      <c r="I4470" s="2" t="s">
        <v>22</v>
      </c>
      <c r="J4470" s="3">
        <v>66000</v>
      </c>
      <c r="K4470" s="3">
        <v>0.852167644</v>
      </c>
      <c r="L4470" s="3">
        <v>1</v>
      </c>
      <c r="M4470" s="2" t="s">
        <v>66</v>
      </c>
      <c r="N4470" s="3">
        <v>98800</v>
      </c>
      <c r="O4470" s="3">
        <v>0.48436083600000002</v>
      </c>
      <c r="P4470" s="3">
        <v>-0.3890485919178342</v>
      </c>
      <c r="Q4470" s="3">
        <v>-0.58852364688855996</v>
      </c>
      <c r="R4470" s="3">
        <v>-0.62304502133749651</v>
      </c>
      <c r="S4470" s="3">
        <v>0.4809695694976508</v>
      </c>
      <c r="T4470" s="5">
        <f>POWER(10,Table2[[#This Row],[Predicted normalized_price]]*(N$7634-N$7635)+N$7635)</f>
        <v>96975.900578714121</v>
      </c>
      <c r="U4470" s="5">
        <f>ABS(Table2[[#This Row],[price]]-Table2[[#This Row],[Predicted Price]])</f>
        <v>1824.0994212858786</v>
      </c>
      <c r="V4470" s="5">
        <f>Table2[[#This Row],[Price Diff]]/Table2[[#This Row],[price]]</f>
        <v>1.846254474985707E-2</v>
      </c>
    </row>
    <row r="4471" spans="1:22" x14ac:dyDescent="0.2">
      <c r="A4471" s="3">
        <v>8600</v>
      </c>
      <c r="B4471" s="3">
        <v>0.13538758000000001</v>
      </c>
      <c r="C4471" s="3">
        <v>46373</v>
      </c>
      <c r="D4471" s="3">
        <v>0.53037631799999996</v>
      </c>
      <c r="E4471" s="3">
        <v>1498</v>
      </c>
      <c r="F4471" s="3">
        <v>0.357974919</v>
      </c>
      <c r="G4471" s="3">
        <v>4</v>
      </c>
      <c r="H4471" s="3">
        <v>0.52529906999999998</v>
      </c>
      <c r="I4471" s="2" t="s">
        <v>22</v>
      </c>
      <c r="J4471" s="3">
        <v>43600</v>
      </c>
      <c r="K4471" s="3">
        <v>0.81683273000000001</v>
      </c>
      <c r="L4471" s="3">
        <v>1</v>
      </c>
      <c r="M4471" s="2" t="s">
        <v>67</v>
      </c>
      <c r="N4471" s="3">
        <v>69800</v>
      </c>
      <c r="O4471" s="3">
        <v>0.421128471</v>
      </c>
      <c r="P4471" s="3">
        <v>-0.83290118996257967</v>
      </c>
      <c r="Q4471" s="3">
        <v>-0.71458692068156371</v>
      </c>
      <c r="R4471" s="3">
        <v>-0.47134938210992267</v>
      </c>
      <c r="S4471" s="3">
        <v>0.40812686492882438</v>
      </c>
      <c r="T4471" s="5">
        <f>POWER(10,Table2[[#This Row],[Predicted normalized_price]]*(N$7634-N$7635)+N$7635)</f>
        <v>64987.167251233317</v>
      </c>
      <c r="U4471" s="5">
        <f>ABS(Table2[[#This Row],[price]]-Table2[[#This Row],[Predicted Price]])</f>
        <v>4812.8327487666829</v>
      </c>
      <c r="V4471" s="5">
        <f>Table2[[#This Row],[Price Diff]]/Table2[[#This Row],[price]]</f>
        <v>6.8951758578319242E-2</v>
      </c>
    </row>
    <row r="4472" spans="1:22" x14ac:dyDescent="0.2">
      <c r="A4472" s="3">
        <v>13490</v>
      </c>
      <c r="B4472" s="3">
        <v>0.23555726499999999</v>
      </c>
      <c r="C4472" s="3">
        <v>50610</v>
      </c>
      <c r="D4472" s="3">
        <v>0.54567705200000005</v>
      </c>
      <c r="E4472" s="3">
        <v>1598</v>
      </c>
      <c r="F4472" s="3">
        <v>0.38552934799999999</v>
      </c>
      <c r="G4472" s="3">
        <v>7</v>
      </c>
      <c r="H4472" s="3">
        <v>0.73735046500000001</v>
      </c>
      <c r="I4472" s="2" t="s">
        <v>13</v>
      </c>
      <c r="J4472" s="3">
        <v>73000</v>
      </c>
      <c r="K4472" s="3">
        <v>0.86075892700000001</v>
      </c>
      <c r="L4472" s="3">
        <v>2</v>
      </c>
      <c r="M4472" s="2" t="s">
        <v>65</v>
      </c>
      <c r="N4472" s="3">
        <v>70800</v>
      </c>
      <c r="O4472" s="3">
        <v>0.42371717399999997</v>
      </c>
      <c r="P4472" s="3">
        <v>-0.87251629423880317</v>
      </c>
      <c r="Q4472" s="3">
        <v>0.46351864913189683</v>
      </c>
      <c r="R4472" s="3">
        <v>0.68011780874683192</v>
      </c>
      <c r="S4472" s="3">
        <v>0.42629696785797944</v>
      </c>
      <c r="T4472" s="5">
        <f>POWER(10,Table2[[#This Row],[Predicted normalized_price]]*(N$7634-N$7635)+N$7635)</f>
        <v>71810.811426938351</v>
      </c>
      <c r="U4472" s="5">
        <f>ABS(Table2[[#This Row],[price]]-Table2[[#This Row],[Predicted Price]])</f>
        <v>1010.8114269383514</v>
      </c>
      <c r="V4472" s="5">
        <f>Table2[[#This Row],[Price Diff]]/Table2[[#This Row],[price]]</f>
        <v>1.4276997555626432E-2</v>
      </c>
    </row>
    <row r="4473" spans="1:22" x14ac:dyDescent="0.2">
      <c r="A4473" s="3">
        <v>13090</v>
      </c>
      <c r="B4473" s="3">
        <v>0.22885978200000001</v>
      </c>
      <c r="C4473" s="3">
        <v>21982</v>
      </c>
      <c r="D4473" s="3">
        <v>0.39973850799999999</v>
      </c>
      <c r="E4473" s="3">
        <v>1597</v>
      </c>
      <c r="F4473" s="3">
        <v>0.38526243399999999</v>
      </c>
      <c r="G4473" s="3">
        <v>10</v>
      </c>
      <c r="H4473" s="3">
        <v>0.87250287000000004</v>
      </c>
      <c r="I4473" s="2" t="s">
        <v>15</v>
      </c>
      <c r="J4473" s="3">
        <v>149000</v>
      </c>
      <c r="K4473" s="3">
        <v>0.92156727999999999</v>
      </c>
      <c r="L4473" s="3">
        <v>2</v>
      </c>
      <c r="M4473" s="2" t="s">
        <v>65</v>
      </c>
      <c r="N4473" s="3">
        <v>32800</v>
      </c>
      <c r="O4473" s="3">
        <v>0.28369413199999999</v>
      </c>
      <c r="P4473" s="3">
        <v>-0.96024824350918936</v>
      </c>
      <c r="Q4473" s="3">
        <v>0.13691925099747079</v>
      </c>
      <c r="R4473" s="3">
        <v>0.8355298814069686</v>
      </c>
      <c r="S4473" s="3">
        <v>0.30063245987004328</v>
      </c>
      <c r="T4473" s="5">
        <f>POWER(10,Table2[[#This Row],[Predicted normalized_price]]*(N$7634-N$7635)+N$7635)</f>
        <v>35999.501614610053</v>
      </c>
      <c r="U4473" s="5">
        <f>ABS(Table2[[#This Row],[price]]-Table2[[#This Row],[Predicted Price]])</f>
        <v>3199.5016146100534</v>
      </c>
      <c r="V4473" s="5">
        <f>Table2[[#This Row],[Price Diff]]/Table2[[#This Row],[price]]</f>
        <v>9.7545780933233336E-2</v>
      </c>
    </row>
    <row r="4474" spans="1:22" x14ac:dyDescent="0.2">
      <c r="A4474" s="3">
        <v>13740</v>
      </c>
      <c r="B4474" s="3">
        <v>0.23964307800000001</v>
      </c>
      <c r="C4474" s="3">
        <v>65006</v>
      </c>
      <c r="D4474" s="3">
        <v>0.58948535800000001</v>
      </c>
      <c r="E4474" s="3">
        <v>2362</v>
      </c>
      <c r="F4474" s="3">
        <v>0.55214537900000005</v>
      </c>
      <c r="G4474" s="3">
        <v>4</v>
      </c>
      <c r="H4474" s="3">
        <v>0.52529906999999998</v>
      </c>
      <c r="I4474" s="2" t="s">
        <v>10</v>
      </c>
      <c r="J4474" s="3">
        <v>48000</v>
      </c>
      <c r="K4474" s="3">
        <v>0.82502678399999996</v>
      </c>
      <c r="L4474" s="3">
        <v>1</v>
      </c>
      <c r="M4474" s="2" t="s">
        <v>66</v>
      </c>
      <c r="N4474" s="3">
        <v>114700</v>
      </c>
      <c r="O4474" s="3">
        <v>0.51151673600000003</v>
      </c>
      <c r="P4474" s="3">
        <v>0.63536995748858571</v>
      </c>
      <c r="Q4474" s="3">
        <v>-0.54965037124148153</v>
      </c>
      <c r="R4474" s="3">
        <v>-0.63417634017738111</v>
      </c>
      <c r="S4474" s="3">
        <v>0.49672987037646499</v>
      </c>
      <c r="T4474" s="5">
        <f>POWER(10,Table2[[#This Row],[Predicted normalized_price]]*(N$7634-N$7635)+N$7635)</f>
        <v>105748.72797666138</v>
      </c>
      <c r="U4474" s="5">
        <f>ABS(Table2[[#This Row],[price]]-Table2[[#This Row],[Predicted Price]])</f>
        <v>8951.2720233386208</v>
      </c>
      <c r="V4474" s="5">
        <f>Table2[[#This Row],[Price Diff]]/Table2[[#This Row],[price]]</f>
        <v>7.8040732548723804E-2</v>
      </c>
    </row>
    <row r="4475" spans="1:22" x14ac:dyDescent="0.2">
      <c r="A4475" s="3">
        <v>25570</v>
      </c>
      <c r="B4475" s="3">
        <v>0.37784412899999997</v>
      </c>
      <c r="C4475" s="3">
        <v>100566</v>
      </c>
      <c r="D4475" s="3">
        <v>0.665844773</v>
      </c>
      <c r="E4475" s="3">
        <v>4395</v>
      </c>
      <c r="F4475" s="3">
        <v>0.81691860599999999</v>
      </c>
      <c r="G4475" s="3">
        <v>7</v>
      </c>
      <c r="H4475" s="3">
        <v>0.73735046500000001</v>
      </c>
      <c r="I4475" s="2" t="s">
        <v>13</v>
      </c>
      <c r="J4475" s="3">
        <v>79000</v>
      </c>
      <c r="K4475" s="3">
        <v>0.86749087300000005</v>
      </c>
      <c r="L4475" s="3">
        <v>2</v>
      </c>
      <c r="M4475" s="2" t="s">
        <v>65</v>
      </c>
      <c r="N4475" s="3">
        <v>148800</v>
      </c>
      <c r="O4475" s="3">
        <v>0.55888375800000001</v>
      </c>
      <c r="P4475" s="3">
        <v>6.4298339699097554E-2</v>
      </c>
      <c r="Q4475" s="3">
        <v>0.72973516188578591</v>
      </c>
      <c r="R4475" s="3">
        <v>0.4233201147177148</v>
      </c>
      <c r="S4475" s="3">
        <v>0.56400647083851529</v>
      </c>
      <c r="T4475" s="5">
        <f>POWER(10,Table2[[#This Row],[Predicted normalized_price]]*(N$7634-N$7635)+N$7635)</f>
        <v>153048.14876986513</v>
      </c>
      <c r="U4475" s="5">
        <f>ABS(Table2[[#This Row],[price]]-Table2[[#This Row],[Predicted Price]])</f>
        <v>4248.1487698651326</v>
      </c>
      <c r="V4475" s="5">
        <f>Table2[[#This Row],[Price Diff]]/Table2[[#This Row],[price]]</f>
        <v>2.8549386894254923E-2</v>
      </c>
    </row>
    <row r="4476" spans="1:22" x14ac:dyDescent="0.2">
      <c r="A4476" s="3">
        <v>7490</v>
      </c>
      <c r="B4476" s="3">
        <v>0.104638567</v>
      </c>
      <c r="C4476" s="3">
        <v>39004</v>
      </c>
      <c r="D4476" s="3">
        <v>0.50009167300000001</v>
      </c>
      <c r="E4476" s="3">
        <v>1496</v>
      </c>
      <c r="F4476" s="3">
        <v>0.35740525400000001</v>
      </c>
      <c r="G4476" s="3">
        <v>4</v>
      </c>
      <c r="H4476" s="3">
        <v>0.52529906999999998</v>
      </c>
      <c r="I4476" s="2" t="s">
        <v>22</v>
      </c>
      <c r="J4476" s="3">
        <v>71000</v>
      </c>
      <c r="K4476" s="3">
        <v>0.85839135799999999</v>
      </c>
      <c r="L4476" s="3">
        <v>1</v>
      </c>
      <c r="M4476" s="2" t="s">
        <v>64</v>
      </c>
      <c r="N4476" s="3">
        <v>60800</v>
      </c>
      <c r="O4476" s="3">
        <v>0.39600680999999999</v>
      </c>
      <c r="P4476" s="3">
        <v>0.52829616863581397</v>
      </c>
      <c r="Q4476" s="3">
        <v>-0.77828672091154139</v>
      </c>
      <c r="R4476" s="3">
        <v>-0.40828388702835616</v>
      </c>
      <c r="S4476" s="3">
        <v>0.37894195100004752</v>
      </c>
      <c r="T4476" s="5">
        <f>POWER(10,Table2[[#This Row],[Predicted normalized_price]]*(N$7634-N$7635)+N$7635)</f>
        <v>55357.819018085931</v>
      </c>
      <c r="U4476" s="5">
        <f>ABS(Table2[[#This Row],[price]]-Table2[[#This Row],[Predicted Price]])</f>
        <v>5442.180981914069</v>
      </c>
      <c r="V4476" s="5">
        <f>Table2[[#This Row],[Price Diff]]/Table2[[#This Row],[price]]</f>
        <v>8.9509555623586659E-2</v>
      </c>
    </row>
    <row r="4477" spans="1:22" x14ac:dyDescent="0.2">
      <c r="A4477" s="3">
        <v>9710</v>
      </c>
      <c r="B4477" s="3">
        <v>0.16239862499999999</v>
      </c>
      <c r="C4477" s="3">
        <v>60383</v>
      </c>
      <c r="D4477" s="3">
        <v>0.57657512</v>
      </c>
      <c r="E4477" s="3">
        <v>1998</v>
      </c>
      <c r="F4477" s="3">
        <v>0.480783179</v>
      </c>
      <c r="G4477" s="3">
        <v>3</v>
      </c>
      <c r="H4477" s="3">
        <v>0.416289664</v>
      </c>
      <c r="I4477" s="2" t="s">
        <v>14</v>
      </c>
      <c r="J4477" s="3">
        <v>30600</v>
      </c>
      <c r="K4477" s="3">
        <v>0.78665749799999996</v>
      </c>
      <c r="L4477" s="3">
        <v>1</v>
      </c>
      <c r="M4477" s="2" t="s">
        <v>65</v>
      </c>
      <c r="N4477" s="3">
        <v>86800</v>
      </c>
      <c r="O4477" s="3">
        <v>0.46079571699999999</v>
      </c>
      <c r="P4477" s="3">
        <v>-0.66856872792092481</v>
      </c>
      <c r="Q4477" s="3">
        <v>-0.59610346208199261</v>
      </c>
      <c r="R4477" s="3">
        <v>-0.56181634344683551</v>
      </c>
      <c r="S4477" s="3">
        <v>0.46270894350286812</v>
      </c>
      <c r="T4477" s="5">
        <f>POWER(10,Table2[[#This Row],[Predicted normalized_price]]*(N$7634-N$7635)+N$7635)</f>
        <v>87717.362430711</v>
      </c>
      <c r="U4477" s="5">
        <f>ABS(Table2[[#This Row],[price]]-Table2[[#This Row],[Predicted Price]])</f>
        <v>917.36243071100034</v>
      </c>
      <c r="V4477" s="5">
        <f>Table2[[#This Row],[Price Diff]]/Table2[[#This Row],[price]]</f>
        <v>1.0568691598052999E-2</v>
      </c>
    </row>
    <row r="4478" spans="1:22" x14ac:dyDescent="0.2">
      <c r="A4478" s="3">
        <v>8230</v>
      </c>
      <c r="B4478" s="3">
        <v>0.125602566</v>
      </c>
      <c r="C4478" s="3">
        <v>60329</v>
      </c>
      <c r="D4478" s="3">
        <v>0.57641854699999995</v>
      </c>
      <c r="E4478" s="3">
        <v>1598</v>
      </c>
      <c r="F4478" s="3">
        <v>0.38552934799999999</v>
      </c>
      <c r="G4478" s="3">
        <v>3</v>
      </c>
      <c r="H4478" s="3">
        <v>0.416289664</v>
      </c>
      <c r="I4478" s="2" t="s">
        <v>10</v>
      </c>
      <c r="J4478" s="3">
        <v>23600</v>
      </c>
      <c r="K4478" s="3">
        <v>0.76451950099999999</v>
      </c>
      <c r="L4478" s="3">
        <v>1</v>
      </c>
      <c r="M4478" s="2" t="s">
        <v>63</v>
      </c>
      <c r="N4478" s="3">
        <v>81800</v>
      </c>
      <c r="O4478" s="3">
        <v>0.44999879599999998</v>
      </c>
      <c r="P4478" s="3">
        <v>0.14898586613585979</v>
      </c>
      <c r="Q4478" s="3">
        <v>-0.64127390946092711</v>
      </c>
      <c r="R4478" s="3">
        <v>-0.56321259966434212</v>
      </c>
      <c r="S4478" s="3">
        <v>0.45331984285660498</v>
      </c>
      <c r="T4478" s="5">
        <f>POWER(10,Table2[[#This Row],[Predicted normalized_price]]*(N$7634-N$7635)+N$7635)</f>
        <v>83306.492497923697</v>
      </c>
      <c r="U4478" s="5">
        <f>ABS(Table2[[#This Row],[price]]-Table2[[#This Row],[Predicted Price]])</f>
        <v>1506.4924979236966</v>
      </c>
      <c r="V4478" s="5">
        <f>Table2[[#This Row],[Price Diff]]/Table2[[#This Row],[price]]</f>
        <v>1.8416778703223675E-2</v>
      </c>
    </row>
    <row r="4479" spans="1:22" x14ac:dyDescent="0.2">
      <c r="A4479" s="3">
        <v>13920</v>
      </c>
      <c r="B4479" s="3">
        <v>0.24253909000000001</v>
      </c>
      <c r="C4479" s="3">
        <v>64801</v>
      </c>
      <c r="D4479" s="3">
        <v>0.58893260700000005</v>
      </c>
      <c r="E4479" s="3">
        <v>2953</v>
      </c>
      <c r="F4479" s="3">
        <v>0.64736469399999996</v>
      </c>
      <c r="G4479" s="3">
        <v>7</v>
      </c>
      <c r="H4479" s="3">
        <v>0.73735046500000001</v>
      </c>
      <c r="I4479" s="2" t="s">
        <v>21</v>
      </c>
      <c r="J4479" s="3">
        <v>105105</v>
      </c>
      <c r="K4479" s="3">
        <v>0.89182420699999998</v>
      </c>
      <c r="L4479" s="3">
        <v>2</v>
      </c>
      <c r="M4479" s="2" t="s">
        <v>64</v>
      </c>
      <c r="N4479" s="3">
        <v>77200</v>
      </c>
      <c r="O4479" s="3">
        <v>0.43946604</v>
      </c>
      <c r="P4479" s="3">
        <v>0.99999999996197708</v>
      </c>
      <c r="Q4479" s="3">
        <v>0.51236835584693374</v>
      </c>
      <c r="R4479" s="3">
        <v>0.65378367933129433</v>
      </c>
      <c r="S4479" s="3">
        <v>0.45077470115649199</v>
      </c>
      <c r="T4479" s="5">
        <f>POWER(10,Table2[[#This Row],[Predicted normalized_price]]*(N$7634-N$7635)+N$7635)</f>
        <v>82149.508642689776</v>
      </c>
      <c r="U4479" s="5">
        <f>ABS(Table2[[#This Row],[price]]-Table2[[#This Row],[Predicted Price]])</f>
        <v>4949.508642689776</v>
      </c>
      <c r="V4479" s="5">
        <f>Table2[[#This Row],[Price Diff]]/Table2[[#This Row],[price]]</f>
        <v>6.4112806252458243E-2</v>
      </c>
    </row>
    <row r="4480" spans="1:22" x14ac:dyDescent="0.2">
      <c r="A4480" s="3">
        <v>11320</v>
      </c>
      <c r="B4480" s="3">
        <v>0.196534505</v>
      </c>
      <c r="C4480" s="3">
        <v>63667</v>
      </c>
      <c r="D4480" s="3">
        <v>0.585843008</v>
      </c>
      <c r="E4480" s="3">
        <v>1986</v>
      </c>
      <c r="F4480" s="3">
        <v>0.47821453200000003</v>
      </c>
      <c r="G4480" s="3">
        <v>3</v>
      </c>
      <c r="H4480" s="3">
        <v>0.416289664</v>
      </c>
      <c r="I4480" s="2" t="s">
        <v>10</v>
      </c>
      <c r="J4480" s="3">
        <v>19000</v>
      </c>
      <c r="K4480" s="3">
        <v>0.74604162600000001</v>
      </c>
      <c r="L4480" s="3">
        <v>1</v>
      </c>
      <c r="M4480" s="2" t="s">
        <v>64</v>
      </c>
      <c r="N4480" s="3">
        <v>115800</v>
      </c>
      <c r="O4480" s="3">
        <v>0.51325367700000002</v>
      </c>
      <c r="P4480" s="3">
        <v>0.97194598784437691</v>
      </c>
      <c r="Q4480" s="3">
        <v>-0.58069770563699863</v>
      </c>
      <c r="R4480" s="3">
        <v>-0.65186914489893377</v>
      </c>
      <c r="S4480" s="3">
        <v>0.49392625988778438</v>
      </c>
      <c r="T4480" s="5">
        <f>POWER(10,Table2[[#This Row],[Predicted normalized_price]]*(N$7634-N$7635)+N$7635)</f>
        <v>104132.05695616092</v>
      </c>
      <c r="U4480" s="5">
        <f>ABS(Table2[[#This Row],[price]]-Table2[[#This Row],[Predicted Price]])</f>
        <v>11667.943043839085</v>
      </c>
      <c r="V4480" s="5">
        <f>Table2[[#This Row],[Price Diff]]/Table2[[#This Row],[price]]</f>
        <v>0.10075943906596792</v>
      </c>
    </row>
    <row r="4481" spans="1:22" x14ac:dyDescent="0.2">
      <c r="A4481" s="3">
        <v>7450</v>
      </c>
      <c r="B4481" s="3">
        <v>0.103447093</v>
      </c>
      <c r="C4481" s="3">
        <v>11546</v>
      </c>
      <c r="D4481" s="3">
        <v>0.28705739800000002</v>
      </c>
      <c r="E4481" s="3">
        <v>1498</v>
      </c>
      <c r="F4481" s="3">
        <v>0.357974919</v>
      </c>
      <c r="G4481" s="3">
        <v>11</v>
      </c>
      <c r="H4481" s="3">
        <v>0.90861810600000004</v>
      </c>
      <c r="I4481" s="2" t="s">
        <v>27</v>
      </c>
      <c r="J4481" s="3">
        <v>87000</v>
      </c>
      <c r="K4481" s="3">
        <v>0.87571189299999996</v>
      </c>
      <c r="L4481" s="3">
        <v>3</v>
      </c>
      <c r="M4481" s="2" t="s">
        <v>63</v>
      </c>
      <c r="N4481" s="3">
        <v>16688</v>
      </c>
      <c r="O4481" s="3">
        <v>0.16072139099999999</v>
      </c>
      <c r="P4481" s="3">
        <v>-0.76294505602830054</v>
      </c>
      <c r="Q4481" s="3">
        <v>-0.92888459298798676</v>
      </c>
      <c r="R4481" s="3">
        <v>0.25733693865556534</v>
      </c>
      <c r="S4481" s="3">
        <v>0.16707130962791306</v>
      </c>
      <c r="T4481" s="5">
        <f>POWER(10,Table2[[#This Row],[Predicted normalized_price]]*(N$7634-N$7635)+N$7635)</f>
        <v>17280.57225322575</v>
      </c>
      <c r="U4481" s="5">
        <f>ABS(Table2[[#This Row],[price]]-Table2[[#This Row],[Predicted Price]])</f>
        <v>592.57225322574959</v>
      </c>
      <c r="V4481" s="5">
        <f>Table2[[#This Row],[Price Diff]]/Table2[[#This Row],[price]]</f>
        <v>3.5508883822252493E-2</v>
      </c>
    </row>
    <row r="4482" spans="1:22" x14ac:dyDescent="0.2">
      <c r="A4482" s="3">
        <v>8860</v>
      </c>
      <c r="B4482" s="3">
        <v>0.14201485699999999</v>
      </c>
      <c r="C4482" s="3">
        <v>15899</v>
      </c>
      <c r="D4482" s="3">
        <v>0.34304352500000002</v>
      </c>
      <c r="E4482" s="3">
        <v>1591</v>
      </c>
      <c r="F4482" s="3">
        <v>0.38365743499999999</v>
      </c>
      <c r="G4482" s="3">
        <v>9</v>
      </c>
      <c r="H4482" s="3">
        <v>0.83257932800000001</v>
      </c>
      <c r="I4482" s="2" t="s">
        <v>18</v>
      </c>
      <c r="J4482" s="3">
        <v>116995</v>
      </c>
      <c r="K4482" s="3">
        <v>0.90095810099999996</v>
      </c>
      <c r="L4482" s="3">
        <v>3</v>
      </c>
      <c r="M4482" s="2" t="s">
        <v>62</v>
      </c>
      <c r="N4482" s="3">
        <v>25900</v>
      </c>
      <c r="O4482" s="3">
        <v>0.240712447</v>
      </c>
      <c r="P4482" s="3">
        <v>-0.94991015314663074</v>
      </c>
      <c r="Q4482" s="3">
        <v>-0.90158230384528282</v>
      </c>
      <c r="R4482" s="3">
        <v>1.166273071718113E-2</v>
      </c>
      <c r="S4482" s="3">
        <v>0.23607364169482617</v>
      </c>
      <c r="T4482" s="5">
        <f>POWER(10,Table2[[#This Row],[Predicted normalized_price]]*(N$7634-N$7635)+N$7635)</f>
        <v>25248.14285452769</v>
      </c>
      <c r="U4482" s="5">
        <f>ABS(Table2[[#This Row],[price]]-Table2[[#This Row],[Predicted Price]])</f>
        <v>651.85714547230964</v>
      </c>
      <c r="V4482" s="5">
        <f>Table2[[#This Row],[Price Diff]]/Table2[[#This Row],[price]]</f>
        <v>2.516822955491543E-2</v>
      </c>
    </row>
    <row r="4483" spans="1:22" x14ac:dyDescent="0.2">
      <c r="A4483" s="3">
        <v>8770</v>
      </c>
      <c r="B4483" s="3">
        <v>0.139743069</v>
      </c>
      <c r="C4483" s="3">
        <v>47603</v>
      </c>
      <c r="D4483" s="3">
        <v>0.53495758699999996</v>
      </c>
      <c r="E4483" s="3">
        <v>1496</v>
      </c>
      <c r="F4483" s="3">
        <v>0.35740525400000001</v>
      </c>
      <c r="G4483" s="3">
        <v>4</v>
      </c>
      <c r="H4483" s="3">
        <v>0.52529906999999998</v>
      </c>
      <c r="I4483" s="2" t="s">
        <v>22</v>
      </c>
      <c r="J4483" s="3">
        <v>35000</v>
      </c>
      <c r="K4483" s="3">
        <v>0.79810758100000001</v>
      </c>
      <c r="L4483" s="3">
        <v>1</v>
      </c>
      <c r="M4483" s="2" t="s">
        <v>64</v>
      </c>
      <c r="N4483" s="3">
        <v>67800</v>
      </c>
      <c r="O4483" s="3">
        <v>0.41583790399999998</v>
      </c>
      <c r="P4483" s="3">
        <v>0.47673683761424207</v>
      </c>
      <c r="Q4483" s="3">
        <v>-0.727376353896665</v>
      </c>
      <c r="R4483" s="3">
        <v>-0.5135993991410982</v>
      </c>
      <c r="S4483" s="3">
        <v>0.41892340807502937</v>
      </c>
      <c r="T4483" s="5">
        <f>POWER(10,Table2[[#This Row],[Predicted normalized_price]]*(N$7634-N$7635)+N$7635)</f>
        <v>68959.344908915868</v>
      </c>
      <c r="U4483" s="5">
        <f>ABS(Table2[[#This Row],[price]]-Table2[[#This Row],[Predicted Price]])</f>
        <v>1159.3449089158676</v>
      </c>
      <c r="V4483" s="5">
        <f>Table2[[#This Row],[Price Diff]]/Table2[[#This Row],[price]]</f>
        <v>1.7099482432387427E-2</v>
      </c>
    </row>
    <row r="4484" spans="1:22" x14ac:dyDescent="0.2">
      <c r="A4484" s="3">
        <v>7160</v>
      </c>
      <c r="B4484" s="3">
        <v>9.4612660000000001E-2</v>
      </c>
      <c r="C4484" s="3">
        <v>8450</v>
      </c>
      <c r="D4484" s="3">
        <v>0.23242658199999999</v>
      </c>
      <c r="E4484" s="3">
        <v>1591</v>
      </c>
      <c r="F4484" s="3">
        <v>0.38365743499999999</v>
      </c>
      <c r="G4484" s="3">
        <v>10</v>
      </c>
      <c r="H4484" s="3">
        <v>0.87250287000000004</v>
      </c>
      <c r="I4484" s="2" t="s">
        <v>17</v>
      </c>
      <c r="J4484" s="3">
        <v>173000</v>
      </c>
      <c r="K4484" s="3">
        <v>0.93429553200000004</v>
      </c>
      <c r="L4484" s="3">
        <v>1</v>
      </c>
      <c r="M4484" s="2" t="s">
        <v>63</v>
      </c>
      <c r="N4484" s="3">
        <v>14800</v>
      </c>
      <c r="O4484" s="3">
        <v>0.138872052</v>
      </c>
      <c r="P4484" s="3">
        <v>-0.98178682279933227</v>
      </c>
      <c r="Q4484" s="3">
        <v>-0.93592221830184896</v>
      </c>
      <c r="R4484" s="3">
        <v>0.36782416198950574</v>
      </c>
      <c r="S4484" s="3">
        <v>0.13662117756964004</v>
      </c>
      <c r="T4484" s="5">
        <f>POWER(10,Table2[[#This Row],[Predicted normalized_price]]*(N$7634-N$7635)+N$7635)</f>
        <v>14618.071852623225</v>
      </c>
      <c r="U4484" s="5">
        <f>ABS(Table2[[#This Row],[price]]-Table2[[#This Row],[Predicted Price]])</f>
        <v>181.92814737677509</v>
      </c>
      <c r="V4484" s="5">
        <f>Table2[[#This Row],[Price Diff]]/Table2[[#This Row],[price]]</f>
        <v>1.2292442390322641E-2</v>
      </c>
    </row>
    <row r="4485" spans="1:22" x14ac:dyDescent="0.2">
      <c r="A4485" s="3">
        <v>8580</v>
      </c>
      <c r="B4485" s="3">
        <v>0.13486951899999999</v>
      </c>
      <c r="C4485" s="3">
        <v>50926</v>
      </c>
      <c r="D4485" s="3">
        <v>0.54676633600000002</v>
      </c>
      <c r="E4485" s="3">
        <v>1496</v>
      </c>
      <c r="F4485" s="3">
        <v>0.35740525400000001</v>
      </c>
      <c r="G4485" s="3">
        <v>3</v>
      </c>
      <c r="H4485" s="3">
        <v>0.416289664</v>
      </c>
      <c r="I4485" s="2" t="s">
        <v>22</v>
      </c>
      <c r="J4485" s="3">
        <v>23800</v>
      </c>
      <c r="K4485" s="3">
        <v>0.76523872100000001</v>
      </c>
      <c r="L4485" s="3">
        <v>1</v>
      </c>
      <c r="M4485" s="2" t="s">
        <v>64</v>
      </c>
      <c r="N4485" s="3">
        <v>75800</v>
      </c>
      <c r="O4485" s="3">
        <v>0.43613554500000001</v>
      </c>
      <c r="P4485" s="3">
        <v>0.49238803775718537</v>
      </c>
      <c r="Q4485" s="3">
        <v>-0.68651023248622189</v>
      </c>
      <c r="R4485" s="3">
        <v>-0.56012593691943224</v>
      </c>
      <c r="S4485" s="3">
        <v>0.44152734132526955</v>
      </c>
      <c r="T4485" s="5">
        <f>POWER(10,Table2[[#This Row],[Predicted normalized_price]]*(N$7634-N$7635)+N$7635)</f>
        <v>78079.408396140789</v>
      </c>
      <c r="U4485" s="5">
        <f>ABS(Table2[[#This Row],[price]]-Table2[[#This Row],[Predicted Price]])</f>
        <v>2279.4083961407887</v>
      </c>
      <c r="V4485" s="5">
        <f>Table2[[#This Row],[Price Diff]]/Table2[[#This Row],[price]]</f>
        <v>3.007135087256977E-2</v>
      </c>
    </row>
    <row r="4486" spans="1:22" x14ac:dyDescent="0.2">
      <c r="A4486" s="3">
        <v>28780</v>
      </c>
      <c r="B4486" s="3">
        <v>0.40415802200000001</v>
      </c>
      <c r="C4486" s="3">
        <v>129570</v>
      </c>
      <c r="D4486" s="3">
        <v>0.71019149999999998</v>
      </c>
      <c r="E4486" s="3">
        <v>2706</v>
      </c>
      <c r="F4486" s="3">
        <v>0.61011913100000004</v>
      </c>
      <c r="G4486" s="3">
        <v>4</v>
      </c>
      <c r="H4486" s="3">
        <v>0.52529906999999998</v>
      </c>
      <c r="I4486" s="2" t="s">
        <v>11</v>
      </c>
      <c r="J4486" s="3">
        <v>17200</v>
      </c>
      <c r="K4486" s="3">
        <v>0.73755901599999996</v>
      </c>
      <c r="L4486" s="3">
        <v>1</v>
      </c>
      <c r="M4486" s="2" t="s">
        <v>62</v>
      </c>
      <c r="N4486" s="3">
        <v>248800</v>
      </c>
      <c r="O4486" s="3">
        <v>0.65243128299999997</v>
      </c>
      <c r="P4486" s="3">
        <v>-0.67852260063482728</v>
      </c>
      <c r="Q4486" s="3">
        <v>0.77048733361311761</v>
      </c>
      <c r="R4486" s="3">
        <v>8.2538436390133141E-2</v>
      </c>
      <c r="S4486" s="3">
        <v>0.65920648087991152</v>
      </c>
      <c r="T4486" s="5">
        <f>POWER(10,Table2[[#This Row],[Predicted normalized_price]]*(N$7634-N$7635)+N$7635)</f>
        <v>258237.38485071398</v>
      </c>
      <c r="U4486" s="5">
        <f>ABS(Table2[[#This Row],[price]]-Table2[[#This Row],[Predicted Price]])</f>
        <v>9437.3848507139774</v>
      </c>
      <c r="V4486" s="5">
        <f>Table2[[#This Row],[Price Diff]]/Table2[[#This Row],[price]]</f>
        <v>3.7931611136310196E-2</v>
      </c>
    </row>
    <row r="4487" spans="1:22" x14ac:dyDescent="0.2">
      <c r="A4487" s="3">
        <v>10450</v>
      </c>
      <c r="B4487" s="3">
        <v>0.178740814</v>
      </c>
      <c r="C4487" s="3">
        <v>44105</v>
      </c>
      <c r="D4487" s="3">
        <v>0.52160097800000005</v>
      </c>
      <c r="E4487" s="3">
        <v>1598</v>
      </c>
      <c r="F4487" s="3">
        <v>0.38552934799999999</v>
      </c>
      <c r="G4487" s="3">
        <v>7</v>
      </c>
      <c r="H4487" s="3">
        <v>0.73735046500000001</v>
      </c>
      <c r="I4487" s="2" t="s">
        <v>31</v>
      </c>
      <c r="J4487" s="3">
        <v>71000</v>
      </c>
      <c r="K4487" s="3">
        <v>0.85839135799999999</v>
      </c>
      <c r="L4487" s="3">
        <v>1</v>
      </c>
      <c r="M4487" s="2" t="s">
        <v>67</v>
      </c>
      <c r="N4487" s="3">
        <v>55800</v>
      </c>
      <c r="O4487" s="3">
        <v>0.38038979699999997</v>
      </c>
      <c r="P4487" s="3">
        <v>-0.93465255845885797</v>
      </c>
      <c r="Q4487" s="3">
        <v>-0.68573259918321883</v>
      </c>
      <c r="R4487" s="3">
        <v>-0.35357179172684466</v>
      </c>
      <c r="S4487" s="3">
        <v>0.38558961839575878</v>
      </c>
      <c r="T4487" s="5">
        <f>POWER(10,Table2[[#This Row],[Predicted normalized_price]]*(N$7634-N$7635)+N$7635)</f>
        <v>57417.379164683356</v>
      </c>
      <c r="U4487" s="5">
        <f>ABS(Table2[[#This Row],[price]]-Table2[[#This Row],[Predicted Price]])</f>
        <v>1617.3791646833561</v>
      </c>
      <c r="V4487" s="5">
        <f>Table2[[#This Row],[Price Diff]]/Table2[[#This Row],[price]]</f>
        <v>2.8985289689665881E-2</v>
      </c>
    </row>
    <row r="4488" spans="1:22" x14ac:dyDescent="0.2">
      <c r="A4488" s="3">
        <v>8440</v>
      </c>
      <c r="B4488" s="3">
        <v>0.13120892100000001</v>
      </c>
      <c r="C4488" s="3">
        <v>52428</v>
      </c>
      <c r="D4488" s="3">
        <v>0.55185315300000004</v>
      </c>
      <c r="E4488" s="3">
        <v>1591</v>
      </c>
      <c r="F4488" s="3">
        <v>0.38365743499999999</v>
      </c>
      <c r="G4488" s="3">
        <v>4</v>
      </c>
      <c r="H4488" s="3">
        <v>0.52529906999999998</v>
      </c>
      <c r="I4488" s="2" t="s">
        <v>18</v>
      </c>
      <c r="J4488" s="3">
        <v>40396</v>
      </c>
      <c r="K4488" s="3">
        <v>0.81032766099999998</v>
      </c>
      <c r="L4488" s="3">
        <v>1</v>
      </c>
      <c r="M4488" s="2" t="s">
        <v>63</v>
      </c>
      <c r="N4488" s="3">
        <v>67800</v>
      </c>
      <c r="O4488" s="3">
        <v>0.41583790399999998</v>
      </c>
      <c r="P4488" s="3">
        <v>-0.94768235519876964</v>
      </c>
      <c r="Q4488" s="3">
        <v>-0.70923497483933984</v>
      </c>
      <c r="R4488" s="3">
        <v>-0.49582927872241983</v>
      </c>
      <c r="S4488" s="3">
        <v>0.41544227647929</v>
      </c>
      <c r="T4488" s="5">
        <f>POWER(10,Table2[[#This Row],[Predicted normalized_price]]*(N$7634-N$7635)+N$7635)</f>
        <v>67652.764080100358</v>
      </c>
      <c r="U4488" s="5">
        <f>ABS(Table2[[#This Row],[price]]-Table2[[#This Row],[Predicted Price]])</f>
        <v>147.23591989964189</v>
      </c>
      <c r="V4488" s="5">
        <f>Table2[[#This Row],[Price Diff]]/Table2[[#This Row],[price]]</f>
        <v>2.1716212374578449E-3</v>
      </c>
    </row>
    <row r="4489" spans="1:22" x14ac:dyDescent="0.2">
      <c r="A4489" s="3">
        <v>29140</v>
      </c>
      <c r="B4489" s="3">
        <v>0.40692402900000002</v>
      </c>
      <c r="C4489" s="3">
        <v>151617</v>
      </c>
      <c r="D4489" s="3">
        <v>0.73769066400000005</v>
      </c>
      <c r="E4489" s="3">
        <v>2996</v>
      </c>
      <c r="F4489" s="3">
        <v>0.65352884600000005</v>
      </c>
      <c r="G4489" s="3">
        <v>2</v>
      </c>
      <c r="H4489" s="3">
        <v>0.26264953499999999</v>
      </c>
      <c r="I4489" s="2" t="s">
        <v>15</v>
      </c>
      <c r="J4489" s="3">
        <v>521</v>
      </c>
      <c r="K4489" s="3">
        <v>0.43952743599999999</v>
      </c>
      <c r="L4489" s="3">
        <v>1</v>
      </c>
      <c r="M4489" s="2" t="s">
        <v>65</v>
      </c>
      <c r="N4489" s="3">
        <v>333888</v>
      </c>
      <c r="O4489" s="3">
        <v>0.70596263299999995</v>
      </c>
      <c r="P4489" s="3">
        <v>-0.81628362077600103</v>
      </c>
      <c r="Q4489" s="3">
        <v>0.88785778005466187</v>
      </c>
      <c r="R4489" s="3">
        <v>-3.5428929920835198E-2</v>
      </c>
      <c r="S4489" s="3">
        <v>0.71967375574989845</v>
      </c>
      <c r="T4489" s="5">
        <f>POWER(10,Table2[[#This Row],[Predicted normalized_price]]*(N$7634-N$7635)+N$7635)</f>
        <v>360016.04726632481</v>
      </c>
      <c r="U4489" s="5">
        <f>ABS(Table2[[#This Row],[price]]-Table2[[#This Row],[Predicted Price]])</f>
        <v>26128.047266324807</v>
      </c>
      <c r="V4489" s="5">
        <f>Table2[[#This Row],[Price Diff]]/Table2[[#This Row],[price]]</f>
        <v>7.8253927264007109E-2</v>
      </c>
    </row>
    <row r="4490" spans="1:22" x14ac:dyDescent="0.2">
      <c r="A4490" s="3">
        <v>9620</v>
      </c>
      <c r="B4490" s="3">
        <v>0.160326635</v>
      </c>
      <c r="C4490" s="3">
        <v>32490</v>
      </c>
      <c r="D4490" s="3">
        <v>0.46811324199999998</v>
      </c>
      <c r="E4490" s="3">
        <v>2362</v>
      </c>
      <c r="F4490" s="3">
        <v>0.55214537900000005</v>
      </c>
      <c r="G4490" s="3">
        <v>8</v>
      </c>
      <c r="H4490" s="3">
        <v>0.78794860499999997</v>
      </c>
      <c r="I4490" s="2" t="s">
        <v>10</v>
      </c>
      <c r="J4490" s="3">
        <v>138088</v>
      </c>
      <c r="K4490" s="3">
        <v>0.915085327</v>
      </c>
      <c r="L4490" s="3">
        <v>2</v>
      </c>
      <c r="M4490" s="2" t="s">
        <v>65</v>
      </c>
      <c r="N4490" s="3">
        <v>36800</v>
      </c>
      <c r="O4490" s="3">
        <v>0.30463476</v>
      </c>
      <c r="P4490" s="3">
        <v>0.69798091422450148</v>
      </c>
      <c r="Q4490" s="3">
        <v>-0.81774572052962846</v>
      </c>
      <c r="R4490" s="3">
        <v>-0.24789791401353686</v>
      </c>
      <c r="S4490" s="3">
        <v>0.3283216835512528</v>
      </c>
      <c r="T4490" s="5">
        <f>POWER(10,Table2[[#This Row],[Predicted normalized_price]]*(N$7634-N$7635)+N$7635)</f>
        <v>41915.603004677301</v>
      </c>
      <c r="U4490" s="5">
        <f>ABS(Table2[[#This Row],[price]]-Table2[[#This Row],[Predicted Price]])</f>
        <v>5115.6030046773012</v>
      </c>
      <c r="V4490" s="5">
        <f>Table2[[#This Row],[Price Diff]]/Table2[[#This Row],[price]]</f>
        <v>0.1390109512140571</v>
      </c>
    </row>
    <row r="4491" spans="1:22" x14ac:dyDescent="0.2">
      <c r="A4491" s="3">
        <v>9050</v>
      </c>
      <c r="B4491" s="3">
        <v>0.146736011</v>
      </c>
      <c r="C4491" s="3">
        <v>48357</v>
      </c>
      <c r="D4491" s="3">
        <v>0.537707779</v>
      </c>
      <c r="E4491" s="3">
        <v>1560</v>
      </c>
      <c r="F4491" s="3">
        <v>0.37526730800000002</v>
      </c>
      <c r="G4491" s="3">
        <v>3</v>
      </c>
      <c r="H4491" s="3">
        <v>0.416289664</v>
      </c>
      <c r="I4491" s="2" t="s">
        <v>37</v>
      </c>
      <c r="J4491" s="3">
        <v>23000</v>
      </c>
      <c r="K4491" s="3">
        <v>0.76232469300000005</v>
      </c>
      <c r="L4491" s="3">
        <v>1</v>
      </c>
      <c r="M4491" s="2" t="s">
        <v>66</v>
      </c>
      <c r="N4491" s="3">
        <v>80300</v>
      </c>
      <c r="O4491" s="3">
        <v>0.446630729</v>
      </c>
      <c r="P4491" s="3">
        <v>-0.83732754446872282</v>
      </c>
      <c r="Q4491" s="3">
        <v>0.5387875356378895</v>
      </c>
      <c r="R4491" s="3">
        <v>0.69428699659011184</v>
      </c>
      <c r="S4491" s="3">
        <v>0.44262074289726672</v>
      </c>
      <c r="T4491" s="5">
        <f>POWER(10,Table2[[#This Row],[Predicted normalized_price]]*(N$7634-N$7635)+N$7635)</f>
        <v>78549.942844157398</v>
      </c>
      <c r="U4491" s="5">
        <f>ABS(Table2[[#This Row],[price]]-Table2[[#This Row],[Predicted Price]])</f>
        <v>1750.0571558426018</v>
      </c>
      <c r="V4491" s="5">
        <f>Table2[[#This Row],[Price Diff]]/Table2[[#This Row],[price]]</f>
        <v>2.1793986996794544E-2</v>
      </c>
    </row>
    <row r="4492" spans="1:22" x14ac:dyDescent="0.2">
      <c r="A4492" s="3">
        <v>12310</v>
      </c>
      <c r="B4492" s="3">
        <v>0.21518969299999999</v>
      </c>
      <c r="C4492" s="3">
        <v>62093</v>
      </c>
      <c r="D4492" s="3">
        <v>0.58146216399999995</v>
      </c>
      <c r="E4492" s="3">
        <v>1496</v>
      </c>
      <c r="F4492" s="3">
        <v>0.35740525400000001</v>
      </c>
      <c r="G4492" s="3">
        <v>2</v>
      </c>
      <c r="H4492" s="3">
        <v>0.26264953499999999</v>
      </c>
      <c r="I4492" s="2" t="s">
        <v>22</v>
      </c>
      <c r="J4492" s="3">
        <v>19</v>
      </c>
      <c r="K4492" s="3">
        <v>0.15731429199999999</v>
      </c>
      <c r="L4492" s="3">
        <v>1</v>
      </c>
      <c r="M4492" s="2" t="s">
        <v>66</v>
      </c>
      <c r="N4492" s="3">
        <v>136800</v>
      </c>
      <c r="O4492" s="3">
        <v>0.54358208500000005</v>
      </c>
      <c r="P4492" s="3">
        <v>-0.90602255804890708</v>
      </c>
      <c r="Q4492" s="3">
        <v>-0.4938229275141508</v>
      </c>
      <c r="R4492" s="3">
        <v>-0.72952860227150818</v>
      </c>
      <c r="S4492" s="3">
        <v>0.53155467868556783</v>
      </c>
      <c r="T4492" s="5">
        <f>POWER(10,Table2[[#This Row],[Predicted normalized_price]]*(N$7634-N$7635)+N$7635)</f>
        <v>128051.05789704974</v>
      </c>
      <c r="U4492" s="5">
        <f>ABS(Table2[[#This Row],[price]]-Table2[[#This Row],[Predicted Price]])</f>
        <v>8748.9421029502555</v>
      </c>
      <c r="V4492" s="5">
        <f>Table2[[#This Row],[Price Diff]]/Table2[[#This Row],[price]]</f>
        <v>6.3954255138525262E-2</v>
      </c>
    </row>
    <row r="4493" spans="1:22" x14ac:dyDescent="0.2">
      <c r="A4493" s="3">
        <v>9350</v>
      </c>
      <c r="B4493" s="3">
        <v>0.15399231999999999</v>
      </c>
      <c r="C4493" s="3">
        <v>52433</v>
      </c>
      <c r="D4493" s="3">
        <v>0.551869842</v>
      </c>
      <c r="E4493" s="3">
        <v>1390</v>
      </c>
      <c r="F4493" s="3">
        <v>0.32606906200000002</v>
      </c>
      <c r="G4493" s="3">
        <v>5</v>
      </c>
      <c r="H4493" s="3">
        <v>0.60985333500000005</v>
      </c>
      <c r="I4493" s="2" t="s">
        <v>20</v>
      </c>
      <c r="J4493" s="3">
        <v>72800</v>
      </c>
      <c r="K4493" s="3">
        <v>0.86052510800000004</v>
      </c>
      <c r="L4493" s="3">
        <v>2</v>
      </c>
      <c r="M4493" s="2" t="s">
        <v>63</v>
      </c>
      <c r="N4493" s="3">
        <v>67200</v>
      </c>
      <c r="O4493" s="3">
        <v>0.41422026899999997</v>
      </c>
      <c r="P4493" s="3">
        <v>-0.44578571021629881</v>
      </c>
      <c r="Q4493" s="3">
        <v>0.46456055066536045</v>
      </c>
      <c r="R4493" s="3">
        <v>0.73024131850437102</v>
      </c>
      <c r="S4493" s="3">
        <v>0.41498408999041475</v>
      </c>
      <c r="T4493" s="5">
        <f>POWER(10,Table2[[#This Row],[Predicted normalized_price]]*(N$7634-N$7635)+N$7635)</f>
        <v>67482.645754547993</v>
      </c>
      <c r="U4493" s="5">
        <f>ABS(Table2[[#This Row],[price]]-Table2[[#This Row],[Predicted Price]])</f>
        <v>282.64575454799342</v>
      </c>
      <c r="V4493" s="5">
        <f>Table2[[#This Row],[Price Diff]]/Table2[[#This Row],[price]]</f>
        <v>4.206038014107045E-3</v>
      </c>
    </row>
    <row r="4494" spans="1:22" x14ac:dyDescent="0.2">
      <c r="A4494" s="3">
        <v>8460</v>
      </c>
      <c r="B4494" s="3">
        <v>0.131735565</v>
      </c>
      <c r="C4494" s="3">
        <v>52789</v>
      </c>
      <c r="D4494" s="3">
        <v>0.55305402299999995</v>
      </c>
      <c r="E4494" s="3">
        <v>1598</v>
      </c>
      <c r="F4494" s="3">
        <v>0.38552934799999999</v>
      </c>
      <c r="G4494" s="3">
        <v>4</v>
      </c>
      <c r="H4494" s="3">
        <v>0.52529906999999998</v>
      </c>
      <c r="I4494" s="2" t="s">
        <v>27</v>
      </c>
      <c r="J4494" s="3">
        <v>39744</v>
      </c>
      <c r="K4494" s="3">
        <v>0.80894085699999996</v>
      </c>
      <c r="L4494" s="3">
        <v>1</v>
      </c>
      <c r="M4494" s="2" t="s">
        <v>63</v>
      </c>
      <c r="N4494" s="3">
        <v>66800</v>
      </c>
      <c r="O4494" s="3">
        <v>0.41313380199999999</v>
      </c>
      <c r="P4494" s="3">
        <v>-0.33081892236066318</v>
      </c>
      <c r="Q4494" s="3">
        <v>-0.69192116001003268</v>
      </c>
      <c r="R4494" s="3">
        <v>-0.47989407229338199</v>
      </c>
      <c r="S4494" s="3">
        <v>0.41758632112944832</v>
      </c>
      <c r="T4494" s="5">
        <f>POWER(10,Table2[[#This Row],[Predicted normalized_price]]*(N$7634-N$7635)+N$7635)</f>
        <v>68454.534637170902</v>
      </c>
      <c r="U4494" s="5">
        <f>ABS(Table2[[#This Row],[price]]-Table2[[#This Row],[Predicted Price]])</f>
        <v>1654.534637170902</v>
      </c>
      <c r="V4494" s="5">
        <f>Table2[[#This Row],[Price Diff]]/Table2[[#This Row],[price]]</f>
        <v>2.4768482592378772E-2</v>
      </c>
    </row>
    <row r="4495" spans="1:22" x14ac:dyDescent="0.2">
      <c r="A4495" s="3">
        <v>11980</v>
      </c>
      <c r="B4495" s="3">
        <v>0.20914342999999999</v>
      </c>
      <c r="C4495" s="3">
        <v>43615</v>
      </c>
      <c r="D4495" s="3">
        <v>0.51964585200000002</v>
      </c>
      <c r="E4495" s="3">
        <v>2362</v>
      </c>
      <c r="F4495" s="3">
        <v>0.55214537900000005</v>
      </c>
      <c r="G4495" s="3">
        <v>8</v>
      </c>
      <c r="H4495" s="3">
        <v>0.78794860499999997</v>
      </c>
      <c r="I4495" s="2" t="s">
        <v>10</v>
      </c>
      <c r="J4495" s="3">
        <v>149223</v>
      </c>
      <c r="K4495" s="3">
        <v>0.92169473899999999</v>
      </c>
      <c r="L4495" s="3">
        <v>1</v>
      </c>
      <c r="M4495" s="2" t="s">
        <v>66</v>
      </c>
      <c r="N4495" s="3">
        <v>56800</v>
      </c>
      <c r="O4495" s="3">
        <v>0.38362225700000002</v>
      </c>
      <c r="P4495" s="3">
        <v>0.64442877588251546</v>
      </c>
      <c r="Q4495" s="3">
        <v>-0.74329160202638112</v>
      </c>
      <c r="R4495" s="3">
        <v>-0.41131990434874283</v>
      </c>
      <c r="S4495" s="3">
        <v>0.38923491833451102</v>
      </c>
      <c r="T4495" s="5">
        <f>POWER(10,Table2[[#This Row],[Predicted normalized_price]]*(N$7634-N$7635)+N$7635)</f>
        <v>58579.104494308289</v>
      </c>
      <c r="U4495" s="5">
        <f>ABS(Table2[[#This Row],[price]]-Table2[[#This Row],[Predicted Price]])</f>
        <v>1779.1044943082888</v>
      </c>
      <c r="V4495" s="5">
        <f>Table2[[#This Row],[Price Diff]]/Table2[[#This Row],[price]]</f>
        <v>3.1322262223737476E-2</v>
      </c>
    </row>
    <row r="4496" spans="1:22" x14ac:dyDescent="0.2">
      <c r="A4496" s="3">
        <v>11900</v>
      </c>
      <c r="B4496" s="3">
        <v>0.20765259</v>
      </c>
      <c r="C4496" s="3">
        <v>42539</v>
      </c>
      <c r="D4496" s="3">
        <v>0.515274334</v>
      </c>
      <c r="E4496" s="3">
        <v>1596</v>
      </c>
      <c r="F4496" s="3">
        <v>0.38499535400000001</v>
      </c>
      <c r="G4496" s="3">
        <v>8</v>
      </c>
      <c r="H4496" s="3">
        <v>0.78794860499999997</v>
      </c>
      <c r="I4496" s="2" t="s">
        <v>21</v>
      </c>
      <c r="J4496" s="3">
        <v>102000</v>
      </c>
      <c r="K4496" s="3">
        <v>0.88926850199999996</v>
      </c>
      <c r="L4496" s="3">
        <v>2</v>
      </c>
      <c r="M4496" s="2" t="s">
        <v>65</v>
      </c>
      <c r="N4496" s="3">
        <v>59800</v>
      </c>
      <c r="O4496" s="3">
        <v>0.39298878599999998</v>
      </c>
      <c r="P4496" s="3">
        <v>0.99999999088619262</v>
      </c>
      <c r="Q4496" s="3">
        <v>0.36016610204052735</v>
      </c>
      <c r="R4496" s="3">
        <v>0.75328133744537962</v>
      </c>
      <c r="S4496" s="3">
        <v>0.38545443103220201</v>
      </c>
      <c r="T4496" s="5">
        <f>POWER(10,Table2[[#This Row],[Predicted normalized_price]]*(N$7634-N$7635)+N$7635)</f>
        <v>57374.742026520857</v>
      </c>
      <c r="U4496" s="5">
        <f>ABS(Table2[[#This Row],[price]]-Table2[[#This Row],[Predicted Price]])</f>
        <v>2425.2579734791434</v>
      </c>
      <c r="V4496" s="5">
        <f>Table2[[#This Row],[Price Diff]]/Table2[[#This Row],[price]]</f>
        <v>4.0556153402661263E-2</v>
      </c>
    </row>
    <row r="4497" spans="1:22" x14ac:dyDescent="0.2">
      <c r="A4497" s="3">
        <v>16830</v>
      </c>
      <c r="B4497" s="3">
        <v>0.28477902599999999</v>
      </c>
      <c r="C4497" s="3">
        <v>90762</v>
      </c>
      <c r="D4497" s="3">
        <v>0.64789420499999995</v>
      </c>
      <c r="E4497" s="3">
        <v>2996</v>
      </c>
      <c r="F4497" s="3">
        <v>0.65352884600000005</v>
      </c>
      <c r="G4497" s="3">
        <v>7</v>
      </c>
      <c r="H4497" s="3">
        <v>0.73735046500000001</v>
      </c>
      <c r="I4497" s="2" t="s">
        <v>13</v>
      </c>
      <c r="J4497" s="3">
        <v>118000</v>
      </c>
      <c r="K4497" s="3">
        <v>0.90168708399999997</v>
      </c>
      <c r="L4497" s="3">
        <v>1</v>
      </c>
      <c r="M4497" s="2" t="s">
        <v>65</v>
      </c>
      <c r="N4497" s="3">
        <v>106800</v>
      </c>
      <c r="O4497" s="3">
        <v>0.49853006799999999</v>
      </c>
      <c r="P4497" s="3">
        <v>-0.35247494211467234</v>
      </c>
      <c r="Q4497" s="3">
        <v>0.64563854104041141</v>
      </c>
      <c r="R4497" s="3">
        <v>0.52927465280502795</v>
      </c>
      <c r="S4497" s="3">
        <v>0.5138884768580797</v>
      </c>
      <c r="T4497" s="5">
        <f>POWER(10,Table2[[#This Row],[Predicted normalized_price]]*(N$7634-N$7635)+N$7635)</f>
        <v>116204.64368693373</v>
      </c>
      <c r="U4497" s="5">
        <f>ABS(Table2[[#This Row],[price]]-Table2[[#This Row],[Predicted Price]])</f>
        <v>9404.643686933734</v>
      </c>
      <c r="V4497" s="5">
        <f>Table2[[#This Row],[Price Diff]]/Table2[[#This Row],[price]]</f>
        <v>8.8058461488143572E-2</v>
      </c>
    </row>
    <row r="4498" spans="1:22" x14ac:dyDescent="0.2">
      <c r="A4498" s="3">
        <v>10220</v>
      </c>
      <c r="B4498" s="3">
        <v>0.173788831</v>
      </c>
      <c r="C4498" s="3">
        <v>55383</v>
      </c>
      <c r="D4498" s="3">
        <v>0.56144883999999995</v>
      </c>
      <c r="E4498" s="3">
        <v>1798</v>
      </c>
      <c r="F4498" s="3">
        <v>0.435810641</v>
      </c>
      <c r="G4498" s="3">
        <v>2</v>
      </c>
      <c r="H4498" s="3">
        <v>0.26264953499999999</v>
      </c>
      <c r="I4498" s="2" t="s">
        <v>10</v>
      </c>
      <c r="J4498" s="3">
        <v>10000</v>
      </c>
      <c r="K4498" s="3">
        <v>0.691338338</v>
      </c>
      <c r="L4498" s="3">
        <v>1</v>
      </c>
      <c r="M4498" s="2" t="s">
        <v>66</v>
      </c>
      <c r="N4498" s="3">
        <v>106800</v>
      </c>
      <c r="O4498" s="3">
        <v>0.49853006799999999</v>
      </c>
      <c r="P4498" s="3">
        <v>0.37584064041814863</v>
      </c>
      <c r="Q4498" s="3">
        <v>-0.5428746605723419</v>
      </c>
      <c r="R4498" s="3">
        <v>-0.62648028410792767</v>
      </c>
      <c r="S4498" s="3">
        <v>0.49587898106476619</v>
      </c>
      <c r="T4498" s="5">
        <f>POWER(10,Table2[[#This Row],[Predicted normalized_price]]*(N$7634-N$7635)+N$7635)</f>
        <v>105255.43697631589</v>
      </c>
      <c r="U4498" s="5">
        <f>ABS(Table2[[#This Row],[price]]-Table2[[#This Row],[Predicted Price]])</f>
        <v>1544.5630236841098</v>
      </c>
      <c r="V4498" s="5">
        <f>Table2[[#This Row],[Price Diff]]/Table2[[#This Row],[price]]</f>
        <v>1.4462200596293162E-2</v>
      </c>
    </row>
    <row r="4499" spans="1:22" x14ac:dyDescent="0.2">
      <c r="A4499" s="3">
        <v>12900</v>
      </c>
      <c r="B4499" s="3">
        <v>0.22560644499999999</v>
      </c>
      <c r="C4499" s="3">
        <v>45400</v>
      </c>
      <c r="D4499" s="3">
        <v>0.526665351</v>
      </c>
      <c r="E4499" s="3">
        <v>1595</v>
      </c>
      <c r="F4499" s="3">
        <v>0.38472810600000001</v>
      </c>
      <c r="G4499" s="3">
        <v>6</v>
      </c>
      <c r="H4499" s="3">
        <v>0.67893919899999999</v>
      </c>
      <c r="I4499" s="2" t="s">
        <v>15</v>
      </c>
      <c r="J4499" s="3">
        <v>42000</v>
      </c>
      <c r="K4499" s="3">
        <v>0.81364630299999996</v>
      </c>
      <c r="L4499" s="3">
        <v>1</v>
      </c>
      <c r="M4499" s="2" t="s">
        <v>67</v>
      </c>
      <c r="N4499" s="3">
        <v>70800</v>
      </c>
      <c r="O4499" s="3">
        <v>0.42371717399999997</v>
      </c>
      <c r="P4499" s="3">
        <v>-0.95307798895155782</v>
      </c>
      <c r="Q4499" s="3">
        <v>0.47402545833055515</v>
      </c>
      <c r="R4499" s="3">
        <v>0.69240633980499133</v>
      </c>
      <c r="S4499" s="3">
        <v>0.42573560437194069</v>
      </c>
      <c r="T4499" s="5">
        <f>POWER(10,Table2[[#This Row],[Predicted normalized_price]]*(N$7634-N$7635)+N$7635)</f>
        <v>71589.637354888255</v>
      </c>
      <c r="U4499" s="5">
        <f>ABS(Table2[[#This Row],[price]]-Table2[[#This Row],[Predicted Price]])</f>
        <v>789.63735488825478</v>
      </c>
      <c r="V4499" s="5">
        <f>Table2[[#This Row],[Price Diff]]/Table2[[#This Row],[price]]</f>
        <v>1.1153069984297383E-2</v>
      </c>
    </row>
    <row r="4500" spans="1:22" x14ac:dyDescent="0.2">
      <c r="A4500" s="3">
        <v>16180</v>
      </c>
      <c r="B4500" s="3">
        <v>0.27601511699999998</v>
      </c>
      <c r="C4500" s="3">
        <v>69178</v>
      </c>
      <c r="D4500" s="3">
        <v>0.60037105999999996</v>
      </c>
      <c r="E4500" s="3">
        <v>1997</v>
      </c>
      <c r="F4500" s="3">
        <v>0.48056971500000001</v>
      </c>
      <c r="G4500" s="3">
        <v>7</v>
      </c>
      <c r="H4500" s="3">
        <v>0.73735046500000001</v>
      </c>
      <c r="I4500" s="2" t="s">
        <v>13</v>
      </c>
      <c r="J4500" s="3">
        <v>119000</v>
      </c>
      <c r="K4500" s="3">
        <v>0.90240630300000002</v>
      </c>
      <c r="L4500" s="3">
        <v>1</v>
      </c>
      <c r="M4500" s="2" t="s">
        <v>68</v>
      </c>
      <c r="N4500" s="3">
        <v>88800</v>
      </c>
      <c r="O4500" s="3">
        <v>0.46494128800000001</v>
      </c>
      <c r="P4500" s="3">
        <v>-0.8857135225707683</v>
      </c>
      <c r="Q4500" s="3">
        <v>0.5422758367046836</v>
      </c>
      <c r="R4500" s="3">
        <v>0.53057063167574625</v>
      </c>
      <c r="S4500" s="3">
        <v>0.48493115828815653</v>
      </c>
      <c r="T4500" s="5">
        <f>POWER(10,Table2[[#This Row],[Predicted normalized_price]]*(N$7634-N$7635)+N$7635)</f>
        <v>99110.11849191667</v>
      </c>
      <c r="U4500" s="5">
        <f>ABS(Table2[[#This Row],[price]]-Table2[[#This Row],[Predicted Price]])</f>
        <v>10310.11849191667</v>
      </c>
      <c r="V4500" s="5">
        <f>Table2[[#This Row],[Price Diff]]/Table2[[#This Row],[price]]</f>
        <v>0.11610493797203457</v>
      </c>
    </row>
    <row r="4501" spans="1:22" x14ac:dyDescent="0.2">
      <c r="A4501" s="3">
        <v>12190</v>
      </c>
      <c r="B4501" s="3">
        <v>0.213010014</v>
      </c>
      <c r="C4501" s="3">
        <v>48283</v>
      </c>
      <c r="D4501" s="3">
        <v>0.53743977099999996</v>
      </c>
      <c r="E4501" s="3">
        <v>1198</v>
      </c>
      <c r="F4501" s="3">
        <v>0.26268546100000001</v>
      </c>
      <c r="G4501" s="3">
        <v>4</v>
      </c>
      <c r="H4501" s="3">
        <v>0.52529906999999998</v>
      </c>
      <c r="I4501" s="2" t="s">
        <v>24</v>
      </c>
      <c r="J4501" s="3">
        <v>20433</v>
      </c>
      <c r="K4501" s="3">
        <v>0.75223867499999997</v>
      </c>
      <c r="L4501" s="3">
        <v>1</v>
      </c>
      <c r="M4501" s="2" t="s">
        <v>67</v>
      </c>
      <c r="N4501" s="3">
        <v>90900</v>
      </c>
      <c r="O4501" s="3">
        <v>0.46919483400000001</v>
      </c>
      <c r="P4501" s="3">
        <v>-0.78819910457785314</v>
      </c>
      <c r="Q4501" s="3">
        <v>-0.59962923396803758</v>
      </c>
      <c r="R4501" s="3">
        <v>-0.5485940449969976</v>
      </c>
      <c r="S4501" s="3">
        <v>0.45811192316196425</v>
      </c>
      <c r="T4501" s="5">
        <f>POWER(10,Table2[[#This Row],[Predicted normalized_price]]*(N$7634-N$7635)+N$7635)</f>
        <v>85529.308024480531</v>
      </c>
      <c r="U4501" s="5">
        <f>ABS(Table2[[#This Row],[price]]-Table2[[#This Row],[Predicted Price]])</f>
        <v>5370.6919755194685</v>
      </c>
      <c r="V4501" s="5">
        <f>Table2[[#This Row],[Price Diff]]/Table2[[#This Row],[price]]</f>
        <v>5.9083520082722427E-2</v>
      </c>
    </row>
    <row r="4502" spans="1:22" x14ac:dyDescent="0.2">
      <c r="A4502" s="3">
        <v>11700</v>
      </c>
      <c r="B4502" s="3">
        <v>0.20388119299999999</v>
      </c>
      <c r="C4502" s="3">
        <v>60774</v>
      </c>
      <c r="D4502" s="3">
        <v>0.57770466300000001</v>
      </c>
      <c r="E4502" s="3">
        <v>1798</v>
      </c>
      <c r="F4502" s="3">
        <v>0.435810641</v>
      </c>
      <c r="G4502" s="3">
        <v>5</v>
      </c>
      <c r="H4502" s="3">
        <v>0.60985333500000005</v>
      </c>
      <c r="I4502" s="2" t="s">
        <v>19</v>
      </c>
      <c r="J4502" s="3">
        <v>43000</v>
      </c>
      <c r="K4502" s="3">
        <v>0.81565173599999996</v>
      </c>
      <c r="L4502" s="3">
        <v>2</v>
      </c>
      <c r="M4502" s="2" t="s">
        <v>65</v>
      </c>
      <c r="N4502" s="3">
        <v>81800</v>
      </c>
      <c r="O4502" s="3">
        <v>0.44999879599999998</v>
      </c>
      <c r="P4502" s="3">
        <v>-0.71298741186482972</v>
      </c>
      <c r="Q4502" s="3">
        <v>0.52178010827159849</v>
      </c>
      <c r="R4502" s="3">
        <v>0.62849457197791359</v>
      </c>
      <c r="S4502" s="3">
        <v>0.4551541036569578</v>
      </c>
      <c r="T4502" s="5">
        <f>POWER(10,Table2[[#This Row],[Predicted normalized_price]]*(N$7634-N$7635)+N$7635)</f>
        <v>84150.410693842263</v>
      </c>
      <c r="U4502" s="5">
        <f>ABS(Table2[[#This Row],[price]]-Table2[[#This Row],[Predicted Price]])</f>
        <v>2350.4106938422628</v>
      </c>
      <c r="V4502" s="5">
        <f>Table2[[#This Row],[Price Diff]]/Table2[[#This Row],[price]]</f>
        <v>2.8733627064086342E-2</v>
      </c>
    </row>
    <row r="4503" spans="1:22" x14ac:dyDescent="0.2">
      <c r="A4503" s="3">
        <v>18130</v>
      </c>
      <c r="B4503" s="3">
        <v>0.30133467000000003</v>
      </c>
      <c r="C4503" s="3">
        <v>86286</v>
      </c>
      <c r="D4503" s="3">
        <v>0.63904377300000004</v>
      </c>
      <c r="E4503" s="3">
        <v>1998</v>
      </c>
      <c r="F4503" s="3">
        <v>0.480783179</v>
      </c>
      <c r="G4503" s="3">
        <v>2</v>
      </c>
      <c r="H4503" s="3">
        <v>0.26264953499999999</v>
      </c>
      <c r="I4503" s="2" t="s">
        <v>13</v>
      </c>
      <c r="J4503" s="3">
        <v>84</v>
      </c>
      <c r="K4503" s="3">
        <v>0.28399383</v>
      </c>
      <c r="L4503" s="3">
        <v>1</v>
      </c>
      <c r="M4503" s="2" t="s">
        <v>65</v>
      </c>
      <c r="N4503" s="3">
        <v>213988</v>
      </c>
      <c r="O4503" s="3">
        <v>0.62500113499999999</v>
      </c>
      <c r="P4503" s="3">
        <v>-0.90064054141496808</v>
      </c>
      <c r="Q4503" s="3">
        <v>0.78215923250456354</v>
      </c>
      <c r="R4503" s="3">
        <v>0.27477072267460295</v>
      </c>
      <c r="S4503" s="3">
        <v>0.6129445804248006</v>
      </c>
      <c r="T4503" s="5">
        <f>POWER(10,Table2[[#This Row],[Predicted normalized_price]]*(N$7634-N$7635)+N$7635)</f>
        <v>200270.47653381724</v>
      </c>
      <c r="U4503" s="5">
        <f>ABS(Table2[[#This Row],[price]]-Table2[[#This Row],[Predicted Price]])</f>
        <v>13717.523466182756</v>
      </c>
      <c r="V4503" s="5">
        <f>Table2[[#This Row],[Price Diff]]/Table2[[#This Row],[price]]</f>
        <v>6.4104171571222487E-2</v>
      </c>
    </row>
    <row r="4504" spans="1:22" x14ac:dyDescent="0.2">
      <c r="A4504" s="3">
        <v>9420</v>
      </c>
      <c r="B4504" s="3">
        <v>0.15565194399999999</v>
      </c>
      <c r="C4504" s="3">
        <v>47500</v>
      </c>
      <c r="D4504" s="3">
        <v>0.53457851999999995</v>
      </c>
      <c r="E4504" s="3">
        <v>1395</v>
      </c>
      <c r="F4504" s="3">
        <v>0.327600102</v>
      </c>
      <c r="G4504" s="3">
        <v>4</v>
      </c>
      <c r="H4504" s="3">
        <v>0.52529906999999998</v>
      </c>
      <c r="I4504" s="2" t="s">
        <v>20</v>
      </c>
      <c r="J4504" s="3">
        <v>64000</v>
      </c>
      <c r="K4504" s="3">
        <v>0.84954506699999999</v>
      </c>
      <c r="L4504" s="3">
        <v>1</v>
      </c>
      <c r="M4504" s="2" t="s">
        <v>67</v>
      </c>
      <c r="N4504" s="3">
        <v>69800</v>
      </c>
      <c r="O4504" s="3">
        <v>0.421128471</v>
      </c>
      <c r="P4504" s="3">
        <v>-0.50149558939013206</v>
      </c>
      <c r="Q4504" s="3">
        <v>0.49781409142562072</v>
      </c>
      <c r="R4504" s="3">
        <v>0.72754291485373024</v>
      </c>
      <c r="S4504" s="3">
        <v>0.42428001519393055</v>
      </c>
      <c r="T4504" s="5">
        <f>POWER(10,Table2[[#This Row],[Predicted normalized_price]]*(N$7634-N$7635)+N$7635)</f>
        <v>71019.311357983854</v>
      </c>
      <c r="U4504" s="5">
        <f>ABS(Table2[[#This Row],[price]]-Table2[[#This Row],[Predicted Price]])</f>
        <v>1219.3113579838537</v>
      </c>
      <c r="V4504" s="5">
        <f>Table2[[#This Row],[Price Diff]]/Table2[[#This Row],[price]]</f>
        <v>1.746864409718988E-2</v>
      </c>
    </row>
    <row r="4505" spans="1:22" x14ac:dyDescent="0.2">
      <c r="A4505" s="3">
        <v>55220</v>
      </c>
      <c r="B4505" s="3">
        <v>0.54915354999999999</v>
      </c>
      <c r="C4505" s="3">
        <v>311077</v>
      </c>
      <c r="D4505" s="3">
        <v>0.86346156699999999</v>
      </c>
      <c r="E4505" s="3">
        <v>5998</v>
      </c>
      <c r="F4505" s="3">
        <v>0.94950952300000002</v>
      </c>
      <c r="G4505" s="3">
        <v>6</v>
      </c>
      <c r="H4505" s="3">
        <v>0.67893919899999999</v>
      </c>
      <c r="I4505" s="2" t="s">
        <v>9</v>
      </c>
      <c r="J4505" s="3">
        <v>56281</v>
      </c>
      <c r="K4505" s="3">
        <v>0.83859117299999997</v>
      </c>
      <c r="L4505" s="3">
        <v>2</v>
      </c>
      <c r="M4505" s="2" t="s">
        <v>65</v>
      </c>
      <c r="N4505" s="3">
        <v>478000</v>
      </c>
      <c r="O4505" s="3">
        <v>0.77125896000000005</v>
      </c>
      <c r="P4505" s="3">
        <v>0.72077552676157564</v>
      </c>
      <c r="Q4505" s="3">
        <v>0.35241082323955336</v>
      </c>
      <c r="R4505" s="3">
        <v>-0.82115206219217451</v>
      </c>
      <c r="S4505" s="3">
        <v>0.78195891748452606</v>
      </c>
      <c r="T4505" s="5">
        <f>POWER(10,Table2[[#This Row],[Predicted normalized_price]]*(N$7634-N$7635)+N$7635)</f>
        <v>506947.42134794546</v>
      </c>
      <c r="U4505" s="5">
        <f>ABS(Table2[[#This Row],[price]]-Table2[[#This Row],[Predicted Price]])</f>
        <v>28947.421347945463</v>
      </c>
      <c r="V4505" s="5">
        <f>Table2[[#This Row],[Price Diff]]/Table2[[#This Row],[price]]</f>
        <v>6.0559458886915198E-2</v>
      </c>
    </row>
    <row r="4506" spans="1:22" x14ac:dyDescent="0.2">
      <c r="A4506" s="3">
        <v>10520</v>
      </c>
      <c r="B4506" s="3">
        <v>0.18022632199999999</v>
      </c>
      <c r="C4506" s="3">
        <v>64127</v>
      </c>
      <c r="D4506" s="3">
        <v>0.58710286700000003</v>
      </c>
      <c r="E4506" s="3">
        <v>1498</v>
      </c>
      <c r="F4506" s="3">
        <v>0.357974919</v>
      </c>
      <c r="G4506" s="3">
        <v>3</v>
      </c>
      <c r="H4506" s="3">
        <v>0.416289664</v>
      </c>
      <c r="I4506" s="2" t="s">
        <v>22</v>
      </c>
      <c r="J4506" s="3">
        <v>38500</v>
      </c>
      <c r="K4506" s="3">
        <v>0.80623058299999995</v>
      </c>
      <c r="L4506" s="3">
        <v>1</v>
      </c>
      <c r="M4506" s="2" t="s">
        <v>63</v>
      </c>
      <c r="N4506" s="3">
        <v>96800</v>
      </c>
      <c r="O4506" s="3">
        <v>0.48063917900000003</v>
      </c>
      <c r="P4506" s="3">
        <v>-0.89182352478005089</v>
      </c>
      <c r="Q4506" s="3">
        <v>-0.58674591370403573</v>
      </c>
      <c r="R4506" s="3">
        <v>-0.63560213952007294</v>
      </c>
      <c r="S4506" s="3">
        <v>0.4832977571625332</v>
      </c>
      <c r="T4506" s="5">
        <f>POWER(10,Table2[[#This Row],[Predicted normalized_price]]*(N$7634-N$7635)+N$7635)</f>
        <v>98224.527555246081</v>
      </c>
      <c r="U4506" s="5">
        <f>ABS(Table2[[#This Row],[price]]-Table2[[#This Row],[Predicted Price]])</f>
        <v>1424.5275552460807</v>
      </c>
      <c r="V4506" s="5">
        <f>Table2[[#This Row],[Price Diff]]/Table2[[#This Row],[price]]</f>
        <v>1.4716193752542156E-2</v>
      </c>
    </row>
    <row r="4507" spans="1:22" x14ac:dyDescent="0.2">
      <c r="A4507" s="3">
        <v>9950</v>
      </c>
      <c r="B4507" s="3">
        <v>0.16783141800000001</v>
      </c>
      <c r="C4507" s="3">
        <v>47419</v>
      </c>
      <c r="D4507" s="3">
        <v>0.53427984100000003</v>
      </c>
      <c r="E4507" s="3">
        <v>1390</v>
      </c>
      <c r="F4507" s="3">
        <v>0.32606906200000002</v>
      </c>
      <c r="G4507" s="3">
        <v>7</v>
      </c>
      <c r="H4507" s="3">
        <v>0.73735046500000001</v>
      </c>
      <c r="I4507" s="2" t="s">
        <v>20</v>
      </c>
      <c r="J4507" s="3">
        <v>50000</v>
      </c>
      <c r="K4507" s="3">
        <v>0.82850592099999998</v>
      </c>
      <c r="L4507" s="3">
        <v>2</v>
      </c>
      <c r="M4507" s="2" t="s">
        <v>65</v>
      </c>
      <c r="N4507" s="3">
        <v>54800</v>
      </c>
      <c r="O4507" s="3">
        <v>0.377098881</v>
      </c>
      <c r="P4507" s="3">
        <v>-0.31851501237626306</v>
      </c>
      <c r="Q4507" s="3">
        <v>0.39259536317300281</v>
      </c>
      <c r="R4507" s="3">
        <v>0.75612418468553855</v>
      </c>
      <c r="S4507" s="3">
        <v>0.38980108724088103</v>
      </c>
      <c r="T4507" s="5">
        <f>POWER(10,Table2[[#This Row],[Predicted normalized_price]]*(N$7634-N$7635)+N$7635)</f>
        <v>58761.634543412874</v>
      </c>
      <c r="U4507" s="5">
        <f>ABS(Table2[[#This Row],[price]]-Table2[[#This Row],[Predicted Price]])</f>
        <v>3961.6345434128743</v>
      </c>
      <c r="V4507" s="5">
        <f>Table2[[#This Row],[Price Diff]]/Table2[[#This Row],[price]]</f>
        <v>7.2292601157169234E-2</v>
      </c>
    </row>
    <row r="4508" spans="1:22" x14ac:dyDescent="0.2">
      <c r="A4508" s="3">
        <v>10070</v>
      </c>
      <c r="B4508" s="3">
        <v>0.170498868</v>
      </c>
      <c r="C4508" s="3">
        <v>54601</v>
      </c>
      <c r="D4508" s="3">
        <v>0.55896022700000003</v>
      </c>
      <c r="E4508" s="3">
        <v>1797</v>
      </c>
      <c r="F4508" s="3">
        <v>0.43557342500000001</v>
      </c>
      <c r="G4508" s="3">
        <v>2</v>
      </c>
      <c r="H4508" s="3">
        <v>0.26264953499999999</v>
      </c>
      <c r="I4508" s="2" t="s">
        <v>10</v>
      </c>
      <c r="J4508" s="3">
        <v>250</v>
      </c>
      <c r="K4508" s="3">
        <v>0.37694616800000003</v>
      </c>
      <c r="L4508" s="3">
        <v>1</v>
      </c>
      <c r="M4508" s="2" t="s">
        <v>64</v>
      </c>
      <c r="N4508" s="3">
        <v>96800</v>
      </c>
      <c r="O4508" s="3">
        <v>0.48063917900000003</v>
      </c>
      <c r="P4508" s="3">
        <v>0.94896965840109393</v>
      </c>
      <c r="Q4508" s="3">
        <v>-0.58643734895194088</v>
      </c>
      <c r="R4508" s="3">
        <v>-0.66230726644457183</v>
      </c>
      <c r="S4508" s="3">
        <v>0.49500116237922304</v>
      </c>
      <c r="T4508" s="5">
        <f>POWER(10,Table2[[#This Row],[Predicted normalized_price]]*(N$7634-N$7635)+N$7635)</f>
        <v>104748.94540326137</v>
      </c>
      <c r="U4508" s="5">
        <f>ABS(Table2[[#This Row],[price]]-Table2[[#This Row],[Predicted Price]])</f>
        <v>7948.9454032613721</v>
      </c>
      <c r="V4508" s="5">
        <f>Table2[[#This Row],[Price Diff]]/Table2[[#This Row],[price]]</f>
        <v>8.2117204579146411E-2</v>
      </c>
    </row>
    <row r="4509" spans="1:22" x14ac:dyDescent="0.2">
      <c r="A4509" s="3">
        <v>8630</v>
      </c>
      <c r="B4509" s="3">
        <v>0.13616241700000001</v>
      </c>
      <c r="C4509" s="3">
        <v>54545</v>
      </c>
      <c r="D4509" s="3">
        <v>0.55878064900000002</v>
      </c>
      <c r="E4509" s="3">
        <v>1586</v>
      </c>
      <c r="F4509" s="3">
        <v>0.38231530600000002</v>
      </c>
      <c r="G4509" s="3">
        <v>3</v>
      </c>
      <c r="H4509" s="3">
        <v>0.416289664</v>
      </c>
      <c r="I4509" s="2" t="s">
        <v>25</v>
      </c>
      <c r="J4509" s="3">
        <v>13000</v>
      </c>
      <c r="K4509" s="3">
        <v>0.71369886000000005</v>
      </c>
      <c r="L4509" s="3">
        <v>1</v>
      </c>
      <c r="M4509" s="2" t="s">
        <v>67</v>
      </c>
      <c r="N4509" s="3">
        <v>83000</v>
      </c>
      <c r="O4509" s="3">
        <v>0.45264907700000001</v>
      </c>
      <c r="P4509" s="3">
        <v>-0.77382102951381682</v>
      </c>
      <c r="Q4509" s="3">
        <v>0.45861274331140256</v>
      </c>
      <c r="R4509" s="3">
        <v>0.53787330663749311</v>
      </c>
      <c r="S4509" s="3">
        <v>0.46133864117345952</v>
      </c>
      <c r="T4509" s="5">
        <f>POWER(10,Table2[[#This Row],[Predicted normalized_price]]*(N$7634-N$7635)+N$7635)</f>
        <v>87059.344416324835</v>
      </c>
      <c r="U4509" s="5">
        <f>ABS(Table2[[#This Row],[price]]-Table2[[#This Row],[Predicted Price]])</f>
        <v>4059.344416324835</v>
      </c>
      <c r="V4509" s="5">
        <f>Table2[[#This Row],[Price Diff]]/Table2[[#This Row],[price]]</f>
        <v>4.8907764052106444E-2</v>
      </c>
    </row>
    <row r="4510" spans="1:22" x14ac:dyDescent="0.2">
      <c r="A4510" s="3">
        <v>13710</v>
      </c>
      <c r="B4510" s="3">
        <v>0.23915672299999999</v>
      </c>
      <c r="C4510" s="3">
        <v>21617</v>
      </c>
      <c r="D4510" s="3">
        <v>0.39680829400000001</v>
      </c>
      <c r="E4510" s="3">
        <v>1995</v>
      </c>
      <c r="F4510" s="3">
        <v>0.48014246599999999</v>
      </c>
      <c r="G4510" s="3">
        <v>10</v>
      </c>
      <c r="H4510" s="3">
        <v>0.87250287000000004</v>
      </c>
      <c r="I4510" s="2" t="s">
        <v>13</v>
      </c>
      <c r="J4510" s="3">
        <v>120000</v>
      </c>
      <c r="K4510" s="3">
        <v>0.90311950399999996</v>
      </c>
      <c r="L4510" s="3">
        <v>3</v>
      </c>
      <c r="M4510" s="2" t="s">
        <v>65</v>
      </c>
      <c r="N4510" s="3">
        <v>32800</v>
      </c>
      <c r="O4510" s="3">
        <v>0.28369413199999999</v>
      </c>
      <c r="P4510" s="3">
        <v>-0.91365640786973645</v>
      </c>
      <c r="Q4510" s="3">
        <v>0.1289078986068026</v>
      </c>
      <c r="R4510" s="3">
        <v>0.84299344082899674</v>
      </c>
      <c r="S4510" s="3">
        <v>0.29675237589035158</v>
      </c>
      <c r="T4510" s="5">
        <f>POWER(10,Table2[[#This Row],[Predicted normalized_price]]*(N$7634-N$7635)+N$7635)</f>
        <v>35240.074866017552</v>
      </c>
      <c r="U4510" s="5">
        <f>ABS(Table2[[#This Row],[price]]-Table2[[#This Row],[Predicted Price]])</f>
        <v>2440.0748660175523</v>
      </c>
      <c r="V4510" s="5">
        <f>Table2[[#This Row],[Price Diff]]/Table2[[#This Row],[price]]</f>
        <v>7.4392526402974155E-2</v>
      </c>
    </row>
    <row r="4511" spans="1:22" x14ac:dyDescent="0.2">
      <c r="A4511" s="3">
        <v>9110</v>
      </c>
      <c r="B4511" s="3">
        <v>0.148206327</v>
      </c>
      <c r="C4511" s="3">
        <v>16960</v>
      </c>
      <c r="D4511" s="3">
        <v>0.35434889800000002</v>
      </c>
      <c r="E4511" s="3">
        <v>1390</v>
      </c>
      <c r="F4511" s="3">
        <v>0.32606906200000002</v>
      </c>
      <c r="G4511" s="3">
        <v>10</v>
      </c>
      <c r="H4511" s="3">
        <v>0.87250287000000004</v>
      </c>
      <c r="I4511" s="2" t="s">
        <v>20</v>
      </c>
      <c r="J4511" s="3">
        <v>113477</v>
      </c>
      <c r="K4511" s="3">
        <v>0.898356033</v>
      </c>
      <c r="M4511" s="2" t="s">
        <v>67</v>
      </c>
      <c r="N4511" s="3">
        <v>25800</v>
      </c>
      <c r="O4511" s="3">
        <v>0.24000845200000001</v>
      </c>
      <c r="T4511" s="5">
        <f>POWER(10,Table2[[#This Row],[Predicted normalized_price]]*(N$7634-N$7635)+N$7635)</f>
        <v>6899.9999999999991</v>
      </c>
      <c r="U4511" s="5">
        <f>ABS(Table2[[#This Row],[price]]-Table2[[#This Row],[Predicted Price]])</f>
        <v>18900</v>
      </c>
      <c r="V4511" s="5">
        <f>Table2[[#This Row],[Price Diff]]/Table2[[#This Row],[price]]</f>
        <v>0.73255813953488369</v>
      </c>
    </row>
    <row r="4512" spans="1:22" x14ac:dyDescent="0.2">
      <c r="A4512" s="3">
        <v>11820</v>
      </c>
      <c r="B4512" s="3">
        <v>0.206151693</v>
      </c>
      <c r="C4512" s="3">
        <v>55887</v>
      </c>
      <c r="D4512" s="3">
        <v>0.56303420199999998</v>
      </c>
      <c r="E4512" s="3">
        <v>2488</v>
      </c>
      <c r="F4512" s="3">
        <v>0.57430527899999995</v>
      </c>
      <c r="G4512" s="3">
        <v>5</v>
      </c>
      <c r="H4512" s="3">
        <v>0.60985333500000005</v>
      </c>
      <c r="I4512" s="2" t="s">
        <v>14</v>
      </c>
      <c r="J4512" s="3">
        <v>51897</v>
      </c>
      <c r="K4512" s="3">
        <v>0.83167960200000002</v>
      </c>
      <c r="L4512" s="3">
        <v>1</v>
      </c>
      <c r="M4512" s="2" t="s">
        <v>64</v>
      </c>
      <c r="N4512" s="3">
        <v>80800</v>
      </c>
      <c r="O4512" s="3">
        <v>0.44776035800000002</v>
      </c>
      <c r="P4512" s="3">
        <v>0.77894845689991921</v>
      </c>
      <c r="Q4512" s="3">
        <v>-0.66265155721522429</v>
      </c>
      <c r="R4512" s="3">
        <v>-0.53362794318578521</v>
      </c>
      <c r="S4512" s="3">
        <v>0.44184622558201414</v>
      </c>
      <c r="T4512" s="5">
        <f>POWER(10,Table2[[#This Row],[Predicted normalized_price]]*(N$7634-N$7635)+N$7635)</f>
        <v>78216.345151581379</v>
      </c>
      <c r="U4512" s="5">
        <f>ABS(Table2[[#This Row],[price]]-Table2[[#This Row],[Predicted Price]])</f>
        <v>2583.6548484186205</v>
      </c>
      <c r="V4512" s="5">
        <f>Table2[[#This Row],[Price Diff]]/Table2[[#This Row],[price]]</f>
        <v>3.1975926341814613E-2</v>
      </c>
    </row>
    <row r="4513" spans="1:22" x14ac:dyDescent="0.2">
      <c r="A4513" s="3">
        <v>13480</v>
      </c>
      <c r="B4513" s="3">
        <v>0.23539226199999999</v>
      </c>
      <c r="C4513" s="3">
        <v>80276</v>
      </c>
      <c r="D4513" s="3">
        <v>0.62640921599999999</v>
      </c>
      <c r="E4513" s="3">
        <v>1499</v>
      </c>
      <c r="F4513" s="3">
        <v>0.35825946600000003</v>
      </c>
      <c r="G4513" s="3">
        <v>2</v>
      </c>
      <c r="H4513" s="3">
        <v>0.26264953499999999</v>
      </c>
      <c r="I4513" s="2" t="s">
        <v>13</v>
      </c>
      <c r="J4513" s="3">
        <v>4200</v>
      </c>
      <c r="K4513" s="3">
        <v>0.61740385799999997</v>
      </c>
      <c r="L4513" s="3">
        <v>1</v>
      </c>
      <c r="M4513" s="2" t="s">
        <v>65</v>
      </c>
      <c r="N4513" s="3">
        <v>143800</v>
      </c>
      <c r="O4513" s="3">
        <v>0.55266364800000001</v>
      </c>
      <c r="P4513" s="3">
        <v>-0.91727094164519574</v>
      </c>
      <c r="Q4513" s="3">
        <v>0.73850238204434571</v>
      </c>
      <c r="R4513" s="3">
        <v>0.39872733634586272</v>
      </c>
      <c r="S4513" s="3">
        <v>0.56996645922586708</v>
      </c>
      <c r="T4513" s="5">
        <f>POWER(10,Table2[[#This Row],[Predicted normalized_price]]*(N$7634-N$7635)+N$7635)</f>
        <v>158143.50349315436</v>
      </c>
      <c r="U4513" s="5">
        <f>ABS(Table2[[#This Row],[price]]-Table2[[#This Row],[Predicted Price]])</f>
        <v>14343.503493154363</v>
      </c>
      <c r="V4513" s="5">
        <f>Table2[[#This Row],[Price Diff]]/Table2[[#This Row],[price]]</f>
        <v>9.9746199535148558E-2</v>
      </c>
    </row>
    <row r="4514" spans="1:22" x14ac:dyDescent="0.2">
      <c r="A4514" s="3">
        <v>13650</v>
      </c>
      <c r="B4514" s="3">
        <v>0.23818081299999999</v>
      </c>
      <c r="C4514" s="3">
        <v>81391</v>
      </c>
      <c r="D4514" s="3">
        <v>0.628823193</v>
      </c>
      <c r="E4514" s="3">
        <v>1999</v>
      </c>
      <c r="F4514" s="3">
        <v>0.48099653599999997</v>
      </c>
      <c r="G4514" s="3">
        <v>6</v>
      </c>
      <c r="H4514" s="3">
        <v>0.67893919899999999</v>
      </c>
      <c r="I4514" s="2" t="s">
        <v>21</v>
      </c>
      <c r="J4514" s="3">
        <v>35600</v>
      </c>
      <c r="K4514" s="3">
        <v>0.79955623399999998</v>
      </c>
      <c r="L4514" s="3">
        <v>1</v>
      </c>
      <c r="M4514" s="2" t="s">
        <v>64</v>
      </c>
      <c r="N4514" s="3">
        <v>99800</v>
      </c>
      <c r="O4514" s="3">
        <v>0.48619350700000002</v>
      </c>
      <c r="P4514" s="3">
        <v>0.9999999998402066</v>
      </c>
      <c r="Q4514" s="3">
        <v>0.59212925247820392</v>
      </c>
      <c r="R4514" s="3">
        <v>0.55360899777976202</v>
      </c>
      <c r="S4514" s="3">
        <v>0.49718695292889481</v>
      </c>
      <c r="T4514" s="5">
        <f>POWER(10,Table2[[#This Row],[Predicted normalized_price]]*(N$7634-N$7635)+N$7635)</f>
        <v>106014.66891555603</v>
      </c>
      <c r="U4514" s="5">
        <f>ABS(Table2[[#This Row],[price]]-Table2[[#This Row],[Predicted Price]])</f>
        <v>6214.6689155560307</v>
      </c>
      <c r="V4514" s="5">
        <f>Table2[[#This Row],[Price Diff]]/Table2[[#This Row],[price]]</f>
        <v>6.2271231618797905E-2</v>
      </c>
    </row>
    <row r="4515" spans="1:22" x14ac:dyDescent="0.2">
      <c r="A4515" s="3">
        <v>13300</v>
      </c>
      <c r="B4515" s="3">
        <v>0.23240108300000001</v>
      </c>
      <c r="C4515" s="3">
        <v>52777</v>
      </c>
      <c r="D4515" s="3">
        <v>0.55301423699999996</v>
      </c>
      <c r="E4515" s="3">
        <v>1595</v>
      </c>
      <c r="F4515" s="3">
        <v>0.38472810600000001</v>
      </c>
      <c r="G4515" s="3">
        <v>7</v>
      </c>
      <c r="H4515" s="3">
        <v>0.73735046500000001</v>
      </c>
      <c r="I4515" s="2" t="s">
        <v>15</v>
      </c>
      <c r="J4515" s="3">
        <v>88000</v>
      </c>
      <c r="K4515" s="3">
        <v>0.87668592700000003</v>
      </c>
      <c r="L4515" s="3">
        <v>1</v>
      </c>
      <c r="M4515" s="2" t="s">
        <v>62</v>
      </c>
      <c r="N4515" s="3">
        <v>73800</v>
      </c>
      <c r="O4515" s="3">
        <v>0.43126940699999999</v>
      </c>
      <c r="P4515" s="3">
        <v>-0.88984079022905072</v>
      </c>
      <c r="Q4515" s="3">
        <v>0.47040403000091052</v>
      </c>
      <c r="R4515" s="3">
        <v>0.65443519092167579</v>
      </c>
      <c r="S4515" s="3">
        <v>0.43457802436609655</v>
      </c>
      <c r="T4515" s="5">
        <f>POWER(10,Table2[[#This Row],[Predicted normalized_price]]*(N$7634-N$7635)+N$7635)</f>
        <v>75154.025146991378</v>
      </c>
      <c r="U4515" s="5">
        <f>ABS(Table2[[#This Row],[price]]-Table2[[#This Row],[Predicted Price]])</f>
        <v>1354.0251469913783</v>
      </c>
      <c r="V4515" s="5">
        <f>Table2[[#This Row],[Price Diff]]/Table2[[#This Row],[price]]</f>
        <v>1.8347224213975315E-2</v>
      </c>
    </row>
    <row r="4516" spans="1:22" x14ac:dyDescent="0.2">
      <c r="A4516" s="3">
        <v>9940</v>
      </c>
      <c r="B4516" s="3">
        <v>0.16760768000000001</v>
      </c>
      <c r="C4516" s="3">
        <v>22062</v>
      </c>
      <c r="D4516" s="3">
        <v>0.40037424300000002</v>
      </c>
      <c r="E4516" s="3">
        <v>1390</v>
      </c>
      <c r="F4516" s="3">
        <v>0.32606906200000002</v>
      </c>
      <c r="G4516" s="3">
        <v>9</v>
      </c>
      <c r="H4516" s="3">
        <v>0.83257932800000001</v>
      </c>
      <c r="I4516" s="2" t="s">
        <v>20</v>
      </c>
      <c r="J4516" s="3">
        <v>66000</v>
      </c>
      <c r="K4516" s="3">
        <v>0.852167644</v>
      </c>
      <c r="L4516" s="3">
        <v>2</v>
      </c>
      <c r="M4516" s="2" t="s">
        <v>62</v>
      </c>
      <c r="N4516" s="3">
        <v>36000</v>
      </c>
      <c r="O4516" s="3">
        <v>0.30063497900000002</v>
      </c>
      <c r="P4516" s="3">
        <v>-0.40442281277041192</v>
      </c>
      <c r="Q4516" s="3">
        <v>7.5251900175623485E-2</v>
      </c>
      <c r="R4516" s="3">
        <v>0.85902952407483379</v>
      </c>
      <c r="S4516" s="3">
        <v>0.27989514805971738</v>
      </c>
      <c r="T4516" s="5">
        <f>POWER(10,Table2[[#This Row],[Predicted normalized_price]]*(N$7634-N$7635)+N$7635)</f>
        <v>32122.380284095925</v>
      </c>
      <c r="U4516" s="5">
        <f>ABS(Table2[[#This Row],[price]]-Table2[[#This Row],[Predicted Price]])</f>
        <v>3877.6197159040748</v>
      </c>
      <c r="V4516" s="5">
        <f>Table2[[#This Row],[Price Diff]]/Table2[[#This Row],[price]]</f>
        <v>0.10771165877511318</v>
      </c>
    </row>
    <row r="4517" spans="1:22" x14ac:dyDescent="0.2">
      <c r="A4517" s="3">
        <v>7290</v>
      </c>
      <c r="B4517" s="3">
        <v>9.8616356000000002E-2</v>
      </c>
      <c r="C4517" s="3">
        <v>10208</v>
      </c>
      <c r="D4517" s="3">
        <v>0.265502876</v>
      </c>
      <c r="E4517" s="3">
        <v>1598</v>
      </c>
      <c r="F4517" s="3">
        <v>0.38552934799999999</v>
      </c>
      <c r="G4517" s="3">
        <v>10</v>
      </c>
      <c r="H4517" s="3">
        <v>0.87250287000000004</v>
      </c>
      <c r="I4517" s="2" t="s">
        <v>26</v>
      </c>
      <c r="J4517" s="3">
        <v>150300</v>
      </c>
      <c r="K4517" s="3">
        <v>0.92230764600000004</v>
      </c>
      <c r="L4517" s="3">
        <v>3</v>
      </c>
      <c r="M4517" s="2" t="s">
        <v>63</v>
      </c>
      <c r="N4517" s="3">
        <v>17800</v>
      </c>
      <c r="O4517" s="3">
        <v>0.17246083300000001</v>
      </c>
      <c r="P4517" s="3">
        <v>-0.96203420186421829</v>
      </c>
      <c r="Q4517" s="3">
        <v>-0.28000047804801093</v>
      </c>
      <c r="R4517" s="3">
        <v>0.95235918277013143</v>
      </c>
      <c r="S4517" s="3">
        <v>0.16119042047459656</v>
      </c>
      <c r="T4517" s="5">
        <f>POWER(10,Table2[[#This Row],[Predicted normalized_price]]*(N$7634-N$7635)+N$7635)</f>
        <v>16731.065998749029</v>
      </c>
      <c r="U4517" s="5">
        <f>ABS(Table2[[#This Row],[price]]-Table2[[#This Row],[Predicted Price]])</f>
        <v>1068.9340012509711</v>
      </c>
      <c r="V4517" s="5">
        <f>Table2[[#This Row],[Price Diff]]/Table2[[#This Row],[price]]</f>
        <v>6.0052471980391632E-2</v>
      </c>
    </row>
    <row r="4518" spans="1:22" x14ac:dyDescent="0.2">
      <c r="A4518" s="3">
        <v>8250</v>
      </c>
      <c r="B4518" s="3">
        <v>0.126142632</v>
      </c>
      <c r="C4518" s="3">
        <v>49259</v>
      </c>
      <c r="D4518" s="3">
        <v>0.54094200800000003</v>
      </c>
      <c r="E4518" s="3">
        <v>1496</v>
      </c>
      <c r="F4518" s="3">
        <v>0.35740525400000001</v>
      </c>
      <c r="G4518" s="3">
        <v>4</v>
      </c>
      <c r="H4518" s="3">
        <v>0.52529906999999998</v>
      </c>
      <c r="I4518" s="2" t="s">
        <v>14</v>
      </c>
      <c r="J4518" s="3">
        <v>67000</v>
      </c>
      <c r="K4518" s="3">
        <v>0.85344927699999995</v>
      </c>
      <c r="L4518" s="3">
        <v>1</v>
      </c>
      <c r="M4518" s="2" t="s">
        <v>63</v>
      </c>
      <c r="N4518" s="3">
        <v>62800</v>
      </c>
      <c r="O4518" s="3">
        <v>0.40189673300000001</v>
      </c>
      <c r="P4518" s="3">
        <v>-0.89174891815754653</v>
      </c>
      <c r="Q4518" s="3">
        <v>-0.70388027092646588</v>
      </c>
      <c r="R4518" s="3">
        <v>-0.4410346481720106</v>
      </c>
      <c r="S4518" s="3">
        <v>0.40310382335032308</v>
      </c>
      <c r="T4518" s="5">
        <f>POWER(10,Table2[[#This Row],[Predicted normalized_price]]*(N$7634-N$7635)+N$7635)</f>
        <v>63217.936804562807</v>
      </c>
      <c r="U4518" s="5">
        <f>ABS(Table2[[#This Row],[price]]-Table2[[#This Row],[Predicted Price]])</f>
        <v>417.93680456280708</v>
      </c>
      <c r="V4518" s="5">
        <f>Table2[[#This Row],[Price Diff]]/Table2[[#This Row],[price]]</f>
        <v>6.6550446586434251E-3</v>
      </c>
    </row>
    <row r="4519" spans="1:22" x14ac:dyDescent="0.2">
      <c r="A4519" s="3">
        <v>11870</v>
      </c>
      <c r="B4519" s="3">
        <v>0.207090939</v>
      </c>
      <c r="C4519" s="3">
        <v>42696</v>
      </c>
      <c r="D4519" s="3">
        <v>0.51591902999999995</v>
      </c>
      <c r="E4519" s="3">
        <v>1798</v>
      </c>
      <c r="F4519" s="3">
        <v>0.435810641</v>
      </c>
      <c r="G4519" s="3">
        <v>8</v>
      </c>
      <c r="H4519" s="3">
        <v>0.78794860499999997</v>
      </c>
      <c r="I4519" s="2" t="s">
        <v>19</v>
      </c>
      <c r="J4519" s="3">
        <v>121600</v>
      </c>
      <c r="K4519" s="3">
        <v>0.904248355</v>
      </c>
      <c r="L4519" s="3">
        <v>3</v>
      </c>
      <c r="M4519" s="2" t="s">
        <v>65</v>
      </c>
      <c r="N4519" s="3">
        <v>52700</v>
      </c>
      <c r="O4519" s="3">
        <v>0.36998795400000001</v>
      </c>
      <c r="P4519" s="3">
        <v>-0.82157373268781064</v>
      </c>
      <c r="Q4519" s="3">
        <v>0.34242413013550138</v>
      </c>
      <c r="R4519" s="3">
        <v>0.74425182430097181</v>
      </c>
      <c r="S4519" s="3">
        <v>0.37827247260552566</v>
      </c>
      <c r="T4519" s="5">
        <f>POWER(10,Table2[[#This Row],[Predicted normalized_price]]*(N$7634-N$7635)+N$7635)</f>
        <v>55154.54268234958</v>
      </c>
      <c r="U4519" s="5">
        <f>ABS(Table2[[#This Row],[price]]-Table2[[#This Row],[Predicted Price]])</f>
        <v>2454.54268234958</v>
      </c>
      <c r="V4519" s="5">
        <f>Table2[[#This Row],[Price Diff]]/Table2[[#This Row],[price]]</f>
        <v>4.6575762473426568E-2</v>
      </c>
    </row>
    <row r="4520" spans="1:22" x14ac:dyDescent="0.2">
      <c r="A4520" s="3">
        <v>9070</v>
      </c>
      <c r="B4520" s="3">
        <v>0.147227197</v>
      </c>
      <c r="C4520" s="3">
        <v>44317</v>
      </c>
      <c r="D4520" s="3">
        <v>0.52244014699999997</v>
      </c>
      <c r="E4520" s="3">
        <v>1395</v>
      </c>
      <c r="F4520" s="3">
        <v>0.327600102</v>
      </c>
      <c r="G4520" s="3">
        <v>4</v>
      </c>
      <c r="H4520" s="3">
        <v>0.52529906999999998</v>
      </c>
      <c r="I4520" s="2" t="s">
        <v>20</v>
      </c>
      <c r="J4520" s="3">
        <v>46000</v>
      </c>
      <c r="K4520" s="3">
        <v>0.82139955499999995</v>
      </c>
      <c r="L4520" s="3">
        <v>1</v>
      </c>
      <c r="M4520" s="2" t="s">
        <v>67</v>
      </c>
      <c r="N4520" s="3">
        <v>76800</v>
      </c>
      <c r="O4520" s="3">
        <v>0.43852067300000003</v>
      </c>
      <c r="P4520" s="3">
        <v>-0.50959972570298051</v>
      </c>
      <c r="Q4520" s="3">
        <v>0.46923342321071754</v>
      </c>
      <c r="R4520" s="3">
        <v>0.74364562508139131</v>
      </c>
      <c r="S4520" s="3">
        <v>0.41264733233492196</v>
      </c>
      <c r="T4520" s="5">
        <f>POWER(10,Table2[[#This Row],[Predicted normalized_price]]*(N$7634-N$7635)+N$7635)</f>
        <v>66621.671128429196</v>
      </c>
      <c r="U4520" s="5">
        <f>ABS(Table2[[#This Row],[price]]-Table2[[#This Row],[Predicted Price]])</f>
        <v>10178.328871570804</v>
      </c>
      <c r="V4520" s="5">
        <f>Table2[[#This Row],[Price Diff]]/Table2[[#This Row],[price]]</f>
        <v>0.13253032384857819</v>
      </c>
    </row>
    <row r="4521" spans="1:22" x14ac:dyDescent="0.2">
      <c r="A4521" s="3">
        <v>15390</v>
      </c>
      <c r="B4521" s="3">
        <v>0.26487686500000002</v>
      </c>
      <c r="C4521" s="3">
        <v>80051</v>
      </c>
      <c r="D4521" s="3">
        <v>0.62591802600000002</v>
      </c>
      <c r="E4521" s="3">
        <v>1796</v>
      </c>
      <c r="F4521" s="3">
        <v>0.43533607800000002</v>
      </c>
      <c r="G4521" s="3">
        <v>6</v>
      </c>
      <c r="H4521" s="3">
        <v>0.67893919899999999</v>
      </c>
      <c r="I4521" s="2" t="s">
        <v>15</v>
      </c>
      <c r="J4521" s="3">
        <v>81160</v>
      </c>
      <c r="K4521" s="3">
        <v>0.86978984299999995</v>
      </c>
      <c r="L4521" s="3">
        <v>1</v>
      </c>
      <c r="M4521" s="2" t="s">
        <v>65</v>
      </c>
      <c r="N4521" s="3">
        <v>106800</v>
      </c>
      <c r="O4521" s="3">
        <v>0.49853006799999999</v>
      </c>
      <c r="P4521" s="3">
        <v>-0.89505352850554398</v>
      </c>
      <c r="Q4521" s="3">
        <v>0.63710568496666853</v>
      </c>
      <c r="R4521" s="3">
        <v>0.52877970167823207</v>
      </c>
      <c r="S4521" s="3">
        <v>0.51033716784625671</v>
      </c>
      <c r="T4521" s="5">
        <f>POWER(10,Table2[[#This Row],[Predicted normalized_price]]*(N$7634-N$7635)+N$7635)</f>
        <v>113958.94651532502</v>
      </c>
      <c r="U4521" s="5">
        <f>ABS(Table2[[#This Row],[price]]-Table2[[#This Row],[Predicted Price]])</f>
        <v>7158.9465153250203</v>
      </c>
      <c r="V4521" s="5">
        <f>Table2[[#This Row],[Price Diff]]/Table2[[#This Row],[price]]</f>
        <v>6.7031334413155619E-2</v>
      </c>
    </row>
    <row r="4522" spans="1:22" x14ac:dyDescent="0.2">
      <c r="A4522" s="3">
        <v>8280</v>
      </c>
      <c r="B4522" s="3">
        <v>0.126950281</v>
      </c>
      <c r="C4522" s="3">
        <v>53299</v>
      </c>
      <c r="D4522" s="3">
        <v>0.55473662000000001</v>
      </c>
      <c r="E4522" s="3">
        <v>1598</v>
      </c>
      <c r="F4522" s="3">
        <v>0.38552934799999999</v>
      </c>
      <c r="G4522" s="3">
        <v>3</v>
      </c>
      <c r="H4522" s="3">
        <v>0.416289664</v>
      </c>
      <c r="I4522" s="2" t="s">
        <v>10</v>
      </c>
      <c r="J4522" s="3">
        <v>25296</v>
      </c>
      <c r="K4522" s="3">
        <v>0.77043421899999998</v>
      </c>
      <c r="L4522" s="3">
        <v>2</v>
      </c>
      <c r="M4522" s="2" t="s">
        <v>63</v>
      </c>
      <c r="N4522" s="3">
        <v>75800</v>
      </c>
      <c r="O4522" s="3">
        <v>0.43613554500000001</v>
      </c>
      <c r="P4522" s="3">
        <v>0.24659962950144906</v>
      </c>
      <c r="Q4522" s="3">
        <v>-0.6662022838889603</v>
      </c>
      <c r="R4522" s="3">
        <v>-0.52422008099388762</v>
      </c>
      <c r="S4522" s="3">
        <v>0.43712267416534722</v>
      </c>
      <c r="T4522" s="5">
        <f>POWER(10,Table2[[#This Row],[Predicted normalized_price]]*(N$7634-N$7635)+N$7635)</f>
        <v>76212.279446537665</v>
      </c>
      <c r="U4522" s="5">
        <f>ABS(Table2[[#This Row],[price]]-Table2[[#This Row],[Predicted Price]])</f>
        <v>412.27944653766463</v>
      </c>
      <c r="V4522" s="5">
        <f>Table2[[#This Row],[Price Diff]]/Table2[[#This Row],[price]]</f>
        <v>5.4390428303121982E-3</v>
      </c>
    </row>
    <row r="4523" spans="1:22" x14ac:dyDescent="0.2">
      <c r="A4523" s="3">
        <v>13190</v>
      </c>
      <c r="B4523" s="3">
        <v>0.23055314700000001</v>
      </c>
      <c r="C4523" s="3">
        <v>62843</v>
      </c>
      <c r="D4523" s="3">
        <v>0.58356328800000001</v>
      </c>
      <c r="E4523" s="3">
        <v>2494</v>
      </c>
      <c r="F4523" s="3">
        <v>0.57533232300000003</v>
      </c>
      <c r="G4523" s="3">
        <v>3</v>
      </c>
      <c r="H4523" s="3">
        <v>0.416289664</v>
      </c>
      <c r="I4523" s="2" t="s">
        <v>10</v>
      </c>
      <c r="J4523" s="3">
        <v>22650</v>
      </c>
      <c r="K4523" s="3">
        <v>0.761017791</v>
      </c>
      <c r="L4523" s="3">
        <v>1</v>
      </c>
      <c r="M4523" s="2" t="s">
        <v>65</v>
      </c>
      <c r="N4523" s="3">
        <v>118000</v>
      </c>
      <c r="O4523" s="3">
        <v>0.51667860300000001</v>
      </c>
      <c r="P4523" s="3">
        <v>0.5934065829600268</v>
      </c>
      <c r="Q4523" s="3">
        <v>-0.53353118129663457</v>
      </c>
      <c r="R4523" s="3">
        <v>-0.65130378829862579</v>
      </c>
      <c r="S4523" s="3">
        <v>0.50520840407884038</v>
      </c>
      <c r="T4523" s="5">
        <f>POWER(10,Table2[[#This Row],[Predicted normalized_price]]*(N$7634-N$7635)+N$7635)</f>
        <v>110792.11045321579</v>
      </c>
      <c r="U4523" s="5">
        <f>ABS(Table2[[#This Row],[price]]-Table2[[#This Row],[Predicted Price]])</f>
        <v>7207.8895467842085</v>
      </c>
      <c r="V4523" s="5">
        <f>Table2[[#This Row],[Price Diff]]/Table2[[#This Row],[price]]</f>
        <v>6.108380971851024E-2</v>
      </c>
    </row>
    <row r="4524" spans="1:22" x14ac:dyDescent="0.2">
      <c r="A4524" s="3">
        <v>13510</v>
      </c>
      <c r="B4524" s="3">
        <v>0.23588690600000001</v>
      </c>
      <c r="C4524" s="3">
        <v>25966</v>
      </c>
      <c r="D4524" s="3">
        <v>0.42888754200000001</v>
      </c>
      <c r="E4524" s="3">
        <v>1796</v>
      </c>
      <c r="F4524" s="3">
        <v>0.43533607800000002</v>
      </c>
      <c r="G4524" s="3">
        <v>11</v>
      </c>
      <c r="H4524" s="3">
        <v>0.90861810600000004</v>
      </c>
      <c r="I4524" s="2" t="s">
        <v>15</v>
      </c>
      <c r="J4524" s="3">
        <v>195000</v>
      </c>
      <c r="K4524" s="3">
        <v>0.94449788400000001</v>
      </c>
      <c r="L4524" s="3">
        <v>3</v>
      </c>
      <c r="M4524" s="2" t="s">
        <v>65</v>
      </c>
      <c r="N4524" s="3">
        <v>33000</v>
      </c>
      <c r="O4524" s="3">
        <v>0.28480041299999997</v>
      </c>
      <c r="P4524" s="3">
        <v>-0.94832824007470951</v>
      </c>
      <c r="Q4524" s="3">
        <v>0.18075945018325343</v>
      </c>
      <c r="R4524" s="3">
        <v>0.82570458113751188</v>
      </c>
      <c r="S4524" s="3">
        <v>0.31470229738844735</v>
      </c>
      <c r="T4524" s="5">
        <f>POWER(10,Table2[[#This Row],[Predicted normalized_price]]*(N$7634-N$7635)+N$7635)</f>
        <v>38893.192708392307</v>
      </c>
      <c r="U4524" s="5">
        <f>ABS(Table2[[#This Row],[price]]-Table2[[#This Row],[Predicted Price]])</f>
        <v>5893.1927083923074</v>
      </c>
      <c r="V4524" s="5">
        <f>Table2[[#This Row],[Price Diff]]/Table2[[#This Row],[price]]</f>
        <v>0.17858159722400932</v>
      </c>
    </row>
    <row r="4525" spans="1:22" x14ac:dyDescent="0.2">
      <c r="A4525" s="3">
        <v>8620</v>
      </c>
      <c r="B4525" s="3">
        <v>0.13590443799999999</v>
      </c>
      <c r="C4525" s="3">
        <v>21141</v>
      </c>
      <c r="D4525" s="3">
        <v>0.39291174200000001</v>
      </c>
      <c r="E4525" s="3">
        <v>1390</v>
      </c>
      <c r="F4525" s="3">
        <v>0.32606906200000002</v>
      </c>
      <c r="G4525" s="3">
        <v>9</v>
      </c>
      <c r="H4525" s="3">
        <v>0.83257932800000001</v>
      </c>
      <c r="I4525" s="2" t="s">
        <v>20</v>
      </c>
      <c r="J4525" s="3">
        <v>15000</v>
      </c>
      <c r="K4525" s="3">
        <v>0.72589491699999997</v>
      </c>
      <c r="L4525" s="3">
        <v>2</v>
      </c>
      <c r="M4525" s="2" t="s">
        <v>63</v>
      </c>
      <c r="N4525" s="3">
        <v>29800</v>
      </c>
      <c r="O4525" s="3">
        <v>0.266238329</v>
      </c>
      <c r="P4525" s="3">
        <v>-0.71281265026171714</v>
      </c>
      <c r="Q4525" s="3">
        <v>2.2055223377586173E-2</v>
      </c>
      <c r="R4525" s="3">
        <v>0.87798051185609893</v>
      </c>
      <c r="S4525" s="3">
        <v>0.26026562021096178</v>
      </c>
      <c r="T4525" s="5">
        <f>POWER(10,Table2[[#This Row],[Predicted normalized_price]]*(N$7634-N$7635)+N$7635)</f>
        <v>28837.83366092675</v>
      </c>
      <c r="U4525" s="5">
        <f>ABS(Table2[[#This Row],[price]]-Table2[[#This Row],[Predicted Price]])</f>
        <v>962.16633907325013</v>
      </c>
      <c r="V4525" s="5">
        <f>Table2[[#This Row],[Price Diff]]/Table2[[#This Row],[price]]</f>
        <v>3.2287461042726513E-2</v>
      </c>
    </row>
    <row r="4526" spans="1:22" x14ac:dyDescent="0.2">
      <c r="A4526" s="3">
        <v>7490</v>
      </c>
      <c r="B4526" s="3">
        <v>0.104638567</v>
      </c>
      <c r="C4526" s="3">
        <v>49067</v>
      </c>
      <c r="D4526" s="3">
        <v>0.54025855899999997</v>
      </c>
      <c r="E4526" s="3">
        <v>1368</v>
      </c>
      <c r="F4526" s="3">
        <v>0.31926640000000001</v>
      </c>
      <c r="G4526" s="3">
        <v>4</v>
      </c>
      <c r="H4526" s="3">
        <v>0.52529906999999998</v>
      </c>
      <c r="I4526" s="2" t="s">
        <v>17</v>
      </c>
      <c r="J4526" s="3">
        <v>32563</v>
      </c>
      <c r="K4526" s="3">
        <v>0.79195663000000005</v>
      </c>
      <c r="L4526" s="3">
        <v>1</v>
      </c>
      <c r="M4526" s="2" t="s">
        <v>63</v>
      </c>
      <c r="N4526" s="3">
        <v>59800</v>
      </c>
      <c r="O4526" s="3">
        <v>0.39298878599999998</v>
      </c>
      <c r="P4526" s="3">
        <v>-0.94770728451507102</v>
      </c>
      <c r="Q4526" s="3">
        <v>-0.70304730384993297</v>
      </c>
      <c r="R4526" s="3">
        <v>-0.42308885635239279</v>
      </c>
      <c r="S4526" s="3">
        <v>0.39862466234230659</v>
      </c>
      <c r="T4526" s="5">
        <f>POWER(10,Table2[[#This Row],[Predicted normalized_price]]*(N$7634-N$7635)+N$7635)</f>
        <v>61680.939282146523</v>
      </c>
      <c r="U4526" s="5">
        <f>ABS(Table2[[#This Row],[price]]-Table2[[#This Row],[Predicted Price]])</f>
        <v>1880.9392821465226</v>
      </c>
      <c r="V4526" s="5">
        <f>Table2[[#This Row],[Price Diff]]/Table2[[#This Row],[price]]</f>
        <v>3.1453834149607403E-2</v>
      </c>
    </row>
    <row r="4527" spans="1:22" x14ac:dyDescent="0.2">
      <c r="A4527" s="3">
        <v>15960</v>
      </c>
      <c r="B4527" s="3">
        <v>0.272968924</v>
      </c>
      <c r="C4527" s="3">
        <v>119687</v>
      </c>
      <c r="D4527" s="3">
        <v>0.69630662300000001</v>
      </c>
      <c r="E4527" s="3">
        <v>3456</v>
      </c>
      <c r="F4527" s="3">
        <v>0.71443234099999997</v>
      </c>
      <c r="G4527" s="3">
        <v>6</v>
      </c>
      <c r="H4527" s="3">
        <v>0.67893919899999999</v>
      </c>
      <c r="I4527" s="2" t="s">
        <v>16</v>
      </c>
      <c r="J4527" s="3">
        <v>96000</v>
      </c>
      <c r="K4527" s="3">
        <v>0.88410164599999996</v>
      </c>
      <c r="L4527" s="3">
        <v>1</v>
      </c>
      <c r="M4527" s="2" t="s">
        <v>65</v>
      </c>
      <c r="N4527" s="3">
        <v>149888</v>
      </c>
      <c r="O4527" s="3">
        <v>0.56020954300000003</v>
      </c>
      <c r="P4527" s="3">
        <v>0.30195868023426714</v>
      </c>
      <c r="Q4527" s="3">
        <v>0.70126885331147049</v>
      </c>
      <c r="R4527" s="3">
        <v>0.44567024570235908</v>
      </c>
      <c r="S4527" s="3">
        <v>0.55146700831972473</v>
      </c>
      <c r="T4527" s="5">
        <f>POWER(10,Table2[[#This Row],[Predicted normalized_price]]*(N$7634-N$7635)+N$7635)</f>
        <v>142857.53520177348</v>
      </c>
      <c r="U4527" s="5">
        <f>ABS(Table2[[#This Row],[price]]-Table2[[#This Row],[Predicted Price]])</f>
        <v>7030.464798226516</v>
      </c>
      <c r="V4527" s="5">
        <f>Table2[[#This Row],[Price Diff]]/Table2[[#This Row],[price]]</f>
        <v>4.6904787562890397E-2</v>
      </c>
    </row>
    <row r="4528" spans="1:22" x14ac:dyDescent="0.2">
      <c r="A4528" s="3">
        <v>15120</v>
      </c>
      <c r="B4528" s="3">
        <v>0.26093858399999997</v>
      </c>
      <c r="C4528" s="3">
        <v>48737</v>
      </c>
      <c r="D4528" s="3">
        <v>0.53907760800000004</v>
      </c>
      <c r="E4528" s="3">
        <v>2995</v>
      </c>
      <c r="F4528" s="3">
        <v>0.65338650099999995</v>
      </c>
      <c r="G4528" s="3">
        <v>9</v>
      </c>
      <c r="H4528" s="3">
        <v>0.83257932800000001</v>
      </c>
      <c r="I4528" s="2" t="s">
        <v>19</v>
      </c>
      <c r="J4528" s="3">
        <v>64000</v>
      </c>
      <c r="K4528" s="3">
        <v>0.84954506699999999</v>
      </c>
      <c r="L4528" s="3">
        <v>2</v>
      </c>
      <c r="M4528" s="2" t="s">
        <v>68</v>
      </c>
      <c r="N4528" s="3">
        <v>65800</v>
      </c>
      <c r="O4528" s="3">
        <v>0.41038891300000002</v>
      </c>
      <c r="P4528" s="3">
        <v>-0.55216274065456794</v>
      </c>
      <c r="Q4528" s="3">
        <v>0.36229677488849232</v>
      </c>
      <c r="R4528" s="3">
        <v>0.66318676186151171</v>
      </c>
      <c r="S4528" s="3">
        <v>0.40477475760410214</v>
      </c>
      <c r="T4528" s="5">
        <f>POWER(10,Table2[[#This Row],[Predicted normalized_price]]*(N$7634-N$7635)+N$7635)</f>
        <v>63801.066150179264</v>
      </c>
      <c r="U4528" s="5">
        <f>ABS(Table2[[#This Row],[price]]-Table2[[#This Row],[Predicted Price]])</f>
        <v>1998.9338498207362</v>
      </c>
      <c r="V4528" s="5">
        <f>Table2[[#This Row],[Price Diff]]/Table2[[#This Row],[price]]</f>
        <v>3.0378933887853135E-2</v>
      </c>
    </row>
    <row r="4529" spans="1:22" x14ac:dyDescent="0.2">
      <c r="A4529" s="3">
        <v>8390</v>
      </c>
      <c r="B4529" s="3">
        <v>0.12988683100000001</v>
      </c>
      <c r="C4529" s="3">
        <v>45042</v>
      </c>
      <c r="D4529" s="3">
        <v>0.52527990999999996</v>
      </c>
      <c r="E4529" s="3">
        <v>1395</v>
      </c>
      <c r="F4529" s="3">
        <v>0.327600102</v>
      </c>
      <c r="G4529" s="3">
        <v>4</v>
      </c>
      <c r="H4529" s="3">
        <v>0.52529906999999998</v>
      </c>
      <c r="I4529" s="2" t="s">
        <v>20</v>
      </c>
      <c r="J4529" s="3">
        <v>44000</v>
      </c>
      <c r="K4529" s="3">
        <v>0.81761106400000005</v>
      </c>
      <c r="L4529" s="3">
        <v>1</v>
      </c>
      <c r="M4529" s="2" t="s">
        <v>67</v>
      </c>
      <c r="N4529" s="3">
        <v>67000</v>
      </c>
      <c r="O4529" s="3">
        <v>0.41367784600000002</v>
      </c>
      <c r="P4529" s="3">
        <v>-0.44430097417406905</v>
      </c>
      <c r="Q4529" s="3">
        <v>0.45345083756083016</v>
      </c>
      <c r="R4529" s="3">
        <v>0.75234096972084263</v>
      </c>
      <c r="S4529" s="3">
        <v>0.40645734719269638</v>
      </c>
      <c r="T4529" s="5">
        <f>POWER(10,Table2[[#This Row],[Predicted normalized_price]]*(N$7634-N$7635)+N$7635)</f>
        <v>64393.69839801357</v>
      </c>
      <c r="U4529" s="5">
        <f>ABS(Table2[[#This Row],[price]]-Table2[[#This Row],[Predicted Price]])</f>
        <v>2606.3016019864299</v>
      </c>
      <c r="V4529" s="5">
        <f>Table2[[#This Row],[Price Diff]]/Table2[[#This Row],[price]]</f>
        <v>3.8900023910245225E-2</v>
      </c>
    </row>
    <row r="4530" spans="1:22" x14ac:dyDescent="0.2">
      <c r="A4530" s="3">
        <v>11710</v>
      </c>
      <c r="B4530" s="3">
        <v>0.20407128899999999</v>
      </c>
      <c r="C4530" s="3">
        <v>53029</v>
      </c>
      <c r="D4530" s="3">
        <v>0.55384784899999995</v>
      </c>
      <c r="E4530" s="3">
        <v>2354</v>
      </c>
      <c r="F4530" s="3">
        <v>0.55069874699999999</v>
      </c>
      <c r="G4530" s="3">
        <v>7</v>
      </c>
      <c r="H4530" s="3">
        <v>0.73735046500000001</v>
      </c>
      <c r="I4530" s="2" t="s">
        <v>22</v>
      </c>
      <c r="J4530" s="3">
        <v>111000</v>
      </c>
      <c r="K4530" s="3">
        <v>0.89647507500000001</v>
      </c>
      <c r="L4530" s="3">
        <v>2</v>
      </c>
      <c r="M4530" s="2" t="s">
        <v>66</v>
      </c>
      <c r="N4530" s="3">
        <v>61800</v>
      </c>
      <c r="O4530" s="3">
        <v>0.39897559900000001</v>
      </c>
      <c r="P4530" s="3">
        <v>-0.2343216182775959</v>
      </c>
      <c r="Q4530" s="3">
        <v>-0.71010279705713797</v>
      </c>
      <c r="R4530" s="3">
        <v>-0.47925907734452133</v>
      </c>
      <c r="S4530" s="3">
        <v>0.41289080083438878</v>
      </c>
      <c r="T4530" s="5">
        <f>POWER(10,Table2[[#This Row],[Predicted normalized_price]]*(N$7634-N$7635)+N$7635)</f>
        <v>66710.861655552057</v>
      </c>
      <c r="U4530" s="5">
        <f>ABS(Table2[[#This Row],[price]]-Table2[[#This Row],[Predicted Price]])</f>
        <v>4910.8616555520566</v>
      </c>
      <c r="V4530" s="5">
        <f>Table2[[#This Row],[Price Diff]]/Table2[[#This Row],[price]]</f>
        <v>7.9463780834175671E-2</v>
      </c>
    </row>
    <row r="4531" spans="1:22" x14ac:dyDescent="0.2">
      <c r="A4531" s="3">
        <v>13580</v>
      </c>
      <c r="B4531" s="3">
        <v>0.23703681600000001</v>
      </c>
      <c r="C4531" s="3">
        <v>54622</v>
      </c>
      <c r="D4531" s="3">
        <v>0.55902752099999997</v>
      </c>
      <c r="E4531" s="3">
        <v>1499</v>
      </c>
      <c r="F4531" s="3">
        <v>0.35825946600000003</v>
      </c>
      <c r="G4531" s="3">
        <v>4</v>
      </c>
      <c r="H4531" s="3">
        <v>0.52529906999999998</v>
      </c>
      <c r="I4531" s="2" t="s">
        <v>13</v>
      </c>
      <c r="J4531" s="3">
        <v>21700</v>
      </c>
      <c r="K4531" s="3">
        <v>0.757366019</v>
      </c>
      <c r="L4531" s="3">
        <v>1</v>
      </c>
      <c r="M4531" s="2" t="s">
        <v>65</v>
      </c>
      <c r="N4531" s="3">
        <v>115000</v>
      </c>
      <c r="O4531" s="3">
        <v>0.51199209400000001</v>
      </c>
      <c r="P4531" s="3">
        <v>-0.93228171041947694</v>
      </c>
      <c r="Q4531" s="3">
        <v>0.57901500155685093</v>
      </c>
      <c r="R4531" s="3">
        <v>0.59454337140775693</v>
      </c>
      <c r="S4531" s="3">
        <v>0.47826114360678718</v>
      </c>
      <c r="T4531" s="5">
        <f>POWER(10,Table2[[#This Row],[Predicted normalized_price]]*(N$7634-N$7635)+N$7635)</f>
        <v>95543.307350492716</v>
      </c>
      <c r="U4531" s="5">
        <f>ABS(Table2[[#This Row],[price]]-Table2[[#This Row],[Predicted Price]])</f>
        <v>19456.692649507284</v>
      </c>
      <c r="V4531" s="5">
        <f>Table2[[#This Row],[Price Diff]]/Table2[[#This Row],[price]]</f>
        <v>0.16918863173484594</v>
      </c>
    </row>
    <row r="4532" spans="1:22" x14ac:dyDescent="0.2">
      <c r="A4532" s="3">
        <v>16130</v>
      </c>
      <c r="B4532" s="3">
        <v>0.275326454</v>
      </c>
      <c r="C4532" s="3">
        <v>73287</v>
      </c>
      <c r="D4532" s="3">
        <v>0.61046873300000004</v>
      </c>
      <c r="E4532" s="3">
        <v>2996</v>
      </c>
      <c r="F4532" s="3">
        <v>0.65352884600000005</v>
      </c>
      <c r="G4532" s="3">
        <v>8</v>
      </c>
      <c r="H4532" s="3">
        <v>0.78794860499999997</v>
      </c>
      <c r="I4532" s="2" t="s">
        <v>13</v>
      </c>
      <c r="J4532" s="3">
        <v>97000</v>
      </c>
      <c r="K4532" s="3">
        <v>0.884984836</v>
      </c>
      <c r="L4532" s="3">
        <v>1</v>
      </c>
      <c r="M4532" s="2" t="s">
        <v>65</v>
      </c>
      <c r="N4532" s="3">
        <v>93200</v>
      </c>
      <c r="O4532" s="3">
        <v>0.47374216699999999</v>
      </c>
      <c r="P4532" s="3">
        <v>-0.41153007887506154</v>
      </c>
      <c r="Q4532" s="3">
        <v>0.57071624358313389</v>
      </c>
      <c r="R4532" s="3">
        <v>0.60504367435674589</v>
      </c>
      <c r="S4532" s="3">
        <v>0.47478441523896009</v>
      </c>
      <c r="T4532" s="5">
        <f>POWER(10,Table2[[#This Row],[Predicted normalized_price]]*(N$7634-N$7635)+N$7635)</f>
        <v>93735.305033504323</v>
      </c>
      <c r="U4532" s="5">
        <f>ABS(Table2[[#This Row],[price]]-Table2[[#This Row],[Predicted Price]])</f>
        <v>535.30503350432264</v>
      </c>
      <c r="V4532" s="5">
        <f>Table2[[#This Row],[Price Diff]]/Table2[[#This Row],[price]]</f>
        <v>5.7436162393167669E-3</v>
      </c>
    </row>
    <row r="4533" spans="1:22" x14ac:dyDescent="0.2">
      <c r="A4533" s="3">
        <v>16410</v>
      </c>
      <c r="B4533" s="3">
        <v>0.27915580400000001</v>
      </c>
      <c r="C4533" s="3">
        <v>81789</v>
      </c>
      <c r="D4533" s="3">
        <v>0.62967686300000003</v>
      </c>
      <c r="E4533" s="3">
        <v>1991</v>
      </c>
      <c r="F4533" s="3">
        <v>0.47928668200000002</v>
      </c>
      <c r="G4533" s="3">
        <v>6</v>
      </c>
      <c r="H4533" s="3">
        <v>0.67893919899999999</v>
      </c>
      <c r="I4533" s="2" t="s">
        <v>15</v>
      </c>
      <c r="J4533" s="3">
        <v>70000</v>
      </c>
      <c r="K4533" s="3">
        <v>0.85718244399999999</v>
      </c>
      <c r="L4533" s="3">
        <v>1</v>
      </c>
      <c r="M4533" s="2" t="s">
        <v>65</v>
      </c>
      <c r="N4533" s="3">
        <v>116000</v>
      </c>
      <c r="O4533" s="3">
        <v>0.51356771099999998</v>
      </c>
      <c r="P4533" s="3">
        <v>-0.87018005347961191</v>
      </c>
      <c r="Q4533" s="3">
        <v>0.65226270053783597</v>
      </c>
      <c r="R4533" s="3">
        <v>0.51293047001956893</v>
      </c>
      <c r="S4533" s="3">
        <v>0.51841420473038735</v>
      </c>
      <c r="T4533" s="5">
        <f>POWER(10,Table2[[#This Row],[Predicted normalized_price]]*(N$7634-N$7635)+N$7635)</f>
        <v>119130.77107546983</v>
      </c>
      <c r="U4533" s="5">
        <f>ABS(Table2[[#This Row],[price]]-Table2[[#This Row],[Predicted Price]])</f>
        <v>3130.7710754698346</v>
      </c>
      <c r="V4533" s="5">
        <f>Table2[[#This Row],[Price Diff]]/Table2[[#This Row],[price]]</f>
        <v>2.6989405823015816E-2</v>
      </c>
    </row>
    <row r="4534" spans="1:22" x14ac:dyDescent="0.2">
      <c r="A4534" s="3">
        <v>12500</v>
      </c>
      <c r="B4534" s="3">
        <v>0.218597768</v>
      </c>
      <c r="C4534" s="3">
        <v>72338</v>
      </c>
      <c r="D4534" s="3">
        <v>0.60818781700000002</v>
      </c>
      <c r="E4534" s="3">
        <v>2356</v>
      </c>
      <c r="F4534" s="3">
        <v>0.55106086499999996</v>
      </c>
      <c r="G4534" s="3">
        <v>3</v>
      </c>
      <c r="H4534" s="3">
        <v>0.416289664</v>
      </c>
      <c r="I4534" s="2" t="s">
        <v>22</v>
      </c>
      <c r="J4534" s="3">
        <v>27580</v>
      </c>
      <c r="K4534" s="3">
        <v>0.77780163300000005</v>
      </c>
      <c r="L4534" s="3">
        <v>1</v>
      </c>
      <c r="M4534" s="2" t="s">
        <v>66</v>
      </c>
      <c r="N4534" s="3">
        <v>122888</v>
      </c>
      <c r="O4534" s="3">
        <v>0.52406505299999995</v>
      </c>
      <c r="P4534" s="3">
        <v>-0.40173851589786419</v>
      </c>
      <c r="Q4534" s="3">
        <v>-0.51038308338734351</v>
      </c>
      <c r="R4534" s="3">
        <v>-0.67127587390770982</v>
      </c>
      <c r="S4534" s="3">
        <v>0.51374845758281718</v>
      </c>
      <c r="T4534" s="5">
        <f>POWER(10,Table2[[#This Row],[Predicted normalized_price]]*(N$7634-N$7635)+N$7635)</f>
        <v>116115.26908362292</v>
      </c>
      <c r="U4534" s="5">
        <f>ABS(Table2[[#This Row],[price]]-Table2[[#This Row],[Predicted Price]])</f>
        <v>6772.7309163770842</v>
      </c>
      <c r="V4534" s="5">
        <f>Table2[[#This Row],[Price Diff]]/Table2[[#This Row],[price]]</f>
        <v>5.5113037207677594E-2</v>
      </c>
    </row>
    <row r="4535" spans="1:22" x14ac:dyDescent="0.2">
      <c r="A4535" s="3">
        <v>21630</v>
      </c>
      <c r="B4535" s="3">
        <v>0.34061011400000002</v>
      </c>
      <c r="C4535" s="3">
        <v>123066</v>
      </c>
      <c r="D4535" s="3">
        <v>0.70117881599999998</v>
      </c>
      <c r="E4535" s="3">
        <v>2979</v>
      </c>
      <c r="F4535" s="3">
        <v>0.65110249600000003</v>
      </c>
      <c r="G4535" s="3">
        <v>5</v>
      </c>
      <c r="H4535" s="3">
        <v>0.60985333500000005</v>
      </c>
      <c r="I4535" s="2" t="s">
        <v>13</v>
      </c>
      <c r="J4535" s="3">
        <v>40178</v>
      </c>
      <c r="K4535" s="3">
        <v>0.809866482</v>
      </c>
      <c r="L4535" s="3">
        <v>1</v>
      </c>
      <c r="M4535" s="2" t="s">
        <v>62</v>
      </c>
      <c r="N4535" s="3">
        <v>178000</v>
      </c>
      <c r="O4535" s="3">
        <v>0.59149149700000003</v>
      </c>
      <c r="P4535" s="3">
        <v>-0.23105702184790805</v>
      </c>
      <c r="Q4535" s="3">
        <v>0.76632462677893998</v>
      </c>
      <c r="R4535" s="3">
        <v>0.29737495794388741</v>
      </c>
      <c r="S4535" s="3">
        <v>0.6048055432445516</v>
      </c>
      <c r="T4535" s="5">
        <f>POWER(10,Table2[[#This Row],[Predicted normalized_price]]*(N$7634-N$7635)+N$7635)</f>
        <v>191510.87607506113</v>
      </c>
      <c r="U4535" s="5">
        <f>ABS(Table2[[#This Row],[price]]-Table2[[#This Row],[Predicted Price]])</f>
        <v>13510.876075061125</v>
      </c>
      <c r="V4535" s="5">
        <f>Table2[[#This Row],[Price Diff]]/Table2[[#This Row],[price]]</f>
        <v>7.59037981745007E-2</v>
      </c>
    </row>
    <row r="4536" spans="1:22" x14ac:dyDescent="0.2">
      <c r="A4536" s="3">
        <v>7400</v>
      </c>
      <c r="B4536" s="3">
        <v>0.101948723</v>
      </c>
      <c r="C4536" s="3">
        <v>55389</v>
      </c>
      <c r="D4536" s="3">
        <v>0.56146779899999999</v>
      </c>
      <c r="E4536" s="3">
        <v>1496</v>
      </c>
      <c r="F4536" s="3">
        <v>0.35740525400000001</v>
      </c>
      <c r="G4536" s="3">
        <v>3</v>
      </c>
      <c r="H4536" s="3">
        <v>0.416289664</v>
      </c>
      <c r="I4536" s="2" t="s">
        <v>14</v>
      </c>
      <c r="J4536" s="3">
        <v>41000</v>
      </c>
      <c r="K4536" s="3">
        <v>0.81159254000000003</v>
      </c>
      <c r="L4536" s="3">
        <v>2</v>
      </c>
      <c r="M4536" s="2" t="s">
        <v>63</v>
      </c>
      <c r="N4536" s="3">
        <v>65800</v>
      </c>
      <c r="O4536" s="3">
        <v>0.41038891300000002</v>
      </c>
      <c r="P4536" s="3">
        <v>-0.80985705840354849</v>
      </c>
      <c r="Q4536" s="3">
        <v>-0.66841503212443198</v>
      </c>
      <c r="R4536" s="3">
        <v>-0.47651096496646067</v>
      </c>
      <c r="S4536" s="3">
        <v>0.42165739537641794</v>
      </c>
      <c r="T4536" s="5">
        <f>POWER(10,Table2[[#This Row],[Predicted normalized_price]]*(N$7634-N$7635)+N$7635)</f>
        <v>70003.165508368707</v>
      </c>
      <c r="U4536" s="5">
        <f>ABS(Table2[[#This Row],[price]]-Table2[[#This Row],[Predicted Price]])</f>
        <v>4203.1655083687074</v>
      </c>
      <c r="V4536" s="5">
        <f>Table2[[#This Row],[Price Diff]]/Table2[[#This Row],[price]]</f>
        <v>6.387789526396212E-2</v>
      </c>
    </row>
    <row r="4537" spans="1:22" x14ac:dyDescent="0.2">
      <c r="A4537" s="3">
        <v>81190</v>
      </c>
      <c r="B4537" s="3">
        <v>0.63492266799999997</v>
      </c>
      <c r="C4537" s="3">
        <v>128579</v>
      </c>
      <c r="D4537" s="3">
        <v>0.70884787500000002</v>
      </c>
      <c r="E4537" s="3">
        <v>5204</v>
      </c>
      <c r="F4537" s="3">
        <v>0.88896218000000005</v>
      </c>
      <c r="G4537" s="3">
        <v>9</v>
      </c>
      <c r="H4537" s="3">
        <v>0.83257932800000001</v>
      </c>
      <c r="I4537" s="2" t="s">
        <v>19</v>
      </c>
      <c r="J4537" s="3">
        <v>44042</v>
      </c>
      <c r="K4537" s="3">
        <v>0.81769237900000002</v>
      </c>
      <c r="L4537" s="3">
        <v>3</v>
      </c>
      <c r="M4537" s="2" t="s">
        <v>62</v>
      </c>
      <c r="N4537" s="3">
        <v>265000</v>
      </c>
      <c r="O4537" s="3">
        <v>0.66391083699999998</v>
      </c>
      <c r="P4537" s="3">
        <v>-0.41970413063147394</v>
      </c>
      <c r="Q4537" s="3">
        <v>0.86064961822467667</v>
      </c>
      <c r="R4537" s="3">
        <v>-1.4370895268704881E-2</v>
      </c>
      <c r="S4537" s="3">
        <v>0.70821202236633574</v>
      </c>
      <c r="T4537" s="5">
        <f>POWER(10,Table2[[#This Row],[Predicted normalized_price]]*(N$7634-N$7635)+N$7635)</f>
        <v>338040.61947133142</v>
      </c>
      <c r="U4537" s="5">
        <f>ABS(Table2[[#This Row],[price]]-Table2[[#This Row],[Predicted Price]])</f>
        <v>73040.619471331418</v>
      </c>
      <c r="V4537" s="5">
        <f>Table2[[#This Row],[Price Diff]]/Table2[[#This Row],[price]]</f>
        <v>0.27562497913709971</v>
      </c>
    </row>
    <row r="4538" spans="1:22" x14ac:dyDescent="0.2">
      <c r="A4538" s="3">
        <v>17330</v>
      </c>
      <c r="B4538" s="3">
        <v>0.29129316500000002</v>
      </c>
      <c r="C4538" s="3">
        <v>88264</v>
      </c>
      <c r="D4538" s="3">
        <v>0.64301018499999996</v>
      </c>
      <c r="E4538" s="3">
        <v>1998</v>
      </c>
      <c r="F4538" s="3">
        <v>0.480783179</v>
      </c>
      <c r="G4538" s="3">
        <v>4</v>
      </c>
      <c r="H4538" s="3">
        <v>0.52529906999999998</v>
      </c>
      <c r="I4538" s="2" t="s">
        <v>16</v>
      </c>
      <c r="J4538" s="3">
        <v>20000</v>
      </c>
      <c r="K4538" s="3">
        <v>0.7504132</v>
      </c>
      <c r="L4538" s="3">
        <v>1</v>
      </c>
      <c r="M4538" s="2" t="s">
        <v>64</v>
      </c>
      <c r="N4538" s="3">
        <v>148888</v>
      </c>
      <c r="O4538" s="3">
        <v>0.55899135099999997</v>
      </c>
      <c r="P4538" s="3">
        <v>0.63029738288270065</v>
      </c>
      <c r="Q4538" s="3">
        <v>0.69887026184060397</v>
      </c>
      <c r="R4538" s="3">
        <v>0.39029474506253259</v>
      </c>
      <c r="S4538" s="3">
        <v>0.56574373043261805</v>
      </c>
      <c r="T4538" s="5">
        <f>POWER(10,Table2[[#This Row],[Predicted normalized_price]]*(N$7634-N$7635)+N$7635)</f>
        <v>154516.18671800246</v>
      </c>
      <c r="U4538" s="5">
        <f>ABS(Table2[[#This Row],[price]]-Table2[[#This Row],[Predicted Price]])</f>
        <v>5628.1867180024565</v>
      </c>
      <c r="V4538" s="5">
        <f>Table2[[#This Row],[Price Diff]]/Table2[[#This Row],[price]]</f>
        <v>3.7801479756612064E-2</v>
      </c>
    </row>
    <row r="4539" spans="1:22" x14ac:dyDescent="0.2">
      <c r="A4539" s="3">
        <v>10610</v>
      </c>
      <c r="B4539" s="3">
        <v>0.182121803</v>
      </c>
      <c r="C4539" s="3">
        <v>38442</v>
      </c>
      <c r="D4539" s="3">
        <v>0.49755176499999998</v>
      </c>
      <c r="E4539" s="3">
        <v>2488</v>
      </c>
      <c r="F4539" s="3">
        <v>0.57430527899999995</v>
      </c>
      <c r="G4539" s="3">
        <v>9</v>
      </c>
      <c r="H4539" s="3">
        <v>0.83257932800000001</v>
      </c>
      <c r="I4539" s="2" t="s">
        <v>27</v>
      </c>
      <c r="J4539" s="3">
        <v>105000</v>
      </c>
      <c r="K4539" s="3">
        <v>0.89173902299999996</v>
      </c>
      <c r="L4539" s="3">
        <v>2</v>
      </c>
      <c r="M4539" s="2" t="s">
        <v>64</v>
      </c>
      <c r="N4539" s="3">
        <v>47800</v>
      </c>
      <c r="O4539" s="3">
        <v>0.352228296</v>
      </c>
      <c r="P4539" s="3">
        <v>0.97451046117357831</v>
      </c>
      <c r="Q4539" s="3">
        <v>-0.8023291765134688</v>
      </c>
      <c r="R4539" s="3">
        <v>-0.31720382274993203</v>
      </c>
      <c r="S4539" s="3">
        <v>0.35068689882452897</v>
      </c>
      <c r="T4539" s="5">
        <f>POWER(10,Table2[[#This Row],[Predicted normalized_price]]*(N$7634-N$7635)+N$7635)</f>
        <v>47396.842896423681</v>
      </c>
      <c r="U4539" s="5">
        <f>ABS(Table2[[#This Row],[price]]-Table2[[#This Row],[Predicted Price]])</f>
        <v>403.15710357631906</v>
      </c>
      <c r="V4539" s="5">
        <f>Table2[[#This Row],[Price Diff]]/Table2[[#This Row],[price]]</f>
        <v>8.434249028793285E-3</v>
      </c>
    </row>
    <row r="4540" spans="1:22" x14ac:dyDescent="0.2">
      <c r="A4540" s="3">
        <v>17780</v>
      </c>
      <c r="B4540" s="3">
        <v>0.29699716300000001</v>
      </c>
      <c r="C4540" s="3">
        <v>81075</v>
      </c>
      <c r="D4540" s="3">
        <v>0.628142427</v>
      </c>
      <c r="E4540" s="3">
        <v>1991</v>
      </c>
      <c r="F4540" s="3">
        <v>0.47928668200000002</v>
      </c>
      <c r="G4540" s="3">
        <v>2</v>
      </c>
      <c r="H4540" s="3">
        <v>0.26264953499999999</v>
      </c>
      <c r="I4540" s="2" t="s">
        <v>15</v>
      </c>
      <c r="J4540" s="3">
        <v>22000</v>
      </c>
      <c r="K4540" s="3">
        <v>0.75853620200000005</v>
      </c>
      <c r="L4540" s="3">
        <v>1</v>
      </c>
      <c r="M4540" s="2" t="s">
        <v>62</v>
      </c>
      <c r="N4540" s="3">
        <v>180800</v>
      </c>
      <c r="O4540" s="3">
        <v>0.59433186500000001</v>
      </c>
      <c r="P4540" s="3">
        <v>-0.8527179252023469</v>
      </c>
      <c r="Q4540" s="3">
        <v>0.77642748993607391</v>
      </c>
      <c r="R4540" s="3">
        <v>0.32856764983650788</v>
      </c>
      <c r="S4540" s="3">
        <v>0.59791807921840778</v>
      </c>
      <c r="T4540" s="5">
        <f>POWER(10,Table2[[#This Row],[Predicted normalized_price]]*(N$7634-N$7635)+N$7635)</f>
        <v>184398.24538237086</v>
      </c>
      <c r="U4540" s="5">
        <f>ABS(Table2[[#This Row],[price]]-Table2[[#This Row],[Predicted Price]])</f>
        <v>3598.2453823708638</v>
      </c>
      <c r="V4540" s="5">
        <f>Table2[[#This Row],[Price Diff]]/Table2[[#This Row],[price]]</f>
        <v>1.9901799681254776E-2</v>
      </c>
    </row>
    <row r="4541" spans="1:22" x14ac:dyDescent="0.2">
      <c r="A4541" s="3">
        <v>8400</v>
      </c>
      <c r="B4541" s="3">
        <v>0.130151878</v>
      </c>
      <c r="C4541" s="3">
        <v>41870</v>
      </c>
      <c r="D4541" s="3">
        <v>0.51250025099999996</v>
      </c>
      <c r="E4541" s="3">
        <v>1496</v>
      </c>
      <c r="F4541" s="3">
        <v>0.35740525400000001</v>
      </c>
      <c r="G4541" s="3">
        <v>4</v>
      </c>
      <c r="H4541" s="3">
        <v>0.52529906999999998</v>
      </c>
      <c r="I4541" s="2" t="s">
        <v>22</v>
      </c>
      <c r="J4541" s="3">
        <v>35000</v>
      </c>
      <c r="K4541" s="3">
        <v>0.79810758100000001</v>
      </c>
      <c r="L4541" s="3">
        <v>1</v>
      </c>
      <c r="M4541" s="2" t="s">
        <v>64</v>
      </c>
      <c r="N4541" s="3">
        <v>67800</v>
      </c>
      <c r="O4541" s="3">
        <v>0.41583790399999998</v>
      </c>
      <c r="P4541" s="3">
        <v>0.45506075521430539</v>
      </c>
      <c r="Q4541" s="3">
        <v>-0.75366378670599832</v>
      </c>
      <c r="R4541" s="3">
        <v>-0.46646829611747975</v>
      </c>
      <c r="S4541" s="3">
        <v>0.39999003900469621</v>
      </c>
      <c r="T4541" s="5">
        <f>POWER(10,Table2[[#This Row],[Predicted normalized_price]]*(N$7634-N$7635)+N$7635)</f>
        <v>62145.458369454798</v>
      </c>
      <c r="U4541" s="5">
        <f>ABS(Table2[[#This Row],[price]]-Table2[[#This Row],[Predicted Price]])</f>
        <v>5654.5416305452018</v>
      </c>
      <c r="V4541" s="5">
        <f>Table2[[#This Row],[Price Diff]]/Table2[[#This Row],[price]]</f>
        <v>8.3400319034589998E-2</v>
      </c>
    </row>
    <row r="4542" spans="1:22" x14ac:dyDescent="0.2">
      <c r="A4542" s="3">
        <v>11370</v>
      </c>
      <c r="B4542" s="3">
        <v>0.197515146</v>
      </c>
      <c r="C4542" s="3">
        <v>50091</v>
      </c>
      <c r="D4542" s="3">
        <v>0.54387316100000005</v>
      </c>
      <c r="E4542" s="3">
        <v>1395</v>
      </c>
      <c r="F4542" s="3">
        <v>0.327600102</v>
      </c>
      <c r="G4542" s="3">
        <v>5</v>
      </c>
      <c r="H4542" s="3">
        <v>0.60985333500000005</v>
      </c>
      <c r="I4542" s="2" t="s">
        <v>19</v>
      </c>
      <c r="J4542" s="3">
        <v>79800</v>
      </c>
      <c r="K4542" s="3">
        <v>0.86834959099999998</v>
      </c>
      <c r="L4542" s="3">
        <v>2</v>
      </c>
      <c r="M4542" s="2" t="s">
        <v>65</v>
      </c>
      <c r="N4542" s="3">
        <v>73800</v>
      </c>
      <c r="O4542" s="3">
        <v>0.43126940699999999</v>
      </c>
      <c r="P4542" s="3">
        <v>-0.87832468431564525</v>
      </c>
      <c r="Q4542" s="3">
        <v>0.46974102630049264</v>
      </c>
      <c r="R4542" s="3">
        <v>0.66604145023475314</v>
      </c>
      <c r="S4542" s="3">
        <v>0.43149034634943861</v>
      </c>
      <c r="T4542" s="5">
        <f>POWER(10,Table2[[#This Row],[Predicted normalized_price]]*(N$7634-N$7635)+N$7635)</f>
        <v>73889.652670411859</v>
      </c>
      <c r="U4542" s="5">
        <f>ABS(Table2[[#This Row],[price]]-Table2[[#This Row],[Predicted Price]])</f>
        <v>89.652670411858708</v>
      </c>
      <c r="V4542" s="5">
        <f>Table2[[#This Row],[Price Diff]]/Table2[[#This Row],[price]]</f>
        <v>1.2148058321390068E-3</v>
      </c>
    </row>
    <row r="4543" spans="1:22" x14ac:dyDescent="0.2">
      <c r="A4543" s="3">
        <v>18420</v>
      </c>
      <c r="B4543" s="3">
        <v>0.30486563700000002</v>
      </c>
      <c r="C4543" s="3">
        <v>80647</v>
      </c>
      <c r="D4543" s="3">
        <v>0.62721613399999998</v>
      </c>
      <c r="E4543" s="3">
        <v>1997</v>
      </c>
      <c r="F4543" s="3">
        <v>0.48056971500000001</v>
      </c>
      <c r="G4543" s="3">
        <v>6</v>
      </c>
      <c r="H4543" s="3">
        <v>0.67893919899999999</v>
      </c>
      <c r="I4543" s="2" t="s">
        <v>13</v>
      </c>
      <c r="J4543" s="3">
        <v>40000</v>
      </c>
      <c r="K4543" s="3">
        <v>0.80948806299999998</v>
      </c>
      <c r="L4543" s="3">
        <v>1</v>
      </c>
      <c r="M4543" s="2" t="s">
        <v>64</v>
      </c>
      <c r="N4543" s="3">
        <v>118500</v>
      </c>
      <c r="O4543" s="3">
        <v>0.517448087</v>
      </c>
      <c r="P4543" s="3">
        <v>0.40377033852557337</v>
      </c>
      <c r="Q4543" s="3">
        <v>0.64699878396142585</v>
      </c>
      <c r="R4543" s="3">
        <v>0.46707034095024891</v>
      </c>
      <c r="S4543" s="3">
        <v>0.53201434912298984</v>
      </c>
      <c r="T4543" s="5">
        <f>POWER(10,Table2[[#This Row],[Predicted normalized_price]]*(N$7634-N$7635)+N$7635)</f>
        <v>128374.91112918727</v>
      </c>
      <c r="U4543" s="5">
        <f>ABS(Table2[[#This Row],[price]]-Table2[[#This Row],[Predicted Price]])</f>
        <v>9874.9111291872687</v>
      </c>
      <c r="V4543" s="5">
        <f>Table2[[#This Row],[Price Diff]]/Table2[[#This Row],[price]]</f>
        <v>8.333258336866893E-2</v>
      </c>
    </row>
    <row r="4544" spans="1:22" x14ac:dyDescent="0.2">
      <c r="A4544" s="3">
        <v>19700</v>
      </c>
      <c r="B4544" s="3">
        <v>0.319814021</v>
      </c>
      <c r="C4544" s="3">
        <v>97482</v>
      </c>
      <c r="D4544" s="3">
        <v>0.66039407800000005</v>
      </c>
      <c r="E4544" s="3">
        <v>1998</v>
      </c>
      <c r="F4544" s="3">
        <v>0.480783179</v>
      </c>
      <c r="G4544" s="3">
        <v>2</v>
      </c>
      <c r="H4544" s="3">
        <v>0.26264953499999999</v>
      </c>
      <c r="I4544" s="2" t="s">
        <v>13</v>
      </c>
      <c r="J4544" s="3">
        <v>4272</v>
      </c>
      <c r="K4544" s="3">
        <v>0.61885250999999997</v>
      </c>
      <c r="L4544" s="3">
        <v>1</v>
      </c>
      <c r="M4544" s="2" t="s">
        <v>65</v>
      </c>
      <c r="N4544" s="3">
        <v>213800</v>
      </c>
      <c r="O4544" s="3">
        <v>0.62484118399999999</v>
      </c>
      <c r="P4544" s="3">
        <v>-0.87823330279082079</v>
      </c>
      <c r="Q4544" s="3">
        <v>0.81193090980113003</v>
      </c>
      <c r="R4544" s="3">
        <v>0.24363145798613087</v>
      </c>
      <c r="S4544" s="3">
        <v>0.6287419661588185</v>
      </c>
      <c r="T4544" s="5">
        <f>POWER(10,Table2[[#This Row],[Predicted normalized_price]]*(N$7634-N$7635)+N$7635)</f>
        <v>218432.25204091033</v>
      </c>
      <c r="U4544" s="5">
        <f>ABS(Table2[[#This Row],[price]]-Table2[[#This Row],[Predicted Price]])</f>
        <v>4632.2520409103308</v>
      </c>
      <c r="V4544" s="5">
        <f>Table2[[#This Row],[Price Diff]]/Table2[[#This Row],[price]]</f>
        <v>2.1666286440179285E-2</v>
      </c>
    </row>
    <row r="4545" spans="1:22" x14ac:dyDescent="0.2">
      <c r="A4545" s="3">
        <v>17750</v>
      </c>
      <c r="B4545" s="3">
        <v>0.29662141199999997</v>
      </c>
      <c r="C4545" s="3">
        <v>94624</v>
      </c>
      <c r="D4545" s="3">
        <v>0.655186614</v>
      </c>
      <c r="E4545" s="3">
        <v>2979</v>
      </c>
      <c r="F4545" s="3">
        <v>0.65110249600000003</v>
      </c>
      <c r="G4545" s="3">
        <v>7</v>
      </c>
      <c r="H4545" s="3">
        <v>0.73735046500000001</v>
      </c>
      <c r="I4545" s="2" t="s">
        <v>13</v>
      </c>
      <c r="J4545" s="3">
        <v>81000</v>
      </c>
      <c r="K4545" s="3">
        <v>0.86962165899999999</v>
      </c>
      <c r="L4545" s="3">
        <v>1</v>
      </c>
      <c r="M4545" s="2" t="s">
        <v>65</v>
      </c>
      <c r="N4545" s="3">
        <v>115000</v>
      </c>
      <c r="O4545" s="3">
        <v>0.51199209400000001</v>
      </c>
      <c r="P4545" s="3">
        <v>-0.39625908300737311</v>
      </c>
      <c r="Q4545" s="3">
        <v>0.66315710764000924</v>
      </c>
      <c r="R4545" s="3">
        <v>0.50162456890430718</v>
      </c>
      <c r="S4545" s="3">
        <v>0.52539936683460009</v>
      </c>
      <c r="T4545" s="5">
        <f>POWER(10,Table2[[#This Row],[Predicted normalized_price]]*(N$7634-N$7635)+N$7635)</f>
        <v>123792.33764511411</v>
      </c>
      <c r="U4545" s="5">
        <f>ABS(Table2[[#This Row],[price]]-Table2[[#This Row],[Predicted Price]])</f>
        <v>8792.3376451141085</v>
      </c>
      <c r="V4545" s="5">
        <f>Table2[[#This Row],[Price Diff]]/Table2[[#This Row],[price]]</f>
        <v>7.6455109957513992E-2</v>
      </c>
    </row>
    <row r="4546" spans="1:22" x14ac:dyDescent="0.2">
      <c r="A4546" s="3">
        <v>13990</v>
      </c>
      <c r="B4546" s="3">
        <v>0.24365521500000001</v>
      </c>
      <c r="C4546" s="3">
        <v>84924</v>
      </c>
      <c r="D4546" s="3">
        <v>0.63625938299999996</v>
      </c>
      <c r="E4546" s="3">
        <v>2494</v>
      </c>
      <c r="F4546" s="3">
        <v>0.57533232300000003</v>
      </c>
      <c r="G4546" s="3">
        <v>4</v>
      </c>
      <c r="H4546" s="3">
        <v>0.52529906999999998</v>
      </c>
      <c r="I4546" s="2" t="s">
        <v>16</v>
      </c>
      <c r="J4546" s="3">
        <v>60318</v>
      </c>
      <c r="K4546" s="3">
        <v>0.84449515200000003</v>
      </c>
      <c r="L4546" s="3">
        <v>1</v>
      </c>
      <c r="M4546" s="2" t="s">
        <v>65</v>
      </c>
      <c r="N4546" s="3">
        <v>119800</v>
      </c>
      <c r="O4546" s="3">
        <v>0.51943364999999997</v>
      </c>
      <c r="P4546" s="3">
        <v>-0.32144762412559019</v>
      </c>
      <c r="Q4546" s="3">
        <v>0.66837664526788443</v>
      </c>
      <c r="R4546" s="3">
        <v>0.50414946380120462</v>
      </c>
      <c r="S4546" s="3">
        <v>0.52633086522504657</v>
      </c>
      <c r="T4546" s="5">
        <f>POWER(10,Table2[[#This Row],[Predicted normalized_price]]*(N$7634-N$7635)+N$7635)</f>
        <v>124427.60673104478</v>
      </c>
      <c r="U4546" s="5">
        <f>ABS(Table2[[#This Row],[price]]-Table2[[#This Row],[Predicted Price]])</f>
        <v>4627.6067310447834</v>
      </c>
      <c r="V4546" s="5">
        <f>Table2[[#This Row],[Price Diff]]/Table2[[#This Row],[price]]</f>
        <v>3.8627769040440595E-2</v>
      </c>
    </row>
    <row r="4547" spans="1:22" x14ac:dyDescent="0.2">
      <c r="A4547" s="3">
        <v>12380</v>
      </c>
      <c r="B4547" s="3">
        <v>0.216451381</v>
      </c>
      <c r="C4547" s="3">
        <v>53870</v>
      </c>
      <c r="D4547" s="3">
        <v>0.55660147000000004</v>
      </c>
      <c r="E4547" s="3">
        <v>1395</v>
      </c>
      <c r="F4547" s="3">
        <v>0.327600102</v>
      </c>
      <c r="G4547" s="3">
        <v>6</v>
      </c>
      <c r="H4547" s="3">
        <v>0.67893919899999999</v>
      </c>
      <c r="I4547" s="2" t="s">
        <v>19</v>
      </c>
      <c r="J4547" s="3">
        <v>55000</v>
      </c>
      <c r="K4547" s="3">
        <v>0.83662892200000005</v>
      </c>
      <c r="L4547" s="3">
        <v>1</v>
      </c>
      <c r="M4547" s="2" t="s">
        <v>65</v>
      </c>
      <c r="N4547" s="3">
        <v>75800</v>
      </c>
      <c r="O4547" s="3">
        <v>0.43613554500000001</v>
      </c>
      <c r="P4547" s="3">
        <v>-0.9187928334054396</v>
      </c>
      <c r="Q4547" s="3">
        <v>0.47929655761711909</v>
      </c>
      <c r="R4547" s="3">
        <v>0.64181436108264478</v>
      </c>
      <c r="S4547" s="3">
        <v>0.4400445707219458</v>
      </c>
      <c r="T4547" s="5">
        <f>POWER(10,Table2[[#This Row],[Predicted normalized_price]]*(N$7634-N$7635)+N$7635)</f>
        <v>77445.812611635018</v>
      </c>
      <c r="U4547" s="5">
        <f>ABS(Table2[[#This Row],[price]]-Table2[[#This Row],[Predicted Price]])</f>
        <v>1645.8126116350177</v>
      </c>
      <c r="V4547" s="5">
        <f>Table2[[#This Row],[Price Diff]]/Table2[[#This Row],[price]]</f>
        <v>2.1712567435818175E-2</v>
      </c>
    </row>
    <row r="4548" spans="1:22" x14ac:dyDescent="0.2">
      <c r="A4548" s="3">
        <v>12700</v>
      </c>
      <c r="B4548" s="3">
        <v>0.22212970100000001</v>
      </c>
      <c r="C4548" s="3">
        <v>53254</v>
      </c>
      <c r="D4548" s="3">
        <v>0.55458880499999996</v>
      </c>
      <c r="E4548" s="3">
        <v>1595</v>
      </c>
      <c r="F4548" s="3">
        <v>0.38472810600000001</v>
      </c>
      <c r="G4548" s="3">
        <v>5</v>
      </c>
      <c r="H4548" s="3">
        <v>0.60985333500000005</v>
      </c>
      <c r="I4548" s="2" t="s">
        <v>15</v>
      </c>
      <c r="J4548" s="3">
        <v>48000</v>
      </c>
      <c r="K4548" s="3">
        <v>0.82502678399999996</v>
      </c>
      <c r="L4548" s="3">
        <v>1</v>
      </c>
      <c r="M4548" s="2" t="s">
        <v>67</v>
      </c>
      <c r="N4548" s="3">
        <v>88800</v>
      </c>
      <c r="O4548" s="3">
        <v>0.46494128800000001</v>
      </c>
      <c r="P4548" s="3">
        <v>-0.94402512793988536</v>
      </c>
      <c r="Q4548" s="3">
        <v>0.54266359025442368</v>
      </c>
      <c r="R4548" s="3">
        <v>0.64822384321384874</v>
      </c>
      <c r="S4548" s="3">
        <v>0.45504232993384641</v>
      </c>
      <c r="T4548" s="5">
        <f>POWER(10,Table2[[#This Row],[Predicted normalized_price]]*(N$7634-N$7635)+N$7635)</f>
        <v>84098.741406073052</v>
      </c>
      <c r="U4548" s="5">
        <f>ABS(Table2[[#This Row],[price]]-Table2[[#This Row],[Predicted Price]])</f>
        <v>4701.2585939269484</v>
      </c>
      <c r="V4548" s="5">
        <f>Table2[[#This Row],[Price Diff]]/Table2[[#This Row],[price]]</f>
        <v>5.2942101282961132E-2</v>
      </c>
    </row>
    <row r="4549" spans="1:22" x14ac:dyDescent="0.2">
      <c r="A4549" s="3">
        <v>7960</v>
      </c>
      <c r="B4549" s="3">
        <v>0.11818039399999999</v>
      </c>
      <c r="C4549" s="3">
        <v>9069</v>
      </c>
      <c r="D4549" s="3">
        <v>0.244798444</v>
      </c>
      <c r="E4549" s="3">
        <v>1584</v>
      </c>
      <c r="F4549" s="3">
        <v>0.38177726899999997</v>
      </c>
      <c r="G4549" s="3">
        <v>10</v>
      </c>
      <c r="H4549" s="3">
        <v>0.87250287000000004</v>
      </c>
      <c r="I4549" s="2" t="s">
        <v>28</v>
      </c>
      <c r="J4549" s="3">
        <v>145000</v>
      </c>
      <c r="K4549" s="3">
        <v>0.91924803399999999</v>
      </c>
      <c r="L4549" s="3">
        <v>1</v>
      </c>
      <c r="M4549" s="2" t="s">
        <v>63</v>
      </c>
      <c r="N4549" s="3">
        <v>15800</v>
      </c>
      <c r="O4549" s="3">
        <v>0.15077058400000001</v>
      </c>
      <c r="P4549" s="3">
        <v>-0.97081454575646531</v>
      </c>
      <c r="Q4549" s="3">
        <v>-0.93934973284609802</v>
      </c>
      <c r="R4549" s="3">
        <v>0.279567406089264</v>
      </c>
      <c r="S4549" s="3">
        <v>0.1581296121063156</v>
      </c>
      <c r="T4549" s="5">
        <f>POWER(10,Table2[[#This Row],[Predicted normalized_price]]*(N$7634-N$7635)+N$7635)</f>
        <v>16452.015691100514</v>
      </c>
      <c r="U4549" s="5">
        <f>ABS(Table2[[#This Row],[price]]-Table2[[#This Row],[Predicted Price]])</f>
        <v>652.01569110051423</v>
      </c>
      <c r="V4549" s="5">
        <f>Table2[[#This Row],[Price Diff]]/Table2[[#This Row],[price]]</f>
        <v>4.1266815892437608E-2</v>
      </c>
    </row>
    <row r="4550" spans="1:22" x14ac:dyDescent="0.2">
      <c r="A4550" s="3">
        <v>83680</v>
      </c>
      <c r="B4550" s="3">
        <v>0.64164414299999994</v>
      </c>
      <c r="C4550" s="3">
        <v>171136</v>
      </c>
      <c r="D4550" s="3">
        <v>0.75888356800000001</v>
      </c>
      <c r="E4550" s="3">
        <v>4297</v>
      </c>
      <c r="F4550" s="3">
        <v>0.80730323500000001</v>
      </c>
      <c r="G4550" s="3">
        <v>9</v>
      </c>
      <c r="H4550" s="3">
        <v>0.83257932800000001</v>
      </c>
      <c r="I4550" s="2" t="s">
        <v>33</v>
      </c>
      <c r="J4550" s="3">
        <v>25000</v>
      </c>
      <c r="K4550" s="3">
        <v>0.769431058</v>
      </c>
      <c r="L4550" s="3">
        <v>4</v>
      </c>
      <c r="M4550" s="2" t="s">
        <v>62</v>
      </c>
      <c r="N4550" s="3">
        <v>328000</v>
      </c>
      <c r="O4550" s="3">
        <v>0.70272479700000001</v>
      </c>
      <c r="P4550" s="3">
        <v>0.26228943358861839</v>
      </c>
      <c r="Q4550" s="3">
        <v>8.8527385150572097E-2</v>
      </c>
      <c r="R4550" s="3">
        <v>-0.83333372792802041</v>
      </c>
      <c r="S4550" s="3">
        <v>0.71433832760642191</v>
      </c>
      <c r="T4550" s="5">
        <f>POWER(10,Table2[[#This Row],[Predicted normalized_price]]*(N$7634-N$7635)+N$7635)</f>
        <v>349614.20704837132</v>
      </c>
      <c r="U4550" s="5">
        <f>ABS(Table2[[#This Row],[price]]-Table2[[#This Row],[Predicted Price]])</f>
        <v>21614.207048371318</v>
      </c>
      <c r="V4550" s="5">
        <f>Table2[[#This Row],[Price Diff]]/Table2[[#This Row],[price]]</f>
        <v>6.5896972708449145E-2</v>
      </c>
    </row>
    <row r="4551" spans="1:22" x14ac:dyDescent="0.2">
      <c r="A4551" s="3">
        <v>9830</v>
      </c>
      <c r="B4551" s="3">
        <v>0.16513160199999999</v>
      </c>
      <c r="C4551" s="3">
        <v>60118</v>
      </c>
      <c r="D4551" s="3">
        <v>0.57580540700000005</v>
      </c>
      <c r="E4551" s="3">
        <v>1798</v>
      </c>
      <c r="F4551" s="3">
        <v>0.435810641</v>
      </c>
      <c r="G4551" s="3">
        <v>2</v>
      </c>
      <c r="H4551" s="3">
        <v>0.26264953499999999</v>
      </c>
      <c r="I4551" s="2" t="s">
        <v>10</v>
      </c>
      <c r="J4551" s="3">
        <v>17900</v>
      </c>
      <c r="K4551" s="3">
        <v>0.74095883500000004</v>
      </c>
      <c r="L4551" s="3">
        <v>1</v>
      </c>
      <c r="M4551" s="2" t="s">
        <v>66</v>
      </c>
      <c r="N4551" s="3">
        <v>98800</v>
      </c>
      <c r="O4551" s="3">
        <v>0.48436083600000002</v>
      </c>
      <c r="P4551" s="3">
        <v>0.45966252323055479</v>
      </c>
      <c r="Q4551" s="3">
        <v>-0.53050982765164334</v>
      </c>
      <c r="R4551" s="3">
        <v>-0.6333759108067446</v>
      </c>
      <c r="S4551" s="3">
        <v>0.5011052388234668</v>
      </c>
      <c r="T4551" s="5">
        <f>POWER(10,Table2[[#This Row],[Predicted normalized_price]]*(N$7634-N$7635)+N$7635)</f>
        <v>108322.03109952687</v>
      </c>
      <c r="U4551" s="5">
        <f>ABS(Table2[[#This Row],[price]]-Table2[[#This Row],[Predicted Price]])</f>
        <v>9522.0310995268665</v>
      </c>
      <c r="V4551" s="5">
        <f>Table2[[#This Row],[Price Diff]]/Table2[[#This Row],[price]]</f>
        <v>9.637683299116262E-2</v>
      </c>
    </row>
    <row r="4552" spans="1:22" x14ac:dyDescent="0.2">
      <c r="A4552" s="3">
        <v>16400</v>
      </c>
      <c r="B4552" s="3">
        <v>0.27902017000000001</v>
      </c>
      <c r="C4552" s="3">
        <v>117111</v>
      </c>
      <c r="D4552" s="3">
        <v>0.69249896499999997</v>
      </c>
      <c r="E4552" s="3">
        <v>1999</v>
      </c>
      <c r="F4552" s="3">
        <v>0.48099653599999997</v>
      </c>
      <c r="G4552" s="3">
        <v>4</v>
      </c>
      <c r="H4552" s="3">
        <v>0.52529906999999998</v>
      </c>
      <c r="I4552" s="2" t="s">
        <v>35</v>
      </c>
      <c r="J4552" s="3">
        <v>10800</v>
      </c>
      <c r="K4552" s="3">
        <v>0.69789749800000001</v>
      </c>
      <c r="L4552" s="3">
        <v>1</v>
      </c>
      <c r="M4552" s="2" t="s">
        <v>64</v>
      </c>
      <c r="N4552" s="3">
        <v>180800</v>
      </c>
      <c r="O4552" s="3">
        <v>0.59433186500000001</v>
      </c>
      <c r="P4552" s="3">
        <v>0.70908222595077486</v>
      </c>
      <c r="Q4552" s="3">
        <v>-0.35025542554237449</v>
      </c>
      <c r="R4552" s="3">
        <v>-0.77886834135042715</v>
      </c>
      <c r="S4552" s="3">
        <v>0.58613548847775487</v>
      </c>
      <c r="T4552" s="5">
        <f>POWER(10,Table2[[#This Row],[Predicted normalized_price]]*(N$7634-N$7635)+N$7635)</f>
        <v>172837.54961245795</v>
      </c>
      <c r="U4552" s="5">
        <f>ABS(Table2[[#This Row],[price]]-Table2[[#This Row],[Predicted Price]])</f>
        <v>7962.4503875420487</v>
      </c>
      <c r="V4552" s="5">
        <f>Table2[[#This Row],[Price Diff]]/Table2[[#This Row],[price]]</f>
        <v>4.4040101701006903E-2</v>
      </c>
    </row>
    <row r="4553" spans="1:22" x14ac:dyDescent="0.2">
      <c r="A4553" s="3">
        <v>11540</v>
      </c>
      <c r="B4553" s="3">
        <v>0.200817363</v>
      </c>
      <c r="C4553" s="3">
        <v>61999</v>
      </c>
      <c r="D4553" s="3">
        <v>0.58119703499999997</v>
      </c>
      <c r="E4553" s="3">
        <v>1598</v>
      </c>
      <c r="F4553" s="3">
        <v>0.38552934799999999</v>
      </c>
      <c r="G4553" s="3">
        <v>3</v>
      </c>
      <c r="H4553" s="3">
        <v>0.416289664</v>
      </c>
      <c r="I4553" s="2" t="s">
        <v>37</v>
      </c>
      <c r="J4553" s="3">
        <v>25000</v>
      </c>
      <c r="K4553" s="3">
        <v>0.769431058</v>
      </c>
      <c r="L4553" s="3">
        <v>1</v>
      </c>
      <c r="M4553" s="2" t="s">
        <v>66</v>
      </c>
      <c r="N4553" s="3">
        <v>110388</v>
      </c>
      <c r="O4553" s="3">
        <v>0.504543415</v>
      </c>
      <c r="P4553" s="3">
        <v>-0.8549586291343495</v>
      </c>
      <c r="Q4553" s="3">
        <v>0.64532972111156062</v>
      </c>
      <c r="R4553" s="3">
        <v>0.5949901459121042</v>
      </c>
      <c r="S4553" s="3">
        <v>0.49581762011335784</v>
      </c>
      <c r="T4553" s="5">
        <f>POWER(10,Table2[[#This Row],[Predicted normalized_price]]*(N$7634-N$7635)+N$7635)</f>
        <v>105219.95291748551</v>
      </c>
      <c r="U4553" s="5">
        <f>ABS(Table2[[#This Row],[price]]-Table2[[#This Row],[Predicted Price]])</f>
        <v>5168.0470825144876</v>
      </c>
      <c r="V4553" s="5">
        <f>Table2[[#This Row],[Price Diff]]/Table2[[#This Row],[price]]</f>
        <v>4.6817109491199112E-2</v>
      </c>
    </row>
    <row r="4554" spans="1:22" x14ac:dyDescent="0.2">
      <c r="A4554" s="3">
        <v>8360</v>
      </c>
      <c r="B4554" s="3">
        <v>0.12908978900000001</v>
      </c>
      <c r="C4554" s="3">
        <v>6465</v>
      </c>
      <c r="D4554" s="3">
        <v>0.18556745999999999</v>
      </c>
      <c r="E4554" s="3">
        <v>1591</v>
      </c>
      <c r="F4554" s="3">
        <v>0.38365743499999999</v>
      </c>
      <c r="G4554" s="3">
        <v>10</v>
      </c>
      <c r="H4554" s="3">
        <v>0.87250287000000004</v>
      </c>
      <c r="I4554" s="2" t="s">
        <v>17</v>
      </c>
      <c r="J4554" s="3">
        <v>133778</v>
      </c>
      <c r="K4554" s="3">
        <v>0.91238282500000001</v>
      </c>
      <c r="L4554" s="3">
        <v>1</v>
      </c>
      <c r="M4554" s="2" t="s">
        <v>63</v>
      </c>
      <c r="N4554" s="3">
        <v>11900</v>
      </c>
      <c r="O4554" s="3">
        <v>9.9183666000000004E-2</v>
      </c>
      <c r="P4554" s="3">
        <v>-0.9901240546807849</v>
      </c>
      <c r="Q4554" s="3">
        <v>-0.94096283329178321</v>
      </c>
      <c r="R4554" s="3">
        <v>0.40569505172469583</v>
      </c>
      <c r="S4554" s="3">
        <v>0.12566739668750518</v>
      </c>
      <c r="T4554" s="5">
        <f>POWER(10,Table2[[#This Row],[Predicted normalized_price]]*(N$7634-N$7635)+N$7635)</f>
        <v>13764.147888447662</v>
      </c>
      <c r="U4554" s="5">
        <f>ABS(Table2[[#This Row],[price]]-Table2[[#This Row],[Predicted Price]])</f>
        <v>1864.1478884476619</v>
      </c>
      <c r="V4554" s="5">
        <f>Table2[[#This Row],[Price Diff]]/Table2[[#This Row],[price]]</f>
        <v>0.15665108306282874</v>
      </c>
    </row>
    <row r="4555" spans="1:22" x14ac:dyDescent="0.2">
      <c r="A4555" s="3">
        <v>12970</v>
      </c>
      <c r="B4555" s="3">
        <v>0.22681058400000001</v>
      </c>
      <c r="C4555" s="3">
        <v>42189</v>
      </c>
      <c r="D4555" s="3">
        <v>0.51382850599999996</v>
      </c>
      <c r="E4555" s="3">
        <v>1595</v>
      </c>
      <c r="F4555" s="3">
        <v>0.38472810600000001</v>
      </c>
      <c r="G4555" s="3">
        <v>7</v>
      </c>
      <c r="H4555" s="3">
        <v>0.73735046500000001</v>
      </c>
      <c r="I4555" s="2" t="s">
        <v>15</v>
      </c>
      <c r="J4555" s="3">
        <v>114000</v>
      </c>
      <c r="K4555" s="3">
        <v>0.89874792999999997</v>
      </c>
      <c r="L4555" s="3">
        <v>2</v>
      </c>
      <c r="M4555" s="2" t="s">
        <v>65</v>
      </c>
      <c r="N4555" s="3">
        <v>67000</v>
      </c>
      <c r="O4555" s="3">
        <v>0.41367784600000002</v>
      </c>
      <c r="P4555" s="3">
        <v>-0.92541456608865624</v>
      </c>
      <c r="Q4555" s="3">
        <v>0.4147161773377534</v>
      </c>
      <c r="R4555" s="3">
        <v>0.72133831881187682</v>
      </c>
      <c r="S4555" s="3">
        <v>0.40285024867036368</v>
      </c>
      <c r="T4555" s="5">
        <f>POWER(10,Table2[[#This Row],[Predicted normalized_price]]*(N$7634-N$7635)+N$7635)</f>
        <v>63129.910281292578</v>
      </c>
      <c r="U4555" s="5">
        <f>ABS(Table2[[#This Row],[price]]-Table2[[#This Row],[Predicted Price]])</f>
        <v>3870.0897187074224</v>
      </c>
      <c r="V4555" s="5">
        <f>Table2[[#This Row],[Price Diff]]/Table2[[#This Row],[price]]</f>
        <v>5.7762533115036159E-2</v>
      </c>
    </row>
    <row r="4556" spans="1:22" x14ac:dyDescent="0.2">
      <c r="A4556" s="3">
        <v>30560</v>
      </c>
      <c r="B4556" s="3">
        <v>0.41751095399999999</v>
      </c>
      <c r="C4556" s="3">
        <v>154167</v>
      </c>
      <c r="D4556" s="3">
        <v>0.74060949099999995</v>
      </c>
      <c r="E4556" s="3">
        <v>2996</v>
      </c>
      <c r="F4556" s="3">
        <v>0.65352884600000005</v>
      </c>
      <c r="G4556" s="3">
        <v>4</v>
      </c>
      <c r="H4556" s="3">
        <v>0.52529906999999998</v>
      </c>
      <c r="I4556" s="2" t="s">
        <v>15</v>
      </c>
      <c r="J4556" s="3">
        <v>21000</v>
      </c>
      <c r="K4556" s="3">
        <v>0.75457143999999998</v>
      </c>
      <c r="L4556" s="3">
        <v>1</v>
      </c>
      <c r="M4556" s="2" t="s">
        <v>65</v>
      </c>
      <c r="N4556" s="3">
        <v>298800</v>
      </c>
      <c r="O4556" s="3">
        <v>0.68575688300000004</v>
      </c>
      <c r="P4556" s="3">
        <v>-0.76364281592191174</v>
      </c>
      <c r="Q4556" s="3">
        <v>0.8574065747687174</v>
      </c>
      <c r="R4556" s="3">
        <v>8.5255932760722852E-2</v>
      </c>
      <c r="S4556" s="3">
        <v>0.68118598306155798</v>
      </c>
      <c r="T4556" s="5">
        <f>POWER(10,Table2[[#This Row],[Predicted normalized_price]]*(N$7634-N$7635)+N$7635)</f>
        <v>291388.44240495143</v>
      </c>
      <c r="U4556" s="5">
        <f>ABS(Table2[[#This Row],[price]]-Table2[[#This Row],[Predicted Price]])</f>
        <v>7411.5575950485654</v>
      </c>
      <c r="V4556" s="5">
        <f>Table2[[#This Row],[Price Diff]]/Table2[[#This Row],[price]]</f>
        <v>2.4804409621983152E-2</v>
      </c>
    </row>
    <row r="4557" spans="1:22" x14ac:dyDescent="0.2">
      <c r="A4557" s="3">
        <v>7860</v>
      </c>
      <c r="B4557" s="3">
        <v>0.115367371</v>
      </c>
      <c r="C4557" s="3">
        <v>13164</v>
      </c>
      <c r="D4557" s="3">
        <v>0.31000833999999999</v>
      </c>
      <c r="E4557" s="3">
        <v>1339</v>
      </c>
      <c r="F4557" s="3">
        <v>0.31013015700000002</v>
      </c>
      <c r="G4557" s="3">
        <v>11</v>
      </c>
      <c r="H4557" s="3">
        <v>0.90861810600000004</v>
      </c>
      <c r="I4557" s="2" t="s">
        <v>22</v>
      </c>
      <c r="J4557" s="3">
        <v>125000</v>
      </c>
      <c r="K4557" s="3">
        <v>0.90659864099999998</v>
      </c>
      <c r="L4557" s="3">
        <v>1</v>
      </c>
      <c r="M4557" s="2" t="s">
        <v>67</v>
      </c>
      <c r="N4557" s="3">
        <v>20800</v>
      </c>
      <c r="O4557" s="3">
        <v>0.20080546299999999</v>
      </c>
      <c r="P4557" s="3">
        <v>-0.9525090840322793</v>
      </c>
      <c r="Q4557" s="3">
        <v>-0.92002933671892029</v>
      </c>
      <c r="R4557" s="3">
        <v>0.13907075717483622</v>
      </c>
      <c r="S4557" s="3">
        <v>0.1988969942643212</v>
      </c>
      <c r="T4557" s="5">
        <f>POWER(10,Table2[[#This Row],[Predicted normalized_price]]*(N$7634-N$7635)+N$7635)</f>
        <v>20583.008322894129</v>
      </c>
      <c r="U4557" s="5">
        <f>ABS(Table2[[#This Row],[price]]-Table2[[#This Row],[Predicted Price]])</f>
        <v>216.99167710587062</v>
      </c>
      <c r="V4557" s="5">
        <f>Table2[[#This Row],[Price Diff]]/Table2[[#This Row],[price]]</f>
        <v>1.0432292168551472E-2</v>
      </c>
    </row>
    <row r="4558" spans="1:22" x14ac:dyDescent="0.2">
      <c r="A4558" s="3">
        <v>17950</v>
      </c>
      <c r="B4558" s="3">
        <v>0.29911451500000003</v>
      </c>
      <c r="C4558" s="3">
        <v>74429</v>
      </c>
      <c r="D4558" s="3">
        <v>0.61317468500000005</v>
      </c>
      <c r="E4558" s="3">
        <v>1997</v>
      </c>
      <c r="F4558" s="3">
        <v>0.48056971500000001</v>
      </c>
      <c r="G4558" s="3">
        <v>3</v>
      </c>
      <c r="H4558" s="3">
        <v>0.416289664</v>
      </c>
      <c r="I4558" s="2" t="s">
        <v>13</v>
      </c>
      <c r="J4558" s="3">
        <v>27500</v>
      </c>
      <c r="K4558" s="3">
        <v>0.77755406000000005</v>
      </c>
      <c r="L4558" s="3">
        <v>1</v>
      </c>
      <c r="M4558" s="2" t="s">
        <v>64</v>
      </c>
      <c r="N4558" s="3">
        <v>171800</v>
      </c>
      <c r="O4558" s="3">
        <v>0.58503974800000003</v>
      </c>
      <c r="P4558" s="3">
        <v>0.32304432721404563</v>
      </c>
      <c r="Q4558" s="3">
        <v>0.71350074286686638</v>
      </c>
      <c r="R4558" s="3">
        <v>0.40972114280468624</v>
      </c>
      <c r="S4558" s="3">
        <v>0.5638610509784463</v>
      </c>
      <c r="T4558" s="5">
        <f>POWER(10,Table2[[#This Row],[Predicted normalized_price]]*(N$7634-N$7635)+N$7635)</f>
        <v>152925.8989639318</v>
      </c>
      <c r="U4558" s="5">
        <f>ABS(Table2[[#This Row],[price]]-Table2[[#This Row],[Predicted Price]])</f>
        <v>18874.101036068198</v>
      </c>
      <c r="V4558" s="5">
        <f>Table2[[#This Row],[Price Diff]]/Table2[[#This Row],[price]]</f>
        <v>0.10986089078037367</v>
      </c>
    </row>
    <row r="4559" spans="1:22" x14ac:dyDescent="0.2">
      <c r="A4559" s="3">
        <v>8500</v>
      </c>
      <c r="B4559" s="3">
        <v>0.132785129</v>
      </c>
      <c r="C4559" s="3">
        <v>49039</v>
      </c>
      <c r="D4559" s="3">
        <v>0.54015866499999998</v>
      </c>
      <c r="E4559" s="3">
        <v>1496</v>
      </c>
      <c r="F4559" s="3">
        <v>0.35740525400000001</v>
      </c>
      <c r="G4559" s="3">
        <v>3</v>
      </c>
      <c r="H4559" s="3">
        <v>0.416289664</v>
      </c>
      <c r="I4559" s="2" t="s">
        <v>22</v>
      </c>
      <c r="J4559" s="3">
        <v>20000</v>
      </c>
      <c r="K4559" s="3">
        <v>0.7504132</v>
      </c>
      <c r="L4559" s="3">
        <v>2</v>
      </c>
      <c r="M4559" s="2" t="s">
        <v>64</v>
      </c>
      <c r="N4559" s="3">
        <v>74800</v>
      </c>
      <c r="O4559" s="3">
        <v>0.43371873999999999</v>
      </c>
      <c r="P4559" s="3">
        <v>0.60166713862887544</v>
      </c>
      <c r="Q4559" s="3">
        <v>-0.69680656997328783</v>
      </c>
      <c r="R4559" s="3">
        <v>-0.5418957899259742</v>
      </c>
      <c r="S4559" s="3">
        <v>0.43448013501834709</v>
      </c>
      <c r="T4559" s="5">
        <f>POWER(10,Table2[[#This Row],[Predicted normalized_price]]*(N$7634-N$7635)+N$7635)</f>
        <v>75113.610316264094</v>
      </c>
      <c r="U4559" s="5">
        <f>ABS(Table2[[#This Row],[price]]-Table2[[#This Row],[Predicted Price]])</f>
        <v>313.61031626409385</v>
      </c>
      <c r="V4559" s="5">
        <f>Table2[[#This Row],[Price Diff]]/Table2[[#This Row],[price]]</f>
        <v>4.1926512869531266E-3</v>
      </c>
    </row>
    <row r="4560" spans="1:22" x14ac:dyDescent="0.2">
      <c r="A4560" s="3">
        <v>9960</v>
      </c>
      <c r="B4560" s="3">
        <v>0.16805493099999999</v>
      </c>
      <c r="C4560" s="3">
        <v>46913</v>
      </c>
      <c r="D4560" s="3">
        <v>0.53240239099999997</v>
      </c>
      <c r="E4560" s="3">
        <v>1395</v>
      </c>
      <c r="F4560" s="3">
        <v>0.327600102</v>
      </c>
      <c r="G4560" s="3">
        <v>5</v>
      </c>
      <c r="H4560" s="3">
        <v>0.60985333500000005</v>
      </c>
      <c r="I4560" s="2" t="s">
        <v>20</v>
      </c>
      <c r="J4560" s="3">
        <v>59354</v>
      </c>
      <c r="K4560" s="3">
        <v>0.84312205600000001</v>
      </c>
      <c r="L4560" s="3">
        <v>1</v>
      </c>
      <c r="M4560" s="2" t="s">
        <v>67</v>
      </c>
      <c r="N4560" s="3">
        <v>77988</v>
      </c>
      <c r="O4560" s="3">
        <v>0.44131416699999998</v>
      </c>
      <c r="P4560" s="3">
        <v>-0.53373590618353872</v>
      </c>
      <c r="Q4560" s="3">
        <v>0.4684963182161207</v>
      </c>
      <c r="R4560" s="3">
        <v>0.73641952229947705</v>
      </c>
      <c r="S4560" s="3">
        <v>0.41422217427837904</v>
      </c>
      <c r="T4560" s="5">
        <f>POWER(10,Table2[[#This Row],[Predicted normalized_price]]*(N$7634-N$7635)+N$7635)</f>
        <v>67200.703550593418</v>
      </c>
      <c r="U4560" s="5">
        <f>ABS(Table2[[#This Row],[price]]-Table2[[#This Row],[Predicted Price]])</f>
        <v>10787.296449406582</v>
      </c>
      <c r="V4560" s="5">
        <f>Table2[[#This Row],[Price Diff]]/Table2[[#This Row],[price]]</f>
        <v>0.13831995242096967</v>
      </c>
    </row>
    <row r="4561" spans="1:22" x14ac:dyDescent="0.2">
      <c r="A4561" s="3">
        <v>11910</v>
      </c>
      <c r="B4561" s="3">
        <v>0.20783949199999999</v>
      </c>
      <c r="C4561" s="3">
        <v>38093</v>
      </c>
      <c r="D4561" s="3">
        <v>0.49595573500000001</v>
      </c>
      <c r="E4561" s="3">
        <v>1596</v>
      </c>
      <c r="F4561" s="3">
        <v>0.38499535400000001</v>
      </c>
      <c r="G4561" s="3">
        <v>8</v>
      </c>
      <c r="H4561" s="3">
        <v>0.78794860499999997</v>
      </c>
      <c r="I4561" s="2" t="s">
        <v>21</v>
      </c>
      <c r="J4561" s="3">
        <v>87159</v>
      </c>
      <c r="K4561" s="3">
        <v>0.87586751100000004</v>
      </c>
      <c r="L4561" s="3">
        <v>1</v>
      </c>
      <c r="M4561" s="2" t="s">
        <v>65</v>
      </c>
      <c r="N4561" s="3">
        <v>53800</v>
      </c>
      <c r="O4561" s="3">
        <v>0.373747355</v>
      </c>
      <c r="P4561" s="3">
        <v>0.99999998528099054</v>
      </c>
      <c r="Q4561" s="3">
        <v>0.32925731250306867</v>
      </c>
      <c r="R4561" s="3">
        <v>0.76524244759753124</v>
      </c>
      <c r="S4561" s="3">
        <v>0.37428024115509972</v>
      </c>
      <c r="T4561" s="5">
        <f>POWER(10,Table2[[#This Row],[Predicted normalized_price]]*(N$7634-N$7635)+N$7635)</f>
        <v>53957.769247959011</v>
      </c>
      <c r="U4561" s="5">
        <f>ABS(Table2[[#This Row],[price]]-Table2[[#This Row],[Predicted Price]])</f>
        <v>157.76924795901141</v>
      </c>
      <c r="V4561" s="5">
        <f>Table2[[#This Row],[Price Diff]]/Table2[[#This Row],[price]]</f>
        <v>2.9325139025838552E-3</v>
      </c>
    </row>
    <row r="4562" spans="1:22" x14ac:dyDescent="0.2">
      <c r="A4562" s="3">
        <v>11080</v>
      </c>
      <c r="B4562" s="3">
        <v>0.19176631299999999</v>
      </c>
      <c r="C4562" s="3">
        <v>56712</v>
      </c>
      <c r="D4562" s="3">
        <v>0.56559868599999996</v>
      </c>
      <c r="E4562" s="3">
        <v>1998</v>
      </c>
      <c r="F4562" s="3">
        <v>0.480783179</v>
      </c>
      <c r="G4562" s="3">
        <v>4</v>
      </c>
      <c r="H4562" s="3">
        <v>0.52529906999999998</v>
      </c>
      <c r="I4562" s="2" t="s">
        <v>23</v>
      </c>
      <c r="J4562" s="3">
        <v>24300</v>
      </c>
      <c r="K4562" s="3">
        <v>0.76701065599999996</v>
      </c>
      <c r="L4562" s="3">
        <v>1</v>
      </c>
      <c r="M4562" s="2" t="s">
        <v>64</v>
      </c>
      <c r="N4562" s="3">
        <v>88800</v>
      </c>
      <c r="O4562" s="3">
        <v>0.46494128800000001</v>
      </c>
      <c r="P4562" s="3">
        <v>0.8097725645667152</v>
      </c>
      <c r="Q4562" s="3">
        <v>-0.62945848822089767</v>
      </c>
      <c r="R4562" s="3">
        <v>-0.57373800028163136</v>
      </c>
      <c r="S4562" s="3">
        <v>0.46084194644169119</v>
      </c>
      <c r="T4562" s="5">
        <f>POWER(10,Table2[[#This Row],[Predicted normalized_price]]*(N$7634-N$7635)+N$7635)</f>
        <v>86822.052855651738</v>
      </c>
      <c r="U4562" s="5">
        <f>ABS(Table2[[#This Row],[price]]-Table2[[#This Row],[Predicted Price]])</f>
        <v>1977.9471443482616</v>
      </c>
      <c r="V4562" s="5">
        <f>Table2[[#This Row],[Price Diff]]/Table2[[#This Row],[price]]</f>
        <v>2.2274179553471416E-2</v>
      </c>
    </row>
    <row r="4563" spans="1:22" x14ac:dyDescent="0.2">
      <c r="A4563" s="3">
        <v>12830</v>
      </c>
      <c r="B4563" s="3">
        <v>0.224395755</v>
      </c>
      <c r="C4563" s="3">
        <v>37178</v>
      </c>
      <c r="D4563" s="3">
        <v>0.49170085099999999</v>
      </c>
      <c r="E4563" s="3">
        <v>1796</v>
      </c>
      <c r="F4563" s="3">
        <v>0.43533607800000002</v>
      </c>
      <c r="G4563" s="3">
        <v>9</v>
      </c>
      <c r="H4563" s="3">
        <v>0.83257932800000001</v>
      </c>
      <c r="I4563" s="2" t="s">
        <v>15</v>
      </c>
      <c r="J4563" s="3">
        <v>98500</v>
      </c>
      <c r="K4563" s="3">
        <v>0.88629269300000002</v>
      </c>
      <c r="L4563" s="3">
        <v>3</v>
      </c>
      <c r="M4563" s="2" t="s">
        <v>65</v>
      </c>
      <c r="N4563" s="3">
        <v>52500</v>
      </c>
      <c r="O4563" s="3">
        <v>0.36929600400000001</v>
      </c>
      <c r="P4563" s="3">
        <v>-0.92266647064889928</v>
      </c>
      <c r="Q4563" s="3">
        <v>0.32202185313133408</v>
      </c>
      <c r="R4563" s="3">
        <v>0.77039743038156294</v>
      </c>
      <c r="S4563" s="3">
        <v>0.36600192728571052</v>
      </c>
      <c r="T4563" s="5">
        <f>POWER(10,Table2[[#This Row],[Predicted normalized_price]]*(N$7634-N$7635)+N$7635)</f>
        <v>51558.244302129475</v>
      </c>
      <c r="U4563" s="5">
        <f>ABS(Table2[[#This Row],[price]]-Table2[[#This Row],[Predicted Price]])</f>
        <v>941.75569787052518</v>
      </c>
      <c r="V4563" s="5">
        <f>Table2[[#This Row],[Price Diff]]/Table2[[#This Row],[price]]</f>
        <v>1.7938203768962383E-2</v>
      </c>
    </row>
    <row r="4564" spans="1:22" x14ac:dyDescent="0.2">
      <c r="A4564" s="3">
        <v>9320</v>
      </c>
      <c r="B4564" s="3">
        <v>0.15327724600000001</v>
      </c>
      <c r="C4564" s="3">
        <v>46947</v>
      </c>
      <c r="D4564" s="3">
        <v>0.53252917700000002</v>
      </c>
      <c r="E4564" s="3">
        <v>1560</v>
      </c>
      <c r="F4564" s="3">
        <v>0.37526730800000002</v>
      </c>
      <c r="G4564" s="3">
        <v>5</v>
      </c>
      <c r="H4564" s="3">
        <v>0.60985333500000005</v>
      </c>
      <c r="I4564" s="2" t="s">
        <v>31</v>
      </c>
      <c r="J4564" s="3">
        <v>45000</v>
      </c>
      <c r="K4564" s="3">
        <v>0.81952635900000004</v>
      </c>
      <c r="L4564" s="3">
        <v>1</v>
      </c>
      <c r="M4564" s="2" t="s">
        <v>64</v>
      </c>
      <c r="N4564" s="3">
        <v>61166</v>
      </c>
      <c r="O4564" s="3">
        <v>0.39709901399999997</v>
      </c>
      <c r="P4564" s="3">
        <v>9.9155928289563433E-2</v>
      </c>
      <c r="Q4564" s="3">
        <v>-0.67497115513401618</v>
      </c>
      <c r="R4564" s="3">
        <v>-0.42143932850842125</v>
      </c>
      <c r="S4564" s="3">
        <v>0.40835905587348142</v>
      </c>
      <c r="T4564" s="5">
        <f>POWER(10,Table2[[#This Row],[Predicted normalized_price]]*(N$7634-N$7635)+N$7635)</f>
        <v>65070.137015236163</v>
      </c>
      <c r="U4564" s="5">
        <f>ABS(Table2[[#This Row],[price]]-Table2[[#This Row],[Predicted Price]])</f>
        <v>3904.1370152361633</v>
      </c>
      <c r="V4564" s="5">
        <f>Table2[[#This Row],[Price Diff]]/Table2[[#This Row],[price]]</f>
        <v>6.3828548789133882E-2</v>
      </c>
    </row>
    <row r="4565" spans="1:22" x14ac:dyDescent="0.2">
      <c r="A4565" s="3">
        <v>12850</v>
      </c>
      <c r="B4565" s="3">
        <v>0.22474233900000001</v>
      </c>
      <c r="C4565" s="3">
        <v>17882</v>
      </c>
      <c r="D4565" s="3">
        <v>0.363612975</v>
      </c>
      <c r="E4565" s="3">
        <v>2359</v>
      </c>
      <c r="F4565" s="3">
        <v>0.55160346699999996</v>
      </c>
      <c r="G4565" s="3">
        <v>9</v>
      </c>
      <c r="H4565" s="3">
        <v>0.83257932800000001</v>
      </c>
      <c r="I4565" s="2" t="s">
        <v>18</v>
      </c>
      <c r="J4565" s="3">
        <v>130000</v>
      </c>
      <c r="K4565" s="3">
        <v>0.90994130500000003</v>
      </c>
      <c r="L4565" s="3">
        <v>3</v>
      </c>
      <c r="M4565" s="2" t="s">
        <v>64</v>
      </c>
      <c r="N4565" s="3">
        <v>32000</v>
      </c>
      <c r="O4565" s="3">
        <v>0.27920050400000002</v>
      </c>
      <c r="P4565" s="3">
        <v>-0.10698499240290982</v>
      </c>
      <c r="Q4565" s="3">
        <v>-0.87026483719201975</v>
      </c>
      <c r="R4565" s="3">
        <v>-0.12247165130235921</v>
      </c>
      <c r="S4565" s="3">
        <v>0.28055981072046737</v>
      </c>
      <c r="T4565" s="5">
        <f>POWER(10,Table2[[#This Row],[Predicted normalized_price]]*(N$7634-N$7635)+N$7635)</f>
        <v>32239.91663974827</v>
      </c>
      <c r="U4565" s="5">
        <f>ABS(Table2[[#This Row],[price]]-Table2[[#This Row],[Predicted Price]])</f>
        <v>239.91663974826952</v>
      </c>
      <c r="V4565" s="5">
        <f>Table2[[#This Row],[Price Diff]]/Table2[[#This Row],[price]]</f>
        <v>7.4973949921334224E-3</v>
      </c>
    </row>
    <row r="4566" spans="1:22" x14ac:dyDescent="0.2">
      <c r="A4566" s="3">
        <v>10910</v>
      </c>
      <c r="B4566" s="3">
        <v>0.188325935</v>
      </c>
      <c r="C4566" s="3">
        <v>60405</v>
      </c>
      <c r="D4566" s="3">
        <v>0.57663886900000005</v>
      </c>
      <c r="E4566" s="3">
        <v>1998</v>
      </c>
      <c r="F4566" s="3">
        <v>0.480783179</v>
      </c>
      <c r="G4566" s="3">
        <v>3</v>
      </c>
      <c r="H4566" s="3">
        <v>0.416289664</v>
      </c>
      <c r="I4566" s="2" t="s">
        <v>14</v>
      </c>
      <c r="J4566" s="3">
        <v>29000</v>
      </c>
      <c r="K4566" s="3">
        <v>0.78208045199999998</v>
      </c>
      <c r="L4566" s="3">
        <v>1</v>
      </c>
      <c r="M4566" s="2" t="s">
        <v>64</v>
      </c>
      <c r="N4566" s="3">
        <v>99500</v>
      </c>
      <c r="O4566" s="3">
        <v>0.48564564100000002</v>
      </c>
      <c r="P4566" s="3">
        <v>0.62895727558855707</v>
      </c>
      <c r="Q4566" s="3">
        <v>-0.58872372632315617</v>
      </c>
      <c r="R4566" s="3">
        <v>-0.6047557476032871</v>
      </c>
      <c r="S4566" s="3">
        <v>0.47896059488653381</v>
      </c>
      <c r="T4566" s="5">
        <f>POWER(10,Table2[[#This Row],[Predicted normalized_price]]*(N$7634-N$7635)+N$7635)</f>
        <v>95911.235059748462</v>
      </c>
      <c r="U4566" s="5">
        <f>ABS(Table2[[#This Row],[price]]-Table2[[#This Row],[Predicted Price]])</f>
        <v>3588.7649402515381</v>
      </c>
      <c r="V4566" s="5">
        <f>Table2[[#This Row],[Price Diff]]/Table2[[#This Row],[price]]</f>
        <v>3.6067989349261691E-2</v>
      </c>
    </row>
    <row r="4567" spans="1:22" x14ac:dyDescent="0.2">
      <c r="A4567" s="3">
        <v>9480</v>
      </c>
      <c r="B4567" s="3">
        <v>0.15706469200000001</v>
      </c>
      <c r="C4567" s="3">
        <v>45188</v>
      </c>
      <c r="D4567" s="3">
        <v>0.52584624700000004</v>
      </c>
      <c r="E4567" s="3">
        <v>1496</v>
      </c>
      <c r="F4567" s="3">
        <v>0.35740525400000001</v>
      </c>
      <c r="G4567" s="3">
        <v>2</v>
      </c>
      <c r="H4567" s="3">
        <v>0.26264953499999999</v>
      </c>
      <c r="I4567" s="2" t="s">
        <v>22</v>
      </c>
      <c r="J4567" s="3">
        <v>10</v>
      </c>
      <c r="K4567" s="3">
        <v>0.10261100300000001</v>
      </c>
      <c r="L4567" s="3">
        <v>1</v>
      </c>
      <c r="M4567" s="2" t="s">
        <v>64</v>
      </c>
      <c r="N4567" s="3">
        <v>96988</v>
      </c>
      <c r="O4567" s="3">
        <v>0.480992274</v>
      </c>
      <c r="P4567" s="3">
        <v>9.4641026409619425E-2</v>
      </c>
      <c r="Q4567" s="3">
        <v>-0.65292261234244742</v>
      </c>
      <c r="R4567" s="3">
        <v>-0.64269402396544917</v>
      </c>
      <c r="S4567" s="3">
        <v>0.4702654293883074</v>
      </c>
      <c r="T4567" s="5">
        <f>POWER(10,Table2[[#This Row],[Predicted normalized_price]]*(N$7634-N$7635)+N$7635)</f>
        <v>91436.336485956024</v>
      </c>
      <c r="U4567" s="5">
        <f>ABS(Table2[[#This Row],[price]]-Table2[[#This Row],[Predicted Price]])</f>
        <v>5551.6635140439757</v>
      </c>
      <c r="V4567" s="5">
        <f>Table2[[#This Row],[Price Diff]]/Table2[[#This Row],[price]]</f>
        <v>5.7240725801583452E-2</v>
      </c>
    </row>
    <row r="4568" spans="1:22" x14ac:dyDescent="0.2">
      <c r="A4568" s="3">
        <v>14980</v>
      </c>
      <c r="B4568" s="3">
        <v>0.25886873500000002</v>
      </c>
      <c r="C4568" s="3">
        <v>12414</v>
      </c>
      <c r="D4568" s="3">
        <v>0.29974255700000002</v>
      </c>
      <c r="E4568" s="3">
        <v>1598</v>
      </c>
      <c r="F4568" s="3">
        <v>0.38552934799999999</v>
      </c>
      <c r="G4568" s="3">
        <v>10</v>
      </c>
      <c r="H4568" s="3">
        <v>0.87250287000000004</v>
      </c>
      <c r="I4568" s="2" t="s">
        <v>10</v>
      </c>
      <c r="J4568" s="3">
        <v>140115</v>
      </c>
      <c r="K4568" s="3">
        <v>0.91632728500000005</v>
      </c>
      <c r="L4568" s="3">
        <v>3</v>
      </c>
      <c r="M4568" s="2" t="s">
        <v>63</v>
      </c>
      <c r="N4568" s="3">
        <v>29988</v>
      </c>
      <c r="O4568" s="3">
        <v>0.267382801</v>
      </c>
      <c r="P4568" s="3">
        <v>-0.80277886326249948</v>
      </c>
      <c r="Q4568" s="3">
        <v>-0.8821167214744865</v>
      </c>
      <c r="R4568" s="3">
        <v>-2.7699573094585483E-2</v>
      </c>
      <c r="S4568" s="3">
        <v>0.25157057668151045</v>
      </c>
      <c r="T4568" s="5">
        <f>POWER(10,Table2[[#This Row],[Predicted normalized_price]]*(N$7634-N$7635)+N$7635)</f>
        <v>27492.374879362662</v>
      </c>
      <c r="U4568" s="5">
        <f>ABS(Table2[[#This Row],[price]]-Table2[[#This Row],[Predicted Price]])</f>
        <v>2495.6251206373381</v>
      </c>
      <c r="V4568" s="5">
        <f>Table2[[#This Row],[Price Diff]]/Table2[[#This Row],[price]]</f>
        <v>8.3220792338179875E-2</v>
      </c>
    </row>
    <row r="4569" spans="1:22" x14ac:dyDescent="0.2">
      <c r="A4569" s="3">
        <v>10480</v>
      </c>
      <c r="B4569" s="3">
        <v>0.17937867499999999</v>
      </c>
      <c r="C4569" s="3">
        <v>62563</v>
      </c>
      <c r="D4569" s="3">
        <v>0.58278181600000001</v>
      </c>
      <c r="E4569" s="3">
        <v>1998</v>
      </c>
      <c r="F4569" s="3">
        <v>0.480783179</v>
      </c>
      <c r="G4569" s="3">
        <v>4</v>
      </c>
      <c r="H4569" s="3">
        <v>0.52529906999999998</v>
      </c>
      <c r="I4569" s="2" t="s">
        <v>14</v>
      </c>
      <c r="J4569" s="3">
        <v>57742</v>
      </c>
      <c r="K4569" s="3">
        <v>0.840775355</v>
      </c>
      <c r="L4569" s="3">
        <v>1</v>
      </c>
      <c r="M4569" s="2" t="s">
        <v>66</v>
      </c>
      <c r="N4569" s="3">
        <v>77800</v>
      </c>
      <c r="O4569" s="3">
        <v>0.44087494500000002</v>
      </c>
      <c r="P4569" s="3">
        <v>-0.59746306051336684</v>
      </c>
      <c r="Q4569" s="3">
        <v>-0.60382395818240697</v>
      </c>
      <c r="R4569" s="3">
        <v>-0.54770523396246451</v>
      </c>
      <c r="S4569" s="3">
        <v>0.45728420217076837</v>
      </c>
      <c r="T4569" s="5">
        <f>POWER(10,Table2[[#This Row],[Predicted normalized_price]]*(N$7634-N$7635)+N$7635)</f>
        <v>85141.174171770719</v>
      </c>
      <c r="U4569" s="5">
        <f>ABS(Table2[[#This Row],[price]]-Table2[[#This Row],[Predicted Price]])</f>
        <v>7341.1741717707191</v>
      </c>
      <c r="V4569" s="5">
        <f>Table2[[#This Row],[Price Diff]]/Table2[[#This Row],[price]]</f>
        <v>9.4359565189854999E-2</v>
      </c>
    </row>
    <row r="4570" spans="1:22" x14ac:dyDescent="0.2">
      <c r="A4570" s="3">
        <v>10430</v>
      </c>
      <c r="B4570" s="3">
        <v>0.17831455500000001</v>
      </c>
      <c r="C4570" s="3">
        <v>53657</v>
      </c>
      <c r="D4570" s="3">
        <v>0.55590814700000002</v>
      </c>
      <c r="E4570" s="3">
        <v>1560</v>
      </c>
      <c r="F4570" s="3">
        <v>0.37526730800000002</v>
      </c>
      <c r="G4570" s="3">
        <v>6</v>
      </c>
      <c r="H4570" s="3">
        <v>0.67893919899999999</v>
      </c>
      <c r="I4570" s="2" t="s">
        <v>21</v>
      </c>
      <c r="J4570" s="3">
        <v>71000</v>
      </c>
      <c r="K4570" s="3">
        <v>0.85839135799999999</v>
      </c>
      <c r="L4570" s="3">
        <v>1</v>
      </c>
      <c r="M4570" s="2" t="s">
        <v>65</v>
      </c>
      <c r="N4570" s="3">
        <v>62800</v>
      </c>
      <c r="O4570" s="3">
        <v>0.40189673300000001</v>
      </c>
      <c r="P4570" s="3">
        <v>0.9999999910552968</v>
      </c>
      <c r="Q4570" s="3">
        <v>0.44882471210365538</v>
      </c>
      <c r="R4570" s="3">
        <v>0.70561319412127876</v>
      </c>
      <c r="S4570" s="3">
        <v>0.42089430463673427</v>
      </c>
      <c r="T4570" s="5">
        <f>POWER(10,Table2[[#This Row],[Predicted normalized_price]]*(N$7634-N$7635)+N$7635)</f>
        <v>69710.242476510772</v>
      </c>
      <c r="U4570" s="5">
        <f>ABS(Table2[[#This Row],[price]]-Table2[[#This Row],[Predicted Price]])</f>
        <v>6910.2424765107717</v>
      </c>
      <c r="V4570" s="5">
        <f>Table2[[#This Row],[Price Diff]]/Table2[[#This Row],[price]]</f>
        <v>0.11003570822469382</v>
      </c>
    </row>
    <row r="4571" spans="1:22" x14ac:dyDescent="0.2">
      <c r="A4571" s="3">
        <v>12010</v>
      </c>
      <c r="B4571" s="3">
        <v>0.20969993000000001</v>
      </c>
      <c r="C4571" s="3">
        <v>47634</v>
      </c>
      <c r="D4571" s="3">
        <v>0.53507151500000005</v>
      </c>
      <c r="E4571" s="3">
        <v>2497</v>
      </c>
      <c r="F4571" s="3">
        <v>0.57584491900000001</v>
      </c>
      <c r="G4571" s="3">
        <v>8</v>
      </c>
      <c r="H4571" s="3">
        <v>0.78794860499999997</v>
      </c>
      <c r="I4571" s="2" t="s">
        <v>13</v>
      </c>
      <c r="J4571" s="3">
        <v>88000</v>
      </c>
      <c r="K4571" s="3">
        <v>0.87668592700000003</v>
      </c>
      <c r="L4571" s="3">
        <v>3</v>
      </c>
      <c r="M4571" s="2" t="s">
        <v>65</v>
      </c>
      <c r="N4571" s="3">
        <v>57888</v>
      </c>
      <c r="O4571" s="3">
        <v>0.38707515799999997</v>
      </c>
      <c r="P4571" s="3">
        <v>-0.56930621537914561</v>
      </c>
      <c r="Q4571" s="3">
        <v>0.38407831020415745</v>
      </c>
      <c r="R4571" s="3">
        <v>0.74701312813776444</v>
      </c>
      <c r="S4571" s="3">
        <v>0.38920773948190646</v>
      </c>
      <c r="T4571" s="5">
        <f>POWER(10,Table2[[#This Row],[Predicted normalized_price]]*(N$7634-N$7635)+N$7635)</f>
        <v>58570.356443446864</v>
      </c>
      <c r="U4571" s="5">
        <f>ABS(Table2[[#This Row],[price]]-Table2[[#This Row],[Predicted Price]])</f>
        <v>682.35644344686443</v>
      </c>
      <c r="V4571" s="5">
        <f>Table2[[#This Row],[Price Diff]]/Table2[[#This Row],[price]]</f>
        <v>1.1787528390113053E-2</v>
      </c>
    </row>
    <row r="4572" spans="1:22" x14ac:dyDescent="0.2">
      <c r="A4572" s="3">
        <v>9270</v>
      </c>
      <c r="B4572" s="3">
        <v>0.15208032499999999</v>
      </c>
      <c r="C4572" s="3">
        <v>48249</v>
      </c>
      <c r="D4572" s="3">
        <v>0.53731649400000003</v>
      </c>
      <c r="E4572" s="3">
        <v>1598</v>
      </c>
      <c r="F4572" s="3">
        <v>0.38552934799999999</v>
      </c>
      <c r="G4572" s="3">
        <v>5</v>
      </c>
      <c r="H4572" s="3">
        <v>0.60985333500000005</v>
      </c>
      <c r="I4572" s="2" t="s">
        <v>27</v>
      </c>
      <c r="J4572" s="3">
        <v>73245</v>
      </c>
      <c r="K4572" s="3">
        <v>0.861044484</v>
      </c>
      <c r="L4572" s="3">
        <v>3</v>
      </c>
      <c r="M4572" s="2" t="s">
        <v>63</v>
      </c>
      <c r="N4572" s="3">
        <v>57228</v>
      </c>
      <c r="O4572" s="3">
        <v>0.38498839499999998</v>
      </c>
      <c r="P4572" s="3">
        <v>-0.38552173805392925</v>
      </c>
      <c r="Q4572" s="3">
        <v>-0.71866361547879742</v>
      </c>
      <c r="R4572" s="3">
        <v>-0.42716764396711104</v>
      </c>
      <c r="S4572" s="3">
        <v>0.39702710068988967</v>
      </c>
      <c r="T4572" s="5">
        <f>POWER(10,Table2[[#This Row],[Predicted normalized_price]]*(N$7634-N$7635)+N$7635)</f>
        <v>61141.833953374677</v>
      </c>
      <c r="U4572" s="5">
        <f>ABS(Table2[[#This Row],[price]]-Table2[[#This Row],[Predicted Price]])</f>
        <v>3913.8339533746766</v>
      </c>
      <c r="V4572" s="5">
        <f>Table2[[#This Row],[Price Diff]]/Table2[[#This Row],[price]]</f>
        <v>6.8390192796789623E-2</v>
      </c>
    </row>
    <row r="4573" spans="1:22" x14ac:dyDescent="0.2">
      <c r="A4573" s="3">
        <v>8700</v>
      </c>
      <c r="B4573" s="3">
        <v>0.137959945</v>
      </c>
      <c r="C4573" s="3">
        <v>54582</v>
      </c>
      <c r="D4573" s="3">
        <v>0.55889931900000001</v>
      </c>
      <c r="E4573" s="3">
        <v>1598</v>
      </c>
      <c r="F4573" s="3">
        <v>0.38552934799999999</v>
      </c>
      <c r="G4573" s="3">
        <v>3</v>
      </c>
      <c r="H4573" s="3">
        <v>0.416289664</v>
      </c>
      <c r="I4573" s="2" t="s">
        <v>10</v>
      </c>
      <c r="J4573" s="3">
        <v>19800</v>
      </c>
      <c r="K4573" s="3">
        <v>0.74955664</v>
      </c>
      <c r="L4573" s="3">
        <v>1</v>
      </c>
      <c r="M4573" s="2" t="s">
        <v>63</v>
      </c>
      <c r="N4573" s="3">
        <v>83500</v>
      </c>
      <c r="O4573" s="3">
        <v>0.45374206900000003</v>
      </c>
      <c r="P4573" s="3">
        <v>3.4775120202988043E-2</v>
      </c>
      <c r="Q4573" s="3">
        <v>-0.65108186623511377</v>
      </c>
      <c r="R4573" s="3">
        <v>-0.55173466060661835</v>
      </c>
      <c r="S4573" s="3">
        <v>0.44752486591090102</v>
      </c>
      <c r="T4573" s="5">
        <f>POWER(10,Table2[[#This Row],[Predicted normalized_price]]*(N$7634-N$7635)+N$7635)</f>
        <v>80695.50944439412</v>
      </c>
      <c r="U4573" s="5">
        <f>ABS(Table2[[#This Row],[price]]-Table2[[#This Row],[Predicted Price]])</f>
        <v>2804.4905556058802</v>
      </c>
      <c r="V4573" s="5">
        <f>Table2[[#This Row],[Price Diff]]/Table2[[#This Row],[price]]</f>
        <v>3.3586713240788983E-2</v>
      </c>
    </row>
    <row r="4574" spans="1:22" x14ac:dyDescent="0.2">
      <c r="A4574" s="3">
        <v>21590</v>
      </c>
      <c r="B4574" s="3">
        <v>0.34019825399999998</v>
      </c>
      <c r="C4574" s="3">
        <v>101600</v>
      </c>
      <c r="D4574" s="3">
        <v>0.66763492199999996</v>
      </c>
      <c r="E4574" s="3">
        <v>1991</v>
      </c>
      <c r="F4574" s="3">
        <v>0.47928668200000002</v>
      </c>
      <c r="G4574" s="3">
        <v>1</v>
      </c>
      <c r="H4574" s="3">
        <v>0</v>
      </c>
      <c r="I4574" s="2" t="s">
        <v>15</v>
      </c>
      <c r="J4574" s="3">
        <v>85</v>
      </c>
      <c r="K4574" s="3">
        <v>0.28500244600000002</v>
      </c>
      <c r="L4574" s="3">
        <v>1</v>
      </c>
      <c r="M4574" s="2" t="s">
        <v>62</v>
      </c>
      <c r="N4574" s="3">
        <v>255988</v>
      </c>
      <c r="O4574" s="3">
        <v>0.65761437099999998</v>
      </c>
      <c r="P4574" s="3">
        <v>-0.91722153953083974</v>
      </c>
      <c r="Q4574" s="3">
        <v>0.86704031921941471</v>
      </c>
      <c r="R4574" s="3">
        <v>3.0370756129136818E-2</v>
      </c>
      <c r="S4574" s="3">
        <v>0.69723783079310253</v>
      </c>
      <c r="T4574" s="5">
        <f>POWER(10,Table2[[#This Row],[Predicted normalized_price]]*(N$7634-N$7635)+N$7635)</f>
        <v>318258.06472453865</v>
      </c>
      <c r="U4574" s="5">
        <f>ABS(Table2[[#This Row],[price]]-Table2[[#This Row],[Predicted Price]])</f>
        <v>62270.06472453865</v>
      </c>
      <c r="V4574" s="5">
        <f>Table2[[#This Row],[Price Diff]]/Table2[[#This Row],[price]]</f>
        <v>0.24325384285411289</v>
      </c>
    </row>
    <row r="4575" spans="1:22" x14ac:dyDescent="0.2">
      <c r="A4575" s="3">
        <v>25440</v>
      </c>
      <c r="B4575" s="3">
        <v>0.37670999900000002</v>
      </c>
      <c r="C4575" s="3">
        <v>135302</v>
      </c>
      <c r="D4575" s="3">
        <v>0.71776699200000005</v>
      </c>
      <c r="E4575" s="3">
        <v>2998</v>
      </c>
      <c r="F4575" s="3">
        <v>0.65381339299999996</v>
      </c>
      <c r="G4575" s="3">
        <v>4</v>
      </c>
      <c r="H4575" s="3">
        <v>0.52529906999999998</v>
      </c>
      <c r="I4575" s="2" t="s">
        <v>13</v>
      </c>
      <c r="J4575" s="3">
        <v>52000</v>
      </c>
      <c r="K4575" s="3">
        <v>0.83184858500000003</v>
      </c>
      <c r="L4575" s="3">
        <v>2</v>
      </c>
      <c r="M4575" s="2" t="s">
        <v>65</v>
      </c>
      <c r="N4575" s="3">
        <v>248000</v>
      </c>
      <c r="O4575" s="3">
        <v>0.65184518700000005</v>
      </c>
      <c r="P4575" s="3">
        <v>-0.43023071091877479</v>
      </c>
      <c r="Q4575" s="3">
        <v>0.82261198182522755</v>
      </c>
      <c r="R4575" s="3">
        <v>0.21600009033455961</v>
      </c>
      <c r="S4575" s="3">
        <v>0.63974286189507801</v>
      </c>
      <c r="T4575" s="5">
        <f>POWER(10,Table2[[#This Row],[Predicted normalized_price]]*(N$7634-N$7635)+N$7635)</f>
        <v>232043.79688171597</v>
      </c>
      <c r="U4575" s="5">
        <f>ABS(Table2[[#This Row],[price]]-Table2[[#This Row],[Predicted Price]])</f>
        <v>15956.203118284029</v>
      </c>
      <c r="V4575" s="5">
        <f>Table2[[#This Row],[Price Diff]]/Table2[[#This Row],[price]]</f>
        <v>6.4339528702758178E-2</v>
      </c>
    </row>
    <row r="4576" spans="1:22" x14ac:dyDescent="0.2">
      <c r="A4576" s="3">
        <v>15210</v>
      </c>
      <c r="B4576" s="3">
        <v>0.26225910400000002</v>
      </c>
      <c r="C4576" s="3">
        <v>67226</v>
      </c>
      <c r="D4576" s="3">
        <v>0.59536201099999997</v>
      </c>
      <c r="E4576" s="3">
        <v>1598</v>
      </c>
      <c r="F4576" s="3">
        <v>0.38552934799999999</v>
      </c>
      <c r="G4576" s="3">
        <v>5</v>
      </c>
      <c r="H4576" s="3">
        <v>0.60985333500000005</v>
      </c>
      <c r="I4576" s="2" t="s">
        <v>13</v>
      </c>
      <c r="J4576" s="3">
        <v>42333</v>
      </c>
      <c r="K4576" s="3">
        <v>0.81431936599999999</v>
      </c>
      <c r="L4576" s="3">
        <v>1</v>
      </c>
      <c r="M4576" s="2" t="s">
        <v>65</v>
      </c>
      <c r="N4576" s="3">
        <v>111800</v>
      </c>
      <c r="O4576" s="3">
        <v>0.50685643800000002</v>
      </c>
      <c r="P4576" s="3">
        <v>-0.91002638468287333</v>
      </c>
      <c r="Q4576" s="3">
        <v>0.61594834016921207</v>
      </c>
      <c r="R4576" s="3">
        <v>0.54843189343379517</v>
      </c>
      <c r="S4576" s="3">
        <v>0.49974139242316384</v>
      </c>
      <c r="T4576" s="5">
        <f>POWER(10,Table2[[#This Row],[Predicted normalized_price]]*(N$7634-N$7635)+N$7635)</f>
        <v>107513.25972198899</v>
      </c>
      <c r="U4576" s="5">
        <f>ABS(Table2[[#This Row],[price]]-Table2[[#This Row],[Predicted Price]])</f>
        <v>4286.7402780110133</v>
      </c>
      <c r="V4576" s="5">
        <f>Table2[[#This Row],[Price Diff]]/Table2[[#This Row],[price]]</f>
        <v>3.8342936297057366E-2</v>
      </c>
    </row>
    <row r="4577" spans="1:22" x14ac:dyDescent="0.2">
      <c r="A4577" s="3">
        <v>13920</v>
      </c>
      <c r="B4577" s="3">
        <v>0.24253909000000001</v>
      </c>
      <c r="C4577" s="3">
        <v>3657</v>
      </c>
      <c r="D4577" s="3">
        <v>8.5858372000000002E-2</v>
      </c>
      <c r="E4577" s="3">
        <v>1497</v>
      </c>
      <c r="F4577" s="3">
        <v>0.357690181</v>
      </c>
      <c r="G4577" s="3">
        <v>10</v>
      </c>
      <c r="H4577" s="3">
        <v>0.87250287000000004</v>
      </c>
      <c r="I4577" s="2" t="s">
        <v>10</v>
      </c>
      <c r="J4577" s="3">
        <v>103200</v>
      </c>
      <c r="K4577" s="3">
        <v>0.89026532000000003</v>
      </c>
      <c r="L4577" s="3">
        <v>2</v>
      </c>
      <c r="M4577" s="2" t="s">
        <v>63</v>
      </c>
      <c r="N4577" s="3">
        <v>13800</v>
      </c>
      <c r="O4577" s="3">
        <v>0.126140799</v>
      </c>
      <c r="P4577" s="3">
        <v>-0.93346052032809157</v>
      </c>
      <c r="Q4577" s="3">
        <v>-0.94986258184164551</v>
      </c>
      <c r="R4577" s="3">
        <v>0.40379612190098391</v>
      </c>
      <c r="S4577" s="3">
        <v>0.12395422498018194</v>
      </c>
      <c r="T4577" s="5">
        <f>POWER(10,Table2[[#This Row],[Predicted normalized_price]]*(N$7634-N$7635)+N$7635)</f>
        <v>13635.181213681886</v>
      </c>
      <c r="U4577" s="5">
        <f>ABS(Table2[[#This Row],[price]]-Table2[[#This Row],[Predicted Price]])</f>
        <v>164.81878631811378</v>
      </c>
      <c r="V4577" s="5">
        <f>Table2[[#This Row],[Price Diff]]/Table2[[#This Row],[price]]</f>
        <v>1.1943390312906796E-2</v>
      </c>
    </row>
    <row r="4578" spans="1:22" x14ac:dyDescent="0.2">
      <c r="A4578" s="3">
        <v>9160</v>
      </c>
      <c r="B4578" s="3">
        <v>0.149424213</v>
      </c>
      <c r="C4578" s="3">
        <v>20547</v>
      </c>
      <c r="D4578" s="3">
        <v>0.38792430300000003</v>
      </c>
      <c r="E4578" s="3">
        <v>1995</v>
      </c>
      <c r="F4578" s="3">
        <v>0.48014246599999999</v>
      </c>
      <c r="G4578" s="3">
        <v>9</v>
      </c>
      <c r="H4578" s="3">
        <v>0.83257932800000001</v>
      </c>
      <c r="I4578" s="2" t="s">
        <v>13</v>
      </c>
      <c r="J4578" s="3">
        <v>120758</v>
      </c>
      <c r="K4578" s="3">
        <v>0.90365616199999999</v>
      </c>
      <c r="L4578" s="3">
        <v>2</v>
      </c>
      <c r="M4578" s="2" t="s">
        <v>65</v>
      </c>
      <c r="N4578" s="3">
        <v>29900</v>
      </c>
      <c r="O4578" s="3">
        <v>0.26684798700000001</v>
      </c>
      <c r="P4578" s="3">
        <v>-0.78241309226329736</v>
      </c>
      <c r="Q4578" s="3">
        <v>3.8920454971134613E-3</v>
      </c>
      <c r="R4578" s="3">
        <v>0.87570137303700057</v>
      </c>
      <c r="S4578" s="3">
        <v>0.25587641006136941</v>
      </c>
      <c r="T4578" s="5">
        <f>POWER(10,Table2[[#This Row],[Predicted normalized_price]]*(N$7634-N$7635)+N$7635)</f>
        <v>28150.619533408779</v>
      </c>
      <c r="U4578" s="5">
        <f>ABS(Table2[[#This Row],[price]]-Table2[[#This Row],[Predicted Price]])</f>
        <v>1749.3804665912212</v>
      </c>
      <c r="V4578" s="5">
        <f>Table2[[#This Row],[Price Diff]]/Table2[[#This Row],[price]]</f>
        <v>5.8507707912749875E-2</v>
      </c>
    </row>
    <row r="4579" spans="1:22" x14ac:dyDescent="0.2">
      <c r="A4579" s="3">
        <v>12820</v>
      </c>
      <c r="B4579" s="3">
        <v>0.22422226000000001</v>
      </c>
      <c r="C4579" s="3">
        <v>47547</v>
      </c>
      <c r="D4579" s="3">
        <v>0.53475159400000005</v>
      </c>
      <c r="E4579" s="3">
        <v>1995</v>
      </c>
      <c r="F4579" s="3">
        <v>0.48014246599999999</v>
      </c>
      <c r="G4579" s="3">
        <v>8</v>
      </c>
      <c r="H4579" s="3">
        <v>0.78794860499999997</v>
      </c>
      <c r="I4579" s="2" t="s">
        <v>13</v>
      </c>
      <c r="J4579" s="3">
        <v>111323</v>
      </c>
      <c r="K4579" s="3">
        <v>0.89672271800000003</v>
      </c>
      <c r="L4579" s="3">
        <v>1</v>
      </c>
      <c r="M4579" s="2" t="s">
        <v>64</v>
      </c>
      <c r="N4579" s="3">
        <v>60800</v>
      </c>
      <c r="O4579" s="3">
        <v>0.39600680999999999</v>
      </c>
      <c r="P4579" s="3">
        <v>0.50325258691375185</v>
      </c>
      <c r="Q4579" s="3">
        <v>0.38515748548455719</v>
      </c>
      <c r="R4579" s="3">
        <v>0.70549629061338937</v>
      </c>
      <c r="S4579" s="3">
        <v>0.40284649046926357</v>
      </c>
      <c r="T4579" s="5">
        <f>POWER(10,Table2[[#This Row],[Predicted normalized_price]]*(N$7634-N$7635)+N$7635)</f>
        <v>63128.606572525816</v>
      </c>
      <c r="U4579" s="5">
        <f>ABS(Table2[[#This Row],[price]]-Table2[[#This Row],[Predicted Price]])</f>
        <v>2328.6065725258159</v>
      </c>
      <c r="V4579" s="5">
        <f>Table2[[#This Row],[Price Diff]]/Table2[[#This Row],[price]]</f>
        <v>3.8299450206016709E-2</v>
      </c>
    </row>
    <row r="4580" spans="1:22" x14ac:dyDescent="0.2">
      <c r="A4580" s="3">
        <v>13170</v>
      </c>
      <c r="B4580" s="3">
        <v>0.23021550299999999</v>
      </c>
      <c r="C4580" s="3">
        <v>26700</v>
      </c>
      <c r="D4580" s="3">
        <v>0.43376582200000002</v>
      </c>
      <c r="E4580" s="3">
        <v>1597</v>
      </c>
      <c r="F4580" s="3">
        <v>0.38526243399999999</v>
      </c>
      <c r="G4580" s="3">
        <v>9</v>
      </c>
      <c r="H4580" s="3">
        <v>0.83257932800000001</v>
      </c>
      <c r="I4580" s="2" t="s">
        <v>15</v>
      </c>
      <c r="J4580" s="3">
        <v>115396</v>
      </c>
      <c r="K4580" s="3">
        <v>0.89978524900000001</v>
      </c>
      <c r="L4580" s="3">
        <v>1</v>
      </c>
      <c r="M4580" s="2" t="s">
        <v>65</v>
      </c>
      <c r="N4580" s="3">
        <v>45288</v>
      </c>
      <c r="O4580" s="3">
        <v>0.34240422500000001</v>
      </c>
      <c r="P4580" s="3">
        <v>-0.96671612639077809</v>
      </c>
      <c r="Q4580" s="3">
        <v>0.22936277245857187</v>
      </c>
      <c r="R4580" s="3">
        <v>0.80143606785431176</v>
      </c>
      <c r="S4580" s="3">
        <v>0.33360966422399196</v>
      </c>
      <c r="T4580" s="5">
        <f>POWER(10,Table2[[#This Row],[Predicted normalized_price]]*(N$7634-N$7635)+N$7635)</f>
        <v>43151.438079389358</v>
      </c>
      <c r="U4580" s="5">
        <f>ABS(Table2[[#This Row],[price]]-Table2[[#This Row],[Predicted Price]])</f>
        <v>2136.5619206106421</v>
      </c>
      <c r="V4580" s="5">
        <f>Table2[[#This Row],[Price Diff]]/Table2[[#This Row],[price]]</f>
        <v>4.7177219585997222E-2</v>
      </c>
    </row>
    <row r="4581" spans="1:22" x14ac:dyDescent="0.2">
      <c r="A4581" s="3">
        <v>13250</v>
      </c>
      <c r="B4581" s="3">
        <v>0.23156301400000001</v>
      </c>
      <c r="C4581" s="3">
        <v>65986</v>
      </c>
      <c r="D4581" s="3">
        <v>0.59210391600000001</v>
      </c>
      <c r="E4581" s="3">
        <v>2356</v>
      </c>
      <c r="F4581" s="3">
        <v>0.55106086499999996</v>
      </c>
      <c r="G4581" s="3">
        <v>4</v>
      </c>
      <c r="H4581" s="3">
        <v>0.52529906999999998</v>
      </c>
      <c r="I4581" s="2" t="s">
        <v>22</v>
      </c>
      <c r="J4581" s="3">
        <v>58405</v>
      </c>
      <c r="K4581" s="3">
        <v>0.84174836500000005</v>
      </c>
      <c r="L4581" s="3">
        <v>1</v>
      </c>
      <c r="M4581" s="2" t="s">
        <v>66</v>
      </c>
      <c r="N4581" s="3">
        <v>110800</v>
      </c>
      <c r="O4581" s="3">
        <v>0.50522136299999998</v>
      </c>
      <c r="P4581" s="3">
        <v>-0.44955279983538615</v>
      </c>
      <c r="Q4581" s="3">
        <v>-0.56516784148584653</v>
      </c>
      <c r="R4581" s="3">
        <v>-0.63343682450459793</v>
      </c>
      <c r="S4581" s="3">
        <v>0.48959706080770438</v>
      </c>
      <c r="T4581" s="5">
        <f>POWER(10,Table2[[#This Row],[Predicted normalized_price]]*(N$7634-N$7635)+N$7635)</f>
        <v>101684.08522897457</v>
      </c>
      <c r="U4581" s="5">
        <f>ABS(Table2[[#This Row],[price]]-Table2[[#This Row],[Predicted Price]])</f>
        <v>9115.9147710254329</v>
      </c>
      <c r="V4581" s="5">
        <f>Table2[[#This Row],[Price Diff]]/Table2[[#This Row],[price]]</f>
        <v>8.2273599016475032E-2</v>
      </c>
    </row>
    <row r="4582" spans="1:22" x14ac:dyDescent="0.2">
      <c r="A4582" s="3">
        <v>19640</v>
      </c>
      <c r="B4582" s="3">
        <v>0.31913530000000001</v>
      </c>
      <c r="C4582" s="3">
        <v>81342</v>
      </c>
      <c r="D4582" s="3">
        <v>0.62871780499999996</v>
      </c>
      <c r="E4582" s="3">
        <v>1998</v>
      </c>
      <c r="F4582" s="3">
        <v>0.480783179</v>
      </c>
      <c r="G4582" s="3">
        <v>2</v>
      </c>
      <c r="H4582" s="3">
        <v>0.26264953499999999</v>
      </c>
      <c r="I4582" s="2" t="s">
        <v>13</v>
      </c>
      <c r="J4582" s="3">
        <v>5000</v>
      </c>
      <c r="K4582" s="3">
        <v>0.63226347599999999</v>
      </c>
      <c r="L4582" s="3">
        <v>1</v>
      </c>
      <c r="M4582" s="2" t="s">
        <v>65</v>
      </c>
      <c r="N4582" s="3">
        <v>219800</v>
      </c>
      <c r="O4582" s="3">
        <v>0.629877927</v>
      </c>
      <c r="P4582" s="3">
        <v>-0.89750912148934081</v>
      </c>
      <c r="Q4582" s="3">
        <v>0.7894249018754258</v>
      </c>
      <c r="R4582" s="3">
        <v>0.30800530156286771</v>
      </c>
      <c r="S4582" s="3">
        <v>0.60643804898736497</v>
      </c>
      <c r="T4582" s="5">
        <f>POWER(10,Table2[[#This Row],[Predicted normalized_price]]*(N$7634-N$7635)+N$7635)</f>
        <v>193236.58464083285</v>
      </c>
      <c r="U4582" s="5">
        <f>ABS(Table2[[#This Row],[price]]-Table2[[#This Row],[Predicted Price]])</f>
        <v>26563.415359167149</v>
      </c>
      <c r="V4582" s="5">
        <f>Table2[[#This Row],[Price Diff]]/Table2[[#This Row],[price]]</f>
        <v>0.12085266314452753</v>
      </c>
    </row>
    <row r="4583" spans="1:22" x14ac:dyDescent="0.2">
      <c r="A4583" s="3">
        <v>9840</v>
      </c>
      <c r="B4583" s="3">
        <v>0.165357842</v>
      </c>
      <c r="C4583" s="3">
        <v>53343</v>
      </c>
      <c r="D4583" s="3">
        <v>0.55488103</v>
      </c>
      <c r="E4583" s="3">
        <v>1395</v>
      </c>
      <c r="F4583" s="3">
        <v>0.327600102</v>
      </c>
      <c r="G4583" s="3">
        <v>3</v>
      </c>
      <c r="H4583" s="3">
        <v>0.416289664</v>
      </c>
      <c r="I4583" s="2" t="s">
        <v>19</v>
      </c>
      <c r="J4583" s="3">
        <v>23456</v>
      </c>
      <c r="K4583" s="3">
        <v>0.76399787900000005</v>
      </c>
      <c r="L4583" s="3">
        <v>1</v>
      </c>
      <c r="M4583" s="2" t="s">
        <v>65</v>
      </c>
      <c r="N4583" s="3">
        <v>88300</v>
      </c>
      <c r="O4583" s="3">
        <v>0.463913715</v>
      </c>
      <c r="P4583" s="3">
        <v>-0.89550461755071165</v>
      </c>
      <c r="Q4583" s="3">
        <v>0.53865820262212682</v>
      </c>
      <c r="R4583" s="3">
        <v>0.62172227768564337</v>
      </c>
      <c r="S4583" s="3">
        <v>0.46083611780626543</v>
      </c>
      <c r="T4583" s="5">
        <f>POWER(10,Table2[[#This Row],[Predicted normalized_price]]*(N$7634-N$7635)+N$7635)</f>
        <v>86819.272118944471</v>
      </c>
      <c r="U4583" s="5">
        <f>ABS(Table2[[#This Row],[price]]-Table2[[#This Row],[Predicted Price]])</f>
        <v>1480.727881055529</v>
      </c>
      <c r="V4583" s="5">
        <f>Table2[[#This Row],[Price Diff]]/Table2[[#This Row],[price]]</f>
        <v>1.6769285176166805E-2</v>
      </c>
    </row>
    <row r="4584" spans="1:22" x14ac:dyDescent="0.2">
      <c r="A4584" s="3">
        <v>11750</v>
      </c>
      <c r="B4584" s="3">
        <v>0.20483005200000001</v>
      </c>
      <c r="C4584" s="3">
        <v>21731</v>
      </c>
      <c r="D4584" s="3">
        <v>0.39772876400000001</v>
      </c>
      <c r="E4584" s="3">
        <v>1598</v>
      </c>
      <c r="F4584" s="3">
        <v>0.38552934799999999</v>
      </c>
      <c r="G4584" s="3">
        <v>11</v>
      </c>
      <c r="H4584" s="3">
        <v>0.90861810600000004</v>
      </c>
      <c r="I4584" s="2" t="s">
        <v>24</v>
      </c>
      <c r="J4584" s="3">
        <v>196000</v>
      </c>
      <c r="K4584" s="3">
        <v>0.944933829</v>
      </c>
      <c r="L4584" s="3">
        <v>2</v>
      </c>
      <c r="M4584" s="2" t="s">
        <v>62</v>
      </c>
      <c r="N4584" s="3">
        <v>31588</v>
      </c>
      <c r="O4584" s="3">
        <v>0.27684226200000001</v>
      </c>
      <c r="P4584" s="3">
        <v>-0.29577101228333763</v>
      </c>
      <c r="Q4584" s="3">
        <v>-0.84803792606054984</v>
      </c>
      <c r="R4584" s="3">
        <v>-0.12798295281250488</v>
      </c>
      <c r="S4584" s="3">
        <v>0.28731429611586273</v>
      </c>
      <c r="T4584" s="5">
        <f>POWER(10,Table2[[#This Row],[Predicted normalized_price]]*(N$7634-N$7635)+N$7635)</f>
        <v>33459.020323703873</v>
      </c>
      <c r="U4584" s="5">
        <f>ABS(Table2[[#This Row],[price]]-Table2[[#This Row],[Predicted Price]])</f>
        <v>1871.0203237038731</v>
      </c>
      <c r="V4584" s="5">
        <f>Table2[[#This Row],[Price Diff]]/Table2[[#This Row],[price]]</f>
        <v>5.9231997078126923E-2</v>
      </c>
    </row>
    <row r="4585" spans="1:22" x14ac:dyDescent="0.2">
      <c r="A4585" s="3">
        <v>9090</v>
      </c>
      <c r="B4585" s="3">
        <v>0.147717301</v>
      </c>
      <c r="C4585" s="3">
        <v>46285</v>
      </c>
      <c r="D4585" s="3">
        <v>0.53004390899999998</v>
      </c>
      <c r="E4585" s="3">
        <v>1496</v>
      </c>
      <c r="F4585" s="3">
        <v>0.35740525400000001</v>
      </c>
      <c r="G4585" s="3">
        <v>1</v>
      </c>
      <c r="H4585" s="3">
        <v>0</v>
      </c>
      <c r="I4585" s="2" t="s">
        <v>22</v>
      </c>
      <c r="J4585" s="3">
        <v>30</v>
      </c>
      <c r="K4585" s="3">
        <v>0.19624244499999999</v>
      </c>
      <c r="L4585" s="3">
        <v>1</v>
      </c>
      <c r="M4585" s="2" t="s">
        <v>66</v>
      </c>
      <c r="N4585" s="3">
        <v>99888</v>
      </c>
      <c r="O4585" s="3">
        <v>0.486353902</v>
      </c>
      <c r="P4585" s="3">
        <v>-0.88845857344768742</v>
      </c>
      <c r="Q4585" s="3">
        <v>-0.52156428815598566</v>
      </c>
      <c r="R4585" s="3">
        <v>-0.67392749000250962</v>
      </c>
      <c r="S4585" s="3">
        <v>0.51019372188935919</v>
      </c>
      <c r="T4585" s="5">
        <f>POWER(10,Table2[[#This Row],[Predicted normalized_price]]*(N$7634-N$7635)+N$7635)</f>
        <v>113869.15496546382</v>
      </c>
      <c r="U4585" s="5">
        <f>ABS(Table2[[#This Row],[price]]-Table2[[#This Row],[Predicted Price]])</f>
        <v>13981.154965463822</v>
      </c>
      <c r="V4585" s="5">
        <f>Table2[[#This Row],[Price Diff]]/Table2[[#This Row],[price]]</f>
        <v>0.13996831416650471</v>
      </c>
    </row>
    <row r="4586" spans="1:22" x14ac:dyDescent="0.2">
      <c r="A4586" s="3">
        <v>10110</v>
      </c>
      <c r="B4586" s="3">
        <v>0.171380958</v>
      </c>
      <c r="C4586" s="3">
        <v>35961</v>
      </c>
      <c r="D4586" s="3">
        <v>0.48587640599999998</v>
      </c>
      <c r="E4586" s="3">
        <v>1590</v>
      </c>
      <c r="F4586" s="3">
        <v>0.38338934699999999</v>
      </c>
      <c r="G4586" s="3">
        <v>7</v>
      </c>
      <c r="H4586" s="3">
        <v>0.73735046500000001</v>
      </c>
      <c r="I4586" s="2" t="s">
        <v>28</v>
      </c>
      <c r="J4586" s="3">
        <v>73415</v>
      </c>
      <c r="K4586" s="3">
        <v>0.861242065</v>
      </c>
      <c r="L4586" s="3">
        <v>2</v>
      </c>
      <c r="M4586" s="2" t="s">
        <v>63</v>
      </c>
      <c r="N4586" s="3">
        <v>49900</v>
      </c>
      <c r="O4586" s="3">
        <v>0.360052708</v>
      </c>
      <c r="P4586" s="3">
        <v>-0.89800767772962908</v>
      </c>
      <c r="Q4586" s="3">
        <v>-0.80145354529235424</v>
      </c>
      <c r="R4586" s="3">
        <v>-0.3398517829490082</v>
      </c>
      <c r="S4586" s="3">
        <v>0.35172795228699916</v>
      </c>
      <c r="T4586" s="5">
        <f>POWER(10,Table2[[#This Row],[Predicted normalized_price]]*(N$7634-N$7635)+N$7635)</f>
        <v>47668.759131632803</v>
      </c>
      <c r="U4586" s="5">
        <f>ABS(Table2[[#This Row],[price]]-Table2[[#This Row],[Predicted Price]])</f>
        <v>2231.2408683671965</v>
      </c>
      <c r="V4586" s="5">
        <f>Table2[[#This Row],[Price Diff]]/Table2[[#This Row],[price]]</f>
        <v>4.4714245859062057E-2</v>
      </c>
    </row>
    <row r="4587" spans="1:22" x14ac:dyDescent="0.2">
      <c r="A4587" s="3">
        <v>9930</v>
      </c>
      <c r="B4587" s="3">
        <v>0.16738371699999999</v>
      </c>
      <c r="C4587" s="3">
        <v>56751</v>
      </c>
      <c r="D4587" s="3">
        <v>0.565718991</v>
      </c>
      <c r="E4587" s="3">
        <v>2498</v>
      </c>
      <c r="F4587" s="3">
        <v>0.57601564699999996</v>
      </c>
      <c r="G4587" s="3">
        <v>4</v>
      </c>
      <c r="H4587" s="3">
        <v>0.52529906999999998</v>
      </c>
      <c r="I4587" s="2" t="s">
        <v>23</v>
      </c>
      <c r="J4587" s="3">
        <v>56000</v>
      </c>
      <c r="K4587" s="3">
        <v>0.83816458599999999</v>
      </c>
      <c r="L4587" s="3">
        <v>1</v>
      </c>
      <c r="M4587" s="2" t="s">
        <v>65</v>
      </c>
      <c r="N4587" s="3">
        <v>78888</v>
      </c>
      <c r="O4587" s="3">
        <v>0.44340226500000002</v>
      </c>
      <c r="P4587" s="3">
        <v>-3.6459450242343802E-2</v>
      </c>
      <c r="Q4587" s="3">
        <v>-0.63574790374639079</v>
      </c>
      <c r="R4587" s="3">
        <v>-0.50993867274192017</v>
      </c>
      <c r="S4587" s="3">
        <v>0.44077624694072715</v>
      </c>
      <c r="T4587" s="5">
        <f>POWER(10,Table2[[#This Row],[Predicted normalized_price]]*(N$7634-N$7635)+N$7635)</f>
        <v>77757.816577391903</v>
      </c>
      <c r="U4587" s="5">
        <f>ABS(Table2[[#This Row],[price]]-Table2[[#This Row],[Predicted Price]])</f>
        <v>1130.1834226080973</v>
      </c>
      <c r="V4587" s="5">
        <f>Table2[[#This Row],[Price Diff]]/Table2[[#This Row],[price]]</f>
        <v>1.4326430161850945E-2</v>
      </c>
    </row>
    <row r="4588" spans="1:22" x14ac:dyDescent="0.2">
      <c r="A4588" s="3">
        <v>11610</v>
      </c>
      <c r="B4588" s="3">
        <v>0.20216298299999999</v>
      </c>
      <c r="C4588" s="3">
        <v>37558</v>
      </c>
      <c r="D4588" s="3">
        <v>0.493480484</v>
      </c>
      <c r="E4588" s="3">
        <v>1798</v>
      </c>
      <c r="F4588" s="3">
        <v>0.435810641</v>
      </c>
      <c r="G4588" s="3">
        <v>9</v>
      </c>
      <c r="H4588" s="3">
        <v>0.83257932800000001</v>
      </c>
      <c r="I4588" s="2" t="s">
        <v>19</v>
      </c>
      <c r="J4588" s="3">
        <v>84000</v>
      </c>
      <c r="K4588" s="3">
        <v>0.87272116499999997</v>
      </c>
      <c r="L4588" s="3">
        <v>2</v>
      </c>
      <c r="M4588" s="2" t="s">
        <v>65</v>
      </c>
      <c r="N4588" s="3">
        <v>49800</v>
      </c>
      <c r="O4588" s="3">
        <v>0.35968764800000003</v>
      </c>
      <c r="P4588" s="3">
        <v>-0.7913519454229665</v>
      </c>
      <c r="Q4588" s="3">
        <v>0.26914579084936124</v>
      </c>
      <c r="R4588" s="3">
        <v>0.76835590064816972</v>
      </c>
      <c r="S4588" s="3">
        <v>0.35293904099090084</v>
      </c>
      <c r="T4588" s="5">
        <f>POWER(10,Table2[[#This Row],[Predicted normalized_price]]*(N$7634-N$7635)+N$7635)</f>
        <v>47987.051035630022</v>
      </c>
      <c r="U4588" s="5">
        <f>ABS(Table2[[#This Row],[price]]-Table2[[#This Row],[Predicted Price]])</f>
        <v>1812.9489643699781</v>
      </c>
      <c r="V4588" s="5">
        <f>Table2[[#This Row],[Price Diff]]/Table2[[#This Row],[price]]</f>
        <v>3.6404597678112008E-2</v>
      </c>
    </row>
    <row r="4589" spans="1:22" x14ac:dyDescent="0.2">
      <c r="A4589" s="3">
        <v>16320</v>
      </c>
      <c r="B4589" s="3">
        <v>0.27793211299999998</v>
      </c>
      <c r="C4589" s="3">
        <v>78600</v>
      </c>
      <c r="D4589" s="3">
        <v>0.62271684999999999</v>
      </c>
      <c r="E4589" s="3">
        <v>1595</v>
      </c>
      <c r="F4589" s="3">
        <v>0.38472810600000001</v>
      </c>
      <c r="G4589" s="3">
        <v>3</v>
      </c>
      <c r="H4589" s="3">
        <v>0.416289664</v>
      </c>
      <c r="I4589" s="2" t="s">
        <v>15</v>
      </c>
      <c r="J4589" s="3">
        <v>28000</v>
      </c>
      <c r="K4589" s="3">
        <v>0.77908972300000001</v>
      </c>
      <c r="L4589" s="3">
        <v>1</v>
      </c>
      <c r="M4589" s="2" t="s">
        <v>62</v>
      </c>
      <c r="N4589" s="3">
        <v>152800</v>
      </c>
      <c r="O4589" s="3">
        <v>0.56371116899999996</v>
      </c>
      <c r="P4589" s="3">
        <v>-0.908368973522793</v>
      </c>
      <c r="Q4589" s="3">
        <v>0.72026496574968535</v>
      </c>
      <c r="R4589" s="3">
        <v>0.40181029102716137</v>
      </c>
      <c r="S4589" s="3">
        <v>0.56440466351905361</v>
      </c>
      <c r="T4589" s="5">
        <f>POWER(10,Table2[[#This Row],[Predicted normalized_price]]*(N$7634-N$7635)+N$7635)</f>
        <v>153383.39697283378</v>
      </c>
      <c r="U4589" s="5">
        <f>ABS(Table2[[#This Row],[price]]-Table2[[#This Row],[Predicted Price]])</f>
        <v>583.39697283378337</v>
      </c>
      <c r="V4589" s="5">
        <f>Table2[[#This Row],[Price Diff]]/Table2[[#This Row],[price]]</f>
        <v>3.8180430159279015E-3</v>
      </c>
    </row>
    <row r="4590" spans="1:22" x14ac:dyDescent="0.2">
      <c r="A4590" s="3">
        <v>12110</v>
      </c>
      <c r="B4590" s="3">
        <v>0.21154494200000001</v>
      </c>
      <c r="C4590" s="3">
        <v>63227</v>
      </c>
      <c r="D4590" s="3">
        <v>0.58462937800000003</v>
      </c>
      <c r="E4590" s="3">
        <v>1598</v>
      </c>
      <c r="F4590" s="3">
        <v>0.38552934799999999</v>
      </c>
      <c r="G4590" s="3">
        <v>5</v>
      </c>
      <c r="H4590" s="3">
        <v>0.60985333500000005</v>
      </c>
      <c r="I4590" s="2" t="s">
        <v>13</v>
      </c>
      <c r="J4590" s="3">
        <v>70000</v>
      </c>
      <c r="K4590" s="3">
        <v>0.85718244399999999</v>
      </c>
      <c r="L4590" s="3">
        <v>2</v>
      </c>
      <c r="M4590" s="2" t="s">
        <v>65</v>
      </c>
      <c r="N4590" s="3">
        <v>84888</v>
      </c>
      <c r="O4590" s="3">
        <v>0.45674225600000001</v>
      </c>
      <c r="P4590" s="3">
        <v>-0.81663449201504135</v>
      </c>
      <c r="Q4590" s="3">
        <v>0.55202300886705447</v>
      </c>
      <c r="R4590" s="3">
        <v>0.62391840733648796</v>
      </c>
      <c r="S4590" s="3">
        <v>0.46400699820498315</v>
      </c>
      <c r="T4590" s="5">
        <f>POWER(10,Table2[[#This Row],[Predicted normalized_price]]*(N$7634-N$7635)+N$7635)</f>
        <v>88345.273646677408</v>
      </c>
      <c r="U4590" s="5">
        <f>ABS(Table2[[#This Row],[price]]-Table2[[#This Row],[Predicted Price]])</f>
        <v>3457.2736466774077</v>
      </c>
      <c r="V4590" s="5">
        <f>Table2[[#This Row],[Price Diff]]/Table2[[#This Row],[price]]</f>
        <v>4.0727472041718588E-2</v>
      </c>
    </row>
    <row r="4591" spans="1:22" x14ac:dyDescent="0.2">
      <c r="A4591" s="3">
        <v>18840</v>
      </c>
      <c r="B4591" s="3">
        <v>0.30988211199999999</v>
      </c>
      <c r="C4591" s="3">
        <v>95302</v>
      </c>
      <c r="D4591" s="3">
        <v>0.65643606799999998</v>
      </c>
      <c r="E4591" s="3">
        <v>1991</v>
      </c>
      <c r="F4591" s="3">
        <v>0.47928668200000002</v>
      </c>
      <c r="G4591" s="3">
        <v>2</v>
      </c>
      <c r="H4591" s="3">
        <v>0.26264953499999999</v>
      </c>
      <c r="I4591" s="2" t="s">
        <v>15</v>
      </c>
      <c r="J4591" s="3">
        <v>16000</v>
      </c>
      <c r="K4591" s="3">
        <v>0.731395342</v>
      </c>
      <c r="L4591" s="3">
        <v>1</v>
      </c>
      <c r="M4591" s="2" t="s">
        <v>65</v>
      </c>
      <c r="N4591" s="3">
        <v>194500</v>
      </c>
      <c r="O4591" s="3">
        <v>0.60762401200000005</v>
      </c>
      <c r="P4591" s="3">
        <v>-0.91087316362261661</v>
      </c>
      <c r="Q4591" s="3">
        <v>0.81037133796187721</v>
      </c>
      <c r="R4591" s="3">
        <v>0.27397060751806585</v>
      </c>
      <c r="S4591" s="3">
        <v>0.62055108183849539</v>
      </c>
      <c r="T4591" s="5">
        <f>POWER(10,Table2[[#This Row],[Predicted normalized_price]]*(N$7634-N$7635)+N$7635)</f>
        <v>208818.7751447153</v>
      </c>
      <c r="U4591" s="5">
        <f>ABS(Table2[[#This Row],[price]]-Table2[[#This Row],[Predicted Price]])</f>
        <v>14318.775144715299</v>
      </c>
      <c r="V4591" s="5">
        <f>Table2[[#This Row],[Price Diff]]/Table2[[#This Row],[price]]</f>
        <v>7.3618381206762465E-2</v>
      </c>
    </row>
    <row r="4592" spans="1:22" x14ac:dyDescent="0.2">
      <c r="A4592" s="3">
        <v>28030</v>
      </c>
      <c r="B4592" s="3">
        <v>0.39828264699999999</v>
      </c>
      <c r="C4592" s="3">
        <v>52141</v>
      </c>
      <c r="D4592" s="3">
        <v>0.55089253000000005</v>
      </c>
      <c r="E4592" s="3">
        <v>3999</v>
      </c>
      <c r="F4592" s="3">
        <v>0.77665710200000004</v>
      </c>
      <c r="G4592" s="3">
        <v>9</v>
      </c>
      <c r="H4592" s="3">
        <v>0.83257932800000001</v>
      </c>
      <c r="I4592" s="2" t="s">
        <v>13</v>
      </c>
      <c r="J4592" s="3">
        <v>81000</v>
      </c>
      <c r="K4592" s="3">
        <v>0.86962165899999999</v>
      </c>
      <c r="L4592" s="3">
        <v>5</v>
      </c>
      <c r="M4592" s="2" t="s">
        <v>62</v>
      </c>
      <c r="N4592" s="3">
        <v>92000</v>
      </c>
      <c r="O4592" s="3">
        <v>0.47138382600000001</v>
      </c>
      <c r="P4592" s="3">
        <v>-0.35437126586016066</v>
      </c>
      <c r="Q4592" s="3">
        <v>0.57443163946831743</v>
      </c>
      <c r="R4592" s="3">
        <v>0.60547703200188774</v>
      </c>
      <c r="S4592" s="3">
        <v>0.47580366659858442</v>
      </c>
      <c r="T4592" s="5">
        <f>POWER(10,Table2[[#This Row],[Predicted normalized_price]]*(N$7634-N$7635)+N$7635)</f>
        <v>94261.772026807012</v>
      </c>
      <c r="U4592" s="5">
        <f>ABS(Table2[[#This Row],[price]]-Table2[[#This Row],[Predicted Price]])</f>
        <v>2261.7720268070116</v>
      </c>
      <c r="V4592" s="5">
        <f>Table2[[#This Row],[Price Diff]]/Table2[[#This Row],[price]]</f>
        <v>2.4584478552250127E-2</v>
      </c>
    </row>
    <row r="4593" spans="1:22" x14ac:dyDescent="0.2">
      <c r="A4593" s="3">
        <v>10100</v>
      </c>
      <c r="B4593" s="3">
        <v>0.17116076299999999</v>
      </c>
      <c r="C4593" s="3">
        <v>23023</v>
      </c>
      <c r="D4593" s="3">
        <v>0.40783580899999999</v>
      </c>
      <c r="E4593" s="3">
        <v>2982</v>
      </c>
      <c r="F4593" s="3">
        <v>0.65153167999999995</v>
      </c>
      <c r="G4593" s="3">
        <v>3</v>
      </c>
      <c r="H4593" s="3">
        <v>0.416289664</v>
      </c>
      <c r="I4593" s="2" t="s">
        <v>10</v>
      </c>
      <c r="J4593" s="3">
        <v>40000</v>
      </c>
      <c r="K4593" s="3">
        <v>0.80948806299999998</v>
      </c>
      <c r="L4593" s="3">
        <v>1</v>
      </c>
      <c r="M4593" s="2" t="s">
        <v>69</v>
      </c>
      <c r="N4593" s="3">
        <v>87800</v>
      </c>
      <c r="O4593" s="3">
        <v>0.46288030699999999</v>
      </c>
      <c r="P4593" s="3">
        <v>0.16478386978500684</v>
      </c>
      <c r="Q4593" s="3">
        <v>-0.76135204325463934</v>
      </c>
      <c r="R4593" s="3">
        <v>-0.62229136766714443</v>
      </c>
      <c r="S4593" s="3">
        <v>0.43671771807233617</v>
      </c>
      <c r="T4593" s="5">
        <f>POWER(10,Table2[[#This Row],[Predicted normalized_price]]*(N$7634-N$7635)+N$7635)</f>
        <v>76042.877008765514</v>
      </c>
      <c r="U4593" s="5">
        <f>ABS(Table2[[#This Row],[price]]-Table2[[#This Row],[Predicted Price]])</f>
        <v>11757.122991234486</v>
      </c>
      <c r="V4593" s="5">
        <f>Table2[[#This Row],[Price Diff]]/Table2[[#This Row],[price]]</f>
        <v>0.13390800673387798</v>
      </c>
    </row>
    <row r="4594" spans="1:22" x14ac:dyDescent="0.2">
      <c r="A4594" s="3">
        <v>7770</v>
      </c>
      <c r="B4594" s="3">
        <v>0.112804881</v>
      </c>
      <c r="C4594" s="3">
        <v>8375</v>
      </c>
      <c r="D4594" s="3">
        <v>0.23086637600000001</v>
      </c>
      <c r="E4594" s="3">
        <v>1586</v>
      </c>
      <c r="F4594" s="3">
        <v>0.38231530600000002</v>
      </c>
      <c r="G4594" s="3">
        <v>10</v>
      </c>
      <c r="H4594" s="3">
        <v>0.87250287000000004</v>
      </c>
      <c r="I4594" s="2" t="s">
        <v>25</v>
      </c>
      <c r="J4594" s="3">
        <v>139381</v>
      </c>
      <c r="K4594" s="3">
        <v>0.91587964499999996</v>
      </c>
      <c r="L4594" s="3">
        <v>3</v>
      </c>
      <c r="M4594" s="2" t="s">
        <v>67</v>
      </c>
      <c r="N4594" s="3">
        <v>13200</v>
      </c>
      <c r="O4594" s="3">
        <v>0.118051347</v>
      </c>
      <c r="P4594" s="3">
        <v>-0.9392672390864375</v>
      </c>
      <c r="Q4594" s="3">
        <v>-0.42879310584409314</v>
      </c>
      <c r="R4594" s="3">
        <v>0.91577300233967618</v>
      </c>
      <c r="S4594" s="3">
        <v>0.13133957711104421</v>
      </c>
      <c r="T4594" s="5">
        <f>POWER(10,Table2[[#This Row],[Predicted normalized_price]]*(N$7634-N$7635)+N$7635)</f>
        <v>14199.915597981055</v>
      </c>
      <c r="U4594" s="5">
        <f>ABS(Table2[[#This Row],[price]]-Table2[[#This Row],[Predicted Price]])</f>
        <v>999.91559798105482</v>
      </c>
      <c r="V4594" s="5">
        <f>Table2[[#This Row],[Price Diff]]/Table2[[#This Row],[price]]</f>
        <v>7.5751181665231426E-2</v>
      </c>
    </row>
    <row r="4595" spans="1:22" x14ac:dyDescent="0.2">
      <c r="A4595" s="3">
        <v>11220</v>
      </c>
      <c r="B4595" s="3">
        <v>0.19456016100000001</v>
      </c>
      <c r="C4595" s="3">
        <v>26634</v>
      </c>
      <c r="D4595" s="3">
        <v>0.43333269699999999</v>
      </c>
      <c r="E4595" s="3">
        <v>1984</v>
      </c>
      <c r="F4595" s="3">
        <v>0.47778491499999998</v>
      </c>
      <c r="G4595" s="3">
        <v>10</v>
      </c>
      <c r="H4595" s="3">
        <v>0.87250287000000004</v>
      </c>
      <c r="I4595" s="2" t="s">
        <v>19</v>
      </c>
      <c r="J4595" s="3">
        <v>99000</v>
      </c>
      <c r="K4595" s="3">
        <v>0.88672422299999998</v>
      </c>
      <c r="L4595" s="3">
        <v>4</v>
      </c>
      <c r="M4595" s="2" t="s">
        <v>65</v>
      </c>
      <c r="N4595" s="3">
        <v>38321</v>
      </c>
      <c r="O4595" s="3">
        <v>0.31200509700000001</v>
      </c>
      <c r="P4595" s="3">
        <v>-0.69345530179114589</v>
      </c>
      <c r="Q4595" s="3">
        <v>0.12091164073602192</v>
      </c>
      <c r="R4595" s="3">
        <v>0.83529040046290304</v>
      </c>
      <c r="S4595" s="3">
        <v>0.29717995592504076</v>
      </c>
      <c r="T4595" s="5">
        <f>POWER(10,Table2[[#This Row],[Predicted normalized_price]]*(N$7634-N$7635)+N$7635)</f>
        <v>35322.971028220854</v>
      </c>
      <c r="U4595" s="5">
        <f>ABS(Table2[[#This Row],[price]]-Table2[[#This Row],[Predicted Price]])</f>
        <v>2998.0289717791456</v>
      </c>
      <c r="V4595" s="5">
        <f>Table2[[#This Row],[Price Diff]]/Table2[[#This Row],[price]]</f>
        <v>7.8234622577154717E-2</v>
      </c>
    </row>
    <row r="4596" spans="1:22" x14ac:dyDescent="0.2">
      <c r="A4596" s="3">
        <v>5840</v>
      </c>
      <c r="B4596" s="3">
        <v>4.9270345E-2</v>
      </c>
      <c r="C4596" s="3">
        <v>8042</v>
      </c>
      <c r="D4596" s="3">
        <v>0.22376597500000001</v>
      </c>
      <c r="E4596" s="3">
        <v>1498</v>
      </c>
      <c r="F4596" s="3">
        <v>0.357974919</v>
      </c>
      <c r="G4596" s="3">
        <v>11</v>
      </c>
      <c r="H4596" s="3">
        <v>0.90861810600000004</v>
      </c>
      <c r="I4596" s="2" t="s">
        <v>23</v>
      </c>
      <c r="J4596" s="3">
        <v>105000</v>
      </c>
      <c r="K4596" s="3">
        <v>0.89173902299999996</v>
      </c>
      <c r="L4596" s="3">
        <v>3</v>
      </c>
      <c r="M4596" s="2" t="s">
        <v>67</v>
      </c>
      <c r="N4596" s="3">
        <v>10800</v>
      </c>
      <c r="O4596" s="3">
        <v>8.1532751000000001E-2</v>
      </c>
      <c r="P4596" s="3">
        <v>-0.87138732233847749</v>
      </c>
      <c r="Q4596" s="3">
        <v>-0.94765388436377529</v>
      </c>
      <c r="R4596" s="3">
        <v>0.4543529125745116</v>
      </c>
      <c r="S4596" s="3">
        <v>0.1118780806484745</v>
      </c>
      <c r="T4596" s="5">
        <f>POWER(10,Table2[[#This Row],[Predicted normalized_price]]*(N$7634-N$7635)+N$7635)</f>
        <v>12759.735634506242</v>
      </c>
      <c r="U4596" s="5">
        <f>ABS(Table2[[#This Row],[price]]-Table2[[#This Row],[Predicted Price]])</f>
        <v>1959.7356345062417</v>
      </c>
      <c r="V4596" s="5">
        <f>Table2[[#This Row],[Price Diff]]/Table2[[#This Row],[price]]</f>
        <v>0.18145700319502239</v>
      </c>
    </row>
    <row r="4597" spans="1:22" x14ac:dyDescent="0.2">
      <c r="A4597" s="3">
        <v>8970</v>
      </c>
      <c r="B4597" s="3">
        <v>0.14476035200000001</v>
      </c>
      <c r="C4597" s="3">
        <v>48713</v>
      </c>
      <c r="D4597" s="3">
        <v>0.53899140899999998</v>
      </c>
      <c r="E4597" s="3">
        <v>1600</v>
      </c>
      <c r="F4597" s="3">
        <v>0.38606267399999999</v>
      </c>
      <c r="G4597" s="3">
        <v>5</v>
      </c>
      <c r="H4597" s="3">
        <v>0.60985333500000005</v>
      </c>
      <c r="I4597" s="2" t="s">
        <v>23</v>
      </c>
      <c r="J4597" s="3">
        <v>27000</v>
      </c>
      <c r="K4597" s="3">
        <v>0.77599021800000001</v>
      </c>
      <c r="L4597" s="3">
        <v>1</v>
      </c>
      <c r="M4597" s="2" t="s">
        <v>64</v>
      </c>
      <c r="N4597" s="3">
        <v>63900</v>
      </c>
      <c r="O4597" s="3">
        <v>0.405056733</v>
      </c>
      <c r="P4597" s="3">
        <v>0.72149060624152173</v>
      </c>
      <c r="Q4597" s="3">
        <v>-0.72080614980689517</v>
      </c>
      <c r="R4597" s="3">
        <v>-0.47042053637826736</v>
      </c>
      <c r="S4597" s="3">
        <v>0.41034835204170783</v>
      </c>
      <c r="T4597" s="5">
        <f>POWER(10,Table2[[#This Row],[Predicted normalized_price]]*(N$7634-N$7635)+N$7635)</f>
        <v>65785.336018525064</v>
      </c>
      <c r="U4597" s="5">
        <f>ABS(Table2[[#This Row],[price]]-Table2[[#This Row],[Predicted Price]])</f>
        <v>1885.336018525064</v>
      </c>
      <c r="V4597" s="5">
        <f>Table2[[#This Row],[Price Diff]]/Table2[[#This Row],[price]]</f>
        <v>2.9504476033256087E-2</v>
      </c>
    </row>
    <row r="4598" spans="1:22" x14ac:dyDescent="0.2">
      <c r="A4598" s="3">
        <v>10740</v>
      </c>
      <c r="B4598" s="3">
        <v>0.184831525</v>
      </c>
      <c r="C4598" s="3">
        <v>50929</v>
      </c>
      <c r="D4598" s="3">
        <v>0.54677664500000001</v>
      </c>
      <c r="E4598" s="3">
        <v>1999</v>
      </c>
      <c r="F4598" s="3">
        <v>0.48099653599999997</v>
      </c>
      <c r="G4598" s="3">
        <v>8</v>
      </c>
      <c r="H4598" s="3">
        <v>0.78794860499999997</v>
      </c>
      <c r="I4598" s="2" t="s">
        <v>21</v>
      </c>
      <c r="J4598" s="3">
        <v>61000</v>
      </c>
      <c r="K4598" s="3">
        <v>0.845453385</v>
      </c>
      <c r="L4598" s="3">
        <v>2</v>
      </c>
      <c r="M4598" s="2" t="s">
        <v>62</v>
      </c>
      <c r="N4598" s="3">
        <v>55500</v>
      </c>
      <c r="O4598" s="3">
        <v>0.37940875600000001</v>
      </c>
      <c r="P4598" s="3">
        <v>0.99999999830764086</v>
      </c>
      <c r="Q4598" s="3">
        <v>0.36380201881205054</v>
      </c>
      <c r="R4598" s="3">
        <v>0.73558653044637523</v>
      </c>
      <c r="S4598" s="3">
        <v>0.39089953924647863</v>
      </c>
      <c r="T4598" s="5">
        <f>POWER(10,Table2[[#This Row],[Predicted normalized_price]]*(N$7634-N$7635)+N$7635)</f>
        <v>59117.393794478085</v>
      </c>
      <c r="U4598" s="5">
        <f>ABS(Table2[[#This Row],[price]]-Table2[[#This Row],[Predicted Price]])</f>
        <v>3617.3937944780846</v>
      </c>
      <c r="V4598" s="5">
        <f>Table2[[#This Row],[Price Diff]]/Table2[[#This Row],[price]]</f>
        <v>6.5178266567172696E-2</v>
      </c>
    </row>
    <row r="4599" spans="1:22" x14ac:dyDescent="0.2">
      <c r="A4599" s="3">
        <v>16010</v>
      </c>
      <c r="B4599" s="3">
        <v>0.27366491199999998</v>
      </c>
      <c r="C4599" s="3">
        <v>58853</v>
      </c>
      <c r="D4599" s="3">
        <v>0.57208373000000001</v>
      </c>
      <c r="E4599" s="3">
        <v>1595</v>
      </c>
      <c r="F4599" s="3">
        <v>0.38472810600000001</v>
      </c>
      <c r="G4599" s="3">
        <v>7</v>
      </c>
      <c r="H4599" s="3">
        <v>0.73735046500000001</v>
      </c>
      <c r="I4599" s="2" t="s">
        <v>15</v>
      </c>
      <c r="J4599" s="3">
        <v>93000</v>
      </c>
      <c r="K4599" s="3">
        <v>0.88139579999999995</v>
      </c>
      <c r="L4599" s="3">
        <v>1</v>
      </c>
      <c r="M4599" s="2" t="s">
        <v>65</v>
      </c>
      <c r="N4599" s="3">
        <v>83800</v>
      </c>
      <c r="O4599" s="3">
        <v>0.454394727</v>
      </c>
      <c r="P4599" s="3">
        <v>-0.9499386310489909</v>
      </c>
      <c r="Q4599" s="3">
        <v>0.55610149573286849</v>
      </c>
      <c r="R4599" s="3">
        <v>0.60650788401657008</v>
      </c>
      <c r="S4599" s="3">
        <v>0.46914538327611255</v>
      </c>
      <c r="T4599" s="5">
        <f>POWER(10,Table2[[#This Row],[Predicted normalized_price]]*(N$7634-N$7635)+N$7635)</f>
        <v>90875.302958272761</v>
      </c>
      <c r="U4599" s="5">
        <f>ABS(Table2[[#This Row],[price]]-Table2[[#This Row],[Predicted Price]])</f>
        <v>7075.3029582727613</v>
      </c>
      <c r="V4599" s="5">
        <f>Table2[[#This Row],[Price Diff]]/Table2[[#This Row],[price]]</f>
        <v>8.4430822891083071E-2</v>
      </c>
    </row>
    <row r="4600" spans="1:22" x14ac:dyDescent="0.2">
      <c r="A4600" s="3">
        <v>8380</v>
      </c>
      <c r="B4600" s="3">
        <v>0.12962146699999999</v>
      </c>
      <c r="C4600" s="3">
        <v>47052</v>
      </c>
      <c r="D4600" s="3">
        <v>0.53292014300000001</v>
      </c>
      <c r="E4600" s="3">
        <v>1496</v>
      </c>
      <c r="F4600" s="3">
        <v>0.35740525400000001</v>
      </c>
      <c r="G4600" s="3">
        <v>3</v>
      </c>
      <c r="H4600" s="3">
        <v>0.416289664</v>
      </c>
      <c r="I4600" s="2" t="s">
        <v>22</v>
      </c>
      <c r="J4600" s="3">
        <v>8143</v>
      </c>
      <c r="K4600" s="3">
        <v>0.67383045699999999</v>
      </c>
      <c r="L4600" s="3">
        <v>1</v>
      </c>
      <c r="M4600" s="2" t="s">
        <v>64</v>
      </c>
      <c r="N4600" s="3">
        <v>79800</v>
      </c>
      <c r="O4600" s="3">
        <v>0.44549404399999998</v>
      </c>
      <c r="P4600" s="3">
        <v>0.45073705154942101</v>
      </c>
      <c r="Q4600" s="3">
        <v>-0.70627212124515104</v>
      </c>
      <c r="R4600" s="3">
        <v>-0.54173850944112001</v>
      </c>
      <c r="S4600" s="3">
        <v>0.43154956851801579</v>
      </c>
      <c r="T4600" s="5">
        <f>POWER(10,Table2[[#This Row],[Predicted normalized_price]]*(N$7634-N$7635)+N$7635)</f>
        <v>73913.702304984996</v>
      </c>
      <c r="U4600" s="5">
        <f>ABS(Table2[[#This Row],[price]]-Table2[[#This Row],[Predicted Price]])</f>
        <v>5886.2976950150041</v>
      </c>
      <c r="V4600" s="5">
        <f>Table2[[#This Row],[Price Diff]]/Table2[[#This Row],[price]]</f>
        <v>7.3763129010213091E-2</v>
      </c>
    </row>
    <row r="4601" spans="1:22" x14ac:dyDescent="0.2">
      <c r="A4601" s="3">
        <v>14130</v>
      </c>
      <c r="B4601" s="3">
        <v>0.245870809</v>
      </c>
      <c r="C4601" s="3">
        <v>52913</v>
      </c>
      <c r="D4601" s="3">
        <v>0.55346461599999996</v>
      </c>
      <c r="E4601" s="3">
        <v>1796</v>
      </c>
      <c r="F4601" s="3">
        <v>0.43533607800000002</v>
      </c>
      <c r="G4601" s="3">
        <v>9</v>
      </c>
      <c r="H4601" s="3">
        <v>0.83257932800000001</v>
      </c>
      <c r="I4601" s="2" t="s">
        <v>15</v>
      </c>
      <c r="J4601" s="3">
        <v>137000</v>
      </c>
      <c r="K4601" s="3">
        <v>0.91441116099999997</v>
      </c>
      <c r="L4601" s="3">
        <v>1</v>
      </c>
      <c r="M4601" s="2" t="s">
        <v>65</v>
      </c>
      <c r="N4601" s="3">
        <v>69800</v>
      </c>
      <c r="O4601" s="3">
        <v>0.421128471</v>
      </c>
      <c r="P4601" s="3">
        <v>-0.91144118548126885</v>
      </c>
      <c r="Q4601" s="3">
        <v>0.45434653187038893</v>
      </c>
      <c r="R4601" s="3">
        <v>0.68461414408781862</v>
      </c>
      <c r="S4601" s="3">
        <v>0.42263836443181202</v>
      </c>
      <c r="T4601" s="5">
        <f>POWER(10,Table2[[#This Row],[Predicted normalized_price]]*(N$7634-N$7635)+N$7635)</f>
        <v>70381.533088426891</v>
      </c>
      <c r="U4601" s="5">
        <f>ABS(Table2[[#This Row],[price]]-Table2[[#This Row],[Predicted Price]])</f>
        <v>581.53308842689148</v>
      </c>
      <c r="V4601" s="5">
        <f>Table2[[#This Row],[Price Diff]]/Table2[[#This Row],[price]]</f>
        <v>8.3314196049697926E-3</v>
      </c>
    </row>
    <row r="4602" spans="1:22" x14ac:dyDescent="0.2">
      <c r="A4602" s="3">
        <v>7990</v>
      </c>
      <c r="B4602" s="3">
        <v>0.119017412</v>
      </c>
      <c r="C4602" s="3">
        <v>55749</v>
      </c>
      <c r="D4602" s="3">
        <v>0.56260154100000004</v>
      </c>
      <c r="E4602" s="3">
        <v>1598</v>
      </c>
      <c r="F4602" s="3">
        <v>0.38552934799999999</v>
      </c>
      <c r="G4602" s="3">
        <v>3</v>
      </c>
      <c r="H4602" s="3">
        <v>0.416289664</v>
      </c>
      <c r="I4602" s="2" t="s">
        <v>10</v>
      </c>
      <c r="J4602" s="3">
        <v>39000</v>
      </c>
      <c r="K4602" s="3">
        <v>0.807330302</v>
      </c>
      <c r="L4602" s="3">
        <v>2</v>
      </c>
      <c r="M4602" s="2" t="s">
        <v>63</v>
      </c>
      <c r="N4602" s="3">
        <v>73100</v>
      </c>
      <c r="O4602" s="3">
        <v>0.429535045</v>
      </c>
      <c r="P4602" s="3">
        <v>0.31423823393479394</v>
      </c>
      <c r="Q4602" s="3">
        <v>-0.66330513075659181</v>
      </c>
      <c r="R4602" s="3">
        <v>-0.52442918079937706</v>
      </c>
      <c r="S4602" s="3">
        <v>0.43811695454960509</v>
      </c>
      <c r="T4602" s="5">
        <f>POWER(10,Table2[[#This Row],[Predicted normalized_price]]*(N$7634-N$7635)+N$7635)</f>
        <v>76629.812297638695</v>
      </c>
      <c r="U4602" s="5">
        <f>ABS(Table2[[#This Row],[price]]-Table2[[#This Row],[Predicted Price]])</f>
        <v>3529.8122976386949</v>
      </c>
      <c r="V4602" s="5">
        <f>Table2[[#This Row],[Price Diff]]/Table2[[#This Row],[price]]</f>
        <v>4.8287445932129885E-2</v>
      </c>
    </row>
    <row r="4603" spans="1:22" x14ac:dyDescent="0.2">
      <c r="A4603" s="3">
        <v>9020</v>
      </c>
      <c r="B4603" s="3">
        <v>0.145997193</v>
      </c>
      <c r="C4603" s="3">
        <v>47442</v>
      </c>
      <c r="D4603" s="3">
        <v>0.53436470300000005</v>
      </c>
      <c r="E4603" s="3">
        <v>1496</v>
      </c>
      <c r="F4603" s="3">
        <v>0.35740525400000001</v>
      </c>
      <c r="G4603" s="3">
        <v>3</v>
      </c>
      <c r="H4603" s="3">
        <v>0.416289664</v>
      </c>
      <c r="I4603" s="2" t="s">
        <v>22</v>
      </c>
      <c r="J4603" s="3">
        <v>19000</v>
      </c>
      <c r="K4603" s="3">
        <v>0.74604162600000001</v>
      </c>
      <c r="L4603" s="3">
        <v>1</v>
      </c>
      <c r="M4603" s="2" t="s">
        <v>68</v>
      </c>
      <c r="N4603" s="3">
        <v>79800</v>
      </c>
      <c r="O4603" s="3">
        <v>0.44549404399999998</v>
      </c>
      <c r="P4603" s="3">
        <v>-0.90115048553731281</v>
      </c>
      <c r="Q4603" s="3">
        <v>-0.70903118154762468</v>
      </c>
      <c r="R4603" s="3">
        <v>-0.58905524123395603</v>
      </c>
      <c r="S4603" s="3">
        <v>0.43926102380390791</v>
      </c>
      <c r="T4603" s="5">
        <f>POWER(10,Table2[[#This Row],[Predicted normalized_price]]*(N$7634-N$7635)+N$7635)</f>
        <v>77113.0778199044</v>
      </c>
      <c r="U4603" s="5">
        <f>ABS(Table2[[#This Row],[price]]-Table2[[#This Row],[Predicted Price]])</f>
        <v>2686.9221800956002</v>
      </c>
      <c r="V4603" s="5">
        <f>Table2[[#This Row],[Price Diff]]/Table2[[#This Row],[price]]</f>
        <v>3.367070401122306E-2</v>
      </c>
    </row>
    <row r="4604" spans="1:22" x14ac:dyDescent="0.2">
      <c r="A4604" s="3">
        <v>18360</v>
      </c>
      <c r="B4604" s="3">
        <v>0.304139675</v>
      </c>
      <c r="C4604" s="3">
        <v>91287</v>
      </c>
      <c r="D4604" s="3">
        <v>0.64890356299999996</v>
      </c>
      <c r="E4604" s="3">
        <v>1997</v>
      </c>
      <c r="F4604" s="3">
        <v>0.48056971500000001</v>
      </c>
      <c r="G4604" s="3">
        <v>5</v>
      </c>
      <c r="H4604" s="3">
        <v>0.60985333500000005</v>
      </c>
      <c r="I4604" s="2" t="s">
        <v>13</v>
      </c>
      <c r="J4604" s="3">
        <v>69000</v>
      </c>
      <c r="K4604" s="3">
        <v>0.85595613400000004</v>
      </c>
      <c r="L4604" s="3">
        <v>2</v>
      </c>
      <c r="M4604" s="2" t="s">
        <v>62</v>
      </c>
      <c r="N4604" s="3">
        <v>146888</v>
      </c>
      <c r="O4604" s="3">
        <v>0.55653022500000005</v>
      </c>
      <c r="P4604" s="3">
        <v>-0.60655033281277759</v>
      </c>
      <c r="Q4604" s="3">
        <v>0.69688175692636356</v>
      </c>
      <c r="R4604" s="3">
        <v>0.42412510759620914</v>
      </c>
      <c r="S4604" s="3">
        <v>0.55338197769951059</v>
      </c>
      <c r="T4604" s="5">
        <f>POWER(10,Table2[[#This Row],[Predicted normalized_price]]*(N$7634-N$7635)+N$7635)</f>
        <v>144368.734949737</v>
      </c>
      <c r="U4604" s="5">
        <f>ABS(Table2[[#This Row],[price]]-Table2[[#This Row],[Predicted Price]])</f>
        <v>2519.2650502629986</v>
      </c>
      <c r="V4604" s="5">
        <f>Table2[[#This Row],[Price Diff]]/Table2[[#This Row],[price]]</f>
        <v>1.7150924856101236E-2</v>
      </c>
    </row>
    <row r="4605" spans="1:22" x14ac:dyDescent="0.2">
      <c r="A4605" s="3">
        <v>15130</v>
      </c>
      <c r="B4605" s="3">
        <v>0.26108569599999998</v>
      </c>
      <c r="C4605" s="3">
        <v>64730</v>
      </c>
      <c r="D4605" s="3">
        <v>0.588740759</v>
      </c>
      <c r="E4605" s="3">
        <v>1997</v>
      </c>
      <c r="F4605" s="3">
        <v>0.48056971500000001</v>
      </c>
      <c r="G4605" s="3">
        <v>7</v>
      </c>
      <c r="H4605" s="3">
        <v>0.73735046500000001</v>
      </c>
      <c r="I4605" s="2" t="s">
        <v>13</v>
      </c>
      <c r="J4605" s="3">
        <v>100000</v>
      </c>
      <c r="K4605" s="3">
        <v>0.88758078299999998</v>
      </c>
      <c r="L4605" s="3">
        <v>2</v>
      </c>
      <c r="M4605" s="2" t="s">
        <v>65</v>
      </c>
      <c r="N4605" s="3">
        <v>83333</v>
      </c>
      <c r="O4605" s="3">
        <v>0.453377739</v>
      </c>
      <c r="P4605" s="3">
        <v>-0.73806182522235386</v>
      </c>
      <c r="Q4605" s="3">
        <v>0.55163885041818994</v>
      </c>
      <c r="R4605" s="3">
        <v>0.61864632911880701</v>
      </c>
      <c r="S4605" s="3">
        <v>0.46544983967945497</v>
      </c>
      <c r="T4605" s="5">
        <f>POWER(10,Table2[[#This Row],[Predicted normalized_price]]*(N$7634-N$7635)+N$7635)</f>
        <v>89048.499129959906</v>
      </c>
      <c r="U4605" s="5">
        <f>ABS(Table2[[#This Row],[price]]-Table2[[#This Row],[Predicted Price]])</f>
        <v>5715.499129959906</v>
      </c>
      <c r="V4605" s="5">
        <f>Table2[[#This Row],[Price Diff]]/Table2[[#This Row],[price]]</f>
        <v>6.8586263904574493E-2</v>
      </c>
    </row>
    <row r="4606" spans="1:22" x14ac:dyDescent="0.2">
      <c r="A4606" s="3">
        <v>10190</v>
      </c>
      <c r="B4606" s="3">
        <v>0.17313471799999999</v>
      </c>
      <c r="C4606" s="3">
        <v>64737</v>
      </c>
      <c r="D4606" s="3">
        <v>0.58875968300000003</v>
      </c>
      <c r="E4606" s="3">
        <v>1997</v>
      </c>
      <c r="F4606" s="3">
        <v>0.48056971500000001</v>
      </c>
      <c r="G4606" s="3">
        <v>3</v>
      </c>
      <c r="H4606" s="3">
        <v>0.416289664</v>
      </c>
      <c r="I4606" s="2" t="s">
        <v>27</v>
      </c>
      <c r="J4606" s="3">
        <v>20460</v>
      </c>
      <c r="K4606" s="3">
        <v>0.75235121900000002</v>
      </c>
      <c r="L4606" s="3">
        <v>1</v>
      </c>
      <c r="M4606" s="2" t="s">
        <v>64</v>
      </c>
      <c r="N4606" s="3">
        <v>96000</v>
      </c>
      <c r="O4606" s="3">
        <v>0.47912894</v>
      </c>
      <c r="P4606" s="3">
        <v>0.94834324592367281</v>
      </c>
      <c r="Q4606" s="3">
        <v>-0.59223735660033683</v>
      </c>
      <c r="R4606" s="3">
        <v>-0.61863110365462048</v>
      </c>
      <c r="S4606" s="3">
        <v>0.48239544498808073</v>
      </c>
      <c r="T4606" s="5">
        <f>POWER(10,Table2[[#This Row],[Predicted normalized_price]]*(N$7634-N$7635)+N$7635)</f>
        <v>97738.713106139665</v>
      </c>
      <c r="U4606" s="5">
        <f>ABS(Table2[[#This Row],[price]]-Table2[[#This Row],[Predicted Price]])</f>
        <v>1738.7131061396649</v>
      </c>
      <c r="V4606" s="5">
        <f>Table2[[#This Row],[Price Diff]]/Table2[[#This Row],[price]]</f>
        <v>1.8111594855621509E-2</v>
      </c>
    </row>
    <row r="4607" spans="1:22" x14ac:dyDescent="0.2">
      <c r="A4607" s="3">
        <v>12070</v>
      </c>
      <c r="B4607" s="3">
        <v>0.21080877200000001</v>
      </c>
      <c r="C4607" s="3">
        <v>49974</v>
      </c>
      <c r="D4607" s="3">
        <v>0.54346392200000004</v>
      </c>
      <c r="E4607" s="3">
        <v>1998</v>
      </c>
      <c r="F4607" s="3">
        <v>0.480783179</v>
      </c>
      <c r="G4607" s="3">
        <v>6</v>
      </c>
      <c r="H4607" s="3">
        <v>0.67893919899999999</v>
      </c>
      <c r="I4607" s="2" t="s">
        <v>10</v>
      </c>
      <c r="J4607" s="3">
        <v>51263</v>
      </c>
      <c r="K4607" s="3">
        <v>0.83063201399999997</v>
      </c>
      <c r="L4607" s="3">
        <v>1</v>
      </c>
      <c r="M4607" s="2" t="s">
        <v>65</v>
      </c>
      <c r="N4607" s="3">
        <v>69800</v>
      </c>
      <c r="O4607" s="3">
        <v>0.421128471</v>
      </c>
      <c r="P4607" s="3">
        <v>0.35348636168542386</v>
      </c>
      <c r="Q4607" s="3">
        <v>-0.69496621605010145</v>
      </c>
      <c r="R4607" s="3">
        <v>-0.51449248229294131</v>
      </c>
      <c r="S4607" s="3">
        <v>0.42736142288429124</v>
      </c>
      <c r="T4607" s="5">
        <f>POWER(10,Table2[[#This Row],[Predicted normalized_price]]*(N$7634-N$7635)+N$7635)</f>
        <v>72232.078769294429</v>
      </c>
      <c r="U4607" s="5">
        <f>ABS(Table2[[#This Row],[price]]-Table2[[#This Row],[Predicted Price]])</f>
        <v>2432.0787692944286</v>
      </c>
      <c r="V4607" s="5">
        <f>Table2[[#This Row],[Price Diff]]/Table2[[#This Row],[price]]</f>
        <v>3.4843535376711011E-2</v>
      </c>
    </row>
    <row r="4608" spans="1:22" x14ac:dyDescent="0.2">
      <c r="A4608" s="3">
        <v>14400</v>
      </c>
      <c r="B4608" s="3">
        <v>0.25008242600000002</v>
      </c>
      <c r="C4608" s="3">
        <v>37300</v>
      </c>
      <c r="D4608" s="3">
        <v>0.492274182</v>
      </c>
      <c r="E4608" s="3">
        <v>1796</v>
      </c>
      <c r="F4608" s="3">
        <v>0.43533607800000002</v>
      </c>
      <c r="G4608" s="3">
        <v>10</v>
      </c>
      <c r="H4608" s="3">
        <v>0.87250287000000004</v>
      </c>
      <c r="I4608" s="2" t="s">
        <v>15</v>
      </c>
      <c r="J4608" s="3">
        <v>119000</v>
      </c>
      <c r="K4608" s="3">
        <v>0.90240630300000002</v>
      </c>
      <c r="L4608" s="3">
        <v>2</v>
      </c>
      <c r="M4608" s="2" t="s">
        <v>65</v>
      </c>
      <c r="N4608" s="3">
        <v>53800</v>
      </c>
      <c r="O4608" s="3">
        <v>0.373747355</v>
      </c>
      <c r="P4608" s="3">
        <v>-0.91667043607141474</v>
      </c>
      <c r="Q4608" s="3">
        <v>0.334548571600851</v>
      </c>
      <c r="R4608" s="3">
        <v>0.75583145579575794</v>
      </c>
      <c r="S4608" s="3">
        <v>0.37301102034148204</v>
      </c>
      <c r="T4608" s="5">
        <f>POWER(10,Table2[[#This Row],[Predicted normalized_price]]*(N$7634-N$7635)+N$7635)</f>
        <v>53582.755263969462</v>
      </c>
      <c r="U4608" s="5">
        <f>ABS(Table2[[#This Row],[price]]-Table2[[#This Row],[Predicted Price]])</f>
        <v>217.24473603053775</v>
      </c>
      <c r="V4608" s="5">
        <f>Table2[[#This Row],[Price Diff]]/Table2[[#This Row],[price]]</f>
        <v>4.0380062459207762E-3</v>
      </c>
    </row>
    <row r="4609" spans="1:22" x14ac:dyDescent="0.2">
      <c r="A4609" s="3">
        <v>18120</v>
      </c>
      <c r="B4609" s="3">
        <v>0.30121190799999997</v>
      </c>
      <c r="C4609" s="3">
        <v>115778</v>
      </c>
      <c r="D4609" s="3">
        <v>0.69049560600000004</v>
      </c>
      <c r="E4609" s="3">
        <v>2979</v>
      </c>
      <c r="F4609" s="3">
        <v>0.65110249600000003</v>
      </c>
      <c r="G4609" s="3">
        <v>6</v>
      </c>
      <c r="H4609" s="3">
        <v>0.67893919899999999</v>
      </c>
      <c r="I4609" s="2" t="s">
        <v>13</v>
      </c>
      <c r="J4609" s="3">
        <v>72700</v>
      </c>
      <c r="K4609" s="3">
        <v>0.86040795699999995</v>
      </c>
      <c r="L4609" s="3">
        <v>3</v>
      </c>
      <c r="M4609" s="2" t="s">
        <v>65</v>
      </c>
      <c r="N4609" s="3">
        <v>145000</v>
      </c>
      <c r="O4609" s="3">
        <v>0.55417597900000004</v>
      </c>
      <c r="P4609" s="3">
        <v>-0.29937658956146707</v>
      </c>
      <c r="Q4609" s="3">
        <v>0.72013908259137893</v>
      </c>
      <c r="R4609" s="3">
        <v>0.43721367973922426</v>
      </c>
      <c r="S4609" s="3">
        <v>0.55699746758837632</v>
      </c>
      <c r="T4609" s="5">
        <f>POWER(10,Table2[[#This Row],[Predicted normalized_price]]*(N$7634-N$7635)+N$7635)</f>
        <v>147265.62117655188</v>
      </c>
      <c r="U4609" s="5">
        <f>ABS(Table2[[#This Row],[price]]-Table2[[#This Row],[Predicted Price]])</f>
        <v>2265.6211765518819</v>
      </c>
      <c r="V4609" s="5">
        <f>Table2[[#This Row],[Price Diff]]/Table2[[#This Row],[price]]</f>
        <v>1.5624973631392289E-2</v>
      </c>
    </row>
    <row r="4610" spans="1:22" x14ac:dyDescent="0.2">
      <c r="A4610" s="3">
        <v>8590</v>
      </c>
      <c r="B4610" s="3">
        <v>0.13512870099999999</v>
      </c>
      <c r="C4610" s="3">
        <v>43189</v>
      </c>
      <c r="D4610" s="3">
        <v>0.51792815599999997</v>
      </c>
      <c r="E4610" s="3">
        <v>1496</v>
      </c>
      <c r="F4610" s="3">
        <v>0.35740525400000001</v>
      </c>
      <c r="G4610" s="3">
        <v>4</v>
      </c>
      <c r="H4610" s="3">
        <v>0.52529906999999998</v>
      </c>
      <c r="I4610" s="2" t="s">
        <v>22</v>
      </c>
      <c r="J4610" s="3">
        <v>38000</v>
      </c>
      <c r="K4610" s="3">
        <v>0.80511648899999999</v>
      </c>
      <c r="L4610" s="3">
        <v>2</v>
      </c>
      <c r="M4610" s="2" t="s">
        <v>64</v>
      </c>
      <c r="N4610" s="3">
        <v>71300</v>
      </c>
      <c r="O4610" s="3">
        <v>0.42499784499999999</v>
      </c>
      <c r="P4610" s="3">
        <v>0.57964251678814993</v>
      </c>
      <c r="Q4610" s="3">
        <v>-0.74705580807847716</v>
      </c>
      <c r="R4610" s="3">
        <v>-0.47222965443208764</v>
      </c>
      <c r="S4610" s="3">
        <v>0.4035197754145603</v>
      </c>
      <c r="T4610" s="5">
        <f>POWER(10,Table2[[#This Row],[Predicted normalized_price]]*(N$7634-N$7635)+N$7635)</f>
        <v>63362.597285917684</v>
      </c>
      <c r="U4610" s="5">
        <f>ABS(Table2[[#This Row],[price]]-Table2[[#This Row],[Predicted Price]])</f>
        <v>7937.4027140823164</v>
      </c>
      <c r="V4610" s="5">
        <f>Table2[[#This Row],[Price Diff]]/Table2[[#This Row],[price]]</f>
        <v>0.1113240212353761</v>
      </c>
    </row>
    <row r="4611" spans="1:22" x14ac:dyDescent="0.2">
      <c r="A4611" s="3">
        <v>12990</v>
      </c>
      <c r="B4611" s="3">
        <v>0.22715342999999999</v>
      </c>
      <c r="C4611" s="3">
        <v>40603</v>
      </c>
      <c r="D4611" s="3">
        <v>0.50712285700000004</v>
      </c>
      <c r="E4611" s="3">
        <v>1798</v>
      </c>
      <c r="F4611" s="3">
        <v>0.435810641</v>
      </c>
      <c r="G4611" s="3">
        <v>9</v>
      </c>
      <c r="H4611" s="3">
        <v>0.83257932800000001</v>
      </c>
      <c r="I4611" s="2" t="s">
        <v>19</v>
      </c>
      <c r="J4611" s="3">
        <v>110000</v>
      </c>
      <c r="K4611" s="3">
        <v>0.89570378500000003</v>
      </c>
      <c r="L4611" s="3">
        <v>2</v>
      </c>
      <c r="M4611" s="2" t="s">
        <v>65</v>
      </c>
      <c r="N4611" s="3">
        <v>53200</v>
      </c>
      <c r="O4611" s="3">
        <v>0.37170640599999999</v>
      </c>
      <c r="P4611" s="3">
        <v>-0.81272349576525627</v>
      </c>
      <c r="Q4611" s="3">
        <v>0.32780415592418138</v>
      </c>
      <c r="R4611" s="3">
        <v>0.7408536758019183</v>
      </c>
      <c r="S4611" s="3">
        <v>0.37530694207372828</v>
      </c>
      <c r="T4611" s="5">
        <f>POWER(10,Table2[[#This Row],[Predicted normalized_price]]*(N$7634-N$7635)+N$7635)</f>
        <v>54263.045827099319</v>
      </c>
      <c r="U4611" s="5">
        <f>ABS(Table2[[#This Row],[price]]-Table2[[#This Row],[Predicted Price]])</f>
        <v>1063.0458270993186</v>
      </c>
      <c r="V4611" s="5">
        <f>Table2[[#This Row],[Price Diff]]/Table2[[#This Row],[price]]</f>
        <v>1.9982064419160124E-2</v>
      </c>
    </row>
    <row r="4612" spans="1:22" x14ac:dyDescent="0.2">
      <c r="A4612" s="3">
        <v>9270</v>
      </c>
      <c r="B4612" s="3">
        <v>0.15208032499999999</v>
      </c>
      <c r="C4612" s="3">
        <v>49681</v>
      </c>
      <c r="D4612" s="3">
        <v>0.54243485700000005</v>
      </c>
      <c r="E4612" s="3">
        <v>1496</v>
      </c>
      <c r="F4612" s="3">
        <v>0.35740525400000001</v>
      </c>
      <c r="G4612" s="3">
        <v>4</v>
      </c>
      <c r="H4612" s="3">
        <v>0.52529906999999998</v>
      </c>
      <c r="I4612" s="2" t="s">
        <v>22</v>
      </c>
      <c r="J4612" s="3">
        <v>19752</v>
      </c>
      <c r="K4612" s="3">
        <v>0.74934977800000002</v>
      </c>
      <c r="L4612" s="3">
        <v>1</v>
      </c>
      <c r="M4612" s="2" t="s">
        <v>64</v>
      </c>
      <c r="N4612" s="3">
        <v>76888</v>
      </c>
      <c r="O4612" s="3">
        <v>0.438729076</v>
      </c>
      <c r="P4612" s="3">
        <v>0.43772608389566303</v>
      </c>
      <c r="Q4612" s="3">
        <v>-0.71244671385007863</v>
      </c>
      <c r="R4612" s="3">
        <v>-0.54263155448442069</v>
      </c>
      <c r="S4612" s="3">
        <v>0.43011549717596775</v>
      </c>
      <c r="T4612" s="5">
        <f>POWER(10,Table2[[#This Row],[Predicted normalized_price]]*(N$7634-N$7635)+N$7635)</f>
        <v>73333.531937656735</v>
      </c>
      <c r="U4612" s="5">
        <f>ABS(Table2[[#This Row],[price]]-Table2[[#This Row],[Predicted Price]])</f>
        <v>3554.468062343265</v>
      </c>
      <c r="V4612" s="5">
        <f>Table2[[#This Row],[Price Diff]]/Table2[[#This Row],[price]]</f>
        <v>4.6229165309843737E-2</v>
      </c>
    </row>
    <row r="4613" spans="1:22" x14ac:dyDescent="0.2">
      <c r="A4613" s="3">
        <v>9240</v>
      </c>
      <c r="B4613" s="3">
        <v>0.15135906900000001</v>
      </c>
      <c r="C4613" s="3">
        <v>50242</v>
      </c>
      <c r="D4613" s="3">
        <v>0.54439991300000001</v>
      </c>
      <c r="E4613" s="3">
        <v>1197</v>
      </c>
      <c r="F4613" s="3">
        <v>0.26232939100000002</v>
      </c>
      <c r="G4613" s="3">
        <v>4</v>
      </c>
      <c r="H4613" s="3">
        <v>0.52529906999999998</v>
      </c>
      <c r="I4613" s="2" t="s">
        <v>27</v>
      </c>
      <c r="J4613" s="3">
        <v>52000</v>
      </c>
      <c r="K4613" s="3">
        <v>0.83184858500000003</v>
      </c>
      <c r="L4613" s="3">
        <v>1</v>
      </c>
      <c r="M4613" s="2" t="s">
        <v>64</v>
      </c>
      <c r="N4613" s="3">
        <v>73000</v>
      </c>
      <c r="O4613" s="3">
        <v>0.42928592500000001</v>
      </c>
      <c r="P4613" s="3">
        <v>0.7563245613456745</v>
      </c>
      <c r="Q4613" s="3">
        <v>-0.69344807230696004</v>
      </c>
      <c r="R4613" s="3">
        <v>-0.52898258449778823</v>
      </c>
      <c r="S4613" s="3">
        <v>0.43249730791957264</v>
      </c>
      <c r="T4613" s="5">
        <f>POWER(10,Table2[[#This Row],[Predicted normalized_price]]*(N$7634-N$7635)+N$7635)</f>
        <v>74299.638168539328</v>
      </c>
      <c r="U4613" s="5">
        <f>ABS(Table2[[#This Row],[price]]-Table2[[#This Row],[Predicted Price]])</f>
        <v>1299.638168539328</v>
      </c>
      <c r="V4613" s="5">
        <f>Table2[[#This Row],[Price Diff]]/Table2[[#This Row],[price]]</f>
        <v>1.780326258273052E-2</v>
      </c>
    </row>
    <row r="4614" spans="1:22" x14ac:dyDescent="0.2">
      <c r="A4614" s="3">
        <v>11750</v>
      </c>
      <c r="B4614" s="3">
        <v>0.20483005200000001</v>
      </c>
      <c r="C4614" s="3">
        <v>58751</v>
      </c>
      <c r="D4614" s="3">
        <v>0.57178016600000003</v>
      </c>
      <c r="E4614" s="3">
        <v>1969</v>
      </c>
      <c r="F4614" s="3">
        <v>0.47454891999999999</v>
      </c>
      <c r="G4614" s="3">
        <v>4</v>
      </c>
      <c r="H4614" s="3">
        <v>0.52529906999999998</v>
      </c>
      <c r="I4614" s="2" t="s">
        <v>21</v>
      </c>
      <c r="J4614" s="3">
        <v>58000</v>
      </c>
      <c r="K4614" s="3">
        <v>0.84115531399999999</v>
      </c>
      <c r="L4614" s="3">
        <v>2</v>
      </c>
      <c r="M4614" s="2" t="s">
        <v>65</v>
      </c>
      <c r="N4614" s="3">
        <v>96000</v>
      </c>
      <c r="O4614" s="3">
        <v>0.47912894</v>
      </c>
      <c r="P4614" s="3">
        <v>0.99999999632316861</v>
      </c>
      <c r="Q4614" s="3">
        <v>0.56464049610810352</v>
      </c>
      <c r="R4614" s="3">
        <v>0.64844532814339084</v>
      </c>
      <c r="S4614" s="3">
        <v>0.46589604405852891</v>
      </c>
      <c r="T4614" s="5">
        <f>POWER(10,Table2[[#This Row],[Predicted normalized_price]]*(N$7634-N$7635)+N$7635)</f>
        <v>89267.105517890683</v>
      </c>
      <c r="U4614" s="5">
        <f>ABS(Table2[[#This Row],[price]]-Table2[[#This Row],[Predicted Price]])</f>
        <v>6732.8944821093173</v>
      </c>
      <c r="V4614" s="5">
        <f>Table2[[#This Row],[Price Diff]]/Table2[[#This Row],[price]]</f>
        <v>7.013431752197205E-2</v>
      </c>
    </row>
    <row r="4615" spans="1:22" x14ac:dyDescent="0.2">
      <c r="A4615" s="3">
        <v>10500</v>
      </c>
      <c r="B4615" s="3">
        <v>0.17980290199999999</v>
      </c>
      <c r="C4615" s="3">
        <v>62075</v>
      </c>
      <c r="D4615" s="3">
        <v>0.58141142599999995</v>
      </c>
      <c r="E4615" s="3">
        <v>1798</v>
      </c>
      <c r="F4615" s="3">
        <v>0.435810641</v>
      </c>
      <c r="G4615" s="3">
        <v>5</v>
      </c>
      <c r="H4615" s="3">
        <v>0.60985333500000005</v>
      </c>
      <c r="I4615" s="2" t="s">
        <v>10</v>
      </c>
      <c r="J4615" s="3">
        <v>92000</v>
      </c>
      <c r="K4615" s="3">
        <v>0.88047441800000004</v>
      </c>
      <c r="L4615" s="3">
        <v>1</v>
      </c>
      <c r="M4615" s="2" t="s">
        <v>66</v>
      </c>
      <c r="N4615" s="3">
        <v>76888</v>
      </c>
      <c r="O4615" s="3">
        <v>0.438729076</v>
      </c>
      <c r="P4615" s="3">
        <v>0.52532265658927224</v>
      </c>
      <c r="Q4615" s="3">
        <v>-0.6448287664364889</v>
      </c>
      <c r="R4615" s="3">
        <v>-0.55446921062857835</v>
      </c>
      <c r="S4615" s="3">
        <v>0.45115766703999127</v>
      </c>
      <c r="T4615" s="5">
        <f>POWER(10,Table2[[#This Row],[Predicted normalized_price]]*(N$7634-N$7635)+N$7635)</f>
        <v>82322.566764567964</v>
      </c>
      <c r="U4615" s="5">
        <f>ABS(Table2[[#This Row],[price]]-Table2[[#This Row],[Predicted Price]])</f>
        <v>5434.5667645679641</v>
      </c>
      <c r="V4615" s="5">
        <f>Table2[[#This Row],[Price Diff]]/Table2[[#This Row],[price]]</f>
        <v>7.0681598748412816E-2</v>
      </c>
    </row>
    <row r="4616" spans="1:22" x14ac:dyDescent="0.2">
      <c r="A4616" s="3">
        <v>10790</v>
      </c>
      <c r="B4616" s="3">
        <v>0.185865002</v>
      </c>
      <c r="C4616" s="3">
        <v>30169</v>
      </c>
      <c r="D4616" s="3">
        <v>0.45514254500000001</v>
      </c>
      <c r="E4616" s="3">
        <v>1798</v>
      </c>
      <c r="F4616" s="3">
        <v>0.435810641</v>
      </c>
      <c r="G4616" s="3">
        <v>10</v>
      </c>
      <c r="H4616" s="3">
        <v>0.87250287000000004</v>
      </c>
      <c r="I4616" s="2" t="s">
        <v>19</v>
      </c>
      <c r="J4616" s="3">
        <v>109331</v>
      </c>
      <c r="K4616" s="3">
        <v>0.89518386699999997</v>
      </c>
      <c r="L4616" s="3">
        <v>3</v>
      </c>
      <c r="M4616" s="2" t="s">
        <v>65</v>
      </c>
      <c r="N4616" s="3">
        <v>39800</v>
      </c>
      <c r="O4616" s="3">
        <v>0.31889657500000002</v>
      </c>
      <c r="P4616" s="3">
        <v>-0.84564483117298983</v>
      </c>
      <c r="Q4616" s="3">
        <v>0.15263977389770331</v>
      </c>
      <c r="R4616" s="3">
        <v>0.8189735714902191</v>
      </c>
      <c r="S4616" s="3">
        <v>0.30927362739191444</v>
      </c>
      <c r="T4616" s="5">
        <f>POWER(10,Table2[[#This Row],[Predicted normalized_price]]*(N$7634-N$7635)+N$7635)</f>
        <v>37750.116012756283</v>
      </c>
      <c r="U4616" s="5">
        <f>ABS(Table2[[#This Row],[price]]-Table2[[#This Row],[Predicted Price]])</f>
        <v>2049.8839872437165</v>
      </c>
      <c r="V4616" s="5">
        <f>Table2[[#This Row],[Price Diff]]/Table2[[#This Row],[price]]</f>
        <v>5.1504622795068254E-2</v>
      </c>
    </row>
    <row r="4617" spans="1:22" x14ac:dyDescent="0.2">
      <c r="A4617" s="3">
        <v>10340</v>
      </c>
      <c r="B4617" s="3">
        <v>0.17638621900000001</v>
      </c>
      <c r="C4617" s="3">
        <v>58440</v>
      </c>
      <c r="D4617" s="3">
        <v>0.57085132800000005</v>
      </c>
      <c r="E4617" s="3">
        <v>1997</v>
      </c>
      <c r="F4617" s="3">
        <v>0.48056971500000001</v>
      </c>
      <c r="G4617" s="3">
        <v>4</v>
      </c>
      <c r="H4617" s="3">
        <v>0.52529906999999998</v>
      </c>
      <c r="I4617" s="2" t="s">
        <v>27</v>
      </c>
      <c r="J4617" s="3">
        <v>43430</v>
      </c>
      <c r="K4617" s="3">
        <v>0.81649977299999998</v>
      </c>
      <c r="L4617" s="3">
        <v>1</v>
      </c>
      <c r="M4617" s="2" t="s">
        <v>64</v>
      </c>
      <c r="N4617" s="3">
        <v>82800</v>
      </c>
      <c r="O4617" s="3">
        <v>0.45221003500000001</v>
      </c>
      <c r="P4617" s="3">
        <v>0.94620120888514681</v>
      </c>
      <c r="Q4617" s="3">
        <v>-0.65046845938271369</v>
      </c>
      <c r="R4617" s="3">
        <v>-0.56373398844189926</v>
      </c>
      <c r="S4617" s="3">
        <v>0.45313067439752408</v>
      </c>
      <c r="T4617" s="5">
        <f>POWER(10,Table2[[#This Row],[Predicted normalized_price]]*(N$7634-N$7635)+N$7635)</f>
        <v>83219.941564358989</v>
      </c>
      <c r="U4617" s="5">
        <f>ABS(Table2[[#This Row],[price]]-Table2[[#This Row],[Predicted Price]])</f>
        <v>419.94156435898913</v>
      </c>
      <c r="V4617" s="5">
        <f>Table2[[#This Row],[Price Diff]]/Table2[[#This Row],[price]]</f>
        <v>5.0717580236592889E-3</v>
      </c>
    </row>
    <row r="4618" spans="1:22" x14ac:dyDescent="0.2">
      <c r="A4618" s="3">
        <v>12880</v>
      </c>
      <c r="B4618" s="3">
        <v>0.22526120599999999</v>
      </c>
      <c r="C4618" s="3">
        <v>67280</v>
      </c>
      <c r="D4618" s="3">
        <v>0.59550252699999995</v>
      </c>
      <c r="E4618" s="3">
        <v>1598</v>
      </c>
      <c r="F4618" s="3">
        <v>0.38552934799999999</v>
      </c>
      <c r="G4618" s="3">
        <v>5</v>
      </c>
      <c r="H4618" s="3">
        <v>0.60985333500000005</v>
      </c>
      <c r="I4618" s="2" t="s">
        <v>13</v>
      </c>
      <c r="J4618" s="3">
        <v>56000</v>
      </c>
      <c r="K4618" s="3">
        <v>0.83816458599999999</v>
      </c>
      <c r="L4618" s="3">
        <v>3</v>
      </c>
      <c r="M4618" s="2" t="s">
        <v>65</v>
      </c>
      <c r="N4618" s="3">
        <v>96888</v>
      </c>
      <c r="O4618" s="3">
        <v>0.48080454299999997</v>
      </c>
      <c r="P4618" s="3">
        <v>-0.86588246991935625</v>
      </c>
      <c r="Q4618" s="3">
        <v>0.58037437249097545</v>
      </c>
      <c r="R4618" s="3">
        <v>0.60322909883974996</v>
      </c>
      <c r="S4618" s="3">
        <v>0.47659137114016292</v>
      </c>
      <c r="T4618" s="5">
        <f>POWER(10,Table2[[#This Row],[Predicted normalized_price]]*(N$7634-N$7635)+N$7635)</f>
        <v>94670.664469608921</v>
      </c>
      <c r="U4618" s="5">
        <f>ABS(Table2[[#This Row],[price]]-Table2[[#This Row],[Predicted Price]])</f>
        <v>2217.3355303910794</v>
      </c>
      <c r="V4618" s="5">
        <f>Table2[[#This Row],[Price Diff]]/Table2[[#This Row],[price]]</f>
        <v>2.2885553736180737E-2</v>
      </c>
    </row>
    <row r="4619" spans="1:22" x14ac:dyDescent="0.2">
      <c r="A4619" s="3">
        <v>15200</v>
      </c>
      <c r="B4619" s="3">
        <v>0.262112766</v>
      </c>
      <c r="C4619" s="3">
        <v>33679</v>
      </c>
      <c r="D4619" s="3">
        <v>0.47440318799999998</v>
      </c>
      <c r="E4619" s="3">
        <v>1984</v>
      </c>
      <c r="F4619" s="3">
        <v>0.47778491499999998</v>
      </c>
      <c r="G4619" s="3">
        <v>10</v>
      </c>
      <c r="H4619" s="3">
        <v>0.87250287000000004</v>
      </c>
      <c r="I4619" s="2" t="s">
        <v>19</v>
      </c>
      <c r="J4619" s="3">
        <v>146000</v>
      </c>
      <c r="K4619" s="3">
        <v>0.91983378900000001</v>
      </c>
      <c r="L4619" s="3">
        <v>2</v>
      </c>
      <c r="M4619" s="2" t="s">
        <v>62</v>
      </c>
      <c r="N4619" s="3">
        <v>47000</v>
      </c>
      <c r="O4619" s="3">
        <v>0.34915678500000003</v>
      </c>
      <c r="P4619" s="3">
        <v>-0.72818703169023735</v>
      </c>
      <c r="Q4619" s="3">
        <v>0.27630124458268707</v>
      </c>
      <c r="R4619" s="3">
        <v>0.75049323427058456</v>
      </c>
      <c r="S4619" s="3">
        <v>0.35952010919722388</v>
      </c>
      <c r="T4619" s="5">
        <f>POWER(10,Table2[[#This Row],[Predicted normalized_price]]*(N$7634-N$7635)+N$7635)</f>
        <v>49754.173834365734</v>
      </c>
      <c r="U4619" s="5">
        <f>ABS(Table2[[#This Row],[price]]-Table2[[#This Row],[Predicted Price]])</f>
        <v>2754.1738343657344</v>
      </c>
      <c r="V4619" s="5">
        <f>Table2[[#This Row],[Price Diff]]/Table2[[#This Row],[price]]</f>
        <v>5.8599443284377328E-2</v>
      </c>
    </row>
    <row r="4620" spans="1:22" x14ac:dyDescent="0.2">
      <c r="A4620" s="3">
        <v>9240</v>
      </c>
      <c r="B4620" s="3">
        <v>0.15135906900000001</v>
      </c>
      <c r="C4620" s="3">
        <v>43889</v>
      </c>
      <c r="D4620" s="3">
        <v>0.52074181799999997</v>
      </c>
      <c r="E4620" s="3">
        <v>1496</v>
      </c>
      <c r="F4620" s="3">
        <v>0.35740525400000001</v>
      </c>
      <c r="G4620" s="3">
        <v>3</v>
      </c>
      <c r="H4620" s="3">
        <v>0.416289664</v>
      </c>
      <c r="I4620" s="2" t="s">
        <v>22</v>
      </c>
      <c r="J4620" s="3">
        <v>22000</v>
      </c>
      <c r="K4620" s="3">
        <v>0.75853620200000005</v>
      </c>
      <c r="L4620" s="3">
        <v>2</v>
      </c>
      <c r="M4620" s="2" t="s">
        <v>64</v>
      </c>
      <c r="N4620" s="3">
        <v>76800</v>
      </c>
      <c r="O4620" s="3">
        <v>0.43852067300000003</v>
      </c>
      <c r="P4620" s="3">
        <v>0.50450362298632434</v>
      </c>
      <c r="Q4620" s="3">
        <v>-0.70220025837541389</v>
      </c>
      <c r="R4620" s="3">
        <v>-0.5319177503441489</v>
      </c>
      <c r="S4620" s="3">
        <v>0.43027308662085895</v>
      </c>
      <c r="T4620" s="5">
        <f>POWER(10,Table2[[#This Row],[Predicted normalized_price]]*(N$7634-N$7635)+N$7635)</f>
        <v>73397.063226368395</v>
      </c>
      <c r="U4620" s="5">
        <f>ABS(Table2[[#This Row],[price]]-Table2[[#This Row],[Predicted Price]])</f>
        <v>3402.9367736316053</v>
      </c>
      <c r="V4620" s="5">
        <f>Table2[[#This Row],[Price Diff]]/Table2[[#This Row],[price]]</f>
        <v>4.4309072573328195E-2</v>
      </c>
    </row>
    <row r="4621" spans="1:22" x14ac:dyDescent="0.2">
      <c r="A4621" s="3">
        <v>18710</v>
      </c>
      <c r="B4621" s="3">
        <v>0.30834144499999999</v>
      </c>
      <c r="C4621" s="3">
        <v>80104</v>
      </c>
      <c r="D4621" s="3">
        <v>0.62603385300000003</v>
      </c>
      <c r="E4621" s="3">
        <v>1798</v>
      </c>
      <c r="F4621" s="3">
        <v>0.435810641</v>
      </c>
      <c r="G4621" s="3">
        <v>3</v>
      </c>
      <c r="H4621" s="3">
        <v>0.416289664</v>
      </c>
      <c r="I4621" s="2" t="s">
        <v>19</v>
      </c>
      <c r="J4621" s="3">
        <v>7000</v>
      </c>
      <c r="K4621" s="3">
        <v>0.660939999</v>
      </c>
      <c r="L4621" s="3">
        <v>1</v>
      </c>
      <c r="M4621" s="2" t="s">
        <v>65</v>
      </c>
      <c r="N4621" s="3">
        <v>184333</v>
      </c>
      <c r="O4621" s="3">
        <v>0.59785367700000003</v>
      </c>
      <c r="P4621" s="3">
        <v>-0.90202645799928172</v>
      </c>
      <c r="Q4621" s="3">
        <v>0.73687860145390249</v>
      </c>
      <c r="R4621" s="3">
        <v>0.3554310564226878</v>
      </c>
      <c r="S4621" s="3">
        <v>0.58055905980340983</v>
      </c>
      <c r="T4621" s="5">
        <f>POWER(10,Table2[[#This Row],[Predicted normalized_price]]*(N$7634-N$7635)+N$7635)</f>
        <v>167621.67474618391</v>
      </c>
      <c r="U4621" s="5">
        <f>ABS(Table2[[#This Row],[price]]-Table2[[#This Row],[Predicted Price]])</f>
        <v>16711.325253816089</v>
      </c>
      <c r="V4621" s="5">
        <f>Table2[[#This Row],[Price Diff]]/Table2[[#This Row],[price]]</f>
        <v>9.0658347956231872E-2</v>
      </c>
    </row>
    <row r="4622" spans="1:22" x14ac:dyDescent="0.2">
      <c r="A4622" s="3">
        <v>131810</v>
      </c>
      <c r="B4622" s="3">
        <v>0.74274280000000004</v>
      </c>
      <c r="C4622" s="3">
        <v>269574</v>
      </c>
      <c r="D4622" s="3">
        <v>0.83840171900000005</v>
      </c>
      <c r="E4622" s="3">
        <v>6498</v>
      </c>
      <c r="F4622" s="3">
        <v>0.983650205</v>
      </c>
      <c r="G4622" s="3">
        <v>8</v>
      </c>
      <c r="H4622" s="3">
        <v>0.78794860499999997</v>
      </c>
      <c r="I4622" s="2" t="s">
        <v>40</v>
      </c>
      <c r="J4622" s="3">
        <v>19936</v>
      </c>
      <c r="K4622" s="3">
        <v>0.75014003699999998</v>
      </c>
      <c r="L4622" s="3">
        <v>1</v>
      </c>
      <c r="M4622" s="2" t="s">
        <v>62</v>
      </c>
      <c r="N4622" s="3">
        <v>638000</v>
      </c>
      <c r="O4622" s="3">
        <v>0.82380238100000003</v>
      </c>
      <c r="P4622" s="3">
        <v>-9.7339217965202743E-2</v>
      </c>
      <c r="Q4622" s="3">
        <v>0.6897461679372362</v>
      </c>
      <c r="R4622" s="3">
        <v>-0.67771133742221623</v>
      </c>
      <c r="S4622" s="3">
        <v>0.83227432071513352</v>
      </c>
      <c r="T4622" s="5">
        <f>POWER(10,Table2[[#This Row],[Predicted normalized_price]]*(N$7634-N$7635)+N$7635)</f>
        <v>668403.36111148831</v>
      </c>
      <c r="U4622" s="5">
        <f>ABS(Table2[[#This Row],[price]]-Table2[[#This Row],[Predicted Price]])</f>
        <v>30403.36111148831</v>
      </c>
      <c r="V4622" s="5">
        <f>Table2[[#This Row],[Price Diff]]/Table2[[#This Row],[price]]</f>
        <v>4.7654171021141549E-2</v>
      </c>
    </row>
    <row r="4623" spans="1:22" x14ac:dyDescent="0.2">
      <c r="A4623" s="3">
        <v>10890</v>
      </c>
      <c r="B4623" s="3">
        <v>0.18791766500000001</v>
      </c>
      <c r="C4623" s="3">
        <v>63790</v>
      </c>
      <c r="D4623" s="3">
        <v>0.58618077199999996</v>
      </c>
      <c r="E4623" s="3">
        <v>1997</v>
      </c>
      <c r="F4623" s="3">
        <v>0.48056971500000001</v>
      </c>
      <c r="G4623" s="3">
        <v>3</v>
      </c>
      <c r="H4623" s="3">
        <v>0.416289664</v>
      </c>
      <c r="I4623" s="2" t="s">
        <v>27</v>
      </c>
      <c r="J4623" s="3">
        <v>21600</v>
      </c>
      <c r="K4623" s="3">
        <v>0.75697236000000001</v>
      </c>
      <c r="L4623" s="3">
        <v>1</v>
      </c>
      <c r="M4623" s="2" t="s">
        <v>64</v>
      </c>
      <c r="N4623" s="3">
        <v>99800</v>
      </c>
      <c r="O4623" s="3">
        <v>0.48619350700000002</v>
      </c>
      <c r="P4623" s="3">
        <v>0.94056662973637029</v>
      </c>
      <c r="Q4623" s="3">
        <v>-0.58119763595290352</v>
      </c>
      <c r="R4623" s="3">
        <v>-0.62860976961712844</v>
      </c>
      <c r="S4623" s="3">
        <v>0.48781324588392727</v>
      </c>
      <c r="T4623" s="5">
        <f>POWER(10,Table2[[#This Row],[Predicted normalized_price]]*(N$7634-N$7635)+N$7635)</f>
        <v>100692.23545454224</v>
      </c>
      <c r="U4623" s="5">
        <f>ABS(Table2[[#This Row],[price]]-Table2[[#This Row],[Predicted Price]])</f>
        <v>892.23545454224222</v>
      </c>
      <c r="V4623" s="5">
        <f>Table2[[#This Row],[Price Diff]]/Table2[[#This Row],[price]]</f>
        <v>8.9402350154533291E-3</v>
      </c>
    </row>
    <row r="4624" spans="1:22" x14ac:dyDescent="0.2">
      <c r="A4624" s="3">
        <v>8070</v>
      </c>
      <c r="B4624" s="3">
        <v>0.12123418800000001</v>
      </c>
      <c r="C4624" s="3">
        <v>44817</v>
      </c>
      <c r="D4624" s="3">
        <v>0.52440352599999995</v>
      </c>
      <c r="E4624" s="3">
        <v>1496</v>
      </c>
      <c r="F4624" s="3">
        <v>0.35740525400000001</v>
      </c>
      <c r="G4624" s="3">
        <v>3</v>
      </c>
      <c r="H4624" s="3">
        <v>0.416289664</v>
      </c>
      <c r="I4624" s="2" t="s">
        <v>14</v>
      </c>
      <c r="J4624" s="3">
        <v>23000</v>
      </c>
      <c r="K4624" s="3">
        <v>0.76232469300000005</v>
      </c>
      <c r="L4624" s="3">
        <v>1</v>
      </c>
      <c r="M4624" s="2" t="s">
        <v>63</v>
      </c>
      <c r="N4624" s="3">
        <v>68000</v>
      </c>
      <c r="O4624" s="3">
        <v>0.416373936</v>
      </c>
      <c r="P4624" s="3">
        <v>-0.90869081557218412</v>
      </c>
      <c r="Q4624" s="3">
        <v>-0.69165288117852142</v>
      </c>
      <c r="R4624" s="3">
        <v>-0.45083623488102964</v>
      </c>
      <c r="S4624" s="3">
        <v>0.40876538019631647</v>
      </c>
      <c r="T4624" s="5">
        <f>POWER(10,Table2[[#This Row],[Predicted normalized_price]]*(N$7634-N$7635)+N$7635)</f>
        <v>65215.585550814882</v>
      </c>
      <c r="U4624" s="5">
        <f>ABS(Table2[[#This Row],[price]]-Table2[[#This Row],[Predicted Price]])</f>
        <v>2784.4144491851184</v>
      </c>
      <c r="V4624" s="5">
        <f>Table2[[#This Row],[Price Diff]]/Table2[[#This Row],[price]]</f>
        <v>4.0947271311545859E-2</v>
      </c>
    </row>
    <row r="4625" spans="1:22" x14ac:dyDescent="0.2">
      <c r="A4625" s="3">
        <v>85000</v>
      </c>
      <c r="B4625" s="3">
        <v>0.64512665800000002</v>
      </c>
      <c r="C4625" s="3">
        <v>305521</v>
      </c>
      <c r="D4625" s="3">
        <v>0.86030768999999996</v>
      </c>
      <c r="E4625" s="3">
        <v>3996</v>
      </c>
      <c r="F4625" s="3">
        <v>0.77633710600000005</v>
      </c>
      <c r="G4625" s="3">
        <v>4</v>
      </c>
      <c r="H4625" s="3">
        <v>0.52529906999999998</v>
      </c>
      <c r="I4625" s="2" t="s">
        <v>11</v>
      </c>
      <c r="J4625" s="3">
        <v>9800</v>
      </c>
      <c r="K4625" s="3">
        <v>0.68961652200000001</v>
      </c>
      <c r="L4625" s="3">
        <v>2</v>
      </c>
      <c r="M4625" s="2" t="s">
        <v>62</v>
      </c>
      <c r="N4625" s="3">
        <v>768000</v>
      </c>
      <c r="O4625" s="3">
        <v>0.85755133800000005</v>
      </c>
      <c r="P4625" s="3">
        <v>-0.55915622759748795</v>
      </c>
      <c r="Q4625" s="3">
        <v>0.93001657256406345</v>
      </c>
      <c r="R4625" s="3">
        <v>-0.50735659999152394</v>
      </c>
      <c r="S4625" s="3">
        <v>0.85113778375215965</v>
      </c>
      <c r="T4625" s="5">
        <f>POWER(10,Table2[[#This Row],[Predicted normalized_price]]*(N$7634-N$7635)+N$7635)</f>
        <v>741405.03097336378</v>
      </c>
      <c r="U4625" s="5">
        <f>ABS(Table2[[#This Row],[price]]-Table2[[#This Row],[Predicted Price]])</f>
        <v>26594.969026636216</v>
      </c>
      <c r="V4625" s="5">
        <f>Table2[[#This Row],[Price Diff]]/Table2[[#This Row],[price]]</f>
        <v>3.4628865920099242E-2</v>
      </c>
    </row>
    <row r="4626" spans="1:22" x14ac:dyDescent="0.2">
      <c r="A4626" s="3">
        <v>8950</v>
      </c>
      <c r="B4626" s="3">
        <v>0.144263684</v>
      </c>
      <c r="C4626" s="3">
        <v>43775</v>
      </c>
      <c r="D4626" s="3">
        <v>0.52028666499999998</v>
      </c>
      <c r="E4626" s="3">
        <v>1199</v>
      </c>
      <c r="F4626" s="3">
        <v>0.26304123400000001</v>
      </c>
      <c r="G4626" s="3">
        <v>4</v>
      </c>
      <c r="H4626" s="3">
        <v>0.52529906999999998</v>
      </c>
      <c r="I4626" s="2" t="s">
        <v>31</v>
      </c>
      <c r="J4626" s="3">
        <v>49300</v>
      </c>
      <c r="K4626" s="3">
        <v>0.82730431100000001</v>
      </c>
      <c r="L4626" s="3">
        <v>1</v>
      </c>
      <c r="M4626" s="2" t="s">
        <v>67</v>
      </c>
      <c r="N4626" s="3">
        <v>65800</v>
      </c>
      <c r="O4626" s="3">
        <v>0.41038891300000002</v>
      </c>
      <c r="P4626" s="3">
        <v>-0.96919712916806033</v>
      </c>
      <c r="Q4626" s="3">
        <v>-0.64018826196898826</v>
      </c>
      <c r="R4626" s="3">
        <v>-0.40492445465701904</v>
      </c>
      <c r="S4626" s="3">
        <v>0.41051739038603841</v>
      </c>
      <c r="T4626" s="5">
        <f>POWER(10,Table2[[#This Row],[Predicted normalized_price]]*(N$7634-N$7635)+N$7635)</f>
        <v>65846.470457037227</v>
      </c>
      <c r="U4626" s="5">
        <f>ABS(Table2[[#This Row],[price]]-Table2[[#This Row],[Predicted Price]])</f>
        <v>46.470457037226879</v>
      </c>
      <c r="V4626" s="5">
        <f>Table2[[#This Row],[Price Diff]]/Table2[[#This Row],[price]]</f>
        <v>7.062379488940255E-4</v>
      </c>
    </row>
    <row r="4627" spans="1:22" x14ac:dyDescent="0.2">
      <c r="A4627" s="3">
        <v>18910</v>
      </c>
      <c r="B4627" s="3">
        <v>0.31070730499999999</v>
      </c>
      <c r="C4627" s="3">
        <v>59144</v>
      </c>
      <c r="D4627" s="3">
        <v>0.57294689899999995</v>
      </c>
      <c r="E4627" s="3">
        <v>2995</v>
      </c>
      <c r="F4627" s="3">
        <v>0.65338650099999995</v>
      </c>
      <c r="G4627" s="3">
        <v>7</v>
      </c>
      <c r="H4627" s="3">
        <v>0.73735046500000001</v>
      </c>
      <c r="I4627" s="2" t="s">
        <v>20</v>
      </c>
      <c r="J4627" s="3">
        <v>41000</v>
      </c>
      <c r="K4627" s="3">
        <v>0.81159254000000003</v>
      </c>
      <c r="L4627" s="3">
        <v>1</v>
      </c>
      <c r="M4627" s="2" t="s">
        <v>64</v>
      </c>
      <c r="N4627" s="3">
        <v>92999</v>
      </c>
      <c r="O4627" s="3">
        <v>0.47334926900000002</v>
      </c>
      <c r="P4627" s="3">
        <v>0.95637827037097256</v>
      </c>
      <c r="Q4627" s="3">
        <v>0.57974268505543802</v>
      </c>
      <c r="R4627" s="3">
        <v>0.6171381279367798</v>
      </c>
      <c r="S4627" s="3">
        <v>0.47769839227094779</v>
      </c>
      <c r="T4627" s="5">
        <f>POWER(10,Table2[[#This Row],[Predicted normalized_price]]*(N$7634-N$7635)+N$7635)</f>
        <v>95248.311865122436</v>
      </c>
      <c r="U4627" s="5">
        <f>ABS(Table2[[#This Row],[price]]-Table2[[#This Row],[Predicted Price]])</f>
        <v>2249.3118651224358</v>
      </c>
      <c r="V4627" s="5">
        <f>Table2[[#This Row],[Price Diff]]/Table2[[#This Row],[price]]</f>
        <v>2.4186409156253679E-2</v>
      </c>
    </row>
    <row r="4628" spans="1:22" x14ac:dyDescent="0.2">
      <c r="A4628" s="3">
        <v>9300</v>
      </c>
      <c r="B4628" s="3">
        <v>0.15279925</v>
      </c>
      <c r="C4628" s="3">
        <v>36851</v>
      </c>
      <c r="D4628" s="3">
        <v>0.490154808</v>
      </c>
      <c r="E4628" s="3">
        <v>1496</v>
      </c>
      <c r="F4628" s="3">
        <v>0.35740525400000001</v>
      </c>
      <c r="G4628" s="3">
        <v>2</v>
      </c>
      <c r="H4628" s="3">
        <v>0.26264953499999999</v>
      </c>
      <c r="I4628" s="2" t="s">
        <v>10</v>
      </c>
      <c r="J4628" s="3">
        <v>300</v>
      </c>
      <c r="K4628" s="3">
        <v>0.39248488999999998</v>
      </c>
      <c r="L4628" s="3">
        <v>1</v>
      </c>
      <c r="M4628" s="2" t="s">
        <v>66</v>
      </c>
      <c r="N4628" s="3">
        <v>88000</v>
      </c>
      <c r="O4628" s="3">
        <v>0.46329437400000001</v>
      </c>
      <c r="P4628" s="3">
        <v>-0.14544420517025353</v>
      </c>
      <c r="Q4628" s="3">
        <v>-0.65670482833020327</v>
      </c>
      <c r="R4628" s="3">
        <v>-0.54054906570107342</v>
      </c>
      <c r="S4628" s="3">
        <v>0.44273237794136544</v>
      </c>
      <c r="T4628" s="5">
        <f>POWER(10,Table2[[#This Row],[Predicted normalized_price]]*(N$7634-N$7635)+N$7635)</f>
        <v>78598.143119335175</v>
      </c>
      <c r="U4628" s="5">
        <f>ABS(Table2[[#This Row],[price]]-Table2[[#This Row],[Predicted Price]])</f>
        <v>9401.8568806648254</v>
      </c>
      <c r="V4628" s="5">
        <f>Table2[[#This Row],[Price Diff]]/Table2[[#This Row],[price]]</f>
        <v>0.10683928273482757</v>
      </c>
    </row>
    <row r="4629" spans="1:22" x14ac:dyDescent="0.2">
      <c r="A4629" s="3">
        <v>7140</v>
      </c>
      <c r="B4629" s="3">
        <v>9.3990262000000005E-2</v>
      </c>
      <c r="C4629" s="3">
        <v>41909</v>
      </c>
      <c r="D4629" s="3">
        <v>0.51266318200000005</v>
      </c>
      <c r="E4629" s="3">
        <v>1317</v>
      </c>
      <c r="F4629" s="3">
        <v>0.30306623700000002</v>
      </c>
      <c r="G4629" s="3">
        <v>1</v>
      </c>
      <c r="H4629" s="3">
        <v>0</v>
      </c>
      <c r="I4629" s="2" t="s">
        <v>22</v>
      </c>
      <c r="J4629" s="3">
        <v>20</v>
      </c>
      <c r="K4629" s="3">
        <v>0.16168586600000001</v>
      </c>
      <c r="L4629" s="3">
        <v>1</v>
      </c>
      <c r="M4629" s="2" t="s">
        <v>67</v>
      </c>
      <c r="N4629" s="3">
        <v>72888</v>
      </c>
      <c r="O4629" s="3">
        <v>0.42900650400000001</v>
      </c>
      <c r="P4629" s="3">
        <v>-0.9284280194822917</v>
      </c>
      <c r="Q4629" s="3">
        <v>-0.59898928700927989</v>
      </c>
      <c r="R4629" s="3">
        <v>-0.61222945150730823</v>
      </c>
      <c r="S4629" s="3">
        <v>0.47404923508669849</v>
      </c>
      <c r="T4629" s="5">
        <f>POWER(10,Table2[[#This Row],[Predicted normalized_price]]*(N$7634-N$7635)+N$7635)</f>
        <v>93357.393705689712</v>
      </c>
      <c r="U4629" s="5">
        <f>ABS(Table2[[#This Row],[price]]-Table2[[#This Row],[Predicted Price]])</f>
        <v>20469.393705689712</v>
      </c>
      <c r="V4629" s="5">
        <f>Table2[[#This Row],[Price Diff]]/Table2[[#This Row],[price]]</f>
        <v>0.28083352137100365</v>
      </c>
    </row>
    <row r="4630" spans="1:22" x14ac:dyDescent="0.2">
      <c r="A4630" s="3">
        <v>9280</v>
      </c>
      <c r="B4630" s="3">
        <v>0.152320225</v>
      </c>
      <c r="C4630" s="3">
        <v>51105</v>
      </c>
      <c r="D4630" s="3">
        <v>0.54738037299999998</v>
      </c>
      <c r="E4630" s="3">
        <v>1598</v>
      </c>
      <c r="F4630" s="3">
        <v>0.38552934799999999</v>
      </c>
      <c r="G4630" s="3">
        <v>5</v>
      </c>
      <c r="H4630" s="3">
        <v>0.60985333500000005</v>
      </c>
      <c r="I4630" s="2" t="s">
        <v>10</v>
      </c>
      <c r="J4630" s="3">
        <v>61500</v>
      </c>
      <c r="K4630" s="3">
        <v>0.84614911900000001</v>
      </c>
      <c r="L4630" s="3">
        <v>1</v>
      </c>
      <c r="M4630" s="2" t="s">
        <v>63</v>
      </c>
      <c r="N4630" s="3">
        <v>65800</v>
      </c>
      <c r="O4630" s="3">
        <v>0.41038891300000002</v>
      </c>
      <c r="P4630" s="3">
        <v>1.6719446728694094E-2</v>
      </c>
      <c r="Q4630" s="3">
        <v>-0.71337925018160775</v>
      </c>
      <c r="R4630" s="3">
        <v>-0.48448184392615612</v>
      </c>
      <c r="S4630" s="3">
        <v>0.41401373116053258</v>
      </c>
      <c r="T4630" s="5">
        <f>POWER(10,Table2[[#This Row],[Predicted normalized_price]]*(N$7634-N$7635)+N$7635)</f>
        <v>67123.775882734946</v>
      </c>
      <c r="U4630" s="5">
        <f>ABS(Table2[[#This Row],[price]]-Table2[[#This Row],[Predicted Price]])</f>
        <v>1323.7758827349462</v>
      </c>
      <c r="V4630" s="5">
        <f>Table2[[#This Row],[Price Diff]]/Table2[[#This Row],[price]]</f>
        <v>2.0118174509649638E-2</v>
      </c>
    </row>
    <row r="4631" spans="1:22" x14ac:dyDescent="0.2">
      <c r="A4631" s="3">
        <v>17370</v>
      </c>
      <c r="B4631" s="3">
        <v>0.29180614999999999</v>
      </c>
      <c r="C4631" s="3">
        <v>83022</v>
      </c>
      <c r="D4631" s="3">
        <v>0.63229539499999998</v>
      </c>
      <c r="E4631" s="3">
        <v>1991</v>
      </c>
      <c r="F4631" s="3">
        <v>0.47928668200000002</v>
      </c>
      <c r="G4631" s="3">
        <v>2</v>
      </c>
      <c r="H4631" s="3">
        <v>0.26264953499999999</v>
      </c>
      <c r="I4631" s="2" t="s">
        <v>15</v>
      </c>
      <c r="J4631" s="3">
        <v>100</v>
      </c>
      <c r="K4631" s="3">
        <v>0.29885344800000002</v>
      </c>
      <c r="L4631" s="3">
        <v>1</v>
      </c>
      <c r="M4631" s="2" t="s">
        <v>65</v>
      </c>
      <c r="N4631" s="3">
        <v>184988</v>
      </c>
      <c r="O4631" s="3">
        <v>0.59849918000000002</v>
      </c>
      <c r="P4631" s="3">
        <v>-0.93371631698334012</v>
      </c>
      <c r="Q4631" s="3">
        <v>0.77700741544014806</v>
      </c>
      <c r="R4631" s="3">
        <v>0.29883402811509729</v>
      </c>
      <c r="S4631" s="3">
        <v>0.60539799625345481</v>
      </c>
      <c r="T4631" s="5">
        <f>POWER(10,Table2[[#This Row],[Predicted normalized_price]]*(N$7634-N$7635)+N$7635)</f>
        <v>192135.36445239969</v>
      </c>
      <c r="U4631" s="5">
        <f>ABS(Table2[[#This Row],[price]]-Table2[[#This Row],[Predicted Price]])</f>
        <v>7147.3644523996918</v>
      </c>
      <c r="V4631" s="5">
        <f>Table2[[#This Row],[Price Diff]]/Table2[[#This Row],[price]]</f>
        <v>3.8636908623260385E-2</v>
      </c>
    </row>
    <row r="4632" spans="1:22" x14ac:dyDescent="0.2">
      <c r="A4632" s="3">
        <v>13020</v>
      </c>
      <c r="B4632" s="3">
        <v>0.22766671099999999</v>
      </c>
      <c r="C4632" s="3">
        <v>41393</v>
      </c>
      <c r="D4632" s="3">
        <v>0.510495115</v>
      </c>
      <c r="E4632" s="3">
        <v>2521</v>
      </c>
      <c r="F4632" s="3">
        <v>0.57992365099999998</v>
      </c>
      <c r="G4632" s="3">
        <v>9</v>
      </c>
      <c r="H4632" s="3">
        <v>0.83257932800000001</v>
      </c>
      <c r="I4632" s="2" t="s">
        <v>21</v>
      </c>
      <c r="J4632" s="3">
        <v>116000</v>
      </c>
      <c r="K4632" s="3">
        <v>0.90023017599999999</v>
      </c>
      <c r="L4632" s="3">
        <v>3</v>
      </c>
      <c r="M4632" s="2" t="s">
        <v>64</v>
      </c>
      <c r="N4632" s="3">
        <v>54800</v>
      </c>
      <c r="O4632" s="3">
        <v>0.377098881</v>
      </c>
      <c r="P4632" s="3">
        <v>0.99999999988594368</v>
      </c>
      <c r="Q4632" s="3">
        <v>0.32353715423760587</v>
      </c>
      <c r="R4632" s="3">
        <v>0.76509142048725609</v>
      </c>
      <c r="S4632" s="3">
        <v>0.37281195834645559</v>
      </c>
      <c r="T4632" s="5">
        <f>POWER(10,Table2[[#This Row],[Predicted normalized_price]]*(N$7634-N$7635)+N$7635)</f>
        <v>53524.175748968446</v>
      </c>
      <c r="U4632" s="5">
        <f>ABS(Table2[[#This Row],[price]]-Table2[[#This Row],[Predicted Price]])</f>
        <v>1275.824251031554</v>
      </c>
      <c r="V4632" s="5">
        <f>Table2[[#This Row],[Price Diff]]/Table2[[#This Row],[price]]</f>
        <v>2.3281464434882371E-2</v>
      </c>
    </row>
    <row r="4633" spans="1:22" x14ac:dyDescent="0.2">
      <c r="A4633" s="3">
        <v>7790</v>
      </c>
      <c r="B4633" s="3">
        <v>0.113376879</v>
      </c>
      <c r="C4633" s="3">
        <v>42478</v>
      </c>
      <c r="D4633" s="3">
        <v>0.51502320499999998</v>
      </c>
      <c r="E4633" s="3">
        <v>999</v>
      </c>
      <c r="F4633" s="3">
        <v>0.18522925200000001</v>
      </c>
      <c r="G4633" s="3">
        <v>2</v>
      </c>
      <c r="H4633" s="3">
        <v>0.26264953499999999</v>
      </c>
      <c r="I4633" s="2" t="s">
        <v>54</v>
      </c>
      <c r="J4633" s="3">
        <v>24100</v>
      </c>
      <c r="K4633" s="3">
        <v>0.766306296</v>
      </c>
      <c r="L4633" s="3">
        <v>1</v>
      </c>
      <c r="M4633" s="2" t="s">
        <v>67</v>
      </c>
      <c r="N4633" s="3">
        <v>72800</v>
      </c>
      <c r="O4633" s="3">
        <v>0.42878665799999999</v>
      </c>
      <c r="P4633" s="3">
        <v>-0.95134171913043031</v>
      </c>
      <c r="Q4633" s="3">
        <v>-0.6404284231511469</v>
      </c>
      <c r="R4633" s="3">
        <v>-0.49982482325966232</v>
      </c>
      <c r="S4633" s="3">
        <v>0.43456829579256417</v>
      </c>
      <c r="T4633" s="5">
        <f>POWER(10,Table2[[#This Row],[Predicted normalized_price]]*(N$7634-N$7635)+N$7635)</f>
        <v>75150.00761183248</v>
      </c>
      <c r="U4633" s="5">
        <f>ABS(Table2[[#This Row],[price]]-Table2[[#This Row],[Predicted Price]])</f>
        <v>2350.0076118324796</v>
      </c>
      <c r="V4633" s="5">
        <f>Table2[[#This Row],[Price Diff]]/Table2[[#This Row],[price]]</f>
        <v>3.2280324338358236E-2</v>
      </c>
    </row>
    <row r="4634" spans="1:22" x14ac:dyDescent="0.2">
      <c r="A4634" s="3">
        <v>13170</v>
      </c>
      <c r="B4634" s="3">
        <v>0.23021550299999999</v>
      </c>
      <c r="C4634" s="3">
        <v>43431</v>
      </c>
      <c r="D4634" s="3">
        <v>0.51890600399999998</v>
      </c>
      <c r="E4634" s="3">
        <v>3197</v>
      </c>
      <c r="F4634" s="3">
        <v>0.681216669</v>
      </c>
      <c r="G4634" s="3">
        <v>9</v>
      </c>
      <c r="H4634" s="3">
        <v>0.83257932800000001</v>
      </c>
      <c r="I4634" s="2" t="s">
        <v>19</v>
      </c>
      <c r="J4634" s="3">
        <v>118000</v>
      </c>
      <c r="K4634" s="3">
        <v>0.90168708399999997</v>
      </c>
      <c r="L4634" s="3">
        <v>2</v>
      </c>
      <c r="M4634" s="2" t="s">
        <v>64</v>
      </c>
      <c r="N4634" s="3">
        <v>59000</v>
      </c>
      <c r="O4634" s="3">
        <v>0.39053780300000002</v>
      </c>
      <c r="P4634" s="3">
        <v>0.90522798095804946</v>
      </c>
      <c r="Q4634" s="3">
        <v>0.31905047546566168</v>
      </c>
      <c r="R4634" s="3">
        <v>0.73981871676873434</v>
      </c>
      <c r="S4634" s="3">
        <v>0.3777898316619912</v>
      </c>
      <c r="T4634" s="5">
        <f>POWER(10,Table2[[#This Row],[Predicted normalized_price]]*(N$7634-N$7635)+N$7635)</f>
        <v>55008.459723148691</v>
      </c>
      <c r="U4634" s="5">
        <f>ABS(Table2[[#This Row],[price]]-Table2[[#This Row],[Predicted Price]])</f>
        <v>3991.5402768513086</v>
      </c>
      <c r="V4634" s="5">
        <f>Table2[[#This Row],[Price Diff]]/Table2[[#This Row],[price]]</f>
        <v>6.7653225031378106E-2</v>
      </c>
    </row>
    <row r="4635" spans="1:22" x14ac:dyDescent="0.2">
      <c r="A4635" s="3">
        <v>14620</v>
      </c>
      <c r="B4635" s="3">
        <v>0.25345613299999997</v>
      </c>
      <c r="C4635" s="3">
        <v>70660</v>
      </c>
      <c r="D4635" s="3">
        <v>0.604080532</v>
      </c>
      <c r="E4635" s="3">
        <v>2362</v>
      </c>
      <c r="F4635" s="3">
        <v>0.55214537900000005</v>
      </c>
      <c r="G4635" s="3">
        <v>6</v>
      </c>
      <c r="H4635" s="3">
        <v>0.67893919899999999</v>
      </c>
      <c r="I4635" s="2" t="s">
        <v>10</v>
      </c>
      <c r="J4635" s="3">
        <v>76855</v>
      </c>
      <c r="K4635" s="3">
        <v>0.86514480199999999</v>
      </c>
      <c r="L4635" s="3">
        <v>1</v>
      </c>
      <c r="M4635" s="2" t="s">
        <v>66</v>
      </c>
      <c r="N4635" s="3">
        <v>97888</v>
      </c>
      <c r="O4635" s="3">
        <v>0.482673195</v>
      </c>
      <c r="P4635" s="3">
        <v>0.6562652227184006</v>
      </c>
      <c r="Q4635" s="3">
        <v>-0.57955676661809585</v>
      </c>
      <c r="R4635" s="3">
        <v>-0.62524863983365775</v>
      </c>
      <c r="S4635" s="3">
        <v>0.48664402664660678</v>
      </c>
      <c r="T4635" s="5">
        <f>POWER(10,Table2[[#This Row],[Predicted normalized_price]]*(N$7634-N$7635)+N$7635)</f>
        <v>100047.37251707871</v>
      </c>
      <c r="U4635" s="5">
        <f>ABS(Table2[[#This Row],[price]]-Table2[[#This Row],[Predicted Price]])</f>
        <v>2159.3725170787075</v>
      </c>
      <c r="V4635" s="5">
        <f>Table2[[#This Row],[Price Diff]]/Table2[[#This Row],[price]]</f>
        <v>2.2059624438937435E-2</v>
      </c>
    </row>
    <row r="4636" spans="1:22" x14ac:dyDescent="0.2">
      <c r="A4636" s="3">
        <v>10560</v>
      </c>
      <c r="B4636" s="3">
        <v>0.181070752</v>
      </c>
      <c r="C4636" s="3">
        <v>24412</v>
      </c>
      <c r="D4636" s="3">
        <v>0.418087616</v>
      </c>
      <c r="E4636" s="3">
        <v>2378</v>
      </c>
      <c r="F4636" s="3">
        <v>0.55502399999999996</v>
      </c>
      <c r="G4636" s="3">
        <v>10</v>
      </c>
      <c r="H4636" s="3">
        <v>0.87250287000000004</v>
      </c>
      <c r="I4636" s="2" t="s">
        <v>28</v>
      </c>
      <c r="J4636" s="3">
        <v>124000</v>
      </c>
      <c r="K4636" s="3">
        <v>0.90591408299999998</v>
      </c>
      <c r="L4636" s="3">
        <v>1</v>
      </c>
      <c r="M4636" s="2" t="s">
        <v>66</v>
      </c>
      <c r="N4636" s="3">
        <v>35800</v>
      </c>
      <c r="O4636" s="3">
        <v>0.29962114499999998</v>
      </c>
      <c r="P4636" s="3">
        <v>-0.66649899025583415</v>
      </c>
      <c r="Q4636" s="3">
        <v>-0.85816140820838294</v>
      </c>
      <c r="R4636" s="3">
        <v>-0.13606470782516411</v>
      </c>
      <c r="S4636" s="3">
        <v>0.28572083373758705</v>
      </c>
      <c r="T4636" s="5">
        <f>POWER(10,Table2[[#This Row],[Predicted normalized_price]]*(N$7634-N$7635)+N$7635)</f>
        <v>33167.328041799679</v>
      </c>
      <c r="U4636" s="5">
        <f>ABS(Table2[[#This Row],[price]]-Table2[[#This Row],[Predicted Price]])</f>
        <v>2632.6719582003207</v>
      </c>
      <c r="V4636" s="5">
        <f>Table2[[#This Row],[Price Diff]]/Table2[[#This Row],[price]]</f>
        <v>7.353832285475756E-2</v>
      </c>
    </row>
    <row r="4637" spans="1:22" x14ac:dyDescent="0.2">
      <c r="A4637" s="3">
        <v>7990</v>
      </c>
      <c r="B4637" s="3">
        <v>0.119017412</v>
      </c>
      <c r="C4637" s="3">
        <v>56438</v>
      </c>
      <c r="D4637" s="3">
        <v>0.56475112800000005</v>
      </c>
      <c r="E4637" s="3">
        <v>1362</v>
      </c>
      <c r="F4637" s="3">
        <v>0.31739213700000002</v>
      </c>
      <c r="G4637" s="3">
        <v>3</v>
      </c>
      <c r="H4637" s="3">
        <v>0.416289664</v>
      </c>
      <c r="I4637" s="2" t="s">
        <v>26</v>
      </c>
      <c r="J4637" s="3">
        <v>24000</v>
      </c>
      <c r="K4637" s="3">
        <v>0.76595192199999995</v>
      </c>
      <c r="L4637" s="3">
        <v>1</v>
      </c>
      <c r="M4637" s="2" t="s">
        <v>63</v>
      </c>
      <c r="N4637" s="3">
        <v>75800</v>
      </c>
      <c r="O4637" s="3">
        <v>0.43613554500000001</v>
      </c>
      <c r="P4637" s="3">
        <v>-0.92057894840105325</v>
      </c>
      <c r="Q4637" s="3">
        <v>0.54437998550389655</v>
      </c>
      <c r="R4637" s="3">
        <v>0.74057781932168321</v>
      </c>
      <c r="S4637" s="3">
        <v>0.43213482262973679</v>
      </c>
      <c r="T4637" s="5">
        <f>POWER(10,Table2[[#This Row],[Predicted normalized_price]]*(N$7634-N$7635)+N$7635)</f>
        <v>74151.790489191117</v>
      </c>
      <c r="U4637" s="5">
        <f>ABS(Table2[[#This Row],[price]]-Table2[[#This Row],[Predicted Price]])</f>
        <v>1648.2095108088834</v>
      </c>
      <c r="V4637" s="5">
        <f>Table2[[#This Row],[Price Diff]]/Table2[[#This Row],[price]]</f>
        <v>2.1744188796950968E-2</v>
      </c>
    </row>
    <row r="4638" spans="1:22" x14ac:dyDescent="0.2">
      <c r="A4638" s="3">
        <v>11140</v>
      </c>
      <c r="B4638" s="3">
        <v>0.19296797500000001</v>
      </c>
      <c r="C4638" s="3">
        <v>36199</v>
      </c>
      <c r="D4638" s="3">
        <v>0.48703080300000001</v>
      </c>
      <c r="E4638" s="3">
        <v>2982</v>
      </c>
      <c r="F4638" s="3">
        <v>0.65153167999999995</v>
      </c>
      <c r="G4638" s="3">
        <v>4</v>
      </c>
      <c r="H4638" s="3">
        <v>0.52529906999999998</v>
      </c>
      <c r="I4638" s="2" t="s">
        <v>10</v>
      </c>
      <c r="J4638" s="3">
        <v>26000</v>
      </c>
      <c r="K4638" s="3">
        <v>0.77277372200000005</v>
      </c>
      <c r="L4638" s="3">
        <v>1</v>
      </c>
      <c r="M4638" s="2" t="s">
        <v>69</v>
      </c>
      <c r="N4638" s="3">
        <v>91000</v>
      </c>
      <c r="O4638" s="3">
        <v>0.46939492500000002</v>
      </c>
      <c r="P4638" s="3">
        <v>0.31855211309308396</v>
      </c>
      <c r="Q4638" s="3">
        <v>-0.70644635752095475</v>
      </c>
      <c r="R4638" s="3">
        <v>-0.71135753379961708</v>
      </c>
      <c r="S4638" s="3">
        <v>0.47417150766757643</v>
      </c>
      <c r="T4638" s="5">
        <f>POWER(10,Table2[[#This Row],[Predicted normalized_price]]*(N$7634-N$7635)+N$7635)</f>
        <v>93420.140795538711</v>
      </c>
      <c r="U4638" s="5">
        <f>ABS(Table2[[#This Row],[price]]-Table2[[#This Row],[Predicted Price]])</f>
        <v>2420.1407955387112</v>
      </c>
      <c r="V4638" s="5">
        <f>Table2[[#This Row],[Price Diff]]/Table2[[#This Row],[price]]</f>
        <v>2.6594953797128694E-2</v>
      </c>
    </row>
    <row r="4639" spans="1:22" x14ac:dyDescent="0.2">
      <c r="A4639" s="3">
        <v>14960</v>
      </c>
      <c r="B4639" s="3">
        <v>0.25857146399999997</v>
      </c>
      <c r="C4639" s="3">
        <v>44221</v>
      </c>
      <c r="D4639" s="3">
        <v>0.52206064500000005</v>
      </c>
      <c r="E4639" s="3">
        <v>3597</v>
      </c>
      <c r="F4639" s="3">
        <v>0.73148312599999998</v>
      </c>
      <c r="G4639" s="3">
        <v>9</v>
      </c>
      <c r="H4639" s="3">
        <v>0.83257932800000001</v>
      </c>
      <c r="I4639" s="2" t="s">
        <v>20</v>
      </c>
      <c r="J4639" s="3">
        <v>98000</v>
      </c>
      <c r="K4639" s="3">
        <v>0.885858967</v>
      </c>
      <c r="L4639" s="3">
        <v>2</v>
      </c>
      <c r="M4639" s="2" t="s">
        <v>64</v>
      </c>
      <c r="N4639" s="3">
        <v>61800</v>
      </c>
      <c r="O4639" s="3">
        <v>0.39897559900000001</v>
      </c>
      <c r="P4639" s="3">
        <v>0.98657312959850718</v>
      </c>
      <c r="Q4639" s="3">
        <v>0.39949422479589697</v>
      </c>
      <c r="R4639" s="3">
        <v>0.75365823712092905</v>
      </c>
      <c r="S4639" s="3">
        <v>0.39568177486580625</v>
      </c>
      <c r="T4639" s="5">
        <f>POWER(10,Table2[[#This Row],[Predicted normalized_price]]*(N$7634-N$7635)+N$7635)</f>
        <v>60691.503280492412</v>
      </c>
      <c r="U4639" s="5">
        <f>ABS(Table2[[#This Row],[price]]-Table2[[#This Row],[Predicted Price]])</f>
        <v>1108.4967195075878</v>
      </c>
      <c r="V4639" s="5">
        <f>Table2[[#This Row],[Price Diff]]/Table2[[#This Row],[price]]</f>
        <v>1.7936840121482004E-2</v>
      </c>
    </row>
    <row r="4640" spans="1:22" x14ac:dyDescent="0.2">
      <c r="A4640" s="3">
        <v>13570</v>
      </c>
      <c r="B4640" s="3">
        <v>0.23687290599999999</v>
      </c>
      <c r="C4640" s="3">
        <v>93203</v>
      </c>
      <c r="D4640" s="3">
        <v>0.65253861899999999</v>
      </c>
      <c r="E4640" s="3">
        <v>2360</v>
      </c>
      <c r="F4640" s="3">
        <v>0.55178418100000004</v>
      </c>
      <c r="G4640" s="3">
        <v>5</v>
      </c>
      <c r="H4640" s="3">
        <v>0.60985333500000005</v>
      </c>
      <c r="I4640" s="2" t="s">
        <v>46</v>
      </c>
      <c r="J4640" s="3">
        <v>31000</v>
      </c>
      <c r="K4640" s="3">
        <v>0.787764358</v>
      </c>
      <c r="L4640" s="3">
        <v>3</v>
      </c>
      <c r="M4640" s="2" t="s">
        <v>64</v>
      </c>
      <c r="N4640" s="3">
        <v>118800</v>
      </c>
      <c r="O4640" s="3">
        <v>0.51790822000000003</v>
      </c>
      <c r="P4640" s="3">
        <v>0.61256675703766417</v>
      </c>
      <c r="Q4640" s="3">
        <v>8.7692166386688392E-2</v>
      </c>
      <c r="R4640" s="3">
        <v>-0.20126630197295325</v>
      </c>
      <c r="S4640" s="3">
        <v>0.55474629215681626</v>
      </c>
      <c r="T4640" s="5">
        <f>POWER(10,Table2[[#This Row],[Predicted normalized_price]]*(N$7634-N$7635)+N$7635)</f>
        <v>145455.12673547087</v>
      </c>
      <c r="U4640" s="5">
        <f>ABS(Table2[[#This Row],[price]]-Table2[[#This Row],[Predicted Price]])</f>
        <v>26655.126735470869</v>
      </c>
      <c r="V4640" s="5">
        <f>Table2[[#This Row],[Price Diff]]/Table2[[#This Row],[price]]</f>
        <v>0.22436975366557971</v>
      </c>
    </row>
    <row r="4641" spans="1:22" x14ac:dyDescent="0.2">
      <c r="A4641" s="3">
        <v>9230</v>
      </c>
      <c r="B4641" s="3">
        <v>0.15111812999999999</v>
      </c>
      <c r="C4641" s="3">
        <v>18437</v>
      </c>
      <c r="D4641" s="3">
        <v>0.36896189099999999</v>
      </c>
      <c r="E4641" s="3">
        <v>1994</v>
      </c>
      <c r="F4641" s="3">
        <v>0.47992868100000002</v>
      </c>
      <c r="G4641" s="3">
        <v>10</v>
      </c>
      <c r="H4641" s="3">
        <v>0.87250287000000004</v>
      </c>
      <c r="I4641" s="2" t="s">
        <v>23</v>
      </c>
      <c r="J4641" s="3">
        <v>66600</v>
      </c>
      <c r="K4641" s="3">
        <v>0.85293893399999998</v>
      </c>
      <c r="L4641" s="3">
        <v>1</v>
      </c>
      <c r="M4641" s="2" t="s">
        <v>65</v>
      </c>
      <c r="N4641" s="3">
        <v>28888</v>
      </c>
      <c r="O4641" s="3">
        <v>0.26058192299999999</v>
      </c>
      <c r="P4641" s="3">
        <v>-0.69722194686452765</v>
      </c>
      <c r="Q4641" s="3">
        <v>-0.87875242837654644</v>
      </c>
      <c r="R4641" s="3">
        <v>-1.7654512682068168E-4</v>
      </c>
      <c r="S4641" s="3">
        <v>0.24575480938562017</v>
      </c>
      <c r="T4641" s="5">
        <f>POWER(10,Table2[[#This Row],[Predicted normalized_price]]*(N$7634-N$7635)+N$7635)</f>
        <v>26627.669634096372</v>
      </c>
      <c r="U4641" s="5">
        <f>ABS(Table2[[#This Row],[price]]-Table2[[#This Row],[Predicted Price]])</f>
        <v>2260.3303659036283</v>
      </c>
      <c r="V4641" s="5">
        <f>Table2[[#This Row],[Price Diff]]/Table2[[#This Row],[price]]</f>
        <v>7.8244612500125599E-2</v>
      </c>
    </row>
    <row r="4642" spans="1:22" x14ac:dyDescent="0.2">
      <c r="A4642" s="3">
        <v>31340</v>
      </c>
      <c r="B4642" s="3">
        <v>0.42311886100000001</v>
      </c>
      <c r="C4642" s="3">
        <v>120989</v>
      </c>
      <c r="D4642" s="3">
        <v>0.69820007900000003</v>
      </c>
      <c r="E4642" s="3">
        <v>4806</v>
      </c>
      <c r="F4642" s="3">
        <v>0.85503722500000001</v>
      </c>
      <c r="G4642" s="3">
        <v>7</v>
      </c>
      <c r="H4642" s="3">
        <v>0.73735046500000001</v>
      </c>
      <c r="I4642" s="2" t="s">
        <v>11</v>
      </c>
      <c r="J4642" s="3">
        <v>60000</v>
      </c>
      <c r="K4642" s="3">
        <v>0.84404464199999996</v>
      </c>
      <c r="L4642" s="3">
        <v>2</v>
      </c>
      <c r="M4642" s="2" t="s">
        <v>64</v>
      </c>
      <c r="N4642" s="3">
        <v>202500</v>
      </c>
      <c r="O4642" s="3">
        <v>0.61495931999999998</v>
      </c>
      <c r="P4642" s="3">
        <v>0.92680188218199133</v>
      </c>
      <c r="Q4642" s="3">
        <v>0.70491071539867267</v>
      </c>
      <c r="R4642" s="3">
        <v>0.23290987094137186</v>
      </c>
      <c r="S4642" s="3">
        <v>0.60802926465144991</v>
      </c>
      <c r="T4642" s="5">
        <f>POWER(10,Table2[[#This Row],[Predicted normalized_price]]*(N$7634-N$7635)+N$7635)</f>
        <v>194933.61007409901</v>
      </c>
      <c r="U4642" s="5">
        <f>ABS(Table2[[#This Row],[price]]-Table2[[#This Row],[Predicted Price]])</f>
        <v>7566.3899259009922</v>
      </c>
      <c r="V4642" s="5">
        <f>Table2[[#This Row],[Price Diff]]/Table2[[#This Row],[price]]</f>
        <v>3.7364888522967862E-2</v>
      </c>
    </row>
    <row r="4643" spans="1:22" x14ac:dyDescent="0.2">
      <c r="A4643" s="3">
        <v>9340</v>
      </c>
      <c r="B4643" s="3">
        <v>0.153754217</v>
      </c>
      <c r="C4643" s="3">
        <v>11292</v>
      </c>
      <c r="D4643" s="3">
        <v>0.28316456000000001</v>
      </c>
      <c r="E4643" s="3">
        <v>1496</v>
      </c>
      <c r="F4643" s="3">
        <v>0.35740525400000001</v>
      </c>
      <c r="G4643" s="3">
        <v>11</v>
      </c>
      <c r="H4643" s="3">
        <v>0.90861810600000004</v>
      </c>
      <c r="I4643" s="2" t="s">
        <v>22</v>
      </c>
      <c r="J4643" s="3">
        <v>101282</v>
      </c>
      <c r="K4643" s="3">
        <v>0.88866644900000002</v>
      </c>
      <c r="L4643" s="3">
        <v>2</v>
      </c>
      <c r="M4643" s="2" t="s">
        <v>68</v>
      </c>
      <c r="N4643" s="3">
        <v>19800</v>
      </c>
      <c r="O4643" s="3">
        <v>0.19183898399999999</v>
      </c>
      <c r="P4643" s="3">
        <v>-0.96076521303816775</v>
      </c>
      <c r="Q4643" s="3">
        <v>-0.93128772483250466</v>
      </c>
      <c r="R4643" s="3">
        <v>6.9817267349429404E-2</v>
      </c>
      <c r="S4643" s="3">
        <v>0.21347295838436847</v>
      </c>
      <c r="T4643" s="5">
        <f>POWER(10,Table2[[#This Row],[Predicted normalized_price]]*(N$7634-N$7635)+N$7635)</f>
        <v>22299.432344909696</v>
      </c>
      <c r="U4643" s="5">
        <f>ABS(Table2[[#This Row],[price]]-Table2[[#This Row],[Predicted Price]])</f>
        <v>2499.4323449096955</v>
      </c>
      <c r="V4643" s="5">
        <f>Table2[[#This Row],[Price Diff]]/Table2[[#This Row],[price]]</f>
        <v>0.12623395681362098</v>
      </c>
    </row>
    <row r="4644" spans="1:22" x14ac:dyDescent="0.2">
      <c r="A4644" s="3">
        <v>16150</v>
      </c>
      <c r="B4644" s="3">
        <v>0.275602175</v>
      </c>
      <c r="C4644" s="3">
        <v>76083</v>
      </c>
      <c r="D4644" s="3">
        <v>0.617021088</v>
      </c>
      <c r="E4644" s="3">
        <v>1796</v>
      </c>
      <c r="F4644" s="3">
        <v>0.43533607800000002</v>
      </c>
      <c r="G4644" s="3">
        <v>7</v>
      </c>
      <c r="H4644" s="3">
        <v>0.73735046500000001</v>
      </c>
      <c r="I4644" s="2" t="s">
        <v>15</v>
      </c>
      <c r="J4644" s="3">
        <v>9000</v>
      </c>
      <c r="K4644" s="3">
        <v>0.68235877599999994</v>
      </c>
      <c r="L4644" s="3">
        <v>1</v>
      </c>
      <c r="M4644" s="2" t="s">
        <v>62</v>
      </c>
      <c r="N4644" s="3">
        <v>101500</v>
      </c>
      <c r="O4644" s="3">
        <v>0.48926730699999998</v>
      </c>
      <c r="P4644" s="3">
        <v>-0.85890910372768614</v>
      </c>
      <c r="Q4644" s="3">
        <v>0.59820188842028288</v>
      </c>
      <c r="R4644" s="3">
        <v>0.51519776674096907</v>
      </c>
      <c r="S4644" s="3">
        <v>0.50363028414953559</v>
      </c>
      <c r="T4644" s="5">
        <f>POWER(10,Table2[[#This Row],[Predicted normalized_price]]*(N$7634-N$7635)+N$7635)</f>
        <v>109835.49581304245</v>
      </c>
      <c r="U4644" s="5">
        <f>ABS(Table2[[#This Row],[price]]-Table2[[#This Row],[Predicted Price]])</f>
        <v>8335.4958130424493</v>
      </c>
      <c r="V4644" s="5">
        <f>Table2[[#This Row],[Price Diff]]/Table2[[#This Row],[price]]</f>
        <v>8.2123111458546297E-2</v>
      </c>
    </row>
    <row r="4645" spans="1:22" x14ac:dyDescent="0.2">
      <c r="A4645" s="3">
        <v>9080</v>
      </c>
      <c r="B4645" s="3">
        <v>0.14747238400000001</v>
      </c>
      <c r="C4645" s="3">
        <v>53375</v>
      </c>
      <c r="D4645" s="3">
        <v>0.55498598099999996</v>
      </c>
      <c r="E4645" s="3">
        <v>1598</v>
      </c>
      <c r="F4645" s="3">
        <v>0.38552934799999999</v>
      </c>
      <c r="G4645" s="3">
        <v>4</v>
      </c>
      <c r="H4645" s="3">
        <v>0.52529906999999998</v>
      </c>
      <c r="I4645" s="2" t="s">
        <v>10</v>
      </c>
      <c r="J4645" s="3">
        <v>44982</v>
      </c>
      <c r="K4645" s="3">
        <v>0.81949226100000006</v>
      </c>
      <c r="L4645" s="3">
        <v>2</v>
      </c>
      <c r="M4645" s="2" t="s">
        <v>63</v>
      </c>
      <c r="N4645" s="3">
        <v>73800</v>
      </c>
      <c r="O4645" s="3">
        <v>0.43126940699999999</v>
      </c>
      <c r="P4645" s="3">
        <v>0.20261518712312904</v>
      </c>
      <c r="Q4645" s="3">
        <v>-0.68494586458530926</v>
      </c>
      <c r="R4645" s="3">
        <v>-0.51093715669024953</v>
      </c>
      <c r="S4645" s="3">
        <v>0.42870148008005454</v>
      </c>
      <c r="T4645" s="5">
        <f>POWER(10,Table2[[#This Row],[Predicted normalized_price]]*(N$7634-N$7635)+N$7635)</f>
        <v>72765.933762940287</v>
      </c>
      <c r="U4645" s="5">
        <f>ABS(Table2[[#This Row],[price]]-Table2[[#This Row],[Predicted Price]])</f>
        <v>1034.0662370597129</v>
      </c>
      <c r="V4645" s="5">
        <f>Table2[[#This Row],[Price Diff]]/Table2[[#This Row],[price]]</f>
        <v>1.4011737629535405E-2</v>
      </c>
    </row>
    <row r="4646" spans="1:22" x14ac:dyDescent="0.2">
      <c r="A4646" s="3">
        <v>13930</v>
      </c>
      <c r="B4646" s="3">
        <v>0.24269887900000001</v>
      </c>
      <c r="C4646" s="3">
        <v>59555</v>
      </c>
      <c r="D4646" s="3">
        <v>0.57415880600000002</v>
      </c>
      <c r="E4646" s="3">
        <v>1998</v>
      </c>
      <c r="F4646" s="3">
        <v>0.480783179</v>
      </c>
      <c r="G4646" s="3">
        <v>5</v>
      </c>
      <c r="H4646" s="3">
        <v>0.60985333500000005</v>
      </c>
      <c r="I4646" s="2" t="s">
        <v>24</v>
      </c>
      <c r="J4646" s="3">
        <v>55000</v>
      </c>
      <c r="K4646" s="3">
        <v>0.83662892200000005</v>
      </c>
      <c r="L4646" s="3">
        <v>3</v>
      </c>
      <c r="M4646" s="2" t="s">
        <v>62</v>
      </c>
      <c r="N4646" s="3">
        <v>92800</v>
      </c>
      <c r="O4646" s="3">
        <v>0.47295944400000001</v>
      </c>
      <c r="P4646" s="3">
        <v>0.19643754445971223</v>
      </c>
      <c r="Q4646" s="3">
        <v>-0.58524900185644746</v>
      </c>
      <c r="R4646" s="3">
        <v>-0.57817503071245147</v>
      </c>
      <c r="S4646" s="3">
        <v>0.47199531344678608</v>
      </c>
      <c r="T4646" s="5">
        <f>POWER(10,Table2[[#This Row],[Predicted normalized_price]]*(N$7634-N$7635)+N$7635)</f>
        <v>92309.652615638712</v>
      </c>
      <c r="U4646" s="5">
        <f>ABS(Table2[[#This Row],[price]]-Table2[[#This Row],[Predicted Price]])</f>
        <v>490.34738436128828</v>
      </c>
      <c r="V4646" s="5">
        <f>Table2[[#This Row],[Price Diff]]/Table2[[#This Row],[price]]</f>
        <v>5.2839157797552614E-3</v>
      </c>
    </row>
    <row r="4647" spans="1:22" x14ac:dyDescent="0.2">
      <c r="A4647" s="3">
        <v>11610</v>
      </c>
      <c r="B4647" s="3">
        <v>0.20216298299999999</v>
      </c>
      <c r="C4647" s="3">
        <v>28758</v>
      </c>
      <c r="D4647" s="3">
        <v>0.446760141</v>
      </c>
      <c r="E4647" s="3">
        <v>1796</v>
      </c>
      <c r="F4647" s="3">
        <v>0.43533607800000002</v>
      </c>
      <c r="G4647" s="3">
        <v>9</v>
      </c>
      <c r="H4647" s="3">
        <v>0.83257932800000001</v>
      </c>
      <c r="I4647" s="2" t="s">
        <v>15</v>
      </c>
      <c r="J4647" s="3">
        <v>130000</v>
      </c>
      <c r="K4647" s="3">
        <v>0.90994130500000003</v>
      </c>
      <c r="L4647" s="3">
        <v>2</v>
      </c>
      <c r="M4647" s="2" t="s">
        <v>65</v>
      </c>
      <c r="N4647" s="3">
        <v>40800</v>
      </c>
      <c r="O4647" s="3">
        <v>0.32341250700000002</v>
      </c>
      <c r="P4647" s="3">
        <v>-0.90587658849974229</v>
      </c>
      <c r="Q4647" s="3">
        <v>0.20968390640234821</v>
      </c>
      <c r="R4647" s="3">
        <v>0.81443713600106915</v>
      </c>
      <c r="S4647" s="3">
        <v>0.32528977399556341</v>
      </c>
      <c r="T4647" s="5">
        <f>POWER(10,Table2[[#This Row],[Predicted normalized_price]]*(N$7634-N$7635)+N$7635)</f>
        <v>41223.056247360379</v>
      </c>
      <c r="U4647" s="5">
        <f>ABS(Table2[[#This Row],[price]]-Table2[[#This Row],[Predicted Price]])</f>
        <v>423.05624736037862</v>
      </c>
      <c r="V4647" s="5">
        <f>Table2[[#This Row],[Price Diff]]/Table2[[#This Row],[price]]</f>
        <v>1.0369025670597515E-2</v>
      </c>
    </row>
    <row r="4648" spans="1:22" x14ac:dyDescent="0.2">
      <c r="A4648" s="3">
        <v>9920</v>
      </c>
      <c r="B4648" s="3">
        <v>0.167159529</v>
      </c>
      <c r="C4648" s="3">
        <v>19713</v>
      </c>
      <c r="D4648" s="3">
        <v>0.38067281200000003</v>
      </c>
      <c r="E4648" s="3">
        <v>1595</v>
      </c>
      <c r="F4648" s="3">
        <v>0.38472810600000001</v>
      </c>
      <c r="G4648" s="3">
        <v>10</v>
      </c>
      <c r="H4648" s="3">
        <v>0.87250287000000004</v>
      </c>
      <c r="I4648" s="2" t="s">
        <v>22</v>
      </c>
      <c r="J4648" s="3">
        <v>93000</v>
      </c>
      <c r="K4648" s="3">
        <v>0.88139579999999995</v>
      </c>
      <c r="L4648" s="3">
        <v>1</v>
      </c>
      <c r="M4648" s="2" t="s">
        <v>63</v>
      </c>
      <c r="N4648" s="3">
        <v>31800</v>
      </c>
      <c r="O4648" s="3">
        <v>0.27805954300000002</v>
      </c>
      <c r="P4648" s="3">
        <v>-0.94460698060852266</v>
      </c>
      <c r="Q4648" s="3">
        <v>-0.88015942471607245</v>
      </c>
      <c r="R4648" s="3">
        <v>-9.5359312483783501E-2</v>
      </c>
      <c r="S4648" s="3">
        <v>0.26887122822433579</v>
      </c>
      <c r="T4648" s="5">
        <f>POWER(10,Table2[[#This Row],[Predicted normalized_price]]*(N$7634-N$7635)+N$7635)</f>
        <v>30234.276006269854</v>
      </c>
      <c r="U4648" s="5">
        <f>ABS(Table2[[#This Row],[price]]-Table2[[#This Row],[Predicted Price]])</f>
        <v>1565.7239937301456</v>
      </c>
      <c r="V4648" s="5">
        <f>Table2[[#This Row],[Price Diff]]/Table2[[#This Row],[price]]</f>
        <v>4.9236603576419673E-2</v>
      </c>
    </row>
    <row r="4649" spans="1:22" x14ac:dyDescent="0.2">
      <c r="A4649" s="3">
        <v>10760</v>
      </c>
      <c r="B4649" s="3">
        <v>0.18524549200000001</v>
      </c>
      <c r="C4649" s="3">
        <v>54213</v>
      </c>
      <c r="D4649" s="3">
        <v>0.55771220700000002</v>
      </c>
      <c r="E4649" s="3">
        <v>1798</v>
      </c>
      <c r="F4649" s="3">
        <v>0.435810641</v>
      </c>
      <c r="G4649" s="3">
        <v>6</v>
      </c>
      <c r="H4649" s="3">
        <v>0.67893919899999999</v>
      </c>
      <c r="I4649" s="2" t="s">
        <v>10</v>
      </c>
      <c r="J4649" s="3">
        <v>92000</v>
      </c>
      <c r="K4649" s="3">
        <v>0.88047441800000004</v>
      </c>
      <c r="L4649" s="3">
        <v>1</v>
      </c>
      <c r="M4649" s="2" t="s">
        <v>66</v>
      </c>
      <c r="N4649" s="3">
        <v>64800</v>
      </c>
      <c r="O4649" s="3">
        <v>0.407601987</v>
      </c>
      <c r="P4649" s="3">
        <v>0.46353027132734337</v>
      </c>
      <c r="Q4649" s="3">
        <v>-0.68973275941395062</v>
      </c>
      <c r="R4649" s="3">
        <v>-0.50429089269173233</v>
      </c>
      <c r="S4649" s="3">
        <v>0.42644256691542004</v>
      </c>
      <c r="T4649" s="5">
        <f>POWER(10,Table2[[#This Row],[Predicted normalized_price]]*(N$7634-N$7635)+N$7635)</f>
        <v>71868.288153394431</v>
      </c>
      <c r="U4649" s="5">
        <f>ABS(Table2[[#This Row],[price]]-Table2[[#This Row],[Predicted Price]])</f>
        <v>7068.288153394431</v>
      </c>
      <c r="V4649" s="5">
        <f>Table2[[#This Row],[Price Diff]]/Table2[[#This Row],[price]]</f>
        <v>0.10907852088571653</v>
      </c>
    </row>
    <row r="4650" spans="1:22" x14ac:dyDescent="0.2">
      <c r="A4650" s="3">
        <v>8920</v>
      </c>
      <c r="B4650" s="3">
        <v>0.143516598</v>
      </c>
      <c r="C4650" s="3">
        <v>52880</v>
      </c>
      <c r="D4650" s="3">
        <v>0.55335543899999995</v>
      </c>
      <c r="E4650" s="3">
        <v>1598</v>
      </c>
      <c r="F4650" s="3">
        <v>0.38552934799999999</v>
      </c>
      <c r="G4650" s="3">
        <v>4</v>
      </c>
      <c r="H4650" s="3">
        <v>0.52529906999999998</v>
      </c>
      <c r="I4650" s="2" t="s">
        <v>27</v>
      </c>
      <c r="J4650" s="3">
        <v>62000</v>
      </c>
      <c r="K4650" s="3">
        <v>0.84683922</v>
      </c>
      <c r="L4650" s="3">
        <v>1</v>
      </c>
      <c r="M4650" s="2" t="s">
        <v>63</v>
      </c>
      <c r="N4650" s="3">
        <v>72800</v>
      </c>
      <c r="O4650" s="3">
        <v>0.42878665799999999</v>
      </c>
      <c r="P4650" s="3">
        <v>-0.36381836856279182</v>
      </c>
      <c r="Q4650" s="3">
        <v>-0.681704985902297</v>
      </c>
      <c r="R4650" s="3">
        <v>-0.49055357082178114</v>
      </c>
      <c r="S4650" s="3">
        <v>0.42289342694857818</v>
      </c>
      <c r="T4650" s="5">
        <f>POWER(10,Table2[[#This Row],[Predicted normalized_price]]*(N$7634-N$7635)+N$7635)</f>
        <v>70480.247288375365</v>
      </c>
      <c r="U4650" s="5">
        <f>ABS(Table2[[#This Row],[price]]-Table2[[#This Row],[Predicted Price]])</f>
        <v>2319.7527116246347</v>
      </c>
      <c r="V4650" s="5">
        <f>Table2[[#This Row],[Price Diff]]/Table2[[#This Row],[price]]</f>
        <v>3.1864735049788935E-2</v>
      </c>
    </row>
    <row r="4651" spans="1:22" x14ac:dyDescent="0.2">
      <c r="A4651" s="3">
        <v>10870</v>
      </c>
      <c r="B4651" s="3">
        <v>0.187508644</v>
      </c>
      <c r="C4651" s="3">
        <v>59833</v>
      </c>
      <c r="D4651" s="3">
        <v>0.574973807</v>
      </c>
      <c r="E4651" s="3">
        <v>1998</v>
      </c>
      <c r="F4651" s="3">
        <v>0.480783179</v>
      </c>
      <c r="G4651" s="3">
        <v>3</v>
      </c>
      <c r="H4651" s="3">
        <v>0.416289664</v>
      </c>
      <c r="I4651" s="2" t="s">
        <v>23</v>
      </c>
      <c r="J4651" s="3">
        <v>21000</v>
      </c>
      <c r="K4651" s="3">
        <v>0.75457143999999998</v>
      </c>
      <c r="L4651" s="3">
        <v>1</v>
      </c>
      <c r="M4651" s="2" t="s">
        <v>64</v>
      </c>
      <c r="N4651" s="3">
        <v>103500</v>
      </c>
      <c r="O4651" s="3">
        <v>0.49281830199999999</v>
      </c>
      <c r="P4651" s="3">
        <v>0.81574356570407347</v>
      </c>
      <c r="Q4651" s="3">
        <v>-0.5795728890581815</v>
      </c>
      <c r="R4651" s="3">
        <v>-0.61182803829475207</v>
      </c>
      <c r="S4651" s="3">
        <v>0.4836564100956125</v>
      </c>
      <c r="T4651" s="5">
        <f>POWER(10,Table2[[#This Row],[Predicted normalized_price]]*(N$7634-N$7635)+N$7635)</f>
        <v>98418.30010061599</v>
      </c>
      <c r="U4651" s="5">
        <f>ABS(Table2[[#This Row],[price]]-Table2[[#This Row],[Predicted Price]])</f>
        <v>5081.6998993840098</v>
      </c>
      <c r="V4651" s="5">
        <f>Table2[[#This Row],[Price Diff]]/Table2[[#This Row],[price]]</f>
        <v>4.909854975250251E-2</v>
      </c>
    </row>
    <row r="4652" spans="1:22" x14ac:dyDescent="0.2">
      <c r="A4652" s="3">
        <v>23970</v>
      </c>
      <c r="B4652" s="3">
        <v>0.363466446</v>
      </c>
      <c r="C4652" s="3">
        <v>111206</v>
      </c>
      <c r="D4652" s="3">
        <v>0.68344473800000005</v>
      </c>
      <c r="E4652" s="3">
        <v>1991</v>
      </c>
      <c r="F4652" s="3">
        <v>0.47928668200000002</v>
      </c>
      <c r="G4652" s="3">
        <v>2</v>
      </c>
      <c r="H4652" s="3">
        <v>0.26264953499999999</v>
      </c>
      <c r="I4652" s="2" t="s">
        <v>15</v>
      </c>
      <c r="J4652" s="3">
        <v>28</v>
      </c>
      <c r="K4652" s="3">
        <v>0.19036238899999999</v>
      </c>
      <c r="L4652" s="3">
        <v>1</v>
      </c>
      <c r="M4652" s="2" t="s">
        <v>62</v>
      </c>
      <c r="N4652" s="3">
        <v>275888</v>
      </c>
      <c r="O4652" s="3">
        <v>0.67123840000000001</v>
      </c>
      <c r="P4652" s="3">
        <v>-0.92120735727103087</v>
      </c>
      <c r="Q4652" s="3">
        <v>0.84004558659525486</v>
      </c>
      <c r="R4652" s="3">
        <v>5.6113963655371205E-2</v>
      </c>
      <c r="S4652" s="3">
        <v>0.6835888345637896</v>
      </c>
      <c r="T4652" s="5">
        <f>POWER(10,Table2[[#This Row],[Predicted normalized_price]]*(N$7634-N$7635)+N$7635)</f>
        <v>295261.37061052182</v>
      </c>
      <c r="U4652" s="5">
        <f>ABS(Table2[[#This Row],[price]]-Table2[[#This Row],[Predicted Price]])</f>
        <v>19373.370610521815</v>
      </c>
      <c r="V4652" s="5">
        <f>Table2[[#This Row],[Price Diff]]/Table2[[#This Row],[price]]</f>
        <v>7.0221867607586461E-2</v>
      </c>
    </row>
    <row r="4653" spans="1:22" x14ac:dyDescent="0.2">
      <c r="A4653" s="3">
        <v>17980</v>
      </c>
      <c r="B4653" s="3">
        <v>0.29948608199999999</v>
      </c>
      <c r="C4653" s="3">
        <v>98627</v>
      </c>
      <c r="D4653" s="3">
        <v>0.66243763</v>
      </c>
      <c r="E4653" s="3">
        <v>1997</v>
      </c>
      <c r="F4653" s="3">
        <v>0.48056971500000001</v>
      </c>
      <c r="G4653" s="3">
        <v>1</v>
      </c>
      <c r="H4653" s="3">
        <v>0</v>
      </c>
      <c r="I4653" s="2" t="s">
        <v>13</v>
      </c>
      <c r="J4653" s="3">
        <v>50</v>
      </c>
      <c r="K4653" s="3">
        <v>0.23977858599999999</v>
      </c>
      <c r="L4653" s="3">
        <v>1</v>
      </c>
      <c r="M4653" s="2" t="s">
        <v>65</v>
      </c>
      <c r="N4653" s="3">
        <v>219888</v>
      </c>
      <c r="O4653" s="3">
        <v>0.62995077099999996</v>
      </c>
      <c r="P4653" s="3">
        <v>-0.90036383888383542</v>
      </c>
      <c r="Q4653" s="3">
        <v>0.84938674276289505</v>
      </c>
      <c r="R4653" s="3">
        <v>0.12365056344128715</v>
      </c>
      <c r="S4653" s="3">
        <v>0.66897647901041835</v>
      </c>
      <c r="T4653" s="5">
        <f>POWER(10,Table2[[#This Row],[Predicted normalized_price]]*(N$7634-N$7635)+N$7635)</f>
        <v>272480.12296254677</v>
      </c>
      <c r="U4653" s="5">
        <f>ABS(Table2[[#This Row],[price]]-Table2[[#This Row],[Predicted Price]])</f>
        <v>52592.122962546768</v>
      </c>
      <c r="V4653" s="5">
        <f>Table2[[#This Row],[Price Diff]]/Table2[[#This Row],[price]]</f>
        <v>0.2391768671439404</v>
      </c>
    </row>
    <row r="4654" spans="1:22" x14ac:dyDescent="0.2">
      <c r="A4654" s="3">
        <v>9630</v>
      </c>
      <c r="B4654" s="3">
        <v>0.16055781099999999</v>
      </c>
      <c r="C4654" s="3">
        <v>50737</v>
      </c>
      <c r="D4654" s="3">
        <v>0.54611564899999998</v>
      </c>
      <c r="E4654" s="3">
        <v>1496</v>
      </c>
      <c r="F4654" s="3">
        <v>0.35740525400000001</v>
      </c>
      <c r="G4654" s="3">
        <v>3</v>
      </c>
      <c r="H4654" s="3">
        <v>0.416289664</v>
      </c>
      <c r="I4654" s="2" t="s">
        <v>14</v>
      </c>
      <c r="J4654" s="3">
        <v>14500</v>
      </c>
      <c r="K4654" s="3">
        <v>0.723005589</v>
      </c>
      <c r="L4654" s="3">
        <v>1</v>
      </c>
      <c r="M4654" s="2" t="s">
        <v>63</v>
      </c>
      <c r="N4654" s="3">
        <v>84888</v>
      </c>
      <c r="O4654" s="3">
        <v>0.45674225600000001</v>
      </c>
      <c r="P4654" s="3">
        <v>-0.92764730674150553</v>
      </c>
      <c r="Q4654" s="3">
        <v>-0.63640467226386499</v>
      </c>
      <c r="R4654" s="3">
        <v>-0.53407758952320805</v>
      </c>
      <c r="S4654" s="3">
        <v>0.44437714145694118</v>
      </c>
      <c r="T4654" s="5">
        <f>POWER(10,Table2[[#This Row],[Predicted normalized_price]]*(N$7634-N$7635)+N$7635)</f>
        <v>79311.734658618152</v>
      </c>
      <c r="U4654" s="5">
        <f>ABS(Table2[[#This Row],[price]]-Table2[[#This Row],[Predicted Price]])</f>
        <v>5576.265341381848</v>
      </c>
      <c r="V4654" s="5">
        <f>Table2[[#This Row],[Price Diff]]/Table2[[#This Row],[price]]</f>
        <v>6.5689677473634064E-2</v>
      </c>
    </row>
    <row r="4655" spans="1:22" x14ac:dyDescent="0.2">
      <c r="A4655" s="3">
        <v>11330</v>
      </c>
      <c r="B4655" s="3">
        <v>0.196730979</v>
      </c>
      <c r="C4655" s="3">
        <v>52591</v>
      </c>
      <c r="D4655" s="3">
        <v>0.55239639500000004</v>
      </c>
      <c r="E4655" s="3">
        <v>1999</v>
      </c>
      <c r="F4655" s="3">
        <v>0.48099653599999997</v>
      </c>
      <c r="G4655" s="3">
        <v>7</v>
      </c>
      <c r="H4655" s="3">
        <v>0.73735046500000001</v>
      </c>
      <c r="I4655" s="2" t="s">
        <v>32</v>
      </c>
      <c r="J4655" s="3">
        <v>131000</v>
      </c>
      <c r="K4655" s="3">
        <v>0.910594389</v>
      </c>
      <c r="L4655" s="3">
        <v>1</v>
      </c>
      <c r="M4655" s="2" t="s">
        <v>66</v>
      </c>
      <c r="N4655" s="3">
        <v>59800</v>
      </c>
      <c r="O4655" s="3">
        <v>0.39298878599999998</v>
      </c>
      <c r="P4655" s="3">
        <v>0.10146326780455925</v>
      </c>
      <c r="Q4655" s="3">
        <v>-0.65345898743395625</v>
      </c>
      <c r="R4655" s="3">
        <v>-0.42008941355963941</v>
      </c>
      <c r="S4655" s="3">
        <v>0.41368869795702778</v>
      </c>
      <c r="T4655" s="5">
        <f>POWER(10,Table2[[#This Row],[Predicted normalized_price]]*(N$7634-N$7635)+N$7635)</f>
        <v>67003.995358869797</v>
      </c>
      <c r="U4655" s="5">
        <f>ABS(Table2[[#This Row],[price]]-Table2[[#This Row],[Predicted Price]])</f>
        <v>7203.9953588697972</v>
      </c>
      <c r="V4655" s="5">
        <f>Table2[[#This Row],[Price Diff]]/Table2[[#This Row],[price]]</f>
        <v>0.12046814981387621</v>
      </c>
    </row>
    <row r="4656" spans="1:22" x14ac:dyDescent="0.2">
      <c r="A4656" s="3">
        <v>8600</v>
      </c>
      <c r="B4656" s="3">
        <v>0.13538758000000001</v>
      </c>
      <c r="C4656" s="3">
        <v>53842</v>
      </c>
      <c r="D4656" s="3">
        <v>0.55651048599999997</v>
      </c>
      <c r="E4656" s="3">
        <v>1390</v>
      </c>
      <c r="F4656" s="3">
        <v>0.32606906200000002</v>
      </c>
      <c r="G4656" s="3">
        <v>4</v>
      </c>
      <c r="H4656" s="3">
        <v>0.52529906999999998</v>
      </c>
      <c r="I4656" s="2" t="s">
        <v>20</v>
      </c>
      <c r="J4656" s="3">
        <v>37500</v>
      </c>
      <c r="K4656" s="3">
        <v>0.80398763699999998</v>
      </c>
      <c r="L4656" s="3">
        <v>1</v>
      </c>
      <c r="M4656" s="2" t="s">
        <v>63</v>
      </c>
      <c r="N4656" s="3">
        <v>69900</v>
      </c>
      <c r="O4656" s="3">
        <v>0.42138900499999998</v>
      </c>
      <c r="P4656" s="3">
        <v>-0.53463055802751758</v>
      </c>
      <c r="Q4656" s="3">
        <v>0.4913572476932061</v>
      </c>
      <c r="R4656" s="3">
        <v>0.71434497176801903</v>
      </c>
      <c r="S4656" s="3">
        <v>0.42583915917111193</v>
      </c>
      <c r="T4656" s="5">
        <f>POWER(10,Table2[[#This Row],[Predicted normalized_price]]*(N$7634-N$7635)+N$7635)</f>
        <v>71630.386063203521</v>
      </c>
      <c r="U4656" s="5">
        <f>ABS(Table2[[#This Row],[price]]-Table2[[#This Row],[Predicted Price]])</f>
        <v>1730.3860632035212</v>
      </c>
      <c r="V4656" s="5">
        <f>Table2[[#This Row],[Price Diff]]/Table2[[#This Row],[price]]</f>
        <v>2.475516542494308E-2</v>
      </c>
    </row>
    <row r="4657" spans="1:22" x14ac:dyDescent="0.2">
      <c r="A4657" s="3">
        <v>54850</v>
      </c>
      <c r="B4657" s="3">
        <v>0.54765763099999998</v>
      </c>
      <c r="C4657" s="3">
        <v>272509</v>
      </c>
      <c r="D4657" s="3">
        <v>0.84029676399999997</v>
      </c>
      <c r="E4657" s="3">
        <v>3993</v>
      </c>
      <c r="F4657" s="3">
        <v>0.77601686999999997</v>
      </c>
      <c r="G4657" s="3">
        <v>4</v>
      </c>
      <c r="H4657" s="3">
        <v>0.52529906999999998</v>
      </c>
      <c r="I4657" s="2" t="s">
        <v>9</v>
      </c>
      <c r="J4657" s="3">
        <v>9000</v>
      </c>
      <c r="K4657" s="3">
        <v>0.68235877599999994</v>
      </c>
      <c r="L4657" s="3">
        <v>1</v>
      </c>
      <c r="M4657" s="2" t="s">
        <v>65</v>
      </c>
      <c r="N4657" s="3">
        <v>598000</v>
      </c>
      <c r="O4657" s="3">
        <v>0.81201945099999995</v>
      </c>
      <c r="P4657" s="3">
        <v>-9.2305423693978428E-2</v>
      </c>
      <c r="Q4657" s="3">
        <v>0.39682554538576981</v>
      </c>
      <c r="R4657" s="3">
        <v>-0.84455279367556479</v>
      </c>
      <c r="S4657" s="3">
        <v>0.79744937679212724</v>
      </c>
      <c r="T4657" s="5">
        <f>POWER(10,Table2[[#This Row],[Predicted normalized_price]]*(N$7634-N$7635)+N$7635)</f>
        <v>551988.82149597991</v>
      </c>
      <c r="U4657" s="5">
        <f>ABS(Table2[[#This Row],[price]]-Table2[[#This Row],[Predicted Price]])</f>
        <v>46011.178504020092</v>
      </c>
      <c r="V4657" s="5">
        <f>Table2[[#This Row],[Price Diff]]/Table2[[#This Row],[price]]</f>
        <v>7.6941770073612192E-2</v>
      </c>
    </row>
    <row r="4658" spans="1:22" x14ac:dyDescent="0.2">
      <c r="A4658" s="3">
        <v>9050</v>
      </c>
      <c r="B4658" s="3">
        <v>0.146736011</v>
      </c>
      <c r="C4658" s="3">
        <v>43446</v>
      </c>
      <c r="D4658" s="3">
        <v>0.51896643499999995</v>
      </c>
      <c r="E4658" s="3">
        <v>1339</v>
      </c>
      <c r="F4658" s="3">
        <v>0.31013015700000002</v>
      </c>
      <c r="G4658" s="3">
        <v>5</v>
      </c>
      <c r="H4658" s="3">
        <v>0.60985333500000005</v>
      </c>
      <c r="I4658" s="2" t="s">
        <v>22</v>
      </c>
      <c r="J4658" s="3">
        <v>48400</v>
      </c>
      <c r="K4658" s="3">
        <v>0.82573406599999999</v>
      </c>
      <c r="L4658" s="3">
        <v>1</v>
      </c>
      <c r="M4658" s="2" t="s">
        <v>67</v>
      </c>
      <c r="N4658" s="3">
        <v>57200</v>
      </c>
      <c r="O4658" s="3">
        <v>0.38489933399999998</v>
      </c>
      <c r="P4658" s="3">
        <v>-0.89459991344200962</v>
      </c>
      <c r="Q4658" s="3">
        <v>-0.74056764268296171</v>
      </c>
      <c r="R4658" s="3">
        <v>-0.44609807377172861</v>
      </c>
      <c r="S4658" s="3">
        <v>0.39471764218403782</v>
      </c>
      <c r="T4658" s="5">
        <f>POWER(10,Table2[[#This Row],[Predicted normalized_price]]*(N$7634-N$7635)+N$7635)</f>
        <v>60370.813841356925</v>
      </c>
      <c r="U4658" s="5">
        <f>ABS(Table2[[#This Row],[price]]-Table2[[#This Row],[Predicted Price]])</f>
        <v>3170.813841356925</v>
      </c>
      <c r="V4658" s="5">
        <f>Table2[[#This Row],[Price Diff]]/Table2[[#This Row],[price]]</f>
        <v>5.5433808415330854E-2</v>
      </c>
    </row>
    <row r="4659" spans="1:22" x14ac:dyDescent="0.2">
      <c r="A4659" s="3">
        <v>15140</v>
      </c>
      <c r="B4659" s="3">
        <v>0.26123271100000001</v>
      </c>
      <c r="C4659" s="3">
        <v>89566</v>
      </c>
      <c r="D4659" s="3">
        <v>0.64557281899999996</v>
      </c>
      <c r="E4659" s="3">
        <v>3456</v>
      </c>
      <c r="F4659" s="3">
        <v>0.71443234099999997</v>
      </c>
      <c r="G4659" s="3">
        <v>5</v>
      </c>
      <c r="H4659" s="3">
        <v>0.60985333500000005</v>
      </c>
      <c r="I4659" s="2" t="s">
        <v>10</v>
      </c>
      <c r="J4659" s="3">
        <v>60000</v>
      </c>
      <c r="K4659" s="3">
        <v>0.84404464199999996</v>
      </c>
      <c r="L4659" s="3">
        <v>2</v>
      </c>
      <c r="M4659" s="2" t="s">
        <v>66</v>
      </c>
      <c r="N4659" s="3">
        <v>128800</v>
      </c>
      <c r="O4659" s="3">
        <v>0.53261595399999995</v>
      </c>
      <c r="P4659" s="3">
        <v>0.92965795720622779</v>
      </c>
      <c r="Q4659" s="3">
        <v>-0.49110155682925005</v>
      </c>
      <c r="R4659" s="3">
        <v>-0.67421350447440531</v>
      </c>
      <c r="S4659" s="3">
        <v>0.5230794407750109</v>
      </c>
      <c r="T4659" s="5">
        <f>POWER(10,Table2[[#This Row],[Predicted normalized_price]]*(N$7634-N$7635)+N$7635)</f>
        <v>122224.24208388967</v>
      </c>
      <c r="U4659" s="5">
        <f>ABS(Table2[[#This Row],[price]]-Table2[[#This Row],[Predicted Price]])</f>
        <v>6575.7579161103349</v>
      </c>
      <c r="V4659" s="5">
        <f>Table2[[#This Row],[Price Diff]]/Table2[[#This Row],[price]]</f>
        <v>5.1054021087813158E-2</v>
      </c>
    </row>
    <row r="4660" spans="1:22" x14ac:dyDescent="0.2">
      <c r="A4660" s="3">
        <v>12890</v>
      </c>
      <c r="B4660" s="3">
        <v>0.225433892</v>
      </c>
      <c r="C4660" s="3">
        <v>52801</v>
      </c>
      <c r="D4660" s="3">
        <v>0.55309379999999997</v>
      </c>
      <c r="E4660" s="3">
        <v>2497</v>
      </c>
      <c r="F4660" s="3">
        <v>0.57584491900000001</v>
      </c>
      <c r="G4660" s="3">
        <v>8</v>
      </c>
      <c r="H4660" s="3">
        <v>0.78794860499999997</v>
      </c>
      <c r="I4660" s="2" t="s">
        <v>13</v>
      </c>
      <c r="J4660" s="3">
        <v>139000</v>
      </c>
      <c r="K4660" s="3">
        <v>0.91564635699999997</v>
      </c>
      <c r="L4660" s="3">
        <v>2</v>
      </c>
      <c r="M4660" s="2" t="s">
        <v>65</v>
      </c>
      <c r="N4660" s="3">
        <v>65800</v>
      </c>
      <c r="O4660" s="3">
        <v>0.41038891300000002</v>
      </c>
      <c r="P4660" s="3">
        <v>-0.46984697344665544</v>
      </c>
      <c r="Q4660" s="3">
        <v>0.43329457845173719</v>
      </c>
      <c r="R4660" s="3">
        <v>0.71434972256939155</v>
      </c>
      <c r="S4660" s="3">
        <v>0.41071599434645006</v>
      </c>
      <c r="T4660" s="5">
        <f>POWER(10,Table2[[#This Row],[Predicted normalized_price]]*(N$7634-N$7635)+N$7635)</f>
        <v>65918.370192069924</v>
      </c>
      <c r="U4660" s="5">
        <f>ABS(Table2[[#This Row],[price]]-Table2[[#This Row],[Predicted Price]])</f>
        <v>118.37019206992409</v>
      </c>
      <c r="V4660" s="5">
        <f>Table2[[#This Row],[Price Diff]]/Table2[[#This Row],[price]]</f>
        <v>1.7989390892085727E-3</v>
      </c>
    </row>
    <row r="4661" spans="1:22" x14ac:dyDescent="0.2">
      <c r="A4661" s="3">
        <v>11790</v>
      </c>
      <c r="B4661" s="3">
        <v>0.20558623600000001</v>
      </c>
      <c r="C4661" s="3">
        <v>40958</v>
      </c>
      <c r="D4661" s="3">
        <v>0.50864628300000003</v>
      </c>
      <c r="E4661" s="3">
        <v>1598</v>
      </c>
      <c r="F4661" s="3">
        <v>0.38552934799999999</v>
      </c>
      <c r="G4661" s="3">
        <v>7</v>
      </c>
      <c r="H4661" s="3">
        <v>0.73735046500000001</v>
      </c>
      <c r="I4661" s="2" t="s">
        <v>13</v>
      </c>
      <c r="J4661" s="3">
        <v>135000</v>
      </c>
      <c r="K4661" s="3">
        <v>0.91315780000000002</v>
      </c>
      <c r="L4661" s="3">
        <v>1</v>
      </c>
      <c r="M4661" s="2" t="s">
        <v>67</v>
      </c>
      <c r="N4661" s="3">
        <v>57500</v>
      </c>
      <c r="O4661" s="3">
        <v>0.38585129400000001</v>
      </c>
      <c r="P4661" s="3">
        <v>-0.91315306574313315</v>
      </c>
      <c r="Q4661" s="3">
        <v>0.38396182091238407</v>
      </c>
      <c r="R4661" s="3">
        <v>0.7444513045392982</v>
      </c>
      <c r="S4661" s="3">
        <v>0.38892087585364782</v>
      </c>
      <c r="T4661" s="5">
        <f>POWER(10,Table2[[#This Row],[Predicted normalized_price]]*(N$7634-N$7635)+N$7635)</f>
        <v>58478.103339429137</v>
      </c>
      <c r="U4661" s="5">
        <f>ABS(Table2[[#This Row],[price]]-Table2[[#This Row],[Predicted Price]])</f>
        <v>978.10333942913712</v>
      </c>
      <c r="V4661" s="5">
        <f>Table2[[#This Row],[Price Diff]]/Table2[[#This Row],[price]]</f>
        <v>1.7010492859637169E-2</v>
      </c>
    </row>
    <row r="4662" spans="1:22" x14ac:dyDescent="0.2">
      <c r="A4662" s="3">
        <v>15220</v>
      </c>
      <c r="B4662" s="3">
        <v>0.26240534599999998</v>
      </c>
      <c r="C4662" s="3">
        <v>44602</v>
      </c>
      <c r="D4662" s="3">
        <v>0.52356197100000001</v>
      </c>
      <c r="E4662" s="3">
        <v>1597</v>
      </c>
      <c r="F4662" s="3">
        <v>0.38526243399999999</v>
      </c>
      <c r="G4662" s="3">
        <v>7</v>
      </c>
      <c r="H4662" s="3">
        <v>0.73735046500000001</v>
      </c>
      <c r="I4662" s="2" t="s">
        <v>15</v>
      </c>
      <c r="J4662" s="3">
        <v>120000</v>
      </c>
      <c r="K4662" s="3">
        <v>0.90311950399999996</v>
      </c>
      <c r="L4662" s="3">
        <v>1</v>
      </c>
      <c r="M4662" s="2" t="s">
        <v>65</v>
      </c>
      <c r="N4662" s="3">
        <v>72888</v>
      </c>
      <c r="O4662" s="3">
        <v>0.42900650400000001</v>
      </c>
      <c r="P4662" s="3">
        <v>-0.95816582326144561</v>
      </c>
      <c r="Q4662" s="3">
        <v>0.47462518475995674</v>
      </c>
      <c r="R4662" s="3">
        <v>0.67824506776735549</v>
      </c>
      <c r="S4662" s="3">
        <v>0.42947151334088884</v>
      </c>
      <c r="T4662" s="5">
        <f>POWER(10,Table2[[#This Row],[Predicted normalized_price]]*(N$7634-N$7635)+N$7635)</f>
        <v>73074.484526178087</v>
      </c>
      <c r="U4662" s="5">
        <f>ABS(Table2[[#This Row],[price]]-Table2[[#This Row],[Predicted Price]])</f>
        <v>186.48452617808653</v>
      </c>
      <c r="V4662" s="5">
        <f>Table2[[#This Row],[Price Diff]]/Table2[[#This Row],[price]]</f>
        <v>2.5585079324180458E-3</v>
      </c>
    </row>
    <row r="4663" spans="1:22" x14ac:dyDescent="0.2">
      <c r="A4663" s="3">
        <v>12540</v>
      </c>
      <c r="B4663" s="3">
        <v>0.21930865399999999</v>
      </c>
      <c r="C4663" s="3">
        <v>41796</v>
      </c>
      <c r="D4663" s="3">
        <v>0.51219068400000001</v>
      </c>
      <c r="E4663" s="3">
        <v>1796</v>
      </c>
      <c r="F4663" s="3">
        <v>0.43533607800000002</v>
      </c>
      <c r="G4663" s="3">
        <v>9</v>
      </c>
      <c r="H4663" s="3">
        <v>0.83257932800000001</v>
      </c>
      <c r="I4663" s="2" t="s">
        <v>15</v>
      </c>
      <c r="J4663" s="3">
        <v>117800</v>
      </c>
      <c r="K4663" s="3">
        <v>0.90154250899999999</v>
      </c>
      <c r="L4663" s="3">
        <v>1</v>
      </c>
      <c r="M4663" s="2" t="s">
        <v>65</v>
      </c>
      <c r="N4663" s="3">
        <v>53800</v>
      </c>
      <c r="O4663" s="3">
        <v>0.373747355</v>
      </c>
      <c r="P4663" s="3">
        <v>-0.91409094082912379</v>
      </c>
      <c r="Q4663" s="3">
        <v>0.35354495500294691</v>
      </c>
      <c r="R4663" s="3">
        <v>0.74595841560469556</v>
      </c>
      <c r="S4663" s="3">
        <v>0.3805249553652954</v>
      </c>
      <c r="T4663" s="5">
        <f>POWER(10,Table2[[#This Row],[Predicted normalized_price]]*(N$7634-N$7635)+N$7635)</f>
        <v>55841.457917885884</v>
      </c>
      <c r="U4663" s="5">
        <f>ABS(Table2[[#This Row],[price]]-Table2[[#This Row],[Predicted Price]])</f>
        <v>2041.4579178858839</v>
      </c>
      <c r="V4663" s="5">
        <f>Table2[[#This Row],[Price Diff]]/Table2[[#This Row],[price]]</f>
        <v>3.7945314458845428E-2</v>
      </c>
    </row>
    <row r="4664" spans="1:22" x14ac:dyDescent="0.2">
      <c r="A4664" s="3">
        <v>11770</v>
      </c>
      <c r="B4664" s="3">
        <v>0.20520846500000001</v>
      </c>
      <c r="C4664" s="3">
        <v>50010</v>
      </c>
      <c r="D4664" s="3">
        <v>0.54358994400000005</v>
      </c>
      <c r="E4664" s="3">
        <v>1986</v>
      </c>
      <c r="F4664" s="3">
        <v>0.47821453200000003</v>
      </c>
      <c r="G4664" s="3">
        <v>4</v>
      </c>
      <c r="H4664" s="3">
        <v>0.52529906999999998</v>
      </c>
      <c r="I4664" s="2" t="s">
        <v>10</v>
      </c>
      <c r="J4664" s="3">
        <v>55000</v>
      </c>
      <c r="K4664" s="3">
        <v>0.83662892200000005</v>
      </c>
      <c r="L4664" s="3">
        <v>1</v>
      </c>
      <c r="M4664" s="2" t="s">
        <v>64</v>
      </c>
      <c r="N4664" s="3">
        <v>103800</v>
      </c>
      <c r="O4664" s="3">
        <v>0.49334502499999999</v>
      </c>
      <c r="P4664" s="3">
        <v>0.96505843157896021</v>
      </c>
      <c r="Q4664" s="3">
        <v>-0.66258765151037236</v>
      </c>
      <c r="R4664" s="3">
        <v>-0.57001181654036737</v>
      </c>
      <c r="S4664" s="3">
        <v>0.45158046568111876</v>
      </c>
      <c r="T4664" s="5">
        <f>POWER(10,Table2[[#This Row],[Predicted normalized_price]]*(N$7634-N$7635)+N$7635)</f>
        <v>82514.048326962904</v>
      </c>
      <c r="U4664" s="5">
        <f>ABS(Table2[[#This Row],[price]]-Table2[[#This Row],[Predicted Price]])</f>
        <v>21285.951673037096</v>
      </c>
      <c r="V4664" s="5">
        <f>Table2[[#This Row],[Price Diff]]/Table2[[#This Row],[price]]</f>
        <v>0.20506697180189881</v>
      </c>
    </row>
    <row r="4665" spans="1:22" x14ac:dyDescent="0.2">
      <c r="A4665" s="3">
        <v>14210</v>
      </c>
      <c r="B4665" s="3">
        <v>0.247127027</v>
      </c>
      <c r="C4665" s="3">
        <v>36261</v>
      </c>
      <c r="D4665" s="3">
        <v>0.487330282</v>
      </c>
      <c r="E4665" s="3">
        <v>1798</v>
      </c>
      <c r="F4665" s="3">
        <v>0.435810641</v>
      </c>
      <c r="G4665" s="3">
        <v>9</v>
      </c>
      <c r="H4665" s="3">
        <v>0.83257932800000001</v>
      </c>
      <c r="I4665" s="2" t="s">
        <v>19</v>
      </c>
      <c r="J4665" s="3">
        <v>59000</v>
      </c>
      <c r="K4665" s="3">
        <v>0.84261222099999999</v>
      </c>
      <c r="L4665" s="3">
        <v>2</v>
      </c>
      <c r="M4665" s="2" t="s">
        <v>62</v>
      </c>
      <c r="N4665" s="3">
        <v>55000</v>
      </c>
      <c r="O4665" s="3">
        <v>0.37776184200000001</v>
      </c>
      <c r="P4665" s="3">
        <v>-0.76878076389864269</v>
      </c>
      <c r="Q4665" s="3">
        <v>0.30094633826479594</v>
      </c>
      <c r="R4665" s="3">
        <v>0.73303188477679149</v>
      </c>
      <c r="S4665" s="3">
        <v>0.37033249541594271</v>
      </c>
      <c r="T4665" s="5">
        <f>POWER(10,Table2[[#This Row],[Predicted normalized_price]]*(N$7634-N$7635)+N$7635)</f>
        <v>52799.86942008567</v>
      </c>
      <c r="U4665" s="5">
        <f>ABS(Table2[[#This Row],[price]]-Table2[[#This Row],[Predicted Price]])</f>
        <v>2200.1305799143302</v>
      </c>
      <c r="V4665" s="5">
        <f>Table2[[#This Row],[Price Diff]]/Table2[[#This Row],[price]]</f>
        <v>4.000237418026055E-2</v>
      </c>
    </row>
    <row r="4666" spans="1:22" x14ac:dyDescent="0.2">
      <c r="A4666" s="3">
        <v>9030</v>
      </c>
      <c r="B4666" s="3">
        <v>0.14624373800000001</v>
      </c>
      <c r="C4666" s="3">
        <v>48818</v>
      </c>
      <c r="D4666" s="3">
        <v>0.53936821599999996</v>
      </c>
      <c r="E4666" s="3">
        <v>1598</v>
      </c>
      <c r="F4666" s="3">
        <v>0.38552934799999999</v>
      </c>
      <c r="G4666" s="3">
        <v>4</v>
      </c>
      <c r="H4666" s="3">
        <v>0.52529906999999998</v>
      </c>
      <c r="I4666" s="2" t="s">
        <v>10</v>
      </c>
      <c r="J4666" s="3">
        <v>35000</v>
      </c>
      <c r="K4666" s="3">
        <v>0.79810758100000001</v>
      </c>
      <c r="L4666" s="3">
        <v>1</v>
      </c>
      <c r="M4666" s="2" t="s">
        <v>63</v>
      </c>
      <c r="N4666" s="3">
        <v>78300</v>
      </c>
      <c r="O4666" s="3">
        <v>0.44204075799999998</v>
      </c>
      <c r="P4666" s="3">
        <v>-1.9258667107122183E-2</v>
      </c>
      <c r="Q4666" s="3">
        <v>-0.7006418002042063</v>
      </c>
      <c r="R4666" s="3">
        <v>-0.4948004026336415</v>
      </c>
      <c r="S4666" s="3">
        <v>0.41989058334892593</v>
      </c>
      <c r="T4666" s="5">
        <f>POWER(10,Table2[[#This Row],[Predicted normalized_price]]*(N$7634-N$7635)+N$7635)</f>
        <v>69326.81565319933</v>
      </c>
      <c r="U4666" s="5">
        <f>ABS(Table2[[#This Row],[price]]-Table2[[#This Row],[Predicted Price]])</f>
        <v>8973.18434680067</v>
      </c>
      <c r="V4666" s="5">
        <f>Table2[[#This Row],[Price Diff]]/Table2[[#This Row],[price]]</f>
        <v>0.11460005551469565</v>
      </c>
    </row>
    <row r="4667" spans="1:22" x14ac:dyDescent="0.2">
      <c r="A4667" s="3">
        <v>15820</v>
      </c>
      <c r="B4667" s="3">
        <v>0.27100849599999999</v>
      </c>
      <c r="C4667" s="3">
        <v>90512</v>
      </c>
      <c r="D4667" s="3">
        <v>0.64741150400000003</v>
      </c>
      <c r="E4667" s="3">
        <v>1984</v>
      </c>
      <c r="F4667" s="3">
        <v>0.47778491499999998</v>
      </c>
      <c r="G4667" s="3">
        <v>6</v>
      </c>
      <c r="H4667" s="3">
        <v>0.67893919899999999</v>
      </c>
      <c r="I4667" s="2" t="s">
        <v>19</v>
      </c>
      <c r="J4667" s="3">
        <v>22383</v>
      </c>
      <c r="K4667" s="3">
        <v>0.76000716000000001</v>
      </c>
      <c r="L4667" s="3">
        <v>2</v>
      </c>
      <c r="M4667" s="2" t="s">
        <v>62</v>
      </c>
      <c r="N4667" s="3">
        <v>115900</v>
      </c>
      <c r="O4667" s="3">
        <v>0.51341076200000002</v>
      </c>
      <c r="P4667" s="3">
        <v>-0.48355679534874352</v>
      </c>
      <c r="Q4667" s="3">
        <v>0.63503699424951765</v>
      </c>
      <c r="R4667" s="3">
        <v>0.46002625274597153</v>
      </c>
      <c r="S4667" s="3">
        <v>0.52831256323763487</v>
      </c>
      <c r="T4667" s="5">
        <f>POWER(10,Table2[[#This Row],[Predicted normalized_price]]*(N$7634-N$7635)+N$7635)</f>
        <v>125789.96355716603</v>
      </c>
      <c r="U4667" s="5">
        <f>ABS(Table2[[#This Row],[price]]-Table2[[#This Row],[Predicted Price]])</f>
        <v>9889.9635571660328</v>
      </c>
      <c r="V4667" s="5">
        <f>Table2[[#This Row],[Price Diff]]/Table2[[#This Row],[price]]</f>
        <v>8.5331868482882073E-2</v>
      </c>
    </row>
    <row r="4668" spans="1:22" x14ac:dyDescent="0.2">
      <c r="A4668" s="3">
        <v>7490</v>
      </c>
      <c r="B4668" s="3">
        <v>0.104638567</v>
      </c>
      <c r="C4668" s="3">
        <v>44362</v>
      </c>
      <c r="D4668" s="3">
        <v>0.52261775600000004</v>
      </c>
      <c r="E4668" s="3">
        <v>1199</v>
      </c>
      <c r="F4668" s="3">
        <v>0.26304123400000001</v>
      </c>
      <c r="G4668" s="3">
        <v>4</v>
      </c>
      <c r="H4668" s="3">
        <v>0.52529906999999998</v>
      </c>
      <c r="I4668" s="2" t="s">
        <v>37</v>
      </c>
      <c r="J4668" s="3">
        <v>49000</v>
      </c>
      <c r="K4668" s="3">
        <v>0.82678410400000002</v>
      </c>
      <c r="L4668" s="3">
        <v>2</v>
      </c>
      <c r="M4668" s="2" t="s">
        <v>64</v>
      </c>
      <c r="N4668" s="3">
        <v>56800</v>
      </c>
      <c r="O4668" s="3">
        <v>0.38362225700000002</v>
      </c>
      <c r="P4668" s="3">
        <v>0.24892069526708441</v>
      </c>
      <c r="Q4668" s="3">
        <v>0.38489271969789574</v>
      </c>
      <c r="R4668" s="3">
        <v>0.74257393258744397</v>
      </c>
      <c r="S4668" s="3">
        <v>0.39270367299918069</v>
      </c>
      <c r="T4668" s="5">
        <f>POWER(10,Table2[[#This Row],[Predicted normalized_price]]*(N$7634-N$7635)+N$7635)</f>
        <v>59706.384470147874</v>
      </c>
      <c r="U4668" s="5">
        <f>ABS(Table2[[#This Row],[price]]-Table2[[#This Row],[Predicted Price]])</f>
        <v>2906.3844701478738</v>
      </c>
      <c r="V4668" s="5">
        <f>Table2[[#This Row],[Price Diff]]/Table2[[#This Row],[price]]</f>
        <v>5.1168740671617495E-2</v>
      </c>
    </row>
    <row r="4669" spans="1:22" x14ac:dyDescent="0.2">
      <c r="A4669" s="3">
        <v>20710</v>
      </c>
      <c r="B4669" s="3">
        <v>0.33093894000000001</v>
      </c>
      <c r="C4669" s="3">
        <v>104338</v>
      </c>
      <c r="D4669" s="3">
        <v>0.67228858999999996</v>
      </c>
      <c r="E4669" s="3">
        <v>1998</v>
      </c>
      <c r="F4669" s="3">
        <v>0.480783179</v>
      </c>
      <c r="G4669" s="3">
        <v>2</v>
      </c>
      <c r="H4669" s="3">
        <v>0.26264953499999999</v>
      </c>
      <c r="I4669" s="2" t="s">
        <v>13</v>
      </c>
      <c r="J4669" s="3">
        <v>1980</v>
      </c>
      <c r="K4669" s="3">
        <v>0.55331419500000001</v>
      </c>
      <c r="L4669" s="3">
        <v>1</v>
      </c>
      <c r="M4669" s="2" t="s">
        <v>65</v>
      </c>
      <c r="N4669" s="3">
        <v>229800</v>
      </c>
      <c r="O4669" s="3">
        <v>0.63797457800000001</v>
      </c>
      <c r="P4669" s="3">
        <v>-0.88626935458359624</v>
      </c>
      <c r="Q4669" s="3">
        <v>0.82425197892578406</v>
      </c>
      <c r="R4669" s="3">
        <v>0.19626378953353565</v>
      </c>
      <c r="S4669" s="3">
        <v>0.64397856998214142</v>
      </c>
      <c r="T4669" s="5">
        <f>POWER(10,Table2[[#This Row],[Predicted normalized_price]]*(N$7634-N$7635)+N$7635)</f>
        <v>237508.03788152747</v>
      </c>
      <c r="U4669" s="5">
        <f>ABS(Table2[[#This Row],[price]]-Table2[[#This Row],[Predicted Price]])</f>
        <v>7708.0378815274744</v>
      </c>
      <c r="V4669" s="5">
        <f>Table2[[#This Row],[Price Diff]]/Table2[[#This Row],[price]]</f>
        <v>3.3542375463566032E-2</v>
      </c>
    </row>
    <row r="4670" spans="1:22" x14ac:dyDescent="0.2">
      <c r="A4670" s="3">
        <v>15650</v>
      </c>
      <c r="B4670" s="3">
        <v>0.26860452000000001</v>
      </c>
      <c r="C4670" s="3">
        <v>92792</v>
      </c>
      <c r="D4670" s="3">
        <v>0.65176520100000002</v>
      </c>
      <c r="E4670" s="3">
        <v>2362</v>
      </c>
      <c r="F4670" s="3">
        <v>0.55214537900000005</v>
      </c>
      <c r="G4670" s="3">
        <v>6</v>
      </c>
      <c r="H4670" s="3">
        <v>0.67893919899999999</v>
      </c>
      <c r="I4670" s="2" t="s">
        <v>10</v>
      </c>
      <c r="J4670" s="3">
        <v>37000</v>
      </c>
      <c r="K4670" s="3">
        <v>0.80284363400000003</v>
      </c>
      <c r="L4670" s="3">
        <v>2</v>
      </c>
      <c r="M4670" s="2" t="s">
        <v>66</v>
      </c>
      <c r="N4670" s="3">
        <v>110800</v>
      </c>
      <c r="O4670" s="3">
        <v>0.50522136299999998</v>
      </c>
      <c r="P4670" s="3">
        <v>0.76936302328818618</v>
      </c>
      <c r="Q4670" s="3">
        <v>-0.50146201666453005</v>
      </c>
      <c r="R4670" s="3">
        <v>-0.69318877395463452</v>
      </c>
      <c r="S4670" s="3">
        <v>0.52474059242096782</v>
      </c>
      <c r="T4670" s="5">
        <f>POWER(10,Table2[[#This Row],[Predicted normalized_price]]*(N$7634-N$7635)+N$7635)</f>
        <v>123345.02153689528</v>
      </c>
      <c r="U4670" s="5">
        <f>ABS(Table2[[#This Row],[price]]-Table2[[#This Row],[Predicted Price]])</f>
        <v>12545.021536895278</v>
      </c>
      <c r="V4670" s="5">
        <f>Table2[[#This Row],[Price Diff]]/Table2[[#This Row],[price]]</f>
        <v>0.11322221603696099</v>
      </c>
    </row>
    <row r="4671" spans="1:22" x14ac:dyDescent="0.2">
      <c r="A4671" s="3">
        <v>9030</v>
      </c>
      <c r="B4671" s="3">
        <v>0.14624373800000001</v>
      </c>
      <c r="C4671" s="3">
        <v>46319</v>
      </c>
      <c r="D4671" s="3">
        <v>0.53017241400000004</v>
      </c>
      <c r="E4671" s="3">
        <v>1395</v>
      </c>
      <c r="F4671" s="3">
        <v>0.327600102</v>
      </c>
      <c r="G4671" s="3">
        <v>5</v>
      </c>
      <c r="H4671" s="3">
        <v>0.60985333500000005</v>
      </c>
      <c r="I4671" s="2" t="s">
        <v>20</v>
      </c>
      <c r="J4671" s="3">
        <v>40000</v>
      </c>
      <c r="K4671" s="3">
        <v>0.80948806299999998</v>
      </c>
      <c r="L4671" s="3">
        <v>2</v>
      </c>
      <c r="M4671" s="2" t="s">
        <v>67</v>
      </c>
      <c r="N4671" s="3">
        <v>59800</v>
      </c>
      <c r="O4671" s="3">
        <v>0.39298878599999998</v>
      </c>
      <c r="P4671" s="3">
        <v>-0.33129200680535187</v>
      </c>
      <c r="Q4671" s="3">
        <v>0.43601438801342718</v>
      </c>
      <c r="R4671" s="3">
        <v>0.7561225046604948</v>
      </c>
      <c r="S4671" s="3">
        <v>0.40120362049035269</v>
      </c>
      <c r="T4671" s="5">
        <f>POWER(10,Table2[[#This Row],[Predicted normalized_price]]*(N$7634-N$7635)+N$7635)</f>
        <v>62561.270454565398</v>
      </c>
      <c r="U4671" s="5">
        <f>ABS(Table2[[#This Row],[price]]-Table2[[#This Row],[Predicted Price]])</f>
        <v>2761.2704545653978</v>
      </c>
      <c r="V4671" s="5">
        <f>Table2[[#This Row],[Price Diff]]/Table2[[#This Row],[price]]</f>
        <v>4.6175091213468189E-2</v>
      </c>
    </row>
    <row r="4672" spans="1:22" x14ac:dyDescent="0.2">
      <c r="A4672" s="3">
        <v>11790</v>
      </c>
      <c r="B4672" s="3">
        <v>0.20558623600000001</v>
      </c>
      <c r="C4672" s="3">
        <v>67196</v>
      </c>
      <c r="D4672" s="3">
        <v>0.59528389800000003</v>
      </c>
      <c r="E4672" s="3">
        <v>1598</v>
      </c>
      <c r="F4672" s="3">
        <v>0.38552934799999999</v>
      </c>
      <c r="G4672" s="3">
        <v>5</v>
      </c>
      <c r="H4672" s="3">
        <v>0.60985333500000005</v>
      </c>
      <c r="I4672" s="2" t="s">
        <v>24</v>
      </c>
      <c r="J4672" s="3">
        <v>26000</v>
      </c>
      <c r="K4672" s="3">
        <v>0.77277372200000005</v>
      </c>
      <c r="L4672" s="3">
        <v>2</v>
      </c>
      <c r="M4672" s="2" t="s">
        <v>67</v>
      </c>
      <c r="N4672" s="3">
        <v>94500</v>
      </c>
      <c r="O4672" s="3">
        <v>0.47626301199999999</v>
      </c>
      <c r="P4672" s="3">
        <v>-0.17617458895483876</v>
      </c>
      <c r="Q4672" s="3">
        <v>-0.57138420699009507</v>
      </c>
      <c r="R4672" s="3">
        <v>-0.57465963419363697</v>
      </c>
      <c r="S4672" s="3">
        <v>0.47377387116702374</v>
      </c>
      <c r="T4672" s="5">
        <f>POWER(10,Table2[[#This Row],[Predicted normalized_price]]*(N$7634-N$7635)+N$7635)</f>
        <v>93216.238432895203</v>
      </c>
      <c r="U4672" s="5">
        <f>ABS(Table2[[#This Row],[price]]-Table2[[#This Row],[Predicted Price]])</f>
        <v>1283.761567104797</v>
      </c>
      <c r="V4672" s="5">
        <f>Table2[[#This Row],[Price Diff]]/Table2[[#This Row],[price]]</f>
        <v>1.3584778487881449E-2</v>
      </c>
    </row>
    <row r="4673" spans="1:22" x14ac:dyDescent="0.2">
      <c r="A4673" s="3">
        <v>9760</v>
      </c>
      <c r="B4673" s="3">
        <v>0.16354144800000001</v>
      </c>
      <c r="C4673" s="3">
        <v>47233</v>
      </c>
      <c r="D4673" s="3">
        <v>0.53359204999999998</v>
      </c>
      <c r="E4673" s="3">
        <v>1496</v>
      </c>
      <c r="F4673" s="3">
        <v>0.35740525400000001</v>
      </c>
      <c r="G4673" s="3">
        <v>2</v>
      </c>
      <c r="H4673" s="3">
        <v>0.26264953499999999</v>
      </c>
      <c r="I4673" s="2" t="s">
        <v>10</v>
      </c>
      <c r="J4673" s="3">
        <v>9000</v>
      </c>
      <c r="K4673" s="3">
        <v>0.68235877599999994</v>
      </c>
      <c r="L4673" s="3">
        <v>1</v>
      </c>
      <c r="M4673" s="2" t="s">
        <v>66</v>
      </c>
      <c r="N4673" s="3">
        <v>93800</v>
      </c>
      <c r="O4673" s="3">
        <v>0.47490997400000001</v>
      </c>
      <c r="P4673" s="3">
        <v>4.8161760900441532E-2</v>
      </c>
      <c r="Q4673" s="3">
        <v>-0.58818369031232531</v>
      </c>
      <c r="R4673" s="3">
        <v>-0.5907035802310735</v>
      </c>
      <c r="S4673" s="3">
        <v>0.47400902631061442</v>
      </c>
      <c r="T4673" s="5">
        <f>POWER(10,Table2[[#This Row],[Predicted normalized_price]]*(N$7634-N$7635)+N$7635)</f>
        <v>93336.768823424252</v>
      </c>
      <c r="U4673" s="5">
        <f>ABS(Table2[[#This Row],[price]]-Table2[[#This Row],[Predicted Price]])</f>
        <v>463.23117657574767</v>
      </c>
      <c r="V4673" s="5">
        <f>Table2[[#This Row],[Price Diff]]/Table2[[#This Row],[price]]</f>
        <v>4.9384986841764147E-3</v>
      </c>
    </row>
    <row r="4674" spans="1:22" x14ac:dyDescent="0.2">
      <c r="A4674" s="3">
        <v>7760</v>
      </c>
      <c r="B4674" s="3">
        <v>0.11251833</v>
      </c>
      <c r="C4674" s="3">
        <v>52819</v>
      </c>
      <c r="D4674" s="3">
        <v>0.55315344799999999</v>
      </c>
      <c r="E4674" s="3">
        <v>1496</v>
      </c>
      <c r="F4674" s="3">
        <v>0.35740525400000001</v>
      </c>
      <c r="G4674" s="3">
        <v>4</v>
      </c>
      <c r="H4674" s="3">
        <v>0.52529906999999998</v>
      </c>
      <c r="I4674" s="2" t="s">
        <v>10</v>
      </c>
      <c r="J4674" s="3">
        <v>34122</v>
      </c>
      <c r="K4674" s="3">
        <v>0.79594232700000001</v>
      </c>
      <c r="L4674" s="3">
        <v>2</v>
      </c>
      <c r="M4674" s="2" t="s">
        <v>63</v>
      </c>
      <c r="N4674" s="3">
        <v>61800</v>
      </c>
      <c r="O4674" s="3">
        <v>0.39897559900000001</v>
      </c>
      <c r="P4674" s="3">
        <v>0.23376429905010102</v>
      </c>
      <c r="Q4674" s="3">
        <v>-0.71286690748412374</v>
      </c>
      <c r="R4674" s="3">
        <v>-0.47463014387839392</v>
      </c>
      <c r="S4674" s="3">
        <v>0.41222205058786476</v>
      </c>
      <c r="T4674" s="5">
        <f>POWER(10,Table2[[#This Row],[Predicted normalized_price]]*(N$7634-N$7635)+N$7635)</f>
        <v>66466.162393501058</v>
      </c>
      <c r="U4674" s="5">
        <f>ABS(Table2[[#This Row],[price]]-Table2[[#This Row],[Predicted Price]])</f>
        <v>4666.1623935010575</v>
      </c>
      <c r="V4674" s="5">
        <f>Table2[[#This Row],[Price Diff]]/Table2[[#This Row],[price]]</f>
        <v>7.5504245849531679E-2</v>
      </c>
    </row>
    <row r="4675" spans="1:22" x14ac:dyDescent="0.2">
      <c r="A4675" s="3">
        <v>11120</v>
      </c>
      <c r="B4675" s="3">
        <v>0.192568141</v>
      </c>
      <c r="C4675" s="3">
        <v>56915</v>
      </c>
      <c r="D4675" s="3">
        <v>0.56622398600000001</v>
      </c>
      <c r="E4675" s="3">
        <v>1799</v>
      </c>
      <c r="F4675" s="3">
        <v>0.43604772400000003</v>
      </c>
      <c r="G4675" s="3">
        <v>6</v>
      </c>
      <c r="H4675" s="3">
        <v>0.67893919899999999</v>
      </c>
      <c r="I4675" s="2" t="s">
        <v>22</v>
      </c>
      <c r="J4675" s="3">
        <v>70000</v>
      </c>
      <c r="K4675" s="3">
        <v>0.85718244399999999</v>
      </c>
      <c r="L4675" s="3">
        <v>1</v>
      </c>
      <c r="M4675" s="2" t="s">
        <v>66</v>
      </c>
      <c r="N4675" s="3">
        <v>69800</v>
      </c>
      <c r="O4675" s="3">
        <v>0.421128471</v>
      </c>
      <c r="P4675" s="3">
        <v>-0.65973385204801116</v>
      </c>
      <c r="Q4675" s="3">
        <v>-0.68437568032421814</v>
      </c>
      <c r="R4675" s="3">
        <v>-0.53279436356151844</v>
      </c>
      <c r="S4675" s="3">
        <v>0.43212285681124518</v>
      </c>
      <c r="T4675" s="5">
        <f>POWER(10,Table2[[#This Row],[Predicted normalized_price]]*(N$7634-N$7635)+N$7635)</f>
        <v>74146.91498361039</v>
      </c>
      <c r="U4675" s="5">
        <f>ABS(Table2[[#This Row],[price]]-Table2[[#This Row],[Predicted Price]])</f>
        <v>4346.9149836103898</v>
      </c>
      <c r="V4675" s="5">
        <f>Table2[[#This Row],[Price Diff]]/Table2[[#This Row],[price]]</f>
        <v>6.2276718962899567E-2</v>
      </c>
    </row>
    <row r="4676" spans="1:22" x14ac:dyDescent="0.2">
      <c r="A4676" s="3">
        <v>16930</v>
      </c>
      <c r="B4676" s="3">
        <v>0.2860972</v>
      </c>
      <c r="C4676" s="3">
        <v>88668</v>
      </c>
      <c r="D4676" s="3">
        <v>0.64380937299999996</v>
      </c>
      <c r="E4676" s="3">
        <v>1999</v>
      </c>
      <c r="F4676" s="3">
        <v>0.48099653599999997</v>
      </c>
      <c r="G4676" s="3">
        <v>3</v>
      </c>
      <c r="H4676" s="3">
        <v>0.416289664</v>
      </c>
      <c r="I4676" s="2" t="s">
        <v>35</v>
      </c>
      <c r="J4676" s="3">
        <v>25500</v>
      </c>
      <c r="K4676" s="3">
        <v>0.77111877699999998</v>
      </c>
      <c r="L4676" s="3">
        <v>2</v>
      </c>
      <c r="M4676" s="2" t="s">
        <v>64</v>
      </c>
      <c r="N4676" s="3">
        <v>166800</v>
      </c>
      <c r="O4676" s="3">
        <v>0.57966479400000004</v>
      </c>
      <c r="P4676" s="3">
        <v>0.70416917635510268</v>
      </c>
      <c r="Q4676" s="3">
        <v>-0.36654295138390514</v>
      </c>
      <c r="R4676" s="3">
        <v>-0.75064352136100743</v>
      </c>
      <c r="S4676" s="3">
        <v>0.57467478275326167</v>
      </c>
      <c r="T4676" s="5">
        <f>POWER(10,Table2[[#This Row],[Predicted normalized_price]]*(N$7634-N$7635)+N$7635)</f>
        <v>162288.4388532436</v>
      </c>
      <c r="U4676" s="5">
        <f>ABS(Table2[[#This Row],[price]]-Table2[[#This Row],[Predicted Price]])</f>
        <v>4511.5611467564013</v>
      </c>
      <c r="V4676" s="5">
        <f>Table2[[#This Row],[Price Diff]]/Table2[[#This Row],[price]]</f>
        <v>2.7047728697580344E-2</v>
      </c>
    </row>
    <row r="4677" spans="1:22" x14ac:dyDescent="0.2">
      <c r="A4677" s="3">
        <v>18160</v>
      </c>
      <c r="B4677" s="3">
        <v>0.30170255200000001</v>
      </c>
      <c r="C4677" s="3">
        <v>115512</v>
      </c>
      <c r="D4677" s="3">
        <v>0.690093077</v>
      </c>
      <c r="E4677" s="3">
        <v>3456</v>
      </c>
      <c r="F4677" s="3">
        <v>0.71443234099999997</v>
      </c>
      <c r="G4677" s="3">
        <v>5</v>
      </c>
      <c r="H4677" s="3">
        <v>0.60985333500000005</v>
      </c>
      <c r="I4677" s="2" t="s">
        <v>16</v>
      </c>
      <c r="J4677" s="3">
        <v>43000</v>
      </c>
      <c r="K4677" s="3">
        <v>0.81565173599999996</v>
      </c>
      <c r="L4677" s="3">
        <v>2</v>
      </c>
      <c r="M4677" s="2" t="s">
        <v>64</v>
      </c>
      <c r="N4677" s="3">
        <v>149800</v>
      </c>
      <c r="O4677" s="3">
        <v>0.56010266900000005</v>
      </c>
      <c r="P4677" s="3">
        <v>0.96114931702690365</v>
      </c>
      <c r="Q4677" s="3">
        <v>0.7210707774905023</v>
      </c>
      <c r="R4677" s="3">
        <v>0.37877176615663638</v>
      </c>
      <c r="S4677" s="3">
        <v>0.57538484609143115</v>
      </c>
      <c r="T4677" s="5">
        <f>POWER(10,Table2[[#This Row],[Predicted normalized_price]]*(N$7634-N$7635)+N$7635)</f>
        <v>162922.89571647628</v>
      </c>
      <c r="U4677" s="5">
        <f>ABS(Table2[[#This Row],[price]]-Table2[[#This Row],[Predicted Price]])</f>
        <v>13122.895716476283</v>
      </c>
      <c r="V4677" s="5">
        <f>Table2[[#This Row],[Price Diff]]/Table2[[#This Row],[price]]</f>
        <v>8.7602775143366382E-2</v>
      </c>
    </row>
    <row r="4678" spans="1:22" x14ac:dyDescent="0.2">
      <c r="A4678" s="3">
        <v>7870</v>
      </c>
      <c r="B4678" s="3">
        <v>0.11565027899999999</v>
      </c>
      <c r="C4678" s="3">
        <v>54068</v>
      </c>
      <c r="D4678" s="3">
        <v>0.55724351299999997</v>
      </c>
      <c r="E4678" s="3">
        <v>1390</v>
      </c>
      <c r="F4678" s="3">
        <v>0.32606906200000002</v>
      </c>
      <c r="G4678" s="3">
        <v>4</v>
      </c>
      <c r="H4678" s="3">
        <v>0.52529906999999998</v>
      </c>
      <c r="I4678" s="2" t="s">
        <v>20</v>
      </c>
      <c r="J4678" s="3">
        <v>31407</v>
      </c>
      <c r="K4678" s="3">
        <v>0.78887602499999998</v>
      </c>
      <c r="L4678" s="3">
        <v>1</v>
      </c>
      <c r="M4678" s="2" t="s">
        <v>63</v>
      </c>
      <c r="N4678" s="3">
        <v>80800</v>
      </c>
      <c r="O4678" s="3">
        <v>0.44776035800000002</v>
      </c>
      <c r="P4678" s="3">
        <v>-0.47157269137910901</v>
      </c>
      <c r="Q4678" s="3">
        <v>0.46971517148141667</v>
      </c>
      <c r="R4678" s="3">
        <v>0.72706939627698064</v>
      </c>
      <c r="S4678" s="3">
        <v>0.41707819786414779</v>
      </c>
      <c r="T4678" s="5">
        <f>POWER(10,Table2[[#This Row],[Predicted normalized_price]]*(N$7634-N$7635)+N$7635)</f>
        <v>68263.665803932541</v>
      </c>
      <c r="U4678" s="5">
        <f>ABS(Table2[[#This Row],[price]]-Table2[[#This Row],[Predicted Price]])</f>
        <v>12536.334196067459</v>
      </c>
      <c r="V4678" s="5">
        <f>Table2[[#This Row],[Price Diff]]/Table2[[#This Row],[price]]</f>
        <v>0.15515265094142894</v>
      </c>
    </row>
    <row r="4679" spans="1:22" x14ac:dyDescent="0.2">
      <c r="A4679" s="3">
        <v>12860</v>
      </c>
      <c r="B4679" s="3">
        <v>0.224915429</v>
      </c>
      <c r="C4679" s="3">
        <v>88373</v>
      </c>
      <c r="D4679" s="3">
        <v>0.64322616700000002</v>
      </c>
      <c r="E4679" s="3">
        <v>1984</v>
      </c>
      <c r="F4679" s="3">
        <v>0.47778491499999998</v>
      </c>
      <c r="G4679" s="3">
        <v>5</v>
      </c>
      <c r="H4679" s="3">
        <v>0.60985333500000005</v>
      </c>
      <c r="I4679" s="2" t="s">
        <v>20</v>
      </c>
      <c r="J4679" s="3">
        <v>55339</v>
      </c>
      <c r="K4679" s="3">
        <v>0.83715261799999996</v>
      </c>
      <c r="L4679" s="3">
        <v>2</v>
      </c>
      <c r="M4679" s="2" t="s">
        <v>66</v>
      </c>
      <c r="N4679" s="3">
        <v>110800</v>
      </c>
      <c r="O4679" s="3">
        <v>0.50522136299999998</v>
      </c>
      <c r="P4679" s="3">
        <v>0.41650471403713651</v>
      </c>
      <c r="Q4679" s="3">
        <v>0.66436896361891518</v>
      </c>
      <c r="R4679" s="3">
        <v>0.5788770074495222</v>
      </c>
      <c r="S4679" s="3">
        <v>0.50826825746652493</v>
      </c>
      <c r="T4679" s="5">
        <f>POWER(10,Table2[[#This Row],[Predicted normalized_price]]*(N$7634-N$7635)+N$7635)</f>
        <v>112670.71582963361</v>
      </c>
      <c r="U4679" s="5">
        <f>ABS(Table2[[#This Row],[price]]-Table2[[#This Row],[Predicted Price]])</f>
        <v>1870.7158296336129</v>
      </c>
      <c r="V4679" s="5">
        <f>Table2[[#This Row],[Price Diff]]/Table2[[#This Row],[price]]</f>
        <v>1.6883716873949576E-2</v>
      </c>
    </row>
    <row r="4680" spans="1:22" x14ac:dyDescent="0.2">
      <c r="A4680" s="3">
        <v>9130</v>
      </c>
      <c r="B4680" s="3">
        <v>0.14869428200000001</v>
      </c>
      <c r="C4680" s="3">
        <v>53334</v>
      </c>
      <c r="D4680" s="3">
        <v>0.55485150100000002</v>
      </c>
      <c r="E4680" s="3">
        <v>1362</v>
      </c>
      <c r="F4680" s="3">
        <v>0.31739213700000002</v>
      </c>
      <c r="G4680" s="3">
        <v>7</v>
      </c>
      <c r="H4680" s="3">
        <v>0.73735046500000001</v>
      </c>
      <c r="I4680" s="2" t="s">
        <v>47</v>
      </c>
      <c r="J4680" s="3">
        <v>77000</v>
      </c>
      <c r="K4680" s="3">
        <v>0.86530544499999995</v>
      </c>
      <c r="L4680" s="3">
        <v>2</v>
      </c>
      <c r="M4680" s="2" t="s">
        <v>66</v>
      </c>
      <c r="N4680" s="3">
        <v>59822</v>
      </c>
      <c r="O4680" s="3">
        <v>0.393055724</v>
      </c>
      <c r="P4680" s="3">
        <v>-0.98059986007385036</v>
      </c>
      <c r="Q4680" s="3">
        <v>0.4608022220316032</v>
      </c>
      <c r="R4680" s="3">
        <v>0.80039628169938559</v>
      </c>
      <c r="S4680" s="3">
        <v>0.39479365352882362</v>
      </c>
      <c r="T4680" s="5">
        <f>POWER(10,Table2[[#This Row],[Predicted normalized_price]]*(N$7634-N$7635)+N$7635)</f>
        <v>60396.035057945519</v>
      </c>
      <c r="U4680" s="5">
        <f>ABS(Table2[[#This Row],[price]]-Table2[[#This Row],[Predicted Price]])</f>
        <v>574.03505794551893</v>
      </c>
      <c r="V4680" s="5">
        <f>Table2[[#This Row],[Price Diff]]/Table2[[#This Row],[price]]</f>
        <v>9.5957182632730263E-3</v>
      </c>
    </row>
    <row r="4681" spans="1:22" x14ac:dyDescent="0.2">
      <c r="A4681" s="3">
        <v>9160</v>
      </c>
      <c r="B4681" s="3">
        <v>0.149424213</v>
      </c>
      <c r="C4681" s="3">
        <v>24371</v>
      </c>
      <c r="D4681" s="3">
        <v>0.41779345299999998</v>
      </c>
      <c r="E4681" s="3">
        <v>2261</v>
      </c>
      <c r="F4681" s="3">
        <v>0.53351130300000005</v>
      </c>
      <c r="G4681" s="3">
        <v>9</v>
      </c>
      <c r="H4681" s="3">
        <v>0.83257932800000001</v>
      </c>
      <c r="I4681" s="2" t="s">
        <v>32</v>
      </c>
      <c r="J4681" s="3">
        <v>133000</v>
      </c>
      <c r="K4681" s="3">
        <v>0.911885732</v>
      </c>
      <c r="L4681" s="3">
        <v>1</v>
      </c>
      <c r="M4681" s="2" t="s">
        <v>66</v>
      </c>
      <c r="N4681" s="3">
        <v>32800</v>
      </c>
      <c r="O4681" s="3">
        <v>0.28369413199999999</v>
      </c>
      <c r="P4681" s="3">
        <v>0.1156707662150432</v>
      </c>
      <c r="Q4681" s="3">
        <v>-0.82628198766240524</v>
      </c>
      <c r="R4681" s="3">
        <v>-4.1627354999505033E-2</v>
      </c>
      <c r="S4681" s="3">
        <v>0.2722282292300649</v>
      </c>
      <c r="T4681" s="5">
        <f>POWER(10,Table2[[#This Row],[Predicted normalized_price]]*(N$7634-N$7635)+N$7635)</f>
        <v>30797.177965081733</v>
      </c>
      <c r="U4681" s="5">
        <f>ABS(Table2[[#This Row],[price]]-Table2[[#This Row],[Predicted Price]])</f>
        <v>2002.8220349182666</v>
      </c>
      <c r="V4681" s="5">
        <f>Table2[[#This Row],[Price Diff]]/Table2[[#This Row],[price]]</f>
        <v>6.1061647406044715E-2</v>
      </c>
    </row>
    <row r="4682" spans="1:22" x14ac:dyDescent="0.2">
      <c r="A4682" s="3">
        <v>12380</v>
      </c>
      <c r="B4682" s="3">
        <v>0.216451381</v>
      </c>
      <c r="C4682" s="3">
        <v>60938</v>
      </c>
      <c r="D4682" s="3">
        <v>0.57817627299999996</v>
      </c>
      <c r="E4682" s="3">
        <v>1969</v>
      </c>
      <c r="F4682" s="3">
        <v>0.47454891999999999</v>
      </c>
      <c r="G4682" s="3">
        <v>5</v>
      </c>
      <c r="H4682" s="3">
        <v>0.60985333500000005</v>
      </c>
      <c r="I4682" s="2" t="s">
        <v>21</v>
      </c>
      <c r="J4682" s="3">
        <v>39000</v>
      </c>
      <c r="K4682" s="3">
        <v>0.807330302</v>
      </c>
      <c r="L4682" s="3">
        <v>1</v>
      </c>
      <c r="M4682" s="2" t="s">
        <v>65</v>
      </c>
      <c r="N4682" s="3">
        <v>91800</v>
      </c>
      <c r="O4682" s="3">
        <v>0.47098778099999999</v>
      </c>
      <c r="P4682" s="3">
        <v>0.999999994545408</v>
      </c>
      <c r="Q4682" s="3">
        <v>0.55054585809017431</v>
      </c>
      <c r="R4682" s="3">
        <v>0.64149511579379304</v>
      </c>
      <c r="S4682" s="3">
        <v>0.46394637905979413</v>
      </c>
      <c r="T4682" s="5">
        <f>POWER(10,Table2[[#This Row],[Predicted normalized_price]]*(N$7634-N$7635)+N$7635)</f>
        <v>88315.850394054374</v>
      </c>
      <c r="U4682" s="5">
        <f>ABS(Table2[[#This Row],[price]]-Table2[[#This Row],[Predicted Price]])</f>
        <v>3484.1496059456258</v>
      </c>
      <c r="V4682" s="5">
        <f>Table2[[#This Row],[Price Diff]]/Table2[[#This Row],[price]]</f>
        <v>3.7953699411172395E-2</v>
      </c>
    </row>
    <row r="4683" spans="1:22" x14ac:dyDescent="0.2">
      <c r="A4683" s="3">
        <v>14910</v>
      </c>
      <c r="B4683" s="3">
        <v>0.25782654500000002</v>
      </c>
      <c r="C4683" s="3">
        <v>68263</v>
      </c>
      <c r="D4683" s="3">
        <v>0.59804090899999995</v>
      </c>
      <c r="E4683" s="3">
        <v>2996</v>
      </c>
      <c r="F4683" s="3">
        <v>0.65352884600000005</v>
      </c>
      <c r="G4683" s="3">
        <v>8</v>
      </c>
      <c r="H4683" s="3">
        <v>0.78794860499999997</v>
      </c>
      <c r="I4683" s="2" t="s">
        <v>13</v>
      </c>
      <c r="J4683" s="3">
        <v>98000</v>
      </c>
      <c r="K4683" s="3">
        <v>0.885858967</v>
      </c>
      <c r="L4683" s="3">
        <v>2</v>
      </c>
      <c r="M4683" s="2" t="s">
        <v>65</v>
      </c>
      <c r="N4683" s="3">
        <v>84800</v>
      </c>
      <c r="O4683" s="3">
        <v>0.456553504</v>
      </c>
      <c r="P4683" s="3">
        <v>-0.2211082120832546</v>
      </c>
      <c r="Q4683" s="3">
        <v>0.53371928841383132</v>
      </c>
      <c r="R4683" s="3">
        <v>0.64385733129268419</v>
      </c>
      <c r="S4683" s="3">
        <v>0.45569847035700456</v>
      </c>
      <c r="T4683" s="5">
        <f>POWER(10,Table2[[#This Row],[Predicted normalized_price]]*(N$7634-N$7635)+N$7635)</f>
        <v>84402.507527032663</v>
      </c>
      <c r="U4683" s="5">
        <f>ABS(Table2[[#This Row],[price]]-Table2[[#This Row],[Predicted Price]])</f>
        <v>397.49247296733665</v>
      </c>
      <c r="V4683" s="5">
        <f>Table2[[#This Row],[Price Diff]]/Table2[[#This Row],[price]]</f>
        <v>4.6874112378223658E-3</v>
      </c>
    </row>
    <row r="4684" spans="1:22" x14ac:dyDescent="0.2">
      <c r="A4684" s="3">
        <v>6540</v>
      </c>
      <c r="B4684" s="3">
        <v>7.4459566000000005E-2</v>
      </c>
      <c r="C4684" s="3">
        <v>21511</v>
      </c>
      <c r="D4684" s="3">
        <v>0.39594805199999999</v>
      </c>
      <c r="E4684" s="3">
        <v>1598</v>
      </c>
      <c r="F4684" s="3">
        <v>0.38552934799999999</v>
      </c>
      <c r="G4684" s="3">
        <v>8</v>
      </c>
      <c r="H4684" s="3">
        <v>0.78794860499999997</v>
      </c>
      <c r="I4684" s="2" t="s">
        <v>26</v>
      </c>
      <c r="J4684" s="3">
        <v>87200</v>
      </c>
      <c r="K4684" s="3">
        <v>0.87590759200000001</v>
      </c>
      <c r="L4684" s="3">
        <v>1</v>
      </c>
      <c r="M4684" s="2" t="s">
        <v>63</v>
      </c>
      <c r="N4684" s="3">
        <v>24800</v>
      </c>
      <c r="O4684" s="3">
        <v>0.232814523</v>
      </c>
      <c r="P4684" s="3">
        <v>-0.91066833972085759</v>
      </c>
      <c r="Q4684" s="3">
        <v>-1.4318609599097858E-2</v>
      </c>
      <c r="R4684" s="3">
        <v>0.91438043380103995</v>
      </c>
      <c r="S4684" s="3">
        <v>0.24093300224041075</v>
      </c>
      <c r="T4684" s="5">
        <f>POWER(10,Table2[[#This Row],[Predicted normalized_price]]*(N$7634-N$7635)+N$7635)</f>
        <v>25931.408653406445</v>
      </c>
      <c r="U4684" s="5">
        <f>ABS(Table2[[#This Row],[price]]-Table2[[#This Row],[Predicted Price]])</f>
        <v>1131.4086534064445</v>
      </c>
      <c r="V4684" s="5">
        <f>Table2[[#This Row],[Price Diff]]/Table2[[#This Row],[price]]</f>
        <v>4.5621316669614699E-2</v>
      </c>
    </row>
    <row r="4685" spans="1:22" x14ac:dyDescent="0.2">
      <c r="A4685" s="3">
        <v>17120</v>
      </c>
      <c r="B4685" s="3">
        <v>0.28858041800000001</v>
      </c>
      <c r="C4685" s="3">
        <v>64957</v>
      </c>
      <c r="D4685" s="3">
        <v>0.58935339600000003</v>
      </c>
      <c r="E4685" s="3">
        <v>2996</v>
      </c>
      <c r="F4685" s="3">
        <v>0.65352884600000005</v>
      </c>
      <c r="G4685" s="3">
        <v>8</v>
      </c>
      <c r="H4685" s="3">
        <v>0.78794860499999997</v>
      </c>
      <c r="I4685" s="2" t="s">
        <v>15</v>
      </c>
      <c r="J4685" s="3">
        <v>99000</v>
      </c>
      <c r="K4685" s="3">
        <v>0.88672422299999998</v>
      </c>
      <c r="L4685" s="3">
        <v>3</v>
      </c>
      <c r="M4685" s="2" t="s">
        <v>65</v>
      </c>
      <c r="N4685" s="3">
        <v>90000</v>
      </c>
      <c r="O4685" s="3">
        <v>0.467384046</v>
      </c>
      <c r="P4685" s="3">
        <v>-0.63886729269656684</v>
      </c>
      <c r="Q4685" s="3">
        <v>0.56348525829425522</v>
      </c>
      <c r="R4685" s="3">
        <v>0.63255876496834507</v>
      </c>
      <c r="S4685" s="3">
        <v>0.46530304422728075</v>
      </c>
      <c r="T4685" s="5">
        <f>POWER(10,Table2[[#This Row],[Predicted normalized_price]]*(N$7634-N$7635)+N$7635)</f>
        <v>88976.697560214438</v>
      </c>
      <c r="U4685" s="5">
        <f>ABS(Table2[[#This Row],[price]]-Table2[[#This Row],[Predicted Price]])</f>
        <v>1023.3024397855625</v>
      </c>
      <c r="V4685" s="5">
        <f>Table2[[#This Row],[Price Diff]]/Table2[[#This Row],[price]]</f>
        <v>1.1370027108728472E-2</v>
      </c>
    </row>
    <row r="4686" spans="1:22" x14ac:dyDescent="0.2">
      <c r="A4686" s="3">
        <v>16220</v>
      </c>
      <c r="B4686" s="3">
        <v>0.27656451799999998</v>
      </c>
      <c r="C4686" s="3">
        <v>70761</v>
      </c>
      <c r="D4686" s="3">
        <v>0.60433049800000005</v>
      </c>
      <c r="E4686" s="3">
        <v>3498</v>
      </c>
      <c r="F4686" s="3">
        <v>0.71958298099999995</v>
      </c>
      <c r="G4686" s="3">
        <v>7</v>
      </c>
      <c r="H4686" s="3">
        <v>0.73735046500000001</v>
      </c>
      <c r="I4686" s="2" t="s">
        <v>38</v>
      </c>
      <c r="J4686" s="3">
        <v>99513</v>
      </c>
      <c r="K4686" s="3">
        <v>0.88716471299999999</v>
      </c>
      <c r="L4686" s="3">
        <v>3</v>
      </c>
      <c r="M4686" s="2" t="s">
        <v>65</v>
      </c>
      <c r="N4686" s="3">
        <v>91888</v>
      </c>
      <c r="O4686" s="3">
        <v>0.47116214699999998</v>
      </c>
      <c r="P4686" s="3">
        <v>-0.42322340166776945</v>
      </c>
      <c r="Q4686" s="3">
        <v>0.80513496315968869</v>
      </c>
      <c r="R4686" s="3">
        <v>0.7728008040726938</v>
      </c>
      <c r="S4686" s="3">
        <v>0.4939512763009315</v>
      </c>
      <c r="T4686" s="5">
        <f>POWER(10,Table2[[#This Row],[Predicted normalized_price]]*(N$7634-N$7635)+N$7635)</f>
        <v>104146.37254516745</v>
      </c>
      <c r="U4686" s="5">
        <f>ABS(Table2[[#This Row],[price]]-Table2[[#This Row],[Predicted Price]])</f>
        <v>12258.372545167455</v>
      </c>
      <c r="V4686" s="5">
        <f>Table2[[#This Row],[Price Diff]]/Table2[[#This Row],[price]]</f>
        <v>0.13340558663990351</v>
      </c>
    </row>
    <row r="4687" spans="1:22" x14ac:dyDescent="0.2">
      <c r="A4687" s="3">
        <v>8980</v>
      </c>
      <c r="B4687" s="3">
        <v>0.14500827099999999</v>
      </c>
      <c r="C4687" s="3">
        <v>12090</v>
      </c>
      <c r="D4687" s="3">
        <v>0.29511441999999999</v>
      </c>
      <c r="E4687" s="3">
        <v>1496</v>
      </c>
      <c r="F4687" s="3">
        <v>0.35740525400000001</v>
      </c>
      <c r="G4687" s="3">
        <v>11</v>
      </c>
      <c r="H4687" s="3">
        <v>0.90861810600000004</v>
      </c>
      <c r="I4687" s="2" t="s">
        <v>22</v>
      </c>
      <c r="J4687" s="3">
        <v>113213</v>
      </c>
      <c r="K4687" s="3">
        <v>0.89815752400000004</v>
      </c>
      <c r="L4687" s="3">
        <v>1</v>
      </c>
      <c r="M4687" s="2" t="s">
        <v>68</v>
      </c>
      <c r="N4687" s="3">
        <v>20500</v>
      </c>
      <c r="O4687" s="3">
        <v>0.19816159999999999</v>
      </c>
      <c r="P4687" s="3">
        <v>-0.96735505934340904</v>
      </c>
      <c r="Q4687" s="3">
        <v>-0.92938891826112391</v>
      </c>
      <c r="R4687" s="3">
        <v>4.8131891800143808E-2</v>
      </c>
      <c r="S4687" s="3">
        <v>0.21945520718098693</v>
      </c>
      <c r="T4687" s="5">
        <f>POWER(10,Table2[[#This Row],[Predicted normalized_price]]*(N$7634-N$7635)+N$7635)</f>
        <v>23044.654769947669</v>
      </c>
      <c r="U4687" s="5">
        <f>ABS(Table2[[#This Row],[price]]-Table2[[#This Row],[Predicted Price]])</f>
        <v>2544.6547699476687</v>
      </c>
      <c r="V4687" s="5">
        <f>Table2[[#This Row],[Price Diff]]/Table2[[#This Row],[price]]</f>
        <v>0.12412950097305701</v>
      </c>
    </row>
    <row r="4688" spans="1:22" x14ac:dyDescent="0.2">
      <c r="A4688" s="3">
        <v>39630</v>
      </c>
      <c r="B4688" s="3">
        <v>0.47533931200000001</v>
      </c>
      <c r="C4688" s="3">
        <v>43871</v>
      </c>
      <c r="D4688" s="3">
        <v>0.52067003000000001</v>
      </c>
      <c r="E4688" s="3">
        <v>2893</v>
      </c>
      <c r="F4688" s="3">
        <v>0.63861185499999995</v>
      </c>
      <c r="G4688" s="3">
        <v>9</v>
      </c>
      <c r="H4688" s="3">
        <v>0.83257932800000001</v>
      </c>
      <c r="I4688" s="2" t="s">
        <v>11</v>
      </c>
      <c r="J4688" s="3">
        <v>90000</v>
      </c>
      <c r="K4688" s="3">
        <v>0.87860122100000004</v>
      </c>
      <c r="L4688" s="3">
        <v>3</v>
      </c>
      <c r="M4688" s="2" t="s">
        <v>62</v>
      </c>
      <c r="N4688" s="3">
        <v>109800</v>
      </c>
      <c r="O4688" s="3">
        <v>0.503571463</v>
      </c>
      <c r="P4688" s="3">
        <v>-0.89837007047180006</v>
      </c>
      <c r="Q4688" s="3">
        <v>0.51282723280006381</v>
      </c>
      <c r="R4688" s="3">
        <v>0.49796308317990162</v>
      </c>
      <c r="S4688" s="3">
        <v>0.48541100328200681</v>
      </c>
      <c r="T4688" s="5">
        <f>POWER(10,Table2[[#This Row],[Predicted normalized_price]]*(N$7634-N$7635)+N$7635)</f>
        <v>99371.793073138833</v>
      </c>
      <c r="U4688" s="5">
        <f>ABS(Table2[[#This Row],[price]]-Table2[[#This Row],[Predicted Price]])</f>
        <v>10428.206926861167</v>
      </c>
      <c r="V4688" s="5">
        <f>Table2[[#This Row],[Price Diff]]/Table2[[#This Row],[price]]</f>
        <v>9.4974562175420468E-2</v>
      </c>
    </row>
    <row r="4689" spans="1:22" x14ac:dyDescent="0.2">
      <c r="A4689" s="3">
        <v>7380</v>
      </c>
      <c r="B4689" s="3">
        <v>0.101346539</v>
      </c>
      <c r="C4689" s="3">
        <v>45157</v>
      </c>
      <c r="D4689" s="3">
        <v>0.52572615099999997</v>
      </c>
      <c r="E4689" s="3">
        <v>1496</v>
      </c>
      <c r="F4689" s="3">
        <v>0.35740525400000001</v>
      </c>
      <c r="G4689" s="3">
        <v>2</v>
      </c>
      <c r="H4689" s="3">
        <v>0.26264953499999999</v>
      </c>
      <c r="I4689" s="2" t="s">
        <v>14</v>
      </c>
      <c r="J4689" s="3">
        <v>18</v>
      </c>
      <c r="K4689" s="3">
        <v>0.15270630399999999</v>
      </c>
      <c r="L4689" s="3">
        <v>1</v>
      </c>
      <c r="M4689" s="2" t="s">
        <v>63</v>
      </c>
      <c r="N4689" s="3">
        <v>77700</v>
      </c>
      <c r="O4689" s="3">
        <v>0.44064088400000001</v>
      </c>
      <c r="P4689" s="3">
        <v>-0.93389048735635261</v>
      </c>
      <c r="Q4689" s="3">
        <v>-0.66754760139104563</v>
      </c>
      <c r="R4689" s="3">
        <v>-0.53183550181149664</v>
      </c>
      <c r="S4689" s="3">
        <v>0.43558961934388368</v>
      </c>
      <c r="T4689" s="5">
        <f>POWER(10,Table2[[#This Row],[Predicted normalized_price]]*(N$7634-N$7635)+N$7635)</f>
        <v>75572.950281671481</v>
      </c>
      <c r="U4689" s="5">
        <f>ABS(Table2[[#This Row],[price]]-Table2[[#This Row],[Predicted Price]])</f>
        <v>2127.0497183285188</v>
      </c>
      <c r="V4689" s="5">
        <f>Table2[[#This Row],[Price Diff]]/Table2[[#This Row],[price]]</f>
        <v>2.7375157250045287E-2</v>
      </c>
    </row>
    <row r="4690" spans="1:22" x14ac:dyDescent="0.2">
      <c r="A4690" s="3">
        <v>12540</v>
      </c>
      <c r="B4690" s="3">
        <v>0.21930865399999999</v>
      </c>
      <c r="C4690" s="3">
        <v>71843</v>
      </c>
      <c r="D4690" s="3">
        <v>0.60698618400000004</v>
      </c>
      <c r="E4690" s="3">
        <v>1986</v>
      </c>
      <c r="F4690" s="3">
        <v>0.47821453200000003</v>
      </c>
      <c r="G4690" s="3">
        <v>4</v>
      </c>
      <c r="H4690" s="3">
        <v>0.52529906999999998</v>
      </c>
      <c r="I4690" s="2" t="s">
        <v>10</v>
      </c>
      <c r="J4690" s="3">
        <v>38856</v>
      </c>
      <c r="K4690" s="3">
        <v>0.80701503500000005</v>
      </c>
      <c r="L4690" s="3">
        <v>1</v>
      </c>
      <c r="M4690" s="2" t="s">
        <v>64</v>
      </c>
      <c r="N4690" s="3">
        <v>99800</v>
      </c>
      <c r="O4690" s="3">
        <v>0.48619350700000002</v>
      </c>
      <c r="P4690" s="3">
        <v>0.97268146486735063</v>
      </c>
      <c r="Q4690" s="3">
        <v>-0.57379851170626173</v>
      </c>
      <c r="R4690" s="3">
        <v>-0.66773254127472881</v>
      </c>
      <c r="S4690" s="3">
        <v>0.49976833941159737</v>
      </c>
      <c r="T4690" s="5">
        <f>POWER(10,Table2[[#This Row],[Predicted normalized_price]]*(N$7634-N$7635)+N$7635)</f>
        <v>107529.18086717599</v>
      </c>
      <c r="U4690" s="5">
        <f>ABS(Table2[[#This Row],[price]]-Table2[[#This Row],[Predicted Price]])</f>
        <v>7729.1808671759936</v>
      </c>
      <c r="V4690" s="5">
        <f>Table2[[#This Row],[Price Diff]]/Table2[[#This Row],[price]]</f>
        <v>7.7446702075911755E-2</v>
      </c>
    </row>
    <row r="4691" spans="1:22" x14ac:dyDescent="0.2">
      <c r="A4691" s="3">
        <v>20020</v>
      </c>
      <c r="B4691" s="3">
        <v>0.32339930900000002</v>
      </c>
      <c r="C4691" s="3">
        <v>145348</v>
      </c>
      <c r="D4691" s="3">
        <v>0.73030090299999995</v>
      </c>
      <c r="E4691" s="3">
        <v>2995</v>
      </c>
      <c r="F4691" s="3">
        <v>0.65338650099999995</v>
      </c>
      <c r="G4691" s="3">
        <v>6</v>
      </c>
      <c r="H4691" s="3">
        <v>0.67893919899999999</v>
      </c>
      <c r="I4691" s="2" t="s">
        <v>12</v>
      </c>
      <c r="J4691" s="3">
        <v>65000</v>
      </c>
      <c r="K4691" s="3">
        <v>0.85086644300000003</v>
      </c>
      <c r="L4691" s="3">
        <v>1</v>
      </c>
      <c r="M4691" s="2" t="s">
        <v>65</v>
      </c>
      <c r="N4691" s="3">
        <v>191800</v>
      </c>
      <c r="O4691" s="3">
        <v>0.60508007500000005</v>
      </c>
      <c r="P4691" s="3">
        <v>0.28461006767749997</v>
      </c>
      <c r="Q4691" s="3">
        <v>0.78191209143820151</v>
      </c>
      <c r="R4691" s="3">
        <v>0.32096919937526447</v>
      </c>
      <c r="S4691" s="3">
        <v>0.60428593300468858</v>
      </c>
      <c r="T4691" s="5">
        <f>POWER(10,Table2[[#This Row],[Predicted normalized_price]]*(N$7634-N$7635)+N$7635)</f>
        <v>190964.84022175678</v>
      </c>
      <c r="U4691" s="5">
        <f>ABS(Table2[[#This Row],[price]]-Table2[[#This Row],[Predicted Price]])</f>
        <v>835.15977824322181</v>
      </c>
      <c r="V4691" s="5">
        <f>Table2[[#This Row],[Price Diff]]/Table2[[#This Row],[price]]</f>
        <v>4.3543262682128351E-3</v>
      </c>
    </row>
    <row r="4692" spans="1:22" x14ac:dyDescent="0.2">
      <c r="A4692" s="3">
        <v>16270</v>
      </c>
      <c r="B4692" s="3">
        <v>0.277249366</v>
      </c>
      <c r="C4692" s="3">
        <v>76370</v>
      </c>
      <c r="D4692" s="3">
        <v>0.61767998800000001</v>
      </c>
      <c r="E4692" s="3">
        <v>1991</v>
      </c>
      <c r="F4692" s="3">
        <v>0.47928668200000002</v>
      </c>
      <c r="G4692" s="3">
        <v>1</v>
      </c>
      <c r="H4692" s="3">
        <v>0</v>
      </c>
      <c r="I4692" s="2" t="s">
        <v>15</v>
      </c>
      <c r="J4692" s="3">
        <v>10</v>
      </c>
      <c r="K4692" s="3">
        <v>0.10261100300000001</v>
      </c>
      <c r="L4692" s="3">
        <v>1</v>
      </c>
      <c r="M4692" s="2" t="s">
        <v>64</v>
      </c>
      <c r="N4692" s="3">
        <v>189000</v>
      </c>
      <c r="O4692" s="3">
        <v>0.60240381099999996</v>
      </c>
      <c r="P4692" s="3">
        <v>-0.13719998997845911</v>
      </c>
      <c r="Q4692" s="3">
        <v>0.80581226664433547</v>
      </c>
      <c r="R4692" s="3">
        <v>0.20403991852268971</v>
      </c>
      <c r="S4692" s="3">
        <v>0.63912327092681365</v>
      </c>
      <c r="T4692" s="5">
        <f>POWER(10,Table2[[#This Row],[Predicted normalized_price]]*(N$7634-N$7635)+N$7635)</f>
        <v>231255.10781638752</v>
      </c>
      <c r="U4692" s="5">
        <f>ABS(Table2[[#This Row],[price]]-Table2[[#This Row],[Predicted Price]])</f>
        <v>42255.107816387521</v>
      </c>
      <c r="V4692" s="5">
        <f>Table2[[#This Row],[Price Diff]]/Table2[[#This Row],[price]]</f>
        <v>0.22357199902850541</v>
      </c>
    </row>
    <row r="4693" spans="1:22" x14ac:dyDescent="0.2">
      <c r="A4693" s="3">
        <v>21300</v>
      </c>
      <c r="B4693" s="3">
        <v>0.33718925300000002</v>
      </c>
      <c r="C4693" s="3">
        <v>36519</v>
      </c>
      <c r="D4693" s="3">
        <v>0.48857102600000002</v>
      </c>
      <c r="E4693" s="3">
        <v>2953</v>
      </c>
      <c r="F4693" s="3">
        <v>0.64736469399999996</v>
      </c>
      <c r="G4693" s="3">
        <v>9</v>
      </c>
      <c r="H4693" s="3">
        <v>0.83257932800000001</v>
      </c>
      <c r="I4693" s="2" t="s">
        <v>21</v>
      </c>
      <c r="J4693" s="3">
        <v>52400</v>
      </c>
      <c r="K4693" s="3">
        <v>0.83250166800000003</v>
      </c>
      <c r="L4693" s="3">
        <v>1</v>
      </c>
      <c r="M4693" s="2" t="s">
        <v>64</v>
      </c>
      <c r="N4693" s="3">
        <v>67800</v>
      </c>
      <c r="O4693" s="3">
        <v>0.41583790399999998</v>
      </c>
      <c r="P4693" s="3">
        <v>0.99999999976645915</v>
      </c>
      <c r="Q4693" s="3">
        <v>0.42201037344563724</v>
      </c>
      <c r="R4693" s="3">
        <v>0.70232907348476514</v>
      </c>
      <c r="S4693" s="3">
        <v>0.41466476992117318</v>
      </c>
      <c r="T4693" s="5">
        <f>POWER(10,Table2[[#This Row],[Predicted normalized_price]]*(N$7634-N$7635)+N$7635)</f>
        <v>67364.339628794405</v>
      </c>
      <c r="U4693" s="5">
        <f>ABS(Table2[[#This Row],[price]]-Table2[[#This Row],[Predicted Price]])</f>
        <v>435.66037120559486</v>
      </c>
      <c r="V4693" s="5">
        <f>Table2[[#This Row],[Price Diff]]/Table2[[#This Row],[price]]</f>
        <v>6.4256691918229327E-3</v>
      </c>
    </row>
    <row r="4694" spans="1:22" x14ac:dyDescent="0.2">
      <c r="A4694" s="3">
        <v>11990</v>
      </c>
      <c r="B4694" s="3">
        <v>0.209329085</v>
      </c>
      <c r="C4694" s="3">
        <v>55228</v>
      </c>
      <c r="D4694" s="3">
        <v>0.56095837699999995</v>
      </c>
      <c r="E4694" s="3">
        <v>1986</v>
      </c>
      <c r="F4694" s="3">
        <v>0.47821453200000003</v>
      </c>
      <c r="G4694" s="3">
        <v>3</v>
      </c>
      <c r="H4694" s="3">
        <v>0.416289664</v>
      </c>
      <c r="I4694" s="2" t="s">
        <v>10</v>
      </c>
      <c r="J4694" s="3">
        <v>10</v>
      </c>
      <c r="K4694" s="3">
        <v>0.10261100300000001</v>
      </c>
      <c r="L4694" s="3">
        <v>1</v>
      </c>
      <c r="M4694" s="2" t="s">
        <v>64</v>
      </c>
      <c r="N4694" s="3">
        <v>127888</v>
      </c>
      <c r="O4694" s="3">
        <v>0.53132279800000004</v>
      </c>
      <c r="P4694" s="3">
        <v>0.94197683327889026</v>
      </c>
      <c r="Q4694" s="3">
        <v>-0.61559549495693511</v>
      </c>
      <c r="R4694" s="3">
        <v>-0.6759254628818574</v>
      </c>
      <c r="S4694" s="3">
        <v>0.49075665298248616</v>
      </c>
      <c r="T4694" s="5">
        <f>POWER(10,Table2[[#This Row],[Predicted normalized_price]]*(N$7634-N$7635)+N$7635)</f>
        <v>102334.08400651198</v>
      </c>
      <c r="U4694" s="5">
        <f>ABS(Table2[[#This Row],[price]]-Table2[[#This Row],[Predicted Price]])</f>
        <v>25553.915993488015</v>
      </c>
      <c r="V4694" s="5">
        <f>Table2[[#This Row],[Price Diff]]/Table2[[#This Row],[price]]</f>
        <v>0.19981480665494819</v>
      </c>
    </row>
    <row r="4695" spans="1:22" x14ac:dyDescent="0.2">
      <c r="A4695" s="3">
        <v>13630</v>
      </c>
      <c r="B4695" s="3">
        <v>0.23785455699999999</v>
      </c>
      <c r="C4695" s="3">
        <v>70081</v>
      </c>
      <c r="D4695" s="3">
        <v>0.60264062900000004</v>
      </c>
      <c r="E4695" s="3">
        <v>1984</v>
      </c>
      <c r="F4695" s="3">
        <v>0.47778491499999998</v>
      </c>
      <c r="G4695" s="3">
        <v>7</v>
      </c>
      <c r="H4695" s="3">
        <v>0.73735046500000001</v>
      </c>
      <c r="I4695" s="2" t="s">
        <v>19</v>
      </c>
      <c r="J4695" s="3">
        <v>87055</v>
      </c>
      <c r="K4695" s="3">
        <v>0.87576575499999998</v>
      </c>
      <c r="L4695" s="3">
        <v>2</v>
      </c>
      <c r="M4695" s="2" t="s">
        <v>65</v>
      </c>
      <c r="N4695" s="3">
        <v>79800</v>
      </c>
      <c r="O4695" s="3">
        <v>0.44549404399999998</v>
      </c>
      <c r="P4695" s="3">
        <v>-0.63626694122293037</v>
      </c>
      <c r="Q4695" s="3">
        <v>0.53689167495336976</v>
      </c>
      <c r="R4695" s="3">
        <v>0.60568212831805301</v>
      </c>
      <c r="S4695" s="3">
        <v>0.46512166093611784</v>
      </c>
      <c r="T4695" s="5">
        <f>POWER(10,Table2[[#This Row],[Predicted normalized_price]]*(N$7634-N$7635)+N$7635)</f>
        <v>88888.058114990126</v>
      </c>
      <c r="U4695" s="5">
        <f>ABS(Table2[[#This Row],[price]]-Table2[[#This Row],[Predicted Price]])</f>
        <v>9088.0581149901263</v>
      </c>
      <c r="V4695" s="5">
        <f>Table2[[#This Row],[Price Diff]]/Table2[[#This Row],[price]]</f>
        <v>0.11388544003747025</v>
      </c>
    </row>
    <row r="4696" spans="1:22" x14ac:dyDescent="0.2">
      <c r="A4696" s="3">
        <v>14840</v>
      </c>
      <c r="B4696" s="3">
        <v>0.25677945099999999</v>
      </c>
      <c r="C4696" s="3">
        <v>66502</v>
      </c>
      <c r="D4696" s="3">
        <v>0.59346708100000001</v>
      </c>
      <c r="E4696" s="3">
        <v>2773</v>
      </c>
      <c r="F4696" s="3">
        <v>0.62054798099999997</v>
      </c>
      <c r="G4696" s="3">
        <v>7</v>
      </c>
      <c r="H4696" s="3">
        <v>0.73735046500000001</v>
      </c>
      <c r="I4696" s="2" t="s">
        <v>19</v>
      </c>
      <c r="J4696" s="3">
        <v>111000</v>
      </c>
      <c r="K4696" s="3">
        <v>0.89647507500000001</v>
      </c>
      <c r="L4696" s="3">
        <v>2</v>
      </c>
      <c r="M4696" s="2" t="s">
        <v>65</v>
      </c>
      <c r="N4696" s="3">
        <v>80888</v>
      </c>
      <c r="O4696" s="3">
        <v>0.44795844899999998</v>
      </c>
      <c r="P4696" s="3">
        <v>-0.29790132753247833</v>
      </c>
      <c r="Q4696" s="3">
        <v>0.5398626935172961</v>
      </c>
      <c r="R4696" s="3">
        <v>0.62032026901735338</v>
      </c>
      <c r="S4696" s="3">
        <v>0.46308331130040109</v>
      </c>
      <c r="T4696" s="5">
        <f>POWER(10,Table2[[#This Row],[Predicted normalized_price]]*(N$7634-N$7635)+N$7635)</f>
        <v>87897.99693651899</v>
      </c>
      <c r="U4696" s="5">
        <f>ABS(Table2[[#This Row],[price]]-Table2[[#This Row],[Predicted Price]])</f>
        <v>7009.99693651899</v>
      </c>
      <c r="V4696" s="5">
        <f>Table2[[#This Row],[Price Diff]]/Table2[[#This Row],[price]]</f>
        <v>8.6663002380068618E-2</v>
      </c>
    </row>
    <row r="4697" spans="1:22" x14ac:dyDescent="0.2">
      <c r="A4697" s="3">
        <v>39210</v>
      </c>
      <c r="B4697" s="3">
        <v>0.47296859000000002</v>
      </c>
      <c r="C4697" s="3">
        <v>180626</v>
      </c>
      <c r="D4697" s="3">
        <v>0.76832842899999998</v>
      </c>
      <c r="E4697" s="3">
        <v>1499</v>
      </c>
      <c r="F4697" s="3">
        <v>0.35825946600000003</v>
      </c>
      <c r="G4697" s="3">
        <v>5</v>
      </c>
      <c r="H4697" s="3">
        <v>0.60985333500000005</v>
      </c>
      <c r="I4697" s="2" t="s">
        <v>13</v>
      </c>
      <c r="J4697" s="3">
        <v>12700</v>
      </c>
      <c r="K4697" s="3">
        <v>0.71170903399999996</v>
      </c>
      <c r="L4697" s="3">
        <v>1</v>
      </c>
      <c r="M4697" s="2" t="s">
        <v>62</v>
      </c>
      <c r="N4697" s="3">
        <v>338800</v>
      </c>
      <c r="O4697" s="3">
        <v>0.70862037300000003</v>
      </c>
      <c r="P4697" s="3">
        <v>-0.94444301110336581</v>
      </c>
      <c r="Q4697" s="3">
        <v>0.87342365872176853</v>
      </c>
      <c r="R4697" s="3">
        <v>-0.1087111602226391</v>
      </c>
      <c r="S4697" s="3">
        <v>0.73411910787253487</v>
      </c>
      <c r="T4697" s="5">
        <f>POWER(10,Table2[[#This Row],[Predicted normalized_price]]*(N$7634-N$7635)+N$7635)</f>
        <v>389758.07092616078</v>
      </c>
      <c r="U4697" s="5">
        <f>ABS(Table2[[#This Row],[price]]-Table2[[#This Row],[Predicted Price]])</f>
        <v>50958.070926160784</v>
      </c>
      <c r="V4697" s="5">
        <f>Table2[[#This Row],[Price Diff]]/Table2[[#This Row],[price]]</f>
        <v>0.15040752929799522</v>
      </c>
    </row>
    <row r="4698" spans="1:22" x14ac:dyDescent="0.2">
      <c r="A4698" s="3">
        <v>11230</v>
      </c>
      <c r="B4698" s="3">
        <v>0.19475838600000001</v>
      </c>
      <c r="C4698" s="3">
        <v>58306</v>
      </c>
      <c r="D4698" s="3">
        <v>0.570449596</v>
      </c>
      <c r="E4698" s="3">
        <v>1995</v>
      </c>
      <c r="F4698" s="3">
        <v>0.48014246599999999</v>
      </c>
      <c r="G4698" s="3">
        <v>6</v>
      </c>
      <c r="H4698" s="3">
        <v>0.67893919899999999</v>
      </c>
      <c r="I4698" s="2" t="s">
        <v>23</v>
      </c>
      <c r="J4698" s="3">
        <v>130000</v>
      </c>
      <c r="K4698" s="3">
        <v>0.90994130500000003</v>
      </c>
      <c r="L4698" s="3">
        <v>1</v>
      </c>
      <c r="M4698" s="2" t="s">
        <v>64</v>
      </c>
      <c r="N4698" s="3">
        <v>66800</v>
      </c>
      <c r="O4698" s="3">
        <v>0.41313380199999999</v>
      </c>
      <c r="P4698" s="3">
        <v>0.83820020777096138</v>
      </c>
      <c r="Q4698" s="3">
        <v>-0.67266431618815925</v>
      </c>
      <c r="R4698" s="3">
        <v>-0.52933309018284469</v>
      </c>
      <c r="S4698" s="3">
        <v>0.43827595772830225</v>
      </c>
      <c r="T4698" s="5">
        <f>POWER(10,Table2[[#This Row],[Predicted normalized_price]]*(N$7634-N$7635)+N$7635)</f>
        <v>76696.795081377917</v>
      </c>
      <c r="U4698" s="5">
        <f>ABS(Table2[[#This Row],[price]]-Table2[[#This Row],[Predicted Price]])</f>
        <v>9896.7950813779171</v>
      </c>
      <c r="V4698" s="5">
        <f>Table2[[#This Row],[Price Diff]]/Table2[[#This Row],[price]]</f>
        <v>0.14815561499068738</v>
      </c>
    </row>
    <row r="4699" spans="1:22" x14ac:dyDescent="0.2">
      <c r="A4699" s="3">
        <v>12390</v>
      </c>
      <c r="B4699" s="3">
        <v>0.21663104</v>
      </c>
      <c r="C4699" s="3">
        <v>31043</v>
      </c>
      <c r="D4699" s="3">
        <v>0.46014032599999999</v>
      </c>
      <c r="E4699" s="3">
        <v>1799</v>
      </c>
      <c r="F4699" s="3">
        <v>0.43604772400000003</v>
      </c>
      <c r="G4699" s="3">
        <v>10</v>
      </c>
      <c r="H4699" s="3">
        <v>0.87250287000000004</v>
      </c>
      <c r="I4699" s="2" t="s">
        <v>22</v>
      </c>
      <c r="J4699" s="3">
        <v>120800</v>
      </c>
      <c r="K4699" s="3">
        <v>0.90368579900000001</v>
      </c>
      <c r="L4699" s="3">
        <v>1</v>
      </c>
      <c r="M4699" s="2" t="s">
        <v>66</v>
      </c>
      <c r="N4699" s="3">
        <v>46800</v>
      </c>
      <c r="O4699" s="3">
        <v>0.34838073800000002</v>
      </c>
      <c r="P4699" s="3">
        <v>-0.82367018022981431</v>
      </c>
      <c r="Q4699" s="3">
        <v>-0.81022695190952743</v>
      </c>
      <c r="R4699" s="3">
        <v>-0.31159665869236192</v>
      </c>
      <c r="S4699" s="3">
        <v>0.34244742850810611</v>
      </c>
      <c r="T4699" s="5">
        <f>POWER(10,Table2[[#This Row],[Predicted normalized_price]]*(N$7634-N$7635)+N$7635)</f>
        <v>45298.752959538528</v>
      </c>
      <c r="U4699" s="5">
        <f>ABS(Table2[[#This Row],[price]]-Table2[[#This Row],[Predicted Price]])</f>
        <v>1501.2470404614724</v>
      </c>
      <c r="V4699" s="5">
        <f>Table2[[#This Row],[Price Diff]]/Table2[[#This Row],[price]]</f>
        <v>3.2077928214988727E-2</v>
      </c>
    </row>
    <row r="4700" spans="1:22" x14ac:dyDescent="0.2">
      <c r="A4700" s="3">
        <v>15390</v>
      </c>
      <c r="B4700" s="3">
        <v>0.26487686500000002</v>
      </c>
      <c r="C4700" s="3">
        <v>75361</v>
      </c>
      <c r="D4700" s="3">
        <v>0.61535245299999997</v>
      </c>
      <c r="E4700" s="3">
        <v>1595</v>
      </c>
      <c r="F4700" s="3">
        <v>0.38472810600000001</v>
      </c>
      <c r="G4700" s="3">
        <v>4</v>
      </c>
      <c r="H4700" s="3">
        <v>0.52529906999999998</v>
      </c>
      <c r="I4700" s="2" t="s">
        <v>15</v>
      </c>
      <c r="J4700" s="3">
        <v>30237</v>
      </c>
      <c r="K4700" s="3">
        <v>0.78564042700000003</v>
      </c>
      <c r="L4700" s="3">
        <v>2</v>
      </c>
      <c r="M4700" s="2" t="s">
        <v>65</v>
      </c>
      <c r="N4700" s="3">
        <v>119800</v>
      </c>
      <c r="O4700" s="3">
        <v>0.51943364999999997</v>
      </c>
      <c r="P4700" s="3">
        <v>-0.91688688076491964</v>
      </c>
      <c r="Q4700" s="3">
        <v>0.67664751628173514</v>
      </c>
      <c r="R4700" s="3">
        <v>0.49232183515553496</v>
      </c>
      <c r="S4700" s="3">
        <v>0.52994009783638396</v>
      </c>
      <c r="T4700" s="5">
        <f>POWER(10,Table2[[#This Row],[Predicted normalized_price]]*(N$7634-N$7635)+N$7635)</f>
        <v>126919.99251972581</v>
      </c>
      <c r="U4700" s="5">
        <f>ABS(Table2[[#This Row],[price]]-Table2[[#This Row],[Predicted Price]])</f>
        <v>7119.9925197258126</v>
      </c>
      <c r="V4700" s="5">
        <f>Table2[[#This Row],[Price Diff]]/Table2[[#This Row],[price]]</f>
        <v>5.9432324872502607E-2</v>
      </c>
    </row>
    <row r="4701" spans="1:22" x14ac:dyDescent="0.2">
      <c r="A4701" s="3">
        <v>34560</v>
      </c>
      <c r="B4701" s="3">
        <v>0.44488043500000002</v>
      </c>
      <c r="C4701" s="3">
        <v>202586</v>
      </c>
      <c r="D4701" s="3">
        <v>0.78840743400000002</v>
      </c>
      <c r="E4701" s="3">
        <v>4663</v>
      </c>
      <c r="F4701" s="3">
        <v>0.842157512</v>
      </c>
      <c r="G4701" s="3">
        <v>5</v>
      </c>
      <c r="H4701" s="3">
        <v>0.60985333500000005</v>
      </c>
      <c r="I4701" s="2" t="s">
        <v>15</v>
      </c>
      <c r="J4701" s="3">
        <v>22364</v>
      </c>
      <c r="K4701" s="3">
        <v>0.75993478299999995</v>
      </c>
      <c r="L4701" s="3">
        <v>1</v>
      </c>
      <c r="M4701" s="2" t="s">
        <v>65</v>
      </c>
      <c r="N4701" s="3">
        <v>306800</v>
      </c>
      <c r="O4701" s="3">
        <v>0.69056516000000001</v>
      </c>
      <c r="P4701" s="3">
        <v>-0.22415282204257972</v>
      </c>
      <c r="Q4701" s="3">
        <v>0.87580593781953553</v>
      </c>
      <c r="R4701" s="3">
        <v>1.7375318982774057E-2</v>
      </c>
      <c r="S4701" s="3">
        <v>0.70466813166572961</v>
      </c>
      <c r="T4701" s="5">
        <f>POWER(10,Table2[[#This Row],[Predicted normalized_price]]*(N$7634-N$7635)+N$7635)</f>
        <v>331521.37486781762</v>
      </c>
      <c r="U4701" s="5">
        <f>ABS(Table2[[#This Row],[price]]-Table2[[#This Row],[Predicted Price]])</f>
        <v>24721.37486781762</v>
      </c>
      <c r="V4701" s="5">
        <f>Table2[[#This Row],[Price Diff]]/Table2[[#This Row],[price]]</f>
        <v>8.0578144940735397E-2</v>
      </c>
    </row>
    <row r="4702" spans="1:22" x14ac:dyDescent="0.2">
      <c r="A4702" s="3">
        <v>11000</v>
      </c>
      <c r="B4702" s="3">
        <v>0.190153936</v>
      </c>
      <c r="C4702" s="3">
        <v>17104</v>
      </c>
      <c r="D4702" s="3">
        <v>0.355828492</v>
      </c>
      <c r="E4702" s="3">
        <v>1799</v>
      </c>
      <c r="F4702" s="3">
        <v>0.43604772400000003</v>
      </c>
      <c r="G4702" s="3">
        <v>10</v>
      </c>
      <c r="H4702" s="3">
        <v>0.87250287000000004</v>
      </c>
      <c r="I4702" s="2" t="s">
        <v>22</v>
      </c>
      <c r="J4702" s="3">
        <v>120000</v>
      </c>
      <c r="K4702" s="3">
        <v>0.90311950399999996</v>
      </c>
      <c r="L4702" s="3">
        <v>2</v>
      </c>
      <c r="M4702" s="2" t="s">
        <v>66</v>
      </c>
      <c r="N4702" s="3">
        <v>27800</v>
      </c>
      <c r="O4702" s="3">
        <v>0.25359555900000003</v>
      </c>
      <c r="P4702" s="3">
        <v>-0.83483768073051257</v>
      </c>
      <c r="Q4702" s="3">
        <v>-0.87978868671143473</v>
      </c>
      <c r="R4702" s="3">
        <v>-5.0592739295715103E-2</v>
      </c>
      <c r="S4702" s="3">
        <v>0.25790507835249354</v>
      </c>
      <c r="T4702" s="5">
        <f>POWER(10,Table2[[#This Row],[Predicted normalized_price]]*(N$7634-N$7635)+N$7635)</f>
        <v>28466.186690916435</v>
      </c>
      <c r="U4702" s="5">
        <f>ABS(Table2[[#This Row],[price]]-Table2[[#This Row],[Predicted Price]])</f>
        <v>666.1866909164346</v>
      </c>
      <c r="V4702" s="5">
        <f>Table2[[#This Row],[Price Diff]]/Table2[[#This Row],[price]]</f>
        <v>2.3963550032965273E-2</v>
      </c>
    </row>
    <row r="4703" spans="1:22" x14ac:dyDescent="0.2">
      <c r="A4703" s="3">
        <v>9520</v>
      </c>
      <c r="B4703" s="3">
        <v>0.15800156600000001</v>
      </c>
      <c r="C4703" s="3">
        <v>30504</v>
      </c>
      <c r="D4703" s="3">
        <v>0.45707507600000002</v>
      </c>
      <c r="E4703" s="3">
        <v>1390</v>
      </c>
      <c r="F4703" s="3">
        <v>0.32606906200000002</v>
      </c>
      <c r="G4703" s="3">
        <v>8</v>
      </c>
      <c r="H4703" s="3">
        <v>0.78794860499999997</v>
      </c>
      <c r="I4703" s="2" t="s">
        <v>20</v>
      </c>
      <c r="J4703" s="3">
        <v>62430</v>
      </c>
      <c r="K4703" s="3">
        <v>0.84742827099999996</v>
      </c>
      <c r="L4703" s="3">
        <v>1</v>
      </c>
      <c r="M4703" s="2" t="s">
        <v>63</v>
      </c>
      <c r="N4703" s="3">
        <v>40800</v>
      </c>
      <c r="O4703" s="3">
        <v>0.32341250700000002</v>
      </c>
      <c r="P4703" s="3">
        <v>-0.7304460727037545</v>
      </c>
      <c r="Q4703" s="3">
        <v>0.21253279980623405</v>
      </c>
      <c r="R4703" s="3">
        <v>0.82847976508989629</v>
      </c>
      <c r="S4703" s="3">
        <v>0.32294102725433815</v>
      </c>
      <c r="T4703" s="5">
        <f>POWER(10,Table2[[#This Row],[Predicted normalized_price]]*(N$7634-N$7635)+N$7635)</f>
        <v>40694.432487441816</v>
      </c>
      <c r="U4703" s="5">
        <f>ABS(Table2[[#This Row],[price]]-Table2[[#This Row],[Predicted Price]])</f>
        <v>105.56751255818381</v>
      </c>
      <c r="V4703" s="5">
        <f>Table2[[#This Row],[Price Diff]]/Table2[[#This Row],[price]]</f>
        <v>2.5874390332888187E-3</v>
      </c>
    </row>
    <row r="4704" spans="1:22" x14ac:dyDescent="0.2">
      <c r="A4704" s="3">
        <v>34620</v>
      </c>
      <c r="B4704" s="3">
        <v>0.44526639699999998</v>
      </c>
      <c r="C4704" s="3">
        <v>32610</v>
      </c>
      <c r="D4704" s="3">
        <v>0.46875841099999999</v>
      </c>
      <c r="E4704" s="3">
        <v>4163</v>
      </c>
      <c r="F4704" s="3">
        <v>0.79379458300000005</v>
      </c>
      <c r="G4704" s="3">
        <v>11</v>
      </c>
      <c r="H4704" s="3">
        <v>0.90861810600000004</v>
      </c>
      <c r="I4704" s="2" t="s">
        <v>19</v>
      </c>
      <c r="J4704" s="3">
        <v>94000</v>
      </c>
      <c r="K4704" s="3">
        <v>0.88230732700000003</v>
      </c>
      <c r="L4704" s="3">
        <v>1</v>
      </c>
      <c r="M4704" s="2" t="s">
        <v>62</v>
      </c>
      <c r="N4704" s="3">
        <v>51500</v>
      </c>
      <c r="O4704" s="3">
        <v>0.36579622899999997</v>
      </c>
      <c r="P4704" s="3">
        <v>-0.61578522294456173</v>
      </c>
      <c r="Q4704" s="3">
        <v>0.46776703302294759</v>
      </c>
      <c r="R4704" s="3">
        <v>0.64999793088458091</v>
      </c>
      <c r="S4704" s="3">
        <v>0.43573080013316573</v>
      </c>
      <c r="T4704" s="5">
        <f>POWER(10,Table2[[#This Row],[Predicted normalized_price]]*(N$7634-N$7635)+N$7635)</f>
        <v>75631.601945597591</v>
      </c>
      <c r="U4704" s="5">
        <f>ABS(Table2[[#This Row],[price]]-Table2[[#This Row],[Predicted Price]])</f>
        <v>24131.601945597591</v>
      </c>
      <c r="V4704" s="5">
        <f>Table2[[#This Row],[Price Diff]]/Table2[[#This Row],[price]]</f>
        <v>0.46857479506014738</v>
      </c>
    </row>
    <row r="4705" spans="1:22" x14ac:dyDescent="0.2">
      <c r="A4705" s="3">
        <v>6680</v>
      </c>
      <c r="B4705" s="3">
        <v>7.9172449000000006E-2</v>
      </c>
      <c r="C4705" s="3">
        <v>51165</v>
      </c>
      <c r="D4705" s="3">
        <v>0.547585714</v>
      </c>
      <c r="E4705" s="3">
        <v>1590</v>
      </c>
      <c r="F4705" s="3">
        <v>0.38338934699999999</v>
      </c>
      <c r="G4705" s="3">
        <v>3</v>
      </c>
      <c r="H4705" s="3">
        <v>0.416289664</v>
      </c>
      <c r="I4705" s="2" t="s">
        <v>28</v>
      </c>
      <c r="J4705" s="3">
        <v>47000</v>
      </c>
      <c r="K4705" s="3">
        <v>0.82323246500000002</v>
      </c>
      <c r="L4705" s="3">
        <v>1</v>
      </c>
      <c r="M4705" s="2" t="s">
        <v>63</v>
      </c>
      <c r="N4705" s="3">
        <v>63500</v>
      </c>
      <c r="O4705" s="3">
        <v>0.40391398000000001</v>
      </c>
      <c r="P4705" s="3">
        <v>-0.80856689637891055</v>
      </c>
      <c r="Q4705" s="3">
        <v>-0.72489286881540438</v>
      </c>
      <c r="R4705" s="3">
        <v>-0.45403231786951426</v>
      </c>
      <c r="S4705" s="3">
        <v>0.40108490006440195</v>
      </c>
      <c r="T4705" s="5">
        <f>POWER(10,Table2[[#This Row],[Predicted normalized_price]]*(N$7634-N$7635)+N$7635)</f>
        <v>62520.470541711496</v>
      </c>
      <c r="U4705" s="5">
        <f>ABS(Table2[[#This Row],[price]]-Table2[[#This Row],[Predicted Price]])</f>
        <v>979.52945828850352</v>
      </c>
      <c r="V4705" s="5">
        <f>Table2[[#This Row],[Price Diff]]/Table2[[#This Row],[price]]</f>
        <v>1.5425660760448875E-2</v>
      </c>
    </row>
    <row r="4706" spans="1:22" x14ac:dyDescent="0.2">
      <c r="A4706" s="3">
        <v>5890</v>
      </c>
      <c r="B4706" s="3">
        <v>5.1167262999999998E-2</v>
      </c>
      <c r="C4706" s="3">
        <v>3494</v>
      </c>
      <c r="D4706" s="3">
        <v>7.7878995000000006E-2</v>
      </c>
      <c r="E4706" s="3">
        <v>989</v>
      </c>
      <c r="F4706" s="3">
        <v>0.18093953600000001</v>
      </c>
      <c r="G4706" s="3">
        <v>10</v>
      </c>
      <c r="H4706" s="3">
        <v>0.87250287000000004</v>
      </c>
      <c r="I4706" s="2" t="s">
        <v>36</v>
      </c>
      <c r="J4706" s="3">
        <v>140000</v>
      </c>
      <c r="K4706" s="3">
        <v>0.91625730599999999</v>
      </c>
      <c r="L4706" s="3">
        <v>1</v>
      </c>
      <c r="M4706" s="2" t="s">
        <v>67</v>
      </c>
      <c r="N4706" s="3">
        <v>7000</v>
      </c>
      <c r="O4706" s="3">
        <v>2.6185010000000001E-3</v>
      </c>
      <c r="P4706" s="3">
        <v>-0.99510455268617848</v>
      </c>
      <c r="Q4706" s="3">
        <v>-0.90816621002490183</v>
      </c>
      <c r="R4706" s="3">
        <v>0.76722306247667882</v>
      </c>
      <c r="S4706" s="3">
        <v>4.2607327556349689E-2</v>
      </c>
      <c r="T4706" s="5">
        <f>POWER(10,Table2[[#This Row],[Predicted normalized_price]]*(N$7634-N$7635)+N$7635)</f>
        <v>8720.2669856960292</v>
      </c>
      <c r="U4706" s="5">
        <f>ABS(Table2[[#This Row],[price]]-Table2[[#This Row],[Predicted Price]])</f>
        <v>1720.2669856960292</v>
      </c>
      <c r="V4706" s="5">
        <f>Table2[[#This Row],[Price Diff]]/Table2[[#This Row],[price]]</f>
        <v>0.24575242652800416</v>
      </c>
    </row>
    <row r="4707" spans="1:22" x14ac:dyDescent="0.2">
      <c r="A4707" s="3">
        <v>18470</v>
      </c>
      <c r="B4707" s="3">
        <v>0.30546880100000001</v>
      </c>
      <c r="C4707" s="3">
        <v>84431</v>
      </c>
      <c r="D4707" s="3">
        <v>0.63524050300000001</v>
      </c>
      <c r="E4707" s="3">
        <v>2995</v>
      </c>
      <c r="F4707" s="3">
        <v>0.65338650099999995</v>
      </c>
      <c r="G4707" s="3">
        <v>7</v>
      </c>
      <c r="H4707" s="3">
        <v>0.73735046500000001</v>
      </c>
      <c r="I4707" s="2" t="s">
        <v>19</v>
      </c>
      <c r="J4707" s="3">
        <v>43000</v>
      </c>
      <c r="K4707" s="3">
        <v>0.81565173599999996</v>
      </c>
      <c r="L4707" s="3">
        <v>3</v>
      </c>
      <c r="M4707" s="2" t="s">
        <v>62</v>
      </c>
      <c r="N4707" s="3">
        <v>110800</v>
      </c>
      <c r="O4707" s="3">
        <v>0.50522136299999998</v>
      </c>
      <c r="P4707" s="3">
        <v>-0.14295019907125803</v>
      </c>
      <c r="Q4707" s="3">
        <v>0.62660616610842523</v>
      </c>
      <c r="R4707" s="3">
        <v>0.5013332750978865</v>
      </c>
      <c r="S4707" s="3">
        <v>0.51651374516116733</v>
      </c>
      <c r="T4707" s="5">
        <f>POWER(10,Table2[[#This Row],[Predicted normalized_price]]*(N$7634-N$7635)+N$7635)</f>
        <v>117893.15267305577</v>
      </c>
      <c r="U4707" s="5">
        <f>ABS(Table2[[#This Row],[price]]-Table2[[#This Row],[Predicted Price]])</f>
        <v>7093.1526730557671</v>
      </c>
      <c r="V4707" s="5">
        <f>Table2[[#This Row],[Price Diff]]/Table2[[#This Row],[price]]</f>
        <v>6.4017623403030383E-2</v>
      </c>
    </row>
    <row r="4708" spans="1:22" x14ac:dyDescent="0.2">
      <c r="A4708" s="3">
        <v>6890</v>
      </c>
      <c r="B4708" s="3">
        <v>8.6059732999999999E-2</v>
      </c>
      <c r="C4708" s="3">
        <v>7405</v>
      </c>
      <c r="D4708" s="3">
        <v>0.20932440099999999</v>
      </c>
      <c r="E4708" s="3">
        <v>1490</v>
      </c>
      <c r="F4708" s="3">
        <v>0.35569167800000001</v>
      </c>
      <c r="G4708" s="3">
        <v>10</v>
      </c>
      <c r="H4708" s="3">
        <v>0.87250287000000004</v>
      </c>
      <c r="I4708" s="2" t="s">
        <v>25</v>
      </c>
      <c r="J4708" s="3">
        <v>140000</v>
      </c>
      <c r="K4708" s="3">
        <v>0.91625730599999999</v>
      </c>
      <c r="L4708" s="3">
        <v>5</v>
      </c>
      <c r="M4708" s="2" t="s">
        <v>67</v>
      </c>
      <c r="N4708" s="3">
        <v>11900</v>
      </c>
      <c r="O4708" s="3">
        <v>9.9183666000000004E-2</v>
      </c>
      <c r="P4708" s="3">
        <v>-0.94547386156320679</v>
      </c>
      <c r="Q4708" s="3">
        <v>-0.49525519902092369</v>
      </c>
      <c r="R4708" s="3">
        <v>0.93018231435520182</v>
      </c>
      <c r="S4708" s="3">
        <v>0.1101640789528491</v>
      </c>
      <c r="T4708" s="5">
        <f>POWER(10,Table2[[#This Row],[Predicted normalized_price]]*(N$7634-N$7635)+N$7635)</f>
        <v>12640.122405800481</v>
      </c>
      <c r="U4708" s="5">
        <f>ABS(Table2[[#This Row],[price]]-Table2[[#This Row],[Predicted Price]])</f>
        <v>740.12240580048092</v>
      </c>
      <c r="V4708" s="5">
        <f>Table2[[#This Row],[Price Diff]]/Table2[[#This Row],[price]]</f>
        <v>6.2195160151300916E-2</v>
      </c>
    </row>
    <row r="4709" spans="1:22" x14ac:dyDescent="0.2">
      <c r="A4709" s="3">
        <v>8920</v>
      </c>
      <c r="B4709" s="3">
        <v>0.143516598</v>
      </c>
      <c r="C4709" s="3">
        <v>46141</v>
      </c>
      <c r="D4709" s="3">
        <v>0.52949860100000001</v>
      </c>
      <c r="E4709" s="3">
        <v>1395</v>
      </c>
      <c r="F4709" s="3">
        <v>0.327600102</v>
      </c>
      <c r="G4709" s="3">
        <v>5</v>
      </c>
      <c r="H4709" s="3">
        <v>0.60985333500000005</v>
      </c>
      <c r="I4709" s="2" t="s">
        <v>20</v>
      </c>
      <c r="J4709" s="3">
        <v>32700</v>
      </c>
      <c r="K4709" s="3">
        <v>0.79231444699999998</v>
      </c>
      <c r="L4709" s="3">
        <v>1</v>
      </c>
      <c r="M4709" s="2" t="s">
        <v>67</v>
      </c>
      <c r="N4709" s="3">
        <v>59800</v>
      </c>
      <c r="O4709" s="3">
        <v>0.39298878599999998</v>
      </c>
      <c r="P4709" s="3">
        <v>-0.4730430289600282</v>
      </c>
      <c r="Q4709" s="3">
        <v>0.43370076951819531</v>
      </c>
      <c r="R4709" s="3">
        <v>0.75298444105423168</v>
      </c>
      <c r="S4709" s="3">
        <v>0.40101663593955972</v>
      </c>
      <c r="T4709" s="5">
        <f>POWER(10,Table2[[#This Row],[Predicted normalized_price]]*(N$7634-N$7635)+N$7635)</f>
        <v>62497.022682625859</v>
      </c>
      <c r="U4709" s="5">
        <f>ABS(Table2[[#This Row],[price]]-Table2[[#This Row],[Predicted Price]])</f>
        <v>2697.0226826258586</v>
      </c>
      <c r="V4709" s="5">
        <f>Table2[[#This Row],[Price Diff]]/Table2[[#This Row],[price]]</f>
        <v>4.5100713756285257E-2</v>
      </c>
    </row>
    <row r="4710" spans="1:22" x14ac:dyDescent="0.2">
      <c r="A4710" s="3">
        <v>7990</v>
      </c>
      <c r="B4710" s="3">
        <v>0.119017412</v>
      </c>
      <c r="C4710" s="3">
        <v>13250</v>
      </c>
      <c r="D4710" s="3">
        <v>0.31114790399999998</v>
      </c>
      <c r="E4710" s="3">
        <v>1498</v>
      </c>
      <c r="F4710" s="3">
        <v>0.357974919</v>
      </c>
      <c r="G4710" s="3">
        <v>9</v>
      </c>
      <c r="H4710" s="3">
        <v>0.83257932800000001</v>
      </c>
      <c r="I4710" s="2" t="s">
        <v>27</v>
      </c>
      <c r="J4710" s="3">
        <v>146604</v>
      </c>
      <c r="K4710" s="3">
        <v>0.920185645</v>
      </c>
      <c r="L4710" s="3">
        <v>3</v>
      </c>
      <c r="M4710" s="2" t="s">
        <v>63</v>
      </c>
      <c r="N4710" s="3">
        <v>21800</v>
      </c>
      <c r="O4710" s="3">
        <v>0.20935082199999999</v>
      </c>
      <c r="P4710" s="3">
        <v>-0.76113854209744336</v>
      </c>
      <c r="Q4710" s="3">
        <v>-0.91068738710315644</v>
      </c>
      <c r="R4710" s="3">
        <v>0.16194687916621298</v>
      </c>
      <c r="S4710" s="3">
        <v>0.19606018312116794</v>
      </c>
      <c r="T4710" s="5">
        <f>POWER(10,Table2[[#This Row],[Predicted normalized_price]]*(N$7634-N$7635)+N$7635)</f>
        <v>20264.640926716333</v>
      </c>
      <c r="U4710" s="5">
        <f>ABS(Table2[[#This Row],[price]]-Table2[[#This Row],[Predicted Price]])</f>
        <v>1535.3590732836674</v>
      </c>
      <c r="V4710" s="5">
        <f>Table2[[#This Row],[Price Diff]]/Table2[[#This Row],[price]]</f>
        <v>7.0429315288241617E-2</v>
      </c>
    </row>
    <row r="4711" spans="1:22" x14ac:dyDescent="0.2">
      <c r="A4711" s="3">
        <v>13390</v>
      </c>
      <c r="B4711" s="3">
        <v>0.23390169899999999</v>
      </c>
      <c r="C4711" s="3">
        <v>72029</v>
      </c>
      <c r="D4711" s="3">
        <v>0.60743867500000004</v>
      </c>
      <c r="E4711" s="3">
        <v>1598</v>
      </c>
      <c r="F4711" s="3">
        <v>0.38552934799999999</v>
      </c>
      <c r="G4711" s="3">
        <v>5</v>
      </c>
      <c r="H4711" s="3">
        <v>0.60985333500000005</v>
      </c>
      <c r="I4711" s="2" t="s">
        <v>13</v>
      </c>
      <c r="J4711" s="3">
        <v>25000</v>
      </c>
      <c r="K4711" s="3">
        <v>0.769431058</v>
      </c>
      <c r="L4711" s="3">
        <v>1</v>
      </c>
      <c r="M4711" s="2" t="s">
        <v>65</v>
      </c>
      <c r="N4711" s="3">
        <v>102800</v>
      </c>
      <c r="O4711" s="3">
        <v>0.49158331999999999</v>
      </c>
      <c r="P4711" s="3">
        <v>-0.88100307071039563</v>
      </c>
      <c r="Q4711" s="3">
        <v>0.60361412032009987</v>
      </c>
      <c r="R4711" s="3">
        <v>0.55673041875690954</v>
      </c>
      <c r="S4711" s="3">
        <v>0.49446470970933165</v>
      </c>
      <c r="T4711" s="5">
        <f>POWER(10,Table2[[#This Row],[Predicted normalized_price]]*(N$7634-N$7635)+N$7635)</f>
        <v>104440.61879959886</v>
      </c>
      <c r="U4711" s="5">
        <f>ABS(Table2[[#This Row],[price]]-Table2[[#This Row],[Predicted Price]])</f>
        <v>1640.6187995988585</v>
      </c>
      <c r="V4711" s="5">
        <f>Table2[[#This Row],[Price Diff]]/Table2[[#This Row],[price]]</f>
        <v>1.5959326844346873E-2</v>
      </c>
    </row>
    <row r="4712" spans="1:22" x14ac:dyDescent="0.2">
      <c r="A4712" s="3">
        <v>118370</v>
      </c>
      <c r="B4712" s="3">
        <v>0.71881301200000003</v>
      </c>
      <c r="C4712" s="3">
        <v>299221</v>
      </c>
      <c r="D4712" s="3">
        <v>0.856661334</v>
      </c>
      <c r="E4712" s="3">
        <v>6498</v>
      </c>
      <c r="F4712" s="3">
        <v>0.983650205</v>
      </c>
      <c r="G4712" s="3">
        <v>7</v>
      </c>
      <c r="H4712" s="3">
        <v>0.73735046500000001</v>
      </c>
      <c r="I4712" s="2" t="s">
        <v>40</v>
      </c>
      <c r="J4712" s="3">
        <v>17000</v>
      </c>
      <c r="K4712" s="3">
        <v>0.736562198</v>
      </c>
      <c r="L4712" s="3">
        <v>3</v>
      </c>
      <c r="M4712" s="2" t="s">
        <v>62</v>
      </c>
      <c r="N4712" s="3">
        <v>705000</v>
      </c>
      <c r="O4712" s="3">
        <v>0.84197508700000001</v>
      </c>
      <c r="P4712" s="3">
        <v>8.6199848450505656E-2</v>
      </c>
      <c r="Q4712" s="3">
        <v>0.70469514107073694</v>
      </c>
      <c r="R4712" s="3">
        <v>-0.67817395854785112</v>
      </c>
      <c r="S4712" s="3">
        <v>0.83681246379139096</v>
      </c>
      <c r="T4712" s="5">
        <f>POWER(10,Table2[[#This Row],[Predicted normalized_price]]*(N$7634-N$7635)+N$7635)</f>
        <v>685281.05064955552</v>
      </c>
      <c r="U4712" s="5">
        <f>ABS(Table2[[#This Row],[price]]-Table2[[#This Row],[Predicted Price]])</f>
        <v>19718.949350444484</v>
      </c>
      <c r="V4712" s="5">
        <f>Table2[[#This Row],[Price Diff]]/Table2[[#This Row],[price]]</f>
        <v>2.797014092261629E-2</v>
      </c>
    </row>
    <row r="4713" spans="1:22" x14ac:dyDescent="0.2">
      <c r="A4713" s="3">
        <v>14830</v>
      </c>
      <c r="B4713" s="3">
        <v>0.256629463</v>
      </c>
      <c r="C4713" s="3">
        <v>53081</v>
      </c>
      <c r="D4713" s="3">
        <v>0.55401937099999998</v>
      </c>
      <c r="E4713" s="3">
        <v>1595</v>
      </c>
      <c r="F4713" s="3">
        <v>0.38472810600000001</v>
      </c>
      <c r="G4713" s="3">
        <v>6</v>
      </c>
      <c r="H4713" s="3">
        <v>0.67893919899999999</v>
      </c>
      <c r="I4713" s="2" t="s">
        <v>15</v>
      </c>
      <c r="J4713" s="3">
        <v>59789</v>
      </c>
      <c r="K4713" s="3">
        <v>0.84374439899999998</v>
      </c>
      <c r="L4713" s="3">
        <v>1</v>
      </c>
      <c r="M4713" s="2" t="s">
        <v>65</v>
      </c>
      <c r="N4713" s="3">
        <v>86800</v>
      </c>
      <c r="O4713" s="3">
        <v>0.46079571699999999</v>
      </c>
      <c r="P4713" s="3">
        <v>-0.95077634080369033</v>
      </c>
      <c r="Q4713" s="3">
        <v>0.53782837015871299</v>
      </c>
      <c r="R4713" s="3">
        <v>0.62878904006153724</v>
      </c>
      <c r="S4713" s="3">
        <v>0.45867978117583019</v>
      </c>
      <c r="T4713" s="5">
        <f>POWER(10,Table2[[#This Row],[Predicted normalized_price]]*(N$7634-N$7635)+N$7635)</f>
        <v>85796.61011904577</v>
      </c>
      <c r="U4713" s="5">
        <f>ABS(Table2[[#This Row],[price]]-Table2[[#This Row],[Predicted Price]])</f>
        <v>1003.3898809542297</v>
      </c>
      <c r="V4713" s="5">
        <f>Table2[[#This Row],[Price Diff]]/Table2[[#This Row],[price]]</f>
        <v>1.1559791255233062E-2</v>
      </c>
    </row>
    <row r="4714" spans="1:22" x14ac:dyDescent="0.2">
      <c r="A4714" s="3">
        <v>11480</v>
      </c>
      <c r="B4714" s="3">
        <v>0.19965746300000001</v>
      </c>
      <c r="C4714" s="3">
        <v>43142</v>
      </c>
      <c r="D4714" s="3">
        <v>0.51773760800000002</v>
      </c>
      <c r="E4714" s="3">
        <v>658</v>
      </c>
      <c r="F4714" s="3">
        <v>7.188425E-3</v>
      </c>
      <c r="G4714" s="3">
        <v>5</v>
      </c>
      <c r="H4714" s="3">
        <v>0.60985333500000005</v>
      </c>
      <c r="I4714" s="2" t="s">
        <v>41</v>
      </c>
      <c r="J4714" s="3">
        <v>11000</v>
      </c>
      <c r="K4714" s="3">
        <v>0.69946134000000004</v>
      </c>
      <c r="L4714" s="3">
        <v>1</v>
      </c>
      <c r="M4714" s="2" t="s">
        <v>62</v>
      </c>
      <c r="N4714" s="3">
        <v>88888</v>
      </c>
      <c r="O4714" s="3">
        <v>0.465121542</v>
      </c>
      <c r="P4714" s="3">
        <v>-0.93588843108847675</v>
      </c>
      <c r="Q4714" s="3">
        <v>0.41244195285183555</v>
      </c>
      <c r="R4714" s="3">
        <v>0.4180698597079005</v>
      </c>
      <c r="S4714" s="3">
        <v>0.47913377956704101</v>
      </c>
      <c r="T4714" s="5">
        <f>POWER(10,Table2[[#This Row],[Predicted normalized_price]]*(N$7634-N$7635)+N$7635)</f>
        <v>96002.552873343346</v>
      </c>
      <c r="U4714" s="5">
        <f>ABS(Table2[[#This Row],[price]]-Table2[[#This Row],[Predicted Price]])</f>
        <v>7114.5528733433457</v>
      </c>
      <c r="V4714" s="5">
        <f>Table2[[#This Row],[Price Diff]]/Table2[[#This Row],[price]]</f>
        <v>8.0039520220314839E-2</v>
      </c>
    </row>
    <row r="4715" spans="1:22" x14ac:dyDescent="0.2">
      <c r="A4715" s="3">
        <v>8900</v>
      </c>
      <c r="B4715" s="3">
        <v>0.14301714300000001</v>
      </c>
      <c r="C4715" s="3">
        <v>53836</v>
      </c>
      <c r="D4715" s="3">
        <v>0.55649098299999999</v>
      </c>
      <c r="E4715" s="3">
        <v>1390</v>
      </c>
      <c r="F4715" s="3">
        <v>0.32606906200000002</v>
      </c>
      <c r="G4715" s="3">
        <v>5</v>
      </c>
      <c r="H4715" s="3">
        <v>0.60985333500000005</v>
      </c>
      <c r="I4715" s="2" t="s">
        <v>20</v>
      </c>
      <c r="J4715" s="3">
        <v>29000</v>
      </c>
      <c r="K4715" s="3">
        <v>0.78208045199999998</v>
      </c>
      <c r="L4715" s="3">
        <v>2</v>
      </c>
      <c r="M4715" s="2" t="s">
        <v>63</v>
      </c>
      <c r="N4715" s="3">
        <v>71500</v>
      </c>
      <c r="O4715" s="3">
        <v>0.42550760100000001</v>
      </c>
      <c r="P4715" s="3">
        <v>-0.41773468614653153</v>
      </c>
      <c r="Q4715" s="3">
        <v>0.45667761945048718</v>
      </c>
      <c r="R4715" s="3">
        <v>0.72906482432389896</v>
      </c>
      <c r="S4715" s="3">
        <v>0.41328013632882193</v>
      </c>
      <c r="T4715" s="5">
        <f>POWER(10,Table2[[#This Row],[Predicted normalized_price]]*(N$7634-N$7635)+N$7635)</f>
        <v>66853.736273286864</v>
      </c>
      <c r="U4715" s="5">
        <f>ABS(Table2[[#This Row],[price]]-Table2[[#This Row],[Predicted Price]])</f>
        <v>4646.2637267131358</v>
      </c>
      <c r="V4715" s="5">
        <f>Table2[[#This Row],[Price Diff]]/Table2[[#This Row],[price]]</f>
        <v>6.4982709464519381E-2</v>
      </c>
    </row>
    <row r="4716" spans="1:22" x14ac:dyDescent="0.2">
      <c r="A4716" s="3">
        <v>18170</v>
      </c>
      <c r="B4716" s="3">
        <v>0.30182504399999999</v>
      </c>
      <c r="C4716" s="3">
        <v>53958</v>
      </c>
      <c r="D4716" s="3">
        <v>0.55688711300000004</v>
      </c>
      <c r="E4716" s="3">
        <v>3498</v>
      </c>
      <c r="F4716" s="3">
        <v>0.71958298099999995</v>
      </c>
      <c r="G4716" s="3">
        <v>8</v>
      </c>
      <c r="H4716" s="3">
        <v>0.78794860499999997</v>
      </c>
      <c r="I4716" s="2" t="s">
        <v>15</v>
      </c>
      <c r="J4716" s="3">
        <v>67000</v>
      </c>
      <c r="K4716" s="3">
        <v>0.85344927699999995</v>
      </c>
      <c r="L4716" s="3">
        <v>2</v>
      </c>
      <c r="M4716" s="2" t="s">
        <v>64</v>
      </c>
      <c r="N4716" s="3">
        <v>83800</v>
      </c>
      <c r="O4716" s="3">
        <v>0.454394727</v>
      </c>
      <c r="P4716" s="3">
        <v>0.80959354105184989</v>
      </c>
      <c r="Q4716" s="3">
        <v>0.5092720691151309</v>
      </c>
      <c r="R4716" s="3">
        <v>0.64478901905972263</v>
      </c>
      <c r="S4716" s="3">
        <v>0.45173864925022178</v>
      </c>
      <c r="T4716" s="5">
        <f>POWER(10,Table2[[#This Row],[Predicted normalized_price]]*(N$7634-N$7635)+N$7635)</f>
        <v>82585.802623556316</v>
      </c>
      <c r="U4716" s="5">
        <f>ABS(Table2[[#This Row],[price]]-Table2[[#This Row],[Predicted Price]])</f>
        <v>1214.1973764436843</v>
      </c>
      <c r="V4716" s="5">
        <f>Table2[[#This Row],[Price Diff]]/Table2[[#This Row],[price]]</f>
        <v>1.4489228835843488E-2</v>
      </c>
    </row>
    <row r="4717" spans="1:22" x14ac:dyDescent="0.2">
      <c r="A4717" s="3">
        <v>28960</v>
      </c>
      <c r="B4717" s="3">
        <v>0.40554532399999998</v>
      </c>
      <c r="C4717" s="3">
        <v>150059</v>
      </c>
      <c r="D4717" s="3">
        <v>0.73588306000000003</v>
      </c>
      <c r="E4717" s="3">
        <v>2996</v>
      </c>
      <c r="F4717" s="3">
        <v>0.65352884600000005</v>
      </c>
      <c r="G4717" s="3">
        <v>5</v>
      </c>
      <c r="H4717" s="3">
        <v>0.60985333500000005</v>
      </c>
      <c r="I4717" s="2" t="s">
        <v>15</v>
      </c>
      <c r="J4717" s="3">
        <v>71000</v>
      </c>
      <c r="K4717" s="3">
        <v>0.85839135799999999</v>
      </c>
      <c r="L4717" s="3">
        <v>1</v>
      </c>
      <c r="M4717" s="2" t="s">
        <v>65</v>
      </c>
      <c r="N4717" s="3">
        <v>245800</v>
      </c>
      <c r="O4717" s="3">
        <v>0.65022362099999997</v>
      </c>
      <c r="P4717" s="3">
        <v>-0.72022373165846332</v>
      </c>
      <c r="Q4717" s="3">
        <v>0.83623941643810673</v>
      </c>
      <c r="R4717" s="3">
        <v>0.15855711479717599</v>
      </c>
      <c r="S4717" s="3">
        <v>0.65713585579304412</v>
      </c>
      <c r="T4717" s="5">
        <f>POWER(10,Table2[[#This Row],[Predicted normalized_price]]*(N$7634-N$7635)+N$7635)</f>
        <v>255315.77594368707</v>
      </c>
      <c r="U4717" s="5">
        <f>ABS(Table2[[#This Row],[price]]-Table2[[#This Row],[Predicted Price]])</f>
        <v>9515.7759436870692</v>
      </c>
      <c r="V4717" s="5">
        <f>Table2[[#This Row],[Price Diff]]/Table2[[#This Row],[price]]</f>
        <v>3.8713490413698412E-2</v>
      </c>
    </row>
    <row r="4718" spans="1:22" x14ac:dyDescent="0.2">
      <c r="A4718" s="3">
        <v>9420</v>
      </c>
      <c r="B4718" s="3">
        <v>0.15565194399999999</v>
      </c>
      <c r="C4718" s="3">
        <v>47419</v>
      </c>
      <c r="D4718" s="3">
        <v>0.53427984100000003</v>
      </c>
      <c r="E4718" s="3">
        <v>1395</v>
      </c>
      <c r="F4718" s="3">
        <v>0.327600102</v>
      </c>
      <c r="G4718" s="3">
        <v>4</v>
      </c>
      <c r="H4718" s="3">
        <v>0.52529906999999998</v>
      </c>
      <c r="I4718" s="2" t="s">
        <v>20</v>
      </c>
      <c r="J4718" s="3">
        <v>39071</v>
      </c>
      <c r="K4718" s="3">
        <v>0.80748531700000004</v>
      </c>
      <c r="L4718" s="3">
        <v>1</v>
      </c>
      <c r="M4718" s="2" t="s">
        <v>67</v>
      </c>
      <c r="N4718" s="3">
        <v>72800</v>
      </c>
      <c r="O4718" s="3">
        <v>0.42878665799999999</v>
      </c>
      <c r="P4718" s="3">
        <v>-0.51365062459523958</v>
      </c>
      <c r="Q4718" s="3">
        <v>0.4961781274618054</v>
      </c>
      <c r="R4718" s="3">
        <v>0.7254834614555119</v>
      </c>
      <c r="S4718" s="3">
        <v>0.42433939559628914</v>
      </c>
      <c r="T4718" s="5">
        <f>POWER(10,Table2[[#This Row],[Predicted normalized_price]]*(N$7634-N$7635)+N$7635)</f>
        <v>71042.488524031025</v>
      </c>
      <c r="U4718" s="5">
        <f>ABS(Table2[[#This Row],[price]]-Table2[[#This Row],[Predicted Price]])</f>
        <v>1757.511475968975</v>
      </c>
      <c r="V4718" s="5">
        <f>Table2[[#This Row],[Price Diff]]/Table2[[#This Row],[price]]</f>
        <v>2.4141641153419987E-2</v>
      </c>
    </row>
    <row r="4719" spans="1:22" x14ac:dyDescent="0.2">
      <c r="A4719" s="3">
        <v>12700</v>
      </c>
      <c r="B4719" s="3">
        <v>0.22212970100000001</v>
      </c>
      <c r="C4719" s="3">
        <v>62196</v>
      </c>
      <c r="D4719" s="3">
        <v>0.58175221700000002</v>
      </c>
      <c r="E4719" s="3">
        <v>1598</v>
      </c>
      <c r="F4719" s="3">
        <v>0.38552934799999999</v>
      </c>
      <c r="G4719" s="3">
        <v>6</v>
      </c>
      <c r="H4719" s="3">
        <v>0.67893919899999999</v>
      </c>
      <c r="I4719" s="2" t="s">
        <v>13</v>
      </c>
      <c r="J4719" s="3">
        <v>35200</v>
      </c>
      <c r="K4719" s="3">
        <v>0.79859320700000003</v>
      </c>
      <c r="L4719" s="3">
        <v>1</v>
      </c>
      <c r="M4719" s="2" t="s">
        <v>65</v>
      </c>
      <c r="N4719" s="3">
        <v>79800</v>
      </c>
      <c r="O4719" s="3">
        <v>0.44549404399999998</v>
      </c>
      <c r="P4719" s="3">
        <v>-0.88118997687006462</v>
      </c>
      <c r="Q4719" s="3">
        <v>0.52964366090809545</v>
      </c>
      <c r="R4719" s="3">
        <v>0.62400508651612729</v>
      </c>
      <c r="S4719" s="3">
        <v>0.45792063678806716</v>
      </c>
      <c r="T4719" s="5">
        <f>POWER(10,Table2[[#This Row],[Predicted normalized_price]]*(N$7634-N$7635)+N$7635)</f>
        <v>85439.453355791615</v>
      </c>
      <c r="U4719" s="5">
        <f>ABS(Table2[[#This Row],[price]]-Table2[[#This Row],[Predicted Price]])</f>
        <v>5639.4533557916147</v>
      </c>
      <c r="V4719" s="5">
        <f>Table2[[#This Row],[Price Diff]]/Table2[[#This Row],[price]]</f>
        <v>7.0669841551273371E-2</v>
      </c>
    </row>
    <row r="4720" spans="1:22" x14ac:dyDescent="0.2">
      <c r="A4720" s="3">
        <v>28010</v>
      </c>
      <c r="B4720" s="3">
        <v>0.39812382699999999</v>
      </c>
      <c r="C4720" s="3">
        <v>136202</v>
      </c>
      <c r="D4720" s="3">
        <v>0.71892721299999995</v>
      </c>
      <c r="E4720" s="3">
        <v>2998</v>
      </c>
      <c r="F4720" s="3">
        <v>0.65381339299999996</v>
      </c>
      <c r="G4720" s="3">
        <v>4</v>
      </c>
      <c r="H4720" s="3">
        <v>0.52529906999999998</v>
      </c>
      <c r="I4720" s="2" t="s">
        <v>13</v>
      </c>
      <c r="J4720" s="3">
        <v>44518</v>
      </c>
      <c r="K4720" s="3">
        <v>0.81860855899999996</v>
      </c>
      <c r="L4720" s="3">
        <v>3</v>
      </c>
      <c r="M4720" s="2" t="s">
        <v>65</v>
      </c>
      <c r="N4720" s="3">
        <v>263800</v>
      </c>
      <c r="O4720" s="3">
        <v>0.66308489299999995</v>
      </c>
      <c r="P4720" s="3">
        <v>-0.59956414874514319</v>
      </c>
      <c r="Q4720" s="3">
        <v>0.83335617729227052</v>
      </c>
      <c r="R4720" s="3">
        <v>0.19342638296244505</v>
      </c>
      <c r="S4720" s="3">
        <v>0.64785135592442789</v>
      </c>
      <c r="T4720" s="5">
        <f>POWER(10,Table2[[#This Row],[Predicted normalized_price]]*(N$7634-N$7635)+N$7635)</f>
        <v>242616.62739876052</v>
      </c>
      <c r="U4720" s="5">
        <f>ABS(Table2[[#This Row],[price]]-Table2[[#This Row],[Predicted Price]])</f>
        <v>21183.372601239476</v>
      </c>
      <c r="V4720" s="5">
        <f>Table2[[#This Row],[Price Diff]]/Table2[[#This Row],[price]]</f>
        <v>8.0300881733280802E-2</v>
      </c>
    </row>
    <row r="4721" spans="1:22" x14ac:dyDescent="0.2">
      <c r="A4721" s="3">
        <v>8980</v>
      </c>
      <c r="B4721" s="3">
        <v>0.14500827099999999</v>
      </c>
      <c r="C4721" s="3">
        <v>49603</v>
      </c>
      <c r="D4721" s="3">
        <v>0.54215988599999998</v>
      </c>
      <c r="E4721" s="3">
        <v>1496</v>
      </c>
      <c r="F4721" s="3">
        <v>0.35740525400000001</v>
      </c>
      <c r="G4721" s="3">
        <v>3</v>
      </c>
      <c r="H4721" s="3">
        <v>0.416289664</v>
      </c>
      <c r="I4721" s="2" t="s">
        <v>22</v>
      </c>
      <c r="J4721" s="3">
        <v>49987</v>
      </c>
      <c r="K4721" s="3">
        <v>0.82848375900000004</v>
      </c>
      <c r="L4721" s="3">
        <v>1</v>
      </c>
      <c r="M4721" s="2" t="s">
        <v>64</v>
      </c>
      <c r="N4721" s="3">
        <v>75300</v>
      </c>
      <c r="O4721" s="3">
        <v>0.43493115399999999</v>
      </c>
      <c r="P4721" s="3">
        <v>0.46440285216941379</v>
      </c>
      <c r="Q4721" s="3">
        <v>-0.68213310736939758</v>
      </c>
      <c r="R4721" s="3">
        <v>-0.5587903216162875</v>
      </c>
      <c r="S4721" s="3">
        <v>0.44226775016385222</v>
      </c>
      <c r="T4721" s="5">
        <f>POWER(10,Table2[[#This Row],[Predicted normalized_price]]*(N$7634-N$7635)+N$7635)</f>
        <v>78397.726815108006</v>
      </c>
      <c r="U4721" s="5">
        <f>ABS(Table2[[#This Row],[price]]-Table2[[#This Row],[Predicted Price]])</f>
        <v>3097.7268151080061</v>
      </c>
      <c r="V4721" s="5">
        <f>Table2[[#This Row],[Price Diff]]/Table2[[#This Row],[price]]</f>
        <v>4.1138470320159444E-2</v>
      </c>
    </row>
    <row r="4722" spans="1:22" x14ac:dyDescent="0.2">
      <c r="A4722" s="3">
        <v>15350</v>
      </c>
      <c r="B4722" s="3">
        <v>0.26429779599999997</v>
      </c>
      <c r="C4722" s="3">
        <v>29763</v>
      </c>
      <c r="D4722" s="3">
        <v>0.45277146200000001</v>
      </c>
      <c r="E4722" s="3">
        <v>1984</v>
      </c>
      <c r="F4722" s="3">
        <v>0.47778491499999998</v>
      </c>
      <c r="G4722" s="3">
        <v>9</v>
      </c>
      <c r="H4722" s="3">
        <v>0.83257932800000001</v>
      </c>
      <c r="I4722" s="2" t="s">
        <v>19</v>
      </c>
      <c r="J4722" s="3">
        <v>120000</v>
      </c>
      <c r="K4722" s="3">
        <v>0.90311950399999996</v>
      </c>
      <c r="L4722" s="3">
        <v>4</v>
      </c>
      <c r="M4722" s="2" t="s">
        <v>65</v>
      </c>
      <c r="N4722" s="3">
        <v>48800</v>
      </c>
      <c r="O4722" s="3">
        <v>0.35599618799999999</v>
      </c>
      <c r="P4722" s="3">
        <v>-0.80312645573961161</v>
      </c>
      <c r="Q4722" s="3">
        <v>0.27973396363942388</v>
      </c>
      <c r="R4722" s="3">
        <v>0.77974013677245235</v>
      </c>
      <c r="S4722" s="3">
        <v>0.35280966124630042</v>
      </c>
      <c r="T4722" s="5">
        <f>POWER(10,Table2[[#This Row],[Predicted normalized_price]]*(N$7634-N$7635)+N$7635)</f>
        <v>47952.94699290998</v>
      </c>
      <c r="U4722" s="5">
        <f>ABS(Table2[[#This Row],[price]]-Table2[[#This Row],[Predicted Price]])</f>
        <v>847.0530070900204</v>
      </c>
      <c r="V4722" s="5">
        <f>Table2[[#This Row],[Price Diff]]/Table2[[#This Row],[price]]</f>
        <v>1.7357643587910254E-2</v>
      </c>
    </row>
    <row r="4723" spans="1:22" x14ac:dyDescent="0.2">
      <c r="A4723" s="3">
        <v>7970</v>
      </c>
      <c r="B4723" s="3">
        <v>0.11845975</v>
      </c>
      <c r="C4723" s="3">
        <v>27144</v>
      </c>
      <c r="D4723" s="3">
        <v>0.43665203499999999</v>
      </c>
      <c r="E4723" s="3">
        <v>1591</v>
      </c>
      <c r="F4723" s="3">
        <v>0.38365743499999999</v>
      </c>
      <c r="G4723" s="3">
        <v>7</v>
      </c>
      <c r="H4723" s="3">
        <v>0.73735046500000001</v>
      </c>
      <c r="I4723" s="2" t="s">
        <v>18</v>
      </c>
      <c r="J4723" s="3">
        <v>97000</v>
      </c>
      <c r="K4723" s="3">
        <v>0.884984836</v>
      </c>
      <c r="L4723" s="3">
        <v>1</v>
      </c>
      <c r="M4723" s="2" t="s">
        <v>67</v>
      </c>
      <c r="N4723" s="3">
        <v>35800</v>
      </c>
      <c r="O4723" s="3">
        <v>0.29962114499999998</v>
      </c>
      <c r="P4723" s="3">
        <v>-0.95202037444702392</v>
      </c>
      <c r="Q4723" s="3">
        <v>-0.84492646566222118</v>
      </c>
      <c r="R4723" s="3">
        <v>-0.17845216427966248</v>
      </c>
      <c r="S4723" s="3">
        <v>0.29920409229787365</v>
      </c>
      <c r="T4723" s="5">
        <f>POWER(10,Table2[[#This Row],[Predicted normalized_price]]*(N$7634-N$7635)+N$7635)</f>
        <v>35718.05041968968</v>
      </c>
      <c r="U4723" s="5">
        <f>ABS(Table2[[#This Row],[price]]-Table2[[#This Row],[Predicted Price]])</f>
        <v>81.949580310320016</v>
      </c>
      <c r="V4723" s="5">
        <f>Table2[[#This Row],[Price Diff]]/Table2[[#This Row],[price]]</f>
        <v>2.2890944220759781E-3</v>
      </c>
    </row>
    <row r="4724" spans="1:22" x14ac:dyDescent="0.2">
      <c r="A4724" s="3">
        <v>217880</v>
      </c>
      <c r="B4724" s="3">
        <v>0.85457107700000001</v>
      </c>
      <c r="C4724" s="3">
        <v>405938</v>
      </c>
      <c r="D4724" s="3">
        <v>0.91004008000000003</v>
      </c>
      <c r="E4724" s="3">
        <v>6749</v>
      </c>
      <c r="F4724" s="3">
        <v>0.99981050599999999</v>
      </c>
      <c r="G4724" s="3">
        <v>8</v>
      </c>
      <c r="H4724" s="3">
        <v>0.78794860499999997</v>
      </c>
      <c r="I4724" s="2" t="s">
        <v>44</v>
      </c>
      <c r="J4724" s="3">
        <v>4200</v>
      </c>
      <c r="K4724" s="3">
        <v>0.61740385799999997</v>
      </c>
      <c r="L4724" s="3">
        <v>2</v>
      </c>
      <c r="M4724" s="2" t="s">
        <v>65</v>
      </c>
      <c r="N4724" s="3">
        <v>1080000</v>
      </c>
      <c r="O4724" s="3">
        <v>0.91959407999999998</v>
      </c>
      <c r="P4724" s="3">
        <v>-0.44647886460203084</v>
      </c>
      <c r="Q4724" s="3">
        <v>0.73147663755339454</v>
      </c>
      <c r="R4724" s="3">
        <v>-0.92731884529567632</v>
      </c>
      <c r="S4724" s="3">
        <v>0.905647017539848</v>
      </c>
      <c r="T4724" s="5">
        <f>POWER(10,Table2[[#This Row],[Predicted normalized_price]]*(N$7634-N$7635)+N$7635)</f>
        <v>1000321.596619323</v>
      </c>
      <c r="U4724" s="5">
        <f>ABS(Table2[[#This Row],[price]]-Table2[[#This Row],[Predicted Price]])</f>
        <v>79678.403380676988</v>
      </c>
      <c r="V4724" s="5">
        <f>Table2[[#This Row],[Price Diff]]/Table2[[#This Row],[price]]</f>
        <v>7.3776299426552769E-2</v>
      </c>
    </row>
    <row r="4725" spans="1:22" x14ac:dyDescent="0.2">
      <c r="A4725" s="3">
        <v>10820</v>
      </c>
      <c r="B4725" s="3">
        <v>0.18648279100000001</v>
      </c>
      <c r="C4725" s="3">
        <v>38697</v>
      </c>
      <c r="D4725" s="3">
        <v>0.49870878499999999</v>
      </c>
      <c r="E4725" s="3">
        <v>1995</v>
      </c>
      <c r="F4725" s="3">
        <v>0.48014246599999999</v>
      </c>
      <c r="G4725" s="3">
        <v>8</v>
      </c>
      <c r="H4725" s="3">
        <v>0.78794860499999997</v>
      </c>
      <c r="I4725" s="2" t="s">
        <v>13</v>
      </c>
      <c r="J4725" s="3">
        <v>127000</v>
      </c>
      <c r="K4725" s="3">
        <v>0.90795147899999995</v>
      </c>
      <c r="L4725" s="3">
        <v>2</v>
      </c>
      <c r="M4725" s="2" t="s">
        <v>65</v>
      </c>
      <c r="N4725" s="3">
        <v>49000</v>
      </c>
      <c r="O4725" s="3">
        <v>0.35674049499999999</v>
      </c>
      <c r="P4725" s="3">
        <v>-0.70566298012597017</v>
      </c>
      <c r="Q4725" s="3">
        <v>0.29474694622017167</v>
      </c>
      <c r="R4725" s="3">
        <v>0.78138983979123033</v>
      </c>
      <c r="S4725" s="3">
        <v>0.35660220138587012</v>
      </c>
      <c r="T4725" s="5">
        <f>POWER(10,Table2[[#This Row],[Predicted normalized_price]]*(N$7634-N$7635)+N$7635)</f>
        <v>48962.777771253277</v>
      </c>
      <c r="U4725" s="5">
        <f>ABS(Table2[[#This Row],[price]]-Table2[[#This Row],[Predicted Price]])</f>
        <v>37.222228746722976</v>
      </c>
      <c r="V4725" s="5">
        <f>Table2[[#This Row],[Price Diff]]/Table2[[#This Row],[price]]</f>
        <v>7.5963732136169341E-4</v>
      </c>
    </row>
    <row r="4726" spans="1:22" x14ac:dyDescent="0.2">
      <c r="A4726" s="3">
        <v>13580</v>
      </c>
      <c r="B4726" s="3">
        <v>0.23703681600000001</v>
      </c>
      <c r="C4726" s="3">
        <v>59528</v>
      </c>
      <c r="D4726" s="3">
        <v>0.57407944899999996</v>
      </c>
      <c r="E4726" s="3">
        <v>1595</v>
      </c>
      <c r="F4726" s="3">
        <v>0.38472810600000001</v>
      </c>
      <c r="G4726" s="3">
        <v>4</v>
      </c>
      <c r="H4726" s="3">
        <v>0.52529906999999998</v>
      </c>
      <c r="I4726" s="2" t="s">
        <v>15</v>
      </c>
      <c r="J4726" s="3">
        <v>39800</v>
      </c>
      <c r="K4726" s="3">
        <v>0.80906085900000002</v>
      </c>
      <c r="L4726" s="3">
        <v>1</v>
      </c>
      <c r="M4726" s="2" t="s">
        <v>65</v>
      </c>
      <c r="N4726" s="3">
        <v>109800</v>
      </c>
      <c r="O4726" s="3">
        <v>0.503571463</v>
      </c>
      <c r="P4726" s="3">
        <v>-0.94015941132918557</v>
      </c>
      <c r="Q4726" s="3">
        <v>0.60743643811674131</v>
      </c>
      <c r="R4726" s="3">
        <v>0.57875949627781265</v>
      </c>
      <c r="S4726" s="3">
        <v>0.48972892544729674</v>
      </c>
      <c r="T4726" s="5">
        <f>POWER(10,Table2[[#This Row],[Predicted normalized_price]]*(N$7634-N$7635)+N$7635)</f>
        <v>101757.79220187523</v>
      </c>
      <c r="U4726" s="5">
        <f>ABS(Table2[[#This Row],[price]]-Table2[[#This Row],[Predicted Price]])</f>
        <v>8042.2077981247712</v>
      </c>
      <c r="V4726" s="5">
        <f>Table2[[#This Row],[Price Diff]]/Table2[[#This Row],[price]]</f>
        <v>7.3244151166892271E-2</v>
      </c>
    </row>
    <row r="4727" spans="1:22" x14ac:dyDescent="0.2">
      <c r="A4727" s="3">
        <v>9020</v>
      </c>
      <c r="B4727" s="3">
        <v>0.145997193</v>
      </c>
      <c r="C4727" s="3">
        <v>19500</v>
      </c>
      <c r="D4727" s="3">
        <v>0.378771617</v>
      </c>
      <c r="E4727" s="3">
        <v>1390</v>
      </c>
      <c r="F4727" s="3">
        <v>0.32606906200000002</v>
      </c>
      <c r="G4727" s="3">
        <v>9</v>
      </c>
      <c r="H4727" s="3">
        <v>0.83257932800000001</v>
      </c>
      <c r="I4727" s="2" t="s">
        <v>20</v>
      </c>
      <c r="J4727" s="3">
        <v>149000</v>
      </c>
      <c r="K4727" s="3">
        <v>0.92156727999999999</v>
      </c>
      <c r="L4727" s="3">
        <v>1</v>
      </c>
      <c r="M4727" s="2" t="s">
        <v>63</v>
      </c>
      <c r="N4727" s="3">
        <v>29800</v>
      </c>
      <c r="O4727" s="3">
        <v>0.266238329</v>
      </c>
      <c r="P4727" s="3">
        <v>-0.7945451407461589</v>
      </c>
      <c r="Q4727" s="3">
        <v>1.9598092585395768E-2</v>
      </c>
      <c r="R4727" s="3">
        <v>0.88405223488527673</v>
      </c>
      <c r="S4727" s="3">
        <v>0.25786331788767713</v>
      </c>
      <c r="T4727" s="5">
        <f>POWER(10,Table2[[#This Row],[Predicted normalized_price]]*(N$7634-N$7635)+N$7635)</f>
        <v>28459.65516474691</v>
      </c>
      <c r="U4727" s="5">
        <f>ABS(Table2[[#This Row],[price]]-Table2[[#This Row],[Predicted Price]])</f>
        <v>1340.3448352530904</v>
      </c>
      <c r="V4727" s="5">
        <f>Table2[[#This Row],[Price Diff]]/Table2[[#This Row],[price]]</f>
        <v>4.49780146058084E-2</v>
      </c>
    </row>
    <row r="4728" spans="1:22" x14ac:dyDescent="0.2">
      <c r="A4728" s="3">
        <v>15350</v>
      </c>
      <c r="B4728" s="3">
        <v>0.26429779599999997</v>
      </c>
      <c r="C4728" s="3">
        <v>93091</v>
      </c>
      <c r="D4728" s="3">
        <v>0.652328197</v>
      </c>
      <c r="E4728" s="3">
        <v>3456</v>
      </c>
      <c r="F4728" s="3">
        <v>0.71443234099999997</v>
      </c>
      <c r="G4728" s="3">
        <v>7</v>
      </c>
      <c r="H4728" s="3">
        <v>0.73735046500000001</v>
      </c>
      <c r="I4728" s="2" t="s">
        <v>16</v>
      </c>
      <c r="J4728" s="3">
        <v>95000</v>
      </c>
      <c r="K4728" s="3">
        <v>0.883209209</v>
      </c>
      <c r="L4728" s="3">
        <v>1</v>
      </c>
      <c r="M4728" s="2" t="s">
        <v>65</v>
      </c>
      <c r="N4728" s="3">
        <v>115800</v>
      </c>
      <c r="O4728" s="3">
        <v>0.51325367700000002</v>
      </c>
      <c r="P4728" s="3">
        <v>0.22238691118646459</v>
      </c>
      <c r="Q4728" s="3">
        <v>0.62590448808491894</v>
      </c>
      <c r="R4728" s="3">
        <v>0.54337494046881274</v>
      </c>
      <c r="S4728" s="3">
        <v>0.50662948691071086</v>
      </c>
      <c r="T4728" s="5">
        <f>POWER(10,Table2[[#This Row],[Predicted normalized_price]]*(N$7634-N$7635)+N$7635)</f>
        <v>111660.66059024922</v>
      </c>
      <c r="U4728" s="5">
        <f>ABS(Table2[[#This Row],[price]]-Table2[[#This Row],[Predicted Price]])</f>
        <v>4139.3394097507844</v>
      </c>
      <c r="V4728" s="5">
        <f>Table2[[#This Row],[Price Diff]]/Table2[[#This Row],[price]]</f>
        <v>3.5745590757778792E-2</v>
      </c>
    </row>
    <row r="4729" spans="1:22" x14ac:dyDescent="0.2">
      <c r="A4729" s="3">
        <v>9160</v>
      </c>
      <c r="B4729" s="3">
        <v>0.149424213</v>
      </c>
      <c r="C4729" s="3">
        <v>35373</v>
      </c>
      <c r="D4729" s="3">
        <v>0.48299128899999999</v>
      </c>
      <c r="E4729" s="3">
        <v>1984</v>
      </c>
      <c r="F4729" s="3">
        <v>0.47778491499999998</v>
      </c>
      <c r="G4729" s="3">
        <v>9</v>
      </c>
      <c r="H4729" s="3">
        <v>0.83257932800000001</v>
      </c>
      <c r="I4729" s="2" t="s">
        <v>19</v>
      </c>
      <c r="J4729" s="3">
        <v>144000</v>
      </c>
      <c r="K4729" s="3">
        <v>0.91865822600000002</v>
      </c>
      <c r="L4729" s="3">
        <v>2</v>
      </c>
      <c r="M4729" s="2" t="s">
        <v>65</v>
      </c>
      <c r="N4729" s="3">
        <v>40800</v>
      </c>
      <c r="O4729" s="3">
        <v>0.32341250700000002</v>
      </c>
      <c r="P4729" s="3">
        <v>-0.6010709159443286</v>
      </c>
      <c r="Q4729" s="3">
        <v>0.17580287998772004</v>
      </c>
      <c r="R4729" s="3">
        <v>0.81188772672505327</v>
      </c>
      <c r="S4729" s="3">
        <v>0.31781569517509201</v>
      </c>
      <c r="T4729" s="5">
        <f>POWER(10,Table2[[#This Row],[Predicted normalized_price]]*(N$7634-N$7635)+N$7635)</f>
        <v>39564.309935590303</v>
      </c>
      <c r="U4729" s="5">
        <f>ABS(Table2[[#This Row],[price]]-Table2[[#This Row],[Predicted Price]])</f>
        <v>1235.6900644096968</v>
      </c>
      <c r="V4729" s="5">
        <f>Table2[[#This Row],[Price Diff]]/Table2[[#This Row],[price]]</f>
        <v>3.0286521186512178E-2</v>
      </c>
    </row>
    <row r="4730" spans="1:22" x14ac:dyDescent="0.2">
      <c r="A4730" s="3">
        <v>15720</v>
      </c>
      <c r="B4730" s="3">
        <v>0.26959754000000002</v>
      </c>
      <c r="C4730" s="3">
        <v>68447</v>
      </c>
      <c r="D4730" s="3">
        <v>0.59851198500000002</v>
      </c>
      <c r="E4730" s="3">
        <v>647</v>
      </c>
      <c r="F4730" s="3">
        <v>0</v>
      </c>
      <c r="G4730" s="3">
        <v>2</v>
      </c>
      <c r="H4730" s="3">
        <v>0.26264953499999999</v>
      </c>
      <c r="I4730" s="2" t="s">
        <v>13</v>
      </c>
      <c r="J4730" s="3">
        <v>3503</v>
      </c>
      <c r="K4730" s="3">
        <v>0.60193815699999997</v>
      </c>
      <c r="L4730" s="3">
        <v>1</v>
      </c>
      <c r="M4730" s="2" t="s">
        <v>67</v>
      </c>
      <c r="N4730" s="3">
        <v>155800</v>
      </c>
      <c r="O4730" s="3">
        <v>0.56724950500000004</v>
      </c>
      <c r="P4730" s="3">
        <v>-0.99707185368094875</v>
      </c>
      <c r="Q4730" s="3">
        <v>0.74989748210601459</v>
      </c>
      <c r="R4730" s="3">
        <v>0.348648208434714</v>
      </c>
      <c r="S4730" s="3">
        <v>0.58545775109695231</v>
      </c>
      <c r="T4730" s="5">
        <f>POWER(10,Table2[[#This Row],[Predicted normalized_price]]*(N$7634-N$7635)+N$7635)</f>
        <v>172195.06759341044</v>
      </c>
      <c r="U4730" s="5">
        <f>ABS(Table2[[#This Row],[price]]-Table2[[#This Row],[Predicted Price]])</f>
        <v>16395.067593410437</v>
      </c>
      <c r="V4730" s="5">
        <f>Table2[[#This Row],[Price Diff]]/Table2[[#This Row],[price]]</f>
        <v>0.10523149931585646</v>
      </c>
    </row>
    <row r="4731" spans="1:22" x14ac:dyDescent="0.2">
      <c r="A4731" s="3">
        <v>11700</v>
      </c>
      <c r="B4731" s="3">
        <v>0.20388119299999999</v>
      </c>
      <c r="C4731" s="3">
        <v>55574</v>
      </c>
      <c r="D4731" s="3">
        <v>0.56205133299999999</v>
      </c>
      <c r="E4731" s="3">
        <v>1595</v>
      </c>
      <c r="F4731" s="3">
        <v>0.38472810600000001</v>
      </c>
      <c r="G4731" s="3">
        <v>4</v>
      </c>
      <c r="H4731" s="3">
        <v>0.52529906999999998</v>
      </c>
      <c r="I4731" s="2" t="s">
        <v>15</v>
      </c>
      <c r="J4731" s="3">
        <v>50000</v>
      </c>
      <c r="K4731" s="3">
        <v>0.82850592099999998</v>
      </c>
      <c r="L4731" s="3">
        <v>1</v>
      </c>
      <c r="M4731" s="2" t="s">
        <v>67</v>
      </c>
      <c r="N4731" s="3">
        <v>91800</v>
      </c>
      <c r="O4731" s="3">
        <v>0.47098778099999999</v>
      </c>
      <c r="P4731" s="3">
        <v>-0.93392824173455857</v>
      </c>
      <c r="Q4731" s="3">
        <v>0.57023139770459819</v>
      </c>
      <c r="R4731" s="3">
        <v>0.63538353302322059</v>
      </c>
      <c r="S4731" s="3">
        <v>0.46558613602979582</v>
      </c>
      <c r="T4731" s="5">
        <f>POWER(10,Table2[[#This Row],[Predicted normalized_price]]*(N$7634-N$7635)+N$7635)</f>
        <v>89115.217181840009</v>
      </c>
      <c r="U4731" s="5">
        <f>ABS(Table2[[#This Row],[price]]-Table2[[#This Row],[Predicted Price]])</f>
        <v>2684.7828181599907</v>
      </c>
      <c r="V4731" s="5">
        <f>Table2[[#This Row],[Price Diff]]/Table2[[#This Row],[price]]</f>
        <v>2.924600019782125E-2</v>
      </c>
    </row>
    <row r="4732" spans="1:22" x14ac:dyDescent="0.2">
      <c r="A4732" s="3">
        <v>9600</v>
      </c>
      <c r="B4732" s="3">
        <v>0.15986356099999999</v>
      </c>
      <c r="C4732" s="3">
        <v>33838</v>
      </c>
      <c r="D4732" s="3">
        <v>0.47522743499999998</v>
      </c>
      <c r="E4732" s="3">
        <v>1591</v>
      </c>
      <c r="F4732" s="3">
        <v>0.38365743499999999</v>
      </c>
      <c r="G4732" s="3">
        <v>7</v>
      </c>
      <c r="H4732" s="3">
        <v>0.73735046500000001</v>
      </c>
      <c r="I4732" s="2" t="s">
        <v>17</v>
      </c>
      <c r="J4732" s="3">
        <v>101000</v>
      </c>
      <c r="K4732" s="3">
        <v>0.88842882000000001</v>
      </c>
      <c r="L4732" s="3">
        <v>1</v>
      </c>
      <c r="M4732" s="2" t="s">
        <v>63</v>
      </c>
      <c r="N4732" s="3">
        <v>43800</v>
      </c>
      <c r="O4732" s="3">
        <v>0.33632449599999997</v>
      </c>
      <c r="P4732" s="3">
        <v>-0.95822351883739887</v>
      </c>
      <c r="Q4732" s="3">
        <v>-0.78162458203586149</v>
      </c>
      <c r="R4732" s="3">
        <v>-0.27917659099545067</v>
      </c>
      <c r="S4732" s="3">
        <v>0.34140441963026891</v>
      </c>
      <c r="T4732" s="5">
        <f>POWER(10,Table2[[#This Row],[Predicted normalized_price]]*(N$7634-N$7635)+N$7635)</f>
        <v>45039.871958554031</v>
      </c>
      <c r="U4732" s="5">
        <f>ABS(Table2[[#This Row],[price]]-Table2[[#This Row],[Predicted Price]])</f>
        <v>1239.8719585540312</v>
      </c>
      <c r="V4732" s="5">
        <f>Table2[[#This Row],[Price Diff]]/Table2[[#This Row],[price]]</f>
        <v>2.8307578962420803E-2</v>
      </c>
    </row>
    <row r="4733" spans="1:22" x14ac:dyDescent="0.2">
      <c r="A4733" s="3">
        <v>7160</v>
      </c>
      <c r="B4733" s="3">
        <v>9.4612660000000001E-2</v>
      </c>
      <c r="C4733" s="3">
        <v>18503</v>
      </c>
      <c r="D4733" s="3">
        <v>0.36958723700000001</v>
      </c>
      <c r="E4733" s="3">
        <v>1339</v>
      </c>
      <c r="F4733" s="3">
        <v>0.31013015700000002</v>
      </c>
      <c r="G4733" s="3">
        <v>10</v>
      </c>
      <c r="H4733" s="3">
        <v>0.87250287000000004</v>
      </c>
      <c r="I4733" s="2" t="s">
        <v>22</v>
      </c>
      <c r="J4733" s="3">
        <v>175000</v>
      </c>
      <c r="K4733" s="3">
        <v>0.93527516399999999</v>
      </c>
      <c r="L4733" s="3">
        <v>1</v>
      </c>
      <c r="M4733" s="2" t="s">
        <v>67</v>
      </c>
      <c r="N4733" s="3">
        <v>24700</v>
      </c>
      <c r="O4733" s="3">
        <v>0.23207923799999999</v>
      </c>
      <c r="P4733" s="3">
        <v>-0.91819533266808162</v>
      </c>
      <c r="Q4733" s="3">
        <v>-0.90134099257036393</v>
      </c>
      <c r="R4733" s="3">
        <v>3.4014958800541575E-2</v>
      </c>
      <c r="S4733" s="3">
        <v>0.23055213610669131</v>
      </c>
      <c r="T4733" s="5">
        <f>POWER(10,Table2[[#This Row],[Predicted normalized_price]]*(N$7634-N$7635)+N$7635)</f>
        <v>24493.597987332068</v>
      </c>
      <c r="U4733" s="5">
        <f>ABS(Table2[[#This Row],[price]]-Table2[[#This Row],[Predicted Price]])</f>
        <v>206.40201266793156</v>
      </c>
      <c r="V4733" s="5">
        <f>Table2[[#This Row],[Price Diff]]/Table2[[#This Row],[price]]</f>
        <v>8.3563567881753675E-3</v>
      </c>
    </row>
    <row r="4734" spans="1:22" x14ac:dyDescent="0.2">
      <c r="A4734" s="3">
        <v>9310</v>
      </c>
      <c r="B4734" s="3">
        <v>0.153038376</v>
      </c>
      <c r="C4734" s="3">
        <v>12733</v>
      </c>
      <c r="D4734" s="3">
        <v>0.30418273800000001</v>
      </c>
      <c r="E4734" s="3">
        <v>1598</v>
      </c>
      <c r="F4734" s="3">
        <v>0.38552934799999999</v>
      </c>
      <c r="G4734" s="3">
        <v>10</v>
      </c>
      <c r="H4734" s="3">
        <v>0.87250287000000004</v>
      </c>
      <c r="I4734" s="2" t="s">
        <v>10</v>
      </c>
      <c r="J4734" s="3">
        <v>95547</v>
      </c>
      <c r="K4734" s="3">
        <v>0.88369852999999998</v>
      </c>
      <c r="L4734" s="3">
        <v>1</v>
      </c>
      <c r="M4734" s="2" t="s">
        <v>63</v>
      </c>
      <c r="N4734" s="3">
        <v>22500</v>
      </c>
      <c r="O4734" s="3">
        <v>0.215102447</v>
      </c>
      <c r="P4734" s="3">
        <v>-0.58591759665269683</v>
      </c>
      <c r="Q4734" s="3">
        <v>-0.91061174283796464</v>
      </c>
      <c r="R4734" s="3">
        <v>9.503818990926742E-2</v>
      </c>
      <c r="S4734" s="3">
        <v>0.21351004488863301</v>
      </c>
      <c r="T4734" s="5">
        <f>POWER(10,Table2[[#This Row],[Predicted normalized_price]]*(N$7634-N$7635)+N$7635)</f>
        <v>22303.977239795026</v>
      </c>
      <c r="U4734" s="5">
        <f>ABS(Table2[[#This Row],[price]]-Table2[[#This Row],[Predicted Price]])</f>
        <v>196.02276020497447</v>
      </c>
      <c r="V4734" s="5">
        <f>Table2[[#This Row],[Price Diff]]/Table2[[#This Row],[price]]</f>
        <v>8.7121226757766439E-3</v>
      </c>
    </row>
    <row r="4735" spans="1:22" x14ac:dyDescent="0.2">
      <c r="A4735" s="3">
        <v>13070</v>
      </c>
      <c r="B4735" s="3">
        <v>0.22851955700000001</v>
      </c>
      <c r="C4735" s="3">
        <v>60778</v>
      </c>
      <c r="D4735" s="3">
        <v>0.577716181</v>
      </c>
      <c r="E4735" s="3">
        <v>1595</v>
      </c>
      <c r="F4735" s="3">
        <v>0.38472810600000001</v>
      </c>
      <c r="G4735" s="3">
        <v>6</v>
      </c>
      <c r="H4735" s="3">
        <v>0.67893919899999999</v>
      </c>
      <c r="I4735" s="2" t="s">
        <v>15</v>
      </c>
      <c r="J4735" s="3">
        <v>56339</v>
      </c>
      <c r="K4735" s="3">
        <v>0.83867895800000003</v>
      </c>
      <c r="L4735" s="3">
        <v>1</v>
      </c>
      <c r="M4735" s="2" t="s">
        <v>65</v>
      </c>
      <c r="N4735" s="3">
        <v>84800</v>
      </c>
      <c r="O4735" s="3">
        <v>0.456553504</v>
      </c>
      <c r="P4735" s="3">
        <v>-0.9278136751680407</v>
      </c>
      <c r="Q4735" s="3">
        <v>0.54142401279197172</v>
      </c>
      <c r="R4735" s="3">
        <v>0.62373800559736636</v>
      </c>
      <c r="S4735" s="3">
        <v>0.46096826542967573</v>
      </c>
      <c r="T4735" s="5">
        <f>POWER(10,Table2[[#This Row],[Predicted normalized_price]]*(N$7634-N$7635)+N$7635)</f>
        <v>86882.339249595156</v>
      </c>
      <c r="U4735" s="5">
        <f>ABS(Table2[[#This Row],[price]]-Table2[[#This Row],[Predicted Price]])</f>
        <v>2082.3392495951557</v>
      </c>
      <c r="V4735" s="5">
        <f>Table2[[#This Row],[Price Diff]]/Table2[[#This Row],[price]]</f>
        <v>2.4555887377301366E-2</v>
      </c>
    </row>
    <row r="4736" spans="1:22" x14ac:dyDescent="0.2">
      <c r="A4736" s="3">
        <v>9920</v>
      </c>
      <c r="B4736" s="3">
        <v>0.167159529</v>
      </c>
      <c r="C4736" s="3">
        <v>62804</v>
      </c>
      <c r="D4736" s="3">
        <v>0.58345464899999999</v>
      </c>
      <c r="E4736" s="3">
        <v>1390</v>
      </c>
      <c r="F4736" s="3">
        <v>0.32606906200000002</v>
      </c>
      <c r="G4736" s="3">
        <v>4</v>
      </c>
      <c r="H4736" s="3">
        <v>0.52529906999999998</v>
      </c>
      <c r="I4736" s="2" t="s">
        <v>20</v>
      </c>
      <c r="J4736" s="3">
        <v>21000</v>
      </c>
      <c r="K4736" s="3">
        <v>0.75457143999999998</v>
      </c>
      <c r="L4736" s="3">
        <v>1</v>
      </c>
      <c r="M4736" s="2" t="s">
        <v>64</v>
      </c>
      <c r="N4736" s="3">
        <v>88000</v>
      </c>
      <c r="O4736" s="3">
        <v>0.46329437400000001</v>
      </c>
      <c r="P4736" s="3">
        <v>0.84551995413133196</v>
      </c>
      <c r="Q4736" s="3">
        <v>0.54730183343224992</v>
      </c>
      <c r="R4736" s="3">
        <v>0.63741134411750477</v>
      </c>
      <c r="S4736" s="3">
        <v>0.4637206432828378</v>
      </c>
      <c r="T4736" s="5">
        <f>POWER(10,Table2[[#This Row],[Predicted normalized_price]]*(N$7634-N$7635)+N$7635)</f>
        <v>88206.36917937806</v>
      </c>
      <c r="U4736" s="5">
        <f>ABS(Table2[[#This Row],[price]]-Table2[[#This Row],[Predicted Price]])</f>
        <v>206.36917937805993</v>
      </c>
      <c r="V4736" s="5">
        <f>Table2[[#This Row],[Price Diff]]/Table2[[#This Row],[price]]</f>
        <v>2.3451043111143172E-3</v>
      </c>
    </row>
    <row r="4737" spans="1:22" x14ac:dyDescent="0.2">
      <c r="A4737" s="3">
        <v>8550</v>
      </c>
      <c r="B4737" s="3">
        <v>0.13409015899999999</v>
      </c>
      <c r="C4737" s="3">
        <v>45344</v>
      </c>
      <c r="D4737" s="3">
        <v>0.52644935599999998</v>
      </c>
      <c r="E4737" s="3">
        <v>1197</v>
      </c>
      <c r="F4737" s="3">
        <v>0.26232939100000002</v>
      </c>
      <c r="G4737" s="3">
        <v>4</v>
      </c>
      <c r="H4737" s="3">
        <v>0.52529906999999998</v>
      </c>
      <c r="I4737" s="2" t="s">
        <v>20</v>
      </c>
      <c r="J4737" s="3">
        <v>40000</v>
      </c>
      <c r="K4737" s="3">
        <v>0.80948806299999998</v>
      </c>
      <c r="L4737" s="3">
        <v>1</v>
      </c>
      <c r="M4737" s="2" t="s">
        <v>67</v>
      </c>
      <c r="N4737" s="3">
        <v>63800</v>
      </c>
      <c r="O4737" s="3">
        <v>0.40477171699999998</v>
      </c>
      <c r="P4737" s="3">
        <v>-0.63336784787583034</v>
      </c>
      <c r="Q4737" s="3">
        <v>0.4622161568834412</v>
      </c>
      <c r="R4737" s="3">
        <v>0.7419227820455907</v>
      </c>
      <c r="S4737" s="3">
        <v>0.41090996452616269</v>
      </c>
      <c r="T4737" s="5">
        <f>POWER(10,Table2[[#This Row],[Predicted normalized_price]]*(N$7634-N$7635)+N$7635)</f>
        <v>65988.668162020564</v>
      </c>
      <c r="U4737" s="5">
        <f>ABS(Table2[[#This Row],[price]]-Table2[[#This Row],[Predicted Price]])</f>
        <v>2188.6681620205636</v>
      </c>
      <c r="V4737" s="5">
        <f>Table2[[#This Row],[Price Diff]]/Table2[[#This Row],[price]]</f>
        <v>3.4305143605337984E-2</v>
      </c>
    </row>
    <row r="4738" spans="1:22" x14ac:dyDescent="0.2">
      <c r="A4738" s="3">
        <v>10670</v>
      </c>
      <c r="B4738" s="3">
        <v>0.183376546</v>
      </c>
      <c r="C4738" s="3">
        <v>57592</v>
      </c>
      <c r="D4738" s="3">
        <v>0.56829333800000004</v>
      </c>
      <c r="E4738" s="3">
        <v>1598</v>
      </c>
      <c r="F4738" s="3">
        <v>0.38552934799999999</v>
      </c>
      <c r="G4738" s="3">
        <v>5</v>
      </c>
      <c r="H4738" s="3">
        <v>0.60985333500000005</v>
      </c>
      <c r="I4738" s="2" t="s">
        <v>13</v>
      </c>
      <c r="J4738" s="3">
        <v>62000</v>
      </c>
      <c r="K4738" s="3">
        <v>0.84683922</v>
      </c>
      <c r="L4738" s="3">
        <v>1</v>
      </c>
      <c r="M4738" s="2" t="s">
        <v>67</v>
      </c>
      <c r="N4738" s="3">
        <v>74800</v>
      </c>
      <c r="O4738" s="3">
        <v>0.43371873999999999</v>
      </c>
      <c r="P4738" s="3">
        <v>-0.86566389882739436</v>
      </c>
      <c r="Q4738" s="3">
        <v>0.51180372493891246</v>
      </c>
      <c r="R4738" s="3">
        <v>0.6687329142711701</v>
      </c>
      <c r="S4738" s="3">
        <v>0.4419196724157875</v>
      </c>
      <c r="T4738" s="5">
        <f>POWER(10,Table2[[#This Row],[Predicted normalized_price]]*(N$7634-N$7635)+N$7635)</f>
        <v>78247.91904378758</v>
      </c>
      <c r="U4738" s="5">
        <f>ABS(Table2[[#This Row],[price]]-Table2[[#This Row],[Predicted Price]])</f>
        <v>3447.9190437875804</v>
      </c>
      <c r="V4738" s="5">
        <f>Table2[[#This Row],[Price Diff]]/Table2[[#This Row],[price]]</f>
        <v>4.6095174382186903E-2</v>
      </c>
    </row>
    <row r="4739" spans="1:22" x14ac:dyDescent="0.2">
      <c r="A4739" s="3">
        <v>9350</v>
      </c>
      <c r="B4739" s="3">
        <v>0.15399231999999999</v>
      </c>
      <c r="C4739" s="3">
        <v>46272</v>
      </c>
      <c r="D4739" s="3">
        <v>0.52999474899999999</v>
      </c>
      <c r="E4739" s="3">
        <v>1598</v>
      </c>
      <c r="F4739" s="3">
        <v>0.38552934799999999</v>
      </c>
      <c r="G4739" s="3">
        <v>7</v>
      </c>
      <c r="H4739" s="3">
        <v>0.73735046500000001</v>
      </c>
      <c r="I4739" s="2" t="s">
        <v>37</v>
      </c>
      <c r="J4739" s="3">
        <v>68000</v>
      </c>
      <c r="K4739" s="3">
        <v>0.85471192200000001</v>
      </c>
      <c r="L4739" s="3">
        <v>2</v>
      </c>
      <c r="M4739" s="2" t="s">
        <v>66</v>
      </c>
      <c r="N4739" s="3">
        <v>56000</v>
      </c>
      <c r="O4739" s="3">
        <v>0.38104089899999999</v>
      </c>
      <c r="P4739" s="3">
        <v>-0.73739584939192993</v>
      </c>
      <c r="Q4739" s="3">
        <v>0.38039688814957179</v>
      </c>
      <c r="R4739" s="3">
        <v>0.76768777104998465</v>
      </c>
      <c r="S4739" s="3">
        <v>0.38255211205668405</v>
      </c>
      <c r="T4739" s="5">
        <f>POWER(10,Table2[[#This Row],[Predicted normalized_price]]*(N$7634-N$7635)+N$7635)</f>
        <v>56466.969074712513</v>
      </c>
      <c r="U4739" s="5">
        <f>ABS(Table2[[#This Row],[price]]-Table2[[#This Row],[Predicted Price]])</f>
        <v>466.96907471251325</v>
      </c>
      <c r="V4739" s="5">
        <f>Table2[[#This Row],[Price Diff]]/Table2[[#This Row],[price]]</f>
        <v>8.3387334770091658E-3</v>
      </c>
    </row>
    <row r="4740" spans="1:22" x14ac:dyDescent="0.2">
      <c r="A4740" s="3">
        <v>14560</v>
      </c>
      <c r="B4740" s="3">
        <v>0.25254109299999999</v>
      </c>
      <c r="C4740" s="3">
        <v>50421</v>
      </c>
      <c r="D4740" s="3">
        <v>0.54502229400000002</v>
      </c>
      <c r="E4740" s="3">
        <v>1796</v>
      </c>
      <c r="F4740" s="3">
        <v>0.43533607800000002</v>
      </c>
      <c r="G4740" s="3">
        <v>8</v>
      </c>
      <c r="H4740" s="3">
        <v>0.78794860499999997</v>
      </c>
      <c r="I4740" s="2" t="s">
        <v>15</v>
      </c>
      <c r="J4740" s="3">
        <v>90000</v>
      </c>
      <c r="K4740" s="3">
        <v>0.87860122100000004</v>
      </c>
      <c r="L4740" s="3">
        <v>1</v>
      </c>
      <c r="M4740" s="2" t="s">
        <v>65</v>
      </c>
      <c r="N4740" s="3">
        <v>69500</v>
      </c>
      <c r="O4740" s="3">
        <v>0.42034462500000003</v>
      </c>
      <c r="P4740" s="3">
        <v>-0.92403033708088567</v>
      </c>
      <c r="Q4740" s="3">
        <v>0.46951833885453281</v>
      </c>
      <c r="R4740" s="3">
        <v>0.67688269089145592</v>
      </c>
      <c r="S4740" s="3">
        <v>0.42856189947022583</v>
      </c>
      <c r="T4740" s="5">
        <f>POWER(10,Table2[[#This Row],[Predicted normalized_price]]*(N$7634-N$7635)+N$7635)</f>
        <v>72710.14374000275</v>
      </c>
      <c r="U4740" s="5">
        <f>ABS(Table2[[#This Row],[price]]-Table2[[#This Row],[Predicted Price]])</f>
        <v>3210.1437400027498</v>
      </c>
      <c r="V4740" s="5">
        <f>Table2[[#This Row],[Price Diff]]/Table2[[#This Row],[price]]</f>
        <v>4.6189118561190644E-2</v>
      </c>
    </row>
    <row r="4741" spans="1:22" x14ac:dyDescent="0.2">
      <c r="A4741" s="3">
        <v>14260</v>
      </c>
      <c r="B4741" s="3">
        <v>0.24790857799999999</v>
      </c>
      <c r="C4741" s="3">
        <v>69755</v>
      </c>
      <c r="D4741" s="3">
        <v>0.60182466300000004</v>
      </c>
      <c r="E4741" s="3">
        <v>1993</v>
      </c>
      <c r="F4741" s="3">
        <v>0.47971478899999997</v>
      </c>
      <c r="G4741" s="3">
        <v>1</v>
      </c>
      <c r="H4741" s="3">
        <v>0</v>
      </c>
      <c r="I4741" s="2" t="s">
        <v>22</v>
      </c>
      <c r="J4741" s="3">
        <v>10</v>
      </c>
      <c r="K4741" s="3">
        <v>0.10261100300000001</v>
      </c>
      <c r="L4741" s="3">
        <v>1</v>
      </c>
      <c r="M4741" s="2" t="s">
        <v>66</v>
      </c>
      <c r="N4741" s="3">
        <v>160888</v>
      </c>
      <c r="O4741" s="3">
        <v>0.57309758099999997</v>
      </c>
      <c r="P4741" s="3">
        <v>-0.83318889298745802</v>
      </c>
      <c r="Q4741" s="3">
        <v>-0.29047222578639276</v>
      </c>
      <c r="R4741" s="3">
        <v>-0.80286684341428705</v>
      </c>
      <c r="S4741" s="3">
        <v>0.60390425169268691</v>
      </c>
      <c r="T4741" s="5">
        <f>POWER(10,Table2[[#This Row],[Predicted normalized_price]]*(N$7634-N$7635)+N$7635)</f>
        <v>190564.73995667195</v>
      </c>
      <c r="U4741" s="5">
        <f>ABS(Table2[[#This Row],[price]]-Table2[[#This Row],[Predicted Price]])</f>
        <v>29676.739956671954</v>
      </c>
      <c r="V4741" s="5">
        <f>Table2[[#This Row],[Price Diff]]/Table2[[#This Row],[price]]</f>
        <v>0.18445589451464345</v>
      </c>
    </row>
    <row r="4742" spans="1:22" x14ac:dyDescent="0.2">
      <c r="A4742" s="3">
        <v>17670</v>
      </c>
      <c r="B4742" s="3">
        <v>0.295616296</v>
      </c>
      <c r="C4742" s="3">
        <v>82606</v>
      </c>
      <c r="D4742" s="3">
        <v>0.63141630500000001</v>
      </c>
      <c r="E4742" s="3">
        <v>1984</v>
      </c>
      <c r="F4742" s="3">
        <v>0.47778491499999998</v>
      </c>
      <c r="G4742" s="3">
        <v>8</v>
      </c>
      <c r="H4742" s="3">
        <v>0.78794860499999997</v>
      </c>
      <c r="I4742" s="2" t="s">
        <v>19</v>
      </c>
      <c r="J4742" s="3">
        <v>40000</v>
      </c>
      <c r="K4742" s="3">
        <v>0.80948806299999998</v>
      </c>
      <c r="L4742" s="3">
        <v>2</v>
      </c>
      <c r="M4742" s="2" t="s">
        <v>62</v>
      </c>
      <c r="N4742" s="3">
        <v>119000</v>
      </c>
      <c r="O4742" s="3">
        <v>0.51821433100000003</v>
      </c>
      <c r="P4742" s="3">
        <v>-0.56682954123888463</v>
      </c>
      <c r="Q4742" s="3">
        <v>0.5976028580226852</v>
      </c>
      <c r="R4742" s="3">
        <v>0.49583694602932055</v>
      </c>
      <c r="S4742" s="3">
        <v>0.5091519828218698</v>
      </c>
      <c r="T4742" s="5">
        <f>POWER(10,Table2[[#This Row],[Predicted normalized_price]]*(N$7634-N$7635)+N$7635)</f>
        <v>113219.18619443814</v>
      </c>
      <c r="U4742" s="5">
        <f>ABS(Table2[[#This Row],[price]]-Table2[[#This Row],[Predicted Price]])</f>
        <v>5780.813805561862</v>
      </c>
      <c r="V4742" s="5">
        <f>Table2[[#This Row],[Price Diff]]/Table2[[#This Row],[price]]</f>
        <v>4.8578267273629093E-2</v>
      </c>
    </row>
    <row r="4743" spans="1:22" x14ac:dyDescent="0.2">
      <c r="A4743" s="3">
        <v>30800</v>
      </c>
      <c r="B4743" s="3">
        <v>0.41925156600000002</v>
      </c>
      <c r="C4743" s="3">
        <v>168271</v>
      </c>
      <c r="D4743" s="3">
        <v>0.75592904699999997</v>
      </c>
      <c r="E4743" s="3">
        <v>3604</v>
      </c>
      <c r="F4743" s="3">
        <v>0.73231211100000004</v>
      </c>
      <c r="G4743" s="3">
        <v>4</v>
      </c>
      <c r="H4743" s="3">
        <v>0.52529906999999998</v>
      </c>
      <c r="I4743" s="2" t="s">
        <v>11</v>
      </c>
      <c r="J4743" s="3">
        <v>38881</v>
      </c>
      <c r="K4743" s="3">
        <v>0.80706985200000003</v>
      </c>
      <c r="L4743" s="3">
        <v>1</v>
      </c>
      <c r="M4743" s="2" t="s">
        <v>64</v>
      </c>
      <c r="N4743" s="3">
        <v>288333</v>
      </c>
      <c r="O4743" s="3">
        <v>0.67926767300000002</v>
      </c>
      <c r="P4743" s="3">
        <v>0.80848585237789772</v>
      </c>
      <c r="Q4743" s="3">
        <v>0.80838400463398263</v>
      </c>
      <c r="R4743" s="3">
        <v>-5.600409973412805E-3</v>
      </c>
      <c r="S4743" s="3">
        <v>0.69545768627251059</v>
      </c>
      <c r="T4743" s="5">
        <f>POWER(10,Table2[[#This Row],[Predicted normalized_price]]*(N$7634-N$7635)+N$7635)</f>
        <v>315160.05931470264</v>
      </c>
      <c r="U4743" s="5">
        <f>ABS(Table2[[#This Row],[price]]-Table2[[#This Row],[Predicted Price]])</f>
        <v>26827.059314702637</v>
      </c>
      <c r="V4743" s="5">
        <f>Table2[[#This Row],[Price Diff]]/Table2[[#This Row],[price]]</f>
        <v>9.304193177576843E-2</v>
      </c>
    </row>
    <row r="4744" spans="1:22" x14ac:dyDescent="0.2">
      <c r="A4744" s="3">
        <v>11380</v>
      </c>
      <c r="B4744" s="3">
        <v>0.19771075699999999</v>
      </c>
      <c r="C4744" s="3">
        <v>29328</v>
      </c>
      <c r="D4744" s="3">
        <v>0.45019485199999998</v>
      </c>
      <c r="E4744" s="3">
        <v>1798</v>
      </c>
      <c r="F4744" s="3">
        <v>0.435810641</v>
      </c>
      <c r="G4744" s="3">
        <v>8</v>
      </c>
      <c r="H4744" s="3">
        <v>0.78794860499999997</v>
      </c>
      <c r="I4744" s="2" t="s">
        <v>10</v>
      </c>
      <c r="J4744" s="3">
        <v>85941</v>
      </c>
      <c r="K4744" s="3">
        <v>0.87466810900000003</v>
      </c>
      <c r="L4744" s="3">
        <v>2</v>
      </c>
      <c r="M4744" s="2" t="s">
        <v>66</v>
      </c>
      <c r="N4744" s="3">
        <v>40888</v>
      </c>
      <c r="O4744" s="3">
        <v>0.323804596</v>
      </c>
      <c r="P4744" s="3">
        <v>0.29774134100822525</v>
      </c>
      <c r="Q4744" s="3">
        <v>-0.80435811181798589</v>
      </c>
      <c r="R4744" s="3">
        <v>-0.28414961263166827</v>
      </c>
      <c r="S4744" s="3">
        <v>0.339986871091501</v>
      </c>
      <c r="T4744" s="5">
        <f>POWER(10,Table2[[#This Row],[Predicted normalized_price]]*(N$7634-N$7635)+N$7635)</f>
        <v>44690.398172355781</v>
      </c>
      <c r="U4744" s="5">
        <f>ABS(Table2[[#This Row],[price]]-Table2[[#This Row],[Predicted Price]])</f>
        <v>3802.3981723557808</v>
      </c>
      <c r="V4744" s="5">
        <f>Table2[[#This Row],[Price Diff]]/Table2[[#This Row],[price]]</f>
        <v>9.2995455203379498E-2</v>
      </c>
    </row>
    <row r="4745" spans="1:22" x14ac:dyDescent="0.2">
      <c r="A4745" s="3">
        <v>7320</v>
      </c>
      <c r="B4745" s="3">
        <v>9.9530144000000001E-2</v>
      </c>
      <c r="C4745" s="3">
        <v>9008</v>
      </c>
      <c r="D4745" s="3">
        <v>0.243617367</v>
      </c>
      <c r="E4745" s="3">
        <v>1386</v>
      </c>
      <c r="F4745" s="3">
        <v>0.32484025999999999</v>
      </c>
      <c r="G4745" s="3">
        <v>10</v>
      </c>
      <c r="H4745" s="3">
        <v>0.87250287000000004</v>
      </c>
      <c r="I4745" s="2" t="s">
        <v>27</v>
      </c>
      <c r="J4745" s="3">
        <v>117500</v>
      </c>
      <c r="K4745" s="3">
        <v>0.90132518500000003</v>
      </c>
      <c r="L4745" s="3">
        <v>1</v>
      </c>
      <c r="M4745" s="2" t="s">
        <v>67</v>
      </c>
      <c r="N4745" s="3">
        <v>14838</v>
      </c>
      <c r="O4745" s="3">
        <v>0.13933870600000001</v>
      </c>
      <c r="P4745" s="3">
        <v>-0.80223554402153285</v>
      </c>
      <c r="Q4745" s="3">
        <v>-0.93468965727041808</v>
      </c>
      <c r="R4745" s="3">
        <v>0.31401213770677805</v>
      </c>
      <c r="S4745" s="3">
        <v>0.15106579073457826</v>
      </c>
      <c r="T4745" s="5">
        <f>POWER(10,Table2[[#This Row],[Predicted normalized_price]]*(N$7634-N$7635)+N$7635)</f>
        <v>15825.651089645598</v>
      </c>
      <c r="U4745" s="5">
        <f>ABS(Table2[[#This Row],[price]]-Table2[[#This Row],[Predicted Price]])</f>
        <v>987.6510896455984</v>
      </c>
      <c r="V4745" s="5">
        <f>Table2[[#This Row],[Price Diff]]/Table2[[#This Row],[price]]</f>
        <v>6.6562278585092227E-2</v>
      </c>
    </row>
    <row r="4746" spans="1:22" x14ac:dyDescent="0.2">
      <c r="A4746" s="3">
        <v>8960</v>
      </c>
      <c r="B4746" s="3">
        <v>0.144512157</v>
      </c>
      <c r="C4746" s="3">
        <v>57367</v>
      </c>
      <c r="D4746" s="3">
        <v>0.56760830299999998</v>
      </c>
      <c r="E4746" s="3">
        <v>1598</v>
      </c>
      <c r="F4746" s="3">
        <v>0.38552934799999999</v>
      </c>
      <c r="G4746" s="3">
        <v>3</v>
      </c>
      <c r="H4746" s="3">
        <v>0.416289664</v>
      </c>
      <c r="I4746" s="2" t="s">
        <v>10</v>
      </c>
      <c r="J4746" s="3">
        <v>28400</v>
      </c>
      <c r="K4746" s="3">
        <v>0.78029863700000002</v>
      </c>
      <c r="L4746" s="3">
        <v>1</v>
      </c>
      <c r="M4746" s="2" t="s">
        <v>63</v>
      </c>
      <c r="N4746" s="3">
        <v>86800</v>
      </c>
      <c r="O4746" s="3">
        <v>0.46079571699999999</v>
      </c>
      <c r="P4746" s="3">
        <v>4.4185686631420376E-2</v>
      </c>
      <c r="Q4746" s="3">
        <v>-0.6347085780626246</v>
      </c>
      <c r="R4746" s="3">
        <v>-0.56867961035851866</v>
      </c>
      <c r="S4746" s="3">
        <v>0.45615938773136111</v>
      </c>
      <c r="T4746" s="5">
        <f>POWER(10,Table2[[#This Row],[Predicted normalized_price]]*(N$7634-N$7635)+N$7635)</f>
        <v>84616.54923511589</v>
      </c>
      <c r="U4746" s="5">
        <f>ABS(Table2[[#This Row],[price]]-Table2[[#This Row],[Predicted Price]])</f>
        <v>2183.45076488411</v>
      </c>
      <c r="V4746" s="5">
        <f>Table2[[#This Row],[Price Diff]]/Table2[[#This Row],[price]]</f>
        <v>2.5154962729079609E-2</v>
      </c>
    </row>
    <row r="4747" spans="1:22" x14ac:dyDescent="0.2">
      <c r="A4747" s="3">
        <v>8320</v>
      </c>
      <c r="B4747" s="3">
        <v>0.12802260700000001</v>
      </c>
      <c r="C4747" s="3">
        <v>19745</v>
      </c>
      <c r="D4747" s="3">
        <v>0.38095666099999997</v>
      </c>
      <c r="E4747" s="3">
        <v>1998</v>
      </c>
      <c r="F4747" s="3">
        <v>0.480783179</v>
      </c>
      <c r="G4747" s="3">
        <v>9</v>
      </c>
      <c r="H4747" s="3">
        <v>0.83257932800000001</v>
      </c>
      <c r="I4747" s="2" t="s">
        <v>18</v>
      </c>
      <c r="J4747" s="3">
        <v>150000</v>
      </c>
      <c r="K4747" s="3">
        <v>0.92213736199999996</v>
      </c>
      <c r="L4747" s="3">
        <v>2</v>
      </c>
      <c r="M4747" s="2" t="s">
        <v>66</v>
      </c>
      <c r="N4747" s="3">
        <v>26500</v>
      </c>
      <c r="O4747" s="3">
        <v>0.24488017200000001</v>
      </c>
      <c r="P4747" s="3">
        <v>-0.85940696980616549</v>
      </c>
      <c r="Q4747" s="3">
        <v>-0.88472768175649041</v>
      </c>
      <c r="R4747" s="3">
        <v>-5.826961739794731E-3</v>
      </c>
      <c r="S4747" s="3">
        <v>0.24518672704701897</v>
      </c>
      <c r="T4747" s="5">
        <f>POWER(10,Table2[[#This Row],[Predicted normalized_price]]*(N$7634-N$7635)+N$7635)</f>
        <v>26544.677553220936</v>
      </c>
      <c r="U4747" s="5">
        <f>ABS(Table2[[#This Row],[price]]-Table2[[#This Row],[Predicted Price]])</f>
        <v>44.677553220935806</v>
      </c>
      <c r="V4747" s="5">
        <f>Table2[[#This Row],[Price Diff]]/Table2[[#This Row],[price]]</f>
        <v>1.6859454045636154E-3</v>
      </c>
    </row>
    <row r="4748" spans="1:22" x14ac:dyDescent="0.2">
      <c r="A4748" s="3">
        <v>8440</v>
      </c>
      <c r="B4748" s="3">
        <v>0.13120892100000001</v>
      </c>
      <c r="C4748" s="3">
        <v>49962</v>
      </c>
      <c r="D4748" s="3">
        <v>0.54342189500000004</v>
      </c>
      <c r="E4748" s="3">
        <v>1496</v>
      </c>
      <c r="F4748" s="3">
        <v>0.35740525400000001</v>
      </c>
      <c r="G4748" s="3">
        <v>3</v>
      </c>
      <c r="H4748" s="3">
        <v>0.416289664</v>
      </c>
      <c r="I4748" s="2" t="s">
        <v>22</v>
      </c>
      <c r="J4748" s="3">
        <v>30971</v>
      </c>
      <c r="K4748" s="3">
        <v>0.78768459199999996</v>
      </c>
      <c r="L4748" s="3">
        <v>1</v>
      </c>
      <c r="M4748" s="2" t="s">
        <v>64</v>
      </c>
      <c r="N4748" s="3">
        <v>73000</v>
      </c>
      <c r="O4748" s="3">
        <v>0.42928592500000001</v>
      </c>
      <c r="P4748" s="3">
        <v>0.50295165116580121</v>
      </c>
      <c r="Q4748" s="3">
        <v>-0.69233948784938926</v>
      </c>
      <c r="R4748" s="3">
        <v>-0.54954956632926577</v>
      </c>
      <c r="S4748" s="3">
        <v>0.437337642734976</v>
      </c>
      <c r="T4748" s="5">
        <f>POWER(10,Table2[[#This Row],[Predicted normalized_price]]*(N$7634-N$7635)+N$7635)</f>
        <v>76302.359022487915</v>
      </c>
      <c r="U4748" s="5">
        <f>ABS(Table2[[#This Row],[price]]-Table2[[#This Row],[Predicted Price]])</f>
        <v>3302.3590224879154</v>
      </c>
      <c r="V4748" s="5">
        <f>Table2[[#This Row],[Price Diff]]/Table2[[#This Row],[price]]</f>
        <v>4.5237794828601581E-2</v>
      </c>
    </row>
    <row r="4749" spans="1:22" x14ac:dyDescent="0.2">
      <c r="A4749" s="3">
        <v>13630</v>
      </c>
      <c r="B4749" s="3">
        <v>0.23785455699999999</v>
      </c>
      <c r="C4749" s="3">
        <v>70422</v>
      </c>
      <c r="D4749" s="3">
        <v>0.60349008800000004</v>
      </c>
      <c r="E4749" s="3">
        <v>1595</v>
      </c>
      <c r="F4749" s="3">
        <v>0.38472810600000001</v>
      </c>
      <c r="G4749" s="3">
        <v>4</v>
      </c>
      <c r="H4749" s="3">
        <v>0.52529906999999998</v>
      </c>
      <c r="I4749" s="2" t="s">
        <v>15</v>
      </c>
      <c r="J4749" s="3">
        <v>36300</v>
      </c>
      <c r="K4749" s="3">
        <v>0.80121578299999996</v>
      </c>
      <c r="L4749" s="3">
        <v>1</v>
      </c>
      <c r="M4749" s="2" t="s">
        <v>65</v>
      </c>
      <c r="N4749" s="3">
        <v>119888</v>
      </c>
      <c r="O4749" s="3">
        <v>0.51956727800000002</v>
      </c>
      <c r="P4749" s="3">
        <v>-0.92937998246776543</v>
      </c>
      <c r="Q4749" s="3">
        <v>0.64317768979062817</v>
      </c>
      <c r="R4749" s="3">
        <v>0.53429418379705373</v>
      </c>
      <c r="S4749" s="3">
        <v>0.5104474928676983</v>
      </c>
      <c r="T4749" s="5">
        <f>POWER(10,Table2[[#This Row],[Predicted normalized_price]]*(N$7634-N$7635)+N$7635)</f>
        <v>114028.05382383039</v>
      </c>
      <c r="U4749" s="5">
        <f>ABS(Table2[[#This Row],[price]]-Table2[[#This Row],[Predicted Price]])</f>
        <v>5859.9461761696148</v>
      </c>
      <c r="V4749" s="5">
        <f>Table2[[#This Row],[Price Diff]]/Table2[[#This Row],[price]]</f>
        <v>4.8878504739170013E-2</v>
      </c>
    </row>
    <row r="4750" spans="1:22" x14ac:dyDescent="0.2">
      <c r="A4750" s="3">
        <v>10940</v>
      </c>
      <c r="B4750" s="3">
        <v>0.188936939</v>
      </c>
      <c r="C4750" s="3">
        <v>71495</v>
      </c>
      <c r="D4750" s="3">
        <v>0.60613643299999997</v>
      </c>
      <c r="E4750" s="3">
        <v>2494</v>
      </c>
      <c r="F4750" s="3">
        <v>0.57533232300000003</v>
      </c>
      <c r="G4750" s="3">
        <v>5</v>
      </c>
      <c r="H4750" s="3">
        <v>0.60985333500000005</v>
      </c>
      <c r="I4750" s="2" t="s">
        <v>10</v>
      </c>
      <c r="J4750" s="3">
        <v>75000</v>
      </c>
      <c r="K4750" s="3">
        <v>0.86306249999999995</v>
      </c>
      <c r="L4750" s="3">
        <v>1</v>
      </c>
      <c r="M4750" s="2" t="s">
        <v>65</v>
      </c>
      <c r="N4750" s="3">
        <v>85800</v>
      </c>
      <c r="O4750" s="3">
        <v>0.458686971</v>
      </c>
      <c r="P4750" s="3">
        <v>0.77089639134019705</v>
      </c>
      <c r="Q4750" s="3">
        <v>-0.62121727438278151</v>
      </c>
      <c r="R4750" s="3">
        <v>-0.58660743745319388</v>
      </c>
      <c r="S4750" s="3">
        <v>0.46617385130076172</v>
      </c>
      <c r="T4750" s="5">
        <f>POWER(10,Table2[[#This Row],[Predicted normalized_price]]*(N$7634-N$7635)+N$7635)</f>
        <v>89403.48104096482</v>
      </c>
      <c r="U4750" s="5">
        <f>ABS(Table2[[#This Row],[price]]-Table2[[#This Row],[Predicted Price]])</f>
        <v>3603.4810409648198</v>
      </c>
      <c r="V4750" s="5">
        <f>Table2[[#This Row],[Price Diff]]/Table2[[#This Row],[price]]</f>
        <v>4.1998613531058507E-2</v>
      </c>
    </row>
    <row r="4751" spans="1:22" x14ac:dyDescent="0.2">
      <c r="A4751" s="3">
        <v>22660</v>
      </c>
      <c r="B4751" s="3">
        <v>0.350961148</v>
      </c>
      <c r="C4751" s="3">
        <v>107391</v>
      </c>
      <c r="D4751" s="3">
        <v>0.677335778</v>
      </c>
      <c r="E4751" s="3">
        <v>1991</v>
      </c>
      <c r="F4751" s="3">
        <v>0.47928668200000002</v>
      </c>
      <c r="G4751" s="3">
        <v>3</v>
      </c>
      <c r="H4751" s="3">
        <v>0.416289664</v>
      </c>
      <c r="I4751" s="2" t="s">
        <v>15</v>
      </c>
      <c r="J4751" s="3">
        <v>4000</v>
      </c>
      <c r="K4751" s="3">
        <v>0.61324561799999999</v>
      </c>
      <c r="L4751" s="3">
        <v>1</v>
      </c>
      <c r="M4751" s="2" t="s">
        <v>65</v>
      </c>
      <c r="N4751" s="3">
        <v>238800</v>
      </c>
      <c r="O4751" s="3">
        <v>0.64496581100000006</v>
      </c>
      <c r="P4751" s="3">
        <v>-0.92972596586913192</v>
      </c>
      <c r="Q4751" s="3">
        <v>0.81126058181611393</v>
      </c>
      <c r="R4751" s="3">
        <v>0.21898959127473239</v>
      </c>
      <c r="S4751" s="3">
        <v>0.63467903321402008</v>
      </c>
      <c r="T4751" s="5">
        <f>POWER(10,Table2[[#This Row],[Predicted normalized_price]]*(N$7634-N$7635)+N$7635)</f>
        <v>225675.98025671672</v>
      </c>
      <c r="U4751" s="5">
        <f>ABS(Table2[[#This Row],[price]]-Table2[[#This Row],[Predicted Price]])</f>
        <v>13124.019743283279</v>
      </c>
      <c r="V4751" s="5">
        <f>Table2[[#This Row],[Price Diff]]/Table2[[#This Row],[price]]</f>
        <v>5.4958206630164486E-2</v>
      </c>
    </row>
    <row r="4752" spans="1:22" x14ac:dyDescent="0.2">
      <c r="A4752" s="3">
        <v>37060</v>
      </c>
      <c r="B4752" s="3">
        <v>0.46042061499999998</v>
      </c>
      <c r="C4752" s="3">
        <v>177280</v>
      </c>
      <c r="D4752" s="3">
        <v>0.76505620900000004</v>
      </c>
      <c r="E4752" s="3">
        <v>1499</v>
      </c>
      <c r="F4752" s="3">
        <v>0.35825946600000003</v>
      </c>
      <c r="G4752" s="3">
        <v>5</v>
      </c>
      <c r="H4752" s="3">
        <v>0.60985333500000005</v>
      </c>
      <c r="I4752" s="2" t="s">
        <v>13</v>
      </c>
      <c r="J4752" s="3">
        <v>1920</v>
      </c>
      <c r="K4752" s="3">
        <v>0.55069161899999997</v>
      </c>
      <c r="L4752" s="3">
        <v>1</v>
      </c>
      <c r="M4752" s="2" t="s">
        <v>62</v>
      </c>
      <c r="N4752" s="3">
        <v>325000</v>
      </c>
      <c r="O4752" s="3">
        <v>0.70105266200000005</v>
      </c>
      <c r="P4752" s="3">
        <v>-0.94588864569908548</v>
      </c>
      <c r="Q4752" s="3">
        <v>0.86588338831319178</v>
      </c>
      <c r="R4752" s="3">
        <v>-0.10201200371160908</v>
      </c>
      <c r="S4752" s="3">
        <v>0.73043039818941469</v>
      </c>
      <c r="T4752" s="5">
        <f>POWER(10,Table2[[#This Row],[Predicted normalized_price]]*(N$7634-N$7635)+N$7635)</f>
        <v>381937.37445095973</v>
      </c>
      <c r="U4752" s="5">
        <f>ABS(Table2[[#This Row],[price]]-Table2[[#This Row],[Predicted Price]])</f>
        <v>56937.374450959731</v>
      </c>
      <c r="V4752" s="5">
        <f>Table2[[#This Row],[Price Diff]]/Table2[[#This Row],[price]]</f>
        <v>0.17519192138756839</v>
      </c>
    </row>
    <row r="4753" spans="1:22" x14ac:dyDescent="0.2">
      <c r="A4753" s="3">
        <v>12050</v>
      </c>
      <c r="B4753" s="3">
        <v>0.210439772</v>
      </c>
      <c r="C4753" s="3">
        <v>65029</v>
      </c>
      <c r="D4753" s="3">
        <v>0.58954726499999999</v>
      </c>
      <c r="E4753" s="3">
        <v>1499</v>
      </c>
      <c r="F4753" s="3">
        <v>0.35825946600000003</v>
      </c>
      <c r="G4753" s="3">
        <v>4</v>
      </c>
      <c r="H4753" s="3">
        <v>0.52529906999999998</v>
      </c>
      <c r="I4753" s="2" t="s">
        <v>13</v>
      </c>
      <c r="J4753" s="3">
        <v>40000</v>
      </c>
      <c r="K4753" s="3">
        <v>0.80948806299999998</v>
      </c>
      <c r="L4753" s="3">
        <v>1</v>
      </c>
      <c r="M4753" s="2" t="s">
        <v>67</v>
      </c>
      <c r="N4753" s="3">
        <v>89800</v>
      </c>
      <c r="O4753" s="3">
        <v>0.46697918999999999</v>
      </c>
      <c r="P4753" s="3">
        <v>-0.9066404640608553</v>
      </c>
      <c r="Q4753" s="3">
        <v>0.6034251464170427</v>
      </c>
      <c r="R4753" s="3">
        <v>0.59042200701417091</v>
      </c>
      <c r="S4753" s="3">
        <v>0.48580307160724912</v>
      </c>
      <c r="T4753" s="5">
        <f>POWER(10,Table2[[#This Row],[Predicted normalized_price]]*(N$7634-N$7635)+N$7635)</f>
        <v>99586.113062243268</v>
      </c>
      <c r="U4753" s="5">
        <f>ABS(Table2[[#This Row],[price]]-Table2[[#This Row],[Predicted Price]])</f>
        <v>9786.1130622432684</v>
      </c>
      <c r="V4753" s="5">
        <f>Table2[[#This Row],[Price Diff]]/Table2[[#This Row],[price]]</f>
        <v>0.10897676015861101</v>
      </c>
    </row>
    <row r="4754" spans="1:22" x14ac:dyDescent="0.2">
      <c r="A4754" s="3">
        <v>14110</v>
      </c>
      <c r="B4754" s="3">
        <v>0.24555564299999999</v>
      </c>
      <c r="C4754" s="3">
        <v>79843</v>
      </c>
      <c r="D4754" s="3">
        <v>0.62546271899999994</v>
      </c>
      <c r="E4754" s="3">
        <v>1998</v>
      </c>
      <c r="F4754" s="3">
        <v>0.480783179</v>
      </c>
      <c r="G4754" s="3">
        <v>3</v>
      </c>
      <c r="H4754" s="3">
        <v>0.416289664</v>
      </c>
      <c r="I4754" s="2" t="s">
        <v>16</v>
      </c>
      <c r="J4754" s="3">
        <v>37000</v>
      </c>
      <c r="K4754" s="3">
        <v>0.80284363400000003</v>
      </c>
      <c r="L4754" s="3">
        <v>1</v>
      </c>
      <c r="M4754" s="2" t="s">
        <v>65</v>
      </c>
      <c r="N4754" s="3">
        <v>138888</v>
      </c>
      <c r="O4754" s="3">
        <v>0.54633873099999997</v>
      </c>
      <c r="P4754" s="3">
        <v>-0.65337887495395131</v>
      </c>
      <c r="Q4754" s="3">
        <v>0.69575489858264816</v>
      </c>
      <c r="R4754" s="3">
        <v>0.46687423454320631</v>
      </c>
      <c r="S4754" s="3">
        <v>0.54212046106554856</v>
      </c>
      <c r="T4754" s="5">
        <f>POWER(10,Table2[[#This Row],[Predicted normalized_price]]*(N$7634-N$7635)+N$7635)</f>
        <v>135705.6688230666</v>
      </c>
      <c r="U4754" s="5">
        <f>ABS(Table2[[#This Row],[price]]-Table2[[#This Row],[Predicted Price]])</f>
        <v>3182.3311769333959</v>
      </c>
      <c r="V4754" s="5">
        <f>Table2[[#This Row],[Price Diff]]/Table2[[#This Row],[price]]</f>
        <v>2.2912931116679598E-2</v>
      </c>
    </row>
    <row r="4755" spans="1:22" x14ac:dyDescent="0.2">
      <c r="A4755" s="3">
        <v>29510</v>
      </c>
      <c r="B4755" s="3">
        <v>0.40973148799999998</v>
      </c>
      <c r="C4755" s="3">
        <v>149543</v>
      </c>
      <c r="D4755" s="3">
        <v>0.73528025200000002</v>
      </c>
      <c r="E4755" s="3">
        <v>2996</v>
      </c>
      <c r="F4755" s="3">
        <v>0.65352884600000005</v>
      </c>
      <c r="G4755" s="3">
        <v>5</v>
      </c>
      <c r="H4755" s="3">
        <v>0.60985333500000005</v>
      </c>
      <c r="I4755" s="2" t="s">
        <v>15</v>
      </c>
      <c r="J4755" s="3">
        <v>49000</v>
      </c>
      <c r="K4755" s="3">
        <v>0.82678410400000002</v>
      </c>
      <c r="L4755" s="3">
        <v>1</v>
      </c>
      <c r="M4755" s="2" t="s">
        <v>65</v>
      </c>
      <c r="N4755" s="3">
        <v>246800</v>
      </c>
      <c r="O4755" s="3">
        <v>0.65096248800000001</v>
      </c>
      <c r="P4755" s="3">
        <v>-0.73532070496139967</v>
      </c>
      <c r="Q4755" s="3">
        <v>0.83737168963668718</v>
      </c>
      <c r="R4755" s="3">
        <v>0.14996396862978989</v>
      </c>
      <c r="S4755" s="3">
        <v>0.65957355911963855</v>
      </c>
      <c r="T4755" s="5">
        <f>POWER(10,Table2[[#This Row],[Predicted normalized_price]]*(N$7634-N$7635)+N$7635)</f>
        <v>258758.80249208902</v>
      </c>
      <c r="U4755" s="5">
        <f>ABS(Table2[[#This Row],[price]]-Table2[[#This Row],[Predicted Price]])</f>
        <v>11958.802492089017</v>
      </c>
      <c r="V4755" s="5">
        <f>Table2[[#This Row],[Price Diff]]/Table2[[#This Row],[price]]</f>
        <v>4.8455439595174295E-2</v>
      </c>
    </row>
    <row r="4756" spans="1:22" x14ac:dyDescent="0.2">
      <c r="A4756" s="3">
        <v>16230</v>
      </c>
      <c r="B4756" s="3">
        <v>0.27670165600000002</v>
      </c>
      <c r="C4756" s="3">
        <v>42335</v>
      </c>
      <c r="D4756" s="3">
        <v>0.51443307599999999</v>
      </c>
      <c r="E4756" s="3">
        <v>2996</v>
      </c>
      <c r="F4756" s="3">
        <v>0.65352884600000005</v>
      </c>
      <c r="G4756" s="3">
        <v>9</v>
      </c>
      <c r="H4756" s="3">
        <v>0.83257932800000001</v>
      </c>
      <c r="I4756" s="2" t="s">
        <v>13</v>
      </c>
      <c r="J4756" s="3">
        <v>130111</v>
      </c>
      <c r="K4756" s="3">
        <v>0.91001404500000005</v>
      </c>
      <c r="L4756" s="3">
        <v>3</v>
      </c>
      <c r="M4756" s="2" t="s">
        <v>64</v>
      </c>
      <c r="N4756" s="3">
        <v>61888</v>
      </c>
      <c r="O4756" s="3">
        <v>0.39923454899999999</v>
      </c>
      <c r="P4756" s="3">
        <v>0.75207767905691458</v>
      </c>
      <c r="Q4756" s="3">
        <v>0.38542287143702048</v>
      </c>
      <c r="R4756" s="3">
        <v>0.72669134718594552</v>
      </c>
      <c r="S4756" s="3">
        <v>0.39819677043569096</v>
      </c>
      <c r="T4756" s="5">
        <f>POWER(10,Table2[[#This Row],[Predicted normalized_price]]*(N$7634-N$7635)+N$7635)</f>
        <v>61536.0806232795</v>
      </c>
      <c r="U4756" s="5">
        <f>ABS(Table2[[#This Row],[price]]-Table2[[#This Row],[Predicted Price]])</f>
        <v>351.91937672049971</v>
      </c>
      <c r="V4756" s="5">
        <f>Table2[[#This Row],[Price Diff]]/Table2[[#This Row],[price]]</f>
        <v>5.6863911698632969E-3</v>
      </c>
    </row>
    <row r="4757" spans="1:22" x14ac:dyDescent="0.2">
      <c r="A4757" s="3">
        <v>13090</v>
      </c>
      <c r="B4757" s="3">
        <v>0.22885978200000001</v>
      </c>
      <c r="C4757" s="3">
        <v>61554</v>
      </c>
      <c r="D4757" s="3">
        <v>0.57993642300000003</v>
      </c>
      <c r="E4757" s="3">
        <v>1595</v>
      </c>
      <c r="F4757" s="3">
        <v>0.38472810600000001</v>
      </c>
      <c r="G4757" s="3">
        <v>3</v>
      </c>
      <c r="H4757" s="3">
        <v>0.416289664</v>
      </c>
      <c r="I4757" s="2" t="s">
        <v>15</v>
      </c>
      <c r="J4757" s="3">
        <v>22389</v>
      </c>
      <c r="K4757" s="3">
        <v>0.76003000300000001</v>
      </c>
      <c r="L4757" s="3">
        <v>1</v>
      </c>
      <c r="M4757" s="2" t="s">
        <v>65</v>
      </c>
      <c r="N4757" s="3">
        <v>119800</v>
      </c>
      <c r="O4757" s="3">
        <v>0.51943364999999997</v>
      </c>
      <c r="P4757" s="3">
        <v>-0.93891985422705404</v>
      </c>
      <c r="Q4757" s="3">
        <v>0.64663324776886866</v>
      </c>
      <c r="R4757" s="3">
        <v>0.54473541119047608</v>
      </c>
      <c r="S4757" s="3">
        <v>0.50868455229042941</v>
      </c>
      <c r="T4757" s="5">
        <f>POWER(10,Table2[[#This Row],[Predicted normalized_price]]*(N$7634-N$7635)+N$7635)</f>
        <v>112928.75092456413</v>
      </c>
      <c r="U4757" s="5">
        <f>ABS(Table2[[#This Row],[price]]-Table2[[#This Row],[Predicted Price]])</f>
        <v>6871.2490754358732</v>
      </c>
      <c r="V4757" s="5">
        <f>Table2[[#This Row],[Price Diff]]/Table2[[#This Row],[price]]</f>
        <v>5.7356002299130827E-2</v>
      </c>
    </row>
    <row r="4758" spans="1:22" x14ac:dyDescent="0.2">
      <c r="A4758" s="3">
        <v>13230</v>
      </c>
      <c r="B4758" s="3">
        <v>0.23122690100000001</v>
      </c>
      <c r="C4758" s="3">
        <v>42825</v>
      </c>
      <c r="D4758" s="3">
        <v>0.51644697699999997</v>
      </c>
      <c r="E4758" s="3">
        <v>1796</v>
      </c>
      <c r="F4758" s="3">
        <v>0.43533607800000002</v>
      </c>
      <c r="G4758" s="3">
        <v>9</v>
      </c>
      <c r="H4758" s="3">
        <v>0.83257932800000001</v>
      </c>
      <c r="I4758" s="2" t="s">
        <v>15</v>
      </c>
      <c r="J4758" s="3">
        <v>89000</v>
      </c>
      <c r="K4758" s="3">
        <v>0.87764895399999998</v>
      </c>
      <c r="L4758" s="3">
        <v>1</v>
      </c>
      <c r="M4758" s="2" t="s">
        <v>65</v>
      </c>
      <c r="N4758" s="3">
        <v>57800</v>
      </c>
      <c r="O4758" s="3">
        <v>0.38679830100000001</v>
      </c>
      <c r="P4758" s="3">
        <v>-0.92171237256501937</v>
      </c>
      <c r="Q4758" s="3">
        <v>0.37521303485148472</v>
      </c>
      <c r="R4758" s="3">
        <v>0.73241488065693605</v>
      </c>
      <c r="S4758" s="3">
        <v>0.38964654367576501</v>
      </c>
      <c r="T4758" s="5">
        <f>POWER(10,Table2[[#This Row],[Predicted normalized_price]]*(N$7634-N$7635)+N$7635)</f>
        <v>58711.75410242287</v>
      </c>
      <c r="U4758" s="5">
        <f>ABS(Table2[[#This Row],[price]]-Table2[[#This Row],[Predicted Price]])</f>
        <v>911.75410242287035</v>
      </c>
      <c r="V4758" s="5">
        <f>Table2[[#This Row],[Price Diff]]/Table2[[#This Row],[price]]</f>
        <v>1.5774292429461424E-2</v>
      </c>
    </row>
    <row r="4759" spans="1:22" x14ac:dyDescent="0.2">
      <c r="A4759" s="3">
        <v>11160</v>
      </c>
      <c r="B4759" s="3">
        <v>0.19336709099999999</v>
      </c>
      <c r="C4759" s="3">
        <v>27834</v>
      </c>
      <c r="D4759" s="3">
        <v>0.441044981</v>
      </c>
      <c r="E4759" s="3">
        <v>1797</v>
      </c>
      <c r="F4759" s="3">
        <v>0.43557342500000001</v>
      </c>
      <c r="G4759" s="3">
        <v>10</v>
      </c>
      <c r="H4759" s="3">
        <v>0.87250287000000004</v>
      </c>
      <c r="I4759" s="2" t="s">
        <v>10</v>
      </c>
      <c r="J4759" s="3">
        <v>128320</v>
      </c>
      <c r="K4759" s="3">
        <v>0.90883273099999995</v>
      </c>
      <c r="L4759" s="3">
        <v>1</v>
      </c>
      <c r="M4759" s="2" t="s">
        <v>66</v>
      </c>
      <c r="N4759" s="3">
        <v>39800</v>
      </c>
      <c r="O4759" s="3">
        <v>0.31889657500000002</v>
      </c>
      <c r="P4759" s="3">
        <v>0.15492219647743224</v>
      </c>
      <c r="Q4759" s="3">
        <v>-0.82831700823400578</v>
      </c>
      <c r="R4759" s="3">
        <v>-0.23456483931484068</v>
      </c>
      <c r="S4759" s="3">
        <v>0.32072538089523561</v>
      </c>
      <c r="T4759" s="5">
        <f>POWER(10,Table2[[#This Row],[Predicted normalized_price]]*(N$7634-N$7635)+N$7635)</f>
        <v>40201.980120519962</v>
      </c>
      <c r="U4759" s="5">
        <f>ABS(Table2[[#This Row],[price]]-Table2[[#This Row],[Predicted Price]])</f>
        <v>401.98012051996193</v>
      </c>
      <c r="V4759" s="5">
        <f>Table2[[#This Row],[Price Diff]]/Table2[[#This Row],[price]]</f>
        <v>1.0100003028139747E-2</v>
      </c>
    </row>
    <row r="4760" spans="1:22" x14ac:dyDescent="0.2">
      <c r="A4760" s="3">
        <v>24520</v>
      </c>
      <c r="B4760" s="3">
        <v>0.36851425599999998</v>
      </c>
      <c r="C4760" s="3">
        <v>48449</v>
      </c>
      <c r="D4760" s="3">
        <v>0.538040407</v>
      </c>
      <c r="E4760" s="3">
        <v>3498</v>
      </c>
      <c r="F4760" s="3">
        <v>0.71958298099999995</v>
      </c>
      <c r="G4760" s="3">
        <v>11</v>
      </c>
      <c r="H4760" s="3">
        <v>0.90861810600000004</v>
      </c>
      <c r="I4760" s="2" t="s">
        <v>15</v>
      </c>
      <c r="J4760" s="3">
        <v>120000</v>
      </c>
      <c r="K4760" s="3">
        <v>0.90311950399999996</v>
      </c>
      <c r="L4760" s="3">
        <v>1</v>
      </c>
      <c r="M4760" s="2" t="s">
        <v>65</v>
      </c>
      <c r="N4760" s="3">
        <v>69151</v>
      </c>
      <c r="O4760" s="3">
        <v>0.41942848199999999</v>
      </c>
      <c r="P4760" s="3">
        <v>-0.77010890801091969</v>
      </c>
      <c r="Q4760" s="3">
        <v>0.52285804245252421</v>
      </c>
      <c r="R4760" s="3">
        <v>0.64947056467367226</v>
      </c>
      <c r="S4760" s="3">
        <v>0.44996792691513898</v>
      </c>
      <c r="T4760" s="5">
        <f>POWER(10,Table2[[#This Row],[Predicted normalized_price]]*(N$7634-N$7635)+N$7635)</f>
        <v>81786.125676988187</v>
      </c>
      <c r="U4760" s="5">
        <f>ABS(Table2[[#This Row],[price]]-Table2[[#This Row],[Predicted Price]])</f>
        <v>12635.125676988187</v>
      </c>
      <c r="V4760" s="5">
        <f>Table2[[#This Row],[Price Diff]]/Table2[[#This Row],[price]]</f>
        <v>0.18271790251750789</v>
      </c>
    </row>
    <row r="4761" spans="1:22" x14ac:dyDescent="0.2">
      <c r="A4761" s="3">
        <v>10190</v>
      </c>
      <c r="B4761" s="3">
        <v>0.17313471799999999</v>
      </c>
      <c r="C4761" s="3">
        <v>24807</v>
      </c>
      <c r="D4761" s="3">
        <v>0.42089658200000002</v>
      </c>
      <c r="E4761" s="3">
        <v>1598</v>
      </c>
      <c r="F4761" s="3">
        <v>0.38552934799999999</v>
      </c>
      <c r="G4761" s="3">
        <v>8</v>
      </c>
      <c r="H4761" s="3">
        <v>0.78794860499999997</v>
      </c>
      <c r="I4761" s="2" t="s">
        <v>10</v>
      </c>
      <c r="J4761" s="3">
        <v>83534</v>
      </c>
      <c r="K4761" s="3">
        <v>0.87224704200000003</v>
      </c>
      <c r="L4761" s="3">
        <v>4</v>
      </c>
      <c r="M4761" s="2" t="s">
        <v>63</v>
      </c>
      <c r="N4761" s="3">
        <v>37800</v>
      </c>
      <c r="O4761" s="3">
        <v>0.30951394500000001</v>
      </c>
      <c r="P4761" s="3">
        <v>-4.7624798852919634E-2</v>
      </c>
      <c r="Q4761" s="3">
        <v>-0.84048426649207386</v>
      </c>
      <c r="R4761" s="3">
        <v>-0.1812018210174387</v>
      </c>
      <c r="S4761" s="3">
        <v>0.3034540577045447</v>
      </c>
      <c r="T4761" s="5">
        <f>POWER(10,Table2[[#This Row],[Predicted normalized_price]]*(N$7634-N$7635)+N$7635)</f>
        <v>36562.014726628156</v>
      </c>
      <c r="U4761" s="5">
        <f>ABS(Table2[[#This Row],[price]]-Table2[[#This Row],[Predicted Price]])</f>
        <v>1237.9852733718435</v>
      </c>
      <c r="V4761" s="5">
        <f>Table2[[#This Row],[Price Diff]]/Table2[[#This Row],[price]]</f>
        <v>3.2750933157985281E-2</v>
      </c>
    </row>
    <row r="4762" spans="1:22" x14ac:dyDescent="0.2">
      <c r="A4762" s="3">
        <v>15840</v>
      </c>
      <c r="B4762" s="3">
        <v>0.27128961699999998</v>
      </c>
      <c r="C4762" s="3">
        <v>74406</v>
      </c>
      <c r="D4762" s="3">
        <v>0.61312059799999996</v>
      </c>
      <c r="E4762" s="3">
        <v>1997</v>
      </c>
      <c r="F4762" s="3">
        <v>0.48056971500000001</v>
      </c>
      <c r="G4762" s="3">
        <v>5</v>
      </c>
      <c r="H4762" s="3">
        <v>0.60985333500000005</v>
      </c>
      <c r="I4762" s="2" t="s">
        <v>13</v>
      </c>
      <c r="J4762" s="3">
        <v>48000</v>
      </c>
      <c r="K4762" s="3">
        <v>0.82502678399999996</v>
      </c>
      <c r="L4762" s="3">
        <v>3</v>
      </c>
      <c r="M4762" s="2" t="s">
        <v>62</v>
      </c>
      <c r="N4762" s="3">
        <v>123888</v>
      </c>
      <c r="O4762" s="3">
        <v>0.52553994199999998</v>
      </c>
      <c r="P4762" s="3">
        <v>-0.67323500449373253</v>
      </c>
      <c r="Q4762" s="3">
        <v>0.63054873268889089</v>
      </c>
      <c r="R4762" s="3">
        <v>0.5279518452001275</v>
      </c>
      <c r="S4762" s="3">
        <v>0.5094045209219018</v>
      </c>
      <c r="T4762" s="5">
        <f>POWER(10,Table2[[#This Row],[Predicted normalized_price]]*(N$7634-N$7635)+N$7635)</f>
        <v>113376.40995923783</v>
      </c>
      <c r="U4762" s="5">
        <f>ABS(Table2[[#This Row],[price]]-Table2[[#This Row],[Predicted Price]])</f>
        <v>10511.590040762167</v>
      </c>
      <c r="V4762" s="5">
        <f>Table2[[#This Row],[Price Diff]]/Table2[[#This Row],[price]]</f>
        <v>8.4847523898700164E-2</v>
      </c>
    </row>
    <row r="4763" spans="1:22" x14ac:dyDescent="0.2">
      <c r="A4763" s="3">
        <v>9720</v>
      </c>
      <c r="B4763" s="3">
        <v>0.16262765900000001</v>
      </c>
      <c r="C4763" s="3">
        <v>53073</v>
      </c>
      <c r="D4763" s="3">
        <v>0.55399299400000002</v>
      </c>
      <c r="E4763" s="3">
        <v>1598</v>
      </c>
      <c r="F4763" s="3">
        <v>0.38552934799999999</v>
      </c>
      <c r="G4763" s="3">
        <v>6</v>
      </c>
      <c r="H4763" s="3">
        <v>0.67893919899999999</v>
      </c>
      <c r="I4763" s="2" t="s">
        <v>10</v>
      </c>
      <c r="J4763" s="3">
        <v>52500</v>
      </c>
      <c r="K4763" s="3">
        <v>0.83266415999999999</v>
      </c>
      <c r="L4763" s="3">
        <v>1</v>
      </c>
      <c r="M4763" s="2" t="s">
        <v>63</v>
      </c>
      <c r="N4763" s="3">
        <v>58800</v>
      </c>
      <c r="O4763" s="3">
        <v>0.38991986499999998</v>
      </c>
      <c r="P4763" s="3">
        <v>3.2128085453567161E-3</v>
      </c>
      <c r="Q4763" s="3">
        <v>-0.72057842882329493</v>
      </c>
      <c r="R4763" s="3">
        <v>-0.48706919590915876</v>
      </c>
      <c r="S4763" s="3">
        <v>0.41273818006718088</v>
      </c>
      <c r="T4763" s="5">
        <f>POWER(10,Table2[[#This Row],[Predicted normalized_price]]*(N$7634-N$7635)+N$7635)</f>
        <v>66654.937689105049</v>
      </c>
      <c r="U4763" s="5">
        <f>ABS(Table2[[#This Row],[price]]-Table2[[#This Row],[Predicted Price]])</f>
        <v>7854.9376891050488</v>
      </c>
      <c r="V4763" s="5">
        <f>Table2[[#This Row],[Price Diff]]/Table2[[#This Row],[price]]</f>
        <v>0.13358737566505186</v>
      </c>
    </row>
    <row r="4764" spans="1:22" x14ac:dyDescent="0.2">
      <c r="A4764" s="3">
        <v>14010</v>
      </c>
      <c r="B4764" s="3">
        <v>0.24397308200000001</v>
      </c>
      <c r="C4764" s="3">
        <v>42251</v>
      </c>
      <c r="D4764" s="3">
        <v>0.51408549599999998</v>
      </c>
      <c r="E4764" s="3">
        <v>2694</v>
      </c>
      <c r="F4764" s="3">
        <v>0.60822404299999999</v>
      </c>
      <c r="G4764" s="3">
        <v>8</v>
      </c>
      <c r="H4764" s="3">
        <v>0.78794860499999997</v>
      </c>
      <c r="I4764" s="2" t="s">
        <v>10</v>
      </c>
      <c r="J4764" s="3">
        <v>114000</v>
      </c>
      <c r="K4764" s="3">
        <v>0.89874792999999997</v>
      </c>
      <c r="L4764" s="3">
        <v>2</v>
      </c>
      <c r="M4764" s="2" t="s">
        <v>64</v>
      </c>
      <c r="N4764" s="3">
        <v>59999</v>
      </c>
      <c r="O4764" s="3">
        <v>0.39359337500000002</v>
      </c>
      <c r="P4764" s="3">
        <v>0.98687828543347678</v>
      </c>
      <c r="Q4764" s="3">
        <v>-0.74714101547440059</v>
      </c>
      <c r="R4764" s="3">
        <v>-0.45604873470818613</v>
      </c>
      <c r="S4764" s="3">
        <v>0.40046665712965307</v>
      </c>
      <c r="T4764" s="5">
        <f>POWER(10,Table2[[#This Row],[Predicted normalized_price]]*(N$7634-N$7635)+N$7635)</f>
        <v>62308.432499525486</v>
      </c>
      <c r="U4764" s="5">
        <f>ABS(Table2[[#This Row],[price]]-Table2[[#This Row],[Predicted Price]])</f>
        <v>2309.4324995254865</v>
      </c>
      <c r="V4764" s="5">
        <f>Table2[[#This Row],[Price Diff]]/Table2[[#This Row],[price]]</f>
        <v>3.8491183178477752E-2</v>
      </c>
    </row>
    <row r="4765" spans="1:22" x14ac:dyDescent="0.2">
      <c r="A4765" s="3">
        <v>14580</v>
      </c>
      <c r="B4765" s="3">
        <v>0.25284652400000002</v>
      </c>
      <c r="C4765" s="3">
        <v>46673</v>
      </c>
      <c r="D4765" s="3">
        <v>0.531504808</v>
      </c>
      <c r="E4765" s="3">
        <v>2362</v>
      </c>
      <c r="F4765" s="3">
        <v>0.55214537900000005</v>
      </c>
      <c r="G4765" s="3">
        <v>8</v>
      </c>
      <c r="H4765" s="3">
        <v>0.78794860499999997</v>
      </c>
      <c r="I4765" s="2" t="s">
        <v>10</v>
      </c>
      <c r="J4765" s="3">
        <v>100000</v>
      </c>
      <c r="K4765" s="3">
        <v>0.88758078299999998</v>
      </c>
      <c r="L4765" s="3">
        <v>1</v>
      </c>
      <c r="M4765" s="2" t="s">
        <v>66</v>
      </c>
      <c r="N4765" s="3">
        <v>67666</v>
      </c>
      <c r="O4765" s="3">
        <v>0.415477877</v>
      </c>
      <c r="P4765" s="3">
        <v>0.53419430663398204</v>
      </c>
      <c r="Q4765" s="3">
        <v>-0.70214626564874483</v>
      </c>
      <c r="R4765" s="3">
        <v>-0.48722381814682969</v>
      </c>
      <c r="S4765" s="3">
        <v>0.41903096524001904</v>
      </c>
      <c r="T4765" s="5">
        <f>POWER(10,Table2[[#This Row],[Predicted normalized_price]]*(N$7634-N$7635)+N$7635)</f>
        <v>69000.113969402344</v>
      </c>
      <c r="U4765" s="5">
        <f>ABS(Table2[[#This Row],[price]]-Table2[[#This Row],[Predicted Price]])</f>
        <v>1334.1139694023441</v>
      </c>
      <c r="V4765" s="5">
        <f>Table2[[#This Row],[Price Diff]]/Table2[[#This Row],[price]]</f>
        <v>1.9716164239091186E-2</v>
      </c>
    </row>
    <row r="4766" spans="1:22" x14ac:dyDescent="0.2">
      <c r="A4766" s="3">
        <v>7870</v>
      </c>
      <c r="B4766" s="3">
        <v>0.11565027899999999</v>
      </c>
      <c r="C4766" s="3">
        <v>10531</v>
      </c>
      <c r="D4766" s="3">
        <v>0.27095446000000001</v>
      </c>
      <c r="E4766" s="3">
        <v>1390</v>
      </c>
      <c r="F4766" s="3">
        <v>0.32606906200000002</v>
      </c>
      <c r="G4766" s="3">
        <v>10</v>
      </c>
      <c r="H4766" s="3">
        <v>0.87250287000000004</v>
      </c>
      <c r="I4766" s="2" t="s">
        <v>20</v>
      </c>
      <c r="J4766" s="3">
        <v>102000</v>
      </c>
      <c r="K4766" s="3">
        <v>0.88926850199999996</v>
      </c>
      <c r="L4766" s="3">
        <v>4</v>
      </c>
      <c r="M4766" s="2" t="s">
        <v>67</v>
      </c>
      <c r="N4766" s="3">
        <v>16888</v>
      </c>
      <c r="O4766" s="3">
        <v>0.162889426</v>
      </c>
      <c r="P4766" s="3">
        <v>-0.62619532177278581</v>
      </c>
      <c r="Q4766" s="3">
        <v>-0.2399828773090272</v>
      </c>
      <c r="R4766" s="3">
        <v>0.93795900061903192</v>
      </c>
      <c r="S4766" s="3">
        <v>0.17626703559219406</v>
      </c>
      <c r="T4766" s="5">
        <f>POWER(10,Table2[[#This Row],[Predicted normalized_price]]*(N$7634-N$7635)+N$7635)</f>
        <v>18176.210939697667</v>
      </c>
      <c r="U4766" s="5">
        <f>ABS(Table2[[#This Row],[price]]-Table2[[#This Row],[Predicted Price]])</f>
        <v>1288.2109396976666</v>
      </c>
      <c r="V4766" s="5">
        <f>Table2[[#This Row],[Price Diff]]/Table2[[#This Row],[price]]</f>
        <v>7.6279662464333653E-2</v>
      </c>
    </row>
    <row r="4767" spans="1:22" x14ac:dyDescent="0.2">
      <c r="A4767" s="3">
        <v>17540</v>
      </c>
      <c r="B4767" s="3">
        <v>0.293973237</v>
      </c>
      <c r="C4767" s="3">
        <v>57989</v>
      </c>
      <c r="D4767" s="3">
        <v>0.56949554400000002</v>
      </c>
      <c r="E4767" s="3">
        <v>1796</v>
      </c>
      <c r="F4767" s="3">
        <v>0.43533607800000002</v>
      </c>
      <c r="G4767" s="3">
        <v>8</v>
      </c>
      <c r="H4767" s="3">
        <v>0.78794860499999997</v>
      </c>
      <c r="I4767" s="2" t="s">
        <v>15</v>
      </c>
      <c r="J4767" s="3">
        <v>84821</v>
      </c>
      <c r="K4767" s="3">
        <v>0.87355011299999996</v>
      </c>
      <c r="L4767" s="3">
        <v>2</v>
      </c>
      <c r="M4767" s="2" t="s">
        <v>62</v>
      </c>
      <c r="N4767" s="3">
        <v>80888</v>
      </c>
      <c r="O4767" s="3">
        <v>0.44795844899999998</v>
      </c>
      <c r="P4767" s="3">
        <v>-0.8521596840804212</v>
      </c>
      <c r="Q4767" s="3">
        <v>0.53483855423368509</v>
      </c>
      <c r="R4767" s="3">
        <v>0.6021631364438127</v>
      </c>
      <c r="S4767" s="3">
        <v>0.46490456380018408</v>
      </c>
      <c r="T4767" s="5">
        <f>POWER(10,Table2[[#This Row],[Predicted normalized_price]]*(N$7634-N$7635)+N$7635)</f>
        <v>88782.081907308704</v>
      </c>
      <c r="U4767" s="5">
        <f>ABS(Table2[[#This Row],[price]]-Table2[[#This Row],[Predicted Price]])</f>
        <v>7894.0819073087041</v>
      </c>
      <c r="V4767" s="5">
        <f>Table2[[#This Row],[Price Diff]]/Table2[[#This Row],[price]]</f>
        <v>9.759274437875462E-2</v>
      </c>
    </row>
    <row r="4768" spans="1:22" x14ac:dyDescent="0.2">
      <c r="A4768" s="3">
        <v>12920</v>
      </c>
      <c r="B4768" s="3">
        <v>0.22595115099999999</v>
      </c>
      <c r="C4768" s="3">
        <v>74134</v>
      </c>
      <c r="D4768" s="3">
        <v>0.61247968500000005</v>
      </c>
      <c r="E4768" s="3">
        <v>1395</v>
      </c>
      <c r="F4768" s="3">
        <v>0.327600102</v>
      </c>
      <c r="G4768" s="3">
        <v>2</v>
      </c>
      <c r="H4768" s="3">
        <v>0.26264953499999999</v>
      </c>
      <c r="I4768" s="2" t="s">
        <v>19</v>
      </c>
      <c r="J4768" s="3">
        <v>8612</v>
      </c>
      <c r="K4768" s="3">
        <v>0.67860299199999996</v>
      </c>
      <c r="L4768" s="3">
        <v>1</v>
      </c>
      <c r="M4768" s="2" t="s">
        <v>65</v>
      </c>
      <c r="N4768" s="3">
        <v>133800</v>
      </c>
      <c r="O4768" s="3">
        <v>0.53954682700000001</v>
      </c>
      <c r="P4768" s="3">
        <v>-0.92260727704601164</v>
      </c>
      <c r="Q4768" s="3">
        <v>0.71423719735228752</v>
      </c>
      <c r="R4768" s="3">
        <v>0.41553432444571248</v>
      </c>
      <c r="S4768" s="3">
        <v>0.55929907904161114</v>
      </c>
      <c r="T4768" s="5">
        <f>POWER(10,Table2[[#This Row],[Predicted normalized_price]]*(N$7634-N$7635)+N$7635)</f>
        <v>149139.97904253242</v>
      </c>
      <c r="U4768" s="5">
        <f>ABS(Table2[[#This Row],[price]]-Table2[[#This Row],[Predicted Price]])</f>
        <v>15339.979042532417</v>
      </c>
      <c r="V4768" s="5">
        <f>Table2[[#This Row],[Price Diff]]/Table2[[#This Row],[price]]</f>
        <v>0.11464857281414363</v>
      </c>
    </row>
    <row r="4769" spans="1:22" x14ac:dyDescent="0.2">
      <c r="A4769" s="3">
        <v>11960</v>
      </c>
      <c r="B4769" s="3">
        <v>0.208771656</v>
      </c>
      <c r="C4769" s="3">
        <v>26474</v>
      </c>
      <c r="D4769" s="3">
        <v>0.43227822700000001</v>
      </c>
      <c r="E4769" s="3">
        <v>1796</v>
      </c>
      <c r="F4769" s="3">
        <v>0.43533607800000002</v>
      </c>
      <c r="G4769" s="3">
        <v>11</v>
      </c>
      <c r="H4769" s="3">
        <v>0.90861810600000004</v>
      </c>
      <c r="I4769" s="2" t="s">
        <v>15</v>
      </c>
      <c r="J4769" s="3">
        <v>154228</v>
      </c>
      <c r="K4769" s="3">
        <v>0.92450639499999998</v>
      </c>
      <c r="L4769" s="3">
        <v>1</v>
      </c>
      <c r="M4769" s="2" t="s">
        <v>65</v>
      </c>
      <c r="N4769" s="3">
        <v>34000</v>
      </c>
      <c r="O4769" s="3">
        <v>0.290233136</v>
      </c>
      <c r="P4769" s="3">
        <v>-0.93889379541963125</v>
      </c>
      <c r="Q4769" s="3">
        <v>0.14989124724547692</v>
      </c>
      <c r="R4769" s="3">
        <v>0.8281699242493854</v>
      </c>
      <c r="S4769" s="3">
        <v>0.3059718176142171</v>
      </c>
      <c r="T4769" s="5">
        <f>POWER(10,Table2[[#This Row],[Predicted normalized_price]]*(N$7634-N$7635)+N$7635)</f>
        <v>37071.371454267719</v>
      </c>
      <c r="U4769" s="5">
        <f>ABS(Table2[[#This Row],[price]]-Table2[[#This Row],[Predicted Price]])</f>
        <v>3071.3714542677189</v>
      </c>
      <c r="V4769" s="5">
        <f>Table2[[#This Row],[Price Diff]]/Table2[[#This Row],[price]]</f>
        <v>9.0334454537285849E-2</v>
      </c>
    </row>
    <row r="4770" spans="1:22" x14ac:dyDescent="0.2">
      <c r="A4770" s="3">
        <v>13660</v>
      </c>
      <c r="B4770" s="3">
        <v>0.23834376299999999</v>
      </c>
      <c r="C4770" s="3">
        <v>60940</v>
      </c>
      <c r="D4770" s="3">
        <v>0.57818201700000005</v>
      </c>
      <c r="E4770" s="3">
        <v>1499</v>
      </c>
      <c r="F4770" s="3">
        <v>0.35825946600000003</v>
      </c>
      <c r="G4770" s="3">
        <v>3</v>
      </c>
      <c r="H4770" s="3">
        <v>0.416289664</v>
      </c>
      <c r="I4770" s="2" t="s">
        <v>13</v>
      </c>
      <c r="J4770" s="3">
        <v>56750</v>
      </c>
      <c r="K4770" s="3">
        <v>0.83929844300000001</v>
      </c>
      <c r="L4770" s="3">
        <v>1</v>
      </c>
      <c r="M4770" s="2" t="s">
        <v>65</v>
      </c>
      <c r="N4770" s="3">
        <v>119800</v>
      </c>
      <c r="O4770" s="3">
        <v>0.51943364999999997</v>
      </c>
      <c r="P4770" s="3">
        <v>-0.92425079069933702</v>
      </c>
      <c r="Q4770" s="3">
        <v>0.64730277356150367</v>
      </c>
      <c r="R4770" s="3">
        <v>0.54270872365775624</v>
      </c>
      <c r="S4770" s="3">
        <v>0.50941351513756228</v>
      </c>
      <c r="T4770" s="5">
        <f>POWER(10,Table2[[#This Row],[Predicted normalized_price]]*(N$7634-N$7635)+N$7635)</f>
        <v>113382.01355260919</v>
      </c>
      <c r="U4770" s="5">
        <f>ABS(Table2[[#This Row],[price]]-Table2[[#This Row],[Predicted Price]])</f>
        <v>6417.9864473908092</v>
      </c>
      <c r="V4770" s="5">
        <f>Table2[[#This Row],[Price Diff]]/Table2[[#This Row],[price]]</f>
        <v>5.3572507908103584E-2</v>
      </c>
    </row>
    <row r="4771" spans="1:22" x14ac:dyDescent="0.2">
      <c r="A4771" s="3">
        <v>9690</v>
      </c>
      <c r="B4771" s="3">
        <v>0.161939847</v>
      </c>
      <c r="C4771" s="3">
        <v>46107</v>
      </c>
      <c r="D4771" s="3">
        <v>0.5293696</v>
      </c>
      <c r="E4771" s="3">
        <v>1997</v>
      </c>
      <c r="F4771" s="3">
        <v>0.48056971500000001</v>
      </c>
      <c r="G4771" s="3">
        <v>7</v>
      </c>
      <c r="H4771" s="3">
        <v>0.73735046500000001</v>
      </c>
      <c r="I4771" s="2" t="s">
        <v>27</v>
      </c>
      <c r="J4771" s="3">
        <v>92777</v>
      </c>
      <c r="K4771" s="3">
        <v>0.88119119300000004</v>
      </c>
      <c r="L4771" s="3">
        <v>1</v>
      </c>
      <c r="M4771" s="2" t="s">
        <v>64</v>
      </c>
      <c r="N4771" s="3">
        <v>55800</v>
      </c>
      <c r="O4771" s="3">
        <v>0.38038979699999997</v>
      </c>
      <c r="P4771" s="3">
        <v>0.94712580896940268</v>
      </c>
      <c r="Q4771" s="3">
        <v>-0.76442871528755141</v>
      </c>
      <c r="R4771" s="3">
        <v>-0.40998717255826755</v>
      </c>
      <c r="S4771" s="3">
        <v>0.38412726863835789</v>
      </c>
      <c r="T4771" s="5">
        <f>POWER(10,Table2[[#This Row],[Predicted normalized_price]]*(N$7634-N$7635)+N$7635)</f>
        <v>56957.841879602987</v>
      </c>
      <c r="U4771" s="5">
        <f>ABS(Table2[[#This Row],[price]]-Table2[[#This Row],[Predicted Price]])</f>
        <v>1157.8418796029873</v>
      </c>
      <c r="V4771" s="5">
        <f>Table2[[#This Row],[Price Diff]]/Table2[[#This Row],[price]]</f>
        <v>2.0749854473171816E-2</v>
      </c>
    </row>
    <row r="4772" spans="1:22" x14ac:dyDescent="0.2">
      <c r="A4772" s="3">
        <v>15170</v>
      </c>
      <c r="B4772" s="3">
        <v>0.26167317299999998</v>
      </c>
      <c r="C4772" s="3">
        <v>87152</v>
      </c>
      <c r="D4772" s="3">
        <v>0.64079140499999998</v>
      </c>
      <c r="E4772" s="3">
        <v>2672</v>
      </c>
      <c r="F4772" s="3">
        <v>0.60472768600000004</v>
      </c>
      <c r="G4772" s="3">
        <v>5</v>
      </c>
      <c r="H4772" s="3">
        <v>0.60985333500000005</v>
      </c>
      <c r="I4772" s="2" t="s">
        <v>16</v>
      </c>
      <c r="J4772" s="3">
        <v>48800</v>
      </c>
      <c r="K4772" s="3">
        <v>0.826435527</v>
      </c>
      <c r="L4772" s="3">
        <v>1</v>
      </c>
      <c r="M4772" s="2" t="s">
        <v>64</v>
      </c>
      <c r="N4772" s="3">
        <v>125800</v>
      </c>
      <c r="O4772" s="3">
        <v>0.52832708299999998</v>
      </c>
      <c r="P4772" s="3">
        <v>0.88367704618740472</v>
      </c>
      <c r="Q4772" s="3">
        <v>0.64257184861211547</v>
      </c>
      <c r="R4772" s="3">
        <v>0.48602785346391114</v>
      </c>
      <c r="S4772" s="3">
        <v>0.52730499778784845</v>
      </c>
      <c r="T4772" s="5">
        <f>POWER(10,Table2[[#This Row],[Predicted normalized_price]]*(N$7634-N$7635)+N$7635)</f>
        <v>125095.43926859445</v>
      </c>
      <c r="U4772" s="5">
        <f>ABS(Table2[[#This Row],[price]]-Table2[[#This Row],[Predicted Price]])</f>
        <v>704.56073140555236</v>
      </c>
      <c r="V4772" s="5">
        <f>Table2[[#This Row],[Price Diff]]/Table2[[#This Row],[price]]</f>
        <v>5.6006417440822923E-3</v>
      </c>
    </row>
    <row r="4773" spans="1:22" x14ac:dyDescent="0.2">
      <c r="A4773" s="3">
        <v>17820</v>
      </c>
      <c r="B4773" s="3">
        <v>0.297497179</v>
      </c>
      <c r="C4773" s="3">
        <v>69934</v>
      </c>
      <c r="D4773" s="3">
        <v>0.60227316399999997</v>
      </c>
      <c r="E4773" s="3">
        <v>2362</v>
      </c>
      <c r="F4773" s="3">
        <v>0.55214537900000005</v>
      </c>
      <c r="G4773" s="3">
        <v>6</v>
      </c>
      <c r="H4773" s="3">
        <v>0.67893919899999999</v>
      </c>
      <c r="I4773" s="2" t="s">
        <v>10</v>
      </c>
      <c r="J4773" s="3">
        <v>85000</v>
      </c>
      <c r="K4773" s="3">
        <v>0.87372978000000001</v>
      </c>
      <c r="L4773" s="3">
        <v>1</v>
      </c>
      <c r="M4773" s="2" t="s">
        <v>66</v>
      </c>
      <c r="N4773" s="3">
        <v>125800</v>
      </c>
      <c r="O4773" s="3">
        <v>0.52832708299999998</v>
      </c>
      <c r="P4773" s="3">
        <v>0.52836630279533581</v>
      </c>
      <c r="Q4773" s="3">
        <v>-0.53725054131760941</v>
      </c>
      <c r="R4773" s="3">
        <v>-0.66139335031047197</v>
      </c>
      <c r="S4773" s="3">
        <v>0.50661619741051389</v>
      </c>
      <c r="T4773" s="5">
        <f>POWER(10,Table2[[#This Row],[Predicted normalized_price]]*(N$7634-N$7635)+N$7635)</f>
        <v>111652.50673746069</v>
      </c>
      <c r="U4773" s="5">
        <f>ABS(Table2[[#This Row],[price]]-Table2[[#This Row],[Predicted Price]])</f>
        <v>14147.493262539312</v>
      </c>
      <c r="V4773" s="5">
        <f>Table2[[#This Row],[Price Diff]]/Table2[[#This Row],[price]]</f>
        <v>0.11246020081509787</v>
      </c>
    </row>
    <row r="4774" spans="1:22" x14ac:dyDescent="0.2">
      <c r="A4774" s="3">
        <v>8150</v>
      </c>
      <c r="B4774" s="3">
        <v>0.123429097</v>
      </c>
      <c r="C4774" s="3">
        <v>20968</v>
      </c>
      <c r="D4774" s="3">
        <v>0.39147378300000002</v>
      </c>
      <c r="E4774" s="3">
        <v>1497</v>
      </c>
      <c r="F4774" s="3">
        <v>0.357690181</v>
      </c>
      <c r="G4774" s="3">
        <v>8</v>
      </c>
      <c r="H4774" s="3">
        <v>0.78794860499999997</v>
      </c>
      <c r="I4774" s="2" t="s">
        <v>10</v>
      </c>
      <c r="J4774" s="3">
        <v>83625</v>
      </c>
      <c r="K4774" s="3">
        <v>0.87233983500000001</v>
      </c>
      <c r="L4774" s="3">
        <v>2</v>
      </c>
      <c r="M4774" s="2" t="s">
        <v>63</v>
      </c>
      <c r="N4774" s="3">
        <v>29800</v>
      </c>
      <c r="O4774" s="3">
        <v>0.266238329</v>
      </c>
      <c r="P4774" s="3">
        <v>-0.22092312390374275</v>
      </c>
      <c r="Q4774" s="3">
        <v>-0.87484346376923827</v>
      </c>
      <c r="R4774" s="3">
        <v>-7.5125008710335964E-2</v>
      </c>
      <c r="S4774" s="3">
        <v>0.26704641195494905</v>
      </c>
      <c r="T4774" s="5">
        <f>POWER(10,Table2[[#This Row],[Predicted normalized_price]]*(N$7634-N$7635)+N$7635)</f>
        <v>29932.619293301344</v>
      </c>
      <c r="U4774" s="5">
        <f>ABS(Table2[[#This Row],[price]]-Table2[[#This Row],[Predicted Price]])</f>
        <v>132.61929330134444</v>
      </c>
      <c r="V4774" s="5">
        <f>Table2[[#This Row],[Price Diff]]/Table2[[#This Row],[price]]</f>
        <v>4.4503118557498132E-3</v>
      </c>
    </row>
    <row r="4775" spans="1:22" x14ac:dyDescent="0.2">
      <c r="A4775" s="3">
        <v>9450</v>
      </c>
      <c r="B4775" s="3">
        <v>0.15635943899999999</v>
      </c>
      <c r="C4775" s="3">
        <v>51540</v>
      </c>
      <c r="D4775" s="3">
        <v>0.54886366600000003</v>
      </c>
      <c r="E4775" s="3">
        <v>1598</v>
      </c>
      <c r="F4775" s="3">
        <v>0.38552934799999999</v>
      </c>
      <c r="G4775" s="3">
        <v>4</v>
      </c>
      <c r="H4775" s="3">
        <v>0.52529906999999998</v>
      </c>
      <c r="I4775" s="2" t="s">
        <v>10</v>
      </c>
      <c r="J4775" s="3">
        <v>38000</v>
      </c>
      <c r="K4775" s="3">
        <v>0.80511648899999999</v>
      </c>
      <c r="L4775" s="3">
        <v>1</v>
      </c>
      <c r="M4775" s="2" t="s">
        <v>63</v>
      </c>
      <c r="N4775" s="3">
        <v>69800</v>
      </c>
      <c r="O4775" s="3">
        <v>0.421128471</v>
      </c>
      <c r="P4775" s="3">
        <v>-3.1919010857461592E-2</v>
      </c>
      <c r="Q4775" s="3">
        <v>-0.68302250528539576</v>
      </c>
      <c r="R4775" s="3">
        <v>-0.52045518904559795</v>
      </c>
      <c r="S4775" s="3">
        <v>0.43100398401721707</v>
      </c>
      <c r="T4775" s="5">
        <f>POWER(10,Table2[[#This Row],[Predicted normalized_price]]*(N$7634-N$7635)+N$7635)</f>
        <v>73692.440720377941</v>
      </c>
      <c r="U4775" s="5">
        <f>ABS(Table2[[#This Row],[price]]-Table2[[#This Row],[Predicted Price]])</f>
        <v>3892.440720377941</v>
      </c>
      <c r="V4775" s="5">
        <f>Table2[[#This Row],[Price Diff]]/Table2[[#This Row],[price]]</f>
        <v>5.576562636644615E-2</v>
      </c>
    </row>
    <row r="4776" spans="1:22" x14ac:dyDescent="0.2">
      <c r="A4776" s="3">
        <v>26860</v>
      </c>
      <c r="B4776" s="3">
        <v>0.38879557300000001</v>
      </c>
      <c r="C4776" s="3">
        <v>82145</v>
      </c>
      <c r="D4776" s="3">
        <v>0.63043693499999998</v>
      </c>
      <c r="E4776" s="3">
        <v>4999</v>
      </c>
      <c r="F4776" s="3">
        <v>0.87182553900000004</v>
      </c>
      <c r="G4776" s="3">
        <v>9</v>
      </c>
      <c r="H4776" s="3">
        <v>0.83257932800000001</v>
      </c>
      <c r="I4776" s="2" t="s">
        <v>35</v>
      </c>
      <c r="J4776" s="3">
        <v>113500</v>
      </c>
      <c r="K4776" s="3">
        <v>0.89837330500000001</v>
      </c>
      <c r="L4776" s="3">
        <v>2</v>
      </c>
      <c r="M4776" s="2" t="s">
        <v>64</v>
      </c>
      <c r="N4776" s="3">
        <v>119988</v>
      </c>
      <c r="O4776" s="3">
        <v>0.51971900800000004</v>
      </c>
      <c r="P4776" s="3">
        <v>0.96602194785296547</v>
      </c>
      <c r="Q4776" s="3">
        <v>-0.48405543548993279</v>
      </c>
      <c r="R4776" s="3">
        <v>-0.68374952523182464</v>
      </c>
      <c r="S4776" s="3">
        <v>0.52744943413014989</v>
      </c>
      <c r="T4776" s="5">
        <f>POWER(10,Table2[[#This Row],[Predicted normalized_price]]*(N$7634-N$7635)+N$7635)</f>
        <v>125194.7646401669</v>
      </c>
      <c r="U4776" s="5">
        <f>ABS(Table2[[#This Row],[price]]-Table2[[#This Row],[Predicted Price]])</f>
        <v>5206.7646401669044</v>
      </c>
      <c r="V4776" s="5">
        <f>Table2[[#This Row],[Price Diff]]/Table2[[#This Row],[price]]</f>
        <v>4.3394044739198126E-2</v>
      </c>
    </row>
    <row r="4777" spans="1:22" x14ac:dyDescent="0.2">
      <c r="A4777" s="3">
        <v>9480</v>
      </c>
      <c r="B4777" s="3">
        <v>0.15706469200000001</v>
      </c>
      <c r="C4777" s="3">
        <v>57824</v>
      </c>
      <c r="D4777" s="3">
        <v>0.56899688900000001</v>
      </c>
      <c r="E4777" s="3">
        <v>1998</v>
      </c>
      <c r="F4777" s="3">
        <v>0.480783179</v>
      </c>
      <c r="G4777" s="3">
        <v>5</v>
      </c>
      <c r="H4777" s="3">
        <v>0.60985333500000005</v>
      </c>
      <c r="I4777" s="2" t="s">
        <v>14</v>
      </c>
      <c r="J4777" s="3">
        <v>56707</v>
      </c>
      <c r="K4777" s="3">
        <v>0.83923384099999998</v>
      </c>
      <c r="L4777" s="3">
        <v>1</v>
      </c>
      <c r="M4777" s="2" t="s">
        <v>66</v>
      </c>
      <c r="N4777" s="3">
        <v>67800</v>
      </c>
      <c r="O4777" s="3">
        <v>0.41583790399999998</v>
      </c>
      <c r="P4777" s="3">
        <v>-0.54654082341931554</v>
      </c>
      <c r="Q4777" s="3">
        <v>-0.67018065879346711</v>
      </c>
      <c r="R4777" s="3">
        <v>-0.47641789644807786</v>
      </c>
      <c r="S4777" s="3">
        <v>0.42186247126354248</v>
      </c>
      <c r="T4777" s="5">
        <f>POWER(10,Table2[[#This Row],[Predicted normalized_price]]*(N$7634-N$7635)+N$7635)</f>
        <v>70082.096377788272</v>
      </c>
      <c r="U4777" s="5">
        <f>ABS(Table2[[#This Row],[price]]-Table2[[#This Row],[Predicted Price]])</f>
        <v>2282.0963777882716</v>
      </c>
      <c r="V4777" s="5">
        <f>Table2[[#This Row],[Price Diff]]/Table2[[#This Row],[price]]</f>
        <v>3.3659238610446486E-2</v>
      </c>
    </row>
    <row r="4778" spans="1:22" x14ac:dyDescent="0.2">
      <c r="A4778" s="3">
        <v>17670</v>
      </c>
      <c r="B4778" s="3">
        <v>0.295616296</v>
      </c>
      <c r="C4778" s="3">
        <v>83970</v>
      </c>
      <c r="D4778" s="3">
        <v>0.63428236000000005</v>
      </c>
      <c r="E4778" s="3">
        <v>1991</v>
      </c>
      <c r="F4778" s="3">
        <v>0.47928668200000002</v>
      </c>
      <c r="G4778" s="3">
        <v>2</v>
      </c>
      <c r="H4778" s="3">
        <v>0.26264953499999999</v>
      </c>
      <c r="I4778" s="2" t="s">
        <v>15</v>
      </c>
      <c r="J4778" s="3">
        <v>4000</v>
      </c>
      <c r="K4778" s="3">
        <v>0.61324561799999999</v>
      </c>
      <c r="L4778" s="3">
        <v>1</v>
      </c>
      <c r="M4778" s="2" t="s">
        <v>65</v>
      </c>
      <c r="N4778" s="3">
        <v>203800</v>
      </c>
      <c r="O4778" s="3">
        <v>0.61612387000000002</v>
      </c>
      <c r="P4778" s="3">
        <v>-0.91890529083627648</v>
      </c>
      <c r="Q4778" s="3">
        <v>0.78533140488146802</v>
      </c>
      <c r="R4778" s="3">
        <v>0.32354681898369669</v>
      </c>
      <c r="S4778" s="3">
        <v>0.60136213697165408</v>
      </c>
      <c r="T4778" s="5">
        <f>POWER(10,Table2[[#This Row],[Predicted normalized_price]]*(N$7634-N$7635)+N$7635)</f>
        <v>187921.24930872305</v>
      </c>
      <c r="U4778" s="5">
        <f>ABS(Table2[[#This Row],[price]]-Table2[[#This Row],[Predicted Price]])</f>
        <v>15878.750691276946</v>
      </c>
      <c r="V4778" s="5">
        <f>Table2[[#This Row],[Price Diff]]/Table2[[#This Row],[price]]</f>
        <v>7.7913398877708276E-2</v>
      </c>
    </row>
    <row r="4779" spans="1:22" x14ac:dyDescent="0.2">
      <c r="A4779" s="3">
        <v>13510</v>
      </c>
      <c r="B4779" s="3">
        <v>0.23588690600000001</v>
      </c>
      <c r="C4779" s="3">
        <v>80664</v>
      </c>
      <c r="D4779" s="3">
        <v>0.62725302000000005</v>
      </c>
      <c r="E4779" s="3">
        <v>1999</v>
      </c>
      <c r="F4779" s="3">
        <v>0.48099653599999997</v>
      </c>
      <c r="G4779" s="3">
        <v>4</v>
      </c>
      <c r="H4779" s="3">
        <v>0.52529906999999998</v>
      </c>
      <c r="I4779" s="2" t="s">
        <v>12</v>
      </c>
      <c r="J4779" s="3">
        <v>23100</v>
      </c>
      <c r="K4779" s="3">
        <v>0.76269444200000003</v>
      </c>
      <c r="L4779" s="3">
        <v>1</v>
      </c>
      <c r="M4779" s="2" t="s">
        <v>65</v>
      </c>
      <c r="N4779" s="3">
        <v>132000</v>
      </c>
      <c r="O4779" s="3">
        <v>0.53708201200000005</v>
      </c>
      <c r="P4779" s="3">
        <v>-0.35765449969434515</v>
      </c>
      <c r="Q4779" s="3">
        <v>0.67389742785894413</v>
      </c>
      <c r="R4779" s="3">
        <v>0.51867525061469921</v>
      </c>
      <c r="S4779" s="3">
        <v>0.52400575101595703</v>
      </c>
      <c r="T4779" s="5">
        <f>POWER(10,Table2[[#This Row],[Predicted normalized_price]]*(N$7634-N$7635)+N$7635)</f>
        <v>122847.96179829404</v>
      </c>
      <c r="U4779" s="5">
        <f>ABS(Table2[[#This Row],[price]]-Table2[[#This Row],[Predicted Price]])</f>
        <v>9152.0382017059601</v>
      </c>
      <c r="V4779" s="5">
        <f>Table2[[#This Row],[Price Diff]]/Table2[[#This Row],[price]]</f>
        <v>6.9333622740196665E-2</v>
      </c>
    </row>
    <row r="4780" spans="1:22" x14ac:dyDescent="0.2">
      <c r="A4780" s="3">
        <v>17650</v>
      </c>
      <c r="B4780" s="3">
        <v>0.29536430600000002</v>
      </c>
      <c r="C4780" s="3">
        <v>85225</v>
      </c>
      <c r="D4780" s="3">
        <v>0.63687855400000004</v>
      </c>
      <c r="E4780" s="3">
        <v>1991</v>
      </c>
      <c r="F4780" s="3">
        <v>0.47928668200000002</v>
      </c>
      <c r="G4780" s="3">
        <v>2</v>
      </c>
      <c r="H4780" s="3">
        <v>0.26264953499999999</v>
      </c>
      <c r="I4780" s="2" t="s">
        <v>15</v>
      </c>
      <c r="J4780" s="3">
        <v>30</v>
      </c>
      <c r="K4780" s="3">
        <v>0.19624244499999999</v>
      </c>
      <c r="L4780" s="3">
        <v>1</v>
      </c>
      <c r="M4780" s="2" t="s">
        <v>64</v>
      </c>
      <c r="N4780" s="3">
        <v>198000</v>
      </c>
      <c r="O4780" s="3">
        <v>0.61086964899999996</v>
      </c>
      <c r="P4780" s="3">
        <v>-6.1071158541481242E-2</v>
      </c>
      <c r="Q4780" s="3">
        <v>0.77045650428524082</v>
      </c>
      <c r="R4780" s="3">
        <v>0.25027227396020296</v>
      </c>
      <c r="S4780" s="3">
        <v>0.61828706653539145</v>
      </c>
      <c r="T4780" s="5">
        <f>POWER(10,Table2[[#This Row],[Predicted normalized_price]]*(N$7634-N$7635)+N$7635)</f>
        <v>206236.99001836852</v>
      </c>
      <c r="U4780" s="5">
        <f>ABS(Table2[[#This Row],[price]]-Table2[[#This Row],[Predicted Price]])</f>
        <v>8236.990018368524</v>
      </c>
      <c r="V4780" s="5">
        <f>Table2[[#This Row],[Price Diff]]/Table2[[#This Row],[price]]</f>
        <v>4.160095968872992E-2</v>
      </c>
    </row>
    <row r="4781" spans="1:22" x14ac:dyDescent="0.2">
      <c r="A4781" s="3">
        <v>39230</v>
      </c>
      <c r="B4781" s="3">
        <v>0.47308205599999997</v>
      </c>
      <c r="C4781" s="3">
        <v>220697</v>
      </c>
      <c r="D4781" s="3">
        <v>0.80339219100000003</v>
      </c>
      <c r="E4781" s="3">
        <v>3982</v>
      </c>
      <c r="F4781" s="3">
        <v>0.77484061000000004</v>
      </c>
      <c r="G4781" s="3">
        <v>4</v>
      </c>
      <c r="H4781" s="3">
        <v>0.52529906999999998</v>
      </c>
      <c r="I4781" s="2" t="s">
        <v>15</v>
      </c>
      <c r="J4781" s="3">
        <v>7086</v>
      </c>
      <c r="K4781" s="3">
        <v>0.66198069400000004</v>
      </c>
      <c r="L4781" s="3">
        <v>1</v>
      </c>
      <c r="M4781" s="2" t="s">
        <v>62</v>
      </c>
      <c r="N4781" s="3">
        <v>408000</v>
      </c>
      <c r="O4781" s="3">
        <v>0.74244317100000001</v>
      </c>
      <c r="P4781" s="3">
        <v>-0.32218526485596982</v>
      </c>
      <c r="Q4781" s="3">
        <v>0.89792776865843116</v>
      </c>
      <c r="R4781" s="3">
        <v>-0.13851167825412161</v>
      </c>
      <c r="S4781" s="3">
        <v>0.74976992026370648</v>
      </c>
      <c r="T4781" s="5">
        <f>POWER(10,Table2[[#This Row],[Predicted normalized_price]]*(N$7634-N$7635)+N$7635)</f>
        <v>424761.51178640104</v>
      </c>
      <c r="U4781" s="5">
        <f>ABS(Table2[[#This Row],[price]]-Table2[[#This Row],[Predicted Price]])</f>
        <v>16761.511786401039</v>
      </c>
      <c r="V4781" s="5">
        <f>Table2[[#This Row],[Price Diff]]/Table2[[#This Row],[price]]</f>
        <v>4.1082136731375098E-2</v>
      </c>
    </row>
    <row r="4782" spans="1:22" x14ac:dyDescent="0.2">
      <c r="A4782" s="3">
        <v>10910</v>
      </c>
      <c r="B4782" s="3">
        <v>0.188325935</v>
      </c>
      <c r="C4782" s="3">
        <v>21098</v>
      </c>
      <c r="D4782" s="3">
        <v>0.39255543199999998</v>
      </c>
      <c r="E4782" s="3">
        <v>1591</v>
      </c>
      <c r="F4782" s="3">
        <v>0.38365743499999999</v>
      </c>
      <c r="G4782" s="3">
        <v>8</v>
      </c>
      <c r="H4782" s="3">
        <v>0.78794860499999997</v>
      </c>
      <c r="I4782" s="2" t="s">
        <v>17</v>
      </c>
      <c r="J4782" s="3">
        <v>137462</v>
      </c>
      <c r="K4782" s="3">
        <v>0.91469808600000002</v>
      </c>
      <c r="L4782" s="3">
        <v>1</v>
      </c>
      <c r="M4782" s="2" t="s">
        <v>63</v>
      </c>
      <c r="N4782" s="3">
        <v>37800</v>
      </c>
      <c r="O4782" s="3">
        <v>0.30951394500000001</v>
      </c>
      <c r="P4782" s="3">
        <v>-0.97959586644406538</v>
      </c>
      <c r="Q4782" s="3">
        <v>-0.83375431441832215</v>
      </c>
      <c r="R4782" s="3">
        <v>-0.1304759306125578</v>
      </c>
      <c r="S4782" s="3">
        <v>0.28990701445738914</v>
      </c>
      <c r="T4782" s="5">
        <f>POWER(10,Table2[[#This Row],[Predicted normalized_price]]*(N$7634-N$7635)+N$7635)</f>
        <v>33939.124878520975</v>
      </c>
      <c r="U4782" s="5">
        <f>ABS(Table2[[#This Row],[price]]-Table2[[#This Row],[Predicted Price]])</f>
        <v>3860.8751214790245</v>
      </c>
      <c r="V4782" s="5">
        <f>Table2[[#This Row],[Price Diff]]/Table2[[#This Row],[price]]</f>
        <v>0.10213955347828108</v>
      </c>
    </row>
    <row r="4783" spans="1:22" x14ac:dyDescent="0.2">
      <c r="A4783" s="3">
        <v>15450</v>
      </c>
      <c r="B4783" s="3">
        <v>0.265742653</v>
      </c>
      <c r="C4783" s="3">
        <v>68308</v>
      </c>
      <c r="D4783" s="3">
        <v>0.59815623500000004</v>
      </c>
      <c r="E4783" s="3">
        <v>1595</v>
      </c>
      <c r="F4783" s="3">
        <v>0.38472810600000001</v>
      </c>
      <c r="G4783" s="3">
        <v>5</v>
      </c>
      <c r="H4783" s="3">
        <v>0.60985333500000005</v>
      </c>
      <c r="I4783" s="2" t="s">
        <v>15</v>
      </c>
      <c r="J4783" s="3">
        <v>62559</v>
      </c>
      <c r="K4783" s="3">
        <v>0.84760419499999995</v>
      </c>
      <c r="L4783" s="3">
        <v>2</v>
      </c>
      <c r="M4783" s="2" t="s">
        <v>65</v>
      </c>
      <c r="N4783" s="3">
        <v>110800</v>
      </c>
      <c r="O4783" s="3">
        <v>0.50522136299999998</v>
      </c>
      <c r="P4783" s="3">
        <v>-0.91919623880582635</v>
      </c>
      <c r="Q4783" s="3">
        <v>0.62959178264502802</v>
      </c>
      <c r="R4783" s="3">
        <v>0.5480660780831621</v>
      </c>
      <c r="S4783" s="3">
        <v>0.50340343703408608</v>
      </c>
      <c r="T4783" s="5">
        <f>POWER(10,Table2[[#This Row],[Predicted normalized_price]]*(N$7634-N$7635)+N$7635)</f>
        <v>109698.6677414273</v>
      </c>
      <c r="U4783" s="5">
        <f>ABS(Table2[[#This Row],[price]]-Table2[[#This Row],[Predicted Price]])</f>
        <v>1101.3322585727001</v>
      </c>
      <c r="V4783" s="5">
        <f>Table2[[#This Row],[Price Diff]]/Table2[[#This Row],[price]]</f>
        <v>9.9398218282734669E-3</v>
      </c>
    </row>
    <row r="4784" spans="1:22" x14ac:dyDescent="0.2">
      <c r="A4784" s="3">
        <v>13940</v>
      </c>
      <c r="B4784" s="3">
        <v>0.242858554</v>
      </c>
      <c r="C4784" s="3">
        <v>68594</v>
      </c>
      <c r="D4784" s="3">
        <v>0.59888742399999995</v>
      </c>
      <c r="E4784" s="3">
        <v>1997</v>
      </c>
      <c r="F4784" s="3">
        <v>0.48056971500000001</v>
      </c>
      <c r="G4784" s="3">
        <v>6</v>
      </c>
      <c r="H4784" s="3">
        <v>0.67893919899999999</v>
      </c>
      <c r="I4784" s="2" t="s">
        <v>13</v>
      </c>
      <c r="J4784" s="3">
        <v>62156</v>
      </c>
      <c r="K4784" s="3">
        <v>0.84705339300000004</v>
      </c>
      <c r="L4784" s="3">
        <v>1</v>
      </c>
      <c r="M4784" s="2" t="s">
        <v>65</v>
      </c>
      <c r="N4784" s="3">
        <v>90800</v>
      </c>
      <c r="O4784" s="3">
        <v>0.468994523</v>
      </c>
      <c r="P4784" s="3">
        <v>-0.77617470423434942</v>
      </c>
      <c r="Q4784" s="3">
        <v>0.57260253997593147</v>
      </c>
      <c r="R4784" s="3">
        <v>0.59782341415523321</v>
      </c>
      <c r="S4784" s="3">
        <v>0.47615165462757802</v>
      </c>
      <c r="T4784" s="5">
        <f>POWER(10,Table2[[#This Row],[Predicted normalized_price]]*(N$7634-N$7635)+N$7635)</f>
        <v>94442.19219480145</v>
      </c>
      <c r="U4784" s="5">
        <f>ABS(Table2[[#This Row],[price]]-Table2[[#This Row],[Predicted Price]])</f>
        <v>3642.1921948014497</v>
      </c>
      <c r="V4784" s="5">
        <f>Table2[[#This Row],[Price Diff]]/Table2[[#This Row],[price]]</f>
        <v>4.0112248841425654E-2</v>
      </c>
    </row>
    <row r="4785" spans="1:22" x14ac:dyDescent="0.2">
      <c r="A4785" s="3">
        <v>7710</v>
      </c>
      <c r="B4785" s="3">
        <v>0.11108001100000001</v>
      </c>
      <c r="C4785" s="3">
        <v>44316</v>
      </c>
      <c r="D4785" s="3">
        <v>0.52243619799999996</v>
      </c>
      <c r="E4785" s="3">
        <v>1496</v>
      </c>
      <c r="F4785" s="3">
        <v>0.35740525400000001</v>
      </c>
      <c r="G4785" s="3">
        <v>3</v>
      </c>
      <c r="H4785" s="3">
        <v>0.416289664</v>
      </c>
      <c r="I4785" s="2" t="s">
        <v>22</v>
      </c>
      <c r="J4785" s="3">
        <v>31000</v>
      </c>
      <c r="K4785" s="3">
        <v>0.787764358</v>
      </c>
      <c r="L4785" s="3">
        <v>2</v>
      </c>
      <c r="M4785" s="2" t="s">
        <v>64</v>
      </c>
      <c r="N4785" s="3">
        <v>64800</v>
      </c>
      <c r="O4785" s="3">
        <v>0.407601987</v>
      </c>
      <c r="P4785" s="3">
        <v>0.63543246024194833</v>
      </c>
      <c r="Q4785" s="3">
        <v>-0.72891428373459077</v>
      </c>
      <c r="R4785" s="3">
        <v>-0.48695580334845184</v>
      </c>
      <c r="S4785" s="3">
        <v>0.4121795084393261</v>
      </c>
      <c r="T4785" s="5">
        <f>POWER(10,Table2[[#This Row],[Predicted normalized_price]]*(N$7634-N$7635)+N$7635)</f>
        <v>66450.626395908577</v>
      </c>
      <c r="U4785" s="5">
        <f>ABS(Table2[[#This Row],[price]]-Table2[[#This Row],[Predicted Price]])</f>
        <v>1650.6263959085773</v>
      </c>
      <c r="V4785" s="5">
        <f>Table2[[#This Row],[Price Diff]]/Table2[[#This Row],[price]]</f>
        <v>2.5472629566490389E-2</v>
      </c>
    </row>
    <row r="4786" spans="1:22" x14ac:dyDescent="0.2">
      <c r="A4786" s="3">
        <v>9390</v>
      </c>
      <c r="B4786" s="3">
        <v>0.15494219200000001</v>
      </c>
      <c r="C4786" s="3">
        <v>46531</v>
      </c>
      <c r="D4786" s="3">
        <v>0.53097156300000004</v>
      </c>
      <c r="E4786" s="3">
        <v>1496</v>
      </c>
      <c r="F4786" s="3">
        <v>0.35740525400000001</v>
      </c>
      <c r="G4786" s="3">
        <v>4</v>
      </c>
      <c r="H4786" s="3">
        <v>0.52529906999999998</v>
      </c>
      <c r="I4786" s="2" t="s">
        <v>22</v>
      </c>
      <c r="J4786" s="3">
        <v>42512</v>
      </c>
      <c r="K4786" s="3">
        <v>0.81467897899999997</v>
      </c>
      <c r="L4786" s="3">
        <v>1</v>
      </c>
      <c r="M4786" s="2" t="s">
        <v>64</v>
      </c>
      <c r="N4786" s="3">
        <v>71800</v>
      </c>
      <c r="O4786" s="3">
        <v>0.42626956799999999</v>
      </c>
      <c r="P4786" s="3">
        <v>0.41758575821517357</v>
      </c>
      <c r="Q4786" s="3">
        <v>-0.72017173114958832</v>
      </c>
      <c r="R4786" s="3">
        <v>-0.52278619004414084</v>
      </c>
      <c r="S4786" s="3">
        <v>0.4229949453070595</v>
      </c>
      <c r="T4786" s="5">
        <f>POWER(10,Table2[[#This Row],[Predicted normalized_price]]*(N$7634-N$7635)+N$7635)</f>
        <v>70519.575394146799</v>
      </c>
      <c r="U4786" s="5">
        <f>ABS(Table2[[#This Row],[price]]-Table2[[#This Row],[Predicted Price]])</f>
        <v>1280.4246058532008</v>
      </c>
      <c r="V4786" s="5">
        <f>Table2[[#This Row],[Price Diff]]/Table2[[#This Row],[price]]</f>
        <v>1.7833211780685247E-2</v>
      </c>
    </row>
    <row r="4787" spans="1:22" x14ac:dyDescent="0.2">
      <c r="A4787" s="3">
        <v>15200</v>
      </c>
      <c r="B4787" s="3">
        <v>0.262112766</v>
      </c>
      <c r="C4787" s="3">
        <v>63357</v>
      </c>
      <c r="D4787" s="3">
        <v>0.58498882699999999</v>
      </c>
      <c r="E4787" s="3">
        <v>1969</v>
      </c>
      <c r="F4787" s="3">
        <v>0.47454891999999999</v>
      </c>
      <c r="G4787" s="3">
        <v>4</v>
      </c>
      <c r="H4787" s="3">
        <v>0.52529906999999998</v>
      </c>
      <c r="I4787" s="2" t="s">
        <v>21</v>
      </c>
      <c r="J4787" s="3">
        <v>48300</v>
      </c>
      <c r="K4787" s="3">
        <v>0.82555779500000004</v>
      </c>
      <c r="L4787" s="3">
        <v>1</v>
      </c>
      <c r="M4787" s="2" t="s">
        <v>65</v>
      </c>
      <c r="N4787" s="3">
        <v>120000</v>
      </c>
      <c r="O4787" s="3">
        <v>0.51973720700000003</v>
      </c>
      <c r="P4787" s="3">
        <v>0.9999999919389907</v>
      </c>
      <c r="Q4787" s="3">
        <v>0.63653986179332878</v>
      </c>
      <c r="R4787" s="3">
        <v>0.5685774420312939</v>
      </c>
      <c r="S4787" s="3">
        <v>0.50508782809327579</v>
      </c>
      <c r="T4787" s="5">
        <f>POWER(10,Table2[[#This Row],[Predicted normalized_price]]*(N$7634-N$7635)+N$7635)</f>
        <v>110718.7274178536</v>
      </c>
      <c r="U4787" s="5">
        <f>ABS(Table2[[#This Row],[price]]-Table2[[#This Row],[Predicted Price]])</f>
        <v>9281.2725821463973</v>
      </c>
      <c r="V4787" s="5">
        <f>Table2[[#This Row],[Price Diff]]/Table2[[#This Row],[price]]</f>
        <v>7.7343938184553304E-2</v>
      </c>
    </row>
    <row r="4788" spans="1:22" x14ac:dyDescent="0.2">
      <c r="A4788" s="3">
        <v>29750</v>
      </c>
      <c r="B4788" s="3">
        <v>0.41153378299999999</v>
      </c>
      <c r="C4788" s="3">
        <v>174041</v>
      </c>
      <c r="D4788" s="3">
        <v>0.76182925999999995</v>
      </c>
      <c r="E4788" s="3">
        <v>4395</v>
      </c>
      <c r="F4788" s="3">
        <v>0.81691860599999999</v>
      </c>
      <c r="G4788" s="3">
        <v>6</v>
      </c>
      <c r="H4788" s="3">
        <v>0.67893919899999999</v>
      </c>
      <c r="I4788" s="2" t="s">
        <v>13</v>
      </c>
      <c r="J4788" s="3">
        <v>74000</v>
      </c>
      <c r="K4788" s="3">
        <v>0.86191849600000003</v>
      </c>
      <c r="L4788" s="3">
        <v>1</v>
      </c>
      <c r="M4788" s="2" t="s">
        <v>62</v>
      </c>
      <c r="N4788" s="3">
        <v>242888</v>
      </c>
      <c r="O4788" s="3">
        <v>0.64805479399999999</v>
      </c>
      <c r="P4788" s="3">
        <v>0.30379724165947508</v>
      </c>
      <c r="Q4788" s="3">
        <v>0.8296294696208969</v>
      </c>
      <c r="R4788" s="3">
        <v>0.13910020064065001</v>
      </c>
      <c r="S4788" s="3">
        <v>0.66302707411602479</v>
      </c>
      <c r="T4788" s="5">
        <f>POWER(10,Table2[[#This Row],[Predicted normalized_price]]*(N$7634-N$7635)+N$7635)</f>
        <v>263716.19968532381</v>
      </c>
      <c r="U4788" s="5">
        <f>ABS(Table2[[#This Row],[price]]-Table2[[#This Row],[Predicted Price]])</f>
        <v>20828.199685323809</v>
      </c>
      <c r="V4788" s="5">
        <f>Table2[[#This Row],[Price Diff]]/Table2[[#This Row],[price]]</f>
        <v>8.5752279591102931E-2</v>
      </c>
    </row>
    <row r="4789" spans="1:22" x14ac:dyDescent="0.2">
      <c r="A4789" s="3">
        <v>11310</v>
      </c>
      <c r="B4789" s="3">
        <v>0.196337857</v>
      </c>
      <c r="C4789" s="3">
        <v>54784</v>
      </c>
      <c r="D4789" s="3">
        <v>0.55954578099999996</v>
      </c>
      <c r="E4789" s="3">
        <v>1595</v>
      </c>
      <c r="F4789" s="3">
        <v>0.38472810600000001</v>
      </c>
      <c r="G4789" s="3">
        <v>4</v>
      </c>
      <c r="H4789" s="3">
        <v>0.52529906999999998</v>
      </c>
      <c r="I4789" s="2" t="s">
        <v>15</v>
      </c>
      <c r="J4789" s="3">
        <v>74800</v>
      </c>
      <c r="K4789" s="3">
        <v>0.86283492399999995</v>
      </c>
      <c r="L4789" s="3">
        <v>1</v>
      </c>
      <c r="M4789" s="2" t="s">
        <v>67</v>
      </c>
      <c r="N4789" s="3">
        <v>84800</v>
      </c>
      <c r="O4789" s="3">
        <v>0.456553504</v>
      </c>
      <c r="P4789" s="3">
        <v>-0.92885584370474539</v>
      </c>
      <c r="Q4789" s="3">
        <v>0.56021393287600418</v>
      </c>
      <c r="R4789" s="3">
        <v>0.64761290358093693</v>
      </c>
      <c r="S4789" s="3">
        <v>0.4598596662727974</v>
      </c>
      <c r="T4789" s="5">
        <f>POWER(10,Table2[[#This Row],[Predicted normalized_price]]*(N$7634-N$7635)+N$7635)</f>
        <v>86354.679715071004</v>
      </c>
      <c r="U4789" s="5">
        <f>ABS(Table2[[#This Row],[price]]-Table2[[#This Row],[Predicted Price]])</f>
        <v>1554.6797150710045</v>
      </c>
      <c r="V4789" s="5">
        <f>Table2[[#This Row],[Price Diff]]/Table2[[#This Row],[price]]</f>
        <v>1.8333487206025997E-2</v>
      </c>
    </row>
    <row r="4790" spans="1:22" x14ac:dyDescent="0.2">
      <c r="A4790" s="3">
        <v>13680</v>
      </c>
      <c r="B4790" s="3">
        <v>0.238669303</v>
      </c>
      <c r="C4790" s="3">
        <v>59554</v>
      </c>
      <c r="D4790" s="3">
        <v>0.57415586799999996</v>
      </c>
      <c r="E4790" s="3">
        <v>1984</v>
      </c>
      <c r="F4790" s="3">
        <v>0.47778491499999998</v>
      </c>
      <c r="G4790" s="3">
        <v>8</v>
      </c>
      <c r="H4790" s="3">
        <v>0.78794860499999997</v>
      </c>
      <c r="I4790" s="2" t="s">
        <v>19</v>
      </c>
      <c r="J4790" s="3">
        <v>68000</v>
      </c>
      <c r="K4790" s="3">
        <v>0.85471192200000001</v>
      </c>
      <c r="L4790" s="3">
        <v>2</v>
      </c>
      <c r="M4790" s="2" t="s">
        <v>62</v>
      </c>
      <c r="N4790" s="3">
        <v>72888</v>
      </c>
      <c r="O4790" s="3">
        <v>0.42900650400000001</v>
      </c>
      <c r="P4790" s="3">
        <v>-0.50228264561174074</v>
      </c>
      <c r="Q4790" s="3">
        <v>0.45804132000750208</v>
      </c>
      <c r="R4790" s="3">
        <v>0.63899923751472054</v>
      </c>
      <c r="S4790" s="3">
        <v>0.43625756524710324</v>
      </c>
      <c r="T4790" s="5">
        <f>POWER(10,Table2[[#This Row],[Predicted normalized_price]]*(N$7634-N$7635)+N$7635)</f>
        <v>75850.841490043225</v>
      </c>
      <c r="U4790" s="5">
        <f>ABS(Table2[[#This Row],[price]]-Table2[[#This Row],[Predicted Price]])</f>
        <v>2962.8414900432253</v>
      </c>
      <c r="V4790" s="5">
        <f>Table2[[#This Row],[Price Diff]]/Table2[[#This Row],[price]]</f>
        <v>4.0649235677247632E-2</v>
      </c>
    </row>
    <row r="4791" spans="1:22" x14ac:dyDescent="0.2">
      <c r="A4791" s="3">
        <v>12420</v>
      </c>
      <c r="B4791" s="3">
        <v>0.21716914700000001</v>
      </c>
      <c r="C4791" s="3">
        <v>38473</v>
      </c>
      <c r="D4791" s="3">
        <v>0.49769283199999997</v>
      </c>
      <c r="E4791" s="3">
        <v>1999</v>
      </c>
      <c r="F4791" s="3">
        <v>0.48099653599999997</v>
      </c>
      <c r="G4791" s="3">
        <v>8</v>
      </c>
      <c r="H4791" s="3">
        <v>0.78794860499999997</v>
      </c>
      <c r="I4791" s="2" t="s">
        <v>32</v>
      </c>
      <c r="J4791" s="3">
        <v>63000</v>
      </c>
      <c r="K4791" s="3">
        <v>0.84820288200000005</v>
      </c>
      <c r="L4791" s="3">
        <v>1</v>
      </c>
      <c r="M4791" s="2" t="s">
        <v>66</v>
      </c>
      <c r="N4791" s="3">
        <v>50800</v>
      </c>
      <c r="O4791" s="3">
        <v>0.36330571299999997</v>
      </c>
      <c r="P4791" s="3">
        <v>-0.16952235273852578</v>
      </c>
      <c r="Q4791" s="3">
        <v>-0.71250810278782695</v>
      </c>
      <c r="R4791" s="3">
        <v>-0.33626419612383129</v>
      </c>
      <c r="S4791" s="3">
        <v>0.37616391996673954</v>
      </c>
      <c r="T4791" s="5">
        <f>POWER(10,Table2[[#This Row],[Predicted normalized_price]]*(N$7634-N$7635)+N$7635)</f>
        <v>54519.179479348473</v>
      </c>
      <c r="U4791" s="5">
        <f>ABS(Table2[[#This Row],[price]]-Table2[[#This Row],[Predicted Price]])</f>
        <v>3719.1794793484733</v>
      </c>
      <c r="V4791" s="5">
        <f>Table2[[#This Row],[Price Diff]]/Table2[[#This Row],[price]]</f>
        <v>7.3212194475363646E-2</v>
      </c>
    </row>
    <row r="4792" spans="1:22" x14ac:dyDescent="0.2">
      <c r="A4792" s="3">
        <v>14580</v>
      </c>
      <c r="B4792" s="3">
        <v>0.25284652400000002</v>
      </c>
      <c r="C4792" s="3">
        <v>78862</v>
      </c>
      <c r="D4792" s="3">
        <v>0.62329922000000004</v>
      </c>
      <c r="E4792" s="3">
        <v>1984</v>
      </c>
      <c r="F4792" s="3">
        <v>0.47778491499999998</v>
      </c>
      <c r="G4792" s="3">
        <v>5</v>
      </c>
      <c r="H4792" s="3">
        <v>0.60985333500000005</v>
      </c>
      <c r="I4792" s="2" t="s">
        <v>19</v>
      </c>
      <c r="J4792" s="3">
        <v>70000</v>
      </c>
      <c r="K4792" s="3">
        <v>0.85718244399999999</v>
      </c>
      <c r="L4792" s="3">
        <v>2</v>
      </c>
      <c r="M4792" s="2" t="s">
        <v>65</v>
      </c>
      <c r="N4792" s="3">
        <v>111000</v>
      </c>
      <c r="O4792" s="3">
        <v>0.50554955499999998</v>
      </c>
      <c r="P4792" s="3">
        <v>-0.65910470339546345</v>
      </c>
      <c r="Q4792" s="3">
        <v>0.62919879610348228</v>
      </c>
      <c r="R4792" s="3">
        <v>0.52422983695197978</v>
      </c>
      <c r="S4792" s="3">
        <v>0.5100301155533693</v>
      </c>
      <c r="T4792" s="5">
        <f>POWER(10,Table2[[#This Row],[Predicted normalized_price]]*(N$7634-N$7635)+N$7635)</f>
        <v>113766.8301679635</v>
      </c>
      <c r="U4792" s="5">
        <f>ABS(Table2[[#This Row],[price]]-Table2[[#This Row],[Predicted Price]])</f>
        <v>2766.8301679635042</v>
      </c>
      <c r="V4792" s="5">
        <f>Table2[[#This Row],[Price Diff]]/Table2[[#This Row],[price]]</f>
        <v>2.4926397909581118E-2</v>
      </c>
    </row>
    <row r="4793" spans="1:22" x14ac:dyDescent="0.2">
      <c r="A4793" s="3">
        <v>13570</v>
      </c>
      <c r="B4793" s="3">
        <v>0.23687290599999999</v>
      </c>
      <c r="C4793" s="3">
        <v>59189</v>
      </c>
      <c r="D4793" s="3">
        <v>0.57308000000000003</v>
      </c>
      <c r="E4793" s="3">
        <v>1595</v>
      </c>
      <c r="F4793" s="3">
        <v>0.38472810600000001</v>
      </c>
      <c r="G4793" s="3">
        <v>5</v>
      </c>
      <c r="H4793" s="3">
        <v>0.60985333500000005</v>
      </c>
      <c r="I4793" s="2" t="s">
        <v>15</v>
      </c>
      <c r="J4793" s="3">
        <v>48800</v>
      </c>
      <c r="K4793" s="3">
        <v>0.826435527</v>
      </c>
      <c r="L4793" s="3">
        <v>1</v>
      </c>
      <c r="M4793" s="2" t="s">
        <v>65</v>
      </c>
      <c r="N4793" s="3">
        <v>88000</v>
      </c>
      <c r="O4793" s="3">
        <v>0.46329437400000001</v>
      </c>
      <c r="P4793" s="3">
        <v>-0.93727888272301496</v>
      </c>
      <c r="Q4793" s="3">
        <v>0.57256559147835084</v>
      </c>
      <c r="R4793" s="3">
        <v>0.60376088428420516</v>
      </c>
      <c r="S4793" s="3">
        <v>0.4742117243660241</v>
      </c>
      <c r="T4793" s="5">
        <f>POWER(10,Table2[[#This Row],[Predicted normalized_price]]*(N$7634-N$7635)+N$7635)</f>
        <v>93440.78816855255</v>
      </c>
      <c r="U4793" s="5">
        <f>ABS(Table2[[#This Row],[price]]-Table2[[#This Row],[Predicted Price]])</f>
        <v>5440.7881685525499</v>
      </c>
      <c r="V4793" s="5">
        <f>Table2[[#This Row],[Price Diff]]/Table2[[#This Row],[price]]</f>
        <v>6.1827138279006252E-2</v>
      </c>
    </row>
    <row r="4794" spans="1:22" x14ac:dyDescent="0.2">
      <c r="A4794" s="3">
        <v>7700</v>
      </c>
      <c r="B4794" s="3">
        <v>0.110791229</v>
      </c>
      <c r="C4794" s="3">
        <v>26250</v>
      </c>
      <c r="D4794" s="3">
        <v>0.43079121300000001</v>
      </c>
      <c r="E4794" s="3">
        <v>1498</v>
      </c>
      <c r="F4794" s="3">
        <v>0.357974919</v>
      </c>
      <c r="G4794" s="3">
        <v>9</v>
      </c>
      <c r="H4794" s="3">
        <v>0.83257932800000001</v>
      </c>
      <c r="I4794" s="2" t="s">
        <v>27</v>
      </c>
      <c r="J4794" s="3">
        <v>111000</v>
      </c>
      <c r="K4794" s="3">
        <v>0.89647507500000001</v>
      </c>
      <c r="L4794" s="3">
        <v>1</v>
      </c>
      <c r="M4794" s="2" t="s">
        <v>63</v>
      </c>
      <c r="N4794" s="3">
        <v>30800</v>
      </c>
      <c r="O4794" s="3">
        <v>0.27224490400000001</v>
      </c>
      <c r="P4794" s="3">
        <v>-0.56072220558135621</v>
      </c>
      <c r="Q4794" s="3">
        <v>-0.86354058715459692</v>
      </c>
      <c r="R4794" s="3">
        <v>-0.1036562251849299</v>
      </c>
      <c r="S4794" s="3">
        <v>0.27636380564642105</v>
      </c>
      <c r="T4794" s="5">
        <f>POWER(10,Table2[[#This Row],[Predicted normalized_price]]*(N$7634-N$7635)+N$7635)</f>
        <v>31505.06000695645</v>
      </c>
      <c r="U4794" s="5">
        <f>ABS(Table2[[#This Row],[price]]-Table2[[#This Row],[Predicted Price]])</f>
        <v>705.0600069564498</v>
      </c>
      <c r="V4794" s="5">
        <f>Table2[[#This Row],[Price Diff]]/Table2[[#This Row],[price]]</f>
        <v>2.2891558667417201E-2</v>
      </c>
    </row>
    <row r="4795" spans="1:22" x14ac:dyDescent="0.2">
      <c r="A4795" s="3">
        <v>11070</v>
      </c>
      <c r="B4795" s="3">
        <v>0.19156540399999999</v>
      </c>
      <c r="C4795" s="3">
        <v>56133</v>
      </c>
      <c r="D4795" s="3">
        <v>0.56380282400000004</v>
      </c>
      <c r="E4795" s="3">
        <v>1798</v>
      </c>
      <c r="F4795" s="3">
        <v>0.435810641</v>
      </c>
      <c r="G4795" s="3">
        <v>5</v>
      </c>
      <c r="H4795" s="3">
        <v>0.60985333500000005</v>
      </c>
      <c r="I4795" s="2" t="s">
        <v>19</v>
      </c>
      <c r="J4795" s="3">
        <v>36000</v>
      </c>
      <c r="K4795" s="3">
        <v>0.80050850100000004</v>
      </c>
      <c r="L4795" s="3">
        <v>2</v>
      </c>
      <c r="M4795" s="2" t="s">
        <v>65</v>
      </c>
      <c r="N4795" s="3">
        <v>75800</v>
      </c>
      <c r="O4795" s="3">
        <v>0.43613554500000001</v>
      </c>
      <c r="P4795" s="3">
        <v>-0.71019089955827908</v>
      </c>
      <c r="Q4795" s="3">
        <v>0.4875009737072164</v>
      </c>
      <c r="R4795" s="3">
        <v>0.6556712049057255</v>
      </c>
      <c r="S4795" s="3">
        <v>0.43924087630559178</v>
      </c>
      <c r="T4795" s="5">
        <f>POWER(10,Table2[[#This Row],[Predicted normalized_price]]*(N$7634-N$7635)+N$7635)</f>
        <v>77104.541021844911</v>
      </c>
      <c r="U4795" s="5">
        <f>ABS(Table2[[#This Row],[price]]-Table2[[#This Row],[Predicted Price]])</f>
        <v>1304.5410218449106</v>
      </c>
      <c r="V4795" s="5">
        <f>Table2[[#This Row],[Price Diff]]/Table2[[#This Row],[price]]</f>
        <v>1.7210303718270589E-2</v>
      </c>
    </row>
    <row r="4796" spans="1:22" x14ac:dyDescent="0.2">
      <c r="A4796" s="3">
        <v>11810</v>
      </c>
      <c r="B4796" s="3">
        <v>0.20596336700000001</v>
      </c>
      <c r="C4796" s="3">
        <v>57948</v>
      </c>
      <c r="D4796" s="3">
        <v>0.569371768</v>
      </c>
      <c r="E4796" s="3">
        <v>1595</v>
      </c>
      <c r="F4796" s="3">
        <v>0.38472810600000001</v>
      </c>
      <c r="G4796" s="3">
        <v>4</v>
      </c>
      <c r="H4796" s="3">
        <v>0.52529906999999998</v>
      </c>
      <c r="I4796" s="2" t="s">
        <v>15</v>
      </c>
      <c r="J4796" s="3">
        <v>34000</v>
      </c>
      <c r="K4796" s="3">
        <v>0.79563706000000001</v>
      </c>
      <c r="L4796" s="3">
        <v>1</v>
      </c>
      <c r="M4796" s="2" t="s">
        <v>67</v>
      </c>
      <c r="N4796" s="3">
        <v>97800</v>
      </c>
      <c r="O4796" s="3">
        <v>0.482509521</v>
      </c>
      <c r="P4796" s="3">
        <v>-0.93372292620961406</v>
      </c>
      <c r="Q4796" s="3">
        <v>0.58107163842425369</v>
      </c>
      <c r="R4796" s="3">
        <v>0.62174144329826808</v>
      </c>
      <c r="S4796" s="3">
        <v>0.47190148530655207</v>
      </c>
      <c r="T4796" s="5">
        <f>POWER(10,Table2[[#This Row],[Predicted normalized_price]]*(N$7634-N$7635)+N$7635)</f>
        <v>92262.071112894409</v>
      </c>
      <c r="U4796" s="5">
        <f>ABS(Table2[[#This Row],[price]]-Table2[[#This Row],[Predicted Price]])</f>
        <v>5537.9288871055905</v>
      </c>
      <c r="V4796" s="5">
        <f>Table2[[#This Row],[Price Diff]]/Table2[[#This Row],[price]]</f>
        <v>5.6625039745455935E-2</v>
      </c>
    </row>
    <row r="4797" spans="1:22" x14ac:dyDescent="0.2">
      <c r="A4797" s="3">
        <v>11140</v>
      </c>
      <c r="B4797" s="3">
        <v>0.19296797500000001</v>
      </c>
      <c r="C4797" s="3">
        <v>54601</v>
      </c>
      <c r="D4797" s="3">
        <v>0.55896022700000003</v>
      </c>
      <c r="E4797" s="3">
        <v>1797</v>
      </c>
      <c r="F4797" s="3">
        <v>0.43557342500000001</v>
      </c>
      <c r="G4797" s="3">
        <v>2</v>
      </c>
      <c r="H4797" s="3">
        <v>0.26264953499999999</v>
      </c>
      <c r="I4797" s="2" t="s">
        <v>10</v>
      </c>
      <c r="J4797" s="3">
        <v>19</v>
      </c>
      <c r="K4797" s="3">
        <v>0.15731429199999999</v>
      </c>
      <c r="L4797" s="3">
        <v>1</v>
      </c>
      <c r="M4797" s="2" t="s">
        <v>64</v>
      </c>
      <c r="N4797" s="3">
        <v>106800</v>
      </c>
      <c r="O4797" s="3">
        <v>0.49853006799999999</v>
      </c>
      <c r="P4797" s="3">
        <v>0.92758226972698088</v>
      </c>
      <c r="Q4797" s="3">
        <v>-0.56996228929090165</v>
      </c>
      <c r="R4797" s="3">
        <v>-0.69468215090930163</v>
      </c>
      <c r="S4797" s="3">
        <v>0.50749444522606935</v>
      </c>
      <c r="T4797" s="5">
        <f>POWER(10,Table2[[#This Row],[Predicted normalized_price]]*(N$7634-N$7635)+N$7635)</f>
        <v>112192.64359361531</v>
      </c>
      <c r="U4797" s="5">
        <f>ABS(Table2[[#This Row],[price]]-Table2[[#This Row],[Predicted Price]])</f>
        <v>5392.6435936153139</v>
      </c>
      <c r="V4797" s="5">
        <f>Table2[[#This Row],[Price Diff]]/Table2[[#This Row],[price]]</f>
        <v>5.0492917543214548E-2</v>
      </c>
    </row>
    <row r="4798" spans="1:22" x14ac:dyDescent="0.2">
      <c r="A4798" s="3">
        <v>14060</v>
      </c>
      <c r="B4798" s="3">
        <v>0.24476576999999999</v>
      </c>
      <c r="C4798" s="3">
        <v>50743</v>
      </c>
      <c r="D4798" s="3">
        <v>0.54613634300000002</v>
      </c>
      <c r="E4798" s="3">
        <v>2359</v>
      </c>
      <c r="F4798" s="3">
        <v>0.55160346699999996</v>
      </c>
      <c r="G4798" s="3">
        <v>6</v>
      </c>
      <c r="H4798" s="3">
        <v>0.67893919899999999</v>
      </c>
      <c r="I4798" s="2" t="s">
        <v>17</v>
      </c>
      <c r="J4798" s="3">
        <v>71801</v>
      </c>
      <c r="K4798" s="3">
        <v>0.85934747899999997</v>
      </c>
      <c r="L4798" s="3">
        <v>1</v>
      </c>
      <c r="M4798" s="2" t="s">
        <v>64</v>
      </c>
      <c r="N4798" s="3">
        <v>81000</v>
      </c>
      <c r="O4798" s="3">
        <v>0.44821025399999997</v>
      </c>
      <c r="P4798" s="3">
        <v>0.42596788009580727</v>
      </c>
      <c r="Q4798" s="3">
        <v>-0.65222814248154881</v>
      </c>
      <c r="R4798" s="3">
        <v>-0.52845770209645637</v>
      </c>
      <c r="S4798" s="3">
        <v>0.44235043181903211</v>
      </c>
      <c r="T4798" s="5">
        <f>POWER(10,Table2[[#This Row],[Predicted normalized_price]]*(N$7634-N$7635)+N$7635)</f>
        <v>78433.353972894925</v>
      </c>
      <c r="U4798" s="5">
        <f>ABS(Table2[[#This Row],[price]]-Table2[[#This Row],[Predicted Price]])</f>
        <v>2566.6460271050746</v>
      </c>
      <c r="V4798" s="5">
        <f>Table2[[#This Row],[Price Diff]]/Table2[[#This Row],[price]]</f>
        <v>3.1686987988951539E-2</v>
      </c>
    </row>
    <row r="4799" spans="1:22" x14ac:dyDescent="0.2">
      <c r="A4799" s="3">
        <v>8320</v>
      </c>
      <c r="B4799" s="3">
        <v>0.12802260700000001</v>
      </c>
      <c r="C4799" s="3">
        <v>51086</v>
      </c>
      <c r="D4799" s="3">
        <v>0.54731529800000001</v>
      </c>
      <c r="E4799" s="3">
        <v>1496</v>
      </c>
      <c r="F4799" s="3">
        <v>0.35740525400000001</v>
      </c>
      <c r="G4799" s="3">
        <v>4</v>
      </c>
      <c r="H4799" s="3">
        <v>0.52529906999999998</v>
      </c>
      <c r="I4799" s="2" t="s">
        <v>14</v>
      </c>
      <c r="J4799" s="3">
        <v>48000</v>
      </c>
      <c r="K4799" s="3">
        <v>0.82502678399999996</v>
      </c>
      <c r="L4799" s="3">
        <v>1</v>
      </c>
      <c r="M4799" s="2" t="s">
        <v>63</v>
      </c>
      <c r="N4799" s="3">
        <v>67900</v>
      </c>
      <c r="O4799" s="3">
        <v>0.416106117</v>
      </c>
      <c r="P4799" s="3">
        <v>-0.89150925766940659</v>
      </c>
      <c r="Q4799" s="3">
        <v>-0.69663257670946199</v>
      </c>
      <c r="R4799" s="3">
        <v>-0.4567757630766251</v>
      </c>
      <c r="S4799" s="3">
        <v>0.40900537409028065</v>
      </c>
      <c r="T4799" s="5">
        <f>POWER(10,Table2[[#This Row],[Predicted normalized_price]]*(N$7634-N$7635)+N$7635)</f>
        <v>65301.646844997289</v>
      </c>
      <c r="U4799" s="5">
        <f>ABS(Table2[[#This Row],[price]]-Table2[[#This Row],[Predicted Price]])</f>
        <v>2598.353155002711</v>
      </c>
      <c r="V4799" s="5">
        <f>Table2[[#This Row],[Price Diff]]/Table2[[#This Row],[price]]</f>
        <v>3.8267351325518568E-2</v>
      </c>
    </row>
    <row r="4800" spans="1:22" x14ac:dyDescent="0.2">
      <c r="A4800" s="3">
        <v>6970</v>
      </c>
      <c r="B4800" s="3">
        <v>8.8628386000000003E-2</v>
      </c>
      <c r="C4800" s="3">
        <v>46115</v>
      </c>
      <c r="D4800" s="3">
        <v>0.52939996199999995</v>
      </c>
      <c r="E4800" s="3">
        <v>1598</v>
      </c>
      <c r="F4800" s="3">
        <v>0.38552934799999999</v>
      </c>
      <c r="G4800" s="3">
        <v>3</v>
      </c>
      <c r="H4800" s="3">
        <v>0.416289664</v>
      </c>
      <c r="I4800" s="2" t="s">
        <v>26</v>
      </c>
      <c r="J4800" s="3">
        <v>33335</v>
      </c>
      <c r="K4800" s="3">
        <v>0.79395360299999995</v>
      </c>
      <c r="L4800" s="3">
        <v>2</v>
      </c>
      <c r="M4800" s="2" t="s">
        <v>63</v>
      </c>
      <c r="N4800" s="3">
        <v>60000</v>
      </c>
      <c r="O4800" s="3">
        <v>0.39359640800000001</v>
      </c>
      <c r="P4800" s="3">
        <v>-0.80834265968395491</v>
      </c>
      <c r="Q4800" s="3">
        <v>0.45506469653758885</v>
      </c>
      <c r="R4800" s="3">
        <v>0.80088492955069412</v>
      </c>
      <c r="S4800" s="3">
        <v>0.39361238733031489</v>
      </c>
      <c r="T4800" s="5">
        <f>POWER(10,Table2[[#This Row],[Predicted normalized_price]]*(N$7634-N$7635)+N$7635)</f>
        <v>60005.268554843897</v>
      </c>
      <c r="U4800" s="5">
        <f>ABS(Table2[[#This Row],[price]]-Table2[[#This Row],[Predicted Price]])</f>
        <v>5.2685548438967089</v>
      </c>
      <c r="V4800" s="5">
        <f>Table2[[#This Row],[Price Diff]]/Table2[[#This Row],[price]]</f>
        <v>8.7809247398278485E-5</v>
      </c>
    </row>
    <row r="4801" spans="1:22" x14ac:dyDescent="0.2">
      <c r="A4801" s="3">
        <v>9810</v>
      </c>
      <c r="B4801" s="3">
        <v>0.16467843099999999</v>
      </c>
      <c r="C4801" s="3">
        <v>45720</v>
      </c>
      <c r="D4801" s="3">
        <v>0.52789451799999998</v>
      </c>
      <c r="E4801" s="3">
        <v>1339</v>
      </c>
      <c r="F4801" s="3">
        <v>0.31013015700000002</v>
      </c>
      <c r="G4801" s="3">
        <v>5</v>
      </c>
      <c r="H4801" s="3">
        <v>0.60985333500000005</v>
      </c>
      <c r="I4801" s="2" t="s">
        <v>22</v>
      </c>
      <c r="J4801" s="3">
        <v>36386</v>
      </c>
      <c r="K4801" s="3">
        <v>0.80141745900000005</v>
      </c>
      <c r="L4801" s="3">
        <v>1</v>
      </c>
      <c r="M4801" s="2" t="s">
        <v>67</v>
      </c>
      <c r="N4801" s="3">
        <v>65000</v>
      </c>
      <c r="O4801" s="3">
        <v>0.40816279700000002</v>
      </c>
      <c r="P4801" s="3">
        <v>-0.90609200140692059</v>
      </c>
      <c r="Q4801" s="3">
        <v>-0.72051911863433071</v>
      </c>
      <c r="R4801" s="3">
        <v>-0.48441049139817211</v>
      </c>
      <c r="S4801" s="3">
        <v>0.40968396138264629</v>
      </c>
      <c r="T4801" s="5">
        <f>POWER(10,Table2[[#This Row],[Predicted normalized_price]]*(N$7634-N$7635)+N$7635)</f>
        <v>65545.601832678163</v>
      </c>
      <c r="U4801" s="5">
        <f>ABS(Table2[[#This Row],[price]]-Table2[[#This Row],[Predicted Price]])</f>
        <v>545.60183267816319</v>
      </c>
      <c r="V4801" s="5">
        <f>Table2[[#This Row],[Price Diff]]/Table2[[#This Row],[price]]</f>
        <v>8.3938743488948184E-3</v>
      </c>
    </row>
    <row r="4802" spans="1:22" x14ac:dyDescent="0.2">
      <c r="A4802" s="3">
        <v>14980</v>
      </c>
      <c r="B4802" s="3">
        <v>0.25886873500000002</v>
      </c>
      <c r="C4802" s="3">
        <v>73660</v>
      </c>
      <c r="D4802" s="3">
        <v>0.61135716100000004</v>
      </c>
      <c r="E4802" s="3">
        <v>1390</v>
      </c>
      <c r="F4802" s="3">
        <v>0.32606906200000002</v>
      </c>
      <c r="G4802" s="3">
        <v>5</v>
      </c>
      <c r="H4802" s="3">
        <v>0.60985333500000005</v>
      </c>
      <c r="I4802" s="2" t="s">
        <v>20</v>
      </c>
      <c r="J4802" s="3">
        <v>32000</v>
      </c>
      <c r="K4802" s="3">
        <v>0.79047020499999998</v>
      </c>
      <c r="L4802" s="3">
        <v>1</v>
      </c>
      <c r="M4802" s="2" t="s">
        <v>62</v>
      </c>
      <c r="N4802" s="3">
        <v>112900</v>
      </c>
      <c r="O4802" s="3">
        <v>0.50863821499999995</v>
      </c>
      <c r="P4802" s="3">
        <v>-0.39978525746309723</v>
      </c>
      <c r="Q4802" s="3">
        <v>0.64226499466982245</v>
      </c>
      <c r="R4802" s="3">
        <v>0.53498785390667336</v>
      </c>
      <c r="S4802" s="3">
        <v>0.51142641613669015</v>
      </c>
      <c r="T4802" s="5">
        <f>POWER(10,Table2[[#This Row],[Predicted normalized_price]]*(N$7634-N$7635)+N$7635)</f>
        <v>114643.08743608443</v>
      </c>
      <c r="U4802" s="5">
        <f>ABS(Table2[[#This Row],[price]]-Table2[[#This Row],[Predicted Price]])</f>
        <v>1743.0874360844318</v>
      </c>
      <c r="V4802" s="5">
        <f>Table2[[#This Row],[Price Diff]]/Table2[[#This Row],[price]]</f>
        <v>1.5439215554335091E-2</v>
      </c>
    </row>
    <row r="4803" spans="1:22" x14ac:dyDescent="0.2">
      <c r="A4803" s="3">
        <v>9850</v>
      </c>
      <c r="B4803" s="3">
        <v>0.165583852</v>
      </c>
      <c r="C4803" s="3">
        <v>40259</v>
      </c>
      <c r="D4803" s="3">
        <v>0.50563387500000001</v>
      </c>
      <c r="E4803" s="3">
        <v>1999</v>
      </c>
      <c r="F4803" s="3">
        <v>0.48099653599999997</v>
      </c>
      <c r="G4803" s="3">
        <v>6</v>
      </c>
      <c r="H4803" s="3">
        <v>0.67893919899999999</v>
      </c>
      <c r="I4803" s="2" t="s">
        <v>17</v>
      </c>
      <c r="J4803" s="3">
        <v>90000</v>
      </c>
      <c r="K4803" s="3">
        <v>0.87860122100000004</v>
      </c>
      <c r="L4803" s="3">
        <v>1</v>
      </c>
      <c r="M4803" s="2" t="s">
        <v>65</v>
      </c>
      <c r="N4803" s="3">
        <v>55166</v>
      </c>
      <c r="O4803" s="3">
        <v>0.378310272</v>
      </c>
      <c r="P4803" s="3">
        <v>-0.84809524199963016</v>
      </c>
      <c r="Q4803" s="3">
        <v>-0.7373348038020715</v>
      </c>
      <c r="R4803" s="3">
        <v>-0.35392094711940769</v>
      </c>
      <c r="S4803" s="3">
        <v>0.37231513589359716</v>
      </c>
      <c r="T4803" s="5">
        <f>POWER(10,Table2[[#This Row],[Predicted normalized_price]]*(N$7634-N$7635)+N$7635)</f>
        <v>53378.251187453985</v>
      </c>
      <c r="U4803" s="5">
        <f>ABS(Table2[[#This Row],[price]]-Table2[[#This Row],[Predicted Price]])</f>
        <v>1787.748812546015</v>
      </c>
      <c r="V4803" s="5">
        <f>Table2[[#This Row],[Price Diff]]/Table2[[#This Row],[price]]</f>
        <v>3.2406714507958075E-2</v>
      </c>
    </row>
    <row r="4804" spans="1:22" x14ac:dyDescent="0.2">
      <c r="A4804" s="3">
        <v>16140</v>
      </c>
      <c r="B4804" s="3">
        <v>0.27546435699999999</v>
      </c>
      <c r="C4804" s="3">
        <v>73723</v>
      </c>
      <c r="D4804" s="3">
        <v>0.61150677200000003</v>
      </c>
      <c r="E4804" s="3">
        <v>2996</v>
      </c>
      <c r="F4804" s="3">
        <v>0.65352884600000005</v>
      </c>
      <c r="G4804" s="3">
        <v>8</v>
      </c>
      <c r="H4804" s="3">
        <v>0.78794860499999997</v>
      </c>
      <c r="I4804" s="2" t="s">
        <v>13</v>
      </c>
      <c r="J4804" s="3">
        <v>90000</v>
      </c>
      <c r="K4804" s="3">
        <v>0.87860122100000004</v>
      </c>
      <c r="L4804" s="3">
        <v>3</v>
      </c>
      <c r="M4804" s="2" t="s">
        <v>65</v>
      </c>
      <c r="N4804" s="3">
        <v>92888</v>
      </c>
      <c r="O4804" s="3">
        <v>0.47313193199999998</v>
      </c>
      <c r="P4804" s="3">
        <v>-0.37958834793594515</v>
      </c>
      <c r="Q4804" s="3">
        <v>0.57057671969180834</v>
      </c>
      <c r="R4804" s="3">
        <v>0.61785344992544367</v>
      </c>
      <c r="S4804" s="3">
        <v>0.47158320723059399</v>
      </c>
      <c r="T4804" s="5">
        <f>POWER(10,Table2[[#This Row],[Predicted normalized_price]]*(N$7634-N$7635)+N$7635)</f>
        <v>92100.850680058007</v>
      </c>
      <c r="U4804" s="5">
        <f>ABS(Table2[[#This Row],[price]]-Table2[[#This Row],[Predicted Price]])</f>
        <v>787.14931994199287</v>
      </c>
      <c r="V4804" s="5">
        <f>Table2[[#This Row],[Price Diff]]/Table2[[#This Row],[price]]</f>
        <v>8.4741766422142036E-3</v>
      </c>
    </row>
    <row r="4805" spans="1:22" x14ac:dyDescent="0.2">
      <c r="A4805" s="3">
        <v>6960</v>
      </c>
      <c r="B4805" s="3">
        <v>8.8308920999999999E-2</v>
      </c>
      <c r="C4805" s="3">
        <v>14432</v>
      </c>
      <c r="D4805" s="3">
        <v>0.326101892</v>
      </c>
      <c r="E4805" s="3">
        <v>1390</v>
      </c>
      <c r="F4805" s="3">
        <v>0.32606906200000002</v>
      </c>
      <c r="G4805" s="3">
        <v>10</v>
      </c>
      <c r="H4805" s="3">
        <v>0.87250287000000004</v>
      </c>
      <c r="I4805" s="2" t="s">
        <v>20</v>
      </c>
      <c r="J4805" s="3">
        <v>102000</v>
      </c>
      <c r="K4805" s="3">
        <v>0.88926850199999996</v>
      </c>
      <c r="L4805" s="3">
        <v>3</v>
      </c>
      <c r="M4805" s="2" t="s">
        <v>63</v>
      </c>
      <c r="N4805" s="3">
        <v>20500</v>
      </c>
      <c r="O4805" s="3">
        <v>0.19816159999999999</v>
      </c>
      <c r="P4805" s="3">
        <v>-0.74283947214184487</v>
      </c>
      <c r="Q4805" s="3">
        <v>-0.19421427296538396</v>
      </c>
      <c r="R4805" s="3">
        <v>0.92586348656613604</v>
      </c>
      <c r="S4805" s="3">
        <v>0.19108180999242574</v>
      </c>
      <c r="T4805" s="5">
        <f>POWER(10,Table2[[#This Row],[Predicted normalized_price]]*(N$7634-N$7635)+N$7635)</f>
        <v>19717.789389880658</v>
      </c>
      <c r="U4805" s="5">
        <f>ABS(Table2[[#This Row],[price]]-Table2[[#This Row],[Predicted Price]])</f>
        <v>782.21061011934216</v>
      </c>
      <c r="V4805" s="5">
        <f>Table2[[#This Row],[Price Diff]]/Table2[[#This Row],[price]]</f>
        <v>3.815661512777279E-2</v>
      </c>
    </row>
    <row r="4806" spans="1:22" x14ac:dyDescent="0.2">
      <c r="A4806" s="3">
        <v>13260</v>
      </c>
      <c r="B4806" s="3">
        <v>0.231730881</v>
      </c>
      <c r="C4806" s="3">
        <v>32199</v>
      </c>
      <c r="D4806" s="3">
        <v>0.46653875700000003</v>
      </c>
      <c r="E4806" s="3">
        <v>1796</v>
      </c>
      <c r="F4806" s="3">
        <v>0.43533607800000002</v>
      </c>
      <c r="G4806" s="3">
        <v>9</v>
      </c>
      <c r="H4806" s="3">
        <v>0.83257932800000001</v>
      </c>
      <c r="I4806" s="2" t="s">
        <v>15</v>
      </c>
      <c r="J4806" s="3">
        <v>226000</v>
      </c>
      <c r="K4806" s="3">
        <v>0.95707188899999995</v>
      </c>
      <c r="L4806" s="3">
        <v>1</v>
      </c>
      <c r="M4806" s="2" t="s">
        <v>65</v>
      </c>
      <c r="N4806" s="3">
        <v>46800</v>
      </c>
      <c r="O4806" s="3">
        <v>0.34838073800000002</v>
      </c>
      <c r="P4806" s="3">
        <v>-0.9390199503247334</v>
      </c>
      <c r="Q4806" s="3">
        <v>0.2913992996063472</v>
      </c>
      <c r="R4806" s="3">
        <v>0.78114163882222765</v>
      </c>
      <c r="S4806" s="3">
        <v>0.35516865434686667</v>
      </c>
      <c r="T4806" s="5">
        <f>POWER(10,Table2[[#This Row],[Predicted normalized_price]]*(N$7634-N$7635)+N$7635)</f>
        <v>48578.594499508421</v>
      </c>
      <c r="U4806" s="5">
        <f>ABS(Table2[[#This Row],[price]]-Table2[[#This Row],[Predicted Price]])</f>
        <v>1778.594499508421</v>
      </c>
      <c r="V4806" s="5">
        <f>Table2[[#This Row],[Price Diff]]/Table2[[#This Row],[price]]</f>
        <v>3.8004155972402157E-2</v>
      </c>
    </row>
    <row r="4807" spans="1:22" x14ac:dyDescent="0.2">
      <c r="A4807" s="3">
        <v>9640</v>
      </c>
      <c r="B4807" s="3">
        <v>0.16078874700000001</v>
      </c>
      <c r="C4807" s="3">
        <v>38420</v>
      </c>
      <c r="D4807" s="3">
        <v>0.49745158499999997</v>
      </c>
      <c r="E4807" s="3">
        <v>1390</v>
      </c>
      <c r="F4807" s="3">
        <v>0.32606906200000002</v>
      </c>
      <c r="G4807" s="3">
        <v>7</v>
      </c>
      <c r="H4807" s="3">
        <v>0.73735046500000001</v>
      </c>
      <c r="I4807" s="2" t="s">
        <v>20</v>
      </c>
      <c r="J4807" s="3">
        <v>43754</v>
      </c>
      <c r="K4807" s="3">
        <v>0.81713323100000002</v>
      </c>
      <c r="L4807" s="3">
        <v>1</v>
      </c>
      <c r="M4807" s="2" t="s">
        <v>62</v>
      </c>
      <c r="N4807" s="3">
        <v>49800</v>
      </c>
      <c r="O4807" s="3">
        <v>0.35968764800000003</v>
      </c>
      <c r="P4807" s="3">
        <v>-0.29465838359403496</v>
      </c>
      <c r="Q4807" s="3">
        <v>0.30638658574477962</v>
      </c>
      <c r="R4807" s="3">
        <v>0.7783026252722145</v>
      </c>
      <c r="S4807" s="3">
        <v>0.36153359718543432</v>
      </c>
      <c r="T4807" s="5">
        <f>POWER(10,Table2[[#This Row],[Predicted normalized_price]]*(N$7634-N$7635)+N$7635)</f>
        <v>50307.719194540114</v>
      </c>
      <c r="U4807" s="5">
        <f>ABS(Table2[[#This Row],[price]]-Table2[[#This Row],[Predicted Price]])</f>
        <v>507.71919454011368</v>
      </c>
      <c r="V4807" s="5">
        <f>Table2[[#This Row],[Price Diff]]/Table2[[#This Row],[price]]</f>
        <v>1.0195164548998267E-2</v>
      </c>
    </row>
    <row r="4808" spans="1:22" x14ac:dyDescent="0.2">
      <c r="A4808" s="3">
        <v>28430</v>
      </c>
      <c r="B4808" s="3">
        <v>0.40143547499999999</v>
      </c>
      <c r="C4808" s="3">
        <v>111481</v>
      </c>
      <c r="D4808" s="3">
        <v>0.68387696399999998</v>
      </c>
      <c r="E4808" s="3">
        <v>4806</v>
      </c>
      <c r="F4808" s="3">
        <v>0.85503722500000001</v>
      </c>
      <c r="G4808" s="3">
        <v>7</v>
      </c>
      <c r="H4808" s="3">
        <v>0.73735046500000001</v>
      </c>
      <c r="I4808" s="2" t="s">
        <v>11</v>
      </c>
      <c r="J4808" s="3">
        <v>86800</v>
      </c>
      <c r="K4808" s="3">
        <v>0.87551574300000001</v>
      </c>
      <c r="L4808" s="3">
        <v>1</v>
      </c>
      <c r="M4808" s="2" t="s">
        <v>64</v>
      </c>
      <c r="N4808" s="3">
        <v>179888</v>
      </c>
      <c r="O4808" s="3">
        <v>0.59341157600000005</v>
      </c>
      <c r="P4808" s="3">
        <v>0.90955081987122</v>
      </c>
      <c r="Q4808" s="3">
        <v>0.67576342685229152</v>
      </c>
      <c r="R4808" s="3">
        <v>0.28517885240778684</v>
      </c>
      <c r="S4808" s="3">
        <v>0.58705133341049498</v>
      </c>
      <c r="T4808" s="5">
        <f>POWER(10,Table2[[#This Row],[Predicted normalized_price]]*(N$7634-N$7635)+N$7635)</f>
        <v>173709.56310011484</v>
      </c>
      <c r="U4808" s="5">
        <f>ABS(Table2[[#This Row],[price]]-Table2[[#This Row],[Predicted Price]])</f>
        <v>6178.4368998851569</v>
      </c>
      <c r="V4808" s="5">
        <f>Table2[[#This Row],[Price Diff]]/Table2[[#This Row],[price]]</f>
        <v>3.4346020300882532E-2</v>
      </c>
    </row>
    <row r="4809" spans="1:22" x14ac:dyDescent="0.2">
      <c r="A4809" s="3">
        <v>52130</v>
      </c>
      <c r="B4809" s="3">
        <v>0.53634056600000002</v>
      </c>
      <c r="C4809" s="3">
        <v>135560</v>
      </c>
      <c r="D4809" s="3">
        <v>0.71810037599999998</v>
      </c>
      <c r="E4809" s="3">
        <v>3800</v>
      </c>
      <c r="F4809" s="3">
        <v>0.75489255099999997</v>
      </c>
      <c r="G4809" s="3">
        <v>7</v>
      </c>
      <c r="H4809" s="3">
        <v>0.73735046500000001</v>
      </c>
      <c r="I4809" s="2" t="s">
        <v>11</v>
      </c>
      <c r="J4809" s="3">
        <v>77000</v>
      </c>
      <c r="K4809" s="3">
        <v>0.86530544499999995</v>
      </c>
      <c r="L4809" s="3">
        <v>2</v>
      </c>
      <c r="M4809" s="2" t="s">
        <v>62</v>
      </c>
      <c r="N4809" s="3">
        <v>279000</v>
      </c>
      <c r="O4809" s="3">
        <v>0.67327966299999997</v>
      </c>
      <c r="P4809" s="3">
        <v>-0.50837783024294225</v>
      </c>
      <c r="Q4809" s="3">
        <v>0.79915799813046451</v>
      </c>
      <c r="R4809" s="3">
        <v>8.0889478668796158E-3</v>
      </c>
      <c r="S4809" s="3">
        <v>0.68608674637432854</v>
      </c>
      <c r="T4809" s="5">
        <f>POWER(10,Table2[[#This Row],[Predicted normalized_price]]*(N$7634-N$7635)+N$7635)</f>
        <v>299342.09824107256</v>
      </c>
      <c r="U4809" s="5">
        <f>ABS(Table2[[#This Row],[price]]-Table2[[#This Row],[Predicted Price]])</f>
        <v>20342.098241072556</v>
      </c>
      <c r="V4809" s="5">
        <f>Table2[[#This Row],[Price Diff]]/Table2[[#This Row],[price]]</f>
        <v>7.2910746383772596E-2</v>
      </c>
    </row>
    <row r="4810" spans="1:22" x14ac:dyDescent="0.2">
      <c r="A4810" s="3">
        <v>10190</v>
      </c>
      <c r="B4810" s="3">
        <v>0.17313471799999999</v>
      </c>
      <c r="C4810" s="3">
        <v>19958</v>
      </c>
      <c r="D4810" s="3">
        <v>0.38283439200000002</v>
      </c>
      <c r="E4810" s="3">
        <v>1995</v>
      </c>
      <c r="F4810" s="3">
        <v>0.48014246599999999</v>
      </c>
      <c r="G4810" s="3">
        <v>10</v>
      </c>
      <c r="H4810" s="3">
        <v>0.87250287000000004</v>
      </c>
      <c r="I4810" s="2" t="s">
        <v>13</v>
      </c>
      <c r="J4810" s="3">
        <v>109000</v>
      </c>
      <c r="K4810" s="3">
        <v>0.89492545000000001</v>
      </c>
      <c r="L4810" s="3">
        <v>3</v>
      </c>
      <c r="M4810" s="2" t="s">
        <v>65</v>
      </c>
      <c r="N4810" s="3">
        <v>30800</v>
      </c>
      <c r="O4810" s="3">
        <v>0.27224490400000001</v>
      </c>
      <c r="P4810" s="3">
        <v>-0.862342300124741</v>
      </c>
      <c r="Q4810" s="3">
        <v>4.7933337282694884E-3</v>
      </c>
      <c r="R4810" s="3">
        <v>0.87635347978695977</v>
      </c>
      <c r="S4810" s="3">
        <v>0.25573784070846006</v>
      </c>
      <c r="T4810" s="5">
        <f>POWER(10,Table2[[#This Row],[Predicted normalized_price]]*(N$7634-N$7635)+N$7635)</f>
        <v>28129.192616062035</v>
      </c>
      <c r="U4810" s="5">
        <f>ABS(Table2[[#This Row],[price]]-Table2[[#This Row],[Predicted Price]])</f>
        <v>2670.8073839379649</v>
      </c>
      <c r="V4810" s="5">
        <f>Table2[[#This Row],[Price Diff]]/Table2[[#This Row],[price]]</f>
        <v>8.6714525452531332E-2</v>
      </c>
    </row>
    <row r="4811" spans="1:22" x14ac:dyDescent="0.2">
      <c r="A4811" s="3">
        <v>7360</v>
      </c>
      <c r="B4811" s="3">
        <v>0.10074271999999999</v>
      </c>
      <c r="C4811" s="3">
        <v>55008</v>
      </c>
      <c r="D4811" s="3">
        <v>0.56025986699999997</v>
      </c>
      <c r="E4811" s="3">
        <v>1591</v>
      </c>
      <c r="F4811" s="3">
        <v>0.38365743499999999</v>
      </c>
      <c r="G4811" s="3">
        <v>2</v>
      </c>
      <c r="H4811" s="3">
        <v>0.26264953499999999</v>
      </c>
      <c r="I4811" s="2" t="s">
        <v>18</v>
      </c>
      <c r="J4811" s="3">
        <v>21000</v>
      </c>
      <c r="K4811" s="3">
        <v>0.75457143999999998</v>
      </c>
      <c r="L4811" s="3">
        <v>1</v>
      </c>
      <c r="M4811" s="2" t="s">
        <v>63</v>
      </c>
      <c r="N4811" s="3">
        <v>70500</v>
      </c>
      <c r="O4811" s="3">
        <v>0.42294442199999999</v>
      </c>
      <c r="P4811" s="3">
        <v>-0.93907567309514595</v>
      </c>
      <c r="Q4811" s="3">
        <v>-0.63787431105690895</v>
      </c>
      <c r="R4811" s="3">
        <v>-0.55655250149183855</v>
      </c>
      <c r="S4811" s="3">
        <v>0.44965968648449034</v>
      </c>
      <c r="T4811" s="5">
        <f>POWER(10,Table2[[#This Row],[Predicted normalized_price]]*(N$7634-N$7635)+N$7635)</f>
        <v>81647.71443317963</v>
      </c>
      <c r="U4811" s="5">
        <f>ABS(Table2[[#This Row],[price]]-Table2[[#This Row],[Predicted Price]])</f>
        <v>11147.71443317963</v>
      </c>
      <c r="V4811" s="5">
        <f>Table2[[#This Row],[Price Diff]]/Table2[[#This Row],[price]]</f>
        <v>0.15812360898127134</v>
      </c>
    </row>
    <row r="4812" spans="1:22" x14ac:dyDescent="0.2">
      <c r="A4812" s="3">
        <v>14850</v>
      </c>
      <c r="B4812" s="3">
        <v>0.25692933800000001</v>
      </c>
      <c r="C4812" s="3">
        <v>66879</v>
      </c>
      <c r="D4812" s="3">
        <v>0.59445636599999996</v>
      </c>
      <c r="E4812" s="3">
        <v>1984</v>
      </c>
      <c r="F4812" s="3">
        <v>0.47778491499999998</v>
      </c>
      <c r="G4812" s="3">
        <v>6</v>
      </c>
      <c r="H4812" s="3">
        <v>0.67893919899999999</v>
      </c>
      <c r="I4812" s="2" t="s">
        <v>19</v>
      </c>
      <c r="J4812" s="3">
        <v>30000</v>
      </c>
      <c r="K4812" s="3">
        <v>0.78496977999999995</v>
      </c>
      <c r="L4812" s="3">
        <v>2</v>
      </c>
      <c r="M4812" s="2" t="s">
        <v>65</v>
      </c>
      <c r="N4812" s="3">
        <v>94000</v>
      </c>
      <c r="O4812" s="3">
        <v>0.475297584</v>
      </c>
      <c r="P4812" s="3">
        <v>-0.72097081243995365</v>
      </c>
      <c r="Q4812" s="3">
        <v>0.56775634902537142</v>
      </c>
      <c r="R4812" s="3">
        <v>0.57589394000227456</v>
      </c>
      <c r="S4812" s="3">
        <v>0.48058209700585353</v>
      </c>
      <c r="T4812" s="5">
        <f>POWER(10,Table2[[#This Row],[Predicted normalized_price]]*(N$7634-N$7635)+N$7635)</f>
        <v>96769.641858759205</v>
      </c>
      <c r="U4812" s="5">
        <f>ABS(Table2[[#This Row],[price]]-Table2[[#This Row],[Predicted Price]])</f>
        <v>2769.6418587592052</v>
      </c>
      <c r="V4812" s="5">
        <f>Table2[[#This Row],[Price Diff]]/Table2[[#This Row],[price]]</f>
        <v>2.9464275093183036E-2</v>
      </c>
    </row>
    <row r="4813" spans="1:22" x14ac:dyDescent="0.2">
      <c r="A4813" s="3">
        <v>8020</v>
      </c>
      <c r="B4813" s="3">
        <v>0.119851293</v>
      </c>
      <c r="C4813" s="3">
        <v>20052</v>
      </c>
      <c r="D4813" s="3">
        <v>0.38365669699999999</v>
      </c>
      <c r="E4813" s="3">
        <v>1390</v>
      </c>
      <c r="F4813" s="3">
        <v>0.32606906200000002</v>
      </c>
      <c r="G4813" s="3">
        <v>9</v>
      </c>
      <c r="H4813" s="3">
        <v>0.83257932800000001</v>
      </c>
      <c r="I4813" s="2" t="s">
        <v>20</v>
      </c>
      <c r="J4813" s="3">
        <v>118758</v>
      </c>
      <c r="K4813" s="3">
        <v>0.90223280800000005</v>
      </c>
      <c r="L4813" s="3">
        <v>2</v>
      </c>
      <c r="M4813" s="2" t="s">
        <v>67</v>
      </c>
      <c r="N4813" s="3">
        <v>29000</v>
      </c>
      <c r="O4813" s="3">
        <v>0.26128611299999999</v>
      </c>
      <c r="P4813" s="3">
        <v>-0.54007952882497012</v>
      </c>
      <c r="Q4813" s="3">
        <v>7.1385349774442256E-3</v>
      </c>
      <c r="R4813" s="3">
        <v>0.89321612927549554</v>
      </c>
      <c r="S4813" s="3">
        <v>0.25292809463740612</v>
      </c>
      <c r="T4813" s="5">
        <f>POWER(10,Table2[[#This Row],[Predicted normalized_price]]*(N$7634-N$7635)+N$7635)</f>
        <v>27698.223784324095</v>
      </c>
      <c r="U4813" s="5">
        <f>ABS(Table2[[#This Row],[price]]-Table2[[#This Row],[Predicted Price]])</f>
        <v>1301.7762156759054</v>
      </c>
      <c r="V4813" s="5">
        <f>Table2[[#This Row],[Price Diff]]/Table2[[#This Row],[price]]</f>
        <v>4.488883502330708E-2</v>
      </c>
    </row>
    <row r="4814" spans="1:22" x14ac:dyDescent="0.2">
      <c r="A4814" s="3">
        <v>14210</v>
      </c>
      <c r="B4814" s="3">
        <v>0.247127027</v>
      </c>
      <c r="C4814" s="3">
        <v>58850</v>
      </c>
      <c r="D4814" s="3">
        <v>0.57207480899999996</v>
      </c>
      <c r="E4814" s="3">
        <v>1595</v>
      </c>
      <c r="F4814" s="3">
        <v>0.38472810600000001</v>
      </c>
      <c r="G4814" s="3">
        <v>5</v>
      </c>
      <c r="H4814" s="3">
        <v>0.60985333500000005</v>
      </c>
      <c r="I4814" s="2" t="s">
        <v>15</v>
      </c>
      <c r="J4814" s="3">
        <v>63476</v>
      </c>
      <c r="K4814" s="3">
        <v>0.84884439899999997</v>
      </c>
      <c r="L4814" s="3">
        <v>2</v>
      </c>
      <c r="M4814" s="2" t="s">
        <v>65</v>
      </c>
      <c r="N4814" s="3">
        <v>102088</v>
      </c>
      <c r="O4814" s="3">
        <v>0.49031850999999999</v>
      </c>
      <c r="P4814" s="3">
        <v>-0.91895626907292549</v>
      </c>
      <c r="Q4814" s="3">
        <v>0.57978984206259798</v>
      </c>
      <c r="R4814" s="3">
        <v>0.60381778021140176</v>
      </c>
      <c r="S4814" s="3">
        <v>0.47614830066394065</v>
      </c>
      <c r="T4814" s="5">
        <f>POWER(10,Table2[[#This Row],[Predicted normalized_price]]*(N$7634-N$7635)+N$7635)</f>
        <v>94440.451629626128</v>
      </c>
      <c r="U4814" s="5">
        <f>ABS(Table2[[#This Row],[price]]-Table2[[#This Row],[Predicted Price]])</f>
        <v>7647.5483703738719</v>
      </c>
      <c r="V4814" s="5">
        <f>Table2[[#This Row],[Price Diff]]/Table2[[#This Row],[price]]</f>
        <v>7.4911335028346834E-2</v>
      </c>
    </row>
    <row r="4815" spans="1:22" x14ac:dyDescent="0.2">
      <c r="A4815" s="3">
        <v>12890</v>
      </c>
      <c r="B4815" s="3">
        <v>0.225433892</v>
      </c>
      <c r="C4815" s="3">
        <v>66193</v>
      </c>
      <c r="D4815" s="3">
        <v>0.59265204299999996</v>
      </c>
      <c r="E4815" s="3">
        <v>2356</v>
      </c>
      <c r="F4815" s="3">
        <v>0.55106086499999996</v>
      </c>
      <c r="G4815" s="3">
        <v>4</v>
      </c>
      <c r="H4815" s="3">
        <v>0.52529906999999998</v>
      </c>
      <c r="I4815" s="2" t="s">
        <v>22</v>
      </c>
      <c r="J4815" s="3">
        <v>44000</v>
      </c>
      <c r="K4815" s="3">
        <v>0.81761106400000005</v>
      </c>
      <c r="L4815" s="3">
        <v>1</v>
      </c>
      <c r="M4815" s="2" t="s">
        <v>66</v>
      </c>
      <c r="N4815" s="3">
        <v>112800</v>
      </c>
      <c r="O4815" s="3">
        <v>0.50847695400000004</v>
      </c>
      <c r="P4815" s="3">
        <v>-0.43336150704024695</v>
      </c>
      <c r="Q4815" s="3">
        <v>-0.57115571553886235</v>
      </c>
      <c r="R4815" s="3">
        <v>-0.63029155392674996</v>
      </c>
      <c r="S4815" s="3">
        <v>0.48726496837063138</v>
      </c>
      <c r="T4815" s="5">
        <f>POWER(10,Table2[[#This Row],[Predicted normalized_price]]*(N$7634-N$7635)+N$7635)</f>
        <v>100389.32640868596</v>
      </c>
      <c r="U4815" s="5">
        <f>ABS(Table2[[#This Row],[price]]-Table2[[#This Row],[Predicted Price]])</f>
        <v>12410.673591314044</v>
      </c>
      <c r="V4815" s="5">
        <f>Table2[[#This Row],[Price Diff]]/Table2[[#This Row],[price]]</f>
        <v>0.11002370205065641</v>
      </c>
    </row>
    <row r="4816" spans="1:22" x14ac:dyDescent="0.2">
      <c r="A4816" s="3">
        <v>8640</v>
      </c>
      <c r="B4816" s="3">
        <v>0.13642009799999999</v>
      </c>
      <c r="C4816" s="3">
        <v>43021</v>
      </c>
      <c r="D4816" s="3">
        <v>0.51724609200000005</v>
      </c>
      <c r="E4816" s="3">
        <v>1498</v>
      </c>
      <c r="F4816" s="3">
        <v>0.357974919</v>
      </c>
      <c r="G4816" s="3">
        <v>5</v>
      </c>
      <c r="H4816" s="3">
        <v>0.60985333500000005</v>
      </c>
      <c r="I4816" s="2" t="s">
        <v>27</v>
      </c>
      <c r="J4816" s="3">
        <v>52070</v>
      </c>
      <c r="K4816" s="3">
        <v>0.83196323599999999</v>
      </c>
      <c r="L4816" s="3">
        <v>1</v>
      </c>
      <c r="M4816" s="2" t="s">
        <v>63</v>
      </c>
      <c r="N4816" s="3">
        <v>56800</v>
      </c>
      <c r="O4816" s="3">
        <v>0.38362225700000002</v>
      </c>
      <c r="P4816" s="3">
        <v>-0.50362503003529469</v>
      </c>
      <c r="Q4816" s="3">
        <v>-0.74650263872016354</v>
      </c>
      <c r="R4816" s="3">
        <v>-0.39958174171021177</v>
      </c>
      <c r="S4816" s="3">
        <v>0.38238777429345094</v>
      </c>
      <c r="T4816" s="5">
        <f>POWER(10,Table2[[#This Row],[Predicted normalized_price]]*(N$7634-N$7635)+N$7635)</f>
        <v>56416.000128614614</v>
      </c>
      <c r="U4816" s="5">
        <f>ABS(Table2[[#This Row],[price]]-Table2[[#This Row],[Predicted Price]])</f>
        <v>383.99987138538563</v>
      </c>
      <c r="V4816" s="5">
        <f>Table2[[#This Row],[Price Diff]]/Table2[[#This Row],[price]]</f>
        <v>6.7605611159398879E-3</v>
      </c>
    </row>
    <row r="4817" spans="1:22" x14ac:dyDescent="0.2">
      <c r="A4817" s="3">
        <v>10250</v>
      </c>
      <c r="B4817" s="3">
        <v>0.174441026</v>
      </c>
      <c r="C4817" s="3">
        <v>26878</v>
      </c>
      <c r="D4817" s="3">
        <v>0.43492862999999998</v>
      </c>
      <c r="E4817" s="3">
        <v>1591</v>
      </c>
      <c r="F4817" s="3">
        <v>0.38365743499999999</v>
      </c>
      <c r="G4817" s="3">
        <v>8</v>
      </c>
      <c r="H4817" s="3">
        <v>0.78794860499999997</v>
      </c>
      <c r="I4817" s="2" t="s">
        <v>18</v>
      </c>
      <c r="J4817" s="3">
        <v>103000</v>
      </c>
      <c r="K4817" s="3">
        <v>0.89009999100000003</v>
      </c>
      <c r="L4817" s="3">
        <v>4</v>
      </c>
      <c r="M4817" s="2" t="s">
        <v>62</v>
      </c>
      <c r="N4817" s="3">
        <v>41000</v>
      </c>
      <c r="O4817" s="3">
        <v>0.32430239900000002</v>
      </c>
      <c r="P4817" s="3">
        <v>-0.87811556310287509</v>
      </c>
      <c r="Q4817" s="3">
        <v>-0.84121869767511281</v>
      </c>
      <c r="R4817" s="3">
        <v>-0.23589659832537163</v>
      </c>
      <c r="S4817" s="3">
        <v>0.31494349536428462</v>
      </c>
      <c r="T4817" s="5">
        <f>POWER(10,Table2[[#This Row],[Predicted normalized_price]]*(N$7634-N$7635)+N$7635)</f>
        <v>38944.775515639187</v>
      </c>
      <c r="U4817" s="5">
        <f>ABS(Table2[[#This Row],[price]]-Table2[[#This Row],[Predicted Price]])</f>
        <v>2055.2244843608132</v>
      </c>
      <c r="V4817" s="5">
        <f>Table2[[#This Row],[Price Diff]]/Table2[[#This Row],[price]]</f>
        <v>5.0127426447824711E-2</v>
      </c>
    </row>
    <row r="4818" spans="1:22" x14ac:dyDescent="0.2">
      <c r="A4818" s="3">
        <v>17670</v>
      </c>
      <c r="B4818" s="3">
        <v>0.295616296</v>
      </c>
      <c r="C4818" s="3">
        <v>38873</v>
      </c>
      <c r="D4818" s="3">
        <v>0.49950291600000002</v>
      </c>
      <c r="E4818" s="3">
        <v>3498</v>
      </c>
      <c r="F4818" s="3">
        <v>0.71958298099999995</v>
      </c>
      <c r="G4818" s="3">
        <v>11</v>
      </c>
      <c r="H4818" s="3">
        <v>0.90861810600000004</v>
      </c>
      <c r="I4818" s="2" t="s">
        <v>15</v>
      </c>
      <c r="J4818" s="3">
        <v>110488</v>
      </c>
      <c r="K4818" s="3">
        <v>0.89608104600000005</v>
      </c>
      <c r="L4818" s="3">
        <v>3</v>
      </c>
      <c r="M4818" s="2" t="s">
        <v>65</v>
      </c>
      <c r="N4818" s="3">
        <v>48000</v>
      </c>
      <c r="O4818" s="3">
        <v>0.35298814099999998</v>
      </c>
      <c r="P4818" s="3">
        <v>-0.65393555535601577</v>
      </c>
      <c r="Q4818" s="3">
        <v>0.37554640766516012</v>
      </c>
      <c r="R4818" s="3">
        <v>0.7569194410744291</v>
      </c>
      <c r="S4818" s="3">
        <v>0.38422535520239509</v>
      </c>
      <c r="T4818" s="5">
        <f>POWER(10,Table2[[#This Row],[Predicted normalized_price]]*(N$7634-N$7635)+N$7635)</f>
        <v>56988.549769525045</v>
      </c>
      <c r="U4818" s="5">
        <f>ABS(Table2[[#This Row],[price]]-Table2[[#This Row],[Predicted Price]])</f>
        <v>8988.5497695250451</v>
      </c>
      <c r="V4818" s="5">
        <f>Table2[[#This Row],[Price Diff]]/Table2[[#This Row],[price]]</f>
        <v>0.18726145353177176</v>
      </c>
    </row>
    <row r="4819" spans="1:22" x14ac:dyDescent="0.2">
      <c r="A4819" s="3">
        <v>10570</v>
      </c>
      <c r="B4819" s="3">
        <v>0.18128136</v>
      </c>
      <c r="C4819" s="3">
        <v>45057</v>
      </c>
      <c r="D4819" s="3">
        <v>0.52533817999999999</v>
      </c>
      <c r="E4819" s="3">
        <v>1197</v>
      </c>
      <c r="F4819" s="3">
        <v>0.26232939100000002</v>
      </c>
      <c r="G4819" s="3">
        <v>5</v>
      </c>
      <c r="H4819" s="3">
        <v>0.60985333500000005</v>
      </c>
      <c r="I4819" s="2" t="s">
        <v>20</v>
      </c>
      <c r="J4819" s="3">
        <v>53648</v>
      </c>
      <c r="K4819" s="3">
        <v>0.83450770799999996</v>
      </c>
      <c r="L4819" s="3">
        <v>1</v>
      </c>
      <c r="M4819" s="2" t="s">
        <v>67</v>
      </c>
      <c r="N4819" s="3">
        <v>65800</v>
      </c>
      <c r="O4819" s="3">
        <v>0.41038891300000002</v>
      </c>
      <c r="P4819" s="3">
        <v>-0.73100868839924982</v>
      </c>
      <c r="Q4819" s="3">
        <v>0.47483237697849928</v>
      </c>
      <c r="R4819" s="3">
        <v>0.72720562294511826</v>
      </c>
      <c r="S4819" s="3">
        <v>0.41770793825149466</v>
      </c>
      <c r="T4819" s="5">
        <f>POWER(10,Table2[[#This Row],[Predicted normalized_price]]*(N$7634-N$7635)+N$7635)</f>
        <v>68500.297370123793</v>
      </c>
      <c r="U4819" s="5">
        <f>ABS(Table2[[#This Row],[price]]-Table2[[#This Row],[Predicted Price]])</f>
        <v>2700.2973701237934</v>
      </c>
      <c r="V4819" s="5">
        <f>Table2[[#This Row],[Price Diff]]/Table2[[#This Row],[price]]</f>
        <v>4.1037953953249141E-2</v>
      </c>
    </row>
    <row r="4820" spans="1:22" x14ac:dyDescent="0.2">
      <c r="A4820" s="3">
        <v>11710</v>
      </c>
      <c r="B4820" s="3">
        <v>0.20407128899999999</v>
      </c>
      <c r="C4820" s="3">
        <v>18929</v>
      </c>
      <c r="D4820" s="3">
        <v>0.37357067599999999</v>
      </c>
      <c r="E4820" s="3">
        <v>1987</v>
      </c>
      <c r="F4820" s="3">
        <v>0.47842917699999998</v>
      </c>
      <c r="G4820" s="3">
        <v>9</v>
      </c>
      <c r="H4820" s="3">
        <v>0.83257932800000001</v>
      </c>
      <c r="I4820" s="2" t="s">
        <v>10</v>
      </c>
      <c r="J4820" s="3">
        <v>139000</v>
      </c>
      <c r="K4820" s="3">
        <v>0.91564635699999997</v>
      </c>
      <c r="L4820" s="3">
        <v>2</v>
      </c>
      <c r="M4820" s="2" t="s">
        <v>66</v>
      </c>
      <c r="N4820" s="3">
        <v>30988</v>
      </c>
      <c r="O4820" s="3">
        <v>0.273352331</v>
      </c>
      <c r="P4820" s="3">
        <v>0.22477458441512874</v>
      </c>
      <c r="Q4820" s="3">
        <v>-0.85646250192688567</v>
      </c>
      <c r="R4820" s="3">
        <v>-0.10726901207203765</v>
      </c>
      <c r="S4820" s="3">
        <v>0.28121366680378684</v>
      </c>
      <c r="T4820" s="5">
        <f>POWER(10,Table2[[#This Row],[Predicted normalized_price]]*(N$7634-N$7635)+N$7635)</f>
        <v>32355.961629936952</v>
      </c>
      <c r="U4820" s="5">
        <f>ABS(Table2[[#This Row],[price]]-Table2[[#This Row],[Predicted Price]])</f>
        <v>1367.9616299369518</v>
      </c>
      <c r="V4820" s="5">
        <f>Table2[[#This Row],[Price Diff]]/Table2[[#This Row],[price]]</f>
        <v>4.414488285584587E-2</v>
      </c>
    </row>
    <row r="4821" spans="1:22" x14ac:dyDescent="0.2">
      <c r="A4821" s="3">
        <v>14190</v>
      </c>
      <c r="B4821" s="3">
        <v>0.246813637</v>
      </c>
      <c r="C4821" s="3">
        <v>87420</v>
      </c>
      <c r="D4821" s="3">
        <v>0.64132872600000002</v>
      </c>
      <c r="E4821" s="3">
        <v>2500</v>
      </c>
      <c r="F4821" s="3">
        <v>0.57635689899999998</v>
      </c>
      <c r="G4821" s="3">
        <v>7</v>
      </c>
      <c r="H4821" s="3">
        <v>0.73735046500000001</v>
      </c>
      <c r="I4821" s="2" t="s">
        <v>16</v>
      </c>
      <c r="J4821" s="3">
        <v>65000</v>
      </c>
      <c r="K4821" s="3">
        <v>0.85086644300000003</v>
      </c>
      <c r="L4821" s="3">
        <v>3</v>
      </c>
      <c r="M4821" s="2" t="s">
        <v>65</v>
      </c>
      <c r="N4821" s="3">
        <v>106800</v>
      </c>
      <c r="O4821" s="3">
        <v>0.49853006799999999</v>
      </c>
      <c r="P4821" s="3">
        <v>-0.23239500134650162</v>
      </c>
      <c r="Q4821" s="3">
        <v>0.59802807903100463</v>
      </c>
      <c r="R4821" s="3">
        <v>0.57117398415934295</v>
      </c>
      <c r="S4821" s="3">
        <v>0.49103927371938788</v>
      </c>
      <c r="T4821" s="5">
        <f>POWER(10,Table2[[#This Row],[Predicted normalized_price]]*(N$7634-N$7635)+N$7635)</f>
        <v>102493.13320654958</v>
      </c>
      <c r="U4821" s="5">
        <f>ABS(Table2[[#This Row],[price]]-Table2[[#This Row],[Predicted Price]])</f>
        <v>4306.8667934504192</v>
      </c>
      <c r="V4821" s="5">
        <f>Table2[[#This Row],[Price Diff]]/Table2[[#This Row],[price]]</f>
        <v>4.0326468103468342E-2</v>
      </c>
    </row>
    <row r="4822" spans="1:22" x14ac:dyDescent="0.2">
      <c r="A4822" s="3">
        <v>16460</v>
      </c>
      <c r="B4822" s="3">
        <v>0.279832735</v>
      </c>
      <c r="C4822" s="3">
        <v>89597</v>
      </c>
      <c r="D4822" s="3">
        <v>0.64563337899999995</v>
      </c>
      <c r="E4822" s="3">
        <v>1984</v>
      </c>
      <c r="F4822" s="3">
        <v>0.47778491499999998</v>
      </c>
      <c r="G4822" s="3">
        <v>5</v>
      </c>
      <c r="H4822" s="3">
        <v>0.60985333500000005</v>
      </c>
      <c r="I4822" s="2" t="s">
        <v>19</v>
      </c>
      <c r="J4822" s="3">
        <v>28000</v>
      </c>
      <c r="K4822" s="3">
        <v>0.77908972300000001</v>
      </c>
      <c r="L4822" s="3">
        <v>2</v>
      </c>
      <c r="M4822" s="2" t="s">
        <v>64</v>
      </c>
      <c r="N4822" s="3">
        <v>143000</v>
      </c>
      <c r="O4822" s="3">
        <v>0.55164840000000004</v>
      </c>
      <c r="P4822" s="3">
        <v>0.66104637373093267</v>
      </c>
      <c r="Q4822" s="3">
        <v>0.66068423355032302</v>
      </c>
      <c r="R4822" s="3">
        <v>0.42969941770857761</v>
      </c>
      <c r="S4822" s="3">
        <v>0.545774060317615</v>
      </c>
      <c r="T4822" s="5">
        <f>POWER(10,Table2[[#This Row],[Predicted normalized_price]]*(N$7634-N$7635)+N$7635)</f>
        <v>138457.71464552751</v>
      </c>
      <c r="U4822" s="5">
        <f>ABS(Table2[[#This Row],[price]]-Table2[[#This Row],[Predicted Price]])</f>
        <v>4542.2853544724931</v>
      </c>
      <c r="V4822" s="5">
        <f>Table2[[#This Row],[Price Diff]]/Table2[[#This Row],[price]]</f>
        <v>3.1764233248059395E-2</v>
      </c>
    </row>
    <row r="4823" spans="1:22" x14ac:dyDescent="0.2">
      <c r="A4823" s="3">
        <v>13570</v>
      </c>
      <c r="B4823" s="3">
        <v>0.23687290599999999</v>
      </c>
      <c r="C4823" s="3">
        <v>54821</v>
      </c>
      <c r="D4823" s="3">
        <v>0.55966393299999995</v>
      </c>
      <c r="E4823" s="3">
        <v>1999</v>
      </c>
      <c r="F4823" s="3">
        <v>0.48099653599999997</v>
      </c>
      <c r="G4823" s="3">
        <v>8</v>
      </c>
      <c r="H4823" s="3">
        <v>0.78794860499999997</v>
      </c>
      <c r="I4823" s="2" t="s">
        <v>21</v>
      </c>
      <c r="J4823" s="3">
        <v>83973</v>
      </c>
      <c r="K4823" s="3">
        <v>0.87269376600000004</v>
      </c>
      <c r="L4823" s="3">
        <v>1</v>
      </c>
      <c r="M4823" s="2" t="s">
        <v>64</v>
      </c>
      <c r="N4823" s="3">
        <v>69000</v>
      </c>
      <c r="O4823" s="3">
        <v>0.41903066500000002</v>
      </c>
      <c r="P4823" s="3">
        <v>0.99999999978090459</v>
      </c>
      <c r="Q4823" s="3">
        <v>0.44529289190047366</v>
      </c>
      <c r="R4823" s="3">
        <v>0.67755120402055069</v>
      </c>
      <c r="S4823" s="3">
        <v>0.42708072319762352</v>
      </c>
      <c r="T4823" s="5">
        <f>POWER(10,Table2[[#This Row],[Predicted normalized_price]]*(N$7634-N$7635)+N$7635)</f>
        <v>72120.750097407101</v>
      </c>
      <c r="U4823" s="5">
        <f>ABS(Table2[[#This Row],[price]]-Table2[[#This Row],[Predicted Price]])</f>
        <v>3120.7500974071008</v>
      </c>
      <c r="V4823" s="5">
        <f>Table2[[#This Row],[Price Diff]]/Table2[[#This Row],[price]]</f>
        <v>4.5228262281262331E-2</v>
      </c>
    </row>
    <row r="4824" spans="1:22" x14ac:dyDescent="0.2">
      <c r="A4824" s="3">
        <v>13090</v>
      </c>
      <c r="B4824" s="3">
        <v>0.22885978200000001</v>
      </c>
      <c r="C4824" s="3">
        <v>64274</v>
      </c>
      <c r="D4824" s="3">
        <v>0.587503569</v>
      </c>
      <c r="E4824" s="3">
        <v>1595</v>
      </c>
      <c r="F4824" s="3">
        <v>0.38472810600000001</v>
      </c>
      <c r="G4824" s="3">
        <v>2</v>
      </c>
      <c r="H4824" s="3">
        <v>0.26264953499999999</v>
      </c>
      <c r="I4824" s="2" t="s">
        <v>15</v>
      </c>
      <c r="J4824" s="3">
        <v>26000</v>
      </c>
      <c r="K4824" s="3">
        <v>0.77277372200000005</v>
      </c>
      <c r="L4824" s="3">
        <v>1</v>
      </c>
      <c r="M4824" s="2" t="s">
        <v>65</v>
      </c>
      <c r="N4824" s="3">
        <v>126000</v>
      </c>
      <c r="O4824" s="3">
        <v>0.52861617400000005</v>
      </c>
      <c r="P4824" s="3">
        <v>-0.9399138701670029</v>
      </c>
      <c r="Q4824" s="3">
        <v>0.70605531426563384</v>
      </c>
      <c r="R4824" s="3">
        <v>0.48883739077345828</v>
      </c>
      <c r="S4824" s="3">
        <v>0.5385085723371783</v>
      </c>
      <c r="T4824" s="5">
        <f>POWER(10,Table2[[#This Row],[Predicted normalized_price]]*(N$7634-N$7635)+N$7635)</f>
        <v>133038.81292743489</v>
      </c>
      <c r="U4824" s="5">
        <f>ABS(Table2[[#This Row],[price]]-Table2[[#This Row],[Predicted Price]])</f>
        <v>7038.8129274348903</v>
      </c>
      <c r="V4824" s="5">
        <f>Table2[[#This Row],[Price Diff]]/Table2[[#This Row],[price]]</f>
        <v>5.5863594662181666E-2</v>
      </c>
    </row>
    <row r="4825" spans="1:22" x14ac:dyDescent="0.2">
      <c r="A4825" s="3">
        <v>9290</v>
      </c>
      <c r="B4825" s="3">
        <v>0.15255986599999999</v>
      </c>
      <c r="C4825" s="3">
        <v>41249</v>
      </c>
      <c r="D4825" s="3">
        <v>0.50988524800000001</v>
      </c>
      <c r="E4825" s="3">
        <v>1496</v>
      </c>
      <c r="F4825" s="3">
        <v>0.35740525400000001</v>
      </c>
      <c r="G4825" s="3">
        <v>1</v>
      </c>
      <c r="H4825" s="3">
        <v>0</v>
      </c>
      <c r="I4825" s="2" t="s">
        <v>22</v>
      </c>
      <c r="J4825" s="3">
        <v>78</v>
      </c>
      <c r="K4825" s="3">
        <v>0.27767782899999999</v>
      </c>
      <c r="L4825" s="3">
        <v>1</v>
      </c>
      <c r="M4825" s="2" t="s">
        <v>63</v>
      </c>
      <c r="N4825" s="3">
        <v>92988</v>
      </c>
      <c r="O4825" s="3">
        <v>0.47332774300000002</v>
      </c>
      <c r="P4825" s="3">
        <v>-0.95133097950206624</v>
      </c>
      <c r="Q4825" s="3">
        <v>-0.55751118042758208</v>
      </c>
      <c r="R4825" s="3">
        <v>-0.65027851335942122</v>
      </c>
      <c r="S4825" s="3">
        <v>0.49456285988166682</v>
      </c>
      <c r="T4825" s="5">
        <f>POWER(10,Table2[[#This Row],[Predicted normalized_price]]*(N$7634-N$7635)+N$7635)</f>
        <v>104496.96277771528</v>
      </c>
      <c r="U4825" s="5">
        <f>ABS(Table2[[#This Row],[price]]-Table2[[#This Row],[Predicted Price]])</f>
        <v>11508.962777715278</v>
      </c>
      <c r="V4825" s="5">
        <f>Table2[[#This Row],[Price Diff]]/Table2[[#This Row],[price]]</f>
        <v>0.1237682580302327</v>
      </c>
    </row>
    <row r="4826" spans="1:22" x14ac:dyDescent="0.2">
      <c r="A4826" s="3">
        <v>7990</v>
      </c>
      <c r="B4826" s="3">
        <v>0.119017412</v>
      </c>
      <c r="C4826" s="3">
        <v>33011</v>
      </c>
      <c r="D4826" s="3">
        <v>0.47089725799999999</v>
      </c>
      <c r="E4826" s="3">
        <v>1600</v>
      </c>
      <c r="F4826" s="3">
        <v>0.38606267399999999</v>
      </c>
      <c r="G4826" s="3">
        <v>7</v>
      </c>
      <c r="H4826" s="3">
        <v>0.73735046500000001</v>
      </c>
      <c r="I4826" s="2" t="s">
        <v>23</v>
      </c>
      <c r="J4826" s="3">
        <v>96000</v>
      </c>
      <c r="K4826" s="3">
        <v>0.88410164599999996</v>
      </c>
      <c r="L4826" s="3">
        <v>1</v>
      </c>
      <c r="M4826" s="2" t="s">
        <v>63</v>
      </c>
      <c r="N4826" s="3">
        <v>39000</v>
      </c>
      <c r="O4826" s="3">
        <v>0.31520136799999998</v>
      </c>
      <c r="P4826" s="3">
        <v>-0.77377381621224905</v>
      </c>
      <c r="Q4826" s="3">
        <v>-0.81244361584452707</v>
      </c>
      <c r="R4826" s="3">
        <v>-0.22801671170808593</v>
      </c>
      <c r="S4826" s="3">
        <v>0.32079883909305906</v>
      </c>
      <c r="T4826" s="5">
        <f>POWER(10,Table2[[#This Row],[Predicted normalized_price]]*(N$7634-N$7635)+N$7635)</f>
        <v>40218.211119569176</v>
      </c>
      <c r="U4826" s="5">
        <f>ABS(Table2[[#This Row],[price]]-Table2[[#This Row],[Predicted Price]])</f>
        <v>1218.2111195691759</v>
      </c>
      <c r="V4826" s="5">
        <f>Table2[[#This Row],[Price Diff]]/Table2[[#This Row],[price]]</f>
        <v>3.1236182553055793E-2</v>
      </c>
    </row>
    <row r="4827" spans="1:22" x14ac:dyDescent="0.2">
      <c r="A4827" s="3">
        <v>5660</v>
      </c>
      <c r="B4827" s="3">
        <v>4.2304335999999998E-2</v>
      </c>
      <c r="C4827" s="3">
        <v>46568</v>
      </c>
      <c r="D4827" s="3">
        <v>0.53111066399999995</v>
      </c>
      <c r="E4827" s="3">
        <v>1193</v>
      </c>
      <c r="F4827" s="3">
        <v>0.26090212800000001</v>
      </c>
      <c r="G4827" s="3">
        <v>3</v>
      </c>
      <c r="H4827" s="3">
        <v>0.416289664</v>
      </c>
      <c r="I4827" s="2" t="s">
        <v>28</v>
      </c>
      <c r="J4827" s="3">
        <v>77573</v>
      </c>
      <c r="K4827" s="3">
        <v>0.86593731900000004</v>
      </c>
      <c r="L4827" s="3">
        <v>1</v>
      </c>
      <c r="M4827" s="2" t="s">
        <v>63</v>
      </c>
      <c r="N4827" s="3">
        <v>49988</v>
      </c>
      <c r="O4827" s="3">
        <v>0.36037335700000001</v>
      </c>
      <c r="P4827" s="3">
        <v>-0.89894584798839194</v>
      </c>
      <c r="Q4827" s="3">
        <v>-0.76049182279801486</v>
      </c>
      <c r="R4827" s="3">
        <v>-0.39690137126683916</v>
      </c>
      <c r="S4827" s="3">
        <v>0.37698204843297262</v>
      </c>
      <c r="T4827" s="5">
        <f>POWER(10,Table2[[#This Row],[Predicted normalized_price]]*(N$7634-N$7635)+N$7635)</f>
        <v>54764.829768163829</v>
      </c>
      <c r="U4827" s="5">
        <f>ABS(Table2[[#This Row],[price]]-Table2[[#This Row],[Predicted Price]])</f>
        <v>4776.8297681638287</v>
      </c>
      <c r="V4827" s="5">
        <f>Table2[[#This Row],[Price Diff]]/Table2[[#This Row],[price]]</f>
        <v>9.5559529650392674E-2</v>
      </c>
    </row>
    <row r="4828" spans="1:22" x14ac:dyDescent="0.2">
      <c r="A4828" s="3">
        <v>9890</v>
      </c>
      <c r="B4828" s="3">
        <v>0.16648560500000001</v>
      </c>
      <c r="C4828" s="3">
        <v>48114</v>
      </c>
      <c r="D4828" s="3">
        <v>0.53682615499999997</v>
      </c>
      <c r="E4828" s="3">
        <v>1390</v>
      </c>
      <c r="F4828" s="3">
        <v>0.32606906200000002</v>
      </c>
      <c r="G4828" s="3">
        <v>7</v>
      </c>
      <c r="H4828" s="3">
        <v>0.73735046500000001</v>
      </c>
      <c r="I4828" s="2" t="s">
        <v>20</v>
      </c>
      <c r="J4828" s="3">
        <v>72000</v>
      </c>
      <c r="K4828" s="3">
        <v>0.85958336300000004</v>
      </c>
      <c r="L4828" s="3">
        <v>3</v>
      </c>
      <c r="M4828" s="2" t="s">
        <v>63</v>
      </c>
      <c r="N4828" s="3">
        <v>56800</v>
      </c>
      <c r="O4828" s="3">
        <v>0.38362225700000002</v>
      </c>
      <c r="P4828" s="3">
        <v>-0.59651203381431717</v>
      </c>
      <c r="Q4828" s="3">
        <v>0.39222417986200253</v>
      </c>
      <c r="R4828" s="3">
        <v>0.76420382009841348</v>
      </c>
      <c r="S4828" s="3">
        <v>0.38692190736831589</v>
      </c>
      <c r="T4828" s="5">
        <f>POWER(10,Table2[[#This Row],[Predicted normalized_price]]*(N$7634-N$7635)+N$7635)</f>
        <v>57839.272221720144</v>
      </c>
      <c r="U4828" s="5">
        <f>ABS(Table2[[#This Row],[price]]-Table2[[#This Row],[Predicted Price]])</f>
        <v>1039.2722217201444</v>
      </c>
      <c r="V4828" s="5">
        <f>Table2[[#This Row],[Price Diff]]/Table2[[#This Row],[price]]</f>
        <v>1.8297046157044798E-2</v>
      </c>
    </row>
    <row r="4829" spans="1:22" x14ac:dyDescent="0.2">
      <c r="A4829" s="3">
        <v>9190</v>
      </c>
      <c r="B4829" s="3">
        <v>0.150151757</v>
      </c>
      <c r="C4829" s="3">
        <v>19401</v>
      </c>
      <c r="D4829" s="3">
        <v>0.37788088199999997</v>
      </c>
      <c r="E4829" s="3">
        <v>1390</v>
      </c>
      <c r="F4829" s="3">
        <v>0.32606906200000002</v>
      </c>
      <c r="G4829" s="3">
        <v>9</v>
      </c>
      <c r="H4829" s="3">
        <v>0.83257932800000001</v>
      </c>
      <c r="I4829" s="2" t="s">
        <v>20</v>
      </c>
      <c r="J4829" s="3">
        <v>46000</v>
      </c>
      <c r="K4829" s="3">
        <v>0.82139955499999995</v>
      </c>
      <c r="L4829" s="3">
        <v>1</v>
      </c>
      <c r="M4829" s="2" t="s">
        <v>66</v>
      </c>
      <c r="N4829" s="3">
        <v>28800</v>
      </c>
      <c r="O4829" s="3">
        <v>0.26002671199999999</v>
      </c>
      <c r="P4829" s="3">
        <v>-0.64424687933538793</v>
      </c>
      <c r="Q4829" s="3">
        <v>4.1443471727797436E-2</v>
      </c>
      <c r="R4829" s="3">
        <v>0.88109874618582418</v>
      </c>
      <c r="S4829" s="3">
        <v>0.26476196738213692</v>
      </c>
      <c r="T4829" s="5">
        <f>POWER(10,Table2[[#This Row],[Predicted normalized_price]]*(N$7634-N$7635)+N$7635)</f>
        <v>29559.221098773374</v>
      </c>
      <c r="U4829" s="5">
        <f>ABS(Table2[[#This Row],[price]]-Table2[[#This Row],[Predicted Price]])</f>
        <v>759.22109877337425</v>
      </c>
      <c r="V4829" s="5">
        <f>Table2[[#This Row],[Price Diff]]/Table2[[#This Row],[price]]</f>
        <v>2.6361843707408829E-2</v>
      </c>
    </row>
    <row r="4830" spans="1:22" x14ac:dyDescent="0.2">
      <c r="A4830" s="3">
        <v>12750</v>
      </c>
      <c r="B4830" s="3">
        <v>0.22300399400000001</v>
      </c>
      <c r="C4830" s="3">
        <v>64024</v>
      </c>
      <c r="D4830" s="3">
        <v>0.58682155499999999</v>
      </c>
      <c r="E4830" s="3">
        <v>1595</v>
      </c>
      <c r="F4830" s="3">
        <v>0.38472810600000001</v>
      </c>
      <c r="G4830" s="3">
        <v>5</v>
      </c>
      <c r="H4830" s="3">
        <v>0.60985333500000005</v>
      </c>
      <c r="I4830" s="2" t="s">
        <v>15</v>
      </c>
      <c r="J4830" s="3">
        <v>66500</v>
      </c>
      <c r="K4830" s="3">
        <v>0.85281086900000003</v>
      </c>
      <c r="L4830" s="3">
        <v>1</v>
      </c>
      <c r="M4830" s="2" t="s">
        <v>62</v>
      </c>
      <c r="N4830" s="3">
        <v>94000</v>
      </c>
      <c r="O4830" s="3">
        <v>0.475297584</v>
      </c>
      <c r="P4830" s="3">
        <v>-0.86498746303663276</v>
      </c>
      <c r="Q4830" s="3">
        <v>0.56537388995596527</v>
      </c>
      <c r="R4830" s="3">
        <v>0.58595216556344587</v>
      </c>
      <c r="S4830" s="3">
        <v>0.47702437973750345</v>
      </c>
      <c r="T4830" s="5">
        <f>POWER(10,Table2[[#This Row],[Predicted normalized_price]]*(N$7634-N$7635)+N$7635)</f>
        <v>94896.191503886381</v>
      </c>
      <c r="U4830" s="5">
        <f>ABS(Table2[[#This Row],[price]]-Table2[[#This Row],[Predicted Price]])</f>
        <v>896.19150388638081</v>
      </c>
      <c r="V4830" s="5">
        <f>Table2[[#This Row],[Price Diff]]/Table2[[#This Row],[price]]</f>
        <v>9.5339521690040504E-3</v>
      </c>
    </row>
    <row r="4831" spans="1:22" x14ac:dyDescent="0.2">
      <c r="A4831" s="3">
        <v>7700</v>
      </c>
      <c r="B4831" s="3">
        <v>0.110791229</v>
      </c>
      <c r="C4831" s="3">
        <v>45157</v>
      </c>
      <c r="D4831" s="3">
        <v>0.52572615099999997</v>
      </c>
      <c r="E4831" s="3">
        <v>1496</v>
      </c>
      <c r="F4831" s="3">
        <v>0.35740525400000001</v>
      </c>
      <c r="G4831" s="3">
        <v>2</v>
      </c>
      <c r="H4831" s="3">
        <v>0.26264953499999999</v>
      </c>
      <c r="I4831" s="2" t="s">
        <v>14</v>
      </c>
      <c r="J4831" s="3">
        <v>15</v>
      </c>
      <c r="K4831" s="3">
        <v>0.13716758300000001</v>
      </c>
      <c r="L4831" s="3">
        <v>1</v>
      </c>
      <c r="M4831" s="2" t="s">
        <v>63</v>
      </c>
      <c r="N4831" s="3">
        <v>80800</v>
      </c>
      <c r="O4831" s="3">
        <v>0.44776035800000002</v>
      </c>
      <c r="P4831" s="3">
        <v>-0.93972476227608337</v>
      </c>
      <c r="Q4831" s="3">
        <v>-0.66010966726627207</v>
      </c>
      <c r="R4831" s="3">
        <v>-0.54329559673170336</v>
      </c>
      <c r="S4831" s="3">
        <v>0.44043958979600795</v>
      </c>
      <c r="T4831" s="5">
        <f>POWER(10,Table2[[#This Row],[Predicted normalized_price]]*(N$7634-N$7635)+N$7635)</f>
        <v>77614.102229590222</v>
      </c>
      <c r="U4831" s="5">
        <f>ABS(Table2[[#This Row],[price]]-Table2[[#This Row],[Predicted Price]])</f>
        <v>3185.8977704097779</v>
      </c>
      <c r="V4831" s="5">
        <f>Table2[[#This Row],[Price Diff]]/Table2[[#This Row],[price]]</f>
        <v>3.9429427851606164E-2</v>
      </c>
    </row>
    <row r="4832" spans="1:22" x14ac:dyDescent="0.2">
      <c r="A4832" s="3">
        <v>18420</v>
      </c>
      <c r="B4832" s="3">
        <v>0.30486563700000002</v>
      </c>
      <c r="C4832" s="3">
        <v>48124</v>
      </c>
      <c r="D4832" s="3">
        <v>0.53686252400000001</v>
      </c>
      <c r="E4832" s="3">
        <v>1796</v>
      </c>
      <c r="F4832" s="3">
        <v>0.43533607800000002</v>
      </c>
      <c r="G4832" s="3">
        <v>9</v>
      </c>
      <c r="H4832" s="3">
        <v>0.83257932800000001</v>
      </c>
      <c r="I4832" s="2" t="s">
        <v>15</v>
      </c>
      <c r="J4832" s="3">
        <v>120000</v>
      </c>
      <c r="K4832" s="3">
        <v>0.90311950399999996</v>
      </c>
      <c r="L4832" s="3">
        <v>3</v>
      </c>
      <c r="M4832" s="2" t="s">
        <v>62</v>
      </c>
      <c r="N4832" s="3">
        <v>74777</v>
      </c>
      <c r="O4832" s="3">
        <v>0.43366277399999997</v>
      </c>
      <c r="P4832" s="3">
        <v>-0.91023892767453352</v>
      </c>
      <c r="Q4832" s="3">
        <v>0.48028814271318043</v>
      </c>
      <c r="R4832" s="3">
        <v>0.65470403853963444</v>
      </c>
      <c r="S4832" s="3">
        <v>0.43705939677484873</v>
      </c>
      <c r="T4832" s="5">
        <f>POWER(10,Table2[[#This Row],[Predicted normalized_price]]*(N$7634-N$7635)+N$7635)</f>
        <v>76185.784204404248</v>
      </c>
      <c r="U4832" s="5">
        <f>ABS(Table2[[#This Row],[price]]-Table2[[#This Row],[Predicted Price]])</f>
        <v>1408.7842044042482</v>
      </c>
      <c r="V4832" s="5">
        <f>Table2[[#This Row],[Price Diff]]/Table2[[#This Row],[price]]</f>
        <v>1.8839806416468274E-2</v>
      </c>
    </row>
    <row r="4833" spans="1:22" x14ac:dyDescent="0.2">
      <c r="A4833" s="3">
        <v>9990</v>
      </c>
      <c r="B4833" s="3">
        <v>0.168724126</v>
      </c>
      <c r="C4833" s="3">
        <v>31946</v>
      </c>
      <c r="D4833" s="3">
        <v>0.46515826900000001</v>
      </c>
      <c r="E4833" s="3">
        <v>1984</v>
      </c>
      <c r="F4833" s="3">
        <v>0.47778491499999998</v>
      </c>
      <c r="G4833" s="3">
        <v>8</v>
      </c>
      <c r="H4833" s="3">
        <v>0.78794860499999997</v>
      </c>
      <c r="I4833" s="2" t="s">
        <v>20</v>
      </c>
      <c r="J4833" s="3">
        <v>115000</v>
      </c>
      <c r="K4833" s="3">
        <v>0.89949227499999995</v>
      </c>
      <c r="L4833" s="3">
        <v>2</v>
      </c>
      <c r="M4833" s="2" t="s">
        <v>64</v>
      </c>
      <c r="N4833" s="3">
        <v>39400</v>
      </c>
      <c r="O4833" s="3">
        <v>0.31705834999999999</v>
      </c>
      <c r="P4833" s="3">
        <v>0.93985172246783122</v>
      </c>
      <c r="Q4833" s="3">
        <v>0.21498022262322516</v>
      </c>
      <c r="R4833" s="3">
        <v>0.82354322788644996</v>
      </c>
      <c r="S4833" s="3">
        <v>0.32923799186551828</v>
      </c>
      <c r="T4833" s="5">
        <f>POWER(10,Table2[[#This Row],[Predicted normalized_price]]*(N$7634-N$7635)+N$7635)</f>
        <v>42127.186142699109</v>
      </c>
      <c r="U4833" s="5">
        <f>ABS(Table2[[#This Row],[price]]-Table2[[#This Row],[Predicted Price]])</f>
        <v>2727.186142699109</v>
      </c>
      <c r="V4833" s="5">
        <f>Table2[[#This Row],[Price Diff]]/Table2[[#This Row],[price]]</f>
        <v>6.9217922403530682E-2</v>
      </c>
    </row>
    <row r="4834" spans="1:22" x14ac:dyDescent="0.2">
      <c r="A4834" s="3">
        <v>10500</v>
      </c>
      <c r="B4834" s="3">
        <v>0.17980290199999999</v>
      </c>
      <c r="C4834" s="3">
        <v>38344</v>
      </c>
      <c r="D4834" s="3">
        <v>0.49710506399999999</v>
      </c>
      <c r="E4834" s="3">
        <v>1390</v>
      </c>
      <c r="F4834" s="3">
        <v>0.32606906200000002</v>
      </c>
      <c r="G4834" s="3">
        <v>7</v>
      </c>
      <c r="H4834" s="3">
        <v>0.73735046500000001</v>
      </c>
      <c r="I4834" s="2" t="s">
        <v>20</v>
      </c>
      <c r="J4834" s="3">
        <v>60500</v>
      </c>
      <c r="K4834" s="3">
        <v>0.84475192399999999</v>
      </c>
      <c r="L4834" s="3">
        <v>1</v>
      </c>
      <c r="M4834" s="2" t="s">
        <v>67</v>
      </c>
      <c r="N4834" s="3">
        <v>52800</v>
      </c>
      <c r="O4834" s="3">
        <v>0.37033294500000002</v>
      </c>
      <c r="P4834" s="3">
        <v>-0.62482301287611042</v>
      </c>
      <c r="Q4834" s="3">
        <v>0.36078731488826682</v>
      </c>
      <c r="R4834" s="3">
        <v>0.78211217051549076</v>
      </c>
      <c r="S4834" s="3">
        <v>0.37402580207031011</v>
      </c>
      <c r="T4834" s="5">
        <f>POWER(10,Table2[[#This Row],[Predicted normalized_price]]*(N$7634-N$7635)+N$7635)</f>
        <v>53882.380917566814</v>
      </c>
      <c r="U4834" s="5">
        <f>ABS(Table2[[#This Row],[price]]-Table2[[#This Row],[Predicted Price]])</f>
        <v>1082.3809175668139</v>
      </c>
      <c r="V4834" s="5">
        <f>Table2[[#This Row],[Price Diff]]/Table2[[#This Row],[price]]</f>
        <v>2.0499638590280565E-2</v>
      </c>
    </row>
    <row r="4835" spans="1:22" x14ac:dyDescent="0.2">
      <c r="A4835" s="3">
        <v>8370</v>
      </c>
      <c r="B4835" s="3">
        <v>0.129355787</v>
      </c>
      <c r="C4835" s="3">
        <v>53821</v>
      </c>
      <c r="D4835" s="3">
        <v>0.55644221599999999</v>
      </c>
      <c r="E4835" s="3">
        <v>1598</v>
      </c>
      <c r="F4835" s="3">
        <v>0.38552934799999999</v>
      </c>
      <c r="G4835" s="3">
        <v>4</v>
      </c>
      <c r="H4835" s="3">
        <v>0.52529906999999998</v>
      </c>
      <c r="I4835" s="2" t="s">
        <v>27</v>
      </c>
      <c r="J4835" s="3">
        <v>51000</v>
      </c>
      <c r="K4835" s="3">
        <v>0.83019363899999998</v>
      </c>
      <c r="L4835" s="3">
        <v>1</v>
      </c>
      <c r="M4835" s="2" t="s">
        <v>63</v>
      </c>
      <c r="N4835" s="3">
        <v>68800</v>
      </c>
      <c r="O4835" s="3">
        <v>0.41850241300000002</v>
      </c>
      <c r="P4835" s="3">
        <v>-0.30475409712709978</v>
      </c>
      <c r="Q4835" s="3">
        <v>-0.68984941489975116</v>
      </c>
      <c r="R4835" s="3">
        <v>-0.48070663709587036</v>
      </c>
      <c r="S4835" s="3">
        <v>0.41840671852598343</v>
      </c>
      <c r="T4835" s="5">
        <f>POWER(10,Table2[[#This Row],[Predicted normalized_price]]*(N$7634-N$7635)+N$7635)</f>
        <v>68763.831609983143</v>
      </c>
      <c r="U4835" s="5">
        <f>ABS(Table2[[#This Row],[price]]-Table2[[#This Row],[Predicted Price]])</f>
        <v>36.168390016857302</v>
      </c>
      <c r="V4835" s="5">
        <f>Table2[[#This Row],[Price Diff]]/Table2[[#This Row],[price]]</f>
        <v>5.2570334326827479E-4</v>
      </c>
    </row>
    <row r="4836" spans="1:22" x14ac:dyDescent="0.2">
      <c r="A4836" s="3">
        <v>16210</v>
      </c>
      <c r="B4836" s="3">
        <v>0.27642729500000002</v>
      </c>
      <c r="C4836" s="3">
        <v>82285</v>
      </c>
      <c r="D4836" s="3">
        <v>0.63073493700000005</v>
      </c>
      <c r="E4836" s="3">
        <v>1984</v>
      </c>
      <c r="F4836" s="3">
        <v>0.47778491499999998</v>
      </c>
      <c r="G4836" s="3">
        <v>4</v>
      </c>
      <c r="H4836" s="3">
        <v>0.52529906999999998</v>
      </c>
      <c r="I4836" s="2" t="s">
        <v>19</v>
      </c>
      <c r="J4836" s="3">
        <v>37400</v>
      </c>
      <c r="K4836" s="3">
        <v>0.80376006200000005</v>
      </c>
      <c r="L4836" s="3">
        <v>2</v>
      </c>
      <c r="M4836" s="2" t="s">
        <v>64</v>
      </c>
      <c r="N4836" s="3">
        <v>144800</v>
      </c>
      <c r="O4836" s="3">
        <v>0.55392479500000003</v>
      </c>
      <c r="P4836" s="3">
        <v>0.63629990460413322</v>
      </c>
      <c r="Q4836" s="3">
        <v>0.67103728059177647</v>
      </c>
      <c r="R4836" s="3">
        <v>0.43426221914074153</v>
      </c>
      <c r="S4836" s="3">
        <v>0.54727852146237588</v>
      </c>
      <c r="T4836" s="5">
        <f>POWER(10,Table2[[#This Row],[Predicted normalized_price]]*(N$7634-N$7635)+N$7635)</f>
        <v>139607.0967281179</v>
      </c>
      <c r="U4836" s="5">
        <f>ABS(Table2[[#This Row],[price]]-Table2[[#This Row],[Predicted Price]])</f>
        <v>5192.9032718820963</v>
      </c>
      <c r="V4836" s="5">
        <f>Table2[[#This Row],[Price Diff]]/Table2[[#This Row],[price]]</f>
        <v>3.5862591656644315E-2</v>
      </c>
    </row>
    <row r="4837" spans="1:22" x14ac:dyDescent="0.2">
      <c r="A4837" s="3">
        <v>10890</v>
      </c>
      <c r="B4837" s="3">
        <v>0.18791766500000001</v>
      </c>
      <c r="C4837" s="3">
        <v>45380</v>
      </c>
      <c r="D4837" s="3">
        <v>0.52658824100000001</v>
      </c>
      <c r="E4837" s="3">
        <v>1497</v>
      </c>
      <c r="F4837" s="3">
        <v>0.357690181</v>
      </c>
      <c r="G4837" s="3">
        <v>4</v>
      </c>
      <c r="H4837" s="3">
        <v>0.52529906999999998</v>
      </c>
      <c r="I4837" s="2" t="s">
        <v>10</v>
      </c>
      <c r="J4837" s="3">
        <v>33320</v>
      </c>
      <c r="K4837" s="3">
        <v>0.79391524400000002</v>
      </c>
      <c r="L4837" s="3">
        <v>2</v>
      </c>
      <c r="M4837" s="2" t="s">
        <v>63</v>
      </c>
      <c r="N4837" s="3">
        <v>90800</v>
      </c>
      <c r="O4837" s="3">
        <v>0.468994523</v>
      </c>
      <c r="P4837" s="3">
        <v>-0.1780468548347878</v>
      </c>
      <c r="Q4837" s="3">
        <v>-0.68286548674703451</v>
      </c>
      <c r="R4837" s="3">
        <v>-0.51821213550952538</v>
      </c>
      <c r="S4837" s="3">
        <v>0.43009151559412073</v>
      </c>
      <c r="T4837" s="5">
        <f>POWER(10,Table2[[#This Row],[Predicted normalized_price]]*(N$7634-N$7635)+N$7635)</f>
        <v>73323.868721461564</v>
      </c>
      <c r="U4837" s="5">
        <f>ABS(Table2[[#This Row],[price]]-Table2[[#This Row],[Predicted Price]])</f>
        <v>17476.131278538436</v>
      </c>
      <c r="V4837" s="5">
        <f>Table2[[#This Row],[Price Diff]]/Table2[[#This Row],[price]]</f>
        <v>0.19246840615130437</v>
      </c>
    </row>
    <row r="4838" spans="1:22" x14ac:dyDescent="0.2">
      <c r="A4838" s="3">
        <v>12670</v>
      </c>
      <c r="B4838" s="3">
        <v>0.221603472</v>
      </c>
      <c r="C4838" s="3">
        <v>85292</v>
      </c>
      <c r="D4838" s="3">
        <v>0.63701607800000004</v>
      </c>
      <c r="E4838" s="3">
        <v>1984</v>
      </c>
      <c r="F4838" s="3">
        <v>0.47778491499999998</v>
      </c>
      <c r="G4838" s="3">
        <v>5</v>
      </c>
      <c r="H4838" s="3">
        <v>0.60985333500000005</v>
      </c>
      <c r="I4838" s="2" t="s">
        <v>20</v>
      </c>
      <c r="J4838" s="3">
        <v>48000</v>
      </c>
      <c r="K4838" s="3">
        <v>0.82502678399999996</v>
      </c>
      <c r="L4838" s="3">
        <v>1</v>
      </c>
      <c r="M4838" s="2" t="s">
        <v>66</v>
      </c>
      <c r="N4838" s="3">
        <v>105800</v>
      </c>
      <c r="O4838" s="3">
        <v>0.49681808300000002</v>
      </c>
      <c r="P4838" s="3">
        <v>0.25510391139883137</v>
      </c>
      <c r="Q4838" s="3">
        <v>0.6562440487263852</v>
      </c>
      <c r="R4838" s="3">
        <v>0.5828011883296762</v>
      </c>
      <c r="S4838" s="3">
        <v>0.50470790325247283</v>
      </c>
      <c r="T4838" s="5">
        <f>POWER(10,Table2[[#This Row],[Predicted normalized_price]]*(N$7634-N$7635)+N$7635)</f>
        <v>110487.82132130556</v>
      </c>
      <c r="U4838" s="5">
        <f>ABS(Table2[[#This Row],[price]]-Table2[[#This Row],[Predicted Price]])</f>
        <v>4687.8213213055569</v>
      </c>
      <c r="V4838" s="5">
        <f>Table2[[#This Row],[Price Diff]]/Table2[[#This Row],[price]]</f>
        <v>4.4308330069050633E-2</v>
      </c>
    </row>
    <row r="4839" spans="1:22" x14ac:dyDescent="0.2">
      <c r="A4839" s="3">
        <v>8490</v>
      </c>
      <c r="B4839" s="3">
        <v>0.13252320100000001</v>
      </c>
      <c r="C4839" s="3">
        <v>48921</v>
      </c>
      <c r="D4839" s="3">
        <v>0.53973705999999999</v>
      </c>
      <c r="E4839" s="3">
        <v>1461</v>
      </c>
      <c r="F4839" s="3">
        <v>0.34731090599999997</v>
      </c>
      <c r="G4839" s="3">
        <v>4</v>
      </c>
      <c r="H4839" s="3">
        <v>0.52529906999999998</v>
      </c>
      <c r="I4839" s="2" t="s">
        <v>42</v>
      </c>
      <c r="J4839" s="3">
        <v>28000</v>
      </c>
      <c r="K4839" s="3">
        <v>0.77908972300000001</v>
      </c>
      <c r="L4839" s="3">
        <v>1</v>
      </c>
      <c r="M4839" s="2" t="s">
        <v>67</v>
      </c>
      <c r="N4839" s="3">
        <v>60000</v>
      </c>
      <c r="O4839" s="3">
        <v>0.39359640800000001</v>
      </c>
      <c r="P4839" s="3">
        <v>-0.7835604586025795</v>
      </c>
      <c r="Q4839" s="3">
        <v>-0.68070043727011909</v>
      </c>
      <c r="R4839" s="3">
        <v>-0.46258310865932728</v>
      </c>
      <c r="S4839" s="3">
        <v>0.41495876476481303</v>
      </c>
      <c r="T4839" s="5">
        <f>POWER(10,Table2[[#This Row],[Predicted normalized_price]]*(N$7634-N$7635)+N$7635)</f>
        <v>67473.255333001653</v>
      </c>
      <c r="U4839" s="5">
        <f>ABS(Table2[[#This Row],[price]]-Table2[[#This Row],[Predicted Price]])</f>
        <v>7473.2553330016526</v>
      </c>
      <c r="V4839" s="5">
        <f>Table2[[#This Row],[Price Diff]]/Table2[[#This Row],[price]]</f>
        <v>0.12455425555002754</v>
      </c>
    </row>
    <row r="4840" spans="1:22" x14ac:dyDescent="0.2">
      <c r="A4840" s="3">
        <v>10030</v>
      </c>
      <c r="B4840" s="3">
        <v>0.16961326600000001</v>
      </c>
      <c r="C4840" s="3">
        <v>29585</v>
      </c>
      <c r="D4840" s="3">
        <v>0.451721706</v>
      </c>
      <c r="E4840" s="3">
        <v>1984</v>
      </c>
      <c r="F4840" s="3">
        <v>0.47778491499999998</v>
      </c>
      <c r="G4840" s="3">
        <v>9</v>
      </c>
      <c r="H4840" s="3">
        <v>0.83257932800000001</v>
      </c>
      <c r="I4840" s="2" t="s">
        <v>19</v>
      </c>
      <c r="J4840" s="3">
        <v>97345</v>
      </c>
      <c r="K4840" s="3">
        <v>0.88528742500000002</v>
      </c>
      <c r="L4840" s="3">
        <v>1</v>
      </c>
      <c r="M4840" s="2" t="s">
        <v>65</v>
      </c>
      <c r="N4840" s="3">
        <v>39000</v>
      </c>
      <c r="O4840" s="3">
        <v>0.31520136799999998</v>
      </c>
      <c r="P4840" s="3">
        <v>-0.78878317573797208</v>
      </c>
      <c r="Q4840" s="3">
        <v>0.1466577349408909</v>
      </c>
      <c r="R4840" s="3">
        <v>0.81891115387876179</v>
      </c>
      <c r="S4840" s="3">
        <v>0.30786370144679515</v>
      </c>
      <c r="T4840" s="5">
        <f>POWER(10,Table2[[#This Row],[Predicted normalized_price]]*(N$7634-N$7635)+N$7635)</f>
        <v>37458.773946467816</v>
      </c>
      <c r="U4840" s="5">
        <f>ABS(Table2[[#This Row],[price]]-Table2[[#This Row],[Predicted Price]])</f>
        <v>1541.2260535321839</v>
      </c>
      <c r="V4840" s="5">
        <f>Table2[[#This Row],[Price Diff]]/Table2[[#This Row],[price]]</f>
        <v>3.9518616757235482E-2</v>
      </c>
    </row>
    <row r="4841" spans="1:22" x14ac:dyDescent="0.2">
      <c r="A4841" s="3">
        <v>29330</v>
      </c>
      <c r="B4841" s="3">
        <v>0.40837012099999997</v>
      </c>
      <c r="C4841" s="3">
        <v>147757</v>
      </c>
      <c r="D4841" s="3">
        <v>0.73317761400000003</v>
      </c>
      <c r="E4841" s="3">
        <v>2993</v>
      </c>
      <c r="F4841" s="3">
        <v>0.653101669</v>
      </c>
      <c r="G4841" s="3">
        <v>4</v>
      </c>
      <c r="H4841" s="3">
        <v>0.52529906999999998</v>
      </c>
      <c r="I4841" s="2" t="s">
        <v>13</v>
      </c>
      <c r="J4841" s="3">
        <v>76000</v>
      </c>
      <c r="K4841" s="3">
        <v>0.864191351</v>
      </c>
      <c r="L4841" s="3">
        <v>1</v>
      </c>
      <c r="M4841" s="2" t="s">
        <v>64</v>
      </c>
      <c r="N4841" s="3">
        <v>260000</v>
      </c>
      <c r="O4841" s="3">
        <v>0.66044439499999996</v>
      </c>
      <c r="P4841" s="3">
        <v>0.73870727417910942</v>
      </c>
      <c r="Q4841" s="3">
        <v>0.83946630264880173</v>
      </c>
      <c r="R4841" s="3">
        <v>0.106195164180814</v>
      </c>
      <c r="S4841" s="3">
        <v>0.6751085441330823</v>
      </c>
      <c r="T4841" s="5">
        <f>POWER(10,Table2[[#This Row],[Predicted normalized_price]]*(N$7634-N$7635)+N$7635)</f>
        <v>281818.01779386494</v>
      </c>
      <c r="U4841" s="5">
        <f>ABS(Table2[[#This Row],[price]]-Table2[[#This Row],[Predicted Price]])</f>
        <v>21818.017793864943</v>
      </c>
      <c r="V4841" s="5">
        <f>Table2[[#This Row],[Price Diff]]/Table2[[#This Row],[price]]</f>
        <v>8.3915453053326705E-2</v>
      </c>
    </row>
    <row r="4842" spans="1:22" x14ac:dyDescent="0.2">
      <c r="A4842" s="3">
        <v>15590</v>
      </c>
      <c r="B4842" s="3">
        <v>0.26774981799999997</v>
      </c>
      <c r="C4842" s="3">
        <v>106858</v>
      </c>
      <c r="D4842" s="3">
        <v>0.67646505000000001</v>
      </c>
      <c r="E4842" s="3">
        <v>3456</v>
      </c>
      <c r="F4842" s="3">
        <v>0.71443234099999997</v>
      </c>
      <c r="G4842" s="3">
        <v>5</v>
      </c>
      <c r="H4842" s="3">
        <v>0.60985333500000005</v>
      </c>
      <c r="I4842" s="2" t="s">
        <v>16</v>
      </c>
      <c r="J4842" s="3">
        <v>39243</v>
      </c>
      <c r="K4842" s="3">
        <v>0.80785968399999997</v>
      </c>
      <c r="L4842" s="3">
        <v>1</v>
      </c>
      <c r="M4842" s="2" t="s">
        <v>64</v>
      </c>
      <c r="N4842" s="3">
        <v>139800</v>
      </c>
      <c r="O4842" s="3">
        <v>0.54752980399999995</v>
      </c>
      <c r="P4842" s="3">
        <v>0.95561663027976729</v>
      </c>
      <c r="Q4842" s="3">
        <v>0.6836858082295274</v>
      </c>
      <c r="R4842" s="3">
        <v>0.43583617308197431</v>
      </c>
      <c r="S4842" s="3">
        <v>0.55105199496127755</v>
      </c>
      <c r="T4842" s="5">
        <f>POWER(10,Table2[[#This Row],[Predicted normalized_price]]*(N$7634-N$7635)+N$7635)</f>
        <v>142532.11837987683</v>
      </c>
      <c r="U4842" s="5">
        <f>ABS(Table2[[#This Row],[price]]-Table2[[#This Row],[Predicted Price]])</f>
        <v>2732.1183798768325</v>
      </c>
      <c r="V4842" s="5">
        <f>Table2[[#This Row],[Price Diff]]/Table2[[#This Row],[price]]</f>
        <v>1.9543049927588214E-2</v>
      </c>
    </row>
    <row r="4843" spans="1:22" x14ac:dyDescent="0.2">
      <c r="A4843" s="3">
        <v>29780</v>
      </c>
      <c r="B4843" s="3">
        <v>0.41175804700000002</v>
      </c>
      <c r="C4843" s="3">
        <v>125568</v>
      </c>
      <c r="D4843" s="3">
        <v>0.70470101900000004</v>
      </c>
      <c r="E4843" s="3">
        <v>2997</v>
      </c>
      <c r="F4843" s="3">
        <v>0.65367114299999995</v>
      </c>
      <c r="G4843" s="3">
        <v>4</v>
      </c>
      <c r="H4843" s="3">
        <v>0.52529906999999998</v>
      </c>
      <c r="I4843" s="2" t="s">
        <v>11</v>
      </c>
      <c r="J4843" s="3">
        <v>54000</v>
      </c>
      <c r="K4843" s="3">
        <v>0.83506508000000002</v>
      </c>
      <c r="L4843" s="3">
        <v>1</v>
      </c>
      <c r="M4843" s="2" t="s">
        <v>64</v>
      </c>
      <c r="N4843" s="3">
        <v>266800</v>
      </c>
      <c r="O4843" s="3">
        <v>0.66514276699999997</v>
      </c>
      <c r="P4843" s="3">
        <v>0.6061748251389617</v>
      </c>
      <c r="Q4843" s="3">
        <v>0.76790093197344989</v>
      </c>
      <c r="R4843" s="3">
        <v>0.10059308694683632</v>
      </c>
      <c r="S4843" s="3">
        <v>0.65733109872847184</v>
      </c>
      <c r="T4843" s="5">
        <f>POWER(10,Table2[[#This Row],[Predicted normalized_price]]*(N$7634-N$7635)+N$7635)</f>
        <v>255589.84237999056</v>
      </c>
      <c r="U4843" s="5">
        <f>ABS(Table2[[#This Row],[price]]-Table2[[#This Row],[Predicted Price]])</f>
        <v>11210.157620009442</v>
      </c>
      <c r="V4843" s="5">
        <f>Table2[[#This Row],[Price Diff]]/Table2[[#This Row],[price]]</f>
        <v>4.2017082533768527E-2</v>
      </c>
    </row>
    <row r="4844" spans="1:22" x14ac:dyDescent="0.2">
      <c r="A4844" s="3">
        <v>8970</v>
      </c>
      <c r="B4844" s="3">
        <v>0.14476035200000001</v>
      </c>
      <c r="C4844" s="3">
        <v>54035</v>
      </c>
      <c r="D4844" s="3">
        <v>0.55713666900000003</v>
      </c>
      <c r="E4844" s="3">
        <v>1598</v>
      </c>
      <c r="F4844" s="3">
        <v>0.38552934799999999</v>
      </c>
      <c r="G4844" s="3">
        <v>4</v>
      </c>
      <c r="H4844" s="3">
        <v>0.52529906999999998</v>
      </c>
      <c r="I4844" s="2" t="s">
        <v>10</v>
      </c>
      <c r="J4844" s="3">
        <v>45000</v>
      </c>
      <c r="K4844" s="3">
        <v>0.81952635900000004</v>
      </c>
      <c r="L4844" s="3">
        <v>1</v>
      </c>
      <c r="M4844" s="2" t="s">
        <v>63</v>
      </c>
      <c r="N4844" s="3">
        <v>72800</v>
      </c>
      <c r="O4844" s="3">
        <v>0.42878665799999999</v>
      </c>
      <c r="P4844" s="3">
        <v>5.0805539253057599E-2</v>
      </c>
      <c r="Q4844" s="3">
        <v>-0.68315250904073999</v>
      </c>
      <c r="R4844" s="3">
        <v>-0.51920154789136919</v>
      </c>
      <c r="S4844" s="3">
        <v>0.43086975441659525</v>
      </c>
      <c r="T4844" s="5">
        <f>POWER(10,Table2[[#This Row],[Predicted normalized_price]]*(N$7634-N$7635)+N$7635)</f>
        <v>73638.105558568102</v>
      </c>
      <c r="U4844" s="5">
        <f>ABS(Table2[[#This Row],[price]]-Table2[[#This Row],[Predicted Price]])</f>
        <v>838.10555856810242</v>
      </c>
      <c r="V4844" s="5">
        <f>Table2[[#This Row],[Price Diff]]/Table2[[#This Row],[price]]</f>
        <v>1.1512438991320088E-2</v>
      </c>
    </row>
    <row r="4845" spans="1:22" x14ac:dyDescent="0.2">
      <c r="A4845" s="3">
        <v>17310</v>
      </c>
      <c r="B4845" s="3">
        <v>0.29103622800000001</v>
      </c>
      <c r="C4845" s="3">
        <v>89414</v>
      </c>
      <c r="D4845" s="3">
        <v>0.64527557599999996</v>
      </c>
      <c r="E4845" s="3">
        <v>1997</v>
      </c>
      <c r="F4845" s="3">
        <v>0.48056971500000001</v>
      </c>
      <c r="G4845" s="3">
        <v>5</v>
      </c>
      <c r="H4845" s="3">
        <v>0.60985333500000005</v>
      </c>
      <c r="I4845" s="2" t="s">
        <v>13</v>
      </c>
      <c r="J4845" s="3">
        <v>38028</v>
      </c>
      <c r="K4845" s="3">
        <v>0.80517926399999995</v>
      </c>
      <c r="L4845" s="3">
        <v>2</v>
      </c>
      <c r="M4845" s="2" t="s">
        <v>62</v>
      </c>
      <c r="N4845" s="3">
        <v>138988</v>
      </c>
      <c r="O4845" s="3">
        <v>0.54646971300000002</v>
      </c>
      <c r="P4845" s="3">
        <v>-0.58837646627418583</v>
      </c>
      <c r="Q4845" s="3">
        <v>0.68203185460841098</v>
      </c>
      <c r="R4845" s="3">
        <v>0.44156139308882264</v>
      </c>
      <c r="S4845" s="3">
        <v>0.54509675454768225</v>
      </c>
      <c r="T4845" s="5">
        <f>POWER(10,Table2[[#This Row],[Predicted normalized_price]]*(N$7634-N$7635)+N$7635)</f>
        <v>137943.35855554376</v>
      </c>
      <c r="U4845" s="5">
        <f>ABS(Table2[[#This Row],[price]]-Table2[[#This Row],[Predicted Price]])</f>
        <v>1044.6414444562397</v>
      </c>
      <c r="V4845" s="5">
        <f>Table2[[#This Row],[Price Diff]]/Table2[[#This Row],[price]]</f>
        <v>7.5160549432774027E-3</v>
      </c>
    </row>
    <row r="4846" spans="1:22" x14ac:dyDescent="0.2">
      <c r="A4846" s="3">
        <v>11350</v>
      </c>
      <c r="B4846" s="3">
        <v>0.197123408</v>
      </c>
      <c r="C4846" s="3">
        <v>63763</v>
      </c>
      <c r="D4846" s="3">
        <v>0.58610668499999996</v>
      </c>
      <c r="E4846" s="3">
        <v>1390</v>
      </c>
      <c r="F4846" s="3">
        <v>0.32606906200000002</v>
      </c>
      <c r="G4846" s="3">
        <v>6</v>
      </c>
      <c r="H4846" s="3">
        <v>0.67893919899999999</v>
      </c>
      <c r="I4846" s="2" t="s">
        <v>20</v>
      </c>
      <c r="J4846" s="3">
        <v>65000</v>
      </c>
      <c r="K4846" s="3">
        <v>0.85086644300000003</v>
      </c>
      <c r="L4846" s="3">
        <v>1</v>
      </c>
      <c r="M4846" s="2" t="s">
        <v>64</v>
      </c>
      <c r="N4846" s="3">
        <v>76800</v>
      </c>
      <c r="O4846" s="3">
        <v>0.43852067300000003</v>
      </c>
      <c r="P4846" s="3">
        <v>0.82979415416535374</v>
      </c>
      <c r="Q4846" s="3">
        <v>0.51754939568665481</v>
      </c>
      <c r="R4846" s="3">
        <v>0.65049391113200716</v>
      </c>
      <c r="S4846" s="3">
        <v>0.45252517915535773</v>
      </c>
      <c r="T4846" s="5">
        <f>POWER(10,Table2[[#This Row],[Predicted normalized_price]]*(N$7634-N$7635)+N$7635)</f>
        <v>82943.511210619414</v>
      </c>
      <c r="U4846" s="5">
        <f>ABS(Table2[[#This Row],[price]]-Table2[[#This Row],[Predicted Price]])</f>
        <v>6143.5112106194138</v>
      </c>
      <c r="V4846" s="5">
        <f>Table2[[#This Row],[Price Diff]]/Table2[[#This Row],[price]]</f>
        <v>7.9993635554940282E-2</v>
      </c>
    </row>
    <row r="4847" spans="1:22" x14ac:dyDescent="0.2">
      <c r="A4847" s="3">
        <v>14960</v>
      </c>
      <c r="B4847" s="3">
        <v>0.25857146399999997</v>
      </c>
      <c r="C4847" s="3">
        <v>68303</v>
      </c>
      <c r="D4847" s="3">
        <v>0.59814342499999995</v>
      </c>
      <c r="E4847" s="3">
        <v>1595</v>
      </c>
      <c r="F4847" s="3">
        <v>0.38472810600000001</v>
      </c>
      <c r="G4847" s="3">
        <v>4</v>
      </c>
      <c r="H4847" s="3">
        <v>0.52529906999999998</v>
      </c>
      <c r="I4847" s="2" t="s">
        <v>15</v>
      </c>
      <c r="J4847" s="3">
        <v>57584</v>
      </c>
      <c r="K4847" s="3">
        <v>0.84054182799999999</v>
      </c>
      <c r="L4847" s="3">
        <v>1</v>
      </c>
      <c r="M4847" s="2" t="s">
        <v>65</v>
      </c>
      <c r="N4847" s="3">
        <v>115800</v>
      </c>
      <c r="O4847" s="3">
        <v>0.51325367700000002</v>
      </c>
      <c r="P4847" s="3">
        <v>-0.94117651399982105</v>
      </c>
      <c r="Q4847" s="3">
        <v>0.65556751788184353</v>
      </c>
      <c r="R4847" s="3">
        <v>0.52326208020032272</v>
      </c>
      <c r="S4847" s="3">
        <v>0.51647745262051992</v>
      </c>
      <c r="T4847" s="5">
        <f>POWER(10,Table2[[#This Row],[Predicted normalized_price]]*(N$7634-N$7635)+N$7635)</f>
        <v>117869.64376097216</v>
      </c>
      <c r="U4847" s="5">
        <f>ABS(Table2[[#This Row],[price]]-Table2[[#This Row],[Predicted Price]])</f>
        <v>2069.6437609721615</v>
      </c>
      <c r="V4847" s="5">
        <f>Table2[[#This Row],[Price Diff]]/Table2[[#This Row],[price]]</f>
        <v>1.787257133827428E-2</v>
      </c>
    </row>
    <row r="4848" spans="1:22" x14ac:dyDescent="0.2">
      <c r="A4848" s="3">
        <v>14970</v>
      </c>
      <c r="B4848" s="3">
        <v>0.25872014900000001</v>
      </c>
      <c r="C4848" s="3">
        <v>43528</v>
      </c>
      <c r="D4848" s="3">
        <v>0.51929642200000004</v>
      </c>
      <c r="E4848" s="3">
        <v>2996</v>
      </c>
      <c r="F4848" s="3">
        <v>0.65352884600000005</v>
      </c>
      <c r="G4848" s="3">
        <v>9</v>
      </c>
      <c r="H4848" s="3">
        <v>0.83257932800000001</v>
      </c>
      <c r="I4848" s="2" t="s">
        <v>13</v>
      </c>
      <c r="J4848" s="3">
        <v>131000</v>
      </c>
      <c r="K4848" s="3">
        <v>0.910594389</v>
      </c>
      <c r="L4848" s="3">
        <v>3</v>
      </c>
      <c r="M4848" s="2" t="s">
        <v>64</v>
      </c>
      <c r="N4848" s="3">
        <v>62900</v>
      </c>
      <c r="O4848" s="3">
        <v>0.40218628299999998</v>
      </c>
      <c r="P4848" s="3">
        <v>0.79063592264796745</v>
      </c>
      <c r="Q4848" s="3">
        <v>0.37098300310621191</v>
      </c>
      <c r="R4848" s="3">
        <v>0.73458902556198669</v>
      </c>
      <c r="S4848" s="3">
        <v>0.39249227521597985</v>
      </c>
      <c r="T4848" s="5">
        <f>POWER(10,Table2[[#This Row],[Predicted normalized_price]]*(N$7634-N$7635)+N$7635)</f>
        <v>59637.067613041938</v>
      </c>
      <c r="U4848" s="5">
        <f>ABS(Table2[[#This Row],[price]]-Table2[[#This Row],[Predicted Price]])</f>
        <v>3262.9323869580621</v>
      </c>
      <c r="V4848" s="5">
        <f>Table2[[#This Row],[Price Diff]]/Table2[[#This Row],[price]]</f>
        <v>5.1874918711574916E-2</v>
      </c>
    </row>
    <row r="4849" spans="1:22" x14ac:dyDescent="0.2">
      <c r="A4849" s="3">
        <v>14760</v>
      </c>
      <c r="B4849" s="3">
        <v>0.25557670700000001</v>
      </c>
      <c r="C4849" s="3">
        <v>70249</v>
      </c>
      <c r="D4849" s="3">
        <v>0.60305964599999995</v>
      </c>
      <c r="E4849" s="3">
        <v>1999</v>
      </c>
      <c r="F4849" s="3">
        <v>0.48099653599999997</v>
      </c>
      <c r="G4849" s="3">
        <v>6</v>
      </c>
      <c r="H4849" s="3">
        <v>0.67893919899999999</v>
      </c>
      <c r="I4849" s="2" t="s">
        <v>35</v>
      </c>
      <c r="J4849" s="3">
        <v>72000</v>
      </c>
      <c r="K4849" s="3">
        <v>0.85958336300000004</v>
      </c>
      <c r="L4849" s="3">
        <v>2</v>
      </c>
      <c r="M4849" s="2" t="s">
        <v>64</v>
      </c>
      <c r="N4849" s="3">
        <v>95000</v>
      </c>
      <c r="O4849" s="3">
        <v>0.47722334500000002</v>
      </c>
      <c r="P4849" s="3">
        <v>0.75265715118644694</v>
      </c>
      <c r="Q4849" s="3">
        <v>-0.58332592372489478</v>
      </c>
      <c r="R4849" s="3">
        <v>-0.62049544537617563</v>
      </c>
      <c r="S4849" s="3">
        <v>0.48469981737857543</v>
      </c>
      <c r="T4849" s="5">
        <f>POWER(10,Table2[[#This Row],[Predicted normalized_price]]*(N$7634-N$7635)+N$7635)</f>
        <v>98984.207309204066</v>
      </c>
      <c r="U4849" s="5">
        <f>ABS(Table2[[#This Row],[price]]-Table2[[#This Row],[Predicted Price]])</f>
        <v>3984.2073092040664</v>
      </c>
      <c r="V4849" s="5">
        <f>Table2[[#This Row],[Price Diff]]/Table2[[#This Row],[price]]</f>
        <v>4.1939024307411227E-2</v>
      </c>
    </row>
    <row r="4850" spans="1:22" x14ac:dyDescent="0.2">
      <c r="A4850" s="3">
        <v>10430</v>
      </c>
      <c r="B4850" s="3">
        <v>0.17831455500000001</v>
      </c>
      <c r="C4850" s="3">
        <v>67909</v>
      </c>
      <c r="D4850" s="3">
        <v>0.59713101800000001</v>
      </c>
      <c r="E4850" s="3">
        <v>2488</v>
      </c>
      <c r="F4850" s="3">
        <v>0.57430527899999995</v>
      </c>
      <c r="G4850" s="3">
        <v>5</v>
      </c>
      <c r="H4850" s="3">
        <v>0.60985333500000005</v>
      </c>
      <c r="I4850" s="2" t="s">
        <v>27</v>
      </c>
      <c r="J4850" s="3">
        <v>60000</v>
      </c>
      <c r="K4850" s="3">
        <v>0.84404464199999996</v>
      </c>
      <c r="L4850" s="3">
        <v>1</v>
      </c>
      <c r="M4850" s="2" t="s">
        <v>65</v>
      </c>
      <c r="N4850" s="3">
        <v>79800</v>
      </c>
      <c r="O4850" s="3">
        <v>0.44549404399999998</v>
      </c>
      <c r="P4850" s="3">
        <v>0.53332733757762096</v>
      </c>
      <c r="Q4850" s="3">
        <v>-0.63516897040365172</v>
      </c>
      <c r="R4850" s="3">
        <v>-0.54728761782913915</v>
      </c>
      <c r="S4850" s="3">
        <v>0.45190168611366965</v>
      </c>
      <c r="T4850" s="5">
        <f>POWER(10,Table2[[#This Row],[Predicted normalized_price]]*(N$7634-N$7635)+N$7635)</f>
        <v>82659.823742098466</v>
      </c>
      <c r="U4850" s="5">
        <f>ABS(Table2[[#This Row],[price]]-Table2[[#This Row],[Predicted Price]])</f>
        <v>2859.823742098466</v>
      </c>
      <c r="V4850" s="5">
        <f>Table2[[#This Row],[Price Diff]]/Table2[[#This Row],[price]]</f>
        <v>3.5837390251860474E-2</v>
      </c>
    </row>
    <row r="4851" spans="1:22" x14ac:dyDescent="0.2">
      <c r="A4851" s="3">
        <v>11500</v>
      </c>
      <c r="B4851" s="3">
        <v>0.20004476900000001</v>
      </c>
      <c r="C4851" s="3">
        <v>60728</v>
      </c>
      <c r="D4851" s="3">
        <v>0.57757215299999998</v>
      </c>
      <c r="E4851" s="3">
        <v>1499</v>
      </c>
      <c r="F4851" s="3">
        <v>0.35825946600000003</v>
      </c>
      <c r="G4851" s="3">
        <v>5</v>
      </c>
      <c r="H4851" s="3">
        <v>0.60985333500000005</v>
      </c>
      <c r="I4851" s="2" t="s">
        <v>13</v>
      </c>
      <c r="J4851" s="3">
        <v>72000</v>
      </c>
      <c r="K4851" s="3">
        <v>0.85958336300000004</v>
      </c>
      <c r="L4851" s="3">
        <v>1</v>
      </c>
      <c r="M4851" s="2" t="s">
        <v>67</v>
      </c>
      <c r="N4851" s="3">
        <v>82000</v>
      </c>
      <c r="O4851" s="3">
        <v>0.45044319900000002</v>
      </c>
      <c r="P4851" s="3">
        <v>-0.89783524247356317</v>
      </c>
      <c r="Q4851" s="3">
        <v>0.54385584755289818</v>
      </c>
      <c r="R4851" s="3">
        <v>0.64069771469007375</v>
      </c>
      <c r="S4851" s="3">
        <v>0.45738669340420446</v>
      </c>
      <c r="T4851" s="5">
        <f>POWER(10,Table2[[#This Row],[Predicted normalized_price]]*(N$7634-N$7635)+N$7635)</f>
        <v>85189.138519093569</v>
      </c>
      <c r="U4851" s="5">
        <f>ABS(Table2[[#This Row],[price]]-Table2[[#This Row],[Predicted Price]])</f>
        <v>3189.1385190935689</v>
      </c>
      <c r="V4851" s="5">
        <f>Table2[[#This Row],[Price Diff]]/Table2[[#This Row],[price]]</f>
        <v>3.889193315967767E-2</v>
      </c>
    </row>
    <row r="4852" spans="1:22" x14ac:dyDescent="0.2">
      <c r="A4852" s="3">
        <v>24810</v>
      </c>
      <c r="B4852" s="3">
        <v>0.37113042400000001</v>
      </c>
      <c r="C4852" s="3">
        <v>128613</v>
      </c>
      <c r="D4852" s="3">
        <v>0.70889414399999995</v>
      </c>
      <c r="E4852" s="3">
        <v>6208</v>
      </c>
      <c r="F4852" s="3">
        <v>0.96418289899999998</v>
      </c>
      <c r="G4852" s="3">
        <v>6</v>
      </c>
      <c r="H4852" s="3">
        <v>0.67893919899999999</v>
      </c>
      <c r="I4852" s="2" t="s">
        <v>15</v>
      </c>
      <c r="J4852" s="3">
        <v>74000</v>
      </c>
      <c r="K4852" s="3">
        <v>0.86191849600000003</v>
      </c>
      <c r="L4852" s="3">
        <v>3</v>
      </c>
      <c r="M4852" s="2" t="s">
        <v>62</v>
      </c>
      <c r="N4852" s="3">
        <v>188800</v>
      </c>
      <c r="O4852" s="3">
        <v>0.60221113500000001</v>
      </c>
      <c r="P4852" s="3">
        <v>0.60467092895996399</v>
      </c>
      <c r="Q4852" s="3">
        <v>0.77318689897903814</v>
      </c>
      <c r="R4852" s="3">
        <v>0.34873726720559239</v>
      </c>
      <c r="S4852" s="3">
        <v>0.59578899052653389</v>
      </c>
      <c r="T4852" s="5">
        <f>POWER(10,Table2[[#This Row],[Predicted normalized_price]]*(N$7634-N$7635)+N$7635)</f>
        <v>182253.46709398151</v>
      </c>
      <c r="U4852" s="5">
        <f>ABS(Table2[[#This Row],[price]]-Table2[[#This Row],[Predicted Price]])</f>
        <v>6546.5329060184886</v>
      </c>
      <c r="V4852" s="5">
        <f>Table2[[#This Row],[Price Diff]]/Table2[[#This Row],[price]]</f>
        <v>3.4674432764928438E-2</v>
      </c>
    </row>
    <row r="4853" spans="1:22" x14ac:dyDescent="0.2">
      <c r="A4853" s="3">
        <v>6340</v>
      </c>
      <c r="B4853" s="3">
        <v>6.7548852000000006E-2</v>
      </c>
      <c r="C4853" s="3">
        <v>9754</v>
      </c>
      <c r="D4853" s="3">
        <v>0.25754128999999998</v>
      </c>
      <c r="E4853" s="3">
        <v>1339</v>
      </c>
      <c r="F4853" s="3">
        <v>0.31013015700000002</v>
      </c>
      <c r="G4853" s="3">
        <v>10</v>
      </c>
      <c r="H4853" s="3">
        <v>0.87250287000000004</v>
      </c>
      <c r="I4853" s="2" t="s">
        <v>22</v>
      </c>
      <c r="J4853" s="3">
        <v>156700</v>
      </c>
      <c r="K4853" s="3">
        <v>0.92586159999999995</v>
      </c>
      <c r="L4853" s="3">
        <v>2</v>
      </c>
      <c r="M4853" s="2" t="s">
        <v>67</v>
      </c>
      <c r="N4853" s="3">
        <v>15000</v>
      </c>
      <c r="O4853" s="3">
        <v>0.14131481000000001</v>
      </c>
      <c r="P4853" s="3">
        <v>-0.92719687876793955</v>
      </c>
      <c r="Q4853" s="3">
        <v>-0.9405581040118427</v>
      </c>
      <c r="R4853" s="3">
        <v>0.31124377690312732</v>
      </c>
      <c r="S4853" s="3">
        <v>0.1498930047767707</v>
      </c>
      <c r="T4853" s="5">
        <f>POWER(10,Table2[[#This Row],[Predicted normalized_price]]*(N$7634-N$7635)+N$7635)</f>
        <v>15723.99074566602</v>
      </c>
      <c r="U4853" s="5">
        <f>ABS(Table2[[#This Row],[price]]-Table2[[#This Row],[Predicted Price]])</f>
        <v>723.9907456660203</v>
      </c>
      <c r="V4853" s="5">
        <f>Table2[[#This Row],[Price Diff]]/Table2[[#This Row],[price]]</f>
        <v>4.8266049711068022E-2</v>
      </c>
    </row>
    <row r="4854" spans="1:22" x14ac:dyDescent="0.2">
      <c r="A4854" s="3">
        <v>10820</v>
      </c>
      <c r="B4854" s="3">
        <v>0.18648279100000001</v>
      </c>
      <c r="C4854" s="3">
        <v>58935</v>
      </c>
      <c r="D4854" s="3">
        <v>0.57232739099999996</v>
      </c>
      <c r="E4854" s="3">
        <v>2360</v>
      </c>
      <c r="F4854" s="3">
        <v>0.55178418100000004</v>
      </c>
      <c r="G4854" s="3">
        <v>5</v>
      </c>
      <c r="H4854" s="3">
        <v>0.60985333500000005</v>
      </c>
      <c r="I4854" s="2" t="s">
        <v>28</v>
      </c>
      <c r="J4854" s="3">
        <v>44888</v>
      </c>
      <c r="K4854" s="3">
        <v>0.81931397399999994</v>
      </c>
      <c r="L4854" s="3">
        <v>1</v>
      </c>
      <c r="M4854" s="2" t="s">
        <v>64</v>
      </c>
      <c r="N4854" s="3">
        <v>76800</v>
      </c>
      <c r="O4854" s="3">
        <v>0.43852067300000003</v>
      </c>
      <c r="P4854" s="3">
        <v>0.79429184480003201</v>
      </c>
      <c r="Q4854" s="3">
        <v>-0.69588058463802094</v>
      </c>
      <c r="R4854" s="3">
        <v>-0.55293269276921742</v>
      </c>
      <c r="S4854" s="3">
        <v>0.43803049945631334</v>
      </c>
      <c r="T4854" s="5">
        <f>POWER(10,Table2[[#This Row],[Predicted normalized_price]]*(N$7634-N$7635)+N$7635)</f>
        <v>76593.416179024964</v>
      </c>
      <c r="U4854" s="5">
        <f>ABS(Table2[[#This Row],[price]]-Table2[[#This Row],[Predicted Price]])</f>
        <v>206.58382097503636</v>
      </c>
      <c r="V4854" s="5">
        <f>Table2[[#This Row],[Price Diff]]/Table2[[#This Row],[price]]</f>
        <v>2.6898935022791194E-3</v>
      </c>
    </row>
    <row r="4855" spans="1:22" x14ac:dyDescent="0.2">
      <c r="A4855" s="3">
        <v>12930</v>
      </c>
      <c r="B4855" s="3">
        <v>0.226123303</v>
      </c>
      <c r="C4855" s="3">
        <v>64861</v>
      </c>
      <c r="D4855" s="3">
        <v>0.58909456900000001</v>
      </c>
      <c r="E4855" s="3">
        <v>2362</v>
      </c>
      <c r="F4855" s="3">
        <v>0.55214537900000005</v>
      </c>
      <c r="G4855" s="3">
        <v>6</v>
      </c>
      <c r="H4855" s="3">
        <v>0.67893919899999999</v>
      </c>
      <c r="I4855" s="2" t="s">
        <v>10</v>
      </c>
      <c r="J4855" s="3">
        <v>60426</v>
      </c>
      <c r="K4855" s="3">
        <v>0.84464761600000005</v>
      </c>
      <c r="L4855" s="3">
        <v>1</v>
      </c>
      <c r="M4855" s="2" t="s">
        <v>66</v>
      </c>
      <c r="N4855" s="3">
        <v>85800</v>
      </c>
      <c r="O4855" s="3">
        <v>0.458686971</v>
      </c>
      <c r="P4855" s="3">
        <v>0.69279285672191748</v>
      </c>
      <c r="Q4855" s="3">
        <v>-0.62441527129396379</v>
      </c>
      <c r="R4855" s="3">
        <v>-0.58033201897984965</v>
      </c>
      <c r="S4855" s="3">
        <v>0.4635343211028643</v>
      </c>
      <c r="T4855" s="5">
        <f>POWER(10,Table2[[#This Row],[Predicted normalized_price]]*(N$7634-N$7635)+N$7635)</f>
        <v>88116.105698147483</v>
      </c>
      <c r="U4855" s="5">
        <f>ABS(Table2[[#This Row],[price]]-Table2[[#This Row],[Predicted Price]])</f>
        <v>2316.1056981474831</v>
      </c>
      <c r="V4855" s="5">
        <f>Table2[[#This Row],[Price Diff]]/Table2[[#This Row],[price]]</f>
        <v>2.699423890614782E-2</v>
      </c>
    </row>
    <row r="4856" spans="1:22" x14ac:dyDescent="0.2">
      <c r="A4856" s="3">
        <v>14660</v>
      </c>
      <c r="B4856" s="3">
        <v>0.254064077</v>
      </c>
      <c r="C4856" s="3">
        <v>77900</v>
      </c>
      <c r="D4856" s="3">
        <v>0.62115132699999998</v>
      </c>
      <c r="E4856" s="3">
        <v>1796</v>
      </c>
      <c r="F4856" s="3">
        <v>0.43533607800000002</v>
      </c>
      <c r="G4856" s="3">
        <v>6</v>
      </c>
      <c r="H4856" s="3">
        <v>0.67893919899999999</v>
      </c>
      <c r="I4856" s="2" t="s">
        <v>15</v>
      </c>
      <c r="J4856" s="3">
        <v>88000</v>
      </c>
      <c r="K4856" s="3">
        <v>0.87668592700000003</v>
      </c>
      <c r="L4856" s="3">
        <v>2</v>
      </c>
      <c r="M4856" s="2" t="s">
        <v>65</v>
      </c>
      <c r="N4856" s="3">
        <v>101000</v>
      </c>
      <c r="O4856" s="3">
        <v>0.488368625</v>
      </c>
      <c r="P4856" s="3">
        <v>-0.84479129829800836</v>
      </c>
      <c r="Q4856" s="3">
        <v>0.62009075440949957</v>
      </c>
      <c r="R4856" s="3">
        <v>0.55563859221075795</v>
      </c>
      <c r="S4856" s="3">
        <v>0.49917664279985452</v>
      </c>
      <c r="T4856" s="5">
        <f>POWER(10,Table2[[#This Row],[Predicted normalized_price]]*(N$7634-N$7635)+N$7635)</f>
        <v>107180.12940321249</v>
      </c>
      <c r="U4856" s="5">
        <f>ABS(Table2[[#This Row],[price]]-Table2[[#This Row],[Predicted Price]])</f>
        <v>6180.1294032124861</v>
      </c>
      <c r="V4856" s="5">
        <f>Table2[[#This Row],[Price Diff]]/Table2[[#This Row],[price]]</f>
        <v>6.1189400031806791E-2</v>
      </c>
    </row>
    <row r="4857" spans="1:22" x14ac:dyDescent="0.2">
      <c r="A4857" s="3">
        <v>16360</v>
      </c>
      <c r="B4857" s="3">
        <v>0.27847680699999999</v>
      </c>
      <c r="C4857" s="3">
        <v>17613</v>
      </c>
      <c r="D4857" s="3">
        <v>0.36096040800000001</v>
      </c>
      <c r="E4857" s="3">
        <v>1796</v>
      </c>
      <c r="F4857" s="3">
        <v>0.43533607800000002</v>
      </c>
      <c r="G4857" s="3">
        <v>11</v>
      </c>
      <c r="H4857" s="3">
        <v>0.90861810600000004</v>
      </c>
      <c r="I4857" s="2" t="s">
        <v>15</v>
      </c>
      <c r="J4857" s="3">
        <v>110000</v>
      </c>
      <c r="K4857" s="3">
        <v>0.89570378500000003</v>
      </c>
      <c r="L4857" s="3">
        <v>2</v>
      </c>
      <c r="M4857" s="2" t="s">
        <v>65</v>
      </c>
      <c r="N4857" s="3">
        <v>27000</v>
      </c>
      <c r="O4857" s="3">
        <v>0.24828181699999999</v>
      </c>
      <c r="P4857" s="3">
        <v>-0.97040058932348539</v>
      </c>
      <c r="Q4857" s="3">
        <v>0.10864791290650365</v>
      </c>
      <c r="R4857" s="3">
        <v>0.84412955530591849</v>
      </c>
      <c r="S4857" s="3">
        <v>0.29097865329055905</v>
      </c>
      <c r="T4857" s="5">
        <f>POWER(10,Table2[[#This Row],[Predicted normalized_price]]*(N$7634-N$7635)+N$7635)</f>
        <v>34139.571298830611</v>
      </c>
      <c r="U4857" s="5">
        <f>ABS(Table2[[#This Row],[price]]-Table2[[#This Row],[Predicted Price]])</f>
        <v>7139.5712988306113</v>
      </c>
      <c r="V4857" s="5">
        <f>Table2[[#This Row],[Price Diff]]/Table2[[#This Row],[price]]</f>
        <v>0.26442856662335595</v>
      </c>
    </row>
    <row r="4858" spans="1:22" x14ac:dyDescent="0.2">
      <c r="A4858" s="3">
        <v>14450</v>
      </c>
      <c r="B4858" s="3">
        <v>0.250853681</v>
      </c>
      <c r="C4858" s="3">
        <v>41243</v>
      </c>
      <c r="D4858" s="3">
        <v>0.50985979100000001</v>
      </c>
      <c r="E4858" s="3">
        <v>1984</v>
      </c>
      <c r="F4858" s="3">
        <v>0.47778491499999998</v>
      </c>
      <c r="G4858" s="3">
        <v>9</v>
      </c>
      <c r="H4858" s="3">
        <v>0.83257932800000001</v>
      </c>
      <c r="I4858" s="2" t="s">
        <v>19</v>
      </c>
      <c r="J4858" s="3">
        <v>118000</v>
      </c>
      <c r="K4858" s="3">
        <v>0.90168708399999997</v>
      </c>
      <c r="L4858" s="3">
        <v>3</v>
      </c>
      <c r="M4858" s="2" t="s">
        <v>65</v>
      </c>
      <c r="N4858" s="3">
        <v>57800</v>
      </c>
      <c r="O4858" s="3">
        <v>0.38679830100000001</v>
      </c>
      <c r="P4858" s="3">
        <v>-0.8348001578470976</v>
      </c>
      <c r="Q4858" s="3">
        <v>0.36258079494720286</v>
      </c>
      <c r="R4858" s="3">
        <v>0.73206517278989247</v>
      </c>
      <c r="S4858" s="3">
        <v>0.38663710451920263</v>
      </c>
      <c r="T4858" s="5">
        <f>POWER(10,Table2[[#This Row],[Predicted normalized_price]]*(N$7634-N$7635)+N$7635)</f>
        <v>57748.824581378729</v>
      </c>
      <c r="U4858" s="5">
        <f>ABS(Table2[[#This Row],[price]]-Table2[[#This Row],[Predicted Price]])</f>
        <v>51.175418621271092</v>
      </c>
      <c r="V4858" s="5">
        <f>Table2[[#This Row],[Price Diff]]/Table2[[#This Row],[price]]</f>
        <v>8.8538786541991505E-4</v>
      </c>
    </row>
    <row r="4859" spans="1:22" x14ac:dyDescent="0.2">
      <c r="A4859" s="3">
        <v>12220</v>
      </c>
      <c r="B4859" s="3">
        <v>0.213556939</v>
      </c>
      <c r="C4859" s="3">
        <v>61426</v>
      </c>
      <c r="D4859" s="3">
        <v>0.57957213200000002</v>
      </c>
      <c r="E4859" s="3">
        <v>1598</v>
      </c>
      <c r="F4859" s="3">
        <v>0.38552934799999999</v>
      </c>
      <c r="G4859" s="3">
        <v>7</v>
      </c>
      <c r="H4859" s="3">
        <v>0.73735046500000001</v>
      </c>
      <c r="I4859" s="2" t="s">
        <v>24</v>
      </c>
      <c r="J4859" s="3">
        <v>52818</v>
      </c>
      <c r="K4859" s="3">
        <v>0.83317883500000001</v>
      </c>
      <c r="L4859" s="3">
        <v>2</v>
      </c>
      <c r="M4859" s="2" t="s">
        <v>67</v>
      </c>
      <c r="N4859" s="3">
        <v>77800</v>
      </c>
      <c r="O4859" s="3">
        <v>0.44087494500000002</v>
      </c>
      <c r="P4859" s="3">
        <v>-0.2069123545736313</v>
      </c>
      <c r="Q4859" s="3">
        <v>-0.63205361873990218</v>
      </c>
      <c r="R4859" s="3">
        <v>-0.5188375343546161</v>
      </c>
      <c r="S4859" s="3">
        <v>0.44355697919754244</v>
      </c>
      <c r="T4859" s="5">
        <f>POWER(10,Table2[[#This Row],[Predicted normalized_price]]*(N$7634-N$7635)+N$7635)</f>
        <v>78955.095655096171</v>
      </c>
      <c r="U4859" s="5">
        <f>ABS(Table2[[#This Row],[price]]-Table2[[#This Row],[Predicted Price]])</f>
        <v>1155.095655096171</v>
      </c>
      <c r="V4859" s="5">
        <f>Table2[[#This Row],[Price Diff]]/Table2[[#This Row],[price]]</f>
        <v>1.4846987854706568E-2</v>
      </c>
    </row>
    <row r="4860" spans="1:22" x14ac:dyDescent="0.2">
      <c r="A4860" s="3">
        <v>16650</v>
      </c>
      <c r="B4860" s="3">
        <v>0.28238645299999998</v>
      </c>
      <c r="C4860" s="3">
        <v>52659</v>
      </c>
      <c r="D4860" s="3">
        <v>0.55262252599999995</v>
      </c>
      <c r="E4860" s="3">
        <v>2773</v>
      </c>
      <c r="F4860" s="3">
        <v>0.62054798099999997</v>
      </c>
      <c r="G4860" s="3">
        <v>8</v>
      </c>
      <c r="H4860" s="3">
        <v>0.78794860499999997</v>
      </c>
      <c r="I4860" s="2" t="s">
        <v>19</v>
      </c>
      <c r="J4860" s="3">
        <v>47000</v>
      </c>
      <c r="K4860" s="3">
        <v>0.82323246500000002</v>
      </c>
      <c r="L4860" s="3">
        <v>3</v>
      </c>
      <c r="M4860" s="2" t="s">
        <v>65</v>
      </c>
      <c r="N4860" s="3">
        <v>80000</v>
      </c>
      <c r="O4860" s="3">
        <v>0.44594957000000002</v>
      </c>
      <c r="P4860" s="3">
        <v>-0.60411525683829048</v>
      </c>
      <c r="Q4860" s="3">
        <v>0.48413203573700675</v>
      </c>
      <c r="R4860" s="3">
        <v>0.66282021471238617</v>
      </c>
      <c r="S4860" s="3">
        <v>0.43682000079210476</v>
      </c>
      <c r="T4860" s="5">
        <f>POWER(10,Table2[[#This Row],[Predicted normalized_price]]*(N$7634-N$7635)+N$7635)</f>
        <v>76085.62864515913</v>
      </c>
      <c r="U4860" s="5">
        <f>ABS(Table2[[#This Row],[price]]-Table2[[#This Row],[Predicted Price]])</f>
        <v>3914.3713548408705</v>
      </c>
      <c r="V4860" s="5">
        <f>Table2[[#This Row],[Price Diff]]/Table2[[#This Row],[price]]</f>
        <v>4.892964193551088E-2</v>
      </c>
    </row>
    <row r="4861" spans="1:22" x14ac:dyDescent="0.2">
      <c r="A4861" s="3">
        <v>14440</v>
      </c>
      <c r="B4861" s="3">
        <v>0.250699644</v>
      </c>
      <c r="C4861" s="3">
        <v>39256</v>
      </c>
      <c r="D4861" s="3">
        <v>0.50121870199999996</v>
      </c>
      <c r="E4861" s="3">
        <v>1984</v>
      </c>
      <c r="F4861" s="3">
        <v>0.47778491499999998</v>
      </c>
      <c r="G4861" s="3">
        <v>9</v>
      </c>
      <c r="H4861" s="3">
        <v>0.83257932800000001</v>
      </c>
      <c r="I4861" s="2" t="s">
        <v>19</v>
      </c>
      <c r="J4861" s="3">
        <v>92000</v>
      </c>
      <c r="K4861" s="3">
        <v>0.88047441800000004</v>
      </c>
      <c r="L4861" s="3">
        <v>4</v>
      </c>
      <c r="M4861" s="2" t="s">
        <v>67</v>
      </c>
      <c r="N4861" s="3">
        <v>58800</v>
      </c>
      <c r="O4861" s="3">
        <v>0.38991986499999998</v>
      </c>
      <c r="P4861" s="3">
        <v>-0.7483631597793271</v>
      </c>
      <c r="Q4861" s="3">
        <v>0.35963358873274426</v>
      </c>
      <c r="R4861" s="3">
        <v>0.74952195189335347</v>
      </c>
      <c r="S4861" s="3">
        <v>0.3816614747864287</v>
      </c>
      <c r="T4861" s="5">
        <f>POWER(10,Table2[[#This Row],[Predicted normalized_price]]*(N$7634-N$7635)+N$7635)</f>
        <v>56191.29055808339</v>
      </c>
      <c r="U4861" s="5">
        <f>ABS(Table2[[#This Row],[price]]-Table2[[#This Row],[Predicted Price]])</f>
        <v>2608.7094419166096</v>
      </c>
      <c r="V4861" s="5">
        <f>Table2[[#This Row],[Price Diff]]/Table2[[#This Row],[price]]</f>
        <v>4.436580683531649E-2</v>
      </c>
    </row>
    <row r="4862" spans="1:22" x14ac:dyDescent="0.2">
      <c r="A4862" s="3">
        <v>9090</v>
      </c>
      <c r="B4862" s="3">
        <v>0.147717301</v>
      </c>
      <c r="C4862" s="3">
        <v>28989</v>
      </c>
      <c r="D4862" s="3">
        <v>0.44816023700000002</v>
      </c>
      <c r="E4862" s="3">
        <v>1499</v>
      </c>
      <c r="F4862" s="3">
        <v>0.35825946600000003</v>
      </c>
      <c r="G4862" s="3">
        <v>8</v>
      </c>
      <c r="H4862" s="3">
        <v>0.78794860499999997</v>
      </c>
      <c r="I4862" s="2" t="s">
        <v>28</v>
      </c>
      <c r="J4862" s="3">
        <v>98000</v>
      </c>
      <c r="K4862" s="3">
        <v>0.885858967</v>
      </c>
      <c r="L4862" s="3">
        <v>1</v>
      </c>
      <c r="M4862" s="2" t="s">
        <v>63</v>
      </c>
      <c r="N4862" s="3">
        <v>37800</v>
      </c>
      <c r="O4862" s="3">
        <v>0.30951394500000001</v>
      </c>
      <c r="P4862" s="3">
        <v>-0.93831759125978131</v>
      </c>
      <c r="Q4862" s="3">
        <v>-0.84474542872153036</v>
      </c>
      <c r="R4862" s="3">
        <v>-0.22707542232831032</v>
      </c>
      <c r="S4862" s="3">
        <v>0.31161893009827912</v>
      </c>
      <c r="T4862" s="5">
        <f>POWER(10,Table2[[#This Row],[Predicted normalized_price]]*(N$7634-N$7635)+N$7635)</f>
        <v>38239.769181651958</v>
      </c>
      <c r="U4862" s="5">
        <f>ABS(Table2[[#This Row],[price]]-Table2[[#This Row],[Predicted Price]])</f>
        <v>439.76918165195821</v>
      </c>
      <c r="V4862" s="5">
        <f>Table2[[#This Row],[Price Diff]]/Table2[[#This Row],[price]]</f>
        <v>1.1634105334707889E-2</v>
      </c>
    </row>
    <row r="4863" spans="1:22" x14ac:dyDescent="0.2">
      <c r="A4863" s="3">
        <v>12410</v>
      </c>
      <c r="B4863" s="3">
        <v>0.216989922</v>
      </c>
      <c r="C4863" s="3">
        <v>43229</v>
      </c>
      <c r="D4863" s="3">
        <v>0.51809016100000005</v>
      </c>
      <c r="E4863" s="3">
        <v>1995</v>
      </c>
      <c r="F4863" s="3">
        <v>0.48014246599999999</v>
      </c>
      <c r="G4863" s="3">
        <v>9</v>
      </c>
      <c r="H4863" s="3">
        <v>0.83257932800000001</v>
      </c>
      <c r="I4863" s="2" t="s">
        <v>13</v>
      </c>
      <c r="J4863" s="3">
        <v>64000</v>
      </c>
      <c r="K4863" s="3">
        <v>0.84954506699999999</v>
      </c>
      <c r="L4863" s="3">
        <v>1</v>
      </c>
      <c r="M4863" s="2" t="s">
        <v>62</v>
      </c>
      <c r="N4863" s="3">
        <v>50300</v>
      </c>
      <c r="O4863" s="3">
        <v>0.361505672</v>
      </c>
      <c r="P4863" s="3">
        <v>-0.69088283432488951</v>
      </c>
      <c r="Q4863" s="3">
        <v>0.32921441844367338</v>
      </c>
      <c r="R4863" s="3">
        <v>0.7349695469451758</v>
      </c>
      <c r="S4863" s="3">
        <v>0.3774916097787519</v>
      </c>
      <c r="T4863" s="5">
        <f>POWER(10,Table2[[#This Row],[Predicted normalized_price]]*(N$7634-N$7635)+N$7635)</f>
        <v>54918.389118718333</v>
      </c>
      <c r="U4863" s="5">
        <f>ABS(Table2[[#This Row],[price]]-Table2[[#This Row],[Predicted Price]])</f>
        <v>4618.3891187183326</v>
      </c>
      <c r="V4863" s="5">
        <f>Table2[[#This Row],[Price Diff]]/Table2[[#This Row],[price]]</f>
        <v>9.1816881087839614E-2</v>
      </c>
    </row>
    <row r="4864" spans="1:22" x14ac:dyDescent="0.2">
      <c r="A4864" s="3">
        <v>16600</v>
      </c>
      <c r="B4864" s="3">
        <v>0.281717259</v>
      </c>
      <c r="C4864" s="3">
        <v>81091</v>
      </c>
      <c r="D4864" s="3">
        <v>0.62817696000000001</v>
      </c>
      <c r="E4864" s="3">
        <v>2493</v>
      </c>
      <c r="F4864" s="3">
        <v>0.57516132099999995</v>
      </c>
      <c r="G4864" s="3">
        <v>4</v>
      </c>
      <c r="H4864" s="3">
        <v>0.52529906999999998</v>
      </c>
      <c r="I4864" s="2" t="s">
        <v>10</v>
      </c>
      <c r="J4864" s="3">
        <v>34898</v>
      </c>
      <c r="K4864" s="3">
        <v>0.79785884299999998</v>
      </c>
      <c r="L4864" s="3">
        <v>1</v>
      </c>
      <c r="M4864" s="2" t="s">
        <v>66</v>
      </c>
      <c r="N4864" s="3">
        <v>131800</v>
      </c>
      <c r="O4864" s="3">
        <v>0.536806071</v>
      </c>
      <c r="P4864" s="3">
        <v>0.64292929121992815</v>
      </c>
      <c r="Q4864" s="3">
        <v>-0.44785762744836288</v>
      </c>
      <c r="R4864" s="3">
        <v>-0.71251242937545334</v>
      </c>
      <c r="S4864" s="3">
        <v>0.54342646285835416</v>
      </c>
      <c r="T4864" s="5">
        <f>POWER(10,Table2[[#This Row],[Predicted normalized_price]]*(N$7634-N$7635)+N$7635)</f>
        <v>136683.06568070938</v>
      </c>
      <c r="U4864" s="5">
        <f>ABS(Table2[[#This Row],[price]]-Table2[[#This Row],[Predicted Price]])</f>
        <v>4883.0656807093765</v>
      </c>
      <c r="V4864" s="5">
        <f>Table2[[#This Row],[Price Diff]]/Table2[[#This Row],[price]]</f>
        <v>3.7049056758037754E-2</v>
      </c>
    </row>
    <row r="4865" spans="1:22" x14ac:dyDescent="0.2">
      <c r="A4865" s="3">
        <v>9570</v>
      </c>
      <c r="B4865" s="3">
        <v>0.15916713699999999</v>
      </c>
      <c r="C4865" s="3">
        <v>23048</v>
      </c>
      <c r="D4865" s="3">
        <v>0.40802573600000003</v>
      </c>
      <c r="E4865" s="3">
        <v>1390</v>
      </c>
      <c r="F4865" s="3">
        <v>0.32606906200000002</v>
      </c>
      <c r="G4865" s="3">
        <v>9</v>
      </c>
      <c r="H4865" s="3">
        <v>0.83257932800000001</v>
      </c>
      <c r="I4865" s="2" t="s">
        <v>20</v>
      </c>
      <c r="J4865" s="3">
        <v>103000</v>
      </c>
      <c r="K4865" s="3">
        <v>0.89009999100000003</v>
      </c>
      <c r="L4865" s="3">
        <v>3</v>
      </c>
      <c r="M4865" s="2" t="s">
        <v>66</v>
      </c>
      <c r="N4865" s="3">
        <v>33500</v>
      </c>
      <c r="O4865" s="3">
        <v>0.28753704699999999</v>
      </c>
      <c r="P4865" s="3">
        <v>-0.57050950714438486</v>
      </c>
      <c r="Q4865" s="3">
        <v>0.11386710442716702</v>
      </c>
      <c r="R4865" s="3">
        <v>0.87045876072866335</v>
      </c>
      <c r="S4865" s="3">
        <v>0.28672961941424763</v>
      </c>
      <c r="T4865" s="5">
        <f>POWER(10,Table2[[#This Row],[Predicted normalized_price]]*(N$7634-N$7635)+N$7635)</f>
        <v>33351.695193294872</v>
      </c>
      <c r="U4865" s="5">
        <f>ABS(Table2[[#This Row],[price]]-Table2[[#This Row],[Predicted Price]])</f>
        <v>148.3048067051277</v>
      </c>
      <c r="V4865" s="5">
        <f>Table2[[#This Row],[Price Diff]]/Table2[[#This Row],[price]]</f>
        <v>4.4270091553769465E-3</v>
      </c>
    </row>
    <row r="4866" spans="1:22" x14ac:dyDescent="0.2">
      <c r="A4866" s="3">
        <v>8700</v>
      </c>
      <c r="B4866" s="3">
        <v>0.137959945</v>
      </c>
      <c r="C4866" s="3">
        <v>49168</v>
      </c>
      <c r="D4866" s="3">
        <v>0.54061841399999999</v>
      </c>
      <c r="E4866" s="3">
        <v>1496</v>
      </c>
      <c r="F4866" s="3">
        <v>0.35740525400000001</v>
      </c>
      <c r="G4866" s="3">
        <v>4</v>
      </c>
      <c r="H4866" s="3">
        <v>0.52529906999999998</v>
      </c>
      <c r="I4866" s="2" t="s">
        <v>22</v>
      </c>
      <c r="J4866" s="3">
        <v>26000</v>
      </c>
      <c r="K4866" s="3">
        <v>0.77277372200000005</v>
      </c>
      <c r="L4866" s="3">
        <v>2</v>
      </c>
      <c r="M4866" s="2" t="s">
        <v>64</v>
      </c>
      <c r="N4866" s="3">
        <v>74800</v>
      </c>
      <c r="O4866" s="3">
        <v>0.43371873999999999</v>
      </c>
      <c r="P4866" s="3">
        <v>0.60975434326612088</v>
      </c>
      <c r="Q4866" s="3">
        <v>-0.72528592008907122</v>
      </c>
      <c r="R4866" s="3">
        <v>-0.51470794834732891</v>
      </c>
      <c r="S4866" s="3">
        <v>0.42010555954223849</v>
      </c>
      <c r="T4866" s="5">
        <f>POWER(10,Table2[[#This Row],[Predicted normalized_price]]*(N$7634-N$7635)+N$7635)</f>
        <v>69408.759820248772</v>
      </c>
      <c r="U4866" s="5">
        <f>ABS(Table2[[#This Row],[price]]-Table2[[#This Row],[Predicted Price]])</f>
        <v>5391.2401797512284</v>
      </c>
      <c r="V4866" s="5">
        <f>Table2[[#This Row],[Price Diff]]/Table2[[#This Row],[price]]</f>
        <v>7.2075403472610003E-2</v>
      </c>
    </row>
    <row r="4867" spans="1:22" x14ac:dyDescent="0.2">
      <c r="A4867" s="3">
        <v>17050</v>
      </c>
      <c r="B4867" s="3">
        <v>0.28766876899999999</v>
      </c>
      <c r="C4867" s="3">
        <v>128684</v>
      </c>
      <c r="D4867" s="3">
        <v>0.70899072600000002</v>
      </c>
      <c r="E4867" s="3">
        <v>2996</v>
      </c>
      <c r="F4867" s="3">
        <v>0.65352884600000005</v>
      </c>
      <c r="G4867" s="3">
        <v>6</v>
      </c>
      <c r="H4867" s="3">
        <v>0.67893919899999999</v>
      </c>
      <c r="I4867" s="2" t="s">
        <v>13</v>
      </c>
      <c r="J4867" s="3">
        <v>87000</v>
      </c>
      <c r="K4867" s="3">
        <v>0.87571189299999996</v>
      </c>
      <c r="L4867" s="3">
        <v>1</v>
      </c>
      <c r="M4867" s="2" t="s">
        <v>65</v>
      </c>
      <c r="N4867" s="3">
        <v>150500</v>
      </c>
      <c r="O4867" s="3">
        <v>0.56095107499999997</v>
      </c>
      <c r="P4867" s="3">
        <v>-0.2101209822936308</v>
      </c>
      <c r="Q4867" s="3">
        <v>0.72922175936928857</v>
      </c>
      <c r="R4867" s="3">
        <v>0.40430092893708536</v>
      </c>
      <c r="S4867" s="3">
        <v>0.56797162971435511</v>
      </c>
      <c r="T4867" s="5">
        <f>POWER(10,Table2[[#This Row],[Predicted normalized_price]]*(N$7634-N$7635)+N$7635)</f>
        <v>156419.45726365229</v>
      </c>
      <c r="U4867" s="5">
        <f>ABS(Table2[[#This Row],[price]]-Table2[[#This Row],[Predicted Price]])</f>
        <v>5919.4572636522935</v>
      </c>
      <c r="V4867" s="5">
        <f>Table2[[#This Row],[Price Diff]]/Table2[[#This Row],[price]]</f>
        <v>3.9331941951178027E-2</v>
      </c>
    </row>
    <row r="4868" spans="1:22" x14ac:dyDescent="0.2">
      <c r="A4868" s="3">
        <v>11970</v>
      </c>
      <c r="B4868" s="3">
        <v>0.20895762100000001</v>
      </c>
      <c r="C4868" s="3">
        <v>40106</v>
      </c>
      <c r="D4868" s="3">
        <v>0.504967532</v>
      </c>
      <c r="E4868" s="3">
        <v>1597</v>
      </c>
      <c r="F4868" s="3">
        <v>0.38526243399999999</v>
      </c>
      <c r="G4868" s="3">
        <v>7</v>
      </c>
      <c r="H4868" s="3">
        <v>0.73735046500000001</v>
      </c>
      <c r="I4868" s="2" t="s">
        <v>15</v>
      </c>
      <c r="J4868" s="3">
        <v>78000</v>
      </c>
      <c r="K4868" s="3">
        <v>0.86640516400000001</v>
      </c>
      <c r="L4868" s="3">
        <v>1</v>
      </c>
      <c r="M4868" s="2" t="s">
        <v>65</v>
      </c>
      <c r="N4868" s="3">
        <v>58000</v>
      </c>
      <c r="O4868" s="3">
        <v>0.38742691200000001</v>
      </c>
      <c r="P4868" s="3">
        <v>-0.94217507634209552</v>
      </c>
      <c r="Q4868" s="3">
        <v>0.37953285050106456</v>
      </c>
      <c r="R4868" s="3">
        <v>0.73598113459072645</v>
      </c>
      <c r="S4868" s="3">
        <v>0.38982597737010682</v>
      </c>
      <c r="T4868" s="5">
        <f>POWER(10,Table2[[#This Row],[Predicted normalized_price]]*(N$7634-N$7635)+N$7635)</f>
        <v>58769.672036310119</v>
      </c>
      <c r="U4868" s="5">
        <f>ABS(Table2[[#This Row],[price]]-Table2[[#This Row],[Predicted Price]])</f>
        <v>769.67203631011944</v>
      </c>
      <c r="V4868" s="5">
        <f>Table2[[#This Row],[Price Diff]]/Table2[[#This Row],[price]]</f>
        <v>1.3270207522588267E-2</v>
      </c>
    </row>
    <row r="4869" spans="1:22" x14ac:dyDescent="0.2">
      <c r="A4869" s="3">
        <v>10480</v>
      </c>
      <c r="B4869" s="3">
        <v>0.17937867499999999</v>
      </c>
      <c r="C4869" s="3">
        <v>28929</v>
      </c>
      <c r="D4869" s="3">
        <v>0.44779765100000002</v>
      </c>
      <c r="E4869" s="3">
        <v>1997</v>
      </c>
      <c r="F4869" s="3">
        <v>0.48056971500000001</v>
      </c>
      <c r="G4869" s="3">
        <v>9</v>
      </c>
      <c r="H4869" s="3">
        <v>0.83257932800000001</v>
      </c>
      <c r="I4869" s="2" t="s">
        <v>27</v>
      </c>
      <c r="J4869" s="3">
        <v>95000</v>
      </c>
      <c r="K4869" s="3">
        <v>0.883209209</v>
      </c>
      <c r="L4869" s="3">
        <v>1</v>
      </c>
      <c r="M4869" s="2" t="s">
        <v>64</v>
      </c>
      <c r="N4869" s="3">
        <v>38800</v>
      </c>
      <c r="O4869" s="3">
        <v>0.31426572200000003</v>
      </c>
      <c r="P4869" s="3">
        <v>0.90399151267388989</v>
      </c>
      <c r="Q4869" s="3">
        <v>-0.83364392314906188</v>
      </c>
      <c r="R4869" s="3">
        <v>-0.2455046257324407</v>
      </c>
      <c r="S4869" s="3">
        <v>0.32407018229235257</v>
      </c>
      <c r="T4869" s="5">
        <f>POWER(10,Table2[[#This Row],[Predicted normalized_price]]*(N$7634-N$7635)+N$7635)</f>
        <v>40947.715751466792</v>
      </c>
      <c r="U4869" s="5">
        <f>ABS(Table2[[#This Row],[price]]-Table2[[#This Row],[Predicted Price]])</f>
        <v>2147.7157514667924</v>
      </c>
      <c r="V4869" s="5">
        <f>Table2[[#This Row],[Price Diff]]/Table2[[#This Row],[price]]</f>
        <v>5.5353498749144137E-2</v>
      </c>
    </row>
    <row r="4870" spans="1:22" x14ac:dyDescent="0.2">
      <c r="A4870" s="3">
        <v>17150</v>
      </c>
      <c r="B4870" s="3">
        <v>0.28896998400000001</v>
      </c>
      <c r="C4870" s="3">
        <v>10740</v>
      </c>
      <c r="D4870" s="3">
        <v>0.27439356300000001</v>
      </c>
      <c r="E4870" s="3">
        <v>1339</v>
      </c>
      <c r="F4870" s="3">
        <v>0.31013015700000002</v>
      </c>
      <c r="G4870" s="3">
        <v>11</v>
      </c>
      <c r="H4870" s="3">
        <v>0.90861810600000004</v>
      </c>
      <c r="I4870" s="2" t="s">
        <v>22</v>
      </c>
      <c r="J4870" s="3">
        <v>107000</v>
      </c>
      <c r="K4870" s="3">
        <v>0.89334712699999996</v>
      </c>
      <c r="L4870" s="3">
        <v>1</v>
      </c>
      <c r="M4870" s="2" t="s">
        <v>67</v>
      </c>
      <c r="N4870" s="3">
        <v>22800</v>
      </c>
      <c r="O4870" s="3">
        <v>0.21751284900000001</v>
      </c>
      <c r="P4870" s="3">
        <v>-0.9918035177925566</v>
      </c>
      <c r="Q4870" s="3">
        <v>-0.88632712307061756</v>
      </c>
      <c r="R4870" s="3">
        <v>-4.848233025701483E-2</v>
      </c>
      <c r="S4870" s="3">
        <v>0.25523423716627497</v>
      </c>
      <c r="T4870" s="5">
        <f>POWER(10,Table2[[#This Row],[Predicted normalized_price]]*(N$7634-N$7635)+N$7635)</f>
        <v>28051.457876183198</v>
      </c>
      <c r="U4870" s="5">
        <f>ABS(Table2[[#This Row],[price]]-Table2[[#This Row],[Predicted Price]])</f>
        <v>5251.4578761831981</v>
      </c>
      <c r="V4870" s="5">
        <f>Table2[[#This Row],[Price Diff]]/Table2[[#This Row],[price]]</f>
        <v>0.23032709983259642</v>
      </c>
    </row>
    <row r="4871" spans="1:22" x14ac:dyDescent="0.2">
      <c r="A4871" s="3">
        <v>11830</v>
      </c>
      <c r="B4871" s="3">
        <v>0.20633986000000001</v>
      </c>
      <c r="C4871" s="3">
        <v>58011</v>
      </c>
      <c r="D4871" s="3">
        <v>0.56956192400000005</v>
      </c>
      <c r="E4871" s="3">
        <v>1998</v>
      </c>
      <c r="F4871" s="3">
        <v>0.480783179</v>
      </c>
      <c r="G4871" s="3">
        <v>4</v>
      </c>
      <c r="H4871" s="3">
        <v>0.52529906999999998</v>
      </c>
      <c r="I4871" s="2" t="s">
        <v>23</v>
      </c>
      <c r="J4871" s="3">
        <v>32000</v>
      </c>
      <c r="K4871" s="3">
        <v>0.79047020499999998</v>
      </c>
      <c r="L4871" s="3">
        <v>1</v>
      </c>
      <c r="M4871" s="2" t="s">
        <v>64</v>
      </c>
      <c r="N4871" s="3">
        <v>96800</v>
      </c>
      <c r="O4871" s="3">
        <v>0.48063917900000003</v>
      </c>
      <c r="P4871" s="3">
        <v>0.79415662089662908</v>
      </c>
      <c r="Q4871" s="3">
        <v>-0.61093968233105345</v>
      </c>
      <c r="R4871" s="3">
        <v>-0.59198096812274104</v>
      </c>
      <c r="S4871" s="3">
        <v>0.47030480778483735</v>
      </c>
      <c r="T4871" s="5">
        <f>POWER(10,Table2[[#This Row],[Predicted normalized_price]]*(N$7634-N$7635)+N$7635)</f>
        <v>91456.124113004407</v>
      </c>
      <c r="U4871" s="5">
        <f>ABS(Table2[[#This Row],[price]]-Table2[[#This Row],[Predicted Price]])</f>
        <v>5343.8758869955927</v>
      </c>
      <c r="V4871" s="5">
        <f>Table2[[#This Row],[Price Diff]]/Table2[[#This Row],[price]]</f>
        <v>5.5205329411111496E-2</v>
      </c>
    </row>
    <row r="4872" spans="1:22" x14ac:dyDescent="0.2">
      <c r="A4872" s="3">
        <v>9370</v>
      </c>
      <c r="B4872" s="3">
        <v>0.15446776300000001</v>
      </c>
      <c r="C4872" s="3">
        <v>53472</v>
      </c>
      <c r="D4872" s="3">
        <v>0.55530372800000005</v>
      </c>
      <c r="E4872" s="3">
        <v>1598</v>
      </c>
      <c r="F4872" s="3">
        <v>0.38552934799999999</v>
      </c>
      <c r="G4872" s="3">
        <v>4</v>
      </c>
      <c r="H4872" s="3">
        <v>0.52529906999999998</v>
      </c>
      <c r="I4872" s="2" t="s">
        <v>10</v>
      </c>
      <c r="J4872" s="3">
        <v>65000</v>
      </c>
      <c r="K4872" s="3">
        <v>0.85086644300000003</v>
      </c>
      <c r="L4872" s="3">
        <v>1</v>
      </c>
      <c r="M4872" s="2" t="s">
        <v>63</v>
      </c>
      <c r="N4872" s="3">
        <v>67800</v>
      </c>
      <c r="O4872" s="3">
        <v>0.41583790399999998</v>
      </c>
      <c r="P4872" s="3">
        <v>1.3444886862364776E-2</v>
      </c>
      <c r="Q4872" s="3">
        <v>-0.6767825763743428</v>
      </c>
      <c r="R4872" s="3">
        <v>-0.52434439007811373</v>
      </c>
      <c r="S4872" s="3">
        <v>0.4337532952044566</v>
      </c>
      <c r="T4872" s="5">
        <f>POWER(10,Table2[[#This Row],[Predicted normalized_price]]*(N$7634-N$7635)+N$7635)</f>
        <v>74814.204502087887</v>
      </c>
      <c r="U4872" s="5">
        <f>ABS(Table2[[#This Row],[price]]-Table2[[#This Row],[Predicted Price]])</f>
        <v>7014.2045020878868</v>
      </c>
      <c r="V4872" s="5">
        <f>Table2[[#This Row],[Price Diff]]/Table2[[#This Row],[price]]</f>
        <v>0.10345434368861189</v>
      </c>
    </row>
    <row r="4873" spans="1:22" x14ac:dyDescent="0.2">
      <c r="A4873" s="3">
        <v>10110</v>
      </c>
      <c r="B4873" s="3">
        <v>0.171380958</v>
      </c>
      <c r="C4873" s="3">
        <v>51327</v>
      </c>
      <c r="D4873" s="3">
        <v>0.54813893499999999</v>
      </c>
      <c r="E4873" s="3">
        <v>1197</v>
      </c>
      <c r="F4873" s="3">
        <v>0.26232939100000002</v>
      </c>
      <c r="G4873" s="3">
        <v>4</v>
      </c>
      <c r="H4873" s="3">
        <v>0.52529906999999998</v>
      </c>
      <c r="I4873" s="2" t="s">
        <v>27</v>
      </c>
      <c r="J4873" s="3">
        <v>45789</v>
      </c>
      <c r="K4873" s="3">
        <v>0.82100772300000002</v>
      </c>
      <c r="L4873" s="3">
        <v>1</v>
      </c>
      <c r="M4873" s="2" t="s">
        <v>64</v>
      </c>
      <c r="N4873" s="3">
        <v>77800</v>
      </c>
      <c r="O4873" s="3">
        <v>0.44087494500000002</v>
      </c>
      <c r="P4873" s="3">
        <v>0.71933718640120314</v>
      </c>
      <c r="Q4873" s="3">
        <v>-0.67408482072783593</v>
      </c>
      <c r="R4873" s="3">
        <v>-0.55680882527798747</v>
      </c>
      <c r="S4873" s="3">
        <v>0.44455663413157703</v>
      </c>
      <c r="T4873" s="5">
        <f>POWER(10,Table2[[#This Row],[Predicted normalized_price]]*(N$7634-N$7635)+N$7635)</f>
        <v>79389.999778400874</v>
      </c>
      <c r="U4873" s="5">
        <f>ABS(Table2[[#This Row],[price]]-Table2[[#This Row],[Predicted Price]])</f>
        <v>1589.9997784008738</v>
      </c>
      <c r="V4873" s="5">
        <f>Table2[[#This Row],[Price Diff]]/Table2[[#This Row],[price]]</f>
        <v>2.0437015146540793E-2</v>
      </c>
    </row>
    <row r="4874" spans="1:22" x14ac:dyDescent="0.2">
      <c r="A4874" s="3">
        <v>18630</v>
      </c>
      <c r="B4874" s="3">
        <v>0.30738801199999999</v>
      </c>
      <c r="C4874" s="3">
        <v>148136</v>
      </c>
      <c r="D4874" s="3">
        <v>0.73362592299999996</v>
      </c>
      <c r="E4874" s="3">
        <v>2995</v>
      </c>
      <c r="F4874" s="3">
        <v>0.65338650099999995</v>
      </c>
      <c r="G4874" s="3">
        <v>6</v>
      </c>
      <c r="H4874" s="3">
        <v>0.67893919899999999</v>
      </c>
      <c r="I4874" s="2" t="s">
        <v>12</v>
      </c>
      <c r="J4874" s="3">
        <v>40000</v>
      </c>
      <c r="K4874" s="3">
        <v>0.80948806299999998</v>
      </c>
      <c r="L4874" s="3">
        <v>1</v>
      </c>
      <c r="M4874" s="2" t="s">
        <v>65</v>
      </c>
      <c r="N4874" s="3">
        <v>190000</v>
      </c>
      <c r="O4874" s="3">
        <v>0.60336414400000005</v>
      </c>
      <c r="P4874" s="3">
        <v>0.3444346471306699</v>
      </c>
      <c r="Q4874" s="3">
        <v>0.77459397896395399</v>
      </c>
      <c r="R4874" s="3">
        <v>0.33190591597254449</v>
      </c>
      <c r="S4874" s="3">
        <v>0.59974249076123276</v>
      </c>
      <c r="T4874" s="5">
        <f>POWER(10,Table2[[#This Row],[Predicted normalized_price]]*(N$7634-N$7635)+N$7635)</f>
        <v>186256.17064481674</v>
      </c>
      <c r="U4874" s="5">
        <f>ABS(Table2[[#This Row],[price]]-Table2[[#This Row],[Predicted Price]])</f>
        <v>3743.8293551832612</v>
      </c>
      <c r="V4874" s="5">
        <f>Table2[[#This Row],[Price Diff]]/Table2[[#This Row],[price]]</f>
        <v>1.9704365027280322E-2</v>
      </c>
    </row>
    <row r="4875" spans="1:22" x14ac:dyDescent="0.2">
      <c r="A4875" s="3">
        <v>29300</v>
      </c>
      <c r="B4875" s="3">
        <v>0.40814241499999998</v>
      </c>
      <c r="C4875" s="3">
        <v>92116</v>
      </c>
      <c r="D4875" s="3">
        <v>0.65048562600000004</v>
      </c>
      <c r="E4875" s="3">
        <v>3605</v>
      </c>
      <c r="F4875" s="3">
        <v>0.73243040599999998</v>
      </c>
      <c r="G4875" s="3">
        <v>8</v>
      </c>
      <c r="H4875" s="3">
        <v>0.78794860499999997</v>
      </c>
      <c r="I4875" s="2" t="s">
        <v>11</v>
      </c>
      <c r="J4875" s="3">
        <v>85000</v>
      </c>
      <c r="K4875" s="3">
        <v>0.87372978000000001</v>
      </c>
      <c r="L4875" s="3">
        <v>3</v>
      </c>
      <c r="M4875" s="2" t="s">
        <v>65</v>
      </c>
      <c r="N4875" s="3">
        <v>150888</v>
      </c>
      <c r="O4875" s="3">
        <v>0.561419636</v>
      </c>
      <c r="P4875" s="3">
        <v>-0.6026823910677066</v>
      </c>
      <c r="Q4875" s="3">
        <v>0.64359887869377452</v>
      </c>
      <c r="R4875" s="3">
        <v>0.37740626809182071</v>
      </c>
      <c r="S4875" s="3">
        <v>0.55120653029174793</v>
      </c>
      <c r="T4875" s="5">
        <f>POWER(10,Table2[[#This Row],[Predicted normalized_price]]*(N$7634-N$7635)+N$7635)</f>
        <v>142653.2046264768</v>
      </c>
      <c r="U4875" s="5">
        <f>ABS(Table2[[#This Row],[price]]-Table2[[#This Row],[Predicted Price]])</f>
        <v>8234.7953735232004</v>
      </c>
      <c r="V4875" s="5">
        <f>Table2[[#This Row],[Price Diff]]/Table2[[#This Row],[price]]</f>
        <v>5.4575548575918564E-2</v>
      </c>
    </row>
    <row r="4876" spans="1:22" x14ac:dyDescent="0.2">
      <c r="A4876" s="3">
        <v>12040</v>
      </c>
      <c r="B4876" s="3">
        <v>0.210255042</v>
      </c>
      <c r="C4876" s="3">
        <v>65336</v>
      </c>
      <c r="D4876" s="3">
        <v>0.59037150000000005</v>
      </c>
      <c r="E4876" s="3">
        <v>1798</v>
      </c>
      <c r="F4876" s="3">
        <v>0.435810641</v>
      </c>
      <c r="G4876" s="3">
        <v>4</v>
      </c>
      <c r="H4876" s="3">
        <v>0.52529906999999998</v>
      </c>
      <c r="I4876" s="2" t="s">
        <v>19</v>
      </c>
      <c r="J4876" s="3">
        <v>27000</v>
      </c>
      <c r="K4876" s="3">
        <v>0.77599021800000001</v>
      </c>
      <c r="L4876" s="3">
        <v>1</v>
      </c>
      <c r="M4876" s="2" t="s">
        <v>65</v>
      </c>
      <c r="N4876" s="3">
        <v>102800</v>
      </c>
      <c r="O4876" s="3">
        <v>0.49158331999999999</v>
      </c>
      <c r="P4876" s="3">
        <v>-0.79693386229065699</v>
      </c>
      <c r="Q4876" s="3">
        <v>0.58277460118635649</v>
      </c>
      <c r="R4876" s="3">
        <v>0.5736429705146513</v>
      </c>
      <c r="S4876" s="3">
        <v>0.48490835581413017</v>
      </c>
      <c r="T4876" s="5">
        <f>POWER(10,Table2[[#This Row],[Predicted normalized_price]]*(N$7634-N$7635)+N$7635)</f>
        <v>99097.700749708776</v>
      </c>
      <c r="U4876" s="5">
        <f>ABS(Table2[[#This Row],[price]]-Table2[[#This Row],[Predicted Price]])</f>
        <v>3702.2992502912239</v>
      </c>
      <c r="V4876" s="5">
        <f>Table2[[#This Row],[Price Diff]]/Table2[[#This Row],[price]]</f>
        <v>3.6014584146801788E-2</v>
      </c>
    </row>
    <row r="4877" spans="1:22" x14ac:dyDescent="0.2">
      <c r="A4877" s="3">
        <v>15350</v>
      </c>
      <c r="B4877" s="3">
        <v>0.26429779599999997</v>
      </c>
      <c r="C4877" s="3">
        <v>81769</v>
      </c>
      <c r="D4877" s="3">
        <v>0.62963406399999999</v>
      </c>
      <c r="E4877" s="3">
        <v>1999</v>
      </c>
      <c r="F4877" s="3">
        <v>0.48099653599999997</v>
      </c>
      <c r="G4877" s="3">
        <v>4</v>
      </c>
      <c r="H4877" s="3">
        <v>0.52529906999999998</v>
      </c>
      <c r="I4877" s="2" t="s">
        <v>12</v>
      </c>
      <c r="J4877" s="3">
        <v>47000</v>
      </c>
      <c r="K4877" s="3">
        <v>0.82323246500000002</v>
      </c>
      <c r="L4877" s="3">
        <v>1</v>
      </c>
      <c r="M4877" s="2" t="s">
        <v>65</v>
      </c>
      <c r="N4877" s="3">
        <v>135000</v>
      </c>
      <c r="O4877" s="3">
        <v>0.54117168299999996</v>
      </c>
      <c r="P4877" s="3">
        <v>-0.43888675031723229</v>
      </c>
      <c r="Q4877" s="3">
        <v>0.6996308738849526</v>
      </c>
      <c r="R4877" s="3">
        <v>0.48823094144137896</v>
      </c>
      <c r="S4877" s="3">
        <v>0.53829025745025805</v>
      </c>
      <c r="T4877" s="5">
        <f>POWER(10,Table2[[#This Row],[Predicted normalized_price]]*(N$7634-N$7635)+N$7635)</f>
        <v>132879.30909533426</v>
      </c>
      <c r="U4877" s="5">
        <f>ABS(Table2[[#This Row],[price]]-Table2[[#This Row],[Predicted Price]])</f>
        <v>2120.6909046657383</v>
      </c>
      <c r="V4877" s="5">
        <f>Table2[[#This Row],[Price Diff]]/Table2[[#This Row],[price]]</f>
        <v>1.5708821516042505E-2</v>
      </c>
    </row>
    <row r="4878" spans="1:22" x14ac:dyDescent="0.2">
      <c r="A4878" s="3">
        <v>9780</v>
      </c>
      <c r="B4878" s="3">
        <v>0.16399693800000001</v>
      </c>
      <c r="C4878" s="3">
        <v>53461</v>
      </c>
      <c r="D4878" s="3">
        <v>0.55526772400000002</v>
      </c>
      <c r="E4878" s="3">
        <v>1600</v>
      </c>
      <c r="F4878" s="3">
        <v>0.38606267399999999</v>
      </c>
      <c r="G4878" s="3">
        <v>3</v>
      </c>
      <c r="H4878" s="3">
        <v>0.416289664</v>
      </c>
      <c r="I4878" s="2" t="s">
        <v>23</v>
      </c>
      <c r="J4878" s="3">
        <v>27086</v>
      </c>
      <c r="K4878" s="3">
        <v>0.77626125000000001</v>
      </c>
      <c r="L4878" s="3">
        <v>1</v>
      </c>
      <c r="M4878" s="2" t="s">
        <v>64</v>
      </c>
      <c r="N4878" s="3">
        <v>87900</v>
      </c>
      <c r="O4878" s="3">
        <v>0.46308745800000001</v>
      </c>
      <c r="P4878" s="3">
        <v>0.6804081018625685</v>
      </c>
      <c r="Q4878" s="3">
        <v>-0.62310883412300666</v>
      </c>
      <c r="R4878" s="3">
        <v>-0.57301852889723537</v>
      </c>
      <c r="S4878" s="3">
        <v>0.46199105382335404</v>
      </c>
      <c r="T4878" s="5">
        <f>POWER(10,Table2[[#This Row],[Predicted normalized_price]]*(N$7634-N$7635)+N$7635)</f>
        <v>87372.014521348305</v>
      </c>
      <c r="U4878" s="5">
        <f>ABS(Table2[[#This Row],[price]]-Table2[[#This Row],[Predicted Price]])</f>
        <v>527.9854786516953</v>
      </c>
      <c r="V4878" s="5">
        <f>Table2[[#This Row],[Price Diff]]/Table2[[#This Row],[price]]</f>
        <v>6.0066607355141674E-3</v>
      </c>
    </row>
    <row r="4879" spans="1:22" x14ac:dyDescent="0.2">
      <c r="A4879" s="3">
        <v>11480</v>
      </c>
      <c r="B4879" s="3">
        <v>0.19965746300000001</v>
      </c>
      <c r="C4879" s="3">
        <v>69140</v>
      </c>
      <c r="D4879" s="3">
        <v>0.60027490400000005</v>
      </c>
      <c r="E4879" s="3">
        <v>1986</v>
      </c>
      <c r="F4879" s="3">
        <v>0.47821453200000003</v>
      </c>
      <c r="G4879" s="3">
        <v>2</v>
      </c>
      <c r="H4879" s="3">
        <v>0.26264953499999999</v>
      </c>
      <c r="I4879" s="2" t="s">
        <v>10</v>
      </c>
      <c r="J4879" s="3">
        <v>22000</v>
      </c>
      <c r="K4879" s="3">
        <v>0.75853620200000005</v>
      </c>
      <c r="L4879" s="3">
        <v>1</v>
      </c>
      <c r="M4879" s="2" t="s">
        <v>64</v>
      </c>
      <c r="N4879" s="3">
        <v>116800</v>
      </c>
      <c r="O4879" s="3">
        <v>0.51481845699999995</v>
      </c>
      <c r="P4879" s="3">
        <v>0.97189406475363205</v>
      </c>
      <c r="Q4879" s="3">
        <v>-0.48969160203928597</v>
      </c>
      <c r="R4879" s="3">
        <v>-0.70348359028032548</v>
      </c>
      <c r="S4879" s="3">
        <v>0.53098508132989797</v>
      </c>
      <c r="T4879" s="5">
        <f>POWER(10,Table2[[#This Row],[Predicted normalized_price]]*(N$7634-N$7635)+N$7635)</f>
        <v>127650.89065449609</v>
      </c>
      <c r="U4879" s="5">
        <f>ABS(Table2[[#This Row],[price]]-Table2[[#This Row],[Predicted Price]])</f>
        <v>10850.890654496092</v>
      </c>
      <c r="V4879" s="5">
        <f>Table2[[#This Row],[Price Diff]]/Table2[[#This Row],[price]]</f>
        <v>9.2901461083014489E-2</v>
      </c>
    </row>
    <row r="4880" spans="1:22" x14ac:dyDescent="0.2">
      <c r="A4880" s="3">
        <v>8910</v>
      </c>
      <c r="B4880" s="3">
        <v>0.14326701</v>
      </c>
      <c r="C4880" s="3">
        <v>39310</v>
      </c>
      <c r="D4880" s="3">
        <v>0.50145926600000001</v>
      </c>
      <c r="E4880" s="3">
        <v>1598</v>
      </c>
      <c r="F4880" s="3">
        <v>0.38552934799999999</v>
      </c>
      <c r="G4880" s="3">
        <v>6</v>
      </c>
      <c r="H4880" s="3">
        <v>0.67893919899999999</v>
      </c>
      <c r="I4880" s="2" t="s">
        <v>27</v>
      </c>
      <c r="J4880" s="3">
        <v>99000</v>
      </c>
      <c r="K4880" s="3">
        <v>0.88672422299999998</v>
      </c>
      <c r="L4880" s="3">
        <v>2</v>
      </c>
      <c r="M4880" s="2" t="s">
        <v>63</v>
      </c>
      <c r="N4880" s="3">
        <v>47800</v>
      </c>
      <c r="O4880" s="3">
        <v>0.352228296</v>
      </c>
      <c r="P4880" s="3">
        <v>-0.30753124048996566</v>
      </c>
      <c r="Q4880" s="3">
        <v>-0.77420277241731161</v>
      </c>
      <c r="R4880" s="3">
        <v>-0.33561598260407938</v>
      </c>
      <c r="S4880" s="3">
        <v>0.35938670782085225</v>
      </c>
      <c r="T4880" s="5">
        <f>POWER(10,Table2[[#This Row],[Predicted normalized_price]]*(N$7634-N$7635)+N$7635)</f>
        <v>49717.715187699498</v>
      </c>
      <c r="U4880" s="5">
        <f>ABS(Table2[[#This Row],[price]]-Table2[[#This Row],[Predicted Price]])</f>
        <v>1917.7151876994976</v>
      </c>
      <c r="V4880" s="5">
        <f>Table2[[#This Row],[Price Diff]]/Table2[[#This Row],[price]]</f>
        <v>4.0119564596223803E-2</v>
      </c>
    </row>
    <row r="4881" spans="1:22" x14ac:dyDescent="0.2">
      <c r="A4881" s="3">
        <v>11900</v>
      </c>
      <c r="B4881" s="3">
        <v>0.20765259</v>
      </c>
      <c r="C4881" s="3">
        <v>61136</v>
      </c>
      <c r="D4881" s="3">
        <v>0.57874396900000002</v>
      </c>
      <c r="E4881" s="3">
        <v>1998</v>
      </c>
      <c r="F4881" s="3">
        <v>0.480783179</v>
      </c>
      <c r="G4881" s="3">
        <v>2</v>
      </c>
      <c r="H4881" s="3">
        <v>0.26264953499999999</v>
      </c>
      <c r="I4881" s="2" t="s">
        <v>23</v>
      </c>
      <c r="J4881" s="3">
        <v>21000</v>
      </c>
      <c r="K4881" s="3">
        <v>0.75457143999999998</v>
      </c>
      <c r="L4881" s="3">
        <v>1</v>
      </c>
      <c r="M4881" s="2" t="s">
        <v>64</v>
      </c>
      <c r="N4881" s="3">
        <v>115888</v>
      </c>
      <c r="O4881" s="3">
        <v>0.51339191900000003</v>
      </c>
      <c r="P4881" s="3">
        <v>0.77364974736485503</v>
      </c>
      <c r="Q4881" s="3">
        <v>-0.48566303852426718</v>
      </c>
      <c r="R4881" s="3">
        <v>-0.67073866132373827</v>
      </c>
      <c r="S4881" s="3">
        <v>0.52321960487808461</v>
      </c>
      <c r="T4881" s="5">
        <f>POWER(10,Table2[[#This Row],[Predicted normalized_price]]*(N$7634-N$7635)+N$7635)</f>
        <v>122318.41614450356</v>
      </c>
      <c r="U4881" s="5">
        <f>ABS(Table2[[#This Row],[price]]-Table2[[#This Row],[Predicted Price]])</f>
        <v>6430.416144503557</v>
      </c>
      <c r="V4881" s="5">
        <f>Table2[[#This Row],[Price Diff]]/Table2[[#This Row],[price]]</f>
        <v>5.5488196746026827E-2</v>
      </c>
    </row>
    <row r="4882" spans="1:22" x14ac:dyDescent="0.2">
      <c r="A4882" s="3">
        <v>10010</v>
      </c>
      <c r="B4882" s="3">
        <v>0.16916914</v>
      </c>
      <c r="C4882" s="3">
        <v>53830</v>
      </c>
      <c r="D4882" s="3">
        <v>0.55647147799999996</v>
      </c>
      <c r="E4882" s="3">
        <v>1390</v>
      </c>
      <c r="F4882" s="3">
        <v>0.32606906200000002</v>
      </c>
      <c r="G4882" s="3">
        <v>7</v>
      </c>
      <c r="H4882" s="3">
        <v>0.73735046500000001</v>
      </c>
      <c r="I4882" s="2" t="s">
        <v>20</v>
      </c>
      <c r="J4882" s="3">
        <v>80645</v>
      </c>
      <c r="K4882" s="3">
        <v>0.86924731300000002</v>
      </c>
      <c r="L4882" s="3">
        <v>1</v>
      </c>
      <c r="M4882" s="2" t="s">
        <v>62</v>
      </c>
      <c r="N4882" s="3">
        <v>61500</v>
      </c>
      <c r="O4882" s="3">
        <v>0.39809003700000001</v>
      </c>
      <c r="P4882" s="3">
        <v>-0.13609199688892226</v>
      </c>
      <c r="Q4882" s="3">
        <v>0.4193196600744909</v>
      </c>
      <c r="R4882" s="3">
        <v>0.7209251952040836</v>
      </c>
      <c r="S4882" s="3">
        <v>0.40624697676672988</v>
      </c>
      <c r="T4882" s="5">
        <f>POWER(10,Table2[[#This Row],[Predicted normalized_price]]*(N$7634-N$7635)+N$7635)</f>
        <v>64319.302850853695</v>
      </c>
      <c r="U4882" s="5">
        <f>ABS(Table2[[#This Row],[price]]-Table2[[#This Row],[Predicted Price]])</f>
        <v>2819.3028508536954</v>
      </c>
      <c r="V4882" s="5">
        <f>Table2[[#This Row],[Price Diff]]/Table2[[#This Row],[price]]</f>
        <v>4.5842322778108867E-2</v>
      </c>
    </row>
    <row r="4883" spans="1:22" x14ac:dyDescent="0.2">
      <c r="A4883" s="3">
        <v>10540</v>
      </c>
      <c r="B4883" s="3">
        <v>0.18064893800000001</v>
      </c>
      <c r="C4883" s="3">
        <v>56310</v>
      </c>
      <c r="D4883" s="3">
        <v>0.564353777</v>
      </c>
      <c r="E4883" s="3">
        <v>2498</v>
      </c>
      <c r="F4883" s="3">
        <v>0.57601564699999996</v>
      </c>
      <c r="G4883" s="3">
        <v>3</v>
      </c>
      <c r="H4883" s="3">
        <v>0.416289664</v>
      </c>
      <c r="I4883" s="2" t="s">
        <v>23</v>
      </c>
      <c r="J4883" s="3">
        <v>58815</v>
      </c>
      <c r="K4883" s="3">
        <v>0.84234456400000002</v>
      </c>
      <c r="L4883" s="3">
        <v>1</v>
      </c>
      <c r="M4883" s="2" t="s">
        <v>65</v>
      </c>
      <c r="N4883" s="3">
        <v>92800</v>
      </c>
      <c r="O4883" s="3">
        <v>0.47295944400000001</v>
      </c>
      <c r="P4883" s="3">
        <v>-0.12370501196007118</v>
      </c>
      <c r="Q4883" s="3">
        <v>-0.58302559286666</v>
      </c>
      <c r="R4883" s="3">
        <v>-0.55332945130677702</v>
      </c>
      <c r="S4883" s="3">
        <v>0.46543655646329518</v>
      </c>
      <c r="T4883" s="5">
        <f>POWER(10,Table2[[#This Row],[Predicted normalized_price]]*(N$7634-N$7635)+N$7635)</f>
        <v>89041.99957115858</v>
      </c>
      <c r="U4883" s="5">
        <f>ABS(Table2[[#This Row],[price]]-Table2[[#This Row],[Predicted Price]])</f>
        <v>3758.0004288414202</v>
      </c>
      <c r="V4883" s="5">
        <f>Table2[[#This Row],[Price Diff]]/Table2[[#This Row],[price]]</f>
        <v>4.0495694276308405E-2</v>
      </c>
    </row>
    <row r="4884" spans="1:22" x14ac:dyDescent="0.2">
      <c r="A4884" s="3">
        <v>22380</v>
      </c>
      <c r="B4884" s="3">
        <v>0.34819459400000002</v>
      </c>
      <c r="C4884" s="3">
        <v>124266</v>
      </c>
      <c r="D4884" s="3">
        <v>0.70287697100000002</v>
      </c>
      <c r="E4884" s="3">
        <v>2996</v>
      </c>
      <c r="F4884" s="3">
        <v>0.65352884600000005</v>
      </c>
      <c r="G4884" s="3">
        <v>2</v>
      </c>
      <c r="H4884" s="3">
        <v>0.26264953499999999</v>
      </c>
      <c r="I4884" s="2" t="s">
        <v>15</v>
      </c>
      <c r="J4884" s="3">
        <v>4800</v>
      </c>
      <c r="K4884" s="3">
        <v>0.62878433899999997</v>
      </c>
      <c r="L4884" s="3">
        <v>1</v>
      </c>
      <c r="M4884" s="2" t="s">
        <v>65</v>
      </c>
      <c r="N4884" s="3">
        <v>248800</v>
      </c>
      <c r="O4884" s="3">
        <v>0.65243128299999997</v>
      </c>
      <c r="P4884" s="3">
        <v>-0.72778081778025916</v>
      </c>
      <c r="Q4884" s="3">
        <v>0.85218303794645756</v>
      </c>
      <c r="R4884" s="3">
        <v>0.14841547847427869</v>
      </c>
      <c r="S4884" s="3">
        <v>0.66388716181663088</v>
      </c>
      <c r="T4884" s="5">
        <f>POWER(10,Table2[[#This Row],[Predicted normalized_price]]*(N$7634-N$7635)+N$7635)</f>
        <v>264965.52665552736</v>
      </c>
      <c r="U4884" s="5">
        <f>ABS(Table2[[#This Row],[price]]-Table2[[#This Row],[Predicted Price]])</f>
        <v>16165.526655527356</v>
      </c>
      <c r="V4884" s="5">
        <f>Table2[[#This Row],[Price Diff]]/Table2[[#This Row],[price]]</f>
        <v>6.4973981734434708E-2</v>
      </c>
    </row>
    <row r="4885" spans="1:22" x14ac:dyDescent="0.2">
      <c r="A4885" s="3">
        <v>13430</v>
      </c>
      <c r="B4885" s="3">
        <v>0.23456540400000001</v>
      </c>
      <c r="C4885" s="3">
        <v>66230</v>
      </c>
      <c r="D4885" s="3">
        <v>0.59274983699999995</v>
      </c>
      <c r="E4885" s="3">
        <v>2356</v>
      </c>
      <c r="F4885" s="3">
        <v>0.55106086499999996</v>
      </c>
      <c r="G4885" s="3">
        <v>5</v>
      </c>
      <c r="H4885" s="3">
        <v>0.60985333500000005</v>
      </c>
      <c r="I4885" s="2" t="s">
        <v>22</v>
      </c>
      <c r="J4885" s="3">
        <v>49000</v>
      </c>
      <c r="K4885" s="3">
        <v>0.82678410400000002</v>
      </c>
      <c r="L4885" s="3">
        <v>1</v>
      </c>
      <c r="M4885" s="2" t="s">
        <v>66</v>
      </c>
      <c r="N4885" s="3">
        <v>102888</v>
      </c>
      <c r="O4885" s="3">
        <v>0.49173903600000002</v>
      </c>
      <c r="P4885" s="3">
        <v>-0.44679316364610833</v>
      </c>
      <c r="Q4885" s="3">
        <v>-0.59620672856333246</v>
      </c>
      <c r="R4885" s="3">
        <v>-0.6174022775152912</v>
      </c>
      <c r="S4885" s="3">
        <v>0.47736283584568368</v>
      </c>
      <c r="T4885" s="5">
        <f>POWER(10,Table2[[#This Row],[Predicted normalized_price]]*(N$7634-N$7635)+N$7635)</f>
        <v>95072.846099895993</v>
      </c>
      <c r="U4885" s="5">
        <f>ABS(Table2[[#This Row],[price]]-Table2[[#This Row],[Predicted Price]])</f>
        <v>7815.1539001040073</v>
      </c>
      <c r="V4885" s="5">
        <f>Table2[[#This Row],[Price Diff]]/Table2[[#This Row],[price]]</f>
        <v>7.595787555501135E-2</v>
      </c>
    </row>
    <row r="4886" spans="1:22" x14ac:dyDescent="0.2">
      <c r="A4886" s="3">
        <v>9920</v>
      </c>
      <c r="B4886" s="3">
        <v>0.167159529</v>
      </c>
      <c r="C4886" s="3">
        <v>28887</v>
      </c>
      <c r="D4886" s="3">
        <v>0.44754339300000001</v>
      </c>
      <c r="E4886" s="3">
        <v>2354</v>
      </c>
      <c r="F4886" s="3">
        <v>0.55069874699999999</v>
      </c>
      <c r="G4886" s="3">
        <v>10</v>
      </c>
      <c r="H4886" s="3">
        <v>0.87250287000000004</v>
      </c>
      <c r="I4886" s="2" t="s">
        <v>22</v>
      </c>
      <c r="J4886" s="3">
        <v>119370</v>
      </c>
      <c r="K4886" s="3">
        <v>0.90267088399999995</v>
      </c>
      <c r="L4886" s="3">
        <v>1</v>
      </c>
      <c r="M4886" s="2" t="s">
        <v>66</v>
      </c>
      <c r="N4886" s="3">
        <v>37800</v>
      </c>
      <c r="O4886" s="3">
        <v>0.30951394500000001</v>
      </c>
      <c r="P4886" s="3">
        <v>-0.49775007809811872</v>
      </c>
      <c r="Q4886" s="3">
        <v>-0.84267889634015758</v>
      </c>
      <c r="R4886" s="3">
        <v>-0.19426412284435543</v>
      </c>
      <c r="S4886" s="3">
        <v>0.30500282157081354</v>
      </c>
      <c r="T4886" s="5">
        <f>POWER(10,Table2[[#This Row],[Predicted normalized_price]]*(N$7634-N$7635)+N$7635)</f>
        <v>36874.503595597918</v>
      </c>
      <c r="U4886" s="5">
        <f>ABS(Table2[[#This Row],[price]]-Table2[[#This Row],[Predicted Price]])</f>
        <v>925.49640440208168</v>
      </c>
      <c r="V4886" s="5">
        <f>Table2[[#This Row],[Price Diff]]/Table2[[#This Row],[price]]</f>
        <v>2.4484031862488934E-2</v>
      </c>
    </row>
    <row r="4887" spans="1:22" x14ac:dyDescent="0.2">
      <c r="A4887" s="3">
        <v>11590</v>
      </c>
      <c r="B4887" s="3">
        <v>0.20177935</v>
      </c>
      <c r="C4887" s="3">
        <v>47987</v>
      </c>
      <c r="D4887" s="3">
        <v>0.53636361499999996</v>
      </c>
      <c r="E4887" s="3">
        <v>1395</v>
      </c>
      <c r="F4887" s="3">
        <v>0.327600102</v>
      </c>
      <c r="G4887" s="3">
        <v>5</v>
      </c>
      <c r="H4887" s="3">
        <v>0.60985333500000005</v>
      </c>
      <c r="I4887" s="2" t="s">
        <v>19</v>
      </c>
      <c r="J4887" s="3">
        <v>46000</v>
      </c>
      <c r="K4887" s="3">
        <v>0.82139955499999995</v>
      </c>
      <c r="L4887" s="3">
        <v>1</v>
      </c>
      <c r="M4887" s="2" t="s">
        <v>65</v>
      </c>
      <c r="N4887" s="3">
        <v>74800</v>
      </c>
      <c r="O4887" s="3">
        <v>0.43371873999999999</v>
      </c>
      <c r="P4887" s="3">
        <v>-0.9218974439659291</v>
      </c>
      <c r="Q4887" s="3">
        <v>0.46416051566672539</v>
      </c>
      <c r="R4887" s="3">
        <v>0.66217903955605917</v>
      </c>
      <c r="S4887" s="3">
        <v>0.43088527275347249</v>
      </c>
      <c r="T4887" s="5">
        <f>POWER(10,Table2[[#This Row],[Predicted normalized_price]]*(N$7634-N$7635)+N$7635)</f>
        <v>73644.385219323376</v>
      </c>
      <c r="U4887" s="5">
        <f>ABS(Table2[[#This Row],[price]]-Table2[[#This Row],[Predicted Price]])</f>
        <v>1155.6147806766239</v>
      </c>
      <c r="V4887" s="5">
        <f>Table2[[#This Row],[Price Diff]]/Table2[[#This Row],[price]]</f>
        <v>1.5449395463591229E-2</v>
      </c>
    </row>
    <row r="4888" spans="1:22" x14ac:dyDescent="0.2">
      <c r="A4888" s="3">
        <v>7570</v>
      </c>
      <c r="B4888" s="3">
        <v>0.10700254200000001</v>
      </c>
      <c r="C4888" s="3">
        <v>14581</v>
      </c>
      <c r="D4888" s="3">
        <v>0.32789939800000001</v>
      </c>
      <c r="E4888" s="3">
        <v>1390</v>
      </c>
      <c r="F4888" s="3">
        <v>0.32606906200000002</v>
      </c>
      <c r="G4888" s="3">
        <v>10</v>
      </c>
      <c r="H4888" s="3">
        <v>0.87250287000000004</v>
      </c>
      <c r="I4888" s="2" t="s">
        <v>20</v>
      </c>
      <c r="J4888" s="3">
        <v>132000</v>
      </c>
      <c r="K4888" s="3">
        <v>0.91124250600000001</v>
      </c>
      <c r="L4888" s="3">
        <v>1</v>
      </c>
      <c r="M4888" s="2" t="s">
        <v>63</v>
      </c>
      <c r="N4888" s="3">
        <v>21800</v>
      </c>
      <c r="O4888" s="3">
        <v>0.20935082199999999</v>
      </c>
      <c r="P4888" s="3">
        <v>-0.78711153169395365</v>
      </c>
      <c r="Q4888" s="3">
        <v>-0.16124118159456613</v>
      </c>
      <c r="R4888" s="3">
        <v>0.91790202647021879</v>
      </c>
      <c r="S4888" s="3">
        <v>0.20166873566958746</v>
      </c>
      <c r="T4888" s="5">
        <f>POWER(10,Table2[[#This Row],[Predicted normalized_price]]*(N$7634-N$7635)+N$7635)</f>
        <v>20898.903477958447</v>
      </c>
      <c r="U4888" s="5">
        <f>ABS(Table2[[#This Row],[price]]-Table2[[#This Row],[Predicted Price]])</f>
        <v>901.09652204155282</v>
      </c>
      <c r="V4888" s="5">
        <f>Table2[[#This Row],[Price Diff]]/Table2[[#This Row],[price]]</f>
        <v>4.1334702845942789E-2</v>
      </c>
    </row>
    <row r="4889" spans="1:22" x14ac:dyDescent="0.2">
      <c r="A4889" s="3">
        <v>17460</v>
      </c>
      <c r="B4889" s="3">
        <v>0.29295606000000002</v>
      </c>
      <c r="C4889" s="3">
        <v>72523</v>
      </c>
      <c r="D4889" s="3">
        <v>0.60863480299999995</v>
      </c>
      <c r="E4889" s="3">
        <v>2261</v>
      </c>
      <c r="F4889" s="3">
        <v>0.53351130300000005</v>
      </c>
      <c r="G4889" s="3">
        <v>3</v>
      </c>
      <c r="H4889" s="3">
        <v>0.416289664</v>
      </c>
      <c r="I4889" s="2" t="s">
        <v>32</v>
      </c>
      <c r="J4889" s="3">
        <v>12000</v>
      </c>
      <c r="K4889" s="3">
        <v>0.70687705899999997</v>
      </c>
      <c r="L4889" s="3">
        <v>1</v>
      </c>
      <c r="M4889" s="2" t="s">
        <v>62</v>
      </c>
      <c r="N4889" s="3">
        <v>173900</v>
      </c>
      <c r="O4889" s="3">
        <v>0.58725073100000003</v>
      </c>
      <c r="P4889" s="3">
        <v>5.946989644525634E-2</v>
      </c>
      <c r="Q4889" s="3">
        <v>-0.35921751555322262</v>
      </c>
      <c r="R4889" s="3">
        <v>-0.7094466369505511</v>
      </c>
      <c r="S4889" s="3">
        <v>0.56445799679293873</v>
      </c>
      <c r="T4889" s="5">
        <f>POWER(10,Table2[[#This Row],[Predicted normalized_price]]*(N$7634-N$7635)+N$7635)</f>
        <v>153428.35529747573</v>
      </c>
      <c r="U4889" s="5">
        <f>ABS(Table2[[#This Row],[price]]-Table2[[#This Row],[Predicted Price]])</f>
        <v>20471.644702524267</v>
      </c>
      <c r="V4889" s="5">
        <f>Table2[[#This Row],[Price Diff]]/Table2[[#This Row],[price]]</f>
        <v>0.11772078609847192</v>
      </c>
    </row>
    <row r="4890" spans="1:22" x14ac:dyDescent="0.2">
      <c r="A4890" s="3">
        <v>14920</v>
      </c>
      <c r="B4890" s="3">
        <v>0.25797572899999999</v>
      </c>
      <c r="C4890" s="3">
        <v>59574</v>
      </c>
      <c r="D4890" s="3">
        <v>0.57421462899999998</v>
      </c>
      <c r="E4890" s="3">
        <v>2996</v>
      </c>
      <c r="F4890" s="3">
        <v>0.65352884600000005</v>
      </c>
      <c r="G4890" s="3">
        <v>8</v>
      </c>
      <c r="H4890" s="3">
        <v>0.78794860499999997</v>
      </c>
      <c r="I4890" s="2" t="s">
        <v>13</v>
      </c>
      <c r="J4890" s="3">
        <v>99000</v>
      </c>
      <c r="K4890" s="3">
        <v>0.88672422299999998</v>
      </c>
      <c r="L4890" s="3">
        <v>2</v>
      </c>
      <c r="M4890" s="2" t="s">
        <v>65</v>
      </c>
      <c r="N4890" s="3">
        <v>76800</v>
      </c>
      <c r="O4890" s="3">
        <v>0.43852067300000003</v>
      </c>
      <c r="P4890" s="3">
        <v>-0.29112269975738925</v>
      </c>
      <c r="Q4890" s="3">
        <v>0.49957711443248837</v>
      </c>
      <c r="R4890" s="3">
        <v>0.67238116212896581</v>
      </c>
      <c r="S4890" s="3">
        <v>0.4392878389996579</v>
      </c>
      <c r="T4890" s="5">
        <f>POWER(10,Table2[[#This Row],[Predicted normalized_price]]*(N$7634-N$7635)+N$7635)</f>
        <v>77124.441287795809</v>
      </c>
      <c r="U4890" s="5">
        <f>ABS(Table2[[#This Row],[price]]-Table2[[#This Row],[Predicted Price]])</f>
        <v>324.44128779580933</v>
      </c>
      <c r="V4890" s="5">
        <f>Table2[[#This Row],[Price Diff]]/Table2[[#This Row],[price]]</f>
        <v>4.2244959348412678E-3</v>
      </c>
    </row>
    <row r="4891" spans="1:22" x14ac:dyDescent="0.2">
      <c r="A4891" s="3">
        <v>9760</v>
      </c>
      <c r="B4891" s="3">
        <v>0.16354144800000001</v>
      </c>
      <c r="C4891" s="3">
        <v>68196</v>
      </c>
      <c r="D4891" s="3">
        <v>0.59786905999999995</v>
      </c>
      <c r="E4891" s="3">
        <v>1798</v>
      </c>
      <c r="F4891" s="3">
        <v>0.435810641</v>
      </c>
      <c r="G4891" s="3">
        <v>2</v>
      </c>
      <c r="H4891" s="3">
        <v>0.26264953499999999</v>
      </c>
      <c r="I4891" s="2" t="s">
        <v>10</v>
      </c>
      <c r="J4891" s="3">
        <v>11000</v>
      </c>
      <c r="K4891" s="3">
        <v>0.69946134000000004</v>
      </c>
      <c r="L4891" s="3">
        <v>1</v>
      </c>
      <c r="M4891" s="2" t="s">
        <v>66</v>
      </c>
      <c r="N4891" s="3">
        <v>100500</v>
      </c>
      <c r="O4891" s="3">
        <v>0.487465484</v>
      </c>
      <c r="P4891" s="3">
        <v>0.50636359649002172</v>
      </c>
      <c r="Q4891" s="3">
        <v>-0.50155408944864865</v>
      </c>
      <c r="R4891" s="3">
        <v>-0.66195707639410017</v>
      </c>
      <c r="S4891" s="3">
        <v>0.51610297955223561</v>
      </c>
      <c r="T4891" s="5">
        <f>POWER(10,Table2[[#This Row],[Predicted normalized_price]]*(N$7634-N$7635)+N$7635)</f>
        <v>117627.34807197117</v>
      </c>
      <c r="U4891" s="5">
        <f>ABS(Table2[[#This Row],[price]]-Table2[[#This Row],[Predicted Price]])</f>
        <v>17127.348071971166</v>
      </c>
      <c r="V4891" s="5">
        <f>Table2[[#This Row],[Price Diff]]/Table2[[#This Row],[price]]</f>
        <v>0.17042137385045936</v>
      </c>
    </row>
    <row r="4892" spans="1:22" x14ac:dyDescent="0.2">
      <c r="A4892" s="3">
        <v>9840</v>
      </c>
      <c r="B4892" s="3">
        <v>0.165357842</v>
      </c>
      <c r="C4892" s="3">
        <v>48672</v>
      </c>
      <c r="D4892" s="3">
        <v>0.53884405400000002</v>
      </c>
      <c r="E4892" s="3">
        <v>1497</v>
      </c>
      <c r="F4892" s="3">
        <v>0.357690181</v>
      </c>
      <c r="G4892" s="3">
        <v>6</v>
      </c>
      <c r="H4892" s="3">
        <v>0.67893919899999999</v>
      </c>
      <c r="I4892" s="2" t="s">
        <v>10</v>
      </c>
      <c r="J4892" s="3">
        <v>66292</v>
      </c>
      <c r="K4892" s="3">
        <v>0.85254387700000001</v>
      </c>
      <c r="L4892" s="3">
        <v>1</v>
      </c>
      <c r="M4892" s="2" t="s">
        <v>67</v>
      </c>
      <c r="N4892" s="3">
        <v>54500</v>
      </c>
      <c r="O4892" s="3">
        <v>0.37609988799999999</v>
      </c>
      <c r="P4892" s="3">
        <v>2.5162965018777423E-2</v>
      </c>
      <c r="Q4892" s="3">
        <v>-0.72227979315638335</v>
      </c>
      <c r="R4892" s="3">
        <v>-0.46356835196237534</v>
      </c>
      <c r="S4892" s="3">
        <v>0.4063879907883734</v>
      </c>
      <c r="T4892" s="5">
        <f>POWER(10,Table2[[#This Row],[Predicted normalized_price]]*(N$7634-N$7635)+N$7635)</f>
        <v>64369.161646416971</v>
      </c>
      <c r="U4892" s="5">
        <f>ABS(Table2[[#This Row],[price]]-Table2[[#This Row],[Predicted Price]])</f>
        <v>9869.1616464169711</v>
      </c>
      <c r="V4892" s="5">
        <f>Table2[[#This Row],[Price Diff]]/Table2[[#This Row],[price]]</f>
        <v>0.18108553479664166</v>
      </c>
    </row>
    <row r="4893" spans="1:22" x14ac:dyDescent="0.2">
      <c r="A4893" s="3">
        <v>17970</v>
      </c>
      <c r="B4893" s="3">
        <v>0.299362295</v>
      </c>
      <c r="C4893" s="3">
        <v>98236</v>
      </c>
      <c r="D4893" s="3">
        <v>0.66174246800000003</v>
      </c>
      <c r="E4893" s="3">
        <v>1984</v>
      </c>
      <c r="F4893" s="3">
        <v>0.47778491499999998</v>
      </c>
      <c r="G4893" s="3">
        <v>4</v>
      </c>
      <c r="H4893" s="3">
        <v>0.52529906999999998</v>
      </c>
      <c r="I4893" s="2" t="s">
        <v>19</v>
      </c>
      <c r="J4893" s="3">
        <v>33107</v>
      </c>
      <c r="K4893" s="3">
        <v>0.79336867600000005</v>
      </c>
      <c r="L4893" s="3">
        <v>1</v>
      </c>
      <c r="M4893" s="2" t="s">
        <v>65</v>
      </c>
      <c r="N4893" s="3">
        <v>179800</v>
      </c>
      <c r="O4893" s="3">
        <v>0.59332252900000004</v>
      </c>
      <c r="P4893" s="3">
        <v>-0.79861624920876872</v>
      </c>
      <c r="Q4893" s="3">
        <v>0.73371847434120641</v>
      </c>
      <c r="R4893" s="3">
        <v>0.36100352174576539</v>
      </c>
      <c r="S4893" s="3">
        <v>0.57858597715603288</v>
      </c>
      <c r="T4893" s="5">
        <f>POWER(10,Table2[[#This Row],[Predicted normalized_price]]*(N$7634-N$7635)+N$7635)</f>
        <v>165814.11308577441</v>
      </c>
      <c r="U4893" s="5">
        <f>ABS(Table2[[#This Row],[price]]-Table2[[#This Row],[Predicted Price]])</f>
        <v>13985.886914225586</v>
      </c>
      <c r="V4893" s="5">
        <f>Table2[[#This Row],[Price Diff]]/Table2[[#This Row],[price]]</f>
        <v>7.7785800412823056E-2</v>
      </c>
    </row>
    <row r="4894" spans="1:22" x14ac:dyDescent="0.2">
      <c r="A4894" s="3">
        <v>18260</v>
      </c>
      <c r="B4894" s="3">
        <v>0.30292445000000001</v>
      </c>
      <c r="C4894" s="3">
        <v>82237</v>
      </c>
      <c r="D4894" s="3">
        <v>0.63063282200000004</v>
      </c>
      <c r="E4894" s="3">
        <v>2261</v>
      </c>
      <c r="F4894" s="3">
        <v>0.53351130300000005</v>
      </c>
      <c r="G4894" s="3">
        <v>3</v>
      </c>
      <c r="H4894" s="3">
        <v>0.416289664</v>
      </c>
      <c r="I4894" s="2" t="s">
        <v>32</v>
      </c>
      <c r="J4894" s="3">
        <v>34000</v>
      </c>
      <c r="K4894" s="3">
        <v>0.79563706000000001</v>
      </c>
      <c r="L4894" s="3">
        <v>1</v>
      </c>
      <c r="M4894" s="2" t="s">
        <v>62</v>
      </c>
      <c r="N4894" s="3">
        <v>174800</v>
      </c>
      <c r="O4894" s="3">
        <v>0.588190133</v>
      </c>
      <c r="P4894" s="3">
        <v>0.11616615489686152</v>
      </c>
      <c r="Q4894" s="3">
        <v>-0.30474372483186979</v>
      </c>
      <c r="R4894" s="3">
        <v>-0.73392684404195041</v>
      </c>
      <c r="S4894" s="3">
        <v>0.58516303357113486</v>
      </c>
      <c r="T4894" s="5">
        <f>POWER(10,Table2[[#This Row],[Predicted normalized_price]]*(N$7634-N$7635)+N$7635)</f>
        <v>171916.42664839374</v>
      </c>
      <c r="U4894" s="5">
        <f>ABS(Table2[[#This Row],[price]]-Table2[[#This Row],[Predicted Price]])</f>
        <v>2883.573351606261</v>
      </c>
      <c r="V4894" s="5">
        <f>Table2[[#This Row],[Price Diff]]/Table2[[#This Row],[price]]</f>
        <v>1.6496415054955728E-2</v>
      </c>
    </row>
    <row r="4895" spans="1:22" x14ac:dyDescent="0.2">
      <c r="A4895" s="3">
        <v>98490</v>
      </c>
      <c r="B4895" s="3">
        <v>0.67790279200000003</v>
      </c>
      <c r="C4895" s="3">
        <v>160802</v>
      </c>
      <c r="D4895" s="3">
        <v>0.74798361199999996</v>
      </c>
      <c r="E4895" s="3">
        <v>5204</v>
      </c>
      <c r="F4895" s="3">
        <v>0.88896218000000005</v>
      </c>
      <c r="G4895" s="3">
        <v>8</v>
      </c>
      <c r="H4895" s="3">
        <v>0.78794860499999997</v>
      </c>
      <c r="I4895" s="2" t="s">
        <v>40</v>
      </c>
      <c r="J4895" s="3">
        <v>23000</v>
      </c>
      <c r="K4895" s="3">
        <v>0.76232469300000005</v>
      </c>
      <c r="L4895" s="3">
        <v>2</v>
      </c>
      <c r="M4895" s="2" t="s">
        <v>62</v>
      </c>
      <c r="N4895" s="3">
        <v>368000</v>
      </c>
      <c r="O4895" s="3">
        <v>0.72366542499999997</v>
      </c>
      <c r="P4895" s="3">
        <v>-0.27233237286079637</v>
      </c>
      <c r="Q4895" s="3">
        <v>0.51972444570980902</v>
      </c>
      <c r="R4895" s="3">
        <v>-0.49535777211775572</v>
      </c>
      <c r="S4895" s="3">
        <v>0.74078711447216916</v>
      </c>
      <c r="T4895" s="5">
        <f>POWER(10,Table2[[#This Row],[Predicted normalized_price]]*(N$7634-N$7635)+N$7635)</f>
        <v>404304.01057113614</v>
      </c>
      <c r="U4895" s="5">
        <f>ABS(Table2[[#This Row],[price]]-Table2[[#This Row],[Predicted Price]])</f>
        <v>36304.010571136139</v>
      </c>
      <c r="V4895" s="5">
        <f>Table2[[#This Row],[Price Diff]]/Table2[[#This Row],[price]]</f>
        <v>9.8652202638956896E-2</v>
      </c>
    </row>
    <row r="4896" spans="1:22" x14ac:dyDescent="0.2">
      <c r="A4896" s="3">
        <v>13130</v>
      </c>
      <c r="B4896" s="3">
        <v>0.229538675</v>
      </c>
      <c r="C4896" s="3">
        <v>45296</v>
      </c>
      <c r="D4896" s="3">
        <v>0.52626400600000001</v>
      </c>
      <c r="E4896" s="3">
        <v>2497</v>
      </c>
      <c r="F4896" s="3">
        <v>0.57584491900000001</v>
      </c>
      <c r="G4896" s="3">
        <v>8</v>
      </c>
      <c r="H4896" s="3">
        <v>0.78794860499999997</v>
      </c>
      <c r="I4896" s="2" t="s">
        <v>13</v>
      </c>
      <c r="J4896" s="3">
        <v>127000</v>
      </c>
      <c r="K4896" s="3">
        <v>0.90795147899999995</v>
      </c>
      <c r="L4896" s="3">
        <v>2</v>
      </c>
      <c r="M4896" s="2" t="s">
        <v>65</v>
      </c>
      <c r="N4896" s="3">
        <v>58000</v>
      </c>
      <c r="O4896" s="3">
        <v>0.38742691200000001</v>
      </c>
      <c r="P4896" s="3">
        <v>-0.54762616579286549</v>
      </c>
      <c r="Q4896" s="3">
        <v>0.3943528433612557</v>
      </c>
      <c r="R4896" s="3">
        <v>0.73783895350797113</v>
      </c>
      <c r="S4896" s="3">
        <v>0.39429758604165749</v>
      </c>
      <c r="T4896" s="5">
        <f>POWER(10,Table2[[#This Row],[Predicted normalized_price]]*(N$7634-N$7635)+N$7635)</f>
        <v>60231.625414660819</v>
      </c>
      <c r="U4896" s="5">
        <f>ABS(Table2[[#This Row],[price]]-Table2[[#This Row],[Predicted Price]])</f>
        <v>2231.6254146608189</v>
      </c>
      <c r="V4896" s="5">
        <f>Table2[[#This Row],[Price Diff]]/Table2[[#This Row],[price]]</f>
        <v>3.8476300252772738E-2</v>
      </c>
    </row>
    <row r="4897" spans="1:22" x14ac:dyDescent="0.2">
      <c r="A4897" s="3">
        <v>14200</v>
      </c>
      <c r="B4897" s="3">
        <v>0.24697038700000001</v>
      </c>
      <c r="C4897" s="3">
        <v>88172</v>
      </c>
      <c r="D4897" s="3">
        <v>0.64282768099999998</v>
      </c>
      <c r="E4897" s="3">
        <v>2494</v>
      </c>
      <c r="F4897" s="3">
        <v>0.57533232300000003</v>
      </c>
      <c r="G4897" s="3">
        <v>4</v>
      </c>
      <c r="H4897" s="3">
        <v>0.52529906999999998</v>
      </c>
      <c r="I4897" s="2" t="s">
        <v>16</v>
      </c>
      <c r="J4897" s="3">
        <v>44581</v>
      </c>
      <c r="K4897" s="3">
        <v>0.81872908300000002</v>
      </c>
      <c r="L4897" s="3">
        <v>1</v>
      </c>
      <c r="M4897" s="2" t="s">
        <v>65</v>
      </c>
      <c r="N4897" s="3">
        <v>119000</v>
      </c>
      <c r="O4897" s="3">
        <v>0.51821433100000003</v>
      </c>
      <c r="P4897" s="3">
        <v>-0.32469606946586732</v>
      </c>
      <c r="Q4897" s="3">
        <v>0.67757571289913721</v>
      </c>
      <c r="R4897" s="3">
        <v>0.48757404448721153</v>
      </c>
      <c r="S4897" s="3">
        <v>0.5329487651494671</v>
      </c>
      <c r="T4897" s="5">
        <f>POWER(10,Table2[[#This Row],[Predicted normalized_price]]*(N$7634-N$7635)+N$7635)</f>
        <v>129035.76550169673</v>
      </c>
      <c r="U4897" s="5">
        <f>ABS(Table2[[#This Row],[price]]-Table2[[#This Row],[Predicted Price]])</f>
        <v>10035.765501696733</v>
      </c>
      <c r="V4897" s="5">
        <f>Table2[[#This Row],[Price Diff]]/Table2[[#This Row],[price]]</f>
        <v>8.4334163879804483E-2</v>
      </c>
    </row>
    <row r="4898" spans="1:22" x14ac:dyDescent="0.2">
      <c r="A4898" s="3">
        <v>14520</v>
      </c>
      <c r="B4898" s="3">
        <v>0.25192896799999998</v>
      </c>
      <c r="C4898" s="3">
        <v>71110</v>
      </c>
      <c r="D4898" s="3">
        <v>0.60519150300000002</v>
      </c>
      <c r="E4898" s="3">
        <v>1595</v>
      </c>
      <c r="F4898" s="3">
        <v>0.38472810600000001</v>
      </c>
      <c r="G4898" s="3">
        <v>4</v>
      </c>
      <c r="H4898" s="3">
        <v>0.52529906999999998</v>
      </c>
      <c r="I4898" s="2" t="s">
        <v>15</v>
      </c>
      <c r="J4898" s="3">
        <v>41000</v>
      </c>
      <c r="K4898" s="3">
        <v>0.81159254000000003</v>
      </c>
      <c r="L4898" s="3">
        <v>1</v>
      </c>
      <c r="M4898" s="2" t="s">
        <v>65</v>
      </c>
      <c r="N4898" s="3">
        <v>122800</v>
      </c>
      <c r="O4898" s="3">
        <v>0.52393468799999998</v>
      </c>
      <c r="P4898" s="3">
        <v>-0.93631145062922905</v>
      </c>
      <c r="Q4898" s="3">
        <v>0.65727491950420036</v>
      </c>
      <c r="R4898" s="3">
        <v>0.51718876927265667</v>
      </c>
      <c r="S4898" s="3">
        <v>0.51848018407130436</v>
      </c>
      <c r="T4898" s="5">
        <f>POWER(10,Table2[[#This Row],[Predicted normalized_price]]*(N$7634-N$7635)+N$7635)</f>
        <v>119173.97075643999</v>
      </c>
      <c r="U4898" s="5">
        <f>ABS(Table2[[#This Row],[price]]-Table2[[#This Row],[Predicted Price]])</f>
        <v>3626.0292435600131</v>
      </c>
      <c r="V4898" s="5">
        <f>Table2[[#This Row],[Price Diff]]/Table2[[#This Row],[price]]</f>
        <v>2.9527925436156458E-2</v>
      </c>
    </row>
    <row r="4899" spans="1:22" x14ac:dyDescent="0.2">
      <c r="A4899" s="3">
        <v>9050</v>
      </c>
      <c r="B4899" s="3">
        <v>0.146736011</v>
      </c>
      <c r="C4899" s="3">
        <v>14237</v>
      </c>
      <c r="D4899" s="3">
        <v>0.32372120900000001</v>
      </c>
      <c r="E4899" s="3">
        <v>1497</v>
      </c>
      <c r="F4899" s="3">
        <v>0.357690181</v>
      </c>
      <c r="G4899" s="3">
        <v>9</v>
      </c>
      <c r="H4899" s="3">
        <v>0.83257932800000001</v>
      </c>
      <c r="I4899" s="2" t="s">
        <v>10</v>
      </c>
      <c r="J4899" s="3">
        <v>69000</v>
      </c>
      <c r="K4899" s="3">
        <v>0.85595613400000004</v>
      </c>
      <c r="L4899" s="3">
        <v>3</v>
      </c>
      <c r="M4899" s="2" t="s">
        <v>63</v>
      </c>
      <c r="N4899" s="3">
        <v>24900</v>
      </c>
      <c r="O4899" s="3">
        <v>0.233546848</v>
      </c>
      <c r="P4899" s="3">
        <v>-0.58604708732262356</v>
      </c>
      <c r="Q4899" s="3">
        <v>-0.90135965742528723</v>
      </c>
      <c r="R4899" s="3">
        <v>6.1774041582879385E-2</v>
      </c>
      <c r="S4899" s="3">
        <v>0.22438245513638319</v>
      </c>
      <c r="T4899" s="5">
        <f>POWER(10,Table2[[#This Row],[Predicted normalized_price]]*(N$7634-N$7635)+N$7635)</f>
        <v>23677.120667146777</v>
      </c>
      <c r="U4899" s="5">
        <f>ABS(Table2[[#This Row],[price]]-Table2[[#This Row],[Predicted Price]])</f>
        <v>1222.8793328532229</v>
      </c>
      <c r="V4899" s="5">
        <f>Table2[[#This Row],[Price Diff]]/Table2[[#This Row],[price]]</f>
        <v>4.9111619793302121E-2</v>
      </c>
    </row>
    <row r="4900" spans="1:22" x14ac:dyDescent="0.2">
      <c r="A4900" s="3">
        <v>14880</v>
      </c>
      <c r="B4900" s="3">
        <v>0.25737839400000001</v>
      </c>
      <c r="C4900" s="3">
        <v>83836</v>
      </c>
      <c r="D4900" s="3">
        <v>0.63400286800000005</v>
      </c>
      <c r="E4900" s="3">
        <v>1796</v>
      </c>
      <c r="F4900" s="3">
        <v>0.43533607800000002</v>
      </c>
      <c r="G4900" s="3">
        <v>8</v>
      </c>
      <c r="H4900" s="3">
        <v>0.78794860499999997</v>
      </c>
      <c r="I4900" s="2" t="s">
        <v>15</v>
      </c>
      <c r="J4900" s="3">
        <v>38000</v>
      </c>
      <c r="K4900" s="3">
        <v>0.80511648899999999</v>
      </c>
      <c r="L4900" s="3">
        <v>2</v>
      </c>
      <c r="M4900" s="2" t="s">
        <v>62</v>
      </c>
      <c r="N4900" s="3">
        <v>109800</v>
      </c>
      <c r="O4900" s="3">
        <v>0.503571463</v>
      </c>
      <c r="P4900" s="3">
        <v>-0.72794259601110889</v>
      </c>
      <c r="Q4900" s="3">
        <v>0.58322741281997648</v>
      </c>
      <c r="R4900" s="3">
        <v>0.54207157568033437</v>
      </c>
      <c r="S4900" s="3">
        <v>0.49321601087336098</v>
      </c>
      <c r="T4900" s="5">
        <f>POWER(10,Table2[[#This Row],[Predicted normalized_price]]*(N$7634-N$7635)+N$7635)</f>
        <v>103726.43845581885</v>
      </c>
      <c r="U4900" s="5">
        <f>ABS(Table2[[#This Row],[price]]-Table2[[#This Row],[Predicted Price]])</f>
        <v>6073.5615441811533</v>
      </c>
      <c r="V4900" s="5">
        <f>Table2[[#This Row],[Price Diff]]/Table2[[#This Row],[price]]</f>
        <v>5.5314768161941287E-2</v>
      </c>
    </row>
    <row r="4901" spans="1:22" x14ac:dyDescent="0.2">
      <c r="A4901" s="3">
        <v>16410</v>
      </c>
      <c r="B4901" s="3">
        <v>0.27915580400000001</v>
      </c>
      <c r="C4901" s="3">
        <v>78806</v>
      </c>
      <c r="D4901" s="3">
        <v>0.623174907</v>
      </c>
      <c r="E4901" s="3">
        <v>1991</v>
      </c>
      <c r="F4901" s="3">
        <v>0.47928668200000002</v>
      </c>
      <c r="G4901" s="3">
        <v>3</v>
      </c>
      <c r="H4901" s="3">
        <v>0.416289664</v>
      </c>
      <c r="I4901" s="2" t="s">
        <v>15</v>
      </c>
      <c r="J4901" s="3">
        <v>6000</v>
      </c>
      <c r="K4901" s="3">
        <v>0.64780219699999997</v>
      </c>
      <c r="L4901" s="3">
        <v>1</v>
      </c>
      <c r="M4901" s="2" t="s">
        <v>65</v>
      </c>
      <c r="N4901" s="3">
        <v>155800</v>
      </c>
      <c r="O4901" s="3">
        <v>0.56724950500000004</v>
      </c>
      <c r="P4901" s="3">
        <v>-0.90406118007285219</v>
      </c>
      <c r="Q4901" s="3">
        <v>0.72588525781818281</v>
      </c>
      <c r="R4901" s="3">
        <v>0.42183941984089218</v>
      </c>
      <c r="S4901" s="3">
        <v>0.56081682508155195</v>
      </c>
      <c r="T4901" s="5">
        <f>POWER(10,Table2[[#This Row],[Predicted normalized_price]]*(N$7634-N$7635)+N$7635)</f>
        <v>150389.01617011649</v>
      </c>
      <c r="U4901" s="5">
        <f>ABS(Table2[[#This Row],[price]]-Table2[[#This Row],[Predicted Price]])</f>
        <v>5410.9838298835093</v>
      </c>
      <c r="V4901" s="5">
        <f>Table2[[#This Row],[Price Diff]]/Table2[[#This Row],[price]]</f>
        <v>3.4730319832371688E-2</v>
      </c>
    </row>
    <row r="4902" spans="1:22" x14ac:dyDescent="0.2">
      <c r="A4902" s="3">
        <v>10150</v>
      </c>
      <c r="B4902" s="3">
        <v>0.172259566</v>
      </c>
      <c r="C4902" s="3">
        <v>53616</v>
      </c>
      <c r="D4902" s="3">
        <v>0.55577437500000004</v>
      </c>
      <c r="E4902" s="3">
        <v>1798</v>
      </c>
      <c r="F4902" s="3">
        <v>0.435810641</v>
      </c>
      <c r="G4902" s="3">
        <v>3</v>
      </c>
      <c r="H4902" s="3">
        <v>0.416289664</v>
      </c>
      <c r="I4902" s="2" t="s">
        <v>10</v>
      </c>
      <c r="J4902" s="3">
        <v>30300</v>
      </c>
      <c r="K4902" s="3">
        <v>0.785817816</v>
      </c>
      <c r="L4902" s="3">
        <v>1</v>
      </c>
      <c r="M4902" s="2" t="s">
        <v>66</v>
      </c>
      <c r="N4902" s="3">
        <v>89800</v>
      </c>
      <c r="O4902" s="3">
        <v>0.46697918999999999</v>
      </c>
      <c r="P4902" s="3">
        <v>0.42661652751225376</v>
      </c>
      <c r="Q4902" s="3">
        <v>-0.61223646294184475</v>
      </c>
      <c r="R4902" s="3">
        <v>-0.57048003285013527</v>
      </c>
      <c r="S4902" s="3">
        <v>0.46354224352410378</v>
      </c>
      <c r="T4902" s="5">
        <f>POWER(10,Table2[[#This Row],[Predicted normalized_price]]*(N$7634-N$7635)+N$7635)</f>
        <v>88119.941821483269</v>
      </c>
      <c r="U4902" s="5">
        <f>ABS(Table2[[#This Row],[price]]-Table2[[#This Row],[Predicted Price]])</f>
        <v>1680.0581785167305</v>
      </c>
      <c r="V4902" s="5">
        <f>Table2[[#This Row],[Price Diff]]/Table2[[#This Row],[price]]</f>
        <v>1.8708888402190763E-2</v>
      </c>
    </row>
    <row r="4903" spans="1:22" x14ac:dyDescent="0.2">
      <c r="A4903" s="3">
        <v>9440</v>
      </c>
      <c r="B4903" s="3">
        <v>0.156123857</v>
      </c>
      <c r="C4903" s="3">
        <v>45689</v>
      </c>
      <c r="D4903" s="3">
        <v>0.52777582000000001</v>
      </c>
      <c r="E4903" s="3">
        <v>1995</v>
      </c>
      <c r="F4903" s="3">
        <v>0.48014246599999999</v>
      </c>
      <c r="G4903" s="3">
        <v>4</v>
      </c>
      <c r="H4903" s="3">
        <v>0.52529906999999998</v>
      </c>
      <c r="I4903" s="2" t="s">
        <v>23</v>
      </c>
      <c r="J4903" s="3">
        <v>20000</v>
      </c>
      <c r="K4903" s="3">
        <v>0.7504132</v>
      </c>
      <c r="L4903" s="3">
        <v>1</v>
      </c>
      <c r="M4903" s="2" t="s">
        <v>64</v>
      </c>
      <c r="N4903" s="3">
        <v>79800</v>
      </c>
      <c r="O4903" s="3">
        <v>0.44549404399999998</v>
      </c>
      <c r="P4903" s="3">
        <v>0.82033357831133358</v>
      </c>
      <c r="Q4903" s="3">
        <v>-0.70028985891308937</v>
      </c>
      <c r="R4903" s="3">
        <v>-0.47863283986255711</v>
      </c>
      <c r="S4903" s="3">
        <v>0.41809504107082768</v>
      </c>
      <c r="T4903" s="5">
        <f>POWER(10,Table2[[#This Row],[Predicted normalized_price]]*(N$7634-N$7635)+N$7635)</f>
        <v>68646.162223141422</v>
      </c>
      <c r="U4903" s="5">
        <f>ABS(Table2[[#This Row],[price]]-Table2[[#This Row],[Predicted Price]])</f>
        <v>11153.837776858578</v>
      </c>
      <c r="V4903" s="5">
        <f>Table2[[#This Row],[Price Diff]]/Table2[[#This Row],[price]]</f>
        <v>0.13977240321877918</v>
      </c>
    </row>
    <row r="4904" spans="1:22" x14ac:dyDescent="0.2">
      <c r="A4904" s="3">
        <v>9510</v>
      </c>
      <c r="B4904" s="3">
        <v>0.157767717</v>
      </c>
      <c r="C4904" s="3">
        <v>56100</v>
      </c>
      <c r="D4904" s="3">
        <v>0.56369991200000003</v>
      </c>
      <c r="E4904" s="3">
        <v>1598</v>
      </c>
      <c r="F4904" s="3">
        <v>0.38552934799999999</v>
      </c>
      <c r="G4904" s="3">
        <v>3</v>
      </c>
      <c r="H4904" s="3">
        <v>0.416289664</v>
      </c>
      <c r="I4904" s="2" t="s">
        <v>10</v>
      </c>
      <c r="J4904" s="3">
        <v>10000</v>
      </c>
      <c r="K4904" s="3">
        <v>0.691338338</v>
      </c>
      <c r="L4904" s="3">
        <v>1</v>
      </c>
      <c r="M4904" s="2" t="s">
        <v>63</v>
      </c>
      <c r="N4904" s="3">
        <v>90800</v>
      </c>
      <c r="O4904" s="3">
        <v>0.468994523</v>
      </c>
      <c r="P4904" s="3">
        <v>-5.955425627588138E-2</v>
      </c>
      <c r="Q4904" s="3">
        <v>-0.62963608156120066</v>
      </c>
      <c r="R4904" s="3">
        <v>-0.58358816501878208</v>
      </c>
      <c r="S4904" s="3">
        <v>0.46100295461137486</v>
      </c>
      <c r="T4904" s="5">
        <f>POWER(10,Table2[[#This Row],[Predicted normalized_price]]*(N$7634-N$7635)+N$7635)</f>
        <v>86898.902167010034</v>
      </c>
      <c r="U4904" s="5">
        <f>ABS(Table2[[#This Row],[price]]-Table2[[#This Row],[Predicted Price]])</f>
        <v>3901.0978329899663</v>
      </c>
      <c r="V4904" s="5">
        <f>Table2[[#This Row],[Price Diff]]/Table2[[#This Row],[price]]</f>
        <v>4.2963632521915929E-2</v>
      </c>
    </row>
    <row r="4905" spans="1:22" x14ac:dyDescent="0.2">
      <c r="A4905" s="3">
        <v>9860</v>
      </c>
      <c r="B4905" s="3">
        <v>0.16580963300000001</v>
      </c>
      <c r="C4905" s="3">
        <v>54628</v>
      </c>
      <c r="D4905" s="3">
        <v>0.55904674300000001</v>
      </c>
      <c r="E4905" s="3">
        <v>1560</v>
      </c>
      <c r="F4905" s="3">
        <v>0.37526730800000002</v>
      </c>
      <c r="G4905" s="3">
        <v>5</v>
      </c>
      <c r="H4905" s="3">
        <v>0.60985333500000005</v>
      </c>
      <c r="I4905" s="2" t="s">
        <v>37</v>
      </c>
      <c r="J4905" s="3">
        <v>56116</v>
      </c>
      <c r="K4905" s="3">
        <v>0.838340945</v>
      </c>
      <c r="L4905" s="3">
        <v>1</v>
      </c>
      <c r="M4905" s="2" t="s">
        <v>66</v>
      </c>
      <c r="N4905" s="3">
        <v>73800</v>
      </c>
      <c r="O4905" s="3">
        <v>0.43126940699999999</v>
      </c>
      <c r="P4905" s="3">
        <v>-0.81967649450094526</v>
      </c>
      <c r="Q4905" s="3">
        <v>0.50525560372731881</v>
      </c>
      <c r="R4905" s="3">
        <v>0.7009027270181849</v>
      </c>
      <c r="S4905" s="3">
        <v>0.43215777788415832</v>
      </c>
      <c r="T4905" s="5">
        <f>POWER(10,Table2[[#This Row],[Predicted normalized_price]]*(N$7634-N$7635)+N$7635)</f>
        <v>74161.144568047472</v>
      </c>
      <c r="U4905" s="5">
        <f>ABS(Table2[[#This Row],[price]]-Table2[[#This Row],[Predicted Price]])</f>
        <v>361.14456804747169</v>
      </c>
      <c r="V4905" s="5">
        <f>Table2[[#This Row],[Price Diff]]/Table2[[#This Row],[price]]</f>
        <v>4.8935578326215678E-3</v>
      </c>
    </row>
    <row r="4906" spans="1:22" x14ac:dyDescent="0.2">
      <c r="A4906" s="3">
        <v>16120</v>
      </c>
      <c r="B4906" s="3">
        <v>0.27518846499999999</v>
      </c>
      <c r="C4906" s="3">
        <v>88720</v>
      </c>
      <c r="D4906" s="3">
        <v>0.643911974</v>
      </c>
      <c r="E4906" s="3">
        <v>1997</v>
      </c>
      <c r="F4906" s="3">
        <v>0.48056971500000001</v>
      </c>
      <c r="G4906" s="3">
        <v>6</v>
      </c>
      <c r="H4906" s="3">
        <v>0.67893919899999999</v>
      </c>
      <c r="I4906" s="2" t="s">
        <v>13</v>
      </c>
      <c r="J4906" s="3">
        <v>53000</v>
      </c>
      <c r="K4906" s="3">
        <v>0.83347200499999996</v>
      </c>
      <c r="L4906" s="3">
        <v>3</v>
      </c>
      <c r="M4906" s="2" t="s">
        <v>64</v>
      </c>
      <c r="N4906" s="3">
        <v>112988</v>
      </c>
      <c r="O4906" s="3">
        <v>0.50878000599999995</v>
      </c>
      <c r="P4906" s="3">
        <v>0.5775556360949119</v>
      </c>
      <c r="Q4906" s="3">
        <v>0.6399032907201091</v>
      </c>
      <c r="R4906" s="3">
        <v>0.49470985934717415</v>
      </c>
      <c r="S4906" s="3">
        <v>0.52359387406312563</v>
      </c>
      <c r="T4906" s="5">
        <f>POWER(10,Table2[[#This Row],[Predicted normalized_price]]*(N$7634-N$7635)+N$7635)</f>
        <v>122570.23744888326</v>
      </c>
      <c r="U4906" s="5">
        <f>ABS(Table2[[#This Row],[price]]-Table2[[#This Row],[Predicted Price]])</f>
        <v>9582.2374488832575</v>
      </c>
      <c r="V4906" s="5">
        <f>Table2[[#This Row],[Price Diff]]/Table2[[#This Row],[price]]</f>
        <v>8.4807567607916398E-2</v>
      </c>
    </row>
    <row r="4907" spans="1:22" x14ac:dyDescent="0.2">
      <c r="A4907" s="3">
        <v>8660</v>
      </c>
      <c r="B4907" s="3">
        <v>0.13693456500000001</v>
      </c>
      <c r="C4907" s="3">
        <v>49691</v>
      </c>
      <c r="D4907" s="3">
        <v>0.54247007899999999</v>
      </c>
      <c r="E4907" s="3">
        <v>1496</v>
      </c>
      <c r="F4907" s="3">
        <v>0.35740525400000001</v>
      </c>
      <c r="G4907" s="3">
        <v>2</v>
      </c>
      <c r="H4907" s="3">
        <v>0.26264953499999999</v>
      </c>
      <c r="I4907" s="2" t="s">
        <v>14</v>
      </c>
      <c r="J4907" s="3">
        <v>5500</v>
      </c>
      <c r="K4907" s="3">
        <v>0.64038647699999995</v>
      </c>
      <c r="L4907" s="3">
        <v>1</v>
      </c>
      <c r="M4907" s="2" t="s">
        <v>67</v>
      </c>
      <c r="N4907" s="3">
        <v>89999</v>
      </c>
      <c r="O4907" s="3">
        <v>0.46738202400000001</v>
      </c>
      <c r="P4907" s="3">
        <v>-0.89234099947721257</v>
      </c>
      <c r="Q4907" s="3">
        <v>-0.59311858707115384</v>
      </c>
      <c r="R4907" s="3">
        <v>-0.54981362750991658</v>
      </c>
      <c r="S4907" s="3">
        <v>0.45986163437295302</v>
      </c>
      <c r="T4907" s="5">
        <f>POWER(10,Table2[[#This Row],[Predicted normalized_price]]*(N$7634-N$7635)+N$7635)</f>
        <v>86355.613625670987</v>
      </c>
      <c r="U4907" s="5">
        <f>ABS(Table2[[#This Row],[price]]-Table2[[#This Row],[Predicted Price]])</f>
        <v>3643.3863743290131</v>
      </c>
      <c r="V4907" s="5">
        <f>Table2[[#This Row],[Price Diff]]/Table2[[#This Row],[price]]</f>
        <v>4.0482520631662716E-2</v>
      </c>
    </row>
    <row r="4908" spans="1:22" x14ac:dyDescent="0.2">
      <c r="A4908" s="3">
        <v>12880</v>
      </c>
      <c r="B4908" s="3">
        <v>0.22526120599999999</v>
      </c>
      <c r="C4908" s="3">
        <v>73045</v>
      </c>
      <c r="D4908" s="3">
        <v>0.60988990499999995</v>
      </c>
      <c r="E4908" s="3">
        <v>2356</v>
      </c>
      <c r="F4908" s="3">
        <v>0.55106086499999996</v>
      </c>
      <c r="G4908" s="3">
        <v>3</v>
      </c>
      <c r="H4908" s="3">
        <v>0.416289664</v>
      </c>
      <c r="I4908" s="2" t="s">
        <v>22</v>
      </c>
      <c r="J4908" s="3">
        <v>20000</v>
      </c>
      <c r="K4908" s="3">
        <v>0.7504132</v>
      </c>
      <c r="L4908" s="3">
        <v>1</v>
      </c>
      <c r="M4908" s="2" t="s">
        <v>66</v>
      </c>
      <c r="N4908" s="3">
        <v>123800</v>
      </c>
      <c r="O4908" s="3">
        <v>0.52541063099999996</v>
      </c>
      <c r="P4908" s="3">
        <v>-0.43014376437350416</v>
      </c>
      <c r="Q4908" s="3">
        <v>-0.50137287590010471</v>
      </c>
      <c r="R4908" s="3">
        <v>-0.68047020266380898</v>
      </c>
      <c r="S4908" s="3">
        <v>0.51837846458861003</v>
      </c>
      <c r="T4908" s="5">
        <f>POWER(10,Table2[[#This Row],[Predicted normalized_price]]*(N$7634-N$7635)+N$7635)</f>
        <v>119107.37691518552</v>
      </c>
      <c r="U4908" s="5">
        <f>ABS(Table2[[#This Row],[price]]-Table2[[#This Row],[Predicted Price]])</f>
        <v>4692.6230848144769</v>
      </c>
      <c r="V4908" s="5">
        <f>Table2[[#This Row],[Price Diff]]/Table2[[#This Row],[price]]</f>
        <v>3.7904871444381878E-2</v>
      </c>
    </row>
    <row r="4909" spans="1:22" x14ac:dyDescent="0.2">
      <c r="A4909" s="3">
        <v>16330</v>
      </c>
      <c r="B4909" s="3">
        <v>0.27806841199999999</v>
      </c>
      <c r="C4909" s="3">
        <v>117595</v>
      </c>
      <c r="D4909" s="3">
        <v>0.69322072899999998</v>
      </c>
      <c r="E4909" s="3">
        <v>2993</v>
      </c>
      <c r="F4909" s="3">
        <v>0.653101669</v>
      </c>
      <c r="G4909" s="3">
        <v>6</v>
      </c>
      <c r="H4909" s="3">
        <v>0.67893919899999999</v>
      </c>
      <c r="I4909" s="2" t="s">
        <v>12</v>
      </c>
      <c r="J4909" s="3">
        <v>68000</v>
      </c>
      <c r="K4909" s="3">
        <v>0.85471192200000001</v>
      </c>
      <c r="L4909" s="3">
        <v>1</v>
      </c>
      <c r="M4909" s="2" t="s">
        <v>65</v>
      </c>
      <c r="N4909" s="3">
        <v>143800</v>
      </c>
      <c r="O4909" s="3">
        <v>0.55266364800000001</v>
      </c>
      <c r="P4909" s="3">
        <v>0.36135438094773925</v>
      </c>
      <c r="Q4909" s="3">
        <v>0.72156109303639626</v>
      </c>
      <c r="R4909" s="3">
        <v>0.44637699812798515</v>
      </c>
      <c r="S4909" s="3">
        <v>0.55678885298088254</v>
      </c>
      <c r="T4909" s="5">
        <f>POWER(10,Table2[[#This Row],[Predicted normalized_price]]*(N$7634-N$7635)+N$7635)</f>
        <v>147096.90098097472</v>
      </c>
      <c r="U4909" s="5">
        <f>ABS(Table2[[#This Row],[price]]-Table2[[#This Row],[Predicted Price]])</f>
        <v>3296.9009809747222</v>
      </c>
      <c r="V4909" s="5">
        <f>Table2[[#This Row],[Price Diff]]/Table2[[#This Row],[price]]</f>
        <v>2.2926988741131585E-2</v>
      </c>
    </row>
    <row r="4910" spans="1:22" x14ac:dyDescent="0.2">
      <c r="A4910" s="3">
        <v>11490</v>
      </c>
      <c r="B4910" s="3">
        <v>0.19985120000000001</v>
      </c>
      <c r="C4910" s="3">
        <v>17619</v>
      </c>
      <c r="D4910" s="3">
        <v>0.361020014</v>
      </c>
      <c r="E4910" s="3">
        <v>1699</v>
      </c>
      <c r="F4910" s="3">
        <v>0.41166176599999998</v>
      </c>
      <c r="G4910" s="3">
        <v>10</v>
      </c>
      <c r="H4910" s="3">
        <v>0.87250287000000004</v>
      </c>
      <c r="I4910" s="2" t="s">
        <v>15</v>
      </c>
      <c r="J4910" s="3">
        <v>98250</v>
      </c>
      <c r="K4910" s="3">
        <v>0.88607610599999997</v>
      </c>
      <c r="L4910" s="3">
        <v>1</v>
      </c>
      <c r="M4910" s="2" t="s">
        <v>67</v>
      </c>
      <c r="N4910" s="3">
        <v>28288</v>
      </c>
      <c r="O4910" s="3">
        <v>0.25676236099999999</v>
      </c>
      <c r="P4910" s="3">
        <v>-0.96997506466209127</v>
      </c>
      <c r="Q4910" s="3">
        <v>3.4289560518411671E-2</v>
      </c>
      <c r="R4910" s="3">
        <v>0.87034474874534462</v>
      </c>
      <c r="S4910" s="3">
        <v>0.26474687947396658</v>
      </c>
      <c r="T4910" s="5">
        <f>POWER(10,Table2[[#This Row],[Predicted normalized_price]]*(N$7634-N$7635)+N$7635)</f>
        <v>29556.7704904862</v>
      </c>
      <c r="U4910" s="5">
        <f>ABS(Table2[[#This Row],[price]]-Table2[[#This Row],[Predicted Price]])</f>
        <v>1268.7704904862003</v>
      </c>
      <c r="V4910" s="5">
        <f>Table2[[#This Row],[Price Diff]]/Table2[[#This Row],[price]]</f>
        <v>4.4851897995128689E-2</v>
      </c>
    </row>
    <row r="4911" spans="1:22" x14ac:dyDescent="0.2">
      <c r="A4911" s="3">
        <v>9520</v>
      </c>
      <c r="B4911" s="3">
        <v>0.15800156600000001</v>
      </c>
      <c r="C4911" s="3">
        <v>49857</v>
      </c>
      <c r="D4911" s="3">
        <v>0.54305372399999996</v>
      </c>
      <c r="E4911" s="3">
        <v>1995</v>
      </c>
      <c r="F4911" s="3">
        <v>0.48014246599999999</v>
      </c>
      <c r="G4911" s="3">
        <v>3</v>
      </c>
      <c r="H4911" s="3">
        <v>0.416289664</v>
      </c>
      <c r="I4911" s="2" t="s">
        <v>23</v>
      </c>
      <c r="J4911" s="3">
        <v>53000</v>
      </c>
      <c r="K4911" s="3">
        <v>0.83347200499999996</v>
      </c>
      <c r="L4911" s="3">
        <v>1</v>
      </c>
      <c r="M4911" s="2" t="s">
        <v>64</v>
      </c>
      <c r="N4911" s="3">
        <v>81800</v>
      </c>
      <c r="O4911" s="3">
        <v>0.44999879599999998</v>
      </c>
      <c r="P4911" s="3">
        <v>0.83416890114851194</v>
      </c>
      <c r="Q4911" s="3">
        <v>-0.64398109440884765</v>
      </c>
      <c r="R4911" s="3">
        <v>-0.53018653709074215</v>
      </c>
      <c r="S4911" s="3">
        <v>0.44603640510963649</v>
      </c>
      <c r="T4911" s="5">
        <f>POWER(10,Table2[[#This Row],[Predicted normalized_price]]*(N$7634-N$7635)+N$7635)</f>
        <v>80038.181966978664</v>
      </c>
      <c r="U4911" s="5">
        <f>ABS(Table2[[#This Row],[price]]-Table2[[#This Row],[Predicted Price]])</f>
        <v>1761.8180330213363</v>
      </c>
      <c r="V4911" s="5">
        <f>Table2[[#This Row],[Price Diff]]/Table2[[#This Row],[price]]</f>
        <v>2.1538117763097022E-2</v>
      </c>
    </row>
    <row r="4912" spans="1:22" x14ac:dyDescent="0.2">
      <c r="A4912" s="3">
        <v>9680</v>
      </c>
      <c r="B4912" s="3">
        <v>0.16171010299999999</v>
      </c>
      <c r="C4912" s="3">
        <v>62578</v>
      </c>
      <c r="D4912" s="3">
        <v>0.58282376999999996</v>
      </c>
      <c r="E4912" s="3">
        <v>1798</v>
      </c>
      <c r="F4912" s="3">
        <v>0.435810641</v>
      </c>
      <c r="G4912" s="3">
        <v>4</v>
      </c>
      <c r="H4912" s="3">
        <v>0.52529906999999998</v>
      </c>
      <c r="I4912" s="2" t="s">
        <v>10</v>
      </c>
      <c r="J4912" s="3">
        <v>70203</v>
      </c>
      <c r="K4912" s="3">
        <v>0.85742924399999998</v>
      </c>
      <c r="L4912" s="3">
        <v>1</v>
      </c>
      <c r="M4912" s="2" t="s">
        <v>66</v>
      </c>
      <c r="N4912" s="3">
        <v>81800</v>
      </c>
      <c r="O4912" s="3">
        <v>0.44999879599999998</v>
      </c>
      <c r="P4912" s="3">
        <v>0.56476870729112405</v>
      </c>
      <c r="Q4912" s="3">
        <v>-0.62861234603119887</v>
      </c>
      <c r="R4912" s="3">
        <v>-0.5630022883388397</v>
      </c>
      <c r="S4912" s="3">
        <v>0.45769671695096653</v>
      </c>
      <c r="T4912" s="5">
        <f>POWER(10,Table2[[#This Row],[Predicted normalized_price]]*(N$7634-N$7635)+N$7635)</f>
        <v>85334.38939891597</v>
      </c>
      <c r="U4912" s="5">
        <f>ABS(Table2[[#This Row],[price]]-Table2[[#This Row],[Predicted Price]])</f>
        <v>3534.3893989159697</v>
      </c>
      <c r="V4912" s="5">
        <f>Table2[[#This Row],[Price Diff]]/Table2[[#This Row],[price]]</f>
        <v>4.3207694363275914E-2</v>
      </c>
    </row>
    <row r="4913" spans="1:22" x14ac:dyDescent="0.2">
      <c r="A4913" s="3">
        <v>10190</v>
      </c>
      <c r="B4913" s="3">
        <v>0.17313471799999999</v>
      </c>
      <c r="C4913" s="3">
        <v>36250</v>
      </c>
      <c r="D4913" s="3">
        <v>0.48727718599999997</v>
      </c>
      <c r="E4913" s="3">
        <v>1796</v>
      </c>
      <c r="F4913" s="3">
        <v>0.43533607800000002</v>
      </c>
      <c r="G4913" s="3">
        <v>8</v>
      </c>
      <c r="H4913" s="3">
        <v>0.78794860499999997</v>
      </c>
      <c r="I4913" s="2" t="s">
        <v>26</v>
      </c>
      <c r="J4913" s="3">
        <v>108000</v>
      </c>
      <c r="K4913" s="3">
        <v>0.89413994200000002</v>
      </c>
      <c r="L4913" s="3">
        <v>1</v>
      </c>
      <c r="M4913" s="2" t="s">
        <v>66</v>
      </c>
      <c r="N4913" s="3">
        <v>45800</v>
      </c>
      <c r="O4913" s="3">
        <v>0.34445007300000002</v>
      </c>
      <c r="P4913" s="3">
        <v>-0.80382629433561192</v>
      </c>
      <c r="Q4913" s="3">
        <v>0.31854875905848345</v>
      </c>
      <c r="R4913" s="3">
        <v>0.84161105621399412</v>
      </c>
      <c r="S4913" s="3">
        <v>0.34734020052630865</v>
      </c>
      <c r="T4913" s="5">
        <f>POWER(10,Table2[[#This Row],[Predicted normalized_price]]*(N$7634-N$7635)+N$7635)</f>
        <v>46533.171376250881</v>
      </c>
      <c r="U4913" s="5">
        <f>ABS(Table2[[#This Row],[price]]-Table2[[#This Row],[Predicted Price]])</f>
        <v>733.17137625088071</v>
      </c>
      <c r="V4913" s="5">
        <f>Table2[[#This Row],[Price Diff]]/Table2[[#This Row],[price]]</f>
        <v>1.6008108651765954E-2</v>
      </c>
    </row>
    <row r="4914" spans="1:22" x14ac:dyDescent="0.2">
      <c r="A4914" s="3">
        <v>9550</v>
      </c>
      <c r="B4914" s="3">
        <v>0.158701641</v>
      </c>
      <c r="C4914" s="3">
        <v>55686</v>
      </c>
      <c r="D4914" s="3">
        <v>0.56240366500000005</v>
      </c>
      <c r="E4914" s="3">
        <v>1598</v>
      </c>
      <c r="F4914" s="3">
        <v>0.38552934799999999</v>
      </c>
      <c r="G4914" s="3">
        <v>5</v>
      </c>
      <c r="H4914" s="3">
        <v>0.60985333500000005</v>
      </c>
      <c r="I4914" s="2" t="s">
        <v>20</v>
      </c>
      <c r="J4914" s="3">
        <v>44418</v>
      </c>
      <c r="K4914" s="3">
        <v>0.81841689900000003</v>
      </c>
      <c r="L4914" s="3">
        <v>1</v>
      </c>
      <c r="M4914" s="2" t="s">
        <v>66</v>
      </c>
      <c r="N4914" s="3">
        <v>68800</v>
      </c>
      <c r="O4914" s="3">
        <v>0.41850241300000002</v>
      </c>
      <c r="P4914" s="3">
        <v>-5.0884157254146127E-2</v>
      </c>
      <c r="Q4914" s="3">
        <v>0.50120306832339423</v>
      </c>
      <c r="R4914" s="3">
        <v>0.71605827031429081</v>
      </c>
      <c r="S4914" s="3">
        <v>0.42927230635441072</v>
      </c>
      <c r="T4914" s="5">
        <f>POWER(10,Table2[[#This Row],[Predicted normalized_price]]*(N$7634-N$7635)+N$7635)</f>
        <v>72994.537460007807</v>
      </c>
      <c r="U4914" s="5">
        <f>ABS(Table2[[#This Row],[price]]-Table2[[#This Row],[Predicted Price]])</f>
        <v>4194.5374600078067</v>
      </c>
      <c r="V4914" s="5">
        <f>Table2[[#This Row],[Price Diff]]/Table2[[#This Row],[price]]</f>
        <v>6.0967114244299514E-2</v>
      </c>
    </row>
    <row r="4915" spans="1:22" x14ac:dyDescent="0.2">
      <c r="A4915" s="3">
        <v>14610</v>
      </c>
      <c r="B4915" s="3">
        <v>0.25330388799999998</v>
      </c>
      <c r="C4915" s="3">
        <v>40721</v>
      </c>
      <c r="D4915" s="3">
        <v>0.50763070799999999</v>
      </c>
      <c r="E4915" s="3">
        <v>1796</v>
      </c>
      <c r="F4915" s="3">
        <v>0.43533607800000002</v>
      </c>
      <c r="G4915" s="3">
        <v>8</v>
      </c>
      <c r="H4915" s="3">
        <v>0.78794860499999997</v>
      </c>
      <c r="I4915" s="2" t="s">
        <v>15</v>
      </c>
      <c r="J4915" s="3">
        <v>148460</v>
      </c>
      <c r="K4915" s="3">
        <v>0.92125784200000005</v>
      </c>
      <c r="L4915" s="3">
        <v>2</v>
      </c>
      <c r="M4915" s="2" t="s">
        <v>65</v>
      </c>
      <c r="N4915" s="3">
        <v>61800</v>
      </c>
      <c r="O4915" s="3">
        <v>0.39897559900000001</v>
      </c>
      <c r="P4915" s="3">
        <v>-0.9133475419222149</v>
      </c>
      <c r="Q4915" s="3">
        <v>0.40994412922963552</v>
      </c>
      <c r="R4915" s="3">
        <v>0.72459042281253561</v>
      </c>
      <c r="S4915" s="3">
        <v>0.40080042345178252</v>
      </c>
      <c r="T4915" s="5">
        <f>POWER(10,Table2[[#This Row],[Predicted normalized_price]]*(N$7634-N$7635)+N$7635)</f>
        <v>62422.814461783848</v>
      </c>
      <c r="U4915" s="5">
        <f>ABS(Table2[[#This Row],[price]]-Table2[[#This Row],[Predicted Price]])</f>
        <v>622.81446178384795</v>
      </c>
      <c r="V4915" s="5">
        <f>Table2[[#This Row],[Price Diff]]/Table2[[#This Row],[price]]</f>
        <v>1.0077903912359999E-2</v>
      </c>
    </row>
    <row r="4916" spans="1:22" x14ac:dyDescent="0.2">
      <c r="A4916" s="3">
        <v>9800</v>
      </c>
      <c r="B4916" s="3">
        <v>0.164451498</v>
      </c>
      <c r="C4916" s="3">
        <v>65640</v>
      </c>
      <c r="D4916" s="3">
        <v>0.59118387299999997</v>
      </c>
      <c r="E4916" s="3">
        <v>1997</v>
      </c>
      <c r="F4916" s="3">
        <v>0.48056971500000001</v>
      </c>
      <c r="G4916" s="3">
        <v>5</v>
      </c>
      <c r="H4916" s="3">
        <v>0.60985333500000005</v>
      </c>
      <c r="I4916" s="2" t="s">
        <v>27</v>
      </c>
      <c r="J4916" s="3">
        <v>97000</v>
      </c>
      <c r="K4916" s="3">
        <v>0.884984836</v>
      </c>
      <c r="L4916" s="3">
        <v>1</v>
      </c>
      <c r="M4916" s="2" t="s">
        <v>65</v>
      </c>
      <c r="N4916" s="3">
        <v>74800</v>
      </c>
      <c r="O4916" s="3">
        <v>0.43371873999999999</v>
      </c>
      <c r="P4916" s="3">
        <v>0.2837404761597388</v>
      </c>
      <c r="Q4916" s="3">
        <v>-0.65061856569851739</v>
      </c>
      <c r="R4916" s="3">
        <v>-0.53412410380803577</v>
      </c>
      <c r="S4916" s="3">
        <v>0.44383668615154614</v>
      </c>
      <c r="T4916" s="5">
        <f>POWER(10,Table2[[#This Row],[Predicted normalized_price]]*(N$7634-N$7635)+N$7635)</f>
        <v>79076.542743741127</v>
      </c>
      <c r="U4916" s="5">
        <f>ABS(Table2[[#This Row],[price]]-Table2[[#This Row],[Predicted Price]])</f>
        <v>4276.5427437411272</v>
      </c>
      <c r="V4916" s="5">
        <f>Table2[[#This Row],[Price Diff]]/Table2[[#This Row],[price]]</f>
        <v>5.7173031333437527E-2</v>
      </c>
    </row>
    <row r="4917" spans="1:22" x14ac:dyDescent="0.2">
      <c r="A4917" s="3">
        <v>7480</v>
      </c>
      <c r="B4917" s="3">
        <v>0.104341296</v>
      </c>
      <c r="C4917" s="3">
        <v>11943</v>
      </c>
      <c r="D4917" s="3">
        <v>0.29297356299999999</v>
      </c>
      <c r="E4917" s="3">
        <v>1586</v>
      </c>
      <c r="F4917" s="3">
        <v>0.38231530600000002</v>
      </c>
      <c r="G4917" s="3">
        <v>9</v>
      </c>
      <c r="H4917" s="3">
        <v>0.83257932800000001</v>
      </c>
      <c r="I4917" s="2" t="s">
        <v>25</v>
      </c>
      <c r="J4917" s="3">
        <v>80000</v>
      </c>
      <c r="K4917" s="3">
        <v>0.86856292499999999</v>
      </c>
      <c r="L4917" s="3">
        <v>3</v>
      </c>
      <c r="M4917" s="2" t="s">
        <v>63</v>
      </c>
      <c r="N4917" s="3">
        <v>19800</v>
      </c>
      <c r="O4917" s="3">
        <v>0.19183898399999999</v>
      </c>
      <c r="P4917" s="3">
        <v>-0.93640900421312534</v>
      </c>
      <c r="Q4917" s="3">
        <v>-0.33303069043851169</v>
      </c>
      <c r="R4917" s="3">
        <v>0.88872350093829189</v>
      </c>
      <c r="S4917" s="3">
        <v>0.16342902043743071</v>
      </c>
      <c r="T4917" s="5">
        <f>POWER(10,Table2[[#This Row],[Predicted normalized_price]]*(N$7634-N$7635)+N$7635)</f>
        <v>16938.148732959504</v>
      </c>
      <c r="U4917" s="5">
        <f>ABS(Table2[[#This Row],[price]]-Table2[[#This Row],[Predicted Price]])</f>
        <v>2861.8512670404962</v>
      </c>
      <c r="V4917" s="5">
        <f>Table2[[#This Row],[Price Diff]]/Table2[[#This Row],[price]]</f>
        <v>0.14453794277982304</v>
      </c>
    </row>
    <row r="4918" spans="1:22" x14ac:dyDescent="0.2">
      <c r="A4918" s="3">
        <v>15210</v>
      </c>
      <c r="B4918" s="3">
        <v>0.26225910400000002</v>
      </c>
      <c r="C4918" s="3">
        <v>78106</v>
      </c>
      <c r="D4918" s="3">
        <v>0.62161349399999999</v>
      </c>
      <c r="E4918" s="3">
        <v>1984</v>
      </c>
      <c r="F4918" s="3">
        <v>0.47778491499999998</v>
      </c>
      <c r="G4918" s="3">
        <v>5</v>
      </c>
      <c r="H4918" s="3">
        <v>0.60985333500000005</v>
      </c>
      <c r="I4918" s="2" t="s">
        <v>19</v>
      </c>
      <c r="J4918" s="3">
        <v>56000</v>
      </c>
      <c r="K4918" s="3">
        <v>0.83816458599999999</v>
      </c>
      <c r="L4918" s="3">
        <v>1</v>
      </c>
      <c r="M4918" s="2" t="s">
        <v>65</v>
      </c>
      <c r="N4918" s="3">
        <v>120800</v>
      </c>
      <c r="O4918" s="3">
        <v>0.52094639899999995</v>
      </c>
      <c r="P4918" s="3">
        <v>-0.76936186538960305</v>
      </c>
      <c r="Q4918" s="3">
        <v>0.63694874861642015</v>
      </c>
      <c r="R4918" s="3">
        <v>0.5068235103375045</v>
      </c>
      <c r="S4918" s="3">
        <v>0.5161951502181592</v>
      </c>
      <c r="T4918" s="5">
        <f>POWER(10,Table2[[#This Row],[Predicted normalized_price]]*(N$7634-N$7635)+N$7635)</f>
        <v>117686.93910299285</v>
      </c>
      <c r="U4918" s="5">
        <f>ABS(Table2[[#This Row],[price]]-Table2[[#This Row],[Predicted Price]])</f>
        <v>3113.060897007148</v>
      </c>
      <c r="V4918" s="5">
        <f>Table2[[#This Row],[Price Diff]]/Table2[[#This Row],[price]]</f>
        <v>2.5770371663966458E-2</v>
      </c>
    </row>
    <row r="4919" spans="1:22" x14ac:dyDescent="0.2">
      <c r="A4919" s="3">
        <v>12270</v>
      </c>
      <c r="B4919" s="3">
        <v>0.214465503</v>
      </c>
      <c r="C4919" s="3">
        <v>66234</v>
      </c>
      <c r="D4919" s="3">
        <v>0.59276040600000002</v>
      </c>
      <c r="E4919" s="3">
        <v>2356</v>
      </c>
      <c r="F4919" s="3">
        <v>0.55106086499999996</v>
      </c>
      <c r="G4919" s="3">
        <v>3</v>
      </c>
      <c r="H4919" s="3">
        <v>0.416289664</v>
      </c>
      <c r="I4919" s="2" t="s">
        <v>22</v>
      </c>
      <c r="J4919" s="3">
        <v>34400</v>
      </c>
      <c r="K4919" s="3">
        <v>0.79663387900000004</v>
      </c>
      <c r="L4919" s="3">
        <v>1</v>
      </c>
      <c r="M4919" s="2" t="s">
        <v>66</v>
      </c>
      <c r="N4919" s="3">
        <v>113800</v>
      </c>
      <c r="O4919" s="3">
        <v>0.510083167</v>
      </c>
      <c r="P4919" s="3">
        <v>-0.42087295907258887</v>
      </c>
      <c r="Q4919" s="3">
        <v>-0.5362961063532955</v>
      </c>
      <c r="R4919" s="3">
        <v>-0.64803597794078915</v>
      </c>
      <c r="S4919" s="3">
        <v>0.50097930430462156</v>
      </c>
      <c r="T4919" s="5">
        <f>POWER(10,Table2[[#This Row],[Predicted normalized_price]]*(N$7634-N$7635)+N$7635)</f>
        <v>108247.09670464226</v>
      </c>
      <c r="U4919" s="5">
        <f>ABS(Table2[[#This Row],[price]]-Table2[[#This Row],[Predicted Price]])</f>
        <v>5552.9032953577407</v>
      </c>
      <c r="V4919" s="5">
        <f>Table2[[#This Row],[Price Diff]]/Table2[[#This Row],[price]]</f>
        <v>4.8795283790489814E-2</v>
      </c>
    </row>
    <row r="4920" spans="1:22" x14ac:dyDescent="0.2">
      <c r="A4920" s="3">
        <v>9730</v>
      </c>
      <c r="B4920" s="3">
        <v>0.16285645900000001</v>
      </c>
      <c r="C4920" s="3">
        <v>23160</v>
      </c>
      <c r="D4920" s="3">
        <v>0.408874085</v>
      </c>
      <c r="E4920" s="3">
        <v>1390</v>
      </c>
      <c r="F4920" s="3">
        <v>0.32606906200000002</v>
      </c>
      <c r="G4920" s="3">
        <v>8</v>
      </c>
      <c r="H4920" s="3">
        <v>0.78794860499999997</v>
      </c>
      <c r="I4920" s="2" t="s">
        <v>20</v>
      </c>
      <c r="J4920" s="3">
        <v>109363</v>
      </c>
      <c r="K4920" s="3">
        <v>0.89520880800000002</v>
      </c>
      <c r="L4920" s="3">
        <v>1</v>
      </c>
      <c r="M4920" s="2" t="s">
        <v>66</v>
      </c>
      <c r="N4920" s="3">
        <v>37800</v>
      </c>
      <c r="O4920" s="3">
        <v>0.30951394500000001</v>
      </c>
      <c r="P4920" s="3">
        <v>-0.60969183060143139</v>
      </c>
      <c r="Q4920" s="3">
        <v>0.15014262463962602</v>
      </c>
      <c r="R4920" s="3">
        <v>0.85823909081945005</v>
      </c>
      <c r="S4920" s="3">
        <v>0.29927965211244534</v>
      </c>
      <c r="T4920" s="5">
        <f>POWER(10,Table2[[#This Row],[Predicted normalized_price]]*(N$7634-N$7635)+N$7635)</f>
        <v>35732.883750272471</v>
      </c>
      <c r="U4920" s="5">
        <f>ABS(Table2[[#This Row],[price]]-Table2[[#This Row],[Predicted Price]])</f>
        <v>2067.1162497275291</v>
      </c>
      <c r="V4920" s="5">
        <f>Table2[[#This Row],[Price Diff]]/Table2[[#This Row],[price]]</f>
        <v>5.4685615072156857E-2</v>
      </c>
    </row>
    <row r="4921" spans="1:22" x14ac:dyDescent="0.2">
      <c r="A4921" s="3">
        <v>7470</v>
      </c>
      <c r="B4921" s="3">
        <v>0.104043627</v>
      </c>
      <c r="C4921" s="3">
        <v>48895</v>
      </c>
      <c r="D4921" s="3">
        <v>0.53964402700000003</v>
      </c>
      <c r="E4921" s="3">
        <v>1496</v>
      </c>
      <c r="F4921" s="3">
        <v>0.35740525400000001</v>
      </c>
      <c r="G4921" s="3">
        <v>4</v>
      </c>
      <c r="H4921" s="3">
        <v>0.52529906999999998</v>
      </c>
      <c r="I4921" s="2" t="s">
        <v>14</v>
      </c>
      <c r="J4921" s="3">
        <v>39046</v>
      </c>
      <c r="K4921" s="3">
        <v>0.80743076700000005</v>
      </c>
      <c r="L4921" s="3">
        <v>1</v>
      </c>
      <c r="M4921" s="2" t="s">
        <v>63</v>
      </c>
      <c r="N4921" s="3">
        <v>59800</v>
      </c>
      <c r="O4921" s="3">
        <v>0.39298878599999998</v>
      </c>
      <c r="P4921" s="3">
        <v>-0.87478067310987973</v>
      </c>
      <c r="Q4921" s="3">
        <v>-0.72195803585398843</v>
      </c>
      <c r="R4921" s="3">
        <v>-0.41598957275374132</v>
      </c>
      <c r="S4921" s="3">
        <v>0.39203564459424822</v>
      </c>
      <c r="T4921" s="5">
        <f>POWER(10,Table2[[#This Row],[Predicted normalized_price]]*(N$7634-N$7635)+N$7635)</f>
        <v>59487.613991164362</v>
      </c>
      <c r="U4921" s="5">
        <f>ABS(Table2[[#This Row],[price]]-Table2[[#This Row],[Predicted Price]])</f>
        <v>312.38600883563777</v>
      </c>
      <c r="V4921" s="5">
        <f>Table2[[#This Row],[Price Diff]]/Table2[[#This Row],[price]]</f>
        <v>5.223846301599294E-3</v>
      </c>
    </row>
    <row r="4922" spans="1:22" x14ac:dyDescent="0.2">
      <c r="A4922" s="3">
        <v>28920</v>
      </c>
      <c r="B4922" s="3">
        <v>0.40523778100000002</v>
      </c>
      <c r="C4922" s="3">
        <v>149176</v>
      </c>
      <c r="D4922" s="3">
        <v>0.73485024499999996</v>
      </c>
      <c r="E4922" s="3">
        <v>2996</v>
      </c>
      <c r="F4922" s="3">
        <v>0.65352884600000005</v>
      </c>
      <c r="G4922" s="3">
        <v>3</v>
      </c>
      <c r="H4922" s="3">
        <v>0.416289664</v>
      </c>
      <c r="I4922" s="2" t="s">
        <v>15</v>
      </c>
      <c r="J4922" s="3">
        <v>9200</v>
      </c>
      <c r="K4922" s="3">
        <v>0.68423197300000005</v>
      </c>
      <c r="L4922" s="3">
        <v>1</v>
      </c>
      <c r="M4922" s="2" t="s">
        <v>65</v>
      </c>
      <c r="N4922" s="3">
        <v>303800</v>
      </c>
      <c r="O4922" s="3">
        <v>0.68877691100000005</v>
      </c>
      <c r="P4922" s="3">
        <v>-0.76999493662856699</v>
      </c>
      <c r="Q4922" s="3">
        <v>0.86639797000631635</v>
      </c>
      <c r="R4922" s="3">
        <v>6.3908823983821514E-2</v>
      </c>
      <c r="S4922" s="3">
        <v>0.68895112905396816</v>
      </c>
      <c r="T4922" s="5">
        <f>POWER(10,Table2[[#This Row],[Predicted normalized_price]]*(N$7634-N$7635)+N$7635)</f>
        <v>304090.97688072594</v>
      </c>
      <c r="U4922" s="5">
        <f>ABS(Table2[[#This Row],[price]]-Table2[[#This Row],[Predicted Price]])</f>
        <v>290.97688072593883</v>
      </c>
      <c r="V4922" s="5">
        <f>Table2[[#This Row],[Price Diff]]/Table2[[#This Row],[price]]</f>
        <v>9.5779091746523641E-4</v>
      </c>
    </row>
    <row r="4923" spans="1:22" x14ac:dyDescent="0.2">
      <c r="A4923" s="3">
        <v>9530</v>
      </c>
      <c r="B4923" s="3">
        <v>0.15823516900000001</v>
      </c>
      <c r="C4923" s="3">
        <v>57758</v>
      </c>
      <c r="D4923" s="3">
        <v>0.56879702899999995</v>
      </c>
      <c r="E4923" s="3">
        <v>1798</v>
      </c>
      <c r="F4923" s="3">
        <v>0.435810641</v>
      </c>
      <c r="G4923" s="3">
        <v>3</v>
      </c>
      <c r="H4923" s="3">
        <v>0.416289664</v>
      </c>
      <c r="I4923" s="2" t="s">
        <v>10</v>
      </c>
      <c r="J4923" s="3">
        <v>28000</v>
      </c>
      <c r="K4923" s="3">
        <v>0.77908972300000001</v>
      </c>
      <c r="L4923" s="3">
        <v>2</v>
      </c>
      <c r="M4923" s="2" t="s">
        <v>66</v>
      </c>
      <c r="N4923" s="3">
        <v>89800</v>
      </c>
      <c r="O4923" s="3">
        <v>0.46697918999999999</v>
      </c>
      <c r="P4923" s="3">
        <v>0.6229745406799081</v>
      </c>
      <c r="Q4923" s="3">
        <v>-0.61123282024725101</v>
      </c>
      <c r="R4923" s="3">
        <v>-0.56804018859924721</v>
      </c>
      <c r="S4923" s="3">
        <v>0.46370513913717332</v>
      </c>
      <c r="T4923" s="5">
        <f>POWER(10,Table2[[#This Row],[Predicted normalized_price]]*(N$7634-N$7635)+N$7635)</f>
        <v>88198.854695298083</v>
      </c>
      <c r="U4923" s="5">
        <f>ABS(Table2[[#This Row],[price]]-Table2[[#This Row],[Predicted Price]])</f>
        <v>1601.1453047019168</v>
      </c>
      <c r="V4923" s="5">
        <f>Table2[[#This Row],[Price Diff]]/Table2[[#This Row],[price]]</f>
        <v>1.7830125887549186E-2</v>
      </c>
    </row>
    <row r="4924" spans="1:22" x14ac:dyDescent="0.2">
      <c r="A4924" s="3">
        <v>11080</v>
      </c>
      <c r="B4924" s="3">
        <v>0.19176631299999999</v>
      </c>
      <c r="C4924" s="3">
        <v>65009</v>
      </c>
      <c r="D4924" s="3">
        <v>0.58949343399999998</v>
      </c>
      <c r="E4924" s="3">
        <v>1998</v>
      </c>
      <c r="F4924" s="3">
        <v>0.480783179</v>
      </c>
      <c r="G4924" s="3">
        <v>4</v>
      </c>
      <c r="H4924" s="3">
        <v>0.52529906999999998</v>
      </c>
      <c r="I4924" s="2" t="s">
        <v>10</v>
      </c>
      <c r="J4924" s="3">
        <v>56634</v>
      </c>
      <c r="K4924" s="3">
        <v>0.83912405599999995</v>
      </c>
      <c r="L4924" s="3">
        <v>1</v>
      </c>
      <c r="M4924" s="2" t="s">
        <v>65</v>
      </c>
      <c r="N4924" s="3">
        <v>92800</v>
      </c>
      <c r="O4924" s="3">
        <v>0.47295944400000001</v>
      </c>
      <c r="P4924" s="3">
        <v>0.51134231075514947</v>
      </c>
      <c r="Q4924" s="3">
        <v>-0.60452868275020744</v>
      </c>
      <c r="R4924" s="3">
        <v>-0.60331579373481825</v>
      </c>
      <c r="S4924" s="3">
        <v>0.47412282444022424</v>
      </c>
      <c r="T4924" s="5">
        <f>POWER(10,Table2[[#This Row],[Predicted normalized_price]]*(N$7634-N$7635)+N$7635)</f>
        <v>93395.152785453669</v>
      </c>
      <c r="U4924" s="5">
        <f>ABS(Table2[[#This Row],[price]]-Table2[[#This Row],[Predicted Price]])</f>
        <v>595.15278545366891</v>
      </c>
      <c r="V4924" s="5">
        <f>Table2[[#This Row],[Price Diff]]/Table2[[#This Row],[price]]</f>
        <v>6.4132843260093636E-3</v>
      </c>
    </row>
    <row r="4925" spans="1:22" x14ac:dyDescent="0.2">
      <c r="A4925" s="3">
        <v>8720</v>
      </c>
      <c r="B4925" s="3">
        <v>0.138470869</v>
      </c>
      <c r="C4925" s="3">
        <v>52712</v>
      </c>
      <c r="D4925" s="3">
        <v>0.55279857200000004</v>
      </c>
      <c r="E4925" s="3">
        <v>1598</v>
      </c>
      <c r="F4925" s="3">
        <v>0.38552934799999999</v>
      </c>
      <c r="G4925" s="3">
        <v>7</v>
      </c>
      <c r="H4925" s="3">
        <v>0.73735046500000001</v>
      </c>
      <c r="I4925" s="2" t="s">
        <v>37</v>
      </c>
      <c r="J4925" s="3">
        <v>90153</v>
      </c>
      <c r="K4925" s="3">
        <v>0.87874598400000004</v>
      </c>
      <c r="L4925" s="3">
        <v>2</v>
      </c>
      <c r="M4925" s="2" t="s">
        <v>66</v>
      </c>
      <c r="N4925" s="3">
        <v>54800</v>
      </c>
      <c r="O4925" s="3">
        <v>0.377098881</v>
      </c>
      <c r="P4925" s="3">
        <v>-0.6615034889871324</v>
      </c>
      <c r="Q4925" s="3">
        <v>0.39982728637383996</v>
      </c>
      <c r="R4925" s="3">
        <v>0.758504659844353</v>
      </c>
      <c r="S4925" s="3">
        <v>0.39019853397047255</v>
      </c>
      <c r="T4925" s="5">
        <f>POWER(10,Table2[[#This Row],[Predicted normalized_price]]*(N$7634-N$7635)+N$7635)</f>
        <v>58890.109065310535</v>
      </c>
      <c r="U4925" s="5">
        <f>ABS(Table2[[#This Row],[price]]-Table2[[#This Row],[Predicted Price]])</f>
        <v>4090.1090653105348</v>
      </c>
      <c r="V4925" s="5">
        <f>Table2[[#This Row],[Price Diff]]/Table2[[#This Row],[price]]</f>
        <v>7.4637026739243342E-2</v>
      </c>
    </row>
    <row r="4926" spans="1:22" x14ac:dyDescent="0.2">
      <c r="A4926" s="3">
        <v>11850</v>
      </c>
      <c r="B4926" s="3">
        <v>0.20671571699999999</v>
      </c>
      <c r="C4926" s="3">
        <v>50716</v>
      </c>
      <c r="D4926" s="3">
        <v>0.54604320100000003</v>
      </c>
      <c r="E4926" s="3">
        <v>1595</v>
      </c>
      <c r="F4926" s="3">
        <v>0.38472810600000001</v>
      </c>
      <c r="G4926" s="3">
        <v>5</v>
      </c>
      <c r="H4926" s="3">
        <v>0.60985333500000005</v>
      </c>
      <c r="I4926" s="2" t="s">
        <v>15</v>
      </c>
      <c r="J4926" s="3">
        <v>61000</v>
      </c>
      <c r="K4926" s="3">
        <v>0.845453385</v>
      </c>
      <c r="L4926" s="3">
        <v>1</v>
      </c>
      <c r="M4926" s="2" t="s">
        <v>67</v>
      </c>
      <c r="N4926" s="3">
        <v>83822</v>
      </c>
      <c r="O4926" s="3">
        <v>0.454442497</v>
      </c>
      <c r="P4926" s="3">
        <v>-0.93840644265307493</v>
      </c>
      <c r="Q4926" s="3">
        <v>0.51479644561573412</v>
      </c>
      <c r="R4926" s="3">
        <v>0.6729136141487867</v>
      </c>
      <c r="S4926" s="3">
        <v>0.44145601556197039</v>
      </c>
      <c r="T4926" s="5">
        <f>POWER(10,Table2[[#This Row],[Predicted normalized_price]]*(N$7634-N$7635)+N$7635)</f>
        <v>78048.812180039808</v>
      </c>
      <c r="U4926" s="5">
        <f>ABS(Table2[[#This Row],[price]]-Table2[[#This Row],[Predicted Price]])</f>
        <v>5773.1878199601924</v>
      </c>
      <c r="V4926" s="5">
        <f>Table2[[#This Row],[Price Diff]]/Table2[[#This Row],[price]]</f>
        <v>6.8874374507410852E-2</v>
      </c>
    </row>
    <row r="4927" spans="1:22" x14ac:dyDescent="0.2">
      <c r="A4927" s="3">
        <v>7950</v>
      </c>
      <c r="B4927" s="3">
        <v>0.117900686</v>
      </c>
      <c r="C4927" s="3">
        <v>31723</v>
      </c>
      <c r="D4927" s="3">
        <v>0.46393237900000001</v>
      </c>
      <c r="E4927" s="3">
        <v>2497</v>
      </c>
      <c r="F4927" s="3">
        <v>0.57584491900000001</v>
      </c>
      <c r="G4927" s="3">
        <v>10</v>
      </c>
      <c r="H4927" s="3">
        <v>0.87250287000000004</v>
      </c>
      <c r="I4927" s="2" t="s">
        <v>13</v>
      </c>
      <c r="J4927" s="3">
        <v>160000</v>
      </c>
      <c r="K4927" s="3">
        <v>0.92763778699999999</v>
      </c>
      <c r="L4927" s="3">
        <v>5</v>
      </c>
      <c r="M4927" s="2" t="s">
        <v>65</v>
      </c>
      <c r="N4927" s="3">
        <v>36800</v>
      </c>
      <c r="O4927" s="3">
        <v>0.30463476</v>
      </c>
      <c r="P4927" s="3">
        <v>-0.40252778969303538</v>
      </c>
      <c r="Q4927" s="3">
        <v>7.5719525942754717E-2</v>
      </c>
      <c r="R4927" s="3">
        <v>0.86496605138651417</v>
      </c>
      <c r="S4927" s="3">
        <v>0.27851777707556125</v>
      </c>
      <c r="T4927" s="5">
        <f>POWER(10,Table2[[#This Row],[Predicted normalized_price]]*(N$7634-N$7635)+N$7635)</f>
        <v>31880.173642362111</v>
      </c>
      <c r="U4927" s="5">
        <f>ABS(Table2[[#This Row],[price]]-Table2[[#This Row],[Predicted Price]])</f>
        <v>4919.8263576378886</v>
      </c>
      <c r="V4927" s="5">
        <f>Table2[[#This Row],[Price Diff]]/Table2[[#This Row],[price]]</f>
        <v>0.13369093363146436</v>
      </c>
    </row>
    <row r="4928" spans="1:22" x14ac:dyDescent="0.2">
      <c r="A4928" s="3">
        <v>8870</v>
      </c>
      <c r="B4928" s="3">
        <v>0.142265852</v>
      </c>
      <c r="C4928" s="3">
        <v>47529</v>
      </c>
      <c r="D4928" s="3">
        <v>0.53468533100000004</v>
      </c>
      <c r="E4928" s="3">
        <v>1496</v>
      </c>
      <c r="F4928" s="3">
        <v>0.35740525400000001</v>
      </c>
      <c r="G4928" s="3">
        <v>4</v>
      </c>
      <c r="H4928" s="3">
        <v>0.52529906999999998</v>
      </c>
      <c r="I4928" s="2" t="s">
        <v>22</v>
      </c>
      <c r="J4928" s="3">
        <v>30888</v>
      </c>
      <c r="K4928" s="3">
        <v>0.78745588399999999</v>
      </c>
      <c r="L4928" s="3">
        <v>1</v>
      </c>
      <c r="M4928" s="2" t="s">
        <v>64</v>
      </c>
      <c r="N4928" s="3">
        <v>68800</v>
      </c>
      <c r="O4928" s="3">
        <v>0.41850241300000002</v>
      </c>
      <c r="P4928" s="3">
        <v>0.46429444982578599</v>
      </c>
      <c r="Q4928" s="3">
        <v>-0.72606839359285369</v>
      </c>
      <c r="R4928" s="3">
        <v>-0.51690523212132278</v>
      </c>
      <c r="S4928" s="3">
        <v>0.42007349359276025</v>
      </c>
      <c r="T4928" s="5">
        <f>POWER(10,Table2[[#This Row],[Predicted normalized_price]]*(N$7634-N$7635)+N$7635)</f>
        <v>69396.530846576818</v>
      </c>
      <c r="U4928" s="5">
        <f>ABS(Table2[[#This Row],[price]]-Table2[[#This Row],[Predicted Price]])</f>
        <v>596.53084657681757</v>
      </c>
      <c r="V4928" s="5">
        <f>Table2[[#This Row],[Price Diff]]/Table2[[#This Row],[price]]</f>
        <v>8.6705064909421165E-3</v>
      </c>
    </row>
    <row r="4929" spans="1:22" x14ac:dyDescent="0.2">
      <c r="A4929" s="3">
        <v>8390</v>
      </c>
      <c r="B4929" s="3">
        <v>0.12988683100000001</v>
      </c>
      <c r="C4929" s="3">
        <v>51326</v>
      </c>
      <c r="D4929" s="3">
        <v>0.54813552499999996</v>
      </c>
      <c r="E4929" s="3">
        <v>1496</v>
      </c>
      <c r="F4929" s="3">
        <v>0.35740525400000001</v>
      </c>
      <c r="G4929" s="3">
        <v>3</v>
      </c>
      <c r="H4929" s="3">
        <v>0.416289664</v>
      </c>
      <c r="I4929" s="2" t="s">
        <v>22</v>
      </c>
      <c r="J4929" s="3">
        <v>13000</v>
      </c>
      <c r="K4929" s="3">
        <v>0.71369886000000005</v>
      </c>
      <c r="L4929" s="3">
        <v>1</v>
      </c>
      <c r="M4929" s="2" t="s">
        <v>64</v>
      </c>
      <c r="N4929" s="3">
        <v>81833</v>
      </c>
      <c r="O4929" s="3">
        <v>0.45007219700000001</v>
      </c>
      <c r="P4929" s="3">
        <v>0.49806893377519451</v>
      </c>
      <c r="Q4929" s="3">
        <v>-0.68997120148041258</v>
      </c>
      <c r="R4929" s="3">
        <v>-0.56114744939062577</v>
      </c>
      <c r="S4929" s="3">
        <v>0.44088981222283158</v>
      </c>
      <c r="T4929" s="5">
        <f>POWER(10,Table2[[#This Row],[Predicted normalized_price]]*(N$7634-N$7635)+N$7635)</f>
        <v>77806.356048592701</v>
      </c>
      <c r="U4929" s="5">
        <f>ABS(Table2[[#This Row],[price]]-Table2[[#This Row],[Predicted Price]])</f>
        <v>4026.643951407299</v>
      </c>
      <c r="V4929" s="5">
        <f>Table2[[#This Row],[Price Diff]]/Table2[[#This Row],[price]]</f>
        <v>4.9205625498360064E-2</v>
      </c>
    </row>
    <row r="4930" spans="1:22" x14ac:dyDescent="0.2">
      <c r="A4930" s="3">
        <v>12620</v>
      </c>
      <c r="B4930" s="3">
        <v>0.22072364899999999</v>
      </c>
      <c r="C4930" s="3">
        <v>54635</v>
      </c>
      <c r="D4930" s="3">
        <v>0.55906916699999998</v>
      </c>
      <c r="E4930" s="3">
        <v>1499</v>
      </c>
      <c r="F4930" s="3">
        <v>0.35825946600000003</v>
      </c>
      <c r="G4930" s="3">
        <v>4</v>
      </c>
      <c r="H4930" s="3">
        <v>0.52529906999999998</v>
      </c>
      <c r="I4930" s="2" t="s">
        <v>13</v>
      </c>
      <c r="J4930" s="3">
        <v>26642</v>
      </c>
      <c r="K4930" s="3">
        <v>0.774852612</v>
      </c>
      <c r="L4930" s="3">
        <v>2</v>
      </c>
      <c r="M4930" s="2" t="s">
        <v>65</v>
      </c>
      <c r="N4930" s="3">
        <v>107800</v>
      </c>
      <c r="O4930" s="3">
        <v>0.50022609799999995</v>
      </c>
      <c r="P4930" s="3">
        <v>-0.89023210628132132</v>
      </c>
      <c r="Q4930" s="3">
        <v>0.56121961063074399</v>
      </c>
      <c r="R4930" s="3">
        <v>0.61820971672510161</v>
      </c>
      <c r="S4930" s="3">
        <v>0.46768306583660241</v>
      </c>
      <c r="T4930" s="5">
        <f>POWER(10,Table2[[#This Row],[Predicted normalized_price]]*(N$7634-N$7635)+N$7635)</f>
        <v>90148.002767896091</v>
      </c>
      <c r="U4930" s="5">
        <f>ABS(Table2[[#This Row],[price]]-Table2[[#This Row],[Predicted Price]])</f>
        <v>17651.997232103909</v>
      </c>
      <c r="V4930" s="5">
        <f>Table2[[#This Row],[Price Diff]]/Table2[[#This Row],[price]]</f>
        <v>0.16374765521432197</v>
      </c>
    </row>
    <row r="4931" spans="1:22" x14ac:dyDescent="0.2">
      <c r="A4931" s="3">
        <v>12560</v>
      </c>
      <c r="B4931" s="3">
        <v>0.21966324700000001</v>
      </c>
      <c r="C4931" s="3">
        <v>61464</v>
      </c>
      <c r="D4931" s="3">
        <v>0.57968036000000001</v>
      </c>
      <c r="E4931" s="3">
        <v>1798</v>
      </c>
      <c r="F4931" s="3">
        <v>0.435810641</v>
      </c>
      <c r="G4931" s="3">
        <v>5</v>
      </c>
      <c r="H4931" s="3">
        <v>0.60985333500000005</v>
      </c>
      <c r="I4931" s="2" t="s">
        <v>19</v>
      </c>
      <c r="J4931" s="3">
        <v>71000</v>
      </c>
      <c r="K4931" s="3">
        <v>0.85839135799999999</v>
      </c>
      <c r="L4931" s="3">
        <v>1</v>
      </c>
      <c r="M4931" s="2" t="s">
        <v>65</v>
      </c>
      <c r="N4931" s="3">
        <v>88999</v>
      </c>
      <c r="O4931" s="3">
        <v>0.465348653</v>
      </c>
      <c r="P4931" s="3">
        <v>-0.80580660189379349</v>
      </c>
      <c r="Q4931" s="3">
        <v>0.54455353663146244</v>
      </c>
      <c r="R4931" s="3">
        <v>0.60763748080094349</v>
      </c>
      <c r="S4931" s="3">
        <v>0.4661971127089376</v>
      </c>
      <c r="T4931" s="5">
        <f>POWER(10,Table2[[#This Row],[Predicted normalized_price]]*(N$7634-N$7635)+N$7635)</f>
        <v>89414.909510381825</v>
      </c>
      <c r="U4931" s="5">
        <f>ABS(Table2[[#This Row],[price]]-Table2[[#This Row],[Predicted Price]])</f>
        <v>415.90951038182538</v>
      </c>
      <c r="V4931" s="5">
        <f>Table2[[#This Row],[Price Diff]]/Table2[[#This Row],[price]]</f>
        <v>4.6731930738752722E-3</v>
      </c>
    </row>
    <row r="4932" spans="1:22" x14ac:dyDescent="0.2">
      <c r="A4932" s="3">
        <v>14420</v>
      </c>
      <c r="B4932" s="3">
        <v>0.25039124899999998</v>
      </c>
      <c r="C4932" s="3">
        <v>85425</v>
      </c>
      <c r="D4932" s="3">
        <v>0.63728875500000004</v>
      </c>
      <c r="E4932" s="3">
        <v>2362</v>
      </c>
      <c r="F4932" s="3">
        <v>0.55214537900000005</v>
      </c>
      <c r="G4932" s="3">
        <v>6</v>
      </c>
      <c r="H4932" s="3">
        <v>0.67893919899999999</v>
      </c>
      <c r="I4932" s="2" t="s">
        <v>10</v>
      </c>
      <c r="J4932" s="3">
        <v>74000</v>
      </c>
      <c r="K4932" s="3">
        <v>0.86191849600000003</v>
      </c>
      <c r="L4932" s="3">
        <v>1</v>
      </c>
      <c r="M4932" s="2" t="s">
        <v>66</v>
      </c>
      <c r="N4932" s="3">
        <v>103800</v>
      </c>
      <c r="O4932" s="3">
        <v>0.49334502499999999</v>
      </c>
      <c r="P4932" s="3">
        <v>0.71760042930922352</v>
      </c>
      <c r="Q4932" s="3">
        <v>-0.53785799012108759</v>
      </c>
      <c r="R4932" s="3">
        <v>-0.66384861650929561</v>
      </c>
      <c r="S4932" s="3">
        <v>0.50757741318209249</v>
      </c>
      <c r="T4932" s="5">
        <f>POWER(10,Table2[[#This Row],[Predicted normalized_price]]*(N$7634-N$7635)+N$7635)</f>
        <v>112243.80513955516</v>
      </c>
      <c r="U4932" s="5">
        <f>ABS(Table2[[#This Row],[price]]-Table2[[#This Row],[Predicted Price]])</f>
        <v>8443.8051395551593</v>
      </c>
      <c r="V4932" s="5">
        <f>Table2[[#This Row],[Price Diff]]/Table2[[#This Row],[price]]</f>
        <v>8.1346870323267428E-2</v>
      </c>
    </row>
    <row r="4933" spans="1:22" x14ac:dyDescent="0.2">
      <c r="A4933" s="3">
        <v>9000</v>
      </c>
      <c r="B4933" s="3">
        <v>0.14550328100000001</v>
      </c>
      <c r="C4933" s="3">
        <v>56819</v>
      </c>
      <c r="D4933" s="3">
        <v>0.56592855600000003</v>
      </c>
      <c r="E4933" s="3">
        <v>1598</v>
      </c>
      <c r="F4933" s="3">
        <v>0.38552934799999999</v>
      </c>
      <c r="G4933" s="3">
        <v>3</v>
      </c>
      <c r="H4933" s="3">
        <v>0.416289664</v>
      </c>
      <c r="I4933" s="2" t="s">
        <v>10</v>
      </c>
      <c r="J4933" s="3">
        <v>56000</v>
      </c>
      <c r="K4933" s="3">
        <v>0.83816458599999999</v>
      </c>
      <c r="L4933" s="3">
        <v>1</v>
      </c>
      <c r="M4933" s="2" t="s">
        <v>63</v>
      </c>
      <c r="N4933" s="3">
        <v>83800</v>
      </c>
      <c r="O4933" s="3">
        <v>0.454394727</v>
      </c>
      <c r="P4933" s="3">
        <v>5.5728586393966988E-2</v>
      </c>
      <c r="Q4933" s="3">
        <v>-0.63450792675663115</v>
      </c>
      <c r="R4933" s="3">
        <v>-0.56260620486285651</v>
      </c>
      <c r="S4933" s="3">
        <v>0.45470240526956351</v>
      </c>
      <c r="T4933" s="5">
        <f>POWER(10,Table2[[#This Row],[Predicted normalized_price]]*(N$7634-N$7635)+N$7635)</f>
        <v>83941.800371446661</v>
      </c>
      <c r="U4933" s="5">
        <f>ABS(Table2[[#This Row],[price]]-Table2[[#This Row],[Predicted Price]])</f>
        <v>141.8003714466613</v>
      </c>
      <c r="V4933" s="5">
        <f>Table2[[#This Row],[Price Diff]]/Table2[[#This Row],[price]]</f>
        <v>1.6921285375496576E-3</v>
      </c>
    </row>
    <row r="4934" spans="1:22" x14ac:dyDescent="0.2">
      <c r="A4934" s="3">
        <v>16360</v>
      </c>
      <c r="B4934" s="3">
        <v>0.27847680699999999</v>
      </c>
      <c r="C4934" s="3">
        <v>69891</v>
      </c>
      <c r="D4934" s="3">
        <v>0.60216552899999998</v>
      </c>
      <c r="E4934" s="3">
        <v>1595</v>
      </c>
      <c r="F4934" s="3">
        <v>0.38472810600000001</v>
      </c>
      <c r="G4934" s="3">
        <v>4</v>
      </c>
      <c r="H4934" s="3">
        <v>0.52529906999999998</v>
      </c>
      <c r="I4934" s="2" t="s">
        <v>15</v>
      </c>
      <c r="J4934" s="3">
        <v>40000</v>
      </c>
      <c r="K4934" s="3">
        <v>0.80948806299999998</v>
      </c>
      <c r="L4934" s="3">
        <v>2</v>
      </c>
      <c r="M4934" s="2" t="s">
        <v>65</v>
      </c>
      <c r="N4934" s="3">
        <v>140888</v>
      </c>
      <c r="O4934" s="3">
        <v>0.54894061000000005</v>
      </c>
      <c r="P4934" s="3">
        <v>-0.9305064730584528</v>
      </c>
      <c r="Q4934" s="3">
        <v>0.67390941876981736</v>
      </c>
      <c r="R4934" s="3">
        <v>0.50001732695120693</v>
      </c>
      <c r="S4934" s="3">
        <v>0.52723144450463266</v>
      </c>
      <c r="T4934" s="5">
        <f>POWER(10,Table2[[#This Row],[Predicted normalized_price]]*(N$7634-N$7635)+N$7635)</f>
        <v>125044.88874485523</v>
      </c>
      <c r="U4934" s="5">
        <f>ABS(Table2[[#This Row],[price]]-Table2[[#This Row],[Predicted Price]])</f>
        <v>15843.111255144773</v>
      </c>
      <c r="V4934" s="5">
        <f>Table2[[#This Row],[Price Diff]]/Table2[[#This Row],[price]]</f>
        <v>0.11245181459843828</v>
      </c>
    </row>
    <row r="4935" spans="1:22" x14ac:dyDescent="0.2">
      <c r="A4935" s="3">
        <v>19640</v>
      </c>
      <c r="B4935" s="3">
        <v>0.31913530000000001</v>
      </c>
      <c r="C4935" s="3">
        <v>102960</v>
      </c>
      <c r="D4935" s="3">
        <v>0.66996192700000001</v>
      </c>
      <c r="E4935" s="3">
        <v>1998</v>
      </c>
      <c r="F4935" s="3">
        <v>0.480783179</v>
      </c>
      <c r="G4935" s="3">
        <v>1</v>
      </c>
      <c r="H4935" s="3">
        <v>0</v>
      </c>
      <c r="I4935" s="2" t="s">
        <v>13</v>
      </c>
      <c r="J4935" s="3">
        <v>17</v>
      </c>
      <c r="K4935" s="3">
        <v>0.14783486300000001</v>
      </c>
      <c r="L4935" s="3">
        <v>1</v>
      </c>
      <c r="M4935" s="2" t="s">
        <v>65</v>
      </c>
      <c r="N4935" s="3">
        <v>236888</v>
      </c>
      <c r="O4935" s="3">
        <v>0.64350286499999998</v>
      </c>
      <c r="P4935" s="3">
        <v>-0.91716447548658575</v>
      </c>
      <c r="Q4935" s="3">
        <v>0.86020934282561257</v>
      </c>
      <c r="R4935" s="3">
        <v>6.7679046110026814E-2</v>
      </c>
      <c r="S4935" s="3">
        <v>0.68597729433934562</v>
      </c>
      <c r="T4935" s="5">
        <f>POWER(10,Table2[[#This Row],[Predicted normalized_price]]*(N$7634-N$7635)+N$7635)</f>
        <v>299162.1154728863</v>
      </c>
      <c r="U4935" s="5">
        <f>ABS(Table2[[#This Row],[price]]-Table2[[#This Row],[Predicted Price]])</f>
        <v>62274.115472886304</v>
      </c>
      <c r="V4935" s="5">
        <f>Table2[[#This Row],[Price Diff]]/Table2[[#This Row],[price]]</f>
        <v>0.26288421310022586</v>
      </c>
    </row>
    <row r="4936" spans="1:22" x14ac:dyDescent="0.2">
      <c r="A4936" s="3">
        <v>9010</v>
      </c>
      <c r="B4936" s="3">
        <v>0.14575037399999999</v>
      </c>
      <c r="C4936" s="3">
        <v>40667</v>
      </c>
      <c r="D4936" s="3">
        <v>0.50739848499999995</v>
      </c>
      <c r="E4936" s="3">
        <v>1496</v>
      </c>
      <c r="F4936" s="3">
        <v>0.35740525400000001</v>
      </c>
      <c r="G4936" s="3">
        <v>1</v>
      </c>
      <c r="H4936" s="3">
        <v>0</v>
      </c>
      <c r="I4936" s="2" t="s">
        <v>22</v>
      </c>
      <c r="J4936" s="3">
        <v>30</v>
      </c>
      <c r="K4936" s="3">
        <v>0.19624244499999999</v>
      </c>
      <c r="L4936" s="3">
        <v>1</v>
      </c>
      <c r="M4936" s="2" t="s">
        <v>68</v>
      </c>
      <c r="N4936" s="3">
        <v>89988</v>
      </c>
      <c r="O4936" s="3">
        <v>0.46735978</v>
      </c>
      <c r="P4936" s="3">
        <v>-0.9529823643837454</v>
      </c>
      <c r="Q4936" s="3">
        <v>-0.60657560637314212</v>
      </c>
      <c r="R4936" s="3">
        <v>-0.69185905826979965</v>
      </c>
      <c r="S4936" s="3">
        <v>0.49218084165966391</v>
      </c>
      <c r="T4936" s="5">
        <f>POWER(10,Table2[[#This Row],[Predicted normalized_price]]*(N$7634-N$7635)+N$7635)</f>
        <v>103138.08800976048</v>
      </c>
      <c r="U4936" s="5">
        <f>ABS(Table2[[#This Row],[price]]-Table2[[#This Row],[Predicted Price]])</f>
        <v>13150.088009760482</v>
      </c>
      <c r="V4936" s="5">
        <f>Table2[[#This Row],[Price Diff]]/Table2[[#This Row],[price]]</f>
        <v>0.14613157320709963</v>
      </c>
    </row>
    <row r="4937" spans="1:22" x14ac:dyDescent="0.2">
      <c r="A4937" s="3">
        <v>12810</v>
      </c>
      <c r="B4937" s="3">
        <v>0.22404863</v>
      </c>
      <c r="C4937" s="3">
        <v>63120</v>
      </c>
      <c r="D4937" s="3">
        <v>0.58433296800000001</v>
      </c>
      <c r="E4937" s="3">
        <v>1496</v>
      </c>
      <c r="F4937" s="3">
        <v>0.35740525400000001</v>
      </c>
      <c r="G4937" s="3">
        <v>4</v>
      </c>
      <c r="H4937" s="3">
        <v>0.52529906999999998</v>
      </c>
      <c r="I4937" s="2" t="s">
        <v>13</v>
      </c>
      <c r="J4937" s="3">
        <v>44855</v>
      </c>
      <c r="K4937" s="3">
        <v>0.81925129500000005</v>
      </c>
      <c r="L4937" s="3">
        <v>1</v>
      </c>
      <c r="M4937" s="2" t="s">
        <v>66</v>
      </c>
      <c r="N4937" s="3">
        <v>105800</v>
      </c>
      <c r="O4937" s="3">
        <v>0.49681808300000002</v>
      </c>
      <c r="P4937" s="3">
        <v>-0.88319055474391117</v>
      </c>
      <c r="Q4937" s="3">
        <v>0.61051170399978216</v>
      </c>
      <c r="R4937" s="3">
        <v>0.58285062610756921</v>
      </c>
      <c r="S4937" s="3">
        <v>0.48965145206987182</v>
      </c>
      <c r="T4937" s="5">
        <f>POWER(10,Table2[[#This Row],[Predicted normalized_price]]*(N$7634-N$7635)+N$7635)</f>
        <v>101714.48126206857</v>
      </c>
      <c r="U4937" s="5">
        <f>ABS(Table2[[#This Row],[price]]-Table2[[#This Row],[Predicted Price]])</f>
        <v>4085.5187379314302</v>
      </c>
      <c r="V4937" s="5">
        <f>Table2[[#This Row],[Price Diff]]/Table2[[#This Row],[price]]</f>
        <v>3.8615489016365127E-2</v>
      </c>
    </row>
    <row r="4938" spans="1:22" x14ac:dyDescent="0.2">
      <c r="A4938" s="3">
        <v>13840</v>
      </c>
      <c r="B4938" s="3">
        <v>0.241256624</v>
      </c>
      <c r="C4938" s="3">
        <v>39712</v>
      </c>
      <c r="D4938" s="3">
        <v>0.50323981799999995</v>
      </c>
      <c r="E4938" s="3">
        <v>1598</v>
      </c>
      <c r="F4938" s="3">
        <v>0.38552934799999999</v>
      </c>
      <c r="G4938" s="3">
        <v>7</v>
      </c>
      <c r="H4938" s="3">
        <v>0.73735046500000001</v>
      </c>
      <c r="I4938" s="2" t="s">
        <v>13</v>
      </c>
      <c r="J4938" s="3">
        <v>59800</v>
      </c>
      <c r="K4938" s="3">
        <v>0.843760077</v>
      </c>
      <c r="L4938" s="3">
        <v>1</v>
      </c>
      <c r="M4938" s="2" t="s">
        <v>67</v>
      </c>
      <c r="N4938" s="3">
        <v>65800</v>
      </c>
      <c r="O4938" s="3">
        <v>0.41038891300000002</v>
      </c>
      <c r="P4938" s="3">
        <v>-0.94105650488900683</v>
      </c>
      <c r="Q4938" s="3">
        <v>0.4168640940471543</v>
      </c>
      <c r="R4938" s="3">
        <v>0.72098574718299746</v>
      </c>
      <c r="S4938" s="3">
        <v>0.40346417482014962</v>
      </c>
      <c r="T4938" s="5">
        <f>POWER(10,Table2[[#This Row],[Predicted normalized_price]]*(N$7634-N$7635)+N$7635)</f>
        <v>63343.241271101688</v>
      </c>
      <c r="U4938" s="5">
        <f>ABS(Table2[[#This Row],[price]]-Table2[[#This Row],[Predicted Price]])</f>
        <v>2456.7587288983123</v>
      </c>
      <c r="V4938" s="5">
        <f>Table2[[#This Row],[Price Diff]]/Table2[[#This Row],[price]]</f>
        <v>3.7336758797846689E-2</v>
      </c>
    </row>
    <row r="4939" spans="1:22" x14ac:dyDescent="0.2">
      <c r="A4939" s="3">
        <v>15760</v>
      </c>
      <c r="B4939" s="3">
        <v>0.27016299700000002</v>
      </c>
      <c r="C4939" s="3">
        <v>57059</v>
      </c>
      <c r="D4939" s="3">
        <v>0.56666619699999998</v>
      </c>
      <c r="E4939" s="3">
        <v>2979</v>
      </c>
      <c r="F4939" s="3">
        <v>0.65110249600000003</v>
      </c>
      <c r="G4939" s="3">
        <v>8</v>
      </c>
      <c r="H4939" s="3">
        <v>0.78794860499999997</v>
      </c>
      <c r="I4939" s="2" t="s">
        <v>13</v>
      </c>
      <c r="J4939" s="3">
        <v>49955</v>
      </c>
      <c r="K4939" s="3">
        <v>0.82842918200000004</v>
      </c>
      <c r="L4939" s="3">
        <v>3</v>
      </c>
      <c r="M4939" s="2" t="s">
        <v>65</v>
      </c>
      <c r="N4939" s="3">
        <v>78000</v>
      </c>
      <c r="O4939" s="3">
        <v>0.44134216700000001</v>
      </c>
      <c r="P4939" s="3">
        <v>-0.4961694687334941</v>
      </c>
      <c r="Q4939" s="3">
        <v>0.50100549739699252</v>
      </c>
      <c r="R4939" s="3">
        <v>0.6740018484802337</v>
      </c>
      <c r="S4939" s="3">
        <v>0.43871283622729762</v>
      </c>
      <c r="T4939" s="5">
        <f>POWER(10,Table2[[#This Row],[Predicted normalized_price]]*(N$7634-N$7635)+N$7635)</f>
        <v>76881.139151362397</v>
      </c>
      <c r="U4939" s="5">
        <f>ABS(Table2[[#This Row],[price]]-Table2[[#This Row],[Predicted Price]])</f>
        <v>1118.8608486376033</v>
      </c>
      <c r="V4939" s="5">
        <f>Table2[[#This Row],[Price Diff]]/Table2[[#This Row],[price]]</f>
        <v>1.4344369854328248E-2</v>
      </c>
    </row>
    <row r="4940" spans="1:22" x14ac:dyDescent="0.2">
      <c r="A4940" s="3">
        <v>10090</v>
      </c>
      <c r="B4940" s="3">
        <v>0.17094034999999999</v>
      </c>
      <c r="C4940" s="3">
        <v>34205</v>
      </c>
      <c r="D4940" s="3">
        <v>0.47711525100000002</v>
      </c>
      <c r="E4940" s="3">
        <v>1339</v>
      </c>
      <c r="F4940" s="3">
        <v>0.31013015700000002</v>
      </c>
      <c r="G4940" s="3">
        <v>10</v>
      </c>
      <c r="H4940" s="3">
        <v>0.87250287000000004</v>
      </c>
      <c r="I4940" s="2" t="s">
        <v>22</v>
      </c>
      <c r="J4940" s="3">
        <v>92000</v>
      </c>
      <c r="K4940" s="3">
        <v>0.88047441800000004</v>
      </c>
      <c r="L4940" s="3">
        <v>1</v>
      </c>
      <c r="M4940" s="2" t="s">
        <v>67</v>
      </c>
      <c r="N4940" s="3">
        <v>46800</v>
      </c>
      <c r="O4940" s="3">
        <v>0.34838073800000002</v>
      </c>
      <c r="P4940" s="3">
        <v>-0.92168994695660311</v>
      </c>
      <c r="Q4940" s="3">
        <v>-0.82031829953231394</v>
      </c>
      <c r="R4940" s="3">
        <v>-0.3055008965687383</v>
      </c>
      <c r="S4940" s="3">
        <v>0.33798540904351909</v>
      </c>
      <c r="T4940" s="5">
        <f>POWER(10,Table2[[#This Row],[Predicted normalized_price]]*(N$7634-N$7635)+N$7635)</f>
        <v>44201.58213012122</v>
      </c>
      <c r="U4940" s="5">
        <f>ABS(Table2[[#This Row],[price]]-Table2[[#This Row],[Predicted Price]])</f>
        <v>2598.41786987878</v>
      </c>
      <c r="V4940" s="5">
        <f>Table2[[#This Row],[Price Diff]]/Table2[[#This Row],[price]]</f>
        <v>5.5521749356384188E-2</v>
      </c>
    </row>
    <row r="4941" spans="1:22" x14ac:dyDescent="0.2">
      <c r="A4941" s="3">
        <v>12670</v>
      </c>
      <c r="B4941" s="3">
        <v>0.221603472</v>
      </c>
      <c r="C4941" s="3">
        <v>56772</v>
      </c>
      <c r="D4941" s="3">
        <v>0.56578373699999995</v>
      </c>
      <c r="E4941" s="3">
        <v>1595</v>
      </c>
      <c r="F4941" s="3">
        <v>0.38472810600000001</v>
      </c>
      <c r="G4941" s="3">
        <v>4</v>
      </c>
      <c r="H4941" s="3">
        <v>0.52529906999999998</v>
      </c>
      <c r="I4941" s="2" t="s">
        <v>15</v>
      </c>
      <c r="J4941" s="3">
        <v>30000</v>
      </c>
      <c r="K4941" s="3">
        <v>0.78496977999999995</v>
      </c>
      <c r="L4941" s="3">
        <v>1</v>
      </c>
      <c r="M4941" s="2" t="s">
        <v>67</v>
      </c>
      <c r="N4941" s="3">
        <v>103800</v>
      </c>
      <c r="O4941" s="3">
        <v>0.49334502499999999</v>
      </c>
      <c r="P4941" s="3">
        <v>-0.94376050986816129</v>
      </c>
      <c r="Q4941" s="3">
        <v>0.5912688850682849</v>
      </c>
      <c r="R4941" s="3">
        <v>0.61101260372059085</v>
      </c>
      <c r="S4941" s="3">
        <v>0.47728168463751874</v>
      </c>
      <c r="T4941" s="5">
        <f>POWER(10,Table2[[#This Row],[Predicted normalized_price]]*(N$7634-N$7635)+N$7635)</f>
        <v>95030.459894384359</v>
      </c>
      <c r="U4941" s="5">
        <f>ABS(Table2[[#This Row],[price]]-Table2[[#This Row],[Predicted Price]])</f>
        <v>8769.5401056156406</v>
      </c>
      <c r="V4941" s="5">
        <f>Table2[[#This Row],[Price Diff]]/Table2[[#This Row],[price]]</f>
        <v>8.4484972115757617E-2</v>
      </c>
    </row>
    <row r="4942" spans="1:22" x14ac:dyDescent="0.2">
      <c r="A4942" s="3">
        <v>11240</v>
      </c>
      <c r="B4942" s="3">
        <v>0.19495643400000001</v>
      </c>
      <c r="C4942" s="3">
        <v>37522</v>
      </c>
      <c r="D4942" s="3">
        <v>0.49331266099999999</v>
      </c>
      <c r="E4942" s="3">
        <v>1995</v>
      </c>
      <c r="F4942" s="3">
        <v>0.48014246599999999</v>
      </c>
      <c r="G4942" s="3">
        <v>8</v>
      </c>
      <c r="H4942" s="3">
        <v>0.78794860499999997</v>
      </c>
      <c r="I4942" s="2" t="s">
        <v>13</v>
      </c>
      <c r="J4942" s="3">
        <v>64000</v>
      </c>
      <c r="K4942" s="3">
        <v>0.84954506699999999</v>
      </c>
      <c r="L4942" s="3">
        <v>3</v>
      </c>
      <c r="M4942" s="2" t="s">
        <v>65</v>
      </c>
      <c r="N4942" s="3">
        <v>48000</v>
      </c>
      <c r="O4942" s="3">
        <v>0.35298814099999998</v>
      </c>
      <c r="P4942" s="3">
        <v>-0.79700605490673637</v>
      </c>
      <c r="Q4942" s="3">
        <v>0.29526250486111139</v>
      </c>
      <c r="R4942" s="3">
        <v>0.78314266146517042</v>
      </c>
      <c r="S4942" s="3">
        <v>0.35605282215427636</v>
      </c>
      <c r="T4942" s="5">
        <f>POWER(10,Table2[[#This Row],[Predicted normalized_price]]*(N$7634-N$7635)+N$7635)</f>
        <v>48815.189176412867</v>
      </c>
      <c r="U4942" s="5">
        <f>ABS(Table2[[#This Row],[price]]-Table2[[#This Row],[Predicted Price]])</f>
        <v>815.1891764128668</v>
      </c>
      <c r="V4942" s="5">
        <f>Table2[[#This Row],[Price Diff]]/Table2[[#This Row],[price]]</f>
        <v>1.6983107841934724E-2</v>
      </c>
    </row>
    <row r="4943" spans="1:22" x14ac:dyDescent="0.2">
      <c r="A4943" s="3">
        <v>13360</v>
      </c>
      <c r="B4943" s="3">
        <v>0.23340261700000001</v>
      </c>
      <c r="C4943" s="3">
        <v>59344</v>
      </c>
      <c r="D4943" s="3">
        <v>0.57353768299999996</v>
      </c>
      <c r="E4943" s="3">
        <v>1984</v>
      </c>
      <c r="F4943" s="3">
        <v>0.47778491499999998</v>
      </c>
      <c r="G4943" s="3">
        <v>8</v>
      </c>
      <c r="H4943" s="3">
        <v>0.78794860499999997</v>
      </c>
      <c r="I4943" s="2" t="s">
        <v>19</v>
      </c>
      <c r="J4943" s="3">
        <v>97200</v>
      </c>
      <c r="K4943" s="3">
        <v>0.88516038100000005</v>
      </c>
      <c r="L4943" s="3">
        <v>3</v>
      </c>
      <c r="M4943" s="2" t="s">
        <v>65</v>
      </c>
      <c r="N4943" s="3">
        <v>70888</v>
      </c>
      <c r="O4943" s="3">
        <v>0.42394322600000001</v>
      </c>
      <c r="P4943" s="3">
        <v>-0.73682186102168412</v>
      </c>
      <c r="Q4943" s="3">
        <v>0.46697446120449909</v>
      </c>
      <c r="R4943" s="3">
        <v>0.66668113697686215</v>
      </c>
      <c r="S4943" s="3">
        <v>0.4309722490990987</v>
      </c>
      <c r="T4943" s="5">
        <f>POWER(10,Table2[[#This Row],[Predicted normalized_price]]*(N$7634-N$7635)+N$7635)</f>
        <v>73679.591039583989</v>
      </c>
      <c r="U4943" s="5">
        <f>ABS(Table2[[#This Row],[price]]-Table2[[#This Row],[Predicted Price]])</f>
        <v>2791.5910395839892</v>
      </c>
      <c r="V4943" s="5">
        <f>Table2[[#This Row],[Price Diff]]/Table2[[#This Row],[price]]</f>
        <v>3.9380304700146557E-2</v>
      </c>
    </row>
    <row r="4944" spans="1:22" x14ac:dyDescent="0.2">
      <c r="A4944" s="3">
        <v>8180</v>
      </c>
      <c r="B4944" s="3">
        <v>0.12424663800000001</v>
      </c>
      <c r="C4944" s="3">
        <v>31413</v>
      </c>
      <c r="D4944" s="3">
        <v>0.46221383300000002</v>
      </c>
      <c r="E4944" s="3">
        <v>1390</v>
      </c>
      <c r="F4944" s="3">
        <v>0.32606906200000002</v>
      </c>
      <c r="G4944" s="3">
        <v>8</v>
      </c>
      <c r="H4944" s="3">
        <v>0.78794860499999997</v>
      </c>
      <c r="I4944" s="2" t="s">
        <v>20</v>
      </c>
      <c r="J4944" s="3">
        <v>73608</v>
      </c>
      <c r="K4944" s="3">
        <v>0.86146582299999996</v>
      </c>
      <c r="L4944" s="3">
        <v>4</v>
      </c>
      <c r="M4944" s="2" t="s">
        <v>67</v>
      </c>
      <c r="N4944" s="3">
        <v>38822</v>
      </c>
      <c r="O4944" s="3">
        <v>0.31436887899999999</v>
      </c>
      <c r="P4944" s="3">
        <v>-0.20198252077002962</v>
      </c>
      <c r="Q4944" s="3">
        <v>0.19237654810280455</v>
      </c>
      <c r="R4944" s="3">
        <v>0.85254410610764286</v>
      </c>
      <c r="S4944" s="3">
        <v>0.3129216763060908</v>
      </c>
      <c r="T4944" s="5">
        <f>POWER(10,Table2[[#This Row],[Predicted normalized_price]]*(N$7634-N$7635)+N$7635)</f>
        <v>38514.495563193654</v>
      </c>
      <c r="U4944" s="5">
        <f>ABS(Table2[[#This Row],[price]]-Table2[[#This Row],[Predicted Price]])</f>
        <v>307.50443680634635</v>
      </c>
      <c r="V4944" s="5">
        <f>Table2[[#This Row],[Price Diff]]/Table2[[#This Row],[price]]</f>
        <v>7.920880861530739E-3</v>
      </c>
    </row>
    <row r="4945" spans="1:22" x14ac:dyDescent="0.2">
      <c r="A4945" s="3">
        <v>25730</v>
      </c>
      <c r="B4945" s="3">
        <v>0.37923209200000002</v>
      </c>
      <c r="C4945" s="3">
        <v>109694</v>
      </c>
      <c r="D4945" s="3">
        <v>0.68104902</v>
      </c>
      <c r="E4945" s="3">
        <v>1969</v>
      </c>
      <c r="F4945" s="3">
        <v>0.47454891999999999</v>
      </c>
      <c r="G4945" s="3">
        <v>3</v>
      </c>
      <c r="H4945" s="3">
        <v>0.416289664</v>
      </c>
      <c r="I4945" s="2" t="s">
        <v>21</v>
      </c>
      <c r="J4945" s="3">
        <v>26000</v>
      </c>
      <c r="K4945" s="3">
        <v>0.77277372200000005</v>
      </c>
      <c r="L4945" s="3">
        <v>2</v>
      </c>
      <c r="M4945" s="2" t="s">
        <v>64</v>
      </c>
      <c r="N4945" s="3">
        <v>248000</v>
      </c>
      <c r="O4945" s="3">
        <v>0.65184518700000005</v>
      </c>
      <c r="P4945" s="3">
        <v>0.99999999965289588</v>
      </c>
      <c r="Q4945" s="3">
        <v>0.81726845474885257</v>
      </c>
      <c r="R4945" s="3">
        <v>0.19772572187836568</v>
      </c>
      <c r="S4945" s="3">
        <v>0.64673790101249917</v>
      </c>
      <c r="T4945" s="5">
        <f>POWER(10,Table2[[#This Row],[Predicted normalized_price]]*(N$7634-N$7635)+N$7635)</f>
        <v>241136.71792888796</v>
      </c>
      <c r="U4945" s="5">
        <f>ABS(Table2[[#This Row],[price]]-Table2[[#This Row],[Predicted Price]])</f>
        <v>6863.2820711120439</v>
      </c>
      <c r="V4945" s="5">
        <f>Table2[[#This Row],[Price Diff]]/Table2[[#This Row],[price]]</f>
        <v>2.7674524480290501E-2</v>
      </c>
    </row>
    <row r="4946" spans="1:22" x14ac:dyDescent="0.2">
      <c r="A4946" s="3">
        <v>18260</v>
      </c>
      <c r="B4946" s="3">
        <v>0.30292445000000001</v>
      </c>
      <c r="C4946" s="3">
        <v>77870</v>
      </c>
      <c r="D4946" s="3">
        <v>0.62108391900000004</v>
      </c>
      <c r="E4946" s="3">
        <v>1997</v>
      </c>
      <c r="F4946" s="3">
        <v>0.48056971500000001</v>
      </c>
      <c r="G4946" s="3">
        <v>2</v>
      </c>
      <c r="H4946" s="3">
        <v>0.26264953499999999</v>
      </c>
      <c r="I4946" s="2" t="s">
        <v>13</v>
      </c>
      <c r="J4946" s="3">
        <v>28751</v>
      </c>
      <c r="K4946" s="3">
        <v>0.78134551500000005</v>
      </c>
      <c r="L4946" s="3">
        <v>1</v>
      </c>
      <c r="M4946" s="2" t="s">
        <v>64</v>
      </c>
      <c r="N4946" s="3">
        <v>185800</v>
      </c>
      <c r="O4946" s="3">
        <v>0.59929624000000004</v>
      </c>
      <c r="P4946" s="3">
        <v>0.29809349632131105</v>
      </c>
      <c r="Q4946" s="3">
        <v>0.76576108562676504</v>
      </c>
      <c r="R4946" s="3">
        <v>0.33761450606350396</v>
      </c>
      <c r="S4946" s="3">
        <v>0.59584626163273624</v>
      </c>
      <c r="T4946" s="5">
        <f>POWER(10,Table2[[#This Row],[Predicted normalized_price]]*(N$7634-N$7635)+N$7635)</f>
        <v>182310.83243674019</v>
      </c>
      <c r="U4946" s="5">
        <f>ABS(Table2[[#This Row],[price]]-Table2[[#This Row],[Predicted Price]])</f>
        <v>3489.1675632598053</v>
      </c>
      <c r="V4946" s="5">
        <f>Table2[[#This Row],[Price Diff]]/Table2[[#This Row],[price]]</f>
        <v>1.8779158036920374E-2</v>
      </c>
    </row>
    <row r="4947" spans="1:22" x14ac:dyDescent="0.2">
      <c r="A4947" s="3">
        <v>11490</v>
      </c>
      <c r="B4947" s="3">
        <v>0.19985120000000001</v>
      </c>
      <c r="C4947" s="3">
        <v>59119</v>
      </c>
      <c r="D4947" s="3">
        <v>0.57287291100000004</v>
      </c>
      <c r="E4947" s="3">
        <v>1598</v>
      </c>
      <c r="F4947" s="3">
        <v>0.38552934799999999</v>
      </c>
      <c r="G4947" s="3">
        <v>6</v>
      </c>
      <c r="H4947" s="3">
        <v>0.67893919899999999</v>
      </c>
      <c r="I4947" s="2" t="s">
        <v>24</v>
      </c>
      <c r="J4947" s="3">
        <v>70000</v>
      </c>
      <c r="K4947" s="3">
        <v>0.85718244399999999</v>
      </c>
      <c r="L4947" s="3">
        <v>1</v>
      </c>
      <c r="M4947" s="2" t="s">
        <v>67</v>
      </c>
      <c r="N4947" s="3">
        <v>74888</v>
      </c>
      <c r="O4947" s="3">
        <v>0.43393271100000003</v>
      </c>
      <c r="P4947" s="3">
        <v>-0.3351261390304992</v>
      </c>
      <c r="Q4947" s="3">
        <v>-0.62806551336820837</v>
      </c>
      <c r="R4947" s="3">
        <v>-0.51630923043629917</v>
      </c>
      <c r="S4947" s="3">
        <v>0.44362840250999813</v>
      </c>
      <c r="T4947" s="5">
        <f>POWER(10,Table2[[#This Row],[Predicted normalized_price]]*(N$7634-N$7635)+N$7635)</f>
        <v>78986.089486202167</v>
      </c>
      <c r="U4947" s="5">
        <f>ABS(Table2[[#This Row],[price]]-Table2[[#This Row],[Predicted Price]])</f>
        <v>4098.0894862021669</v>
      </c>
      <c r="V4947" s="5">
        <f>Table2[[#This Row],[Price Diff]]/Table2[[#This Row],[price]]</f>
        <v>5.4722912698992723E-2</v>
      </c>
    </row>
    <row r="4948" spans="1:22" x14ac:dyDescent="0.2">
      <c r="A4948" s="3">
        <v>7710</v>
      </c>
      <c r="B4948" s="3">
        <v>0.11108001100000001</v>
      </c>
      <c r="C4948" s="3">
        <v>45764</v>
      </c>
      <c r="D4948" s="3">
        <v>0.52806285600000002</v>
      </c>
      <c r="E4948" s="3">
        <v>1198</v>
      </c>
      <c r="F4948" s="3">
        <v>0.26268546100000001</v>
      </c>
      <c r="G4948" s="3">
        <v>3</v>
      </c>
      <c r="H4948" s="3">
        <v>0.416289664</v>
      </c>
      <c r="I4948" s="2" t="s">
        <v>27</v>
      </c>
      <c r="J4948" s="3">
        <v>38908</v>
      </c>
      <c r="K4948" s="3">
        <v>0.80712901599999998</v>
      </c>
      <c r="L4948" s="3">
        <v>1</v>
      </c>
      <c r="M4948" s="2" t="s">
        <v>67</v>
      </c>
      <c r="N4948" s="3">
        <v>62800</v>
      </c>
      <c r="O4948" s="3">
        <v>0.40189673300000001</v>
      </c>
      <c r="P4948" s="3">
        <v>-0.57079498420515573</v>
      </c>
      <c r="Q4948" s="3">
        <v>-0.68500367896401204</v>
      </c>
      <c r="R4948" s="3">
        <v>-0.46432023894044555</v>
      </c>
      <c r="S4948" s="3">
        <v>0.41482644863351159</v>
      </c>
      <c r="T4948" s="5">
        <f>POWER(10,Table2[[#This Row],[Predicted normalized_price]]*(N$7634-N$7635)+N$7635)</f>
        <v>67424.214654864569</v>
      </c>
      <c r="U4948" s="5">
        <f>ABS(Table2[[#This Row],[price]]-Table2[[#This Row],[Predicted Price]])</f>
        <v>4624.2146548645687</v>
      </c>
      <c r="V4948" s="5">
        <f>Table2[[#This Row],[Price Diff]]/Table2[[#This Row],[price]]</f>
        <v>7.3633991319499506E-2</v>
      </c>
    </row>
    <row r="4949" spans="1:22" x14ac:dyDescent="0.2">
      <c r="A4949" s="3">
        <v>9130</v>
      </c>
      <c r="B4949" s="3">
        <v>0.14869428200000001</v>
      </c>
      <c r="C4949" s="3">
        <v>48822</v>
      </c>
      <c r="D4949" s="3">
        <v>0.53938255499999999</v>
      </c>
      <c r="E4949" s="3">
        <v>1395</v>
      </c>
      <c r="F4949" s="3">
        <v>0.327600102</v>
      </c>
      <c r="G4949" s="3">
        <v>4</v>
      </c>
      <c r="H4949" s="3">
        <v>0.52529906999999998</v>
      </c>
      <c r="I4949" s="2" t="s">
        <v>20</v>
      </c>
      <c r="J4949" s="3">
        <v>45339</v>
      </c>
      <c r="K4949" s="3">
        <v>0.82016599599999995</v>
      </c>
      <c r="L4949" s="3">
        <v>1</v>
      </c>
      <c r="M4949" s="2" t="s">
        <v>67</v>
      </c>
      <c r="N4949" s="3">
        <v>71800</v>
      </c>
      <c r="O4949" s="3">
        <v>0.42626956799999999</v>
      </c>
      <c r="P4949" s="3">
        <v>-0.47468482145143126</v>
      </c>
      <c r="Q4949" s="3">
        <v>0.49639035111360186</v>
      </c>
      <c r="R4949" s="3">
        <v>0.72605746131730753</v>
      </c>
      <c r="S4949" s="3">
        <v>0.42435237887024713</v>
      </c>
      <c r="T4949" s="5">
        <f>POWER(10,Table2[[#This Row],[Predicted normalized_price]]*(N$7634-N$7635)+N$7635)</f>
        <v>71047.557121028731</v>
      </c>
      <c r="U4949" s="5">
        <f>ABS(Table2[[#This Row],[price]]-Table2[[#This Row],[Predicted Price]])</f>
        <v>752.44287897126924</v>
      </c>
      <c r="V4949" s="5">
        <f>Table2[[#This Row],[Price Diff]]/Table2[[#This Row],[price]]</f>
        <v>1.0479705835254446E-2</v>
      </c>
    </row>
    <row r="4950" spans="1:22" x14ac:dyDescent="0.2">
      <c r="A4950" s="3">
        <v>12590</v>
      </c>
      <c r="B4950" s="3">
        <v>0.22019407999999999</v>
      </c>
      <c r="C4950" s="3">
        <v>57611</v>
      </c>
      <c r="D4950" s="3">
        <v>0.56835106300000005</v>
      </c>
      <c r="E4950" s="3">
        <v>2356</v>
      </c>
      <c r="F4950" s="3">
        <v>0.55106086499999996</v>
      </c>
      <c r="G4950" s="3">
        <v>4</v>
      </c>
      <c r="H4950" s="3">
        <v>0.52529906999999998</v>
      </c>
      <c r="I4950" s="2" t="s">
        <v>22</v>
      </c>
      <c r="J4950" s="3">
        <v>58866</v>
      </c>
      <c r="K4950" s="3">
        <v>0.84241843500000002</v>
      </c>
      <c r="L4950" s="3">
        <v>1</v>
      </c>
      <c r="M4950" s="2" t="s">
        <v>66</v>
      </c>
      <c r="N4950" s="3">
        <v>113900</v>
      </c>
      <c r="O4950" s="3">
        <v>0.51024301100000002</v>
      </c>
      <c r="P4950" s="3">
        <v>-0.46817828643385662</v>
      </c>
      <c r="Q4950" s="3">
        <v>-0.60676056004554424</v>
      </c>
      <c r="R4950" s="3">
        <v>-0.59123684930107878</v>
      </c>
      <c r="S4950" s="3">
        <v>0.46789115332905606</v>
      </c>
      <c r="T4950" s="5">
        <f>POWER(10,Table2[[#This Row],[Predicted normalized_price]]*(N$7634-N$7635)+N$7635)</f>
        <v>90251.141143939094</v>
      </c>
      <c r="U4950" s="5">
        <f>ABS(Table2[[#This Row],[price]]-Table2[[#This Row],[Predicted Price]])</f>
        <v>23648.858856060906</v>
      </c>
      <c r="V4950" s="5">
        <f>Table2[[#This Row],[Price Diff]]/Table2[[#This Row],[price]]</f>
        <v>0.20762826036927925</v>
      </c>
    </row>
    <row r="4951" spans="1:22" x14ac:dyDescent="0.2">
      <c r="A4951" s="3">
        <v>11980</v>
      </c>
      <c r="B4951" s="3">
        <v>0.20914342999999999</v>
      </c>
      <c r="C4951" s="3">
        <v>55891</v>
      </c>
      <c r="D4951" s="3">
        <v>0.56304672700000002</v>
      </c>
      <c r="E4951" s="3">
        <v>1969</v>
      </c>
      <c r="F4951" s="3">
        <v>0.47454891999999999</v>
      </c>
      <c r="G4951" s="3">
        <v>5</v>
      </c>
      <c r="H4951" s="3">
        <v>0.60985333500000005</v>
      </c>
      <c r="I4951" s="2" t="s">
        <v>21</v>
      </c>
      <c r="J4951" s="3">
        <v>60000</v>
      </c>
      <c r="K4951" s="3">
        <v>0.84404464199999996</v>
      </c>
      <c r="L4951" s="3">
        <v>1</v>
      </c>
      <c r="M4951" s="2" t="s">
        <v>65</v>
      </c>
      <c r="N4951" s="3">
        <v>81800</v>
      </c>
      <c r="O4951" s="3">
        <v>0.44999879599999998</v>
      </c>
      <c r="P4951" s="3">
        <v>0.99999999452996169</v>
      </c>
      <c r="Q4951" s="3">
        <v>0.5227100641307012</v>
      </c>
      <c r="R4951" s="3">
        <v>0.66857316568613068</v>
      </c>
      <c r="S4951" s="3">
        <v>0.44974784209349006</v>
      </c>
      <c r="T4951" s="5">
        <f>POWER(10,Table2[[#This Row],[Predicted normalized_price]]*(N$7634-N$7635)+N$7635)</f>
        <v>81687.275596981621</v>
      </c>
      <c r="U4951" s="5">
        <f>ABS(Table2[[#This Row],[price]]-Table2[[#This Row],[Predicted Price]])</f>
        <v>112.72440301837923</v>
      </c>
      <c r="V4951" s="5">
        <f>Table2[[#This Row],[Price Diff]]/Table2[[#This Row],[price]]</f>
        <v>1.3780489366550029E-3</v>
      </c>
    </row>
    <row r="4952" spans="1:22" x14ac:dyDescent="0.2">
      <c r="A4952" s="3">
        <v>9050</v>
      </c>
      <c r="B4952" s="3">
        <v>0.146736011</v>
      </c>
      <c r="C4952" s="3">
        <v>54818</v>
      </c>
      <c r="D4952" s="3">
        <v>0.55965435600000002</v>
      </c>
      <c r="E4952" s="3">
        <v>1496</v>
      </c>
      <c r="F4952" s="3">
        <v>0.35740525400000001</v>
      </c>
      <c r="G4952" s="3">
        <v>4</v>
      </c>
      <c r="H4952" s="3">
        <v>0.52529906999999998</v>
      </c>
      <c r="I4952" s="2" t="s">
        <v>10</v>
      </c>
      <c r="J4952" s="3">
        <v>44000</v>
      </c>
      <c r="K4952" s="3">
        <v>0.81761106400000005</v>
      </c>
      <c r="L4952" s="3">
        <v>1</v>
      </c>
      <c r="M4952" s="2" t="s">
        <v>66</v>
      </c>
      <c r="N4952" s="3">
        <v>74666</v>
      </c>
      <c r="O4952" s="3">
        <v>0.43339243599999999</v>
      </c>
      <c r="P4952" s="3">
        <v>0.30695460267606517</v>
      </c>
      <c r="Q4952" s="3">
        <v>-0.66664300292044487</v>
      </c>
      <c r="R4952" s="3">
        <v>-0.52759675222431168</v>
      </c>
      <c r="S4952" s="3">
        <v>0.43802194083981588</v>
      </c>
      <c r="T4952" s="5">
        <f>POWER(10,Table2[[#This Row],[Predicted normalized_price]]*(N$7634-N$7635)+N$7635)</f>
        <v>76589.814088050276</v>
      </c>
      <c r="U4952" s="5">
        <f>ABS(Table2[[#This Row],[price]]-Table2[[#This Row],[Predicted Price]])</f>
        <v>1923.814088050276</v>
      </c>
      <c r="V4952" s="5">
        <f>Table2[[#This Row],[Price Diff]]/Table2[[#This Row],[price]]</f>
        <v>2.5765597300649239E-2</v>
      </c>
    </row>
    <row r="4953" spans="1:22" x14ac:dyDescent="0.2">
      <c r="A4953" s="3">
        <v>12480</v>
      </c>
      <c r="B4953" s="3">
        <v>0.21824147199999999</v>
      </c>
      <c r="C4953" s="3">
        <v>17728</v>
      </c>
      <c r="D4953" s="3">
        <v>0.36209932900000003</v>
      </c>
      <c r="E4953" s="3">
        <v>1699</v>
      </c>
      <c r="F4953" s="3">
        <v>0.41166176599999998</v>
      </c>
      <c r="G4953" s="3">
        <v>10</v>
      </c>
      <c r="H4953" s="3">
        <v>0.87250287000000004</v>
      </c>
      <c r="I4953" s="2" t="s">
        <v>15</v>
      </c>
      <c r="J4953" s="3">
        <v>125800</v>
      </c>
      <c r="K4953" s="3">
        <v>0.90714235600000004</v>
      </c>
      <c r="L4953" s="3">
        <v>1</v>
      </c>
      <c r="M4953" s="2" t="s">
        <v>67</v>
      </c>
      <c r="N4953" s="3">
        <v>28800</v>
      </c>
      <c r="O4953" s="3">
        <v>0.26002671199999999</v>
      </c>
      <c r="P4953" s="3">
        <v>-0.97388052778546841</v>
      </c>
      <c r="Q4953" s="3">
        <v>6.4165134313084918E-2</v>
      </c>
      <c r="R4953" s="3">
        <v>0.86349466783591444</v>
      </c>
      <c r="S4953" s="3">
        <v>0.2743424726125066</v>
      </c>
      <c r="T4953" s="5">
        <f>POWER(10,Table2[[#This Row],[Predicted normalized_price]]*(N$7634-N$7635)+N$7635)</f>
        <v>31157.060695470187</v>
      </c>
      <c r="U4953" s="5">
        <f>ABS(Table2[[#This Row],[price]]-Table2[[#This Row],[Predicted Price]])</f>
        <v>2357.0606954701871</v>
      </c>
      <c r="V4953" s="5">
        <f>Table2[[#This Row],[Price Diff]]/Table2[[#This Row],[price]]</f>
        <v>8.1842385259381492E-2</v>
      </c>
    </row>
    <row r="4954" spans="1:22" x14ac:dyDescent="0.2">
      <c r="A4954" s="3">
        <v>16130</v>
      </c>
      <c r="B4954" s="3">
        <v>0.275326454</v>
      </c>
      <c r="C4954" s="3">
        <v>96133</v>
      </c>
      <c r="D4954" s="3">
        <v>0.65795540900000005</v>
      </c>
      <c r="E4954" s="3">
        <v>1999</v>
      </c>
      <c r="F4954" s="3">
        <v>0.48099653599999997</v>
      </c>
      <c r="G4954" s="3">
        <v>5</v>
      </c>
      <c r="H4954" s="3">
        <v>0.60985333500000005</v>
      </c>
      <c r="I4954" s="2" t="s">
        <v>35</v>
      </c>
      <c r="J4954" s="3">
        <v>30000</v>
      </c>
      <c r="K4954" s="3">
        <v>0.78496977999999995</v>
      </c>
      <c r="L4954" s="3">
        <v>1</v>
      </c>
      <c r="M4954" s="2" t="s">
        <v>64</v>
      </c>
      <c r="N4954" s="3">
        <v>136800</v>
      </c>
      <c r="O4954" s="3">
        <v>0.54358208500000005</v>
      </c>
      <c r="P4954" s="3">
        <v>0.68887004867310642</v>
      </c>
      <c r="Q4954" s="3">
        <v>-0.45243644353967782</v>
      </c>
      <c r="R4954" s="3">
        <v>-0.72560434253203676</v>
      </c>
      <c r="S4954" s="3">
        <v>0.54566168155035222</v>
      </c>
      <c r="T4954" s="5">
        <f>POWER(10,Table2[[#This Row],[Predicted normalized_price]]*(N$7634-N$7635)+N$7635)</f>
        <v>138372.24001762774</v>
      </c>
      <c r="U4954" s="5">
        <f>ABS(Table2[[#This Row],[price]]-Table2[[#This Row],[Predicted Price]])</f>
        <v>1572.2400176277442</v>
      </c>
      <c r="V4954" s="5">
        <f>Table2[[#This Row],[Price Diff]]/Table2[[#This Row],[price]]</f>
        <v>1.149298258499813E-2</v>
      </c>
    </row>
    <row r="4955" spans="1:22" x14ac:dyDescent="0.2">
      <c r="A4955" s="3">
        <v>8280</v>
      </c>
      <c r="B4955" s="3">
        <v>0.126950281</v>
      </c>
      <c r="C4955" s="3">
        <v>48424</v>
      </c>
      <c r="D4955" s="3">
        <v>0.53795008099999997</v>
      </c>
      <c r="E4955" s="3">
        <v>1199</v>
      </c>
      <c r="F4955" s="3">
        <v>0.26304123400000001</v>
      </c>
      <c r="G4955" s="3">
        <v>3</v>
      </c>
      <c r="H4955" s="3">
        <v>0.416289664</v>
      </c>
      <c r="I4955" s="2" t="s">
        <v>37</v>
      </c>
      <c r="J4955" s="3">
        <v>21500</v>
      </c>
      <c r="K4955" s="3">
        <v>0.75657687399999995</v>
      </c>
      <c r="L4955" s="3">
        <v>2</v>
      </c>
      <c r="M4955" s="2" t="s">
        <v>64</v>
      </c>
      <c r="N4955" s="3">
        <v>73999</v>
      </c>
      <c r="O4955" s="3">
        <v>0.43175945900000001</v>
      </c>
      <c r="P4955" s="3">
        <v>0.15002061553815996</v>
      </c>
      <c r="Q4955" s="3">
        <v>0.48773355371493093</v>
      </c>
      <c r="R4955" s="3">
        <v>0.68464338711600092</v>
      </c>
      <c r="S4955" s="3">
        <v>0.43422091484304748</v>
      </c>
      <c r="T4955" s="5">
        <f>POWER(10,Table2[[#This Row],[Predicted normalized_price]]*(N$7634-N$7635)+N$7635)</f>
        <v>75006.693000481275</v>
      </c>
      <c r="U4955" s="5">
        <f>ABS(Table2[[#This Row],[price]]-Table2[[#This Row],[Predicted Price]])</f>
        <v>1007.6930004812748</v>
      </c>
      <c r="V4955" s="5">
        <f>Table2[[#This Row],[Price Diff]]/Table2[[#This Row],[price]]</f>
        <v>1.3617657001868604E-2</v>
      </c>
    </row>
    <row r="4956" spans="1:22" x14ac:dyDescent="0.2">
      <c r="A4956" s="3">
        <v>31930</v>
      </c>
      <c r="B4956" s="3">
        <v>0.42726878899999998</v>
      </c>
      <c r="C4956" s="3">
        <v>103686</v>
      </c>
      <c r="D4956" s="3">
        <v>0.67119158499999998</v>
      </c>
      <c r="E4956" s="3">
        <v>3598</v>
      </c>
      <c r="F4956" s="3">
        <v>0.73160165099999996</v>
      </c>
      <c r="G4956" s="3">
        <v>6</v>
      </c>
      <c r="H4956" s="3">
        <v>0.67893919899999999</v>
      </c>
      <c r="I4956" s="2" t="s">
        <v>11</v>
      </c>
      <c r="J4956" s="3">
        <v>46898</v>
      </c>
      <c r="K4956" s="3">
        <v>0.82304730299999995</v>
      </c>
      <c r="L4956" s="3">
        <v>1</v>
      </c>
      <c r="M4956" s="2" t="s">
        <v>64</v>
      </c>
      <c r="N4956" s="3">
        <v>195800</v>
      </c>
      <c r="O4956" s="3">
        <v>0.60883630200000005</v>
      </c>
      <c r="P4956" s="3">
        <v>0.69705730381789011</v>
      </c>
      <c r="Q4956" s="3">
        <v>0.7032757311451947</v>
      </c>
      <c r="R4956" s="3">
        <v>0.22158737060759187</v>
      </c>
      <c r="S4956" s="3">
        <v>0.6098648054392779</v>
      </c>
      <c r="T4956" s="5">
        <f>POWER(10,Table2[[#This Row],[Predicted normalized_price]]*(N$7634-N$7635)+N$7635)</f>
        <v>196909.72733492899</v>
      </c>
      <c r="U4956" s="5">
        <f>ABS(Table2[[#This Row],[price]]-Table2[[#This Row],[Predicted Price]])</f>
        <v>1109.7273349289899</v>
      </c>
      <c r="V4956" s="5">
        <f>Table2[[#This Row],[Price Diff]]/Table2[[#This Row],[price]]</f>
        <v>5.6676574817619502E-3</v>
      </c>
    </row>
    <row r="4957" spans="1:22" x14ac:dyDescent="0.2">
      <c r="A4957" s="3">
        <v>24290</v>
      </c>
      <c r="B4957" s="3">
        <v>0.36641726699999999</v>
      </c>
      <c r="C4957" s="3">
        <v>116197</v>
      </c>
      <c r="D4957" s="3">
        <v>0.69112779400000002</v>
      </c>
      <c r="E4957" s="3">
        <v>1984</v>
      </c>
      <c r="F4957" s="3">
        <v>0.47778491499999998</v>
      </c>
      <c r="G4957" s="3">
        <v>5</v>
      </c>
      <c r="H4957" s="3">
        <v>0.60985333500000005</v>
      </c>
      <c r="I4957" s="2" t="s">
        <v>11</v>
      </c>
      <c r="J4957" s="3">
        <v>46834</v>
      </c>
      <c r="K4957" s="3">
        <v>0.82293091699999998</v>
      </c>
      <c r="L4957" s="3">
        <v>2</v>
      </c>
      <c r="M4957" s="2" t="s">
        <v>64</v>
      </c>
      <c r="N4957" s="3">
        <v>199999</v>
      </c>
      <c r="O4957" s="3">
        <v>0.61269772700000003</v>
      </c>
      <c r="P4957" s="3">
        <v>0.3571834154756644</v>
      </c>
      <c r="Q4957" s="3">
        <v>0.70348504181304616</v>
      </c>
      <c r="R4957" s="3">
        <v>0.20161824951718815</v>
      </c>
      <c r="S4957" s="3">
        <v>0.61408877970183506</v>
      </c>
      <c r="T4957" s="5">
        <f>POWER(10,Table2[[#This Row],[Predicted normalized_price]]*(N$7634-N$7635)+N$7635)</f>
        <v>201533.6252688544</v>
      </c>
      <c r="U4957" s="5">
        <f>ABS(Table2[[#This Row],[price]]-Table2[[#This Row],[Predicted Price]])</f>
        <v>1534.6252688544046</v>
      </c>
      <c r="V4957" s="5">
        <f>Table2[[#This Row],[Price Diff]]/Table2[[#This Row],[price]]</f>
        <v>7.6731647100955732E-3</v>
      </c>
    </row>
    <row r="4958" spans="1:22" x14ac:dyDescent="0.2">
      <c r="A4958" s="3">
        <v>30930</v>
      </c>
      <c r="B4958" s="3">
        <v>0.42018874299999998</v>
      </c>
      <c r="C4958" s="3">
        <v>173467</v>
      </c>
      <c r="D4958" s="3">
        <v>0.76125113700000002</v>
      </c>
      <c r="E4958" s="3">
        <v>3498</v>
      </c>
      <c r="F4958" s="3">
        <v>0.71958298099999995</v>
      </c>
      <c r="G4958" s="3">
        <v>6</v>
      </c>
      <c r="H4958" s="3">
        <v>0.67893919899999999</v>
      </c>
      <c r="I4958" s="2" t="s">
        <v>15</v>
      </c>
      <c r="J4958" s="3">
        <v>14000</v>
      </c>
      <c r="K4958" s="3">
        <v>0.72001486100000001</v>
      </c>
      <c r="L4958" s="3">
        <v>1</v>
      </c>
      <c r="M4958" s="2" t="s">
        <v>62</v>
      </c>
      <c r="N4958" s="3">
        <v>248000</v>
      </c>
      <c r="O4958" s="3">
        <v>0.65184518700000005</v>
      </c>
      <c r="P4958" s="3">
        <v>-0.36755198676670225</v>
      </c>
      <c r="Q4958" s="3">
        <v>0.83699372151811235</v>
      </c>
      <c r="R4958" s="3">
        <v>8.6600169324716869E-2</v>
      </c>
      <c r="S4958" s="3">
        <v>0.67651222022049706</v>
      </c>
      <c r="T4958" s="5">
        <f>POWER(10,Table2[[#This Row],[Predicted normalized_price]]*(N$7634-N$7635)+N$7635)</f>
        <v>284000.15234299772</v>
      </c>
      <c r="U4958" s="5">
        <f>ABS(Table2[[#This Row],[price]]-Table2[[#This Row],[Predicted Price]])</f>
        <v>36000.152342997724</v>
      </c>
      <c r="V4958" s="5">
        <f>Table2[[#This Row],[Price Diff]]/Table2[[#This Row],[price]]</f>
        <v>0.1451619046088618</v>
      </c>
    </row>
    <row r="4959" spans="1:22" x14ac:dyDescent="0.2">
      <c r="A4959" s="3">
        <v>11430</v>
      </c>
      <c r="B4959" s="3">
        <v>0.19868623899999999</v>
      </c>
      <c r="C4959" s="3">
        <v>31025</v>
      </c>
      <c r="D4959" s="3">
        <v>0.46003882299999999</v>
      </c>
      <c r="E4959" s="3">
        <v>1798</v>
      </c>
      <c r="F4959" s="3">
        <v>0.435810641</v>
      </c>
      <c r="G4959" s="3">
        <v>9</v>
      </c>
      <c r="H4959" s="3">
        <v>0.83257932800000001</v>
      </c>
      <c r="I4959" s="2" t="s">
        <v>19</v>
      </c>
      <c r="J4959" s="3">
        <v>108000</v>
      </c>
      <c r="K4959" s="3">
        <v>0.89413994200000002</v>
      </c>
      <c r="L4959" s="3">
        <v>2</v>
      </c>
      <c r="M4959" s="2" t="s">
        <v>65</v>
      </c>
      <c r="N4959" s="3">
        <v>42800</v>
      </c>
      <c r="O4959" s="3">
        <v>0.332121475</v>
      </c>
      <c r="P4959" s="3">
        <v>-0.81988225239180179</v>
      </c>
      <c r="Q4959" s="3">
        <v>0.20303382456749436</v>
      </c>
      <c r="R4959" s="3">
        <v>0.79867018412263668</v>
      </c>
      <c r="S4959" s="3">
        <v>0.327763382220288</v>
      </c>
      <c r="T4959" s="5">
        <f>POWER(10,Table2[[#This Row],[Predicted normalized_price]]*(N$7634-N$7635)+N$7635)</f>
        <v>41787.207962929948</v>
      </c>
      <c r="U4959" s="5">
        <f>ABS(Table2[[#This Row],[price]]-Table2[[#This Row],[Predicted Price]])</f>
        <v>1012.7920370700522</v>
      </c>
      <c r="V4959" s="5">
        <f>Table2[[#This Row],[Price Diff]]/Table2[[#This Row],[price]]</f>
        <v>2.3663365352104022E-2</v>
      </c>
    </row>
    <row r="4960" spans="1:22" x14ac:dyDescent="0.2">
      <c r="A4960" s="3">
        <v>8120</v>
      </c>
      <c r="B4960" s="3">
        <v>0.122608542</v>
      </c>
      <c r="C4960" s="3">
        <v>48564</v>
      </c>
      <c r="D4960" s="3">
        <v>0.53845530399999997</v>
      </c>
      <c r="E4960" s="3">
        <v>1199</v>
      </c>
      <c r="F4960" s="3">
        <v>0.26304123400000001</v>
      </c>
      <c r="G4960" s="3">
        <v>4</v>
      </c>
      <c r="H4960" s="3">
        <v>0.52529906999999998</v>
      </c>
      <c r="I4960" s="2" t="s">
        <v>31</v>
      </c>
      <c r="J4960" s="3">
        <v>22630</v>
      </c>
      <c r="K4960" s="3">
        <v>0.76094250200000002</v>
      </c>
      <c r="L4960" s="3">
        <v>1</v>
      </c>
      <c r="M4960" s="2" t="s">
        <v>67</v>
      </c>
      <c r="N4960" s="3">
        <v>67900</v>
      </c>
      <c r="O4960" s="3">
        <v>0.416106117</v>
      </c>
      <c r="P4960" s="3">
        <v>-0.96032288175088032</v>
      </c>
      <c r="Q4960" s="3">
        <v>-0.63937133414437708</v>
      </c>
      <c r="R4960" s="3">
        <v>-0.41626048903142737</v>
      </c>
      <c r="S4960" s="3">
        <v>0.41363079782101797</v>
      </c>
      <c r="T4960" s="5">
        <f>POWER(10,Table2[[#This Row],[Predicted normalized_price]]*(N$7634-N$7635)+N$7635)</f>
        <v>66982.680567783318</v>
      </c>
      <c r="U4960" s="5">
        <f>ABS(Table2[[#This Row],[price]]-Table2[[#This Row],[Predicted Price]])</f>
        <v>917.31943221668189</v>
      </c>
      <c r="V4960" s="5">
        <f>Table2[[#This Row],[Price Diff]]/Table2[[#This Row],[price]]</f>
        <v>1.3509859090083681E-2</v>
      </c>
    </row>
    <row r="4961" spans="1:22" x14ac:dyDescent="0.2">
      <c r="A4961" s="3">
        <v>19240</v>
      </c>
      <c r="B4961" s="3">
        <v>0.314556803</v>
      </c>
      <c r="C4961" s="3">
        <v>98868</v>
      </c>
      <c r="D4961" s="3">
        <v>0.66286473499999998</v>
      </c>
      <c r="E4961" s="3">
        <v>1997</v>
      </c>
      <c r="F4961" s="3">
        <v>0.48056971500000001</v>
      </c>
      <c r="G4961" s="3">
        <v>5</v>
      </c>
      <c r="H4961" s="3">
        <v>0.60985333500000005</v>
      </c>
      <c r="I4961" s="2" t="s">
        <v>13</v>
      </c>
      <c r="J4961" s="3">
        <v>58000</v>
      </c>
      <c r="K4961" s="3">
        <v>0.84115531399999999</v>
      </c>
      <c r="L4961" s="3">
        <v>1</v>
      </c>
      <c r="M4961" s="2" t="s">
        <v>64</v>
      </c>
      <c r="N4961" s="3">
        <v>163800</v>
      </c>
      <c r="O4961" s="3">
        <v>0.57636193199999997</v>
      </c>
      <c r="P4961" s="3">
        <v>0.45561564619197925</v>
      </c>
      <c r="Q4961" s="3">
        <v>0.71537244388676668</v>
      </c>
      <c r="R4961" s="3">
        <v>0.37319434034092136</v>
      </c>
      <c r="S4961" s="3">
        <v>0.57396662969017731</v>
      </c>
      <c r="T4961" s="5">
        <f>POWER(10,Table2[[#This Row],[Predicted normalized_price]]*(N$7634-N$7635)+N$7635)</f>
        <v>161658.14962077496</v>
      </c>
      <c r="U4961" s="5">
        <f>ABS(Table2[[#This Row],[price]]-Table2[[#This Row],[Predicted Price]])</f>
        <v>2141.8503792250413</v>
      </c>
      <c r="V4961" s="5">
        <f>Table2[[#This Row],[Price Diff]]/Table2[[#This Row],[price]]</f>
        <v>1.3076009641178518E-2</v>
      </c>
    </row>
    <row r="4962" spans="1:22" x14ac:dyDescent="0.2">
      <c r="A4962" s="3">
        <v>10310</v>
      </c>
      <c r="B4962" s="3">
        <v>0.17573970899999999</v>
      </c>
      <c r="C4962" s="3">
        <v>13106</v>
      </c>
      <c r="D4962" s="3">
        <v>0.30923558499999998</v>
      </c>
      <c r="E4962" s="3">
        <v>1995</v>
      </c>
      <c r="F4962" s="3">
        <v>0.48014246599999999</v>
      </c>
      <c r="G4962" s="3">
        <v>10</v>
      </c>
      <c r="H4962" s="3">
        <v>0.87250287000000004</v>
      </c>
      <c r="I4962" s="2" t="s">
        <v>25</v>
      </c>
      <c r="J4962" s="3">
        <v>108000</v>
      </c>
      <c r="K4962" s="3">
        <v>0.89413994200000002</v>
      </c>
      <c r="L4962" s="3">
        <v>3</v>
      </c>
      <c r="M4962" s="2" t="s">
        <v>64</v>
      </c>
      <c r="N4962" s="3">
        <v>22000</v>
      </c>
      <c r="O4962" s="3">
        <v>0.21101277600000001</v>
      </c>
      <c r="P4962" s="3">
        <v>0.32126080564884851</v>
      </c>
      <c r="Q4962" s="3">
        <v>-0.25279039609433879</v>
      </c>
      <c r="R4962" s="3">
        <v>0.85701611486568652</v>
      </c>
      <c r="S4962" s="3">
        <v>0.19591730859488271</v>
      </c>
      <c r="T4962" s="5">
        <f>POWER(10,Table2[[#This Row],[Predicted normalized_price]]*(N$7634-N$7635)+N$7635)</f>
        <v>20248.737411522365</v>
      </c>
      <c r="U4962" s="5">
        <f>ABS(Table2[[#This Row],[price]]-Table2[[#This Row],[Predicted Price]])</f>
        <v>1751.2625884776353</v>
      </c>
      <c r="V4962" s="5">
        <f>Table2[[#This Row],[Price Diff]]/Table2[[#This Row],[price]]</f>
        <v>7.9602844930801608E-2</v>
      </c>
    </row>
    <row r="4963" spans="1:22" x14ac:dyDescent="0.2">
      <c r="A4963" s="3">
        <v>9290</v>
      </c>
      <c r="B4963" s="3">
        <v>0.15255986599999999</v>
      </c>
      <c r="C4963" s="3">
        <v>47372</v>
      </c>
      <c r="D4963" s="3">
        <v>0.53410630000000003</v>
      </c>
      <c r="E4963" s="3">
        <v>1496</v>
      </c>
      <c r="F4963" s="3">
        <v>0.35740525400000001</v>
      </c>
      <c r="G4963" s="3">
        <v>3</v>
      </c>
      <c r="H4963" s="3">
        <v>0.416289664</v>
      </c>
      <c r="I4963" s="2" t="s">
        <v>22</v>
      </c>
      <c r="J4963" s="3">
        <v>4900</v>
      </c>
      <c r="K4963" s="3">
        <v>0.63054165900000003</v>
      </c>
      <c r="L4963" s="3">
        <v>1</v>
      </c>
      <c r="M4963" s="2" t="s">
        <v>64</v>
      </c>
      <c r="N4963" s="3">
        <v>82000</v>
      </c>
      <c r="O4963" s="3">
        <v>0.45044319900000002</v>
      </c>
      <c r="P4963" s="3">
        <v>0.35525860345631699</v>
      </c>
      <c r="Q4963" s="3">
        <v>-0.68859857554173631</v>
      </c>
      <c r="R4963" s="3">
        <v>-0.57095000644807692</v>
      </c>
      <c r="S4963" s="3">
        <v>0.44336106815030207</v>
      </c>
      <c r="T4963" s="5">
        <f>POWER(10,Table2[[#This Row],[Predicted normalized_price]]*(N$7634-N$7635)+N$7635)</f>
        <v>78870.143338345137</v>
      </c>
      <c r="U4963" s="5">
        <f>ABS(Table2[[#This Row],[price]]-Table2[[#This Row],[Predicted Price]])</f>
        <v>3129.8566616548633</v>
      </c>
      <c r="V4963" s="5">
        <f>Table2[[#This Row],[Price Diff]]/Table2[[#This Row],[price]]</f>
        <v>3.8168983678717842E-2</v>
      </c>
    </row>
    <row r="4964" spans="1:22" x14ac:dyDescent="0.2">
      <c r="A4964" s="3">
        <v>10950</v>
      </c>
      <c r="B4964" s="3">
        <v>0.18914023399999999</v>
      </c>
      <c r="C4964" s="3">
        <v>66909</v>
      </c>
      <c r="D4964" s="3">
        <v>0.59453484899999998</v>
      </c>
      <c r="E4964" s="3">
        <v>1390</v>
      </c>
      <c r="F4964" s="3">
        <v>0.32606906200000002</v>
      </c>
      <c r="G4964" s="3">
        <v>3</v>
      </c>
      <c r="H4964" s="3">
        <v>0.416289664</v>
      </c>
      <c r="I4964" s="2" t="s">
        <v>20</v>
      </c>
      <c r="J4964" s="3">
        <v>55000</v>
      </c>
      <c r="K4964" s="3">
        <v>0.83662892200000005</v>
      </c>
      <c r="L4964" s="3">
        <v>1</v>
      </c>
      <c r="M4964" s="2" t="s">
        <v>64</v>
      </c>
      <c r="N4964" s="3">
        <v>106866</v>
      </c>
      <c r="O4964" s="3">
        <v>0.49864249500000002</v>
      </c>
      <c r="P4964" s="3">
        <v>0.8278200517588481</v>
      </c>
      <c r="Q4964" s="3">
        <v>0.62836284101152595</v>
      </c>
      <c r="R4964" s="3">
        <v>0.58035467213124581</v>
      </c>
      <c r="S4964" s="3">
        <v>0.49949378711545728</v>
      </c>
      <c r="T4964" s="5">
        <f>POWER(10,Table2[[#This Row],[Predicted normalized_price]]*(N$7634-N$7635)+N$7635)</f>
        <v>107367.07686484985</v>
      </c>
      <c r="U4964" s="5">
        <f>ABS(Table2[[#This Row],[price]]-Table2[[#This Row],[Predicted Price]])</f>
        <v>501.07686484984879</v>
      </c>
      <c r="V4964" s="5">
        <f>Table2[[#This Row],[Price Diff]]/Table2[[#This Row],[price]]</f>
        <v>4.6888333506433181E-3</v>
      </c>
    </row>
    <row r="4965" spans="1:22" x14ac:dyDescent="0.2">
      <c r="A4965" s="3">
        <v>17420</v>
      </c>
      <c r="B4965" s="3">
        <v>0.29244572200000002</v>
      </c>
      <c r="C4965" s="3">
        <v>41758</v>
      </c>
      <c r="D4965" s="3">
        <v>0.512031503</v>
      </c>
      <c r="E4965" s="3">
        <v>2143</v>
      </c>
      <c r="F4965" s="3">
        <v>0.51065637100000005</v>
      </c>
      <c r="G4965" s="3">
        <v>3</v>
      </c>
      <c r="H4965" s="3">
        <v>0.416289664</v>
      </c>
      <c r="I4965" s="2" t="s">
        <v>15</v>
      </c>
      <c r="J4965" s="3">
        <v>51000</v>
      </c>
      <c r="K4965" s="3">
        <v>0.83019363899999998</v>
      </c>
      <c r="L4965" s="3">
        <v>1</v>
      </c>
      <c r="M4965" s="2" t="s">
        <v>69</v>
      </c>
      <c r="N4965" s="3">
        <v>149800</v>
      </c>
      <c r="O4965" s="3">
        <v>0.56010266900000005</v>
      </c>
      <c r="P4965" s="3">
        <v>-0.97824565669465813</v>
      </c>
      <c r="Q4965" s="3">
        <v>0.63900238154277633</v>
      </c>
      <c r="R4965" s="3">
        <v>0.25293871255421896</v>
      </c>
      <c r="S4965" s="3">
        <v>0.58057194672380308</v>
      </c>
      <c r="T4965" s="5">
        <f>POWER(10,Table2[[#This Row],[Predicted normalized_price]]*(N$7634-N$7635)+N$7635)</f>
        <v>167633.54512507093</v>
      </c>
      <c r="U4965" s="5">
        <f>ABS(Table2[[#This Row],[price]]-Table2[[#This Row],[Predicted Price]])</f>
        <v>17833.54512507093</v>
      </c>
      <c r="V4965" s="5">
        <f>Table2[[#This Row],[Price Diff]]/Table2[[#This Row],[price]]</f>
        <v>0.11904903287764305</v>
      </c>
    </row>
    <row r="4966" spans="1:22" x14ac:dyDescent="0.2">
      <c r="A4966" s="3">
        <v>12490</v>
      </c>
      <c r="B4966" s="3">
        <v>0.218419692</v>
      </c>
      <c r="C4966" s="3">
        <v>57465</v>
      </c>
      <c r="D4966" s="3">
        <v>0.56790700400000005</v>
      </c>
      <c r="E4966" s="3">
        <v>1595</v>
      </c>
      <c r="F4966" s="3">
        <v>0.38472810600000001</v>
      </c>
      <c r="G4966" s="3">
        <v>4</v>
      </c>
      <c r="H4966" s="3">
        <v>0.52529906999999998</v>
      </c>
      <c r="I4966" s="2" t="s">
        <v>15</v>
      </c>
      <c r="J4966" s="3">
        <v>45000</v>
      </c>
      <c r="K4966" s="3">
        <v>0.81952635900000004</v>
      </c>
      <c r="L4966" s="3">
        <v>1</v>
      </c>
      <c r="M4966" s="2" t="s">
        <v>68</v>
      </c>
      <c r="N4966" s="3">
        <v>111000</v>
      </c>
      <c r="O4966" s="3">
        <v>0.50554955499999998</v>
      </c>
      <c r="P4966" s="3">
        <v>-0.95870577431663839</v>
      </c>
      <c r="Q4966" s="3">
        <v>0.53980647246527469</v>
      </c>
      <c r="R4966" s="3">
        <v>0.55626458383281174</v>
      </c>
      <c r="S4966" s="3">
        <v>0.47757238321638096</v>
      </c>
      <c r="T4966" s="5">
        <f>POWER(10,Table2[[#This Row],[Predicted normalized_price]]*(N$7634-N$7635)+N$7635)</f>
        <v>95182.382548512061</v>
      </c>
      <c r="U4966" s="5">
        <f>ABS(Table2[[#This Row],[price]]-Table2[[#This Row],[Predicted Price]])</f>
        <v>15817.617451487939</v>
      </c>
      <c r="V4966" s="5">
        <f>Table2[[#This Row],[Price Diff]]/Table2[[#This Row],[price]]</f>
        <v>0.14250105812151295</v>
      </c>
    </row>
    <row r="4967" spans="1:22" x14ac:dyDescent="0.2">
      <c r="A4967" s="3">
        <v>16350</v>
      </c>
      <c r="B4967" s="3">
        <v>0.27834075800000002</v>
      </c>
      <c r="C4967" s="3">
        <v>71214</v>
      </c>
      <c r="D4967" s="3">
        <v>0.60544726000000004</v>
      </c>
      <c r="E4967" s="3">
        <v>1968</v>
      </c>
      <c r="F4967" s="3">
        <v>0.47433231199999998</v>
      </c>
      <c r="G4967" s="3">
        <v>2</v>
      </c>
      <c r="H4967" s="3">
        <v>0.26264953499999999</v>
      </c>
      <c r="I4967" s="2" t="s">
        <v>50</v>
      </c>
      <c r="J4967" s="3">
        <v>9000</v>
      </c>
      <c r="K4967" s="3">
        <v>0.68235877599999994</v>
      </c>
      <c r="L4967" s="3">
        <v>1</v>
      </c>
      <c r="M4967" s="2" t="s">
        <v>64</v>
      </c>
      <c r="N4967" s="3">
        <v>167788</v>
      </c>
      <c r="O4967" s="3">
        <v>0.58073954500000002</v>
      </c>
      <c r="P4967" s="3">
        <v>0.38910180905668917</v>
      </c>
      <c r="Q4967" s="3">
        <v>-0.30810233368038187</v>
      </c>
      <c r="R4967" s="3">
        <v>-0.71228179289543836</v>
      </c>
      <c r="S4967" s="3">
        <v>0.57950821960927923</v>
      </c>
      <c r="T4967" s="5">
        <f>POWER(10,Table2[[#This Row],[Predicted normalized_price]]*(N$7634-N$7635)+N$7635)</f>
        <v>166656.55001699526</v>
      </c>
      <c r="U4967" s="5">
        <f>ABS(Table2[[#This Row],[price]]-Table2[[#This Row],[Predicted Price]])</f>
        <v>1131.4499830047425</v>
      </c>
      <c r="V4967" s="5">
        <f>Table2[[#This Row],[Price Diff]]/Table2[[#This Row],[price]]</f>
        <v>6.743330768617199E-3</v>
      </c>
    </row>
    <row r="4968" spans="1:22" x14ac:dyDescent="0.2">
      <c r="A4968" s="3">
        <v>12770</v>
      </c>
      <c r="B4968" s="3">
        <v>0.22335275099999999</v>
      </c>
      <c r="C4968" s="3">
        <v>39142</v>
      </c>
      <c r="D4968" s="3">
        <v>0.50070975399999995</v>
      </c>
      <c r="E4968" s="3">
        <v>1597</v>
      </c>
      <c r="F4968" s="3">
        <v>0.38526243399999999</v>
      </c>
      <c r="G4968" s="3">
        <v>8</v>
      </c>
      <c r="H4968" s="3">
        <v>0.78794860499999997</v>
      </c>
      <c r="I4968" s="2" t="s">
        <v>15</v>
      </c>
      <c r="J4968" s="3">
        <v>96000</v>
      </c>
      <c r="K4968" s="3">
        <v>0.88410164599999996</v>
      </c>
      <c r="L4968" s="3">
        <v>3</v>
      </c>
      <c r="M4968" s="2" t="s">
        <v>65</v>
      </c>
      <c r="N4968" s="3">
        <v>58800</v>
      </c>
      <c r="O4968" s="3">
        <v>0.38991986499999998</v>
      </c>
      <c r="P4968" s="3">
        <v>-0.94450263363685671</v>
      </c>
      <c r="Q4968" s="3">
        <v>0.36241630831228872</v>
      </c>
      <c r="R4968" s="3">
        <v>0.75089428075153197</v>
      </c>
      <c r="S4968" s="3">
        <v>0.38152963015568675</v>
      </c>
      <c r="T4968" s="5">
        <f>POWER(10,Table2[[#This Row],[Predicted normalized_price]]*(N$7634-N$7635)+N$7635)</f>
        <v>56150.59527944673</v>
      </c>
      <c r="U4968" s="5">
        <f>ABS(Table2[[#This Row],[price]]-Table2[[#This Row],[Predicted Price]])</f>
        <v>2649.4047205532697</v>
      </c>
      <c r="V4968" s="5">
        <f>Table2[[#This Row],[Price Diff]]/Table2[[#This Row],[price]]</f>
        <v>4.5057903410769894E-2</v>
      </c>
    </row>
    <row r="4969" spans="1:22" x14ac:dyDescent="0.2">
      <c r="A4969" s="3">
        <v>16610</v>
      </c>
      <c r="B4969" s="3">
        <v>0.28185125900000002</v>
      </c>
      <c r="C4969" s="3">
        <v>85457</v>
      </c>
      <c r="D4969" s="3">
        <v>0.63735429799999999</v>
      </c>
      <c r="E4969" s="3">
        <v>2995</v>
      </c>
      <c r="F4969" s="3">
        <v>0.65338650099999995</v>
      </c>
      <c r="G4969" s="3">
        <v>7</v>
      </c>
      <c r="H4969" s="3">
        <v>0.73735046500000001</v>
      </c>
      <c r="I4969" s="2" t="s">
        <v>12</v>
      </c>
      <c r="J4969" s="3">
        <v>60000</v>
      </c>
      <c r="K4969" s="3">
        <v>0.84404464199999996</v>
      </c>
      <c r="L4969" s="3">
        <v>1</v>
      </c>
      <c r="M4969" s="2" t="s">
        <v>65</v>
      </c>
      <c r="N4969" s="3">
        <v>106800</v>
      </c>
      <c r="O4969" s="3">
        <v>0.49853006799999999</v>
      </c>
      <c r="P4969" s="3">
        <v>0.19528962026644786</v>
      </c>
      <c r="Q4969" s="3">
        <v>0.64711024701738395</v>
      </c>
      <c r="R4969" s="3">
        <v>0.54768738737394618</v>
      </c>
      <c r="S4969" s="3">
        <v>0.51104964936648889</v>
      </c>
      <c r="T4969" s="5">
        <f>POWER(10,Table2[[#This Row],[Predicted normalized_price]]*(N$7634-N$7635)+N$7635)</f>
        <v>114405.98235726578</v>
      </c>
      <c r="U4969" s="5">
        <f>ABS(Table2[[#This Row],[price]]-Table2[[#This Row],[Predicted Price]])</f>
        <v>7605.982357265777</v>
      </c>
      <c r="V4969" s="5">
        <f>Table2[[#This Row],[Price Diff]]/Table2[[#This Row],[price]]</f>
        <v>7.121706327027881E-2</v>
      </c>
    </row>
    <row r="4970" spans="1:22" x14ac:dyDescent="0.2">
      <c r="A4970" s="3">
        <v>10540</v>
      </c>
      <c r="B4970" s="3">
        <v>0.18064893800000001</v>
      </c>
      <c r="C4970" s="3">
        <v>27707</v>
      </c>
      <c r="D4970" s="3">
        <v>0.44024466099999998</v>
      </c>
      <c r="E4970" s="3">
        <v>1999</v>
      </c>
      <c r="F4970" s="3">
        <v>0.48099653599999997</v>
      </c>
      <c r="G4970" s="3">
        <v>10</v>
      </c>
      <c r="H4970" s="3">
        <v>0.87250287000000004</v>
      </c>
      <c r="I4970" s="2" t="s">
        <v>21</v>
      </c>
      <c r="J4970" s="3">
        <v>43100</v>
      </c>
      <c r="K4970" s="3">
        <v>0.81584970899999998</v>
      </c>
      <c r="L4970" s="3">
        <v>1</v>
      </c>
      <c r="M4970" s="2" t="s">
        <v>62</v>
      </c>
      <c r="N4970" s="3">
        <v>37800</v>
      </c>
      <c r="O4970" s="3">
        <v>0.30951394500000001</v>
      </c>
      <c r="P4970" s="3">
        <v>0.9999999955882225</v>
      </c>
      <c r="Q4970" s="3">
        <v>0.11520863273419907</v>
      </c>
      <c r="R4970" s="3">
        <v>0.83134049577355906</v>
      </c>
      <c r="S4970" s="3">
        <v>0.30114104262661001</v>
      </c>
      <c r="T4970" s="5">
        <f>POWER(10,Table2[[#This Row],[Predicted normalized_price]]*(N$7634-N$7635)+N$7635)</f>
        <v>36100.249282117489</v>
      </c>
      <c r="U4970" s="5">
        <f>ABS(Table2[[#This Row],[price]]-Table2[[#This Row],[Predicted Price]])</f>
        <v>1699.7507178825108</v>
      </c>
      <c r="V4970" s="5">
        <f>Table2[[#This Row],[Price Diff]]/Table2[[#This Row],[price]]</f>
        <v>4.4966950208532031E-2</v>
      </c>
    </row>
    <row r="4971" spans="1:22" x14ac:dyDescent="0.2">
      <c r="A4971" s="3">
        <v>8270</v>
      </c>
      <c r="B4971" s="3">
        <v>0.126681391</v>
      </c>
      <c r="C4971" s="3">
        <v>60140</v>
      </c>
      <c r="D4971" s="3">
        <v>0.57586943700000004</v>
      </c>
      <c r="E4971" s="3">
        <v>1496</v>
      </c>
      <c r="F4971" s="3">
        <v>0.35740525400000001</v>
      </c>
      <c r="G4971" s="3">
        <v>4</v>
      </c>
      <c r="H4971" s="3">
        <v>0.52529906999999998</v>
      </c>
      <c r="I4971" s="2" t="s">
        <v>22</v>
      </c>
      <c r="J4971" s="3">
        <v>51000</v>
      </c>
      <c r="K4971" s="3">
        <v>0.83019363899999998</v>
      </c>
      <c r="L4971" s="3">
        <v>2</v>
      </c>
      <c r="M4971" s="2" t="s">
        <v>64</v>
      </c>
      <c r="N4971" s="3">
        <v>80888</v>
      </c>
      <c r="O4971" s="3">
        <v>0.44795844899999998</v>
      </c>
      <c r="P4971" s="3">
        <v>0.71147697154227962</v>
      </c>
      <c r="Q4971" s="3">
        <v>-0.69822200273138613</v>
      </c>
      <c r="R4971" s="3">
        <v>-0.55106740185552328</v>
      </c>
      <c r="S4971" s="3">
        <v>0.43672259043184913</v>
      </c>
      <c r="T4971" s="5">
        <f>POWER(10,Table2[[#This Row],[Predicted normalized_price]]*(N$7634-N$7635)+N$7635)</f>
        <v>76044.912989021759</v>
      </c>
      <c r="U4971" s="5">
        <f>ABS(Table2[[#This Row],[price]]-Table2[[#This Row],[Predicted Price]])</f>
        <v>4843.0870109782409</v>
      </c>
      <c r="V4971" s="5">
        <f>Table2[[#This Row],[Price Diff]]/Table2[[#This Row],[price]]</f>
        <v>5.9873986388317688E-2</v>
      </c>
    </row>
    <row r="4972" spans="1:22" x14ac:dyDescent="0.2">
      <c r="A4972" s="3">
        <v>13310</v>
      </c>
      <c r="B4972" s="3">
        <v>0.232568319</v>
      </c>
      <c r="C4972" s="3">
        <v>77078</v>
      </c>
      <c r="D4972" s="3">
        <v>0.61929489599999998</v>
      </c>
      <c r="E4972" s="3">
        <v>1598</v>
      </c>
      <c r="F4972" s="3">
        <v>0.38552934799999999</v>
      </c>
      <c r="G4972" s="3">
        <v>6</v>
      </c>
      <c r="H4972" s="3">
        <v>0.67893919899999999</v>
      </c>
      <c r="I4972" s="2" t="s">
        <v>24</v>
      </c>
      <c r="J4972" s="3">
        <v>48000</v>
      </c>
      <c r="K4972" s="3">
        <v>0.82502678399999996</v>
      </c>
      <c r="L4972" s="3">
        <v>1</v>
      </c>
      <c r="M4972" s="2" t="s">
        <v>62</v>
      </c>
      <c r="N4972" s="3">
        <v>105800</v>
      </c>
      <c r="O4972" s="3">
        <v>0.49681808300000002</v>
      </c>
      <c r="P4972" s="3">
        <v>-6.7629650320525751E-3</v>
      </c>
      <c r="Q4972" s="3">
        <v>-0.56011130586726432</v>
      </c>
      <c r="R4972" s="3">
        <v>-0.63950580983939709</v>
      </c>
      <c r="S4972" s="3">
        <v>0.49363451677819847</v>
      </c>
      <c r="T4972" s="5">
        <f>POWER(10,Table2[[#This Row],[Predicted normalized_price]]*(N$7634-N$7635)+N$7635)</f>
        <v>103965.25279994645</v>
      </c>
      <c r="U4972" s="5">
        <f>ABS(Table2[[#This Row],[price]]-Table2[[#This Row],[Predicted Price]])</f>
        <v>1834.747200053549</v>
      </c>
      <c r="V4972" s="5">
        <f>Table2[[#This Row],[Price Diff]]/Table2[[#This Row],[price]]</f>
        <v>1.7341655955137515E-2</v>
      </c>
    </row>
    <row r="4973" spans="1:22" x14ac:dyDescent="0.2">
      <c r="A4973" s="3">
        <v>15940</v>
      </c>
      <c r="B4973" s="3">
        <v>0.27268991799999998</v>
      </c>
      <c r="C4973" s="3">
        <v>57353</v>
      </c>
      <c r="D4973" s="3">
        <v>0.56756558999999995</v>
      </c>
      <c r="E4973" s="3">
        <v>1984</v>
      </c>
      <c r="F4973" s="3">
        <v>0.47778491499999998</v>
      </c>
      <c r="G4973" s="3">
        <v>7</v>
      </c>
      <c r="H4973" s="3">
        <v>0.73735046500000001</v>
      </c>
      <c r="I4973" s="2" t="s">
        <v>19</v>
      </c>
      <c r="J4973" s="3">
        <v>29500</v>
      </c>
      <c r="K4973" s="3">
        <v>0.78353735899999999</v>
      </c>
      <c r="L4973" s="3">
        <v>1</v>
      </c>
      <c r="M4973" s="2" t="s">
        <v>65</v>
      </c>
      <c r="N4973" s="3">
        <v>94940</v>
      </c>
      <c r="O4973" s="3">
        <v>0.477108372</v>
      </c>
      <c r="P4973" s="3">
        <v>-0.84080335180895704</v>
      </c>
      <c r="Q4973" s="3">
        <v>0.52388794677967421</v>
      </c>
      <c r="R4973" s="3">
        <v>0.60561686904458578</v>
      </c>
      <c r="S4973" s="3">
        <v>0.46117441411189214</v>
      </c>
      <c r="T4973" s="5">
        <f>POWER(10,Table2[[#This Row],[Predicted normalized_price]]*(N$7634-N$7635)+N$7635)</f>
        <v>86980.814695816574</v>
      </c>
      <c r="U4973" s="5">
        <f>ABS(Table2[[#This Row],[price]]-Table2[[#This Row],[Predicted Price]])</f>
        <v>7959.1853041834256</v>
      </c>
      <c r="V4973" s="5">
        <f>Table2[[#This Row],[Price Diff]]/Table2[[#This Row],[price]]</f>
        <v>8.383384563075022E-2</v>
      </c>
    </row>
    <row r="4974" spans="1:22" x14ac:dyDescent="0.2">
      <c r="A4974" s="3">
        <v>16470</v>
      </c>
      <c r="B4974" s="3">
        <v>0.27996787400000001</v>
      </c>
      <c r="C4974" s="3">
        <v>72845</v>
      </c>
      <c r="D4974" s="3">
        <v>0.60941008600000002</v>
      </c>
      <c r="E4974" s="3">
        <v>2996</v>
      </c>
      <c r="F4974" s="3">
        <v>0.65352884600000005</v>
      </c>
      <c r="G4974" s="3">
        <v>8</v>
      </c>
      <c r="H4974" s="3">
        <v>0.78794860499999997</v>
      </c>
      <c r="I4974" s="2" t="s">
        <v>13</v>
      </c>
      <c r="J4974" s="3">
        <v>103000</v>
      </c>
      <c r="K4974" s="3">
        <v>0.89009999100000003</v>
      </c>
      <c r="L4974" s="3">
        <v>5</v>
      </c>
      <c r="M4974" s="2" t="s">
        <v>65</v>
      </c>
      <c r="N4974" s="3">
        <v>93888</v>
      </c>
      <c r="O4974" s="3">
        <v>0.47508062400000001</v>
      </c>
      <c r="P4974" s="3">
        <v>-0.40238216033731555</v>
      </c>
      <c r="Q4974" s="3">
        <v>0.56977448991814705</v>
      </c>
      <c r="R4974" s="3">
        <v>0.62770628755319369</v>
      </c>
      <c r="S4974" s="3">
        <v>0.46881314433949428</v>
      </c>
      <c r="T4974" s="5">
        <f>POWER(10,Table2[[#This Row],[Predicted normalized_price]]*(N$7634-N$7635)+N$7635)</f>
        <v>90709.546711083196</v>
      </c>
      <c r="U4974" s="5">
        <f>ABS(Table2[[#This Row],[price]]-Table2[[#This Row],[Predicted Price]])</f>
        <v>3178.453288916804</v>
      </c>
      <c r="V4974" s="5">
        <f>Table2[[#This Row],[Price Diff]]/Table2[[#This Row],[price]]</f>
        <v>3.3853669147460845E-2</v>
      </c>
    </row>
    <row r="4975" spans="1:22" x14ac:dyDescent="0.2">
      <c r="A4975" s="3">
        <v>24780</v>
      </c>
      <c r="B4975" s="3">
        <v>0.370861208</v>
      </c>
      <c r="C4975" s="3">
        <v>145487</v>
      </c>
      <c r="D4975" s="3">
        <v>0.73046818199999997</v>
      </c>
      <c r="E4975" s="3">
        <v>2995</v>
      </c>
      <c r="F4975" s="3">
        <v>0.65338650099999995</v>
      </c>
      <c r="G4975" s="3">
        <v>4</v>
      </c>
      <c r="H4975" s="3">
        <v>0.52529906999999998</v>
      </c>
      <c r="I4975" s="2" t="s">
        <v>19</v>
      </c>
      <c r="J4975" s="3">
        <v>20111</v>
      </c>
      <c r="K4975" s="3">
        <v>0.75088490200000002</v>
      </c>
      <c r="L4975" s="3">
        <v>2</v>
      </c>
      <c r="M4975" s="2" t="s">
        <v>64</v>
      </c>
      <c r="N4975" s="3">
        <v>239888</v>
      </c>
      <c r="O4975" s="3">
        <v>0.64579306199999997</v>
      </c>
      <c r="P4975" s="3">
        <v>0.86208748399042445</v>
      </c>
      <c r="Q4975" s="3">
        <v>0.8136297187470799</v>
      </c>
      <c r="R4975" s="3">
        <v>0.14106394511489154</v>
      </c>
      <c r="S4975" s="3">
        <v>0.65978584871485735</v>
      </c>
      <c r="T4975" s="5">
        <f>POWER(10,Table2[[#This Row],[Predicted normalized_price]]*(N$7634-N$7635)+N$7635)</f>
        <v>259060.8303895992</v>
      </c>
      <c r="U4975" s="5">
        <f>ABS(Table2[[#This Row],[price]]-Table2[[#This Row],[Predicted Price]])</f>
        <v>19172.830389599199</v>
      </c>
      <c r="V4975" s="5">
        <f>Table2[[#This Row],[Price Diff]]/Table2[[#This Row],[price]]</f>
        <v>7.9924091199222974E-2</v>
      </c>
    </row>
    <row r="4976" spans="1:22" x14ac:dyDescent="0.2">
      <c r="A4976" s="3">
        <v>13580</v>
      </c>
      <c r="B4976" s="3">
        <v>0.23703681600000001</v>
      </c>
      <c r="C4976" s="3">
        <v>65443</v>
      </c>
      <c r="D4976" s="3">
        <v>0.59065786399999998</v>
      </c>
      <c r="E4976" s="3">
        <v>1595</v>
      </c>
      <c r="F4976" s="3">
        <v>0.38472810600000001</v>
      </c>
      <c r="G4976" s="3">
        <v>6</v>
      </c>
      <c r="H4976" s="3">
        <v>0.67893919899999999</v>
      </c>
      <c r="I4976" s="2" t="s">
        <v>15</v>
      </c>
      <c r="J4976" s="3">
        <v>75000</v>
      </c>
      <c r="K4976" s="3">
        <v>0.86306249999999995</v>
      </c>
      <c r="L4976" s="3">
        <v>1</v>
      </c>
      <c r="M4976" s="2" t="s">
        <v>62</v>
      </c>
      <c r="N4976" s="3">
        <v>90000</v>
      </c>
      <c r="O4976" s="3">
        <v>0.467384046</v>
      </c>
      <c r="P4976" s="3">
        <v>-0.87236174997947136</v>
      </c>
      <c r="Q4976" s="3">
        <v>0.55584101016996745</v>
      </c>
      <c r="R4976" s="3">
        <v>0.58574349838078876</v>
      </c>
      <c r="S4976" s="3">
        <v>0.47454708658021538</v>
      </c>
      <c r="T4976" s="5">
        <f>POWER(10,Table2[[#This Row],[Predicted normalized_price]]*(N$7634-N$7635)+N$7635)</f>
        <v>93613.141915775399</v>
      </c>
      <c r="U4976" s="5">
        <f>ABS(Table2[[#This Row],[price]]-Table2[[#This Row],[Predicted Price]])</f>
        <v>3613.141915775399</v>
      </c>
      <c r="V4976" s="5">
        <f>Table2[[#This Row],[Price Diff]]/Table2[[#This Row],[price]]</f>
        <v>4.0146021286393323E-2</v>
      </c>
    </row>
    <row r="4977" spans="1:22" x14ac:dyDescent="0.2">
      <c r="A4977" s="3">
        <v>11970</v>
      </c>
      <c r="B4977" s="3">
        <v>0.20895762100000001</v>
      </c>
      <c r="C4977" s="3">
        <v>65039</v>
      </c>
      <c r="D4977" s="3">
        <v>0.58957417400000001</v>
      </c>
      <c r="E4977" s="3">
        <v>2261</v>
      </c>
      <c r="F4977" s="3">
        <v>0.53351130300000005</v>
      </c>
      <c r="G4977" s="3">
        <v>5</v>
      </c>
      <c r="H4977" s="3">
        <v>0.60985333500000005</v>
      </c>
      <c r="I4977" s="2" t="s">
        <v>14</v>
      </c>
      <c r="J4977" s="3">
        <v>67000</v>
      </c>
      <c r="K4977" s="3">
        <v>0.85344927699999995</v>
      </c>
      <c r="L4977" s="3">
        <v>1</v>
      </c>
      <c r="M4977" s="2" t="s">
        <v>66</v>
      </c>
      <c r="N4977" s="3">
        <v>81800</v>
      </c>
      <c r="O4977" s="3">
        <v>0.44999879599999998</v>
      </c>
      <c r="P4977" s="3">
        <v>-0.51639068375684138</v>
      </c>
      <c r="Q4977" s="3">
        <v>-0.60192097169643699</v>
      </c>
      <c r="R4977" s="3">
        <v>-0.55634069992678314</v>
      </c>
      <c r="S4977" s="3">
        <v>0.46018898966873789</v>
      </c>
      <c r="T4977" s="5">
        <f>POWER(10,Table2[[#This Row],[Predicted normalized_price]]*(N$7634-N$7635)+N$7635)</f>
        <v>86511.092181243148</v>
      </c>
      <c r="U4977" s="5">
        <f>ABS(Table2[[#This Row],[price]]-Table2[[#This Row],[Predicted Price]])</f>
        <v>4711.0921812431479</v>
      </c>
      <c r="V4977" s="5">
        <f>Table2[[#This Row],[Price Diff]]/Table2[[#This Row],[price]]</f>
        <v>5.7592813951627728E-2</v>
      </c>
    </row>
    <row r="4978" spans="1:22" x14ac:dyDescent="0.2">
      <c r="A4978" s="3">
        <v>7850</v>
      </c>
      <c r="B4978" s="3">
        <v>0.11508410299999999</v>
      </c>
      <c r="C4978" s="3">
        <v>27844</v>
      </c>
      <c r="D4978" s="3">
        <v>0.441107843</v>
      </c>
      <c r="E4978" s="3">
        <v>1498</v>
      </c>
      <c r="F4978" s="3">
        <v>0.357974919</v>
      </c>
      <c r="G4978" s="3">
        <v>7</v>
      </c>
      <c r="H4978" s="3">
        <v>0.73735046500000001</v>
      </c>
      <c r="I4978" s="2" t="s">
        <v>27</v>
      </c>
      <c r="J4978" s="3">
        <v>111067</v>
      </c>
      <c r="K4978" s="3">
        <v>0.89652650300000003</v>
      </c>
      <c r="L4978" s="3">
        <v>2</v>
      </c>
      <c r="M4978" s="2" t="s">
        <v>63</v>
      </c>
      <c r="N4978" s="3">
        <v>34800</v>
      </c>
      <c r="O4978" s="3">
        <v>0.29446548299999997</v>
      </c>
      <c r="P4978" s="3">
        <v>-0.43824782393439737</v>
      </c>
      <c r="Q4978" s="3">
        <v>-0.84115494509284061</v>
      </c>
      <c r="R4978" s="3">
        <v>-0.15853386430155447</v>
      </c>
      <c r="S4978" s="3">
        <v>0.29649962331625718</v>
      </c>
      <c r="T4978" s="5">
        <f>POWER(10,Table2[[#This Row],[Predicted normalized_price]]*(N$7634-N$7635)+N$7635)</f>
        <v>35191.164519976715</v>
      </c>
      <c r="U4978" s="5">
        <f>ABS(Table2[[#This Row],[price]]-Table2[[#This Row],[Predicted Price]])</f>
        <v>391.16451997671538</v>
      </c>
      <c r="V4978" s="5">
        <f>Table2[[#This Row],[Price Diff]]/Table2[[#This Row],[price]]</f>
        <v>1.1240359769445844E-2</v>
      </c>
    </row>
    <row r="4979" spans="1:22" x14ac:dyDescent="0.2">
      <c r="A4979" s="3">
        <v>12250</v>
      </c>
      <c r="B4979" s="3">
        <v>0.21410252299999999</v>
      </c>
      <c r="C4979" s="3">
        <v>61801</v>
      </c>
      <c r="D4979" s="3">
        <v>0.58063725399999999</v>
      </c>
      <c r="E4979" s="3">
        <v>1595</v>
      </c>
      <c r="F4979" s="3">
        <v>0.38472810600000001</v>
      </c>
      <c r="G4979" s="3">
        <v>2</v>
      </c>
      <c r="H4979" s="3">
        <v>0.26264953499999999</v>
      </c>
      <c r="I4979" s="2" t="s">
        <v>15</v>
      </c>
      <c r="J4979" s="3">
        <v>22767</v>
      </c>
      <c r="K4979" s="3">
        <v>0.76145690300000002</v>
      </c>
      <c r="L4979" s="3">
        <v>1</v>
      </c>
      <c r="M4979" s="2" t="s">
        <v>67</v>
      </c>
      <c r="N4979" s="3">
        <v>118800</v>
      </c>
      <c r="O4979" s="3">
        <v>0.51790822000000003</v>
      </c>
      <c r="P4979" s="3">
        <v>-0.94284934914579921</v>
      </c>
      <c r="Q4979" s="3">
        <v>0.69539381805288958</v>
      </c>
      <c r="R4979" s="3">
        <v>0.5240735940682183</v>
      </c>
      <c r="S4979" s="3">
        <v>0.52675675346657846</v>
      </c>
      <c r="T4979" s="5">
        <f>POWER(10,Table2[[#This Row],[Predicted normalized_price]]*(N$7634-N$7635)+N$7635)</f>
        <v>124719.14163783759</v>
      </c>
      <c r="U4979" s="5">
        <f>ABS(Table2[[#This Row],[price]]-Table2[[#This Row],[Predicted Price]])</f>
        <v>5919.141637837587</v>
      </c>
      <c r="V4979" s="5">
        <f>Table2[[#This Row],[Price Diff]]/Table2[[#This Row],[price]]</f>
        <v>4.9824424560922446E-2</v>
      </c>
    </row>
    <row r="4980" spans="1:22" x14ac:dyDescent="0.2">
      <c r="A4980" s="3">
        <v>20040</v>
      </c>
      <c r="B4980" s="3">
        <v>0.32362148200000002</v>
      </c>
      <c r="C4980" s="3">
        <v>70930</v>
      </c>
      <c r="D4980" s="3">
        <v>0.60474796099999995</v>
      </c>
      <c r="E4980" s="3">
        <v>1969</v>
      </c>
      <c r="F4980" s="3">
        <v>0.47454891999999999</v>
      </c>
      <c r="G4980" s="3">
        <v>2</v>
      </c>
      <c r="H4980" s="3">
        <v>0.26264953499999999</v>
      </c>
      <c r="I4980" s="2" t="s">
        <v>21</v>
      </c>
      <c r="J4980" s="3">
        <v>2385</v>
      </c>
      <c r="K4980" s="3">
        <v>0.56917513600000003</v>
      </c>
      <c r="L4980" s="3">
        <v>1</v>
      </c>
      <c r="M4980" s="2" t="s">
        <v>68</v>
      </c>
      <c r="N4980" s="3">
        <v>222999</v>
      </c>
      <c r="O4980" s="3">
        <v>0.63250743899999995</v>
      </c>
      <c r="P4980" s="3">
        <v>0.99999997179428135</v>
      </c>
      <c r="Q4980" s="3">
        <v>0.74936293717682256</v>
      </c>
      <c r="R4980" s="3">
        <v>0.29026034097789682</v>
      </c>
      <c r="S4980" s="3">
        <v>0.60538568770831136</v>
      </c>
      <c r="T4980" s="5">
        <f>POWER(10,Table2[[#This Row],[Predicted normalized_price]]*(N$7634-N$7635)+N$7635)</f>
        <v>192122.36966354109</v>
      </c>
      <c r="U4980" s="5">
        <f>ABS(Table2[[#This Row],[price]]-Table2[[#This Row],[Predicted Price]])</f>
        <v>30876.630336458911</v>
      </c>
      <c r="V4980" s="5">
        <f>Table2[[#This Row],[Price Diff]]/Table2[[#This Row],[price]]</f>
        <v>0.13846084662468849</v>
      </c>
    </row>
    <row r="4981" spans="1:22" x14ac:dyDescent="0.2">
      <c r="A4981" s="3">
        <v>7400</v>
      </c>
      <c r="B4981" s="3">
        <v>0.101948723</v>
      </c>
      <c r="C4981" s="3">
        <v>51509</v>
      </c>
      <c r="D4981" s="3">
        <v>0.54875837500000002</v>
      </c>
      <c r="E4981" s="3">
        <v>1496</v>
      </c>
      <c r="F4981" s="3">
        <v>0.35740525400000001</v>
      </c>
      <c r="G4981" s="3">
        <v>2</v>
      </c>
      <c r="H4981" s="3">
        <v>0.26264953499999999</v>
      </c>
      <c r="I4981" s="2" t="s">
        <v>14</v>
      </c>
      <c r="J4981" s="3">
        <v>10</v>
      </c>
      <c r="K4981" s="3">
        <v>0.10261100300000001</v>
      </c>
      <c r="L4981" s="3">
        <v>1</v>
      </c>
      <c r="M4981" s="2" t="s">
        <v>63</v>
      </c>
      <c r="N4981" s="3">
        <v>77500</v>
      </c>
      <c r="O4981" s="3">
        <v>0.44017185599999997</v>
      </c>
      <c r="P4981" s="3">
        <v>-0.92704010291006012</v>
      </c>
      <c r="Q4981" s="3">
        <v>-0.64227078743503685</v>
      </c>
      <c r="R4981" s="3">
        <v>-0.57055287907436458</v>
      </c>
      <c r="S4981" s="3">
        <v>0.45208399646382658</v>
      </c>
      <c r="T4981" s="5">
        <f>POWER(10,Table2[[#This Row],[Predicted normalized_price]]*(N$7634-N$7635)+N$7635)</f>
        <v>82742.673880711925</v>
      </c>
      <c r="U4981" s="5">
        <f>ABS(Table2[[#This Row],[price]]-Table2[[#This Row],[Predicted Price]])</f>
        <v>5242.6738807119254</v>
      </c>
      <c r="V4981" s="5">
        <f>Table2[[#This Row],[Price Diff]]/Table2[[#This Row],[price]]</f>
        <v>6.7647404912411946E-2</v>
      </c>
    </row>
    <row r="4982" spans="1:22" x14ac:dyDescent="0.2">
      <c r="A4982" s="3">
        <v>31490</v>
      </c>
      <c r="B4982" s="3">
        <v>0.42418128700000002</v>
      </c>
      <c r="C4982" s="3">
        <v>165762</v>
      </c>
      <c r="D4982" s="3">
        <v>0.75330003700000003</v>
      </c>
      <c r="E4982" s="3">
        <v>5000</v>
      </c>
      <c r="F4982" s="3">
        <v>0.871910827</v>
      </c>
      <c r="G4982" s="3">
        <v>5</v>
      </c>
      <c r="H4982" s="3">
        <v>0.60985333500000005</v>
      </c>
      <c r="I4982" s="2" t="s">
        <v>12</v>
      </c>
      <c r="J4982" s="3">
        <v>3500</v>
      </c>
      <c r="K4982" s="3">
        <v>0.60186513600000002</v>
      </c>
      <c r="L4982" s="3">
        <v>1</v>
      </c>
      <c r="M4982" s="2" t="s">
        <v>62</v>
      </c>
      <c r="N4982" s="3">
        <v>325000</v>
      </c>
      <c r="O4982" s="3">
        <v>0.70105266200000005</v>
      </c>
      <c r="P4982" s="3">
        <v>0.734467339659017</v>
      </c>
      <c r="Q4982" s="3">
        <v>0.84791544781180983</v>
      </c>
      <c r="R4982" s="3">
        <v>9.7650756080432291E-2</v>
      </c>
      <c r="S4982" s="3">
        <v>0.67948961917764228</v>
      </c>
      <c r="T4982" s="5">
        <f>POWER(10,Table2[[#This Row],[Predicted normalized_price]]*(N$7634-N$7635)+N$7635)</f>
        <v>288684.86603187874</v>
      </c>
      <c r="U4982" s="5">
        <f>ABS(Table2[[#This Row],[price]]-Table2[[#This Row],[Predicted Price]])</f>
        <v>36315.133968121256</v>
      </c>
      <c r="V4982" s="5">
        <f>Table2[[#This Row],[Price Diff]]/Table2[[#This Row],[price]]</f>
        <v>0.1117388737480654</v>
      </c>
    </row>
    <row r="4983" spans="1:22" x14ac:dyDescent="0.2">
      <c r="A4983" s="3">
        <v>15450</v>
      </c>
      <c r="B4983" s="3">
        <v>0.265742653</v>
      </c>
      <c r="C4983" s="3">
        <v>47629</v>
      </c>
      <c r="D4983" s="3">
        <v>0.53505314500000001</v>
      </c>
      <c r="E4983" s="3">
        <v>2497</v>
      </c>
      <c r="F4983" s="3">
        <v>0.57584491900000001</v>
      </c>
      <c r="G4983" s="3">
        <v>8</v>
      </c>
      <c r="H4983" s="3">
        <v>0.78794860499999997</v>
      </c>
      <c r="I4983" s="2" t="s">
        <v>13</v>
      </c>
      <c r="J4983" s="3">
        <v>112888</v>
      </c>
      <c r="K4983" s="3">
        <v>0.897912512</v>
      </c>
      <c r="L4983" s="3">
        <v>2</v>
      </c>
      <c r="M4983" s="2" t="s">
        <v>65</v>
      </c>
      <c r="N4983" s="3">
        <v>68999</v>
      </c>
      <c r="O4983" s="3">
        <v>0.41902802700000003</v>
      </c>
      <c r="P4983" s="3">
        <v>-0.63641851136618144</v>
      </c>
      <c r="Q4983" s="3">
        <v>0.45188455978136122</v>
      </c>
      <c r="R4983" s="3">
        <v>0.70198248179533607</v>
      </c>
      <c r="S4983" s="3">
        <v>0.41830979821277492</v>
      </c>
      <c r="T4983" s="5">
        <f>POWER(10,Table2[[#This Row],[Predicted normalized_price]]*(N$7634-N$7635)+N$7635)</f>
        <v>68727.219132559752</v>
      </c>
      <c r="U4983" s="5">
        <f>ABS(Table2[[#This Row],[price]]-Table2[[#This Row],[Predicted Price]])</f>
        <v>271.78086744024768</v>
      </c>
      <c r="V4983" s="5">
        <f>Table2[[#This Row],[Price Diff]]/Table2[[#This Row],[price]]</f>
        <v>3.9389102369635455E-3</v>
      </c>
    </row>
    <row r="4984" spans="1:22" x14ac:dyDescent="0.2">
      <c r="A4984" s="3">
        <v>8770</v>
      </c>
      <c r="B4984" s="3">
        <v>0.139743069</v>
      </c>
      <c r="C4984" s="3">
        <v>45974</v>
      </c>
      <c r="D4984" s="3">
        <v>0.52886406100000005</v>
      </c>
      <c r="E4984" s="3">
        <v>1496</v>
      </c>
      <c r="F4984" s="3">
        <v>0.35740525400000001</v>
      </c>
      <c r="G4984" s="3">
        <v>1</v>
      </c>
      <c r="H4984" s="3">
        <v>0</v>
      </c>
      <c r="I4984" s="2" t="s">
        <v>22</v>
      </c>
      <c r="J4984" s="3">
        <v>60</v>
      </c>
      <c r="K4984" s="3">
        <v>0.25531730699999999</v>
      </c>
      <c r="L4984" s="3">
        <v>1</v>
      </c>
      <c r="M4984" s="2" t="s">
        <v>64</v>
      </c>
      <c r="N4984" s="3">
        <v>92888</v>
      </c>
      <c r="O4984" s="3">
        <v>0.47313193199999998</v>
      </c>
      <c r="P4984" s="3">
        <v>0.17272890329065077</v>
      </c>
      <c r="Q4984" s="3">
        <v>-0.55992797410094031</v>
      </c>
      <c r="R4984" s="3">
        <v>-0.68075094594001884</v>
      </c>
      <c r="S4984" s="3">
        <v>0.50461561194119853</v>
      </c>
      <c r="T4984" s="5">
        <f>POWER(10,Table2[[#This Row],[Predicted normalized_price]]*(N$7634-N$7635)+N$7635)</f>
        <v>110431.80236809279</v>
      </c>
      <c r="U4984" s="5">
        <f>ABS(Table2[[#This Row],[price]]-Table2[[#This Row],[Predicted Price]])</f>
        <v>17543.802368092787</v>
      </c>
      <c r="V4984" s="5">
        <f>Table2[[#This Row],[Price Diff]]/Table2[[#This Row],[price]]</f>
        <v>0.18887049315404345</v>
      </c>
    </row>
    <row r="4985" spans="1:22" x14ac:dyDescent="0.2">
      <c r="A4985" s="3">
        <v>11130</v>
      </c>
      <c r="B4985" s="3">
        <v>0.192768148</v>
      </c>
      <c r="C4985" s="3">
        <v>57924</v>
      </c>
      <c r="D4985" s="3">
        <v>0.56929927400000002</v>
      </c>
      <c r="E4985" s="3">
        <v>1997</v>
      </c>
      <c r="F4985" s="3">
        <v>0.48056971500000001</v>
      </c>
      <c r="G4985" s="3">
        <v>5</v>
      </c>
      <c r="H4985" s="3">
        <v>0.60985333500000005</v>
      </c>
      <c r="I4985" s="2" t="s">
        <v>27</v>
      </c>
      <c r="J4985" s="3">
        <v>40198</v>
      </c>
      <c r="K4985" s="3">
        <v>0.80990889600000004</v>
      </c>
      <c r="L4985" s="3">
        <v>1</v>
      </c>
      <c r="M4985" s="2" t="s">
        <v>65</v>
      </c>
      <c r="N4985" s="3">
        <v>76800</v>
      </c>
      <c r="O4985" s="3">
        <v>0.43852067300000003</v>
      </c>
      <c r="P4985" s="3">
        <v>6.9613994832710704E-2</v>
      </c>
      <c r="Q4985" s="3">
        <v>-0.6530496336471775</v>
      </c>
      <c r="R4985" s="3">
        <v>-0.5379413368659286</v>
      </c>
      <c r="S4985" s="3">
        <v>0.44360033312967462</v>
      </c>
      <c r="T4985" s="5">
        <f>POWER(10,Table2[[#This Row],[Predicted normalized_price]]*(N$7634-N$7635)+N$7635)</f>
        <v>78973.907451620122</v>
      </c>
      <c r="U4985" s="5">
        <f>ABS(Table2[[#This Row],[price]]-Table2[[#This Row],[Predicted Price]])</f>
        <v>2173.9074516201217</v>
      </c>
      <c r="V4985" s="5">
        <f>Table2[[#This Row],[Price Diff]]/Table2[[#This Row],[price]]</f>
        <v>2.8306086609637002E-2</v>
      </c>
    </row>
    <row r="4986" spans="1:22" x14ac:dyDescent="0.2">
      <c r="A4986" s="3">
        <v>8440</v>
      </c>
      <c r="B4986" s="3">
        <v>0.13120892100000001</v>
      </c>
      <c r="C4986" s="3">
        <v>52072</v>
      </c>
      <c r="D4986" s="3">
        <v>0.55066079099999998</v>
      </c>
      <c r="E4986" s="3">
        <v>1596</v>
      </c>
      <c r="F4986" s="3">
        <v>0.38499535400000001</v>
      </c>
      <c r="G4986" s="3">
        <v>5</v>
      </c>
      <c r="H4986" s="3">
        <v>0.60985333500000005</v>
      </c>
      <c r="I4986" s="2" t="s">
        <v>32</v>
      </c>
      <c r="J4986" s="3">
        <v>26100</v>
      </c>
      <c r="K4986" s="3">
        <v>0.77310089000000004</v>
      </c>
      <c r="L4986" s="3">
        <v>1</v>
      </c>
      <c r="M4986" s="2" t="s">
        <v>63</v>
      </c>
      <c r="N4986" s="3">
        <v>61800</v>
      </c>
      <c r="O4986" s="3">
        <v>0.39897559900000001</v>
      </c>
      <c r="P4986" s="3">
        <v>-0.41313426131898262</v>
      </c>
      <c r="Q4986" s="3">
        <v>-0.6777075232355575</v>
      </c>
      <c r="R4986" s="3">
        <v>-0.41027241621476102</v>
      </c>
      <c r="S4986" s="3">
        <v>0.4034567340784011</v>
      </c>
      <c r="T4986" s="5">
        <f>POWER(10,Table2[[#This Row],[Predicted normalized_price]]*(N$7634-N$7635)+N$7635)</f>
        <v>63340.651403765485</v>
      </c>
      <c r="U4986" s="5">
        <f>ABS(Table2[[#This Row],[price]]-Table2[[#This Row],[Predicted Price]])</f>
        <v>1540.6514037654852</v>
      </c>
      <c r="V4986" s="5">
        <f>Table2[[#This Row],[Price Diff]]/Table2[[#This Row],[price]]</f>
        <v>2.4929634365137301E-2</v>
      </c>
    </row>
    <row r="4987" spans="1:22" x14ac:dyDescent="0.2">
      <c r="A4987" s="3">
        <v>10910</v>
      </c>
      <c r="B4987" s="3">
        <v>0.188325935</v>
      </c>
      <c r="C4987" s="3">
        <v>39537</v>
      </c>
      <c r="D4987" s="3">
        <v>0.50246692800000003</v>
      </c>
      <c r="E4987" s="3">
        <v>1390</v>
      </c>
      <c r="F4987" s="3">
        <v>0.32606906200000002</v>
      </c>
      <c r="G4987" s="3">
        <v>7</v>
      </c>
      <c r="H4987" s="3">
        <v>0.73735046500000001</v>
      </c>
      <c r="I4987" s="2" t="s">
        <v>20</v>
      </c>
      <c r="J4987" s="3">
        <v>32000</v>
      </c>
      <c r="K4987" s="3">
        <v>0.79047020499999998</v>
      </c>
      <c r="L4987" s="3">
        <v>1</v>
      </c>
      <c r="M4987" s="2" t="s">
        <v>62</v>
      </c>
      <c r="N4987" s="3">
        <v>55000</v>
      </c>
      <c r="O4987" s="3">
        <v>0.37776184200000001</v>
      </c>
      <c r="P4987" s="3">
        <v>-0.39708995875781511</v>
      </c>
      <c r="Q4987" s="3">
        <v>0.35039007583400755</v>
      </c>
      <c r="R4987" s="3">
        <v>0.75549982339503174</v>
      </c>
      <c r="S4987" s="3">
        <v>0.37863632812408854</v>
      </c>
      <c r="T4987" s="5">
        <f>POWER(10,Table2[[#This Row],[Predicted normalized_price]]*(N$7634-N$7635)+N$7635)</f>
        <v>55264.928778032569</v>
      </c>
      <c r="U4987" s="5">
        <f>ABS(Table2[[#This Row],[price]]-Table2[[#This Row],[Predicted Price]])</f>
        <v>264.92877803256852</v>
      </c>
      <c r="V4987" s="5">
        <f>Table2[[#This Row],[Price Diff]]/Table2[[#This Row],[price]]</f>
        <v>4.8168868733194274E-3</v>
      </c>
    </row>
    <row r="4988" spans="1:22" x14ac:dyDescent="0.2">
      <c r="A4988" s="3">
        <v>25430</v>
      </c>
      <c r="B4988" s="3">
        <v>0.37662251800000002</v>
      </c>
      <c r="C4988" s="3">
        <v>87472</v>
      </c>
      <c r="D4988" s="3">
        <v>0.64143279099999995</v>
      </c>
      <c r="E4988" s="3">
        <v>2995</v>
      </c>
      <c r="F4988" s="3">
        <v>0.65338650099999995</v>
      </c>
      <c r="G4988" s="3">
        <v>7</v>
      </c>
      <c r="H4988" s="3">
        <v>0.73735046500000001</v>
      </c>
      <c r="I4988" s="2" t="s">
        <v>19</v>
      </c>
      <c r="J4988" s="3">
        <v>79000</v>
      </c>
      <c r="K4988" s="3">
        <v>0.86749087300000005</v>
      </c>
      <c r="L4988" s="3">
        <v>1</v>
      </c>
      <c r="M4988" s="2" t="s">
        <v>62</v>
      </c>
      <c r="N4988" s="3">
        <v>142800</v>
      </c>
      <c r="O4988" s="3">
        <v>0.55139370099999996</v>
      </c>
      <c r="P4988" s="3">
        <v>-0.42967196321073009</v>
      </c>
      <c r="Q4988" s="3">
        <v>0.69457678747532081</v>
      </c>
      <c r="R4988" s="3">
        <v>0.3909908023321268</v>
      </c>
      <c r="S4988" s="3">
        <v>0.56164387536132143</v>
      </c>
      <c r="T4988" s="5">
        <f>POWER(10,Table2[[#This Row],[Predicted normalized_price]]*(N$7634-N$7635)+N$7635)</f>
        <v>151074.039163282</v>
      </c>
      <c r="U4988" s="5">
        <f>ABS(Table2[[#This Row],[price]]-Table2[[#This Row],[Predicted Price]])</f>
        <v>8274.0391632819956</v>
      </c>
      <c r="V4988" s="5">
        <f>Table2[[#This Row],[Price Diff]]/Table2[[#This Row],[price]]</f>
        <v>5.7941450723263274E-2</v>
      </c>
    </row>
    <row r="4989" spans="1:22" x14ac:dyDescent="0.2">
      <c r="A4989" s="3">
        <v>12690</v>
      </c>
      <c r="B4989" s="3">
        <v>0.22195443000000001</v>
      </c>
      <c r="C4989" s="3">
        <v>51066</v>
      </c>
      <c r="D4989" s="3">
        <v>0.54724677200000005</v>
      </c>
      <c r="E4989" s="3">
        <v>2359</v>
      </c>
      <c r="F4989" s="3">
        <v>0.55160346699999996</v>
      </c>
      <c r="G4989" s="3">
        <v>8</v>
      </c>
      <c r="H4989" s="3">
        <v>0.78794860499999997</v>
      </c>
      <c r="I4989" s="2" t="s">
        <v>18</v>
      </c>
      <c r="J4989" s="3">
        <v>141000</v>
      </c>
      <c r="K4989" s="3">
        <v>0.91686390600000001</v>
      </c>
      <c r="L4989" s="3">
        <v>1</v>
      </c>
      <c r="M4989" s="2" t="s">
        <v>64</v>
      </c>
      <c r="N4989" s="3">
        <v>64800</v>
      </c>
      <c r="O4989" s="3">
        <v>0.407601987</v>
      </c>
      <c r="P4989" s="3">
        <v>0.40900643672049164</v>
      </c>
      <c r="Q4989" s="3">
        <v>-0.73858328377404869</v>
      </c>
      <c r="R4989" s="3">
        <v>-0.49945265578269532</v>
      </c>
      <c r="S4989" s="3">
        <v>0.41220560125987371</v>
      </c>
      <c r="T4989" s="5">
        <f>POWER(10,Table2[[#This Row],[Predicted normalized_price]]*(N$7634-N$7635)+N$7635)</f>
        <v>66460.154821012024</v>
      </c>
      <c r="U4989" s="5">
        <f>ABS(Table2[[#This Row],[price]]-Table2[[#This Row],[Predicted Price]])</f>
        <v>1660.1548210120236</v>
      </c>
      <c r="V4989" s="5">
        <f>Table2[[#This Row],[Price Diff]]/Table2[[#This Row],[price]]</f>
        <v>2.5619673163765795E-2</v>
      </c>
    </row>
    <row r="4990" spans="1:22" x14ac:dyDescent="0.2">
      <c r="A4990" s="3">
        <v>8270</v>
      </c>
      <c r="B4990" s="3">
        <v>0.126681391</v>
      </c>
      <c r="C4990" s="3">
        <v>45792</v>
      </c>
      <c r="D4990" s="3">
        <v>0.528169895</v>
      </c>
      <c r="E4990" s="3">
        <v>1496</v>
      </c>
      <c r="F4990" s="3">
        <v>0.35740525400000001</v>
      </c>
      <c r="G4990" s="3">
        <v>3</v>
      </c>
      <c r="H4990" s="3">
        <v>0.416289664</v>
      </c>
      <c r="I4990" s="2" t="s">
        <v>10</v>
      </c>
      <c r="J4990" s="3">
        <v>38133</v>
      </c>
      <c r="K4990" s="3">
        <v>0.80541426199999999</v>
      </c>
      <c r="L4990" s="3">
        <v>1</v>
      </c>
      <c r="M4990" s="2" t="s">
        <v>67</v>
      </c>
      <c r="N4990" s="3">
        <v>66500</v>
      </c>
      <c r="O4990" s="3">
        <v>0.41231467399999999</v>
      </c>
      <c r="P4990" s="3">
        <v>8.2161506909424059E-2</v>
      </c>
      <c r="Q4990" s="3">
        <v>-0.68078574333514719</v>
      </c>
      <c r="R4990" s="3">
        <v>-0.48700410398159144</v>
      </c>
      <c r="S4990" s="3">
        <v>0.42341032209877849</v>
      </c>
      <c r="T4990" s="5">
        <f>POWER(10,Table2[[#This Row],[Predicted normalized_price]]*(N$7634-N$7635)+N$7635)</f>
        <v>70680.720653436845</v>
      </c>
      <c r="U4990" s="5">
        <f>ABS(Table2[[#This Row],[price]]-Table2[[#This Row],[Predicted Price]])</f>
        <v>4180.7206534368452</v>
      </c>
      <c r="V4990" s="5">
        <f>Table2[[#This Row],[Price Diff]]/Table2[[#This Row],[price]]</f>
        <v>6.2867979750930003E-2</v>
      </c>
    </row>
    <row r="4991" spans="1:22" x14ac:dyDescent="0.2">
      <c r="A4991" s="3">
        <v>11700</v>
      </c>
      <c r="B4991" s="3">
        <v>0.20388119299999999</v>
      </c>
      <c r="C4991" s="3">
        <v>66179</v>
      </c>
      <c r="D4991" s="3">
        <v>0.59261502600000004</v>
      </c>
      <c r="E4991" s="3">
        <v>1999</v>
      </c>
      <c r="F4991" s="3">
        <v>0.48099653599999997</v>
      </c>
      <c r="G4991" s="3">
        <v>4</v>
      </c>
      <c r="H4991" s="3">
        <v>0.52529906999999998</v>
      </c>
      <c r="I4991" s="2" t="s">
        <v>18</v>
      </c>
      <c r="J4991" s="3">
        <v>51746</v>
      </c>
      <c r="K4991" s="3">
        <v>0.83143126300000003</v>
      </c>
      <c r="L4991" s="3">
        <v>1</v>
      </c>
      <c r="M4991" s="2" t="s">
        <v>65</v>
      </c>
      <c r="N4991" s="3">
        <v>90800</v>
      </c>
      <c r="O4991" s="3">
        <v>0.468994523</v>
      </c>
      <c r="P4991" s="3">
        <v>-0.87961308076814604</v>
      </c>
      <c r="Q4991" s="3">
        <v>-0.60225415076315747</v>
      </c>
      <c r="R4991" s="3">
        <v>-0.61865914512087761</v>
      </c>
      <c r="S4991" s="3">
        <v>0.47494853068061826</v>
      </c>
      <c r="T4991" s="5">
        <f>POWER(10,Table2[[#This Row],[Predicted normalized_price]]*(N$7634-N$7635)+N$7635)</f>
        <v>93819.875430240776</v>
      </c>
      <c r="U4991" s="5">
        <f>ABS(Table2[[#This Row],[price]]-Table2[[#This Row],[Predicted Price]])</f>
        <v>3019.875430240776</v>
      </c>
      <c r="V4991" s="5">
        <f>Table2[[#This Row],[Price Diff]]/Table2[[#This Row],[price]]</f>
        <v>3.3258539980625286E-2</v>
      </c>
    </row>
    <row r="4992" spans="1:22" x14ac:dyDescent="0.2">
      <c r="A4992" s="3">
        <v>11280</v>
      </c>
      <c r="B4992" s="3">
        <v>0.19574686799999999</v>
      </c>
      <c r="C4992" s="3">
        <v>71603</v>
      </c>
      <c r="D4992" s="3">
        <v>0.60640059099999999</v>
      </c>
      <c r="E4992" s="3">
        <v>1798</v>
      </c>
      <c r="F4992" s="3">
        <v>0.435810641</v>
      </c>
      <c r="G4992" s="3">
        <v>4</v>
      </c>
      <c r="H4992" s="3">
        <v>0.52529906999999998</v>
      </c>
      <c r="I4992" s="2" t="s">
        <v>19</v>
      </c>
      <c r="J4992" s="3">
        <v>71000</v>
      </c>
      <c r="K4992" s="3">
        <v>0.85839135799999999</v>
      </c>
      <c r="L4992" s="3">
        <v>3</v>
      </c>
      <c r="M4992" s="2" t="s">
        <v>65</v>
      </c>
      <c r="N4992" s="3">
        <v>88800</v>
      </c>
      <c r="O4992" s="3">
        <v>0.46494128800000001</v>
      </c>
      <c r="P4992" s="3">
        <v>-0.71998293340931951</v>
      </c>
      <c r="Q4992" s="3">
        <v>0.59004494595853341</v>
      </c>
      <c r="R4992" s="3">
        <v>0.58781499090757583</v>
      </c>
      <c r="S4992" s="3">
        <v>0.48343187702886531</v>
      </c>
      <c r="T4992" s="5">
        <f>POWER(10,Table2[[#This Row],[Predicted normalized_price]]*(N$7634-N$7635)+N$7635)</f>
        <v>98296.944965389048</v>
      </c>
      <c r="U4992" s="5">
        <f>ABS(Table2[[#This Row],[price]]-Table2[[#This Row],[Predicted Price]])</f>
        <v>9496.9449653890479</v>
      </c>
      <c r="V4992" s="5">
        <f>Table2[[#This Row],[Price Diff]]/Table2[[#This Row],[price]]</f>
        <v>0.10694757843906585</v>
      </c>
    </row>
    <row r="4993" spans="1:22" x14ac:dyDescent="0.2">
      <c r="A4993" s="3">
        <v>16110</v>
      </c>
      <c r="B4993" s="3">
        <v>0.27505038999999998</v>
      </c>
      <c r="C4993" s="3">
        <v>54465</v>
      </c>
      <c r="D4993" s="3">
        <v>0.55852378899999999</v>
      </c>
      <c r="E4993" s="3">
        <v>1595</v>
      </c>
      <c r="F4993" s="3">
        <v>0.38472810600000001</v>
      </c>
      <c r="G4993" s="3">
        <v>7</v>
      </c>
      <c r="H4993" s="3">
        <v>0.73735046500000001</v>
      </c>
      <c r="I4993" s="2" t="s">
        <v>15</v>
      </c>
      <c r="J4993" s="3">
        <v>92028</v>
      </c>
      <c r="K4993" s="3">
        <v>0.88050035199999999</v>
      </c>
      <c r="L4993" s="3">
        <v>1</v>
      </c>
      <c r="M4993" s="2" t="s">
        <v>65</v>
      </c>
      <c r="N4993" s="3">
        <v>86800</v>
      </c>
      <c r="O4993" s="3">
        <v>0.46079571699999999</v>
      </c>
      <c r="P4993" s="3">
        <v>-0.95450208224451238</v>
      </c>
      <c r="Q4993" s="3">
        <v>0.53883777634551022</v>
      </c>
      <c r="R4993" s="3">
        <v>0.62300329556757161</v>
      </c>
      <c r="S4993" s="3">
        <v>0.46040311287097546</v>
      </c>
      <c r="T4993" s="5">
        <f>POWER(10,Table2[[#This Row],[Predicted normalized_price]]*(N$7634-N$7635)+N$7635)</f>
        <v>86612.942157198748</v>
      </c>
      <c r="U4993" s="5">
        <f>ABS(Table2[[#This Row],[price]]-Table2[[#This Row],[Predicted Price]])</f>
        <v>187.05784280125226</v>
      </c>
      <c r="V4993" s="5">
        <f>Table2[[#This Row],[Price Diff]]/Table2[[#This Row],[price]]</f>
        <v>2.1550442719038281E-3</v>
      </c>
    </row>
    <row r="4994" spans="1:22" x14ac:dyDescent="0.2">
      <c r="A4994" s="3">
        <v>74070</v>
      </c>
      <c r="B4994" s="3">
        <v>0.61450063300000002</v>
      </c>
      <c r="C4994" s="3">
        <v>234078</v>
      </c>
      <c r="D4994" s="3">
        <v>0.81369344899999996</v>
      </c>
      <c r="E4994" s="3">
        <v>3798</v>
      </c>
      <c r="F4994" s="3">
        <v>0.75466807400000002</v>
      </c>
      <c r="G4994" s="3">
        <v>7</v>
      </c>
      <c r="H4994" s="3">
        <v>0.73735046500000001</v>
      </c>
      <c r="I4994" s="2" t="s">
        <v>34</v>
      </c>
      <c r="J4994" s="3">
        <v>43000</v>
      </c>
      <c r="K4994" s="3">
        <v>0.81565173599999996</v>
      </c>
      <c r="L4994" s="3">
        <v>4</v>
      </c>
      <c r="M4994" s="2" t="s">
        <v>62</v>
      </c>
      <c r="N4994" s="3">
        <v>438000</v>
      </c>
      <c r="O4994" s="3">
        <v>0.75535516000000003</v>
      </c>
      <c r="P4994" s="3">
        <v>0.54303225573670222</v>
      </c>
      <c r="Q4994" s="3">
        <v>0.25459204999642043</v>
      </c>
      <c r="R4994" s="3">
        <v>-0.84835821507842668</v>
      </c>
      <c r="S4994" s="3">
        <v>0.76262658373916448</v>
      </c>
      <c r="T4994" s="5">
        <f>POWER(10,Table2[[#This Row],[Predicted normalized_price]]*(N$7634-N$7635)+N$7635)</f>
        <v>455855.3681558122</v>
      </c>
      <c r="U4994" s="5">
        <f>ABS(Table2[[#This Row],[price]]-Table2[[#This Row],[Predicted Price]])</f>
        <v>17855.368155812204</v>
      </c>
      <c r="V4994" s="5">
        <f>Table2[[#This Row],[Price Diff]]/Table2[[#This Row],[price]]</f>
        <v>4.0765680721032427E-2</v>
      </c>
    </row>
    <row r="4995" spans="1:22" x14ac:dyDescent="0.2">
      <c r="A4995" s="3">
        <v>8370</v>
      </c>
      <c r="B4995" s="3">
        <v>0.129355787</v>
      </c>
      <c r="C4995" s="3">
        <v>50539</v>
      </c>
      <c r="D4995" s="3">
        <v>0.54543137200000003</v>
      </c>
      <c r="E4995" s="3">
        <v>1497</v>
      </c>
      <c r="F4995" s="3">
        <v>0.357690181</v>
      </c>
      <c r="G4995" s="3">
        <v>4</v>
      </c>
      <c r="H4995" s="3">
        <v>0.52529906999999998</v>
      </c>
      <c r="I4995" s="2" t="s">
        <v>22</v>
      </c>
      <c r="J4995" s="3">
        <v>10000</v>
      </c>
      <c r="K4995" s="3">
        <v>0.691338338</v>
      </c>
      <c r="L4995" s="3">
        <v>1</v>
      </c>
      <c r="M4995" s="2" t="s">
        <v>63</v>
      </c>
      <c r="N4995" s="3">
        <v>65800</v>
      </c>
      <c r="O4995" s="3">
        <v>0.41038891300000002</v>
      </c>
      <c r="P4995" s="3">
        <v>-0.87457339718315341</v>
      </c>
      <c r="Q4995" s="3">
        <v>-0.71664285054238874</v>
      </c>
      <c r="R4995" s="3">
        <v>-0.50460282889197594</v>
      </c>
      <c r="S4995" s="3">
        <v>0.4159087939412161</v>
      </c>
      <c r="T4995" s="5">
        <f>POWER(10,Table2[[#This Row],[Predicted normalized_price]]*(N$7634-N$7635)+N$7635)</f>
        <v>67826.416209786315</v>
      </c>
      <c r="U4995" s="5">
        <f>ABS(Table2[[#This Row],[price]]-Table2[[#This Row],[Predicted Price]])</f>
        <v>2026.4162097863154</v>
      </c>
      <c r="V4995" s="5">
        <f>Table2[[#This Row],[Price Diff]]/Table2[[#This Row],[price]]</f>
        <v>3.0796598932922727E-2</v>
      </c>
    </row>
    <row r="4996" spans="1:22" x14ac:dyDescent="0.2">
      <c r="A4996" s="3">
        <v>12940</v>
      </c>
      <c r="B4996" s="3">
        <v>0.22629532299999999</v>
      </c>
      <c r="C4996" s="3">
        <v>76476</v>
      </c>
      <c r="D4996" s="3">
        <v>0.61792271799999998</v>
      </c>
      <c r="E4996" s="3">
        <v>1984</v>
      </c>
      <c r="F4996" s="3">
        <v>0.47778491499999998</v>
      </c>
      <c r="G4996" s="3">
        <v>3</v>
      </c>
      <c r="H4996" s="3">
        <v>0.416289664</v>
      </c>
      <c r="I4996" s="2" t="s">
        <v>20</v>
      </c>
      <c r="J4996" s="3">
        <v>14400</v>
      </c>
      <c r="K4996" s="3">
        <v>0.72241578100000003</v>
      </c>
      <c r="L4996" s="3">
        <v>1</v>
      </c>
      <c r="M4996" s="2" t="s">
        <v>65</v>
      </c>
      <c r="N4996" s="3">
        <v>123800</v>
      </c>
      <c r="O4996" s="3">
        <v>0.52541063099999996</v>
      </c>
      <c r="P4996" s="3">
        <v>-3.2886823095282888E-2</v>
      </c>
      <c r="Q4996" s="3">
        <v>0.69362757733038272</v>
      </c>
      <c r="R4996" s="3">
        <v>0.53781134035428291</v>
      </c>
      <c r="S4996" s="3">
        <v>0.52520492444262112</v>
      </c>
      <c r="T4996" s="5">
        <f>POWER(10,Table2[[#This Row],[Predicted normalized_price]]*(N$7634-N$7635)+N$7635)</f>
        <v>123660.14033813651</v>
      </c>
      <c r="U4996" s="5">
        <f>ABS(Table2[[#This Row],[price]]-Table2[[#This Row],[Predicted Price]])</f>
        <v>139.85966186349106</v>
      </c>
      <c r="V4996" s="5">
        <f>Table2[[#This Row],[Price Diff]]/Table2[[#This Row],[price]]</f>
        <v>1.129722632176826E-3</v>
      </c>
    </row>
    <row r="4997" spans="1:22" x14ac:dyDescent="0.2">
      <c r="A4997" s="3">
        <v>31900</v>
      </c>
      <c r="B4997" s="3">
        <v>0.42705963299999999</v>
      </c>
      <c r="C4997" s="3">
        <v>83474</v>
      </c>
      <c r="D4997" s="3">
        <v>0.63324558099999995</v>
      </c>
      <c r="E4997" s="3">
        <v>3436</v>
      </c>
      <c r="F4997" s="3">
        <v>0.71195761499999999</v>
      </c>
      <c r="G4997" s="3">
        <v>8</v>
      </c>
      <c r="H4997" s="3">
        <v>0.78794860499999997</v>
      </c>
      <c r="I4997" s="2" t="s">
        <v>11</v>
      </c>
      <c r="J4997" s="3">
        <v>48000</v>
      </c>
      <c r="K4997" s="3">
        <v>0.82502678399999996</v>
      </c>
      <c r="L4997" s="3">
        <v>5</v>
      </c>
      <c r="M4997" s="2" t="s">
        <v>62</v>
      </c>
      <c r="N4997" s="3">
        <v>156000</v>
      </c>
      <c r="O4997" s="3">
        <v>0.56748296600000003</v>
      </c>
      <c r="P4997" s="3">
        <v>-0.57085321349570661</v>
      </c>
      <c r="Q4997" s="3">
        <v>0.62606162421620593</v>
      </c>
      <c r="R4997" s="3">
        <v>0.37083735654753064</v>
      </c>
      <c r="S4997" s="3">
        <v>0.54833729893644445</v>
      </c>
      <c r="T4997" s="5">
        <f>POWER(10,Table2[[#This Row],[Predicted normalized_price]]*(N$7634-N$7635)+N$7635)</f>
        <v>140421.69981053536</v>
      </c>
      <c r="U4997" s="5">
        <f>ABS(Table2[[#This Row],[price]]-Table2[[#This Row],[Predicted Price]])</f>
        <v>15578.300189464644</v>
      </c>
      <c r="V4997" s="5">
        <f>Table2[[#This Row],[Price Diff]]/Table2[[#This Row],[price]]</f>
        <v>9.9860898650414379E-2</v>
      </c>
    </row>
    <row r="4998" spans="1:22" x14ac:dyDescent="0.2">
      <c r="A4998" s="3">
        <v>8450</v>
      </c>
      <c r="B4998" s="3">
        <v>0.13147239799999999</v>
      </c>
      <c r="C4998" s="3">
        <v>48671</v>
      </c>
      <c r="D4998" s="3">
        <v>0.53884045800000002</v>
      </c>
      <c r="E4998" s="3">
        <v>1390</v>
      </c>
      <c r="F4998" s="3">
        <v>0.32606906200000002</v>
      </c>
      <c r="G4998" s="3">
        <v>5</v>
      </c>
      <c r="H4998" s="3">
        <v>0.60985333500000005</v>
      </c>
      <c r="I4998" s="2" t="s">
        <v>20</v>
      </c>
      <c r="J4998" s="3">
        <v>78794</v>
      </c>
      <c r="K4998" s="3">
        <v>0.86726834500000005</v>
      </c>
      <c r="L4998" s="3">
        <v>1</v>
      </c>
      <c r="M4998" s="2" t="s">
        <v>63</v>
      </c>
      <c r="N4998" s="3">
        <v>59800</v>
      </c>
      <c r="O4998" s="3">
        <v>0.39298878599999998</v>
      </c>
      <c r="P4998" s="3">
        <v>-0.53064249926839968</v>
      </c>
      <c r="Q4998" s="3">
        <v>0.42006687477180504</v>
      </c>
      <c r="R4998" s="3">
        <v>0.75344590585466042</v>
      </c>
      <c r="S4998" s="3">
        <v>0.3971569438203405</v>
      </c>
      <c r="T4998" s="5">
        <f>POWER(10,Table2[[#This Row],[Predicted normalized_price]]*(N$7634-N$7635)+N$7635)</f>
        <v>61185.473704351345</v>
      </c>
      <c r="U4998" s="5">
        <f>ABS(Table2[[#This Row],[price]]-Table2[[#This Row],[Predicted Price]])</f>
        <v>1385.4737043513451</v>
      </c>
      <c r="V4998" s="5">
        <f>Table2[[#This Row],[Price Diff]]/Table2[[#This Row],[price]]</f>
        <v>2.3168456594504099E-2</v>
      </c>
    </row>
    <row r="4999" spans="1:22" x14ac:dyDescent="0.2">
      <c r="A4999" s="3">
        <v>8660</v>
      </c>
      <c r="B4999" s="3">
        <v>0.13693456500000001</v>
      </c>
      <c r="C4999" s="3">
        <v>12877</v>
      </c>
      <c r="D4999" s="3">
        <v>0.30615076200000002</v>
      </c>
      <c r="E4999" s="3">
        <v>1993</v>
      </c>
      <c r="F4999" s="3">
        <v>0.47971478899999997</v>
      </c>
      <c r="G4999" s="3">
        <v>10</v>
      </c>
      <c r="H4999" s="3">
        <v>0.87250287000000004</v>
      </c>
      <c r="I4999" s="2" t="s">
        <v>26</v>
      </c>
      <c r="J4999" s="3">
        <v>154000</v>
      </c>
      <c r="K4999" s="3">
        <v>0.92438030800000004</v>
      </c>
      <c r="L4999" s="3">
        <v>2</v>
      </c>
      <c r="M4999" s="2" t="s">
        <v>65</v>
      </c>
      <c r="N4999" s="3">
        <v>20500</v>
      </c>
      <c r="O4999" s="3">
        <v>0.19816159999999999</v>
      </c>
      <c r="P4999" s="3">
        <v>-0.85350962912329886</v>
      </c>
      <c r="Q4999" s="3">
        <v>-0.14980114226709657</v>
      </c>
      <c r="R4999" s="3">
        <v>0.9371226773155541</v>
      </c>
      <c r="S4999" s="3">
        <v>0.19963246828728612</v>
      </c>
      <c r="T4999" s="5">
        <f>POWER(10,Table2[[#This Row],[Predicted normalized_price]]*(N$7634-N$7635)+N$7635)</f>
        <v>20666.361845035673</v>
      </c>
      <c r="U4999" s="5">
        <f>ABS(Table2[[#This Row],[price]]-Table2[[#This Row],[Predicted Price]])</f>
        <v>166.36184503567347</v>
      </c>
      <c r="V4999" s="5">
        <f>Table2[[#This Row],[Price Diff]]/Table2[[#This Row],[price]]</f>
        <v>8.1152119529596806E-3</v>
      </c>
    </row>
    <row r="5000" spans="1:22" x14ac:dyDescent="0.2">
      <c r="A5000" s="3">
        <v>14290</v>
      </c>
      <c r="B5000" s="3">
        <v>0.248376193</v>
      </c>
      <c r="C5000" s="3">
        <v>65928</v>
      </c>
      <c r="D5000" s="3">
        <v>0.59195002600000002</v>
      </c>
      <c r="E5000" s="3">
        <v>1997</v>
      </c>
      <c r="F5000" s="3">
        <v>0.48056971500000001</v>
      </c>
      <c r="G5000" s="3">
        <v>7</v>
      </c>
      <c r="H5000" s="3">
        <v>0.73735046500000001</v>
      </c>
      <c r="I5000" s="2" t="s">
        <v>13</v>
      </c>
      <c r="J5000" s="3">
        <v>100000</v>
      </c>
      <c r="K5000" s="3">
        <v>0.88758078299999998</v>
      </c>
      <c r="L5000" s="3">
        <v>2</v>
      </c>
      <c r="M5000" s="2" t="s">
        <v>65</v>
      </c>
      <c r="N5000" s="3">
        <v>80151</v>
      </c>
      <c r="O5000" s="3">
        <v>0.44629273899999999</v>
      </c>
      <c r="P5000" s="3">
        <v>-0.7062394587978712</v>
      </c>
      <c r="Q5000" s="3">
        <v>0.54297142069598991</v>
      </c>
      <c r="R5000" s="3">
        <v>0.62624797686361577</v>
      </c>
      <c r="S5000" s="3">
        <v>0.46132302683951715</v>
      </c>
      <c r="T5000" s="5">
        <f>POWER(10,Table2[[#This Row],[Predicted normalized_price]]*(N$7634-N$7635)+N$7635)</f>
        <v>87051.874940820489</v>
      </c>
      <c r="U5000" s="5">
        <f>ABS(Table2[[#This Row],[price]]-Table2[[#This Row],[Predicted Price]])</f>
        <v>6900.8749408204894</v>
      </c>
      <c r="V5000" s="5">
        <f>Table2[[#This Row],[Price Diff]]/Table2[[#This Row],[price]]</f>
        <v>8.6098425981216573E-2</v>
      </c>
    </row>
    <row r="5001" spans="1:22" x14ac:dyDescent="0.2">
      <c r="A5001" s="3">
        <v>8200</v>
      </c>
      <c r="B5001" s="3">
        <v>0.124790001</v>
      </c>
      <c r="C5001" s="3">
        <v>28530</v>
      </c>
      <c r="D5001" s="3">
        <v>0.44536715599999999</v>
      </c>
      <c r="E5001" s="3">
        <v>1598</v>
      </c>
      <c r="F5001" s="3">
        <v>0.38552934799999999</v>
      </c>
      <c r="G5001" s="3">
        <v>9</v>
      </c>
      <c r="H5001" s="3">
        <v>0.83257932800000001</v>
      </c>
      <c r="I5001" s="2" t="s">
        <v>37</v>
      </c>
      <c r="J5001" s="3">
        <v>150000</v>
      </c>
      <c r="K5001" s="3">
        <v>0.92213736199999996</v>
      </c>
      <c r="L5001" s="3">
        <v>1</v>
      </c>
      <c r="M5001" s="2" t="s">
        <v>65</v>
      </c>
      <c r="N5001" s="3">
        <v>35800</v>
      </c>
      <c r="O5001" s="3">
        <v>0.29962114499999998</v>
      </c>
      <c r="P5001" s="3">
        <v>-0.87041975379513337</v>
      </c>
      <c r="Q5001" s="3">
        <v>0.12202335834156393</v>
      </c>
      <c r="R5001" s="3">
        <v>0.85234591606542853</v>
      </c>
      <c r="S5001" s="3">
        <v>0.29268119737611897</v>
      </c>
      <c r="T5001" s="5">
        <f>POWER(10,Table2[[#This Row],[Predicted normalized_price]]*(N$7634-N$7635)+N$7635)</f>
        <v>34460.463692728597</v>
      </c>
      <c r="U5001" s="5">
        <f>ABS(Table2[[#This Row],[price]]-Table2[[#This Row],[Predicted Price]])</f>
        <v>1339.5363072714026</v>
      </c>
      <c r="V5001" s="5">
        <f>Table2[[#This Row],[Price Diff]]/Table2[[#This Row],[price]]</f>
        <v>3.7417215286910686E-2</v>
      </c>
    </row>
    <row r="5002" spans="1:22" x14ac:dyDescent="0.2">
      <c r="A5002" s="3">
        <v>9390</v>
      </c>
      <c r="B5002" s="3">
        <v>0.15494219200000001</v>
      </c>
      <c r="C5002" s="3">
        <v>54458</v>
      </c>
      <c r="D5002" s="3">
        <v>0.55850129599999998</v>
      </c>
      <c r="E5002" s="3">
        <v>1496</v>
      </c>
      <c r="F5002" s="3">
        <v>0.35740525400000001</v>
      </c>
      <c r="G5002" s="3">
        <v>4</v>
      </c>
      <c r="H5002" s="3">
        <v>0.52529906999999998</v>
      </c>
      <c r="I5002" s="2" t="s">
        <v>22</v>
      </c>
      <c r="J5002" s="3">
        <v>17000</v>
      </c>
      <c r="K5002" s="3">
        <v>0.736562198</v>
      </c>
      <c r="L5002" s="3">
        <v>1</v>
      </c>
      <c r="M5002" s="2" t="s">
        <v>64</v>
      </c>
      <c r="N5002" s="3">
        <v>86800</v>
      </c>
      <c r="O5002" s="3">
        <v>0.46079571699999999</v>
      </c>
      <c r="P5002" s="3">
        <v>0.46393658173397945</v>
      </c>
      <c r="Q5002" s="3">
        <v>-0.69461792544465084</v>
      </c>
      <c r="R5002" s="3">
        <v>-0.57015352024139376</v>
      </c>
      <c r="S5002" s="3">
        <v>0.44186000482865406</v>
      </c>
      <c r="T5002" s="5">
        <f>POWER(10,Table2[[#This Row],[Predicted normalized_price]]*(N$7634-N$7635)+N$7635)</f>
        <v>78222.267709510081</v>
      </c>
      <c r="U5002" s="5">
        <f>ABS(Table2[[#This Row],[price]]-Table2[[#This Row],[Predicted Price]])</f>
        <v>8577.7322904899193</v>
      </c>
      <c r="V5002" s="5">
        <f>Table2[[#This Row],[Price Diff]]/Table2[[#This Row],[price]]</f>
        <v>9.8821800581681093E-2</v>
      </c>
    </row>
    <row r="5003" spans="1:22" x14ac:dyDescent="0.2">
      <c r="A5003" s="3">
        <v>11120</v>
      </c>
      <c r="B5003" s="3">
        <v>0.192568141</v>
      </c>
      <c r="C5003" s="3">
        <v>63595</v>
      </c>
      <c r="D5003" s="3">
        <v>0.58564498899999995</v>
      </c>
      <c r="E5003" s="3">
        <v>1997</v>
      </c>
      <c r="F5003" s="3">
        <v>0.48056971500000001</v>
      </c>
      <c r="G5003" s="3">
        <v>3</v>
      </c>
      <c r="H5003" s="3">
        <v>0.416289664</v>
      </c>
      <c r="I5003" s="2" t="s">
        <v>27</v>
      </c>
      <c r="J5003" s="3">
        <v>38000</v>
      </c>
      <c r="K5003" s="3">
        <v>0.80511648899999999</v>
      </c>
      <c r="L5003" s="3">
        <v>1</v>
      </c>
      <c r="M5003" s="2" t="s">
        <v>64</v>
      </c>
      <c r="N5003" s="3">
        <v>102800</v>
      </c>
      <c r="O5003" s="3">
        <v>0.49158331999999999</v>
      </c>
      <c r="P5003" s="3">
        <v>0.94002380545511643</v>
      </c>
      <c r="Q5003" s="3">
        <v>-0.57614405233797661</v>
      </c>
      <c r="R5003" s="3">
        <v>-0.6287165489199612</v>
      </c>
      <c r="S5003" s="3">
        <v>0.4891699159636505</v>
      </c>
      <c r="T5003" s="5">
        <f>POWER(10,Table2[[#This Row],[Predicted normalized_price]]*(N$7634-N$7635)+N$7635)</f>
        <v>101445.69499769123</v>
      </c>
      <c r="U5003" s="5">
        <f>ABS(Table2[[#This Row],[price]]-Table2[[#This Row],[Predicted Price]])</f>
        <v>1354.3050023087708</v>
      </c>
      <c r="V5003" s="5">
        <f>Table2[[#This Row],[Price Diff]]/Table2[[#This Row],[price]]</f>
        <v>1.3174173174209833E-2</v>
      </c>
    </row>
    <row r="5004" spans="1:22" x14ac:dyDescent="0.2">
      <c r="A5004" s="3">
        <v>15030</v>
      </c>
      <c r="B5004" s="3">
        <v>0.259610179</v>
      </c>
      <c r="C5004" s="3">
        <v>76780</v>
      </c>
      <c r="D5004" s="3">
        <v>0.61861699000000003</v>
      </c>
      <c r="E5004" s="3">
        <v>1595</v>
      </c>
      <c r="F5004" s="3">
        <v>0.38472810600000001</v>
      </c>
      <c r="G5004" s="3">
        <v>2</v>
      </c>
      <c r="H5004" s="3">
        <v>0.26264953499999999</v>
      </c>
      <c r="I5004" s="2" t="s">
        <v>15</v>
      </c>
      <c r="J5004" s="3">
        <v>47</v>
      </c>
      <c r="K5004" s="3">
        <v>0.23450513000000001</v>
      </c>
      <c r="L5004" s="3">
        <v>1</v>
      </c>
      <c r="M5004" s="2" t="s">
        <v>64</v>
      </c>
      <c r="N5004" s="3">
        <v>164988</v>
      </c>
      <c r="O5004" s="3">
        <v>0.577677043</v>
      </c>
      <c r="P5004" s="3">
        <v>-0.3000407001590199</v>
      </c>
      <c r="Q5004" s="3">
        <v>0.73460542003184692</v>
      </c>
      <c r="R5004" s="3">
        <v>0.3211955344200938</v>
      </c>
      <c r="S5004" s="3">
        <v>0.59022855676154462</v>
      </c>
      <c r="T5004" s="5">
        <f>POWER(10,Table2[[#This Row],[Predicted normalized_price]]*(N$7634-N$7635)+N$7635)</f>
        <v>176768.97555906995</v>
      </c>
      <c r="U5004" s="5">
        <f>ABS(Table2[[#This Row],[price]]-Table2[[#This Row],[Predicted Price]])</f>
        <v>11780.97555906995</v>
      </c>
      <c r="V5004" s="5">
        <f>Table2[[#This Row],[Price Diff]]/Table2[[#This Row],[price]]</f>
        <v>7.1405044967330647E-2</v>
      </c>
    </row>
    <row r="5005" spans="1:22" x14ac:dyDescent="0.2">
      <c r="A5005" s="3">
        <v>10150</v>
      </c>
      <c r="B5005" s="3">
        <v>0.172259566</v>
      </c>
      <c r="C5005" s="3">
        <v>48710</v>
      </c>
      <c r="D5005" s="3">
        <v>0.53898063100000004</v>
      </c>
      <c r="E5005" s="3">
        <v>1797</v>
      </c>
      <c r="F5005" s="3">
        <v>0.43557342500000001</v>
      </c>
      <c r="G5005" s="3">
        <v>2</v>
      </c>
      <c r="H5005" s="3">
        <v>0.26264953499999999</v>
      </c>
      <c r="I5005" s="2" t="s">
        <v>10</v>
      </c>
      <c r="J5005" s="3">
        <v>10000</v>
      </c>
      <c r="K5005" s="3">
        <v>0.691338338</v>
      </c>
      <c r="L5005" s="3">
        <v>1</v>
      </c>
      <c r="M5005" s="2" t="s">
        <v>64</v>
      </c>
      <c r="N5005" s="3">
        <v>93800</v>
      </c>
      <c r="O5005" s="3">
        <v>0.47490997400000001</v>
      </c>
      <c r="P5005" s="3">
        <v>0.95325857135319281</v>
      </c>
      <c r="Q5005" s="3">
        <v>-0.60249708068949004</v>
      </c>
      <c r="R5005" s="3">
        <v>-0.61686294423085586</v>
      </c>
      <c r="S5005" s="3">
        <v>0.47925776044956792</v>
      </c>
      <c r="T5005" s="5">
        <f>POWER(10,Table2[[#This Row],[Predicted normalized_price]]*(N$7634-N$7635)+N$7635)</f>
        <v>96067.979621318504</v>
      </c>
      <c r="U5005" s="5">
        <f>ABS(Table2[[#This Row],[price]]-Table2[[#This Row],[Predicted Price]])</f>
        <v>2267.9796213185036</v>
      </c>
      <c r="V5005" s="5">
        <f>Table2[[#This Row],[Price Diff]]/Table2[[#This Row],[price]]</f>
        <v>2.4178887220879571E-2</v>
      </c>
    </row>
    <row r="5006" spans="1:22" x14ac:dyDescent="0.2">
      <c r="A5006" s="3">
        <v>10840</v>
      </c>
      <c r="B5006" s="3">
        <v>0.1868937</v>
      </c>
      <c r="C5006" s="3">
        <v>61431</v>
      </c>
      <c r="D5006" s="3">
        <v>0.57958637599999996</v>
      </c>
      <c r="E5006" s="3">
        <v>1997</v>
      </c>
      <c r="F5006" s="3">
        <v>0.48056971500000001</v>
      </c>
      <c r="G5006" s="3">
        <v>4</v>
      </c>
      <c r="H5006" s="3">
        <v>0.52529906999999998</v>
      </c>
      <c r="I5006" s="2" t="s">
        <v>27</v>
      </c>
      <c r="J5006" s="3">
        <v>55000</v>
      </c>
      <c r="K5006" s="3">
        <v>0.83662892200000005</v>
      </c>
      <c r="L5006" s="3">
        <v>1</v>
      </c>
      <c r="M5006" s="2" t="s">
        <v>64</v>
      </c>
      <c r="N5006" s="3">
        <v>91800</v>
      </c>
      <c r="O5006" s="3">
        <v>0.47098778099999999</v>
      </c>
      <c r="P5006" s="3">
        <v>0.94493289954543269</v>
      </c>
      <c r="Q5006" s="3">
        <v>-0.63079326846326678</v>
      </c>
      <c r="R5006" s="3">
        <v>-0.5851641050595292</v>
      </c>
      <c r="S5006" s="3">
        <v>0.46374417918393451</v>
      </c>
      <c r="T5006" s="5">
        <f>POWER(10,Table2[[#This Row],[Predicted normalized_price]]*(N$7634-N$7635)+N$7635)</f>
        <v>88217.777684533998</v>
      </c>
      <c r="U5006" s="5">
        <f>ABS(Table2[[#This Row],[price]]-Table2[[#This Row],[Predicted Price]])</f>
        <v>3582.2223154660023</v>
      </c>
      <c r="V5006" s="5">
        <f>Table2[[#This Row],[Price Diff]]/Table2[[#This Row],[price]]</f>
        <v>3.9022029580239675E-2</v>
      </c>
    </row>
    <row r="5007" spans="1:22" x14ac:dyDescent="0.2">
      <c r="A5007" s="3">
        <v>9770</v>
      </c>
      <c r="B5007" s="3">
        <v>0.163769309</v>
      </c>
      <c r="C5007" s="3">
        <v>61088</v>
      </c>
      <c r="D5007" s="3">
        <v>0.57860651500000004</v>
      </c>
      <c r="E5007" s="3">
        <v>1560</v>
      </c>
      <c r="F5007" s="3">
        <v>0.37526730800000002</v>
      </c>
      <c r="G5007" s="3">
        <v>6</v>
      </c>
      <c r="H5007" s="3">
        <v>0.67893919899999999</v>
      </c>
      <c r="I5007" s="2" t="s">
        <v>37</v>
      </c>
      <c r="J5007" s="3">
        <v>88000</v>
      </c>
      <c r="K5007" s="3">
        <v>0.87668592700000003</v>
      </c>
      <c r="L5007" s="3">
        <v>2</v>
      </c>
      <c r="M5007" s="2" t="s">
        <v>68</v>
      </c>
      <c r="N5007" s="3">
        <v>69000</v>
      </c>
      <c r="O5007" s="3">
        <v>0.41903066500000002</v>
      </c>
      <c r="P5007" s="3">
        <v>-0.85325260530477087</v>
      </c>
      <c r="Q5007" s="3">
        <v>0.4382491958463493</v>
      </c>
      <c r="R5007" s="3">
        <v>0.6580295193353779</v>
      </c>
      <c r="S5007" s="3">
        <v>0.4252938915265595</v>
      </c>
      <c r="T5007" s="5">
        <f>POWER(10,Table2[[#This Row],[Predicted normalized_price]]*(N$7634-N$7635)+N$7635)</f>
        <v>71416.083958938354</v>
      </c>
      <c r="U5007" s="5">
        <f>ABS(Table2[[#This Row],[price]]-Table2[[#This Row],[Predicted Price]])</f>
        <v>2416.083958938354</v>
      </c>
      <c r="V5007" s="5">
        <f>Table2[[#This Row],[Price Diff]]/Table2[[#This Row],[price]]</f>
        <v>3.5015709549831221E-2</v>
      </c>
    </row>
    <row r="5008" spans="1:22" x14ac:dyDescent="0.2">
      <c r="A5008" s="3">
        <v>10190</v>
      </c>
      <c r="B5008" s="3">
        <v>0.17313471799999999</v>
      </c>
      <c r="C5008" s="3">
        <v>14937</v>
      </c>
      <c r="D5008" s="3">
        <v>0.33212080300000002</v>
      </c>
      <c r="E5008" s="3">
        <v>1799</v>
      </c>
      <c r="F5008" s="3">
        <v>0.43604772400000003</v>
      </c>
      <c r="G5008" s="3">
        <v>11</v>
      </c>
      <c r="H5008" s="3">
        <v>0.90861810600000004</v>
      </c>
      <c r="I5008" s="2" t="s">
        <v>22</v>
      </c>
      <c r="J5008" s="3">
        <v>94000</v>
      </c>
      <c r="K5008" s="3">
        <v>0.88230732700000003</v>
      </c>
      <c r="L5008" s="3">
        <v>1</v>
      </c>
      <c r="M5008" s="2" t="s">
        <v>66</v>
      </c>
      <c r="N5008" s="3">
        <v>25200</v>
      </c>
      <c r="O5008" s="3">
        <v>0.235726308</v>
      </c>
      <c r="P5008" s="3">
        <v>-0.87979563076332656</v>
      </c>
      <c r="Q5008" s="3">
        <v>-0.89887147000938883</v>
      </c>
      <c r="R5008" s="3">
        <v>2.6555295575871881E-2</v>
      </c>
      <c r="S5008" s="3">
        <v>0.2331955283702131</v>
      </c>
      <c r="T5008" s="5">
        <f>POWER(10,Table2[[#This Row],[Predicted normalized_price]]*(N$7634-N$7635)+N$7635)</f>
        <v>24851.976593641408</v>
      </c>
      <c r="U5008" s="5">
        <f>ABS(Table2[[#This Row],[price]]-Table2[[#This Row],[Predicted Price]])</f>
        <v>348.02340635859218</v>
      </c>
      <c r="V5008" s="5">
        <f>Table2[[#This Row],[Price Diff]]/Table2[[#This Row],[price]]</f>
        <v>1.3810452633277468E-2</v>
      </c>
    </row>
    <row r="5009" spans="1:22" x14ac:dyDescent="0.2">
      <c r="A5009" s="3">
        <v>9350</v>
      </c>
      <c r="B5009" s="3">
        <v>0.15399231999999999</v>
      </c>
      <c r="C5009" s="3">
        <v>22017</v>
      </c>
      <c r="D5009" s="3">
        <v>0.40001692599999999</v>
      </c>
      <c r="E5009" s="3">
        <v>1390</v>
      </c>
      <c r="F5009" s="3">
        <v>0.32606906200000002</v>
      </c>
      <c r="G5009" s="3">
        <v>9</v>
      </c>
      <c r="H5009" s="3">
        <v>0.83257932800000001</v>
      </c>
      <c r="I5009" s="2" t="s">
        <v>20</v>
      </c>
      <c r="J5009" s="3">
        <v>112326</v>
      </c>
      <c r="K5009" s="3">
        <v>0.89748715899999998</v>
      </c>
      <c r="L5009" s="3">
        <v>2</v>
      </c>
      <c r="M5009" s="2" t="s">
        <v>62</v>
      </c>
      <c r="N5009" s="3">
        <v>33800</v>
      </c>
      <c r="O5009" s="3">
        <v>0.28915948899999999</v>
      </c>
      <c r="P5009" s="3">
        <v>-0.338914300904474</v>
      </c>
      <c r="Q5009" s="3">
        <v>5.6325455842393277E-2</v>
      </c>
      <c r="R5009" s="3">
        <v>0.8658718586659111</v>
      </c>
      <c r="S5009" s="3">
        <v>0.27334761215581149</v>
      </c>
      <c r="T5009" s="5">
        <f>POWER(10,Table2[[#This Row],[Predicted normalized_price]]*(N$7634-N$7635)+N$7635)</f>
        <v>30987.196449489369</v>
      </c>
      <c r="U5009" s="5">
        <f>ABS(Table2[[#This Row],[price]]-Table2[[#This Row],[Predicted Price]])</f>
        <v>2812.8035505106309</v>
      </c>
      <c r="V5009" s="5">
        <f>Table2[[#This Row],[Price Diff]]/Table2[[#This Row],[price]]</f>
        <v>8.3219039955935825E-2</v>
      </c>
    </row>
    <row r="5010" spans="1:22" x14ac:dyDescent="0.2">
      <c r="A5010" s="3">
        <v>13650</v>
      </c>
      <c r="B5010" s="3">
        <v>0.23818081299999999</v>
      </c>
      <c r="C5010" s="3">
        <v>42094</v>
      </c>
      <c r="D5010" s="3">
        <v>0.513433998</v>
      </c>
      <c r="E5010" s="3">
        <v>3192</v>
      </c>
      <c r="F5010" s="3">
        <v>0.68054928100000001</v>
      </c>
      <c r="G5010" s="3">
        <v>8</v>
      </c>
      <c r="H5010" s="3">
        <v>0.78794860499999997</v>
      </c>
      <c r="I5010" s="2" t="s">
        <v>35</v>
      </c>
      <c r="J5010" s="3">
        <v>70000</v>
      </c>
      <c r="K5010" s="3">
        <v>0.85718244399999999</v>
      </c>
      <c r="L5010" s="3">
        <v>1</v>
      </c>
      <c r="M5010" s="2" t="s">
        <v>64</v>
      </c>
      <c r="N5010" s="3">
        <v>59800</v>
      </c>
      <c r="O5010" s="3">
        <v>0.39298878599999998</v>
      </c>
      <c r="P5010" s="3">
        <v>0.88453736670178595</v>
      </c>
      <c r="Q5010" s="3">
        <v>-0.73620450200016951</v>
      </c>
      <c r="R5010" s="3">
        <v>-0.40928298600504037</v>
      </c>
      <c r="S5010" s="3">
        <v>0.39121752955574052</v>
      </c>
      <c r="T5010" s="5">
        <f>POWER(10,Table2[[#This Row],[Predicted normalized_price]]*(N$7634-N$7635)+N$7635)</f>
        <v>59220.783795276067</v>
      </c>
      <c r="U5010" s="5">
        <f>ABS(Table2[[#This Row],[price]]-Table2[[#This Row],[Predicted Price]])</f>
        <v>579.21620472393261</v>
      </c>
      <c r="V5010" s="5">
        <f>Table2[[#This Row],[Price Diff]]/Table2[[#This Row],[price]]</f>
        <v>9.6858897111025515E-3</v>
      </c>
    </row>
    <row r="5011" spans="1:22" x14ac:dyDescent="0.2">
      <c r="A5011" s="3">
        <v>7690</v>
      </c>
      <c r="B5011" s="3">
        <v>0.11050207099999999</v>
      </c>
      <c r="C5011" s="3">
        <v>52607</v>
      </c>
      <c r="D5011" s="3">
        <v>0.55244962799999997</v>
      </c>
      <c r="E5011" s="3">
        <v>1591</v>
      </c>
      <c r="F5011" s="3">
        <v>0.38365743499999999</v>
      </c>
      <c r="G5011" s="3">
        <v>2</v>
      </c>
      <c r="H5011" s="3">
        <v>0.26264953499999999</v>
      </c>
      <c r="I5011" s="2" t="s">
        <v>17</v>
      </c>
      <c r="J5011" s="3">
        <v>7200</v>
      </c>
      <c r="K5011" s="3">
        <v>0.66334091799999995</v>
      </c>
      <c r="L5011" s="3">
        <v>1</v>
      </c>
      <c r="M5011" s="2" t="s">
        <v>63</v>
      </c>
      <c r="N5011" s="3">
        <v>77800</v>
      </c>
      <c r="O5011" s="3">
        <v>0.44087494500000002</v>
      </c>
      <c r="P5011" s="3">
        <v>-0.93005633466189519</v>
      </c>
      <c r="Q5011" s="3">
        <v>-0.59606340904400579</v>
      </c>
      <c r="R5011" s="3">
        <v>-0.53239222137359765</v>
      </c>
      <c r="S5011" s="3">
        <v>0.45456852153948807</v>
      </c>
      <c r="T5011" s="5">
        <f>POWER(10,Table2[[#This Row],[Predicted normalized_price]]*(N$7634-N$7635)+N$7635)</f>
        <v>83880.067536450137</v>
      </c>
      <c r="U5011" s="5">
        <f>ABS(Table2[[#This Row],[price]]-Table2[[#This Row],[Predicted Price]])</f>
        <v>6080.0675364501367</v>
      </c>
      <c r="V5011" s="5">
        <f>Table2[[#This Row],[Price Diff]]/Table2[[#This Row],[price]]</f>
        <v>7.814996833483466E-2</v>
      </c>
    </row>
    <row r="5012" spans="1:22" x14ac:dyDescent="0.2">
      <c r="A5012" s="3">
        <v>7280</v>
      </c>
      <c r="B5012" s="3">
        <v>9.8310923999999994E-2</v>
      </c>
      <c r="C5012" s="3">
        <v>11186</v>
      </c>
      <c r="D5012" s="3">
        <v>0.28151402599999997</v>
      </c>
      <c r="E5012" s="3">
        <v>1497</v>
      </c>
      <c r="F5012" s="3">
        <v>0.357690181</v>
      </c>
      <c r="G5012" s="3">
        <v>11</v>
      </c>
      <c r="H5012" s="3">
        <v>0.90861810600000004</v>
      </c>
      <c r="I5012" s="2" t="s">
        <v>22</v>
      </c>
      <c r="J5012" s="3">
        <v>123000</v>
      </c>
      <c r="K5012" s="3">
        <v>0.90522398199999998</v>
      </c>
      <c r="L5012" s="3">
        <v>3</v>
      </c>
      <c r="M5012" s="2" t="s">
        <v>63</v>
      </c>
      <c r="N5012" s="3">
        <v>16800</v>
      </c>
      <c r="O5012" s="3">
        <v>0.16193867100000001</v>
      </c>
      <c r="P5012" s="3">
        <v>-0.95009649128414775</v>
      </c>
      <c r="Q5012" s="3">
        <v>-0.93477150990807623</v>
      </c>
      <c r="R5012" s="3">
        <v>0.24838498921981078</v>
      </c>
      <c r="S5012" s="3">
        <v>0.16729800110493681</v>
      </c>
      <c r="T5012" s="5">
        <f>POWER(10,Table2[[#This Row],[Predicted normalized_price]]*(N$7634-N$7635)+N$7635)</f>
        <v>17302.111659028713</v>
      </c>
      <c r="U5012" s="5">
        <f>ABS(Table2[[#This Row],[price]]-Table2[[#This Row],[Predicted Price]])</f>
        <v>502.11165902871289</v>
      </c>
      <c r="V5012" s="5">
        <f>Table2[[#This Row],[Price Diff]]/Table2[[#This Row],[price]]</f>
        <v>2.9887598751709099E-2</v>
      </c>
    </row>
    <row r="5013" spans="1:22" x14ac:dyDescent="0.2">
      <c r="A5013" s="3">
        <v>11710</v>
      </c>
      <c r="B5013" s="3">
        <v>0.20407128899999999</v>
      </c>
      <c r="C5013" s="3">
        <v>53250</v>
      </c>
      <c r="D5013" s="3">
        <v>0.55457565900000005</v>
      </c>
      <c r="E5013" s="3">
        <v>1598</v>
      </c>
      <c r="F5013" s="3">
        <v>0.38552934799999999</v>
      </c>
      <c r="G5013" s="3">
        <v>6</v>
      </c>
      <c r="H5013" s="3">
        <v>0.67893919899999999</v>
      </c>
      <c r="I5013" s="2" t="s">
        <v>13</v>
      </c>
      <c r="J5013" s="3">
        <v>38500</v>
      </c>
      <c r="K5013" s="3">
        <v>0.80623058299999995</v>
      </c>
      <c r="L5013" s="3">
        <v>2</v>
      </c>
      <c r="M5013" s="2" t="s">
        <v>67</v>
      </c>
      <c r="N5013" s="3">
        <v>68888</v>
      </c>
      <c r="O5013" s="3">
        <v>0.41873503200000001</v>
      </c>
      <c r="P5013" s="3">
        <v>-0.85526158307677536</v>
      </c>
      <c r="Q5013" s="3">
        <v>0.4788617628451598</v>
      </c>
      <c r="R5013" s="3">
        <v>0.68580831073021287</v>
      </c>
      <c r="S5013" s="3">
        <v>0.42894038381529087</v>
      </c>
      <c r="T5013" s="5">
        <f>POWER(10,Table2[[#This Row],[Predicted normalized_price]]*(N$7634-N$7635)+N$7635)</f>
        <v>72861.522346875165</v>
      </c>
      <c r="U5013" s="5">
        <f>ABS(Table2[[#This Row],[price]]-Table2[[#This Row],[Predicted Price]])</f>
        <v>3973.5223468751647</v>
      </c>
      <c r="V5013" s="5">
        <f>Table2[[#This Row],[Price Diff]]/Table2[[#This Row],[price]]</f>
        <v>5.7680907369573285E-2</v>
      </c>
    </row>
    <row r="5014" spans="1:22" x14ac:dyDescent="0.2">
      <c r="A5014" s="3">
        <v>10980</v>
      </c>
      <c r="B5014" s="3">
        <v>0.189749009</v>
      </c>
      <c r="C5014" s="3">
        <v>45941</v>
      </c>
      <c r="D5014" s="3">
        <v>0.52873840000000005</v>
      </c>
      <c r="E5014" s="3">
        <v>1998</v>
      </c>
      <c r="F5014" s="3">
        <v>0.480783179</v>
      </c>
      <c r="G5014" s="3">
        <v>5</v>
      </c>
      <c r="H5014" s="3">
        <v>0.60985333500000005</v>
      </c>
      <c r="I5014" s="2" t="s">
        <v>14</v>
      </c>
      <c r="J5014" s="3">
        <v>98000</v>
      </c>
      <c r="K5014" s="3">
        <v>0.885858967</v>
      </c>
      <c r="L5014" s="3">
        <v>1</v>
      </c>
      <c r="M5014" s="2" t="s">
        <v>65</v>
      </c>
      <c r="N5014" s="3">
        <v>67800</v>
      </c>
      <c r="O5014" s="3">
        <v>0.41583790399999998</v>
      </c>
      <c r="P5014" s="3">
        <v>-0.76023630098051997</v>
      </c>
      <c r="Q5014" s="3">
        <v>-0.69426473532287591</v>
      </c>
      <c r="R5014" s="3">
        <v>-0.45090508805172369</v>
      </c>
      <c r="S5014" s="3">
        <v>0.40848603391973282</v>
      </c>
      <c r="T5014" s="5">
        <f>POWER(10,Table2[[#This Row],[Predicted normalized_price]]*(N$7634-N$7635)+N$7635)</f>
        <v>65115.555408610955</v>
      </c>
      <c r="U5014" s="5">
        <f>ABS(Table2[[#This Row],[price]]-Table2[[#This Row],[Predicted Price]])</f>
        <v>2684.4445913890449</v>
      </c>
      <c r="V5014" s="5">
        <f>Table2[[#This Row],[Price Diff]]/Table2[[#This Row],[price]]</f>
        <v>3.9593578044086211E-2</v>
      </c>
    </row>
    <row r="5015" spans="1:22" x14ac:dyDescent="0.2">
      <c r="A5015" s="3">
        <v>8710</v>
      </c>
      <c r="B5015" s="3">
        <v>0.13821555399999999</v>
      </c>
      <c r="C5015" s="3">
        <v>53473</v>
      </c>
      <c r="D5015" s="3">
        <v>0.55530700099999997</v>
      </c>
      <c r="E5015" s="3">
        <v>1498</v>
      </c>
      <c r="F5015" s="3">
        <v>0.357974919</v>
      </c>
      <c r="G5015" s="3">
        <v>3</v>
      </c>
      <c r="H5015" s="3">
        <v>0.416289664</v>
      </c>
      <c r="I5015" s="2" t="s">
        <v>22</v>
      </c>
      <c r="J5015" s="3">
        <v>26000</v>
      </c>
      <c r="K5015" s="3">
        <v>0.77277372200000005</v>
      </c>
      <c r="L5015" s="3">
        <v>1</v>
      </c>
      <c r="M5015" s="2" t="s">
        <v>67</v>
      </c>
      <c r="N5015" s="3">
        <v>75800</v>
      </c>
      <c r="O5015" s="3">
        <v>0.43613554500000001</v>
      </c>
      <c r="P5015" s="3">
        <v>-0.82565701511416234</v>
      </c>
      <c r="Q5015" s="3">
        <v>-0.65155146400730957</v>
      </c>
      <c r="R5015" s="3">
        <v>-0.54971579726462461</v>
      </c>
      <c r="S5015" s="3">
        <v>0.44462236500169294</v>
      </c>
      <c r="T5015" s="5">
        <f>POWER(10,Table2[[#This Row],[Predicted normalized_price]]*(N$7634-N$7635)+N$7635)</f>
        <v>79418.680065824956</v>
      </c>
      <c r="U5015" s="5">
        <f>ABS(Table2[[#This Row],[price]]-Table2[[#This Row],[Predicted Price]])</f>
        <v>3618.6800658249558</v>
      </c>
      <c r="V5015" s="5">
        <f>Table2[[#This Row],[Price Diff]]/Table2[[#This Row],[price]]</f>
        <v>4.7739842557057467E-2</v>
      </c>
    </row>
    <row r="5016" spans="1:22" x14ac:dyDescent="0.2">
      <c r="A5016" s="3">
        <v>9900</v>
      </c>
      <c r="B5016" s="3">
        <v>0.166710473</v>
      </c>
      <c r="C5016" s="3">
        <v>14623</v>
      </c>
      <c r="D5016" s="3">
        <v>0.32840276000000002</v>
      </c>
      <c r="E5016" s="3">
        <v>1590</v>
      </c>
      <c r="F5016" s="3">
        <v>0.38338934699999999</v>
      </c>
      <c r="G5016" s="3">
        <v>9</v>
      </c>
      <c r="H5016" s="3">
        <v>0.83257932800000001</v>
      </c>
      <c r="I5016" s="2" t="s">
        <v>25</v>
      </c>
      <c r="J5016" s="3">
        <v>130000</v>
      </c>
      <c r="K5016" s="3">
        <v>0.90994130500000003</v>
      </c>
      <c r="L5016" s="3">
        <v>2</v>
      </c>
      <c r="M5016" s="2" t="s">
        <v>66</v>
      </c>
      <c r="N5016" s="3">
        <v>27800</v>
      </c>
      <c r="O5016" s="3">
        <v>0.25359555900000003</v>
      </c>
      <c r="P5016" s="3">
        <v>-0.8723900236686768</v>
      </c>
      <c r="Q5016" s="3">
        <v>-0.16158769777402468</v>
      </c>
      <c r="R5016" s="3">
        <v>0.84595685206387372</v>
      </c>
      <c r="S5016" s="3">
        <v>0.2195983903192536</v>
      </c>
      <c r="T5016" s="5">
        <f>POWER(10,Table2[[#This Row],[Predicted normalized_price]]*(N$7634-N$7635)+N$7635)</f>
        <v>23062.793330865279</v>
      </c>
      <c r="U5016" s="5">
        <f>ABS(Table2[[#This Row],[price]]-Table2[[#This Row],[Predicted Price]])</f>
        <v>4737.2066691347209</v>
      </c>
      <c r="V5016" s="5">
        <f>Table2[[#This Row],[Price Diff]]/Table2[[#This Row],[price]]</f>
        <v>0.17040311759477414</v>
      </c>
    </row>
    <row r="5017" spans="1:22" x14ac:dyDescent="0.2">
      <c r="A5017" s="3">
        <v>14520</v>
      </c>
      <c r="B5017" s="3">
        <v>0.25192896799999998</v>
      </c>
      <c r="C5017" s="3">
        <v>13835</v>
      </c>
      <c r="D5017" s="3">
        <v>0.31870869800000001</v>
      </c>
      <c r="E5017" s="3">
        <v>1799</v>
      </c>
      <c r="F5017" s="3">
        <v>0.43604772400000003</v>
      </c>
      <c r="G5017" s="3">
        <v>11</v>
      </c>
      <c r="H5017" s="3">
        <v>0.90861810600000004</v>
      </c>
      <c r="I5017" s="2" t="s">
        <v>22</v>
      </c>
      <c r="J5017" s="3">
        <v>159000</v>
      </c>
      <c r="K5017" s="3">
        <v>0.92710344700000002</v>
      </c>
      <c r="L5017" s="3">
        <v>4</v>
      </c>
      <c r="M5017" s="2" t="s">
        <v>63</v>
      </c>
      <c r="N5017" s="3">
        <v>23000</v>
      </c>
      <c r="O5017" s="3">
        <v>0.21910222800000001</v>
      </c>
      <c r="P5017" s="3">
        <v>-0.94194500649705382</v>
      </c>
      <c r="Q5017" s="3">
        <v>-0.88507058422132456</v>
      </c>
      <c r="R5017" s="3">
        <v>-2.7305543772748152E-2</v>
      </c>
      <c r="S5017" s="3">
        <v>0.25032602043144686</v>
      </c>
      <c r="T5017" s="5">
        <f>POWER(10,Table2[[#This Row],[Predicted normalized_price]]*(N$7634-N$7635)+N$7635)</f>
        <v>27304.999521791233</v>
      </c>
      <c r="U5017" s="5">
        <f>ABS(Table2[[#This Row],[price]]-Table2[[#This Row],[Predicted Price]])</f>
        <v>4304.9995217912328</v>
      </c>
      <c r="V5017" s="5">
        <f>Table2[[#This Row],[Price Diff]]/Table2[[#This Row],[price]]</f>
        <v>0.18717389225179273</v>
      </c>
    </row>
    <row r="5018" spans="1:22" x14ac:dyDescent="0.2">
      <c r="A5018" s="3">
        <v>11900</v>
      </c>
      <c r="B5018" s="3">
        <v>0.20765259</v>
      </c>
      <c r="C5018" s="3">
        <v>67442</v>
      </c>
      <c r="D5018" s="3">
        <v>0.59592339900000002</v>
      </c>
      <c r="E5018" s="3">
        <v>2356</v>
      </c>
      <c r="F5018" s="3">
        <v>0.55106086499999996</v>
      </c>
      <c r="G5018" s="3">
        <v>4</v>
      </c>
      <c r="H5018" s="3">
        <v>0.52529906999999998</v>
      </c>
      <c r="I5018" s="2" t="s">
        <v>22</v>
      </c>
      <c r="J5018" s="3">
        <v>86500</v>
      </c>
      <c r="K5018" s="3">
        <v>0.87522067000000003</v>
      </c>
      <c r="L5018" s="3">
        <v>1</v>
      </c>
      <c r="M5018" s="2" t="s">
        <v>66</v>
      </c>
      <c r="N5018" s="3">
        <v>94000</v>
      </c>
      <c r="O5018" s="3">
        <v>0.475297584</v>
      </c>
      <c r="P5018" s="3">
        <v>-0.33953494675680623</v>
      </c>
      <c r="Q5018" s="3">
        <v>-0.58285303725142801</v>
      </c>
      <c r="R5018" s="3">
        <v>-0.61387481623164952</v>
      </c>
      <c r="S5018" s="3">
        <v>0.4802679466581436</v>
      </c>
      <c r="T5018" s="5">
        <f>POWER(10,Table2[[#This Row],[Predicted normalized_price]]*(N$7634-N$7635)+N$7635)</f>
        <v>96602.735930807685</v>
      </c>
      <c r="U5018" s="5">
        <f>ABS(Table2[[#This Row],[price]]-Table2[[#This Row],[Predicted Price]])</f>
        <v>2602.7359308076848</v>
      </c>
      <c r="V5018" s="5">
        <f>Table2[[#This Row],[Price Diff]]/Table2[[#This Row],[price]]</f>
        <v>2.768868011497537E-2</v>
      </c>
    </row>
    <row r="5019" spans="1:22" x14ac:dyDescent="0.2">
      <c r="A5019" s="3">
        <v>8360</v>
      </c>
      <c r="B5019" s="3">
        <v>0.12908978900000001</v>
      </c>
      <c r="C5019" s="3">
        <v>45471</v>
      </c>
      <c r="D5019" s="3">
        <v>0.52693881899999995</v>
      </c>
      <c r="E5019" s="3">
        <v>1496</v>
      </c>
      <c r="F5019" s="3">
        <v>0.35740525400000001</v>
      </c>
      <c r="G5019" s="3">
        <v>3</v>
      </c>
      <c r="H5019" s="3">
        <v>0.416289664</v>
      </c>
      <c r="I5019" s="2" t="s">
        <v>14</v>
      </c>
      <c r="J5019" s="3">
        <v>38869</v>
      </c>
      <c r="K5019" s="3">
        <v>0.807043544</v>
      </c>
      <c r="L5019" s="3">
        <v>1</v>
      </c>
      <c r="M5019" s="2" t="s">
        <v>63</v>
      </c>
      <c r="N5019" s="3">
        <v>70800</v>
      </c>
      <c r="O5019" s="3">
        <v>0.42371717399999997</v>
      </c>
      <c r="P5019" s="3">
        <v>-0.91051650802677064</v>
      </c>
      <c r="Q5019" s="3">
        <v>-0.68202991328182672</v>
      </c>
      <c r="R5019" s="3">
        <v>-0.4602914072941896</v>
      </c>
      <c r="S5019" s="3">
        <v>0.41369295234618769</v>
      </c>
      <c r="T5019" s="5">
        <f>POWER(10,Table2[[#This Row],[Predicted normalized_price]]*(N$7634-N$7635)+N$7635)</f>
        <v>67005.561795652757</v>
      </c>
      <c r="U5019" s="5">
        <f>ABS(Table2[[#This Row],[price]]-Table2[[#This Row],[Predicted Price]])</f>
        <v>3794.4382043472433</v>
      </c>
      <c r="V5019" s="5">
        <f>Table2[[#This Row],[Price Diff]]/Table2[[#This Row],[price]]</f>
        <v>5.3593759948407392E-2</v>
      </c>
    </row>
    <row r="5020" spans="1:22" x14ac:dyDescent="0.2">
      <c r="A5020" s="3">
        <v>7820</v>
      </c>
      <c r="B5020" s="3">
        <v>0.114232129</v>
      </c>
      <c r="C5020" s="3">
        <v>8929</v>
      </c>
      <c r="D5020" s="3">
        <v>0.24207583399999999</v>
      </c>
      <c r="E5020" s="3">
        <v>1591</v>
      </c>
      <c r="F5020" s="3">
        <v>0.38365743499999999</v>
      </c>
      <c r="G5020" s="3">
        <v>10</v>
      </c>
      <c r="H5020" s="3">
        <v>0.87250287000000004</v>
      </c>
      <c r="I5020" s="2" t="s">
        <v>17</v>
      </c>
      <c r="J5020" s="3">
        <v>112627</v>
      </c>
      <c r="K5020" s="3">
        <v>0.897715237</v>
      </c>
      <c r="L5020" s="3">
        <v>1</v>
      </c>
      <c r="M5020" s="2" t="s">
        <v>63</v>
      </c>
      <c r="N5020" s="3">
        <v>16888</v>
      </c>
      <c r="O5020" s="3">
        <v>0.162889426</v>
      </c>
      <c r="P5020" s="3">
        <v>-0.98416144363107738</v>
      </c>
      <c r="Q5020" s="3">
        <v>-0.92990513766471372</v>
      </c>
      <c r="R5020" s="3">
        <v>0.31984428841855539</v>
      </c>
      <c r="S5020" s="3">
        <v>0.1503676002277767</v>
      </c>
      <c r="T5020" s="5">
        <f>POWER(10,Table2[[#This Row],[Predicted normalized_price]]*(N$7634-N$7635)+N$7635)</f>
        <v>15765.051096734518</v>
      </c>
      <c r="U5020" s="5">
        <f>ABS(Table2[[#This Row],[price]]-Table2[[#This Row],[Predicted Price]])</f>
        <v>1122.9489032654819</v>
      </c>
      <c r="V5020" s="5">
        <f>Table2[[#This Row],[Price Diff]]/Table2[[#This Row],[price]]</f>
        <v>6.6493895266785993E-2</v>
      </c>
    </row>
    <row r="5021" spans="1:22" x14ac:dyDescent="0.2">
      <c r="A5021" s="3">
        <v>11350</v>
      </c>
      <c r="B5021" s="3">
        <v>0.197123408</v>
      </c>
      <c r="C5021" s="3">
        <v>60267</v>
      </c>
      <c r="D5021" s="3">
        <v>0.57623860599999999</v>
      </c>
      <c r="E5021" s="3">
        <v>1986</v>
      </c>
      <c r="F5021" s="3">
        <v>0.47821453200000003</v>
      </c>
      <c r="G5021" s="3">
        <v>4</v>
      </c>
      <c r="H5021" s="3">
        <v>0.52529906999999998</v>
      </c>
      <c r="I5021" s="2" t="s">
        <v>10</v>
      </c>
      <c r="J5021" s="3">
        <v>42637</v>
      </c>
      <c r="K5021" s="3">
        <v>0.81492920800000002</v>
      </c>
      <c r="L5021" s="3">
        <v>1</v>
      </c>
      <c r="M5021" s="2" t="s">
        <v>64</v>
      </c>
      <c r="N5021" s="3">
        <v>109800</v>
      </c>
      <c r="O5021" s="3">
        <v>0.503571463</v>
      </c>
      <c r="P5021" s="3">
        <v>0.97296313374445942</v>
      </c>
      <c r="Q5021" s="3">
        <v>-0.63271479850196199</v>
      </c>
      <c r="R5021" s="3">
        <v>-0.60882290656771965</v>
      </c>
      <c r="S5021" s="3">
        <v>0.46931189807705925</v>
      </c>
      <c r="T5021" s="5">
        <f>POWER(10,Table2[[#This Row],[Predicted normalized_price]]*(N$7634-N$7635)+N$7635)</f>
        <v>90958.492226259041</v>
      </c>
      <c r="U5021" s="5">
        <f>ABS(Table2[[#This Row],[price]]-Table2[[#This Row],[Predicted Price]])</f>
        <v>18841.507773740959</v>
      </c>
      <c r="V5021" s="5">
        <f>Table2[[#This Row],[Price Diff]]/Table2[[#This Row],[price]]</f>
        <v>0.17159843145483569</v>
      </c>
    </row>
    <row r="5022" spans="1:22" x14ac:dyDescent="0.2">
      <c r="A5022" s="3">
        <v>8910</v>
      </c>
      <c r="B5022" s="3">
        <v>0.14326701</v>
      </c>
      <c r="C5022" s="3">
        <v>51629</v>
      </c>
      <c r="D5022" s="3">
        <v>0.549165601</v>
      </c>
      <c r="E5022" s="3">
        <v>1496</v>
      </c>
      <c r="F5022" s="3">
        <v>0.35740525400000001</v>
      </c>
      <c r="G5022" s="3">
        <v>3</v>
      </c>
      <c r="H5022" s="3">
        <v>0.416289664</v>
      </c>
      <c r="I5022" s="2" t="s">
        <v>22</v>
      </c>
      <c r="J5022" s="3">
        <v>20000</v>
      </c>
      <c r="K5022" s="3">
        <v>0.7504132</v>
      </c>
      <c r="L5022" s="3">
        <v>1</v>
      </c>
      <c r="M5022" s="2" t="s">
        <v>64</v>
      </c>
      <c r="N5022" s="3">
        <v>75800</v>
      </c>
      <c r="O5022" s="3">
        <v>0.43613554500000001</v>
      </c>
      <c r="P5022" s="3">
        <v>0.46520937739349771</v>
      </c>
      <c r="Q5022" s="3">
        <v>-0.67768606484915661</v>
      </c>
      <c r="R5022" s="3">
        <v>-0.57338376835831206</v>
      </c>
      <c r="S5022" s="3">
        <v>0.44714210113214214</v>
      </c>
      <c r="T5022" s="5">
        <f>POWER(10,Table2[[#This Row],[Predicted normalized_price]]*(N$7634-N$7635)+N$7635)</f>
        <v>80525.960702210243</v>
      </c>
      <c r="U5022" s="5">
        <f>ABS(Table2[[#This Row],[price]]-Table2[[#This Row],[Predicted Price]])</f>
        <v>4725.9607022102427</v>
      </c>
      <c r="V5022" s="5">
        <f>Table2[[#This Row],[Price Diff]]/Table2[[#This Row],[price]]</f>
        <v>6.2347766519924047E-2</v>
      </c>
    </row>
    <row r="5023" spans="1:22" x14ac:dyDescent="0.2">
      <c r="A5023" s="3">
        <v>8640</v>
      </c>
      <c r="B5023" s="3">
        <v>0.13642009799999999</v>
      </c>
      <c r="C5023" s="3">
        <v>47038</v>
      </c>
      <c r="D5023" s="3">
        <v>0.53286806399999997</v>
      </c>
      <c r="E5023" s="3">
        <v>1560</v>
      </c>
      <c r="F5023" s="3">
        <v>0.37526730800000002</v>
      </c>
      <c r="G5023" s="3">
        <v>3</v>
      </c>
      <c r="H5023" s="3">
        <v>0.416289664</v>
      </c>
      <c r="I5023" s="2" t="s">
        <v>37</v>
      </c>
      <c r="J5023" s="3">
        <v>55500</v>
      </c>
      <c r="K5023" s="3">
        <v>0.837400213</v>
      </c>
      <c r="L5023" s="3">
        <v>1</v>
      </c>
      <c r="M5023" s="2" t="s">
        <v>66</v>
      </c>
      <c r="N5023" s="3">
        <v>76800</v>
      </c>
      <c r="O5023" s="3">
        <v>0.43852067300000003</v>
      </c>
      <c r="P5023" s="3">
        <v>-0.81903970961402028</v>
      </c>
      <c r="Q5023" s="3">
        <v>0.52309860334067459</v>
      </c>
      <c r="R5023" s="3">
        <v>0.71185788439821485</v>
      </c>
      <c r="S5023" s="3">
        <v>0.43408069931825122</v>
      </c>
      <c r="T5023" s="5">
        <f>POWER(10,Table2[[#This Row],[Predicted normalized_price]]*(N$7634-N$7635)+N$7635)</f>
        <v>74948.923487782929</v>
      </c>
      <c r="U5023" s="5">
        <f>ABS(Table2[[#This Row],[price]]-Table2[[#This Row],[Predicted Price]])</f>
        <v>1851.0765122170706</v>
      </c>
      <c r="V5023" s="5">
        <f>Table2[[#This Row],[Price Diff]]/Table2[[#This Row],[price]]</f>
        <v>2.410255875282644E-2</v>
      </c>
    </row>
    <row r="5024" spans="1:22" x14ac:dyDescent="0.2">
      <c r="A5024" s="3">
        <v>7750</v>
      </c>
      <c r="B5024" s="3">
        <v>0.112231409</v>
      </c>
      <c r="C5024" s="3">
        <v>10573</v>
      </c>
      <c r="D5024" s="3">
        <v>0.27165101899999999</v>
      </c>
      <c r="E5024" s="3">
        <v>1591</v>
      </c>
      <c r="F5024" s="3">
        <v>0.38365743499999999</v>
      </c>
      <c r="G5024" s="3">
        <v>9</v>
      </c>
      <c r="H5024" s="3">
        <v>0.83257932800000001</v>
      </c>
      <c r="I5024" s="2" t="s">
        <v>17</v>
      </c>
      <c r="J5024" s="3">
        <v>107926</v>
      </c>
      <c r="K5024" s="3">
        <v>0.89408152600000002</v>
      </c>
      <c r="L5024" s="3">
        <v>2</v>
      </c>
      <c r="M5024" s="2" t="s">
        <v>63</v>
      </c>
      <c r="N5024" s="3">
        <v>19388</v>
      </c>
      <c r="O5024" s="3">
        <v>0.18801232100000001</v>
      </c>
      <c r="P5024" s="3">
        <v>-0.97329016879247632</v>
      </c>
      <c r="Q5024" s="3">
        <v>-0.91879136000511774</v>
      </c>
      <c r="R5024" s="3">
        <v>0.2600458314619819</v>
      </c>
      <c r="S5024" s="3">
        <v>0.16848853598930852</v>
      </c>
      <c r="T5024" s="5">
        <f>POWER(10,Table2[[#This Row],[Predicted normalized_price]]*(N$7634-N$7635)+N$7635)</f>
        <v>17415.67351330079</v>
      </c>
      <c r="U5024" s="5">
        <f>ABS(Table2[[#This Row],[price]]-Table2[[#This Row],[Predicted Price]])</f>
        <v>1972.3264866992104</v>
      </c>
      <c r="V5024" s="5">
        <f>Table2[[#This Row],[Price Diff]]/Table2[[#This Row],[price]]</f>
        <v>0.10172923904988707</v>
      </c>
    </row>
    <row r="5025" spans="1:22" x14ac:dyDescent="0.2">
      <c r="A5025" s="3">
        <v>8360</v>
      </c>
      <c r="B5025" s="3">
        <v>0.12908978900000001</v>
      </c>
      <c r="C5025" s="3">
        <v>58150</v>
      </c>
      <c r="D5025" s="3">
        <v>0.56998074399999998</v>
      </c>
      <c r="E5025" s="3">
        <v>1497</v>
      </c>
      <c r="F5025" s="3">
        <v>0.357690181</v>
      </c>
      <c r="G5025" s="3">
        <v>3</v>
      </c>
      <c r="H5025" s="3">
        <v>0.416289664</v>
      </c>
      <c r="I5025" s="2" t="s">
        <v>22</v>
      </c>
      <c r="J5025" s="3">
        <v>36200</v>
      </c>
      <c r="K5025" s="3">
        <v>0.80098067399999995</v>
      </c>
      <c r="L5025" s="3">
        <v>1</v>
      </c>
      <c r="M5025" s="2" t="s">
        <v>66</v>
      </c>
      <c r="N5025" s="3">
        <v>75800</v>
      </c>
      <c r="O5025" s="3">
        <v>0.43613554500000001</v>
      </c>
      <c r="P5025" s="3">
        <v>-0.70829551618299669</v>
      </c>
      <c r="Q5025" s="3">
        <v>-0.64132537125686306</v>
      </c>
      <c r="R5025" s="3">
        <v>-0.56146737480502573</v>
      </c>
      <c r="S5025" s="3">
        <v>0.45060516778557336</v>
      </c>
      <c r="T5025" s="5">
        <f>POWER(10,Table2[[#This Row],[Predicted normalized_price]]*(N$7634-N$7635)+N$7635)</f>
        <v>82073.014571823325</v>
      </c>
      <c r="U5025" s="5">
        <f>ABS(Table2[[#This Row],[price]]-Table2[[#This Row],[Predicted Price]])</f>
        <v>6273.0145718233252</v>
      </c>
      <c r="V5025" s="5">
        <f>Table2[[#This Row],[Price Diff]]/Table2[[#This Row],[price]]</f>
        <v>8.275744817708873E-2</v>
      </c>
    </row>
    <row r="5026" spans="1:22" x14ac:dyDescent="0.2">
      <c r="A5026" s="3">
        <v>19940</v>
      </c>
      <c r="B5026" s="3">
        <v>0.32250838799999998</v>
      </c>
      <c r="C5026" s="3">
        <v>27197</v>
      </c>
      <c r="D5026" s="3">
        <v>0.43699340199999998</v>
      </c>
      <c r="E5026" s="3">
        <v>1796</v>
      </c>
      <c r="F5026" s="3">
        <v>0.43533607800000002</v>
      </c>
      <c r="G5026" s="3">
        <v>10</v>
      </c>
      <c r="H5026" s="3">
        <v>0.87250287000000004</v>
      </c>
      <c r="I5026" s="2" t="s">
        <v>15</v>
      </c>
      <c r="J5026" s="3">
        <v>100000</v>
      </c>
      <c r="K5026" s="3">
        <v>0.88758078299999998</v>
      </c>
      <c r="L5026" s="3">
        <v>2</v>
      </c>
      <c r="M5026" s="2" t="s">
        <v>62</v>
      </c>
      <c r="N5026" s="3">
        <v>43555</v>
      </c>
      <c r="O5026" s="3">
        <v>0.33530369799999998</v>
      </c>
      <c r="P5026" s="3">
        <v>-0.94474448991111426</v>
      </c>
      <c r="Q5026" s="3">
        <v>0.31574787424075085</v>
      </c>
      <c r="R5026" s="3">
        <v>0.74858971002802621</v>
      </c>
      <c r="S5026" s="3">
        <v>0.36982183872517949</v>
      </c>
      <c r="T5026" s="5">
        <f>POWER(10,Table2[[#This Row],[Predicted normalized_price]]*(N$7634-N$7635)+N$7635)</f>
        <v>52651.916831000439</v>
      </c>
      <c r="U5026" s="5">
        <f>ABS(Table2[[#This Row],[price]]-Table2[[#This Row],[Predicted Price]])</f>
        <v>9096.9168310004388</v>
      </c>
      <c r="V5026" s="5">
        <f>Table2[[#This Row],[Price Diff]]/Table2[[#This Row],[price]]</f>
        <v>0.20886044842154605</v>
      </c>
    </row>
    <row r="5027" spans="1:22" x14ac:dyDescent="0.2">
      <c r="A5027" s="3">
        <v>16060</v>
      </c>
      <c r="B5027" s="3">
        <v>0.27435872900000002</v>
      </c>
      <c r="C5027" s="3">
        <v>74919</v>
      </c>
      <c r="D5027" s="3">
        <v>0.61432302699999997</v>
      </c>
      <c r="E5027" s="3">
        <v>1998</v>
      </c>
      <c r="F5027" s="3">
        <v>0.480783179</v>
      </c>
      <c r="G5027" s="3">
        <v>2</v>
      </c>
      <c r="H5027" s="3">
        <v>0.26264953499999999</v>
      </c>
      <c r="I5027" s="2" t="s">
        <v>14</v>
      </c>
      <c r="J5027" s="3">
        <v>11500</v>
      </c>
      <c r="K5027" s="3">
        <v>0.70324983100000005</v>
      </c>
      <c r="L5027" s="3">
        <v>1</v>
      </c>
      <c r="M5027" s="2" t="s">
        <v>62</v>
      </c>
      <c r="N5027" s="3">
        <v>158888</v>
      </c>
      <c r="O5027" s="3">
        <v>0.57082117399999999</v>
      </c>
      <c r="P5027" s="3">
        <v>-0.74750511023940835</v>
      </c>
      <c r="Q5027" s="3">
        <v>-0.35858290347306015</v>
      </c>
      <c r="R5027" s="3">
        <v>-0.75259295218316835</v>
      </c>
      <c r="S5027" s="3">
        <v>0.57344123097429889</v>
      </c>
      <c r="T5027" s="5">
        <f>POWER(10,Table2[[#This Row],[Predicted normalized_price]]*(N$7634-N$7635)+N$7635)</f>
        <v>161192.10261443004</v>
      </c>
      <c r="U5027" s="5">
        <f>ABS(Table2[[#This Row],[price]]-Table2[[#This Row],[Predicted Price]])</f>
        <v>2304.1026144300413</v>
      </c>
      <c r="V5027" s="5">
        <f>Table2[[#This Row],[Price Diff]]/Table2[[#This Row],[price]]</f>
        <v>1.4501426252643631E-2</v>
      </c>
    </row>
    <row r="5028" spans="1:22" x14ac:dyDescent="0.2">
      <c r="A5028" s="3">
        <v>11080</v>
      </c>
      <c r="B5028" s="3">
        <v>0.19176631299999999</v>
      </c>
      <c r="C5028" s="3">
        <v>65096</v>
      </c>
      <c r="D5028" s="3">
        <v>0.58972747800000003</v>
      </c>
      <c r="E5028" s="3">
        <v>1986</v>
      </c>
      <c r="F5028" s="3">
        <v>0.47821453200000003</v>
      </c>
      <c r="G5028" s="3">
        <v>3</v>
      </c>
      <c r="H5028" s="3">
        <v>0.416289664</v>
      </c>
      <c r="I5028" s="2" t="s">
        <v>10</v>
      </c>
      <c r="J5028" s="3">
        <v>21000</v>
      </c>
      <c r="K5028" s="3">
        <v>0.75457143999999998</v>
      </c>
      <c r="L5028" s="3">
        <v>1</v>
      </c>
      <c r="M5028" s="2" t="s">
        <v>64</v>
      </c>
      <c r="N5028" s="3">
        <v>107800</v>
      </c>
      <c r="O5028" s="3">
        <v>0.50022609799999995</v>
      </c>
      <c r="P5028" s="3">
        <v>0.97389520719577671</v>
      </c>
      <c r="Q5028" s="3">
        <v>-0.58006855320691963</v>
      </c>
      <c r="R5028" s="3">
        <v>-0.65187408408087644</v>
      </c>
      <c r="S5028" s="3">
        <v>0.49409835486022119</v>
      </c>
      <c r="T5028" s="5">
        <f>POWER(10,Table2[[#This Row],[Predicted normalized_price]]*(N$7634-N$7635)+N$7635)</f>
        <v>104230.57774450458</v>
      </c>
      <c r="U5028" s="5">
        <f>ABS(Table2[[#This Row],[price]]-Table2[[#This Row],[Predicted Price]])</f>
        <v>3569.4222554954176</v>
      </c>
      <c r="V5028" s="5">
        <f>Table2[[#This Row],[Price Diff]]/Table2[[#This Row],[price]]</f>
        <v>3.3111523705894409E-2</v>
      </c>
    </row>
    <row r="5029" spans="1:22" x14ac:dyDescent="0.2">
      <c r="A5029" s="3">
        <v>9850</v>
      </c>
      <c r="B5029" s="3">
        <v>0.165583852</v>
      </c>
      <c r="C5029" s="3">
        <v>55683</v>
      </c>
      <c r="D5029" s="3">
        <v>0.56239423700000002</v>
      </c>
      <c r="E5029" s="3">
        <v>1998</v>
      </c>
      <c r="F5029" s="3">
        <v>0.480783179</v>
      </c>
      <c r="G5029" s="3">
        <v>4</v>
      </c>
      <c r="H5029" s="3">
        <v>0.52529906999999998</v>
      </c>
      <c r="I5029" s="2" t="s">
        <v>14</v>
      </c>
      <c r="J5029" s="3">
        <v>40000</v>
      </c>
      <c r="K5029" s="3">
        <v>0.80948806299999998</v>
      </c>
      <c r="L5029" s="3">
        <v>1</v>
      </c>
      <c r="M5029" s="2" t="s">
        <v>66</v>
      </c>
      <c r="N5029" s="3">
        <v>79800</v>
      </c>
      <c r="O5029" s="3">
        <v>0.44549404399999998</v>
      </c>
      <c r="P5029" s="3">
        <v>-0.60638886049621965</v>
      </c>
      <c r="Q5029" s="3">
        <v>-0.64147894076956435</v>
      </c>
      <c r="R5029" s="3">
        <v>-0.50409686426458156</v>
      </c>
      <c r="S5029" s="3">
        <v>0.4362838010009375</v>
      </c>
      <c r="T5029" s="5">
        <f>POWER(10,Table2[[#This Row],[Predicted normalized_price]]*(N$7634-N$7635)+N$7635)</f>
        <v>75861.77740537397</v>
      </c>
      <c r="U5029" s="5">
        <f>ABS(Table2[[#This Row],[price]]-Table2[[#This Row],[Predicted Price]])</f>
        <v>3938.2225946260296</v>
      </c>
      <c r="V5029" s="5">
        <f>Table2[[#This Row],[Price Diff]]/Table2[[#This Row],[price]]</f>
        <v>4.9351160333659522E-2</v>
      </c>
    </row>
    <row r="5030" spans="1:22" x14ac:dyDescent="0.2">
      <c r="A5030" s="3">
        <v>8010</v>
      </c>
      <c r="B5030" s="3">
        <v>0.11957368</v>
      </c>
      <c r="C5030" s="3">
        <v>29908</v>
      </c>
      <c r="D5030" s="3">
        <v>0.45362196999999999</v>
      </c>
      <c r="E5030" s="3">
        <v>1390</v>
      </c>
      <c r="F5030" s="3">
        <v>0.32606906200000002</v>
      </c>
      <c r="G5030" s="3">
        <v>8</v>
      </c>
      <c r="H5030" s="3">
        <v>0.78794860499999997</v>
      </c>
      <c r="I5030" s="2" t="s">
        <v>20</v>
      </c>
      <c r="J5030" s="3">
        <v>90000</v>
      </c>
      <c r="K5030" s="3">
        <v>0.87860122100000004</v>
      </c>
      <c r="L5030" s="3">
        <v>1</v>
      </c>
      <c r="M5030" s="2" t="s">
        <v>63</v>
      </c>
      <c r="N5030" s="3">
        <v>34800</v>
      </c>
      <c r="O5030" s="3">
        <v>0.29446548299999997</v>
      </c>
      <c r="P5030" s="3">
        <v>-0.64000188683521608</v>
      </c>
      <c r="Q5030" s="3">
        <v>0.15251895122293938</v>
      </c>
      <c r="R5030" s="3">
        <v>0.84894380627231425</v>
      </c>
      <c r="S5030" s="3">
        <v>0.30218300207664817</v>
      </c>
      <c r="T5030" s="5">
        <f>POWER(10,Table2[[#This Row],[Predicted normalized_price]]*(N$7634-N$7635)+N$7635)</f>
        <v>36307.537583233294</v>
      </c>
      <c r="U5030" s="5">
        <f>ABS(Table2[[#This Row],[price]]-Table2[[#This Row],[Predicted Price]])</f>
        <v>1507.5375832332938</v>
      </c>
      <c r="V5030" s="5">
        <f>Table2[[#This Row],[Price Diff]]/Table2[[#This Row],[price]]</f>
        <v>4.332004549520959E-2</v>
      </c>
    </row>
    <row r="5031" spans="1:22" x14ac:dyDescent="0.2">
      <c r="A5031" s="3">
        <v>12990</v>
      </c>
      <c r="B5031" s="3">
        <v>0.22715342999999999</v>
      </c>
      <c r="C5031" s="3">
        <v>68714</v>
      </c>
      <c r="D5031" s="3">
        <v>0.59919330900000001</v>
      </c>
      <c r="E5031" s="3">
        <v>1984</v>
      </c>
      <c r="F5031" s="3">
        <v>0.47778491499999998</v>
      </c>
      <c r="G5031" s="3">
        <v>6</v>
      </c>
      <c r="H5031" s="3">
        <v>0.67893919899999999</v>
      </c>
      <c r="I5031" s="2" t="s">
        <v>19</v>
      </c>
      <c r="J5031" s="3">
        <v>70000</v>
      </c>
      <c r="K5031" s="3">
        <v>0.85718244399999999</v>
      </c>
      <c r="L5031" s="3">
        <v>2</v>
      </c>
      <c r="M5031" s="2" t="s">
        <v>65</v>
      </c>
      <c r="N5031" s="3">
        <v>85800</v>
      </c>
      <c r="O5031" s="3">
        <v>0.458686971</v>
      </c>
      <c r="P5031" s="3">
        <v>-0.62667070285941417</v>
      </c>
      <c r="Q5031" s="3">
        <v>0.54586237377343205</v>
      </c>
      <c r="R5031" s="3">
        <v>0.60426482496474931</v>
      </c>
      <c r="S5031" s="3">
        <v>0.46786909252860209</v>
      </c>
      <c r="T5031" s="5">
        <f>POWER(10,Table2[[#This Row],[Predicted normalized_price]]*(N$7634-N$7635)+N$7635)</f>
        <v>90240.201138755845</v>
      </c>
      <c r="U5031" s="5">
        <f>ABS(Table2[[#This Row],[price]]-Table2[[#This Row],[Predicted Price]])</f>
        <v>4440.201138755845</v>
      </c>
      <c r="V5031" s="5">
        <f>Table2[[#This Row],[Price Diff]]/Table2[[#This Row],[price]]</f>
        <v>5.1750596022795393E-2</v>
      </c>
    </row>
    <row r="5032" spans="1:22" x14ac:dyDescent="0.2">
      <c r="A5032" s="3">
        <v>6210</v>
      </c>
      <c r="B5032" s="3">
        <v>6.2938978000000007E-2</v>
      </c>
      <c r="C5032" s="3">
        <v>46454</v>
      </c>
      <c r="D5032" s="3">
        <v>0.53068172800000002</v>
      </c>
      <c r="E5032" s="3">
        <v>1193</v>
      </c>
      <c r="F5032" s="3">
        <v>0.26090212800000001</v>
      </c>
      <c r="G5032" s="3">
        <v>3</v>
      </c>
      <c r="H5032" s="3">
        <v>0.416289664</v>
      </c>
      <c r="I5032" s="2" t="s">
        <v>28</v>
      </c>
      <c r="J5032" s="3">
        <v>40000</v>
      </c>
      <c r="K5032" s="3">
        <v>0.80948806299999998</v>
      </c>
      <c r="L5032" s="3">
        <v>1</v>
      </c>
      <c r="M5032" s="2" t="s">
        <v>63</v>
      </c>
      <c r="N5032" s="3">
        <v>55800</v>
      </c>
      <c r="O5032" s="3">
        <v>0.38038979699999997</v>
      </c>
      <c r="P5032" s="3">
        <v>-0.91868300220950982</v>
      </c>
      <c r="Q5032" s="3">
        <v>-0.74871210762617679</v>
      </c>
      <c r="R5032" s="3">
        <v>-0.42759023605269947</v>
      </c>
      <c r="S5032" s="3">
        <v>0.38781543048235456</v>
      </c>
      <c r="T5032" s="5">
        <f>POWER(10,Table2[[#This Row],[Predicted normalized_price]]*(N$7634-N$7635)+N$7635)</f>
        <v>58123.957565314588</v>
      </c>
      <c r="U5032" s="5">
        <f>ABS(Table2[[#This Row],[price]]-Table2[[#This Row],[Predicted Price]])</f>
        <v>2323.9575653145876</v>
      </c>
      <c r="V5032" s="5">
        <f>Table2[[#This Row],[Price Diff]]/Table2[[#This Row],[price]]</f>
        <v>4.1647985041480061E-2</v>
      </c>
    </row>
    <row r="5033" spans="1:22" x14ac:dyDescent="0.2">
      <c r="A5033" s="3">
        <v>7230</v>
      </c>
      <c r="B5033" s="3">
        <v>9.6777444000000004E-2</v>
      </c>
      <c r="C5033" s="3">
        <v>47455</v>
      </c>
      <c r="D5033" s="3">
        <v>0.53441265000000004</v>
      </c>
      <c r="E5033" s="3">
        <v>1591</v>
      </c>
      <c r="F5033" s="3">
        <v>0.38365743499999999</v>
      </c>
      <c r="G5033" s="3">
        <v>3</v>
      </c>
      <c r="H5033" s="3">
        <v>0.416289664</v>
      </c>
      <c r="I5033" s="2" t="s">
        <v>18</v>
      </c>
      <c r="J5033" s="3">
        <v>37226</v>
      </c>
      <c r="K5033" s="3">
        <v>0.80336262599999997</v>
      </c>
      <c r="L5033" s="3">
        <v>1</v>
      </c>
      <c r="M5033" s="2" t="s">
        <v>63</v>
      </c>
      <c r="N5033" s="3">
        <v>62800</v>
      </c>
      <c r="O5033" s="3">
        <v>0.40189673300000001</v>
      </c>
      <c r="P5033" s="3">
        <v>-0.94008055615968256</v>
      </c>
      <c r="Q5033" s="3">
        <v>-0.71814878314806752</v>
      </c>
      <c r="R5033" s="3">
        <v>-0.4617040516894077</v>
      </c>
      <c r="S5033" s="3">
        <v>0.40446027505407667</v>
      </c>
      <c r="T5033" s="5">
        <f>POWER(10,Table2[[#This Row],[Predicted normalized_price]]*(N$7634-N$7635)+N$7635)</f>
        <v>63690.907355505973</v>
      </c>
      <c r="U5033" s="5">
        <f>ABS(Table2[[#This Row],[price]]-Table2[[#This Row],[Predicted Price]])</f>
        <v>890.9073555059731</v>
      </c>
      <c r="V5033" s="5">
        <f>Table2[[#This Row],[Price Diff]]/Table2[[#This Row],[price]]</f>
        <v>1.4186422858375368E-2</v>
      </c>
    </row>
    <row r="5034" spans="1:22" x14ac:dyDescent="0.2">
      <c r="A5034" s="3">
        <v>11030</v>
      </c>
      <c r="B5034" s="3">
        <v>0.19075994700000001</v>
      </c>
      <c r="C5034" s="3">
        <v>57759</v>
      </c>
      <c r="D5034" s="3">
        <v>0.56880005899999997</v>
      </c>
      <c r="E5034" s="3">
        <v>1998</v>
      </c>
      <c r="F5034" s="3">
        <v>0.480783179</v>
      </c>
      <c r="G5034" s="3">
        <v>3</v>
      </c>
      <c r="H5034" s="3">
        <v>0.416289664</v>
      </c>
      <c r="I5034" s="2" t="s">
        <v>14</v>
      </c>
      <c r="J5034" s="3">
        <v>29000</v>
      </c>
      <c r="K5034" s="3">
        <v>0.78208045199999998</v>
      </c>
      <c r="L5034" s="3">
        <v>1</v>
      </c>
      <c r="M5034" s="2" t="s">
        <v>64</v>
      </c>
      <c r="N5034" s="3">
        <v>98500</v>
      </c>
      <c r="O5034" s="3">
        <v>0.48380741700000002</v>
      </c>
      <c r="P5034" s="3">
        <v>0.60709884039711581</v>
      </c>
      <c r="Q5034" s="3">
        <v>-0.59640131336125235</v>
      </c>
      <c r="R5034" s="3">
        <v>-0.59649411704741895</v>
      </c>
      <c r="S5034" s="3">
        <v>0.47478569084725353</v>
      </c>
      <c r="T5034" s="5">
        <f>POWER(10,Table2[[#This Row],[Predicted normalized_price]]*(N$7634-N$7635)+N$7635)</f>
        <v>93735.96207369554</v>
      </c>
      <c r="U5034" s="5">
        <f>ABS(Table2[[#This Row],[price]]-Table2[[#This Row],[Predicted Price]])</f>
        <v>4764.0379263044597</v>
      </c>
      <c r="V5034" s="5">
        <f>Table2[[#This Row],[Price Diff]]/Table2[[#This Row],[price]]</f>
        <v>4.8365867272126495E-2</v>
      </c>
    </row>
    <row r="5035" spans="1:22" x14ac:dyDescent="0.2">
      <c r="A5035" s="3">
        <v>11670</v>
      </c>
      <c r="B5035" s="3">
        <v>0.203309929</v>
      </c>
      <c r="C5035" s="3">
        <v>70467</v>
      </c>
      <c r="D5035" s="3">
        <v>0.60360188000000004</v>
      </c>
      <c r="E5035" s="3">
        <v>2494</v>
      </c>
      <c r="F5035" s="3">
        <v>0.57533232300000003</v>
      </c>
      <c r="G5035" s="3">
        <v>5</v>
      </c>
      <c r="H5035" s="3">
        <v>0.60985333500000005</v>
      </c>
      <c r="I5035" s="2" t="s">
        <v>10</v>
      </c>
      <c r="J5035" s="3">
        <v>37000</v>
      </c>
      <c r="K5035" s="3">
        <v>0.80284363400000003</v>
      </c>
      <c r="L5035" s="3">
        <v>2</v>
      </c>
      <c r="M5035" s="2" t="s">
        <v>65</v>
      </c>
      <c r="N5035" s="3">
        <v>89800</v>
      </c>
      <c r="O5035" s="3">
        <v>0.46697918999999999</v>
      </c>
      <c r="P5035" s="3">
        <v>0.80121456079233744</v>
      </c>
      <c r="Q5035" s="3">
        <v>-0.61457275319184501</v>
      </c>
      <c r="R5035" s="3">
        <v>-0.59487988422439653</v>
      </c>
      <c r="S5035" s="3">
        <v>0.47010169526918938</v>
      </c>
      <c r="T5035" s="5">
        <f>POWER(10,Table2[[#This Row],[Predicted normalized_price]]*(N$7634-N$7635)+N$7635)</f>
        <v>91354.106061895291</v>
      </c>
      <c r="U5035" s="5">
        <f>ABS(Table2[[#This Row],[price]]-Table2[[#This Row],[Predicted Price]])</f>
        <v>1554.1060618952906</v>
      </c>
      <c r="V5035" s="5">
        <f>Table2[[#This Row],[Price Diff]]/Table2[[#This Row],[price]]</f>
        <v>1.7306303584580074E-2</v>
      </c>
    </row>
    <row r="5036" spans="1:22" x14ac:dyDescent="0.2">
      <c r="A5036" s="3">
        <v>10730</v>
      </c>
      <c r="B5036" s="3">
        <v>0.18462425199999999</v>
      </c>
      <c r="C5036" s="3">
        <v>47967</v>
      </c>
      <c r="D5036" s="3">
        <v>0.53629066299999995</v>
      </c>
      <c r="E5036" s="3">
        <v>1496</v>
      </c>
      <c r="F5036" s="3">
        <v>0.35740525400000001</v>
      </c>
      <c r="G5036" s="3">
        <v>4</v>
      </c>
      <c r="H5036" s="3">
        <v>0.52529906999999998</v>
      </c>
      <c r="I5036" s="2" t="s">
        <v>22</v>
      </c>
      <c r="J5036" s="3">
        <v>40000</v>
      </c>
      <c r="K5036" s="3">
        <v>0.80948806299999998</v>
      </c>
      <c r="L5036" s="3">
        <v>2</v>
      </c>
      <c r="M5036" s="2" t="s">
        <v>64</v>
      </c>
      <c r="N5036" s="3">
        <v>81640</v>
      </c>
      <c r="O5036" s="3">
        <v>0.44964249099999998</v>
      </c>
      <c r="P5036" s="3">
        <v>0.46286186444714583</v>
      </c>
      <c r="Q5036" s="3">
        <v>-0.69482998867606305</v>
      </c>
      <c r="R5036" s="3">
        <v>-0.55536737759641308</v>
      </c>
      <c r="S5036" s="3">
        <v>0.43805149408983624</v>
      </c>
      <c r="T5036" s="5">
        <f>POWER(10,Table2[[#This Row],[Predicted normalized_price]]*(N$7634-N$7635)+N$7635)</f>
        <v>76602.252971841066</v>
      </c>
      <c r="U5036" s="5">
        <f>ABS(Table2[[#This Row],[price]]-Table2[[#This Row],[Predicted Price]])</f>
        <v>5037.747028158934</v>
      </c>
      <c r="V5036" s="5">
        <f>Table2[[#This Row],[Price Diff]]/Table2[[#This Row],[price]]</f>
        <v>6.170684747867386E-2</v>
      </c>
    </row>
    <row r="5037" spans="1:22" x14ac:dyDescent="0.2">
      <c r="A5037" s="3">
        <v>11650</v>
      </c>
      <c r="B5037" s="3">
        <v>0.20292826999999999</v>
      </c>
      <c r="C5037" s="3">
        <v>62561</v>
      </c>
      <c r="D5037" s="3">
        <v>0.58277622200000001</v>
      </c>
      <c r="E5037" s="3">
        <v>1499</v>
      </c>
      <c r="F5037" s="3">
        <v>0.35825946600000003</v>
      </c>
      <c r="G5037" s="3">
        <v>4</v>
      </c>
      <c r="H5037" s="3">
        <v>0.52529906999999998</v>
      </c>
      <c r="I5037" s="2" t="s">
        <v>13</v>
      </c>
      <c r="J5037" s="3">
        <v>70000</v>
      </c>
      <c r="K5037" s="3">
        <v>0.85718244399999999</v>
      </c>
      <c r="L5037" s="3">
        <v>1</v>
      </c>
      <c r="M5037" s="2" t="s">
        <v>67</v>
      </c>
      <c r="N5037" s="3">
        <v>94999</v>
      </c>
      <c r="O5037" s="3">
        <v>0.47722142899999997</v>
      </c>
      <c r="P5037" s="3">
        <v>-0.90120892349597015</v>
      </c>
      <c r="Q5037" s="3">
        <v>0.58888696111803729</v>
      </c>
      <c r="R5037" s="3">
        <v>0.61046980193865141</v>
      </c>
      <c r="S5037" s="3">
        <v>0.47690408964327125</v>
      </c>
      <c r="T5037" s="5">
        <f>POWER(10,Table2[[#This Row],[Predicted normalized_price]]*(N$7634-N$7635)+N$7635)</f>
        <v>94833.486094834021</v>
      </c>
      <c r="U5037" s="5">
        <f>ABS(Table2[[#This Row],[price]]-Table2[[#This Row],[Predicted Price]])</f>
        <v>165.51390516597894</v>
      </c>
      <c r="V5037" s="5">
        <f>Table2[[#This Row],[Price Diff]]/Table2[[#This Row],[price]]</f>
        <v>1.7422699730100205E-3</v>
      </c>
    </row>
    <row r="5038" spans="1:22" x14ac:dyDescent="0.2">
      <c r="A5038" s="3">
        <v>8710</v>
      </c>
      <c r="B5038" s="3">
        <v>0.13821555399999999</v>
      </c>
      <c r="C5038" s="3">
        <v>17936</v>
      </c>
      <c r="D5038" s="3">
        <v>0.36414064899999998</v>
      </c>
      <c r="E5038" s="3">
        <v>1197</v>
      </c>
      <c r="F5038" s="3">
        <v>0.26232939100000002</v>
      </c>
      <c r="G5038" s="3">
        <v>9</v>
      </c>
      <c r="H5038" s="3">
        <v>0.83257932800000001</v>
      </c>
      <c r="I5038" s="2" t="s">
        <v>20</v>
      </c>
      <c r="J5038" s="3">
        <v>92049</v>
      </c>
      <c r="K5038" s="3">
        <v>0.88051979800000002</v>
      </c>
      <c r="L5038" s="3">
        <v>2</v>
      </c>
      <c r="M5038" s="2" t="s">
        <v>67</v>
      </c>
      <c r="N5038" s="3">
        <v>29300</v>
      </c>
      <c r="O5038" s="3">
        <v>0.26315902200000002</v>
      </c>
      <c r="P5038" s="3">
        <v>-0.76182934499828536</v>
      </c>
      <c r="Q5038" s="3">
        <v>-2.2012755000306366E-3</v>
      </c>
      <c r="R5038" s="3">
        <v>0.89271705751318786</v>
      </c>
      <c r="S5038" s="3">
        <v>0.25001052354742187</v>
      </c>
      <c r="T5038" s="5">
        <f>POWER(10,Table2[[#This Row],[Predicted normalized_price]]*(N$7634-N$7635)+N$7635)</f>
        <v>27257.702834374708</v>
      </c>
      <c r="U5038" s="5">
        <f>ABS(Table2[[#This Row],[price]]-Table2[[#This Row],[Predicted Price]])</f>
        <v>2042.2971656252921</v>
      </c>
      <c r="V5038" s="5">
        <f>Table2[[#This Row],[Price Diff]]/Table2[[#This Row],[price]]</f>
        <v>6.9702974936016793E-2</v>
      </c>
    </row>
    <row r="5039" spans="1:22" x14ac:dyDescent="0.2">
      <c r="A5039" s="3">
        <v>84440</v>
      </c>
      <c r="B5039" s="3">
        <v>0.64365587899999999</v>
      </c>
      <c r="C5039" s="3">
        <v>116414</v>
      </c>
      <c r="D5039" s="3">
        <v>0.69145430900000004</v>
      </c>
      <c r="E5039" s="3">
        <v>5998</v>
      </c>
      <c r="F5039" s="3">
        <v>0.94950952300000002</v>
      </c>
      <c r="G5039" s="3">
        <v>10</v>
      </c>
      <c r="H5039" s="3">
        <v>0.87250287000000004</v>
      </c>
      <c r="I5039" s="2" t="s">
        <v>9</v>
      </c>
      <c r="J5039" s="3">
        <v>29000</v>
      </c>
      <c r="K5039" s="3">
        <v>0.78208045199999998</v>
      </c>
      <c r="L5039" s="3">
        <v>3</v>
      </c>
      <c r="M5039" s="2" t="s">
        <v>65</v>
      </c>
      <c r="N5039" s="3">
        <v>245000</v>
      </c>
      <c r="O5039" s="3">
        <v>0.64963035999999996</v>
      </c>
      <c r="P5039" s="3">
        <v>-0.15853243279286447</v>
      </c>
      <c r="Q5039" s="3">
        <v>4.8746705565908419E-2</v>
      </c>
      <c r="R5039" s="3">
        <v>-0.69359246270087849</v>
      </c>
      <c r="S5039" s="3">
        <v>0.66731321593372805</v>
      </c>
      <c r="T5039" s="5">
        <f>POWER(10,Table2[[#This Row],[Predicted normalized_price]]*(N$7634-N$7635)+N$7635)</f>
        <v>270001.0887972113</v>
      </c>
      <c r="U5039" s="5">
        <f>ABS(Table2[[#This Row],[price]]-Table2[[#This Row],[Predicted Price]])</f>
        <v>25001.088797211298</v>
      </c>
      <c r="V5039" s="5">
        <f>Table2[[#This Row],[Price Diff]]/Table2[[#This Row],[price]]</f>
        <v>0.1020452603967808</v>
      </c>
    </row>
    <row r="5040" spans="1:22" x14ac:dyDescent="0.2">
      <c r="A5040" s="3">
        <v>28620</v>
      </c>
      <c r="B5040" s="3">
        <v>0.40291756099999998</v>
      </c>
      <c r="C5040" s="3">
        <v>164513</v>
      </c>
      <c r="D5040" s="3">
        <v>0.75197642200000003</v>
      </c>
      <c r="E5040" s="3">
        <v>2987</v>
      </c>
      <c r="F5040" s="3">
        <v>0.65224602799999998</v>
      </c>
      <c r="G5040" s="3">
        <v>5</v>
      </c>
      <c r="H5040" s="3">
        <v>0.60985333500000005</v>
      </c>
      <c r="I5040" s="2" t="s">
        <v>29</v>
      </c>
      <c r="J5040" s="3">
        <v>23773</v>
      </c>
      <c r="K5040" s="3">
        <v>0.76514198</v>
      </c>
      <c r="L5040" s="3">
        <v>1</v>
      </c>
      <c r="M5040" s="2" t="s">
        <v>65</v>
      </c>
      <c r="N5040" s="3">
        <v>328000</v>
      </c>
      <c r="O5040" s="3">
        <v>0.70272479700000001</v>
      </c>
      <c r="P5040" s="3">
        <v>-0.65274624955716987</v>
      </c>
      <c r="Q5040" s="3">
        <v>0.77159650082333819</v>
      </c>
      <c r="R5040" s="3">
        <v>1.3627396201077531E-2</v>
      </c>
      <c r="S5040" s="3">
        <v>0.67704264305480899</v>
      </c>
      <c r="T5040" s="5">
        <f>POWER(10,Table2[[#This Row],[Predicted normalized_price]]*(N$7634-N$7635)+N$7635)</f>
        <v>284829.13174196257</v>
      </c>
      <c r="U5040" s="5">
        <f>ABS(Table2[[#This Row],[price]]-Table2[[#This Row],[Predicted Price]])</f>
        <v>43170.86825803743</v>
      </c>
      <c r="V5040" s="5">
        <f>Table2[[#This Row],[Price Diff]]/Table2[[#This Row],[price]]</f>
        <v>0.13161850078669948</v>
      </c>
    </row>
    <row r="5041" spans="1:22" x14ac:dyDescent="0.2">
      <c r="A5041" s="3">
        <v>9190</v>
      </c>
      <c r="B5041" s="3">
        <v>0.150151757</v>
      </c>
      <c r="C5041" s="3">
        <v>32061</v>
      </c>
      <c r="D5041" s="3">
        <v>0.465787114</v>
      </c>
      <c r="E5041" s="3">
        <v>1390</v>
      </c>
      <c r="F5041" s="3">
        <v>0.32606906200000002</v>
      </c>
      <c r="G5041" s="3">
        <v>8</v>
      </c>
      <c r="H5041" s="3">
        <v>0.78794860499999997</v>
      </c>
      <c r="I5041" s="2" t="s">
        <v>20</v>
      </c>
      <c r="J5041" s="3">
        <v>120000</v>
      </c>
      <c r="K5041" s="3">
        <v>0.90311950399999996</v>
      </c>
      <c r="L5041" s="3">
        <v>3</v>
      </c>
      <c r="M5041" s="2" t="s">
        <v>62</v>
      </c>
      <c r="N5041" s="3">
        <v>42000</v>
      </c>
      <c r="O5041" s="3">
        <v>0.32868773699999998</v>
      </c>
      <c r="P5041" s="3">
        <v>-0.2675869262132281</v>
      </c>
      <c r="Q5041" s="3">
        <v>0.20562585752309931</v>
      </c>
      <c r="R5041" s="3">
        <v>0.82694191210841717</v>
      </c>
      <c r="S5041" s="3">
        <v>0.3227312837498621</v>
      </c>
      <c r="T5041" s="5">
        <f>POWER(10,Table2[[#This Row],[Predicted normalized_price]]*(N$7634-N$7635)+N$7635)</f>
        <v>40647.557285566865</v>
      </c>
      <c r="U5041" s="5">
        <f>ABS(Table2[[#This Row],[price]]-Table2[[#This Row],[Predicted Price]])</f>
        <v>1352.4427144331348</v>
      </c>
      <c r="V5041" s="5">
        <f>Table2[[#This Row],[Price Diff]]/Table2[[#This Row],[price]]</f>
        <v>3.2201017010312735E-2</v>
      </c>
    </row>
    <row r="5042" spans="1:22" x14ac:dyDescent="0.2">
      <c r="A5042" s="3">
        <v>9870</v>
      </c>
      <c r="B5042" s="3">
        <v>0.166035185</v>
      </c>
      <c r="C5042" s="3">
        <v>46775</v>
      </c>
      <c r="D5042" s="3">
        <v>0.531886843</v>
      </c>
      <c r="E5042" s="3">
        <v>1598</v>
      </c>
      <c r="F5042" s="3">
        <v>0.38552934799999999</v>
      </c>
      <c r="G5042" s="3">
        <v>7</v>
      </c>
      <c r="H5042" s="3">
        <v>0.73735046500000001</v>
      </c>
      <c r="I5042" s="2" t="s">
        <v>22</v>
      </c>
      <c r="J5042" s="3">
        <v>56000</v>
      </c>
      <c r="K5042" s="3">
        <v>0.83816458599999999</v>
      </c>
      <c r="L5042" s="3">
        <v>2</v>
      </c>
      <c r="M5042" s="2" t="s">
        <v>63</v>
      </c>
      <c r="N5042" s="3">
        <v>57800</v>
      </c>
      <c r="O5042" s="3">
        <v>0.38679830100000001</v>
      </c>
      <c r="P5042" s="3">
        <v>-0.82502020034095469</v>
      </c>
      <c r="Q5042" s="3">
        <v>-0.762675369421146</v>
      </c>
      <c r="R5042" s="3">
        <v>-0.43234125059067624</v>
      </c>
      <c r="S5042" s="3">
        <v>0.38558939857434077</v>
      </c>
      <c r="T5042" s="5">
        <f>POWER(10,Table2[[#This Row],[Predicted normalized_price]]*(N$7634-N$7635)+N$7635)</f>
        <v>57417.309808850623</v>
      </c>
      <c r="U5042" s="5">
        <f>ABS(Table2[[#This Row],[price]]-Table2[[#This Row],[Predicted Price]])</f>
        <v>382.69019114937691</v>
      </c>
      <c r="V5042" s="5">
        <f>Table2[[#This Row],[Price Diff]]/Table2[[#This Row],[price]]</f>
        <v>6.6209375631380088E-3</v>
      </c>
    </row>
    <row r="5043" spans="1:22" x14ac:dyDescent="0.2">
      <c r="A5043" s="3">
        <v>15840</v>
      </c>
      <c r="B5043" s="3">
        <v>0.27128961699999998</v>
      </c>
      <c r="C5043" s="3">
        <v>64521</v>
      </c>
      <c r="D5043" s="3">
        <v>0.58817479900000003</v>
      </c>
      <c r="E5043" s="3">
        <v>1969</v>
      </c>
      <c r="F5043" s="3">
        <v>0.47454891999999999</v>
      </c>
      <c r="G5043" s="3">
        <v>4</v>
      </c>
      <c r="H5043" s="3">
        <v>0.52529906999999998</v>
      </c>
      <c r="I5043" s="2" t="s">
        <v>21</v>
      </c>
      <c r="J5043" s="3">
        <v>28000</v>
      </c>
      <c r="K5043" s="3">
        <v>0.77908972300000001</v>
      </c>
      <c r="L5043" s="3">
        <v>1</v>
      </c>
      <c r="M5043" s="2" t="s">
        <v>65</v>
      </c>
      <c r="N5043" s="3">
        <v>125000</v>
      </c>
      <c r="O5043" s="3">
        <v>0.52716610399999997</v>
      </c>
      <c r="P5043" s="3">
        <v>0.99999999112881133</v>
      </c>
      <c r="Q5043" s="3">
        <v>0.6471254191978737</v>
      </c>
      <c r="R5043" s="3">
        <v>0.5506293327456474</v>
      </c>
      <c r="S5043" s="3">
        <v>0.51242758163612312</v>
      </c>
      <c r="T5043" s="5">
        <f>POWER(10,Table2[[#This Row],[Predicted normalized_price]]*(N$7634-N$7635)+N$7635)</f>
        <v>115275.52666440849</v>
      </c>
      <c r="U5043" s="5">
        <f>ABS(Table2[[#This Row],[price]]-Table2[[#This Row],[Predicted Price]])</f>
        <v>9724.4733355915087</v>
      </c>
      <c r="V5043" s="5">
        <f>Table2[[#This Row],[Price Diff]]/Table2[[#This Row],[price]]</f>
        <v>7.7795786684732068E-2</v>
      </c>
    </row>
    <row r="5044" spans="1:22" x14ac:dyDescent="0.2">
      <c r="A5044" s="3">
        <v>12940</v>
      </c>
      <c r="B5044" s="3">
        <v>0.22629532299999999</v>
      </c>
      <c r="C5044" s="3">
        <v>66483</v>
      </c>
      <c r="D5044" s="3">
        <v>0.59341707499999996</v>
      </c>
      <c r="E5044" s="3">
        <v>1496</v>
      </c>
      <c r="F5044" s="3">
        <v>0.35740525400000001</v>
      </c>
      <c r="G5044" s="3">
        <v>3</v>
      </c>
      <c r="H5044" s="3">
        <v>0.416289664</v>
      </c>
      <c r="I5044" s="2" t="s">
        <v>13</v>
      </c>
      <c r="J5044" s="3">
        <v>35000</v>
      </c>
      <c r="K5044" s="3">
        <v>0.79810758100000001</v>
      </c>
      <c r="L5044" s="3">
        <v>2</v>
      </c>
      <c r="M5044" s="2" t="s">
        <v>66</v>
      </c>
      <c r="N5044" s="3">
        <v>124500</v>
      </c>
      <c r="O5044" s="3">
        <v>0.52643671400000003</v>
      </c>
      <c r="P5044" s="3">
        <v>-0.84318999406181128</v>
      </c>
      <c r="Q5044" s="3">
        <v>0.66065200366887633</v>
      </c>
      <c r="R5044" s="3">
        <v>0.54311120555665893</v>
      </c>
      <c r="S5044" s="3">
        <v>0.5130409407924249</v>
      </c>
      <c r="T5044" s="5">
        <f>POWER(10,Table2[[#This Row],[Predicted normalized_price]]*(N$7634-N$7635)+N$7635)</f>
        <v>115664.70973030008</v>
      </c>
      <c r="U5044" s="5">
        <f>ABS(Table2[[#This Row],[price]]-Table2[[#This Row],[Predicted Price]])</f>
        <v>8835.2902696999226</v>
      </c>
      <c r="V5044" s="5">
        <f>Table2[[#This Row],[Price Diff]]/Table2[[#This Row],[price]]</f>
        <v>7.096618690522026E-2</v>
      </c>
    </row>
    <row r="5045" spans="1:22" x14ac:dyDescent="0.2">
      <c r="A5045" s="3">
        <v>17000</v>
      </c>
      <c r="B5045" s="3">
        <v>0.287015297</v>
      </c>
      <c r="C5045" s="3">
        <v>75667</v>
      </c>
      <c r="D5045" s="3">
        <v>0.61606160200000004</v>
      </c>
      <c r="E5045" s="3">
        <v>1998</v>
      </c>
      <c r="F5045" s="3">
        <v>0.480783179</v>
      </c>
      <c r="G5045" s="3">
        <v>3</v>
      </c>
      <c r="H5045" s="3">
        <v>0.416289664</v>
      </c>
      <c r="I5045" s="2" t="s">
        <v>13</v>
      </c>
      <c r="J5045" s="3">
        <v>25000</v>
      </c>
      <c r="K5045" s="3">
        <v>0.769431058</v>
      </c>
      <c r="L5045" s="3">
        <v>1</v>
      </c>
      <c r="M5045" s="2" t="s">
        <v>65</v>
      </c>
      <c r="N5045" s="3">
        <v>158888</v>
      </c>
      <c r="O5045" s="3">
        <v>0.57082117399999999</v>
      </c>
      <c r="P5045" s="3">
        <v>-0.85349513174230218</v>
      </c>
      <c r="Q5045" s="3">
        <v>0.7204350735921925</v>
      </c>
      <c r="R5045" s="3">
        <v>0.43964768449285074</v>
      </c>
      <c r="S5045" s="3">
        <v>0.55499831632004559</v>
      </c>
      <c r="T5045" s="5">
        <f>POWER(10,Table2[[#This Row],[Predicted normalized_price]]*(N$7634-N$7635)+N$7635)</f>
        <v>145656.7041427666</v>
      </c>
      <c r="U5045" s="5">
        <f>ABS(Table2[[#This Row],[price]]-Table2[[#This Row],[Predicted Price]])</f>
        <v>13231.295857233403</v>
      </c>
      <c r="V5045" s="5">
        <f>Table2[[#This Row],[Price Diff]]/Table2[[#This Row],[price]]</f>
        <v>8.3274355881082285E-2</v>
      </c>
    </row>
    <row r="5046" spans="1:22" x14ac:dyDescent="0.2">
      <c r="A5046" s="3">
        <v>7970</v>
      </c>
      <c r="B5046" s="3">
        <v>0.11845975</v>
      </c>
      <c r="C5046" s="3">
        <v>10814</v>
      </c>
      <c r="D5046" s="3">
        <v>0.27559521399999998</v>
      </c>
      <c r="E5046" s="3">
        <v>1591</v>
      </c>
      <c r="F5046" s="3">
        <v>0.38365743499999999</v>
      </c>
      <c r="G5046" s="3">
        <v>10</v>
      </c>
      <c r="H5046" s="3">
        <v>0.87250287000000004</v>
      </c>
      <c r="I5046" s="2" t="s">
        <v>18</v>
      </c>
      <c r="J5046" s="3">
        <v>155000</v>
      </c>
      <c r="K5046" s="3">
        <v>0.92493194099999998</v>
      </c>
      <c r="L5046" s="3">
        <v>3</v>
      </c>
      <c r="M5046" s="2" t="s">
        <v>63</v>
      </c>
      <c r="N5046" s="3">
        <v>18600</v>
      </c>
      <c r="O5046" s="3">
        <v>0.18046136099999999</v>
      </c>
      <c r="P5046" s="3">
        <v>-0.98533978931963928</v>
      </c>
      <c r="Q5046" s="3">
        <v>-0.93005128323428188</v>
      </c>
      <c r="R5046" s="3">
        <v>0.23319025702860421</v>
      </c>
      <c r="S5046" s="3">
        <v>0.17230181818409904</v>
      </c>
      <c r="T5046" s="5">
        <f>POWER(10,Table2[[#This Row],[Predicted normalized_price]]*(N$7634-N$7635)+N$7635)</f>
        <v>17784.453353159905</v>
      </c>
      <c r="U5046" s="5">
        <f>ABS(Table2[[#This Row],[price]]-Table2[[#This Row],[Predicted Price]])</f>
        <v>815.54664684009549</v>
      </c>
      <c r="V5046" s="5">
        <f>Table2[[#This Row],[Price Diff]]/Table2[[#This Row],[price]]</f>
        <v>4.3846593916134165E-2</v>
      </c>
    </row>
    <row r="5047" spans="1:22" x14ac:dyDescent="0.2">
      <c r="A5047" s="3">
        <v>59620</v>
      </c>
      <c r="B5047" s="3">
        <v>0.566212253</v>
      </c>
      <c r="C5047" s="3">
        <v>346141</v>
      </c>
      <c r="D5047" s="3">
        <v>0.882152779</v>
      </c>
      <c r="E5047" s="3">
        <v>3855</v>
      </c>
      <c r="F5047" s="3">
        <v>0.76101980999999996</v>
      </c>
      <c r="G5047" s="3">
        <v>4</v>
      </c>
      <c r="H5047" s="3">
        <v>0.52529906999999998</v>
      </c>
      <c r="I5047" s="2" t="s">
        <v>33</v>
      </c>
      <c r="J5047" s="3">
        <v>9500</v>
      </c>
      <c r="K5047" s="3">
        <v>0.68696676400000001</v>
      </c>
      <c r="L5047" s="3">
        <v>1</v>
      </c>
      <c r="M5047" s="2" t="s">
        <v>62</v>
      </c>
      <c r="N5047" s="3">
        <v>620000</v>
      </c>
      <c r="O5047" s="3">
        <v>0.81859425399999997</v>
      </c>
      <c r="P5047" s="3">
        <v>0.32371608400157498</v>
      </c>
      <c r="Q5047" s="3">
        <v>0.38871055702426055</v>
      </c>
      <c r="R5047" s="3">
        <v>-0.90933164123907784</v>
      </c>
      <c r="S5047" s="3">
        <v>0.81283623472039479</v>
      </c>
      <c r="T5047" s="5">
        <f>POWER(10,Table2[[#This Row],[Predicted normalized_price]]*(N$7634-N$7635)+N$7635)</f>
        <v>600690.0063762241</v>
      </c>
      <c r="U5047" s="5">
        <f>ABS(Table2[[#This Row],[price]]-Table2[[#This Row],[Predicted Price]])</f>
        <v>19309.993623775896</v>
      </c>
      <c r="V5047" s="5">
        <f>Table2[[#This Row],[Price Diff]]/Table2[[#This Row],[price]]</f>
        <v>3.1145151006090156E-2</v>
      </c>
    </row>
    <row r="5048" spans="1:22" x14ac:dyDescent="0.2">
      <c r="A5048" s="3">
        <v>29690</v>
      </c>
      <c r="B5048" s="3">
        <v>0.41108457599999998</v>
      </c>
      <c r="C5048" s="3">
        <v>67521</v>
      </c>
      <c r="D5048" s="3">
        <v>0.59612827199999996</v>
      </c>
      <c r="E5048" s="3">
        <v>3436</v>
      </c>
      <c r="F5048" s="3">
        <v>0.71195761499999999</v>
      </c>
      <c r="G5048" s="3">
        <v>9</v>
      </c>
      <c r="H5048" s="3">
        <v>0.83257932800000001</v>
      </c>
      <c r="I5048" s="2" t="s">
        <v>11</v>
      </c>
      <c r="J5048" s="3">
        <v>118900</v>
      </c>
      <c r="K5048" s="3">
        <v>0.90233465400000001</v>
      </c>
      <c r="L5048" s="3">
        <v>3</v>
      </c>
      <c r="M5048" s="2" t="s">
        <v>62</v>
      </c>
      <c r="N5048" s="3">
        <v>125800</v>
      </c>
      <c r="O5048" s="3">
        <v>0.52832708299999998</v>
      </c>
      <c r="P5048" s="3">
        <v>-0.57193223778422797</v>
      </c>
      <c r="Q5048" s="3">
        <v>0.54977800011390221</v>
      </c>
      <c r="R5048" s="3">
        <v>0.4638395224362209</v>
      </c>
      <c r="S5048" s="3">
        <v>0.50465703285966435</v>
      </c>
      <c r="T5048" s="5">
        <f>POWER(10,Table2[[#This Row],[Predicted normalized_price]]*(N$7634-N$7635)+N$7635)</f>
        <v>110456.9405111619</v>
      </c>
      <c r="U5048" s="5">
        <f>ABS(Table2[[#This Row],[price]]-Table2[[#This Row],[Predicted Price]])</f>
        <v>15343.059488838102</v>
      </c>
      <c r="V5048" s="5">
        <f>Table2[[#This Row],[Price Diff]]/Table2[[#This Row],[price]]</f>
        <v>0.12196390690650319</v>
      </c>
    </row>
    <row r="5049" spans="1:22" x14ac:dyDescent="0.2">
      <c r="A5049" s="3">
        <v>10610</v>
      </c>
      <c r="B5049" s="3">
        <v>0.182121803</v>
      </c>
      <c r="C5049" s="3">
        <v>64274</v>
      </c>
      <c r="D5049" s="3">
        <v>0.587503569</v>
      </c>
      <c r="E5049" s="3">
        <v>2360</v>
      </c>
      <c r="F5049" s="3">
        <v>0.55178418100000004</v>
      </c>
      <c r="G5049" s="3">
        <v>3</v>
      </c>
      <c r="H5049" s="3">
        <v>0.416289664</v>
      </c>
      <c r="I5049" s="2" t="s">
        <v>28</v>
      </c>
      <c r="J5049" s="3">
        <v>50300</v>
      </c>
      <c r="K5049" s="3">
        <v>0.82901575500000002</v>
      </c>
      <c r="L5049" s="3">
        <v>1</v>
      </c>
      <c r="M5049" s="2" t="s">
        <v>64</v>
      </c>
      <c r="N5049" s="3">
        <v>99000</v>
      </c>
      <c r="O5049" s="3">
        <v>0.48472884999999999</v>
      </c>
      <c r="P5049" s="3">
        <v>0.80300952406271642</v>
      </c>
      <c r="Q5049" s="3">
        <v>-0.61474620284512838</v>
      </c>
      <c r="R5049" s="3">
        <v>-0.61992244772942262</v>
      </c>
      <c r="S5049" s="3">
        <v>0.47641163653819574</v>
      </c>
      <c r="T5049" s="5">
        <f>POWER(10,Table2[[#This Row],[Predicted normalized_price]]*(N$7634-N$7635)+N$7635)</f>
        <v>94577.209466689659</v>
      </c>
      <c r="U5049" s="5">
        <f>ABS(Table2[[#This Row],[price]]-Table2[[#This Row],[Predicted Price]])</f>
        <v>4422.7905333103408</v>
      </c>
      <c r="V5049" s="5">
        <f>Table2[[#This Row],[Price Diff]]/Table2[[#This Row],[price]]</f>
        <v>4.4674651851619604E-2</v>
      </c>
    </row>
    <row r="5050" spans="1:22" x14ac:dyDescent="0.2">
      <c r="A5050" s="3">
        <v>9540</v>
      </c>
      <c r="B5050" s="3">
        <v>0.158468527</v>
      </c>
      <c r="C5050" s="3">
        <v>18329</v>
      </c>
      <c r="D5050" s="3">
        <v>0.36793375299999997</v>
      </c>
      <c r="E5050" s="3">
        <v>1497</v>
      </c>
      <c r="F5050" s="3">
        <v>0.357690181</v>
      </c>
      <c r="G5050" s="3">
        <v>10</v>
      </c>
      <c r="H5050" s="3">
        <v>0.87250287000000004</v>
      </c>
      <c r="I5050" s="2" t="s">
        <v>22</v>
      </c>
      <c r="J5050" s="3">
        <v>95704</v>
      </c>
      <c r="K5050" s="3">
        <v>0.88383845699999997</v>
      </c>
      <c r="L5050" s="3">
        <v>1</v>
      </c>
      <c r="M5050" s="2" t="s">
        <v>63</v>
      </c>
      <c r="N5050" s="3">
        <v>29800</v>
      </c>
      <c r="O5050" s="3">
        <v>0.266238329</v>
      </c>
      <c r="P5050" s="3">
        <v>-0.95481930831415118</v>
      </c>
      <c r="Q5050" s="3">
        <v>-0.8881282815574445</v>
      </c>
      <c r="R5050" s="3">
        <v>-6.0881389058258226E-2</v>
      </c>
      <c r="S5050" s="3">
        <v>0.25800173263634596</v>
      </c>
      <c r="T5050" s="5">
        <f>POWER(10,Table2[[#This Row],[Predicted normalized_price]]*(N$7634-N$7635)+N$7635)</f>
        <v>28481.309609686145</v>
      </c>
      <c r="U5050" s="5">
        <f>ABS(Table2[[#This Row],[price]]-Table2[[#This Row],[Predicted Price]])</f>
        <v>1318.6903903138555</v>
      </c>
      <c r="V5050" s="5">
        <f>Table2[[#This Row],[Price Diff]]/Table2[[#This Row],[price]]</f>
        <v>4.4251355379659581E-2</v>
      </c>
    </row>
    <row r="5051" spans="1:22" x14ac:dyDescent="0.2">
      <c r="A5051" s="3">
        <v>11860</v>
      </c>
      <c r="B5051" s="3">
        <v>0.20690340700000001</v>
      </c>
      <c r="C5051" s="3">
        <v>58321</v>
      </c>
      <c r="D5051" s="3">
        <v>0.57049461199999996</v>
      </c>
      <c r="E5051" s="3">
        <v>1986</v>
      </c>
      <c r="F5051" s="3">
        <v>0.47821453200000003</v>
      </c>
      <c r="G5051" s="3">
        <v>4</v>
      </c>
      <c r="H5051" s="3">
        <v>0.52529906999999998</v>
      </c>
      <c r="I5051" s="2" t="s">
        <v>10</v>
      </c>
      <c r="J5051" s="3">
        <v>33347</v>
      </c>
      <c r="K5051" s="3">
        <v>0.79398427699999996</v>
      </c>
      <c r="L5051" s="3">
        <v>1</v>
      </c>
      <c r="M5051" s="2" t="s">
        <v>64</v>
      </c>
      <c r="N5051" s="3">
        <v>105800</v>
      </c>
      <c r="O5051" s="3">
        <v>0.49681808300000002</v>
      </c>
      <c r="P5051" s="3">
        <v>0.96901406227838494</v>
      </c>
      <c r="Q5051" s="3">
        <v>-0.63133646831323587</v>
      </c>
      <c r="R5051" s="3">
        <v>-0.6120233019425283</v>
      </c>
      <c r="S5051" s="3">
        <v>0.47047615412743116</v>
      </c>
      <c r="T5051" s="5">
        <f>POWER(10,Table2[[#This Row],[Predicted normalized_price]]*(N$7634-N$7635)+N$7635)</f>
        <v>91542.275442818252</v>
      </c>
      <c r="U5051" s="5">
        <f>ABS(Table2[[#This Row],[price]]-Table2[[#This Row],[Predicted Price]])</f>
        <v>14257.724557181748</v>
      </c>
      <c r="V5051" s="5">
        <f>Table2[[#This Row],[Price Diff]]/Table2[[#This Row],[price]]</f>
        <v>0.13476110167468569</v>
      </c>
    </row>
    <row r="5052" spans="1:22" x14ac:dyDescent="0.2">
      <c r="A5052" s="3">
        <v>8990</v>
      </c>
      <c r="B5052" s="3">
        <v>0.14525591400000001</v>
      </c>
      <c r="C5052" s="3">
        <v>57488</v>
      </c>
      <c r="D5052" s="3">
        <v>0.56797703300000002</v>
      </c>
      <c r="E5052" s="3">
        <v>1496</v>
      </c>
      <c r="F5052" s="3">
        <v>0.35740525400000001</v>
      </c>
      <c r="G5052" s="3">
        <v>3</v>
      </c>
      <c r="H5052" s="3">
        <v>0.416289664</v>
      </c>
      <c r="I5052" s="2" t="s">
        <v>22</v>
      </c>
      <c r="J5052" s="3">
        <v>54000</v>
      </c>
      <c r="K5052" s="3">
        <v>0.83506508000000002</v>
      </c>
      <c r="L5052" s="3">
        <v>1</v>
      </c>
      <c r="M5052" s="2" t="s">
        <v>64</v>
      </c>
      <c r="N5052" s="3">
        <v>84800</v>
      </c>
      <c r="O5052" s="3">
        <v>0.456553504</v>
      </c>
      <c r="P5052" s="3">
        <v>0.52635226038389449</v>
      </c>
      <c r="Q5052" s="3">
        <v>-0.65369600804107875</v>
      </c>
      <c r="R5052" s="3">
        <v>-0.59498418998080749</v>
      </c>
      <c r="S5052" s="3">
        <v>0.45909967539256602</v>
      </c>
      <c r="T5052" s="5">
        <f>POWER(10,Table2[[#This Row],[Predicted normalized_price]]*(N$7634-N$7635)+N$7635)</f>
        <v>85994.79979686423</v>
      </c>
      <c r="U5052" s="5">
        <f>ABS(Table2[[#This Row],[price]]-Table2[[#This Row],[Predicted Price]])</f>
        <v>1194.7997968642303</v>
      </c>
      <c r="V5052" s="5">
        <f>Table2[[#This Row],[Price Diff]]/Table2[[#This Row],[price]]</f>
        <v>1.4089620246040453E-2</v>
      </c>
    </row>
    <row r="5053" spans="1:22" x14ac:dyDescent="0.2">
      <c r="A5053" s="3">
        <v>9650</v>
      </c>
      <c r="B5053" s="3">
        <v>0.16101944400000001</v>
      </c>
      <c r="C5053" s="3">
        <v>48039</v>
      </c>
      <c r="D5053" s="3">
        <v>0.53655314899999995</v>
      </c>
      <c r="E5053" s="3">
        <v>1496</v>
      </c>
      <c r="F5053" s="3">
        <v>0.35740525400000001</v>
      </c>
      <c r="G5053" s="3">
        <v>2</v>
      </c>
      <c r="H5053" s="3">
        <v>0.26264953499999999</v>
      </c>
      <c r="I5053" s="2" t="s">
        <v>22</v>
      </c>
      <c r="J5053" s="3">
        <v>5000</v>
      </c>
      <c r="K5053" s="3">
        <v>0.63226347599999999</v>
      </c>
      <c r="L5053" s="3">
        <v>1</v>
      </c>
      <c r="M5053" s="2" t="s">
        <v>64</v>
      </c>
      <c r="N5053" s="3">
        <v>87800</v>
      </c>
      <c r="O5053" s="3">
        <v>0.46288030699999999</v>
      </c>
      <c r="P5053" s="3">
        <v>0.296144804226745</v>
      </c>
      <c r="Q5053" s="3">
        <v>-0.62523144553596544</v>
      </c>
      <c r="R5053" s="3">
        <v>-0.62215457352144743</v>
      </c>
      <c r="S5053" s="3">
        <v>0.47288074843067462</v>
      </c>
      <c r="T5053" s="5">
        <f>POWER(10,Table2[[#This Row],[Predicted normalized_price]]*(N$7634-N$7635)+N$7635)</f>
        <v>92759.87867922445</v>
      </c>
      <c r="U5053" s="5">
        <f>ABS(Table2[[#This Row],[price]]-Table2[[#This Row],[Predicted Price]])</f>
        <v>4959.87867922445</v>
      </c>
      <c r="V5053" s="5">
        <f>Table2[[#This Row],[Price Diff]]/Table2[[#This Row],[price]]</f>
        <v>5.649064554925342E-2</v>
      </c>
    </row>
    <row r="5054" spans="1:22" x14ac:dyDescent="0.2">
      <c r="A5054" s="3">
        <v>14440</v>
      </c>
      <c r="B5054" s="3">
        <v>0.250699644</v>
      </c>
      <c r="C5054" s="3">
        <v>79888</v>
      </c>
      <c r="D5054" s="3">
        <v>0.62556132399999997</v>
      </c>
      <c r="E5054" s="3">
        <v>1595</v>
      </c>
      <c r="F5054" s="3">
        <v>0.38472810600000001</v>
      </c>
      <c r="G5054" s="3">
        <v>2</v>
      </c>
      <c r="H5054" s="3">
        <v>0.26264953499999999</v>
      </c>
      <c r="I5054" s="2" t="s">
        <v>15</v>
      </c>
      <c r="J5054" s="3">
        <v>18500</v>
      </c>
      <c r="K5054" s="3">
        <v>0.74376877100000005</v>
      </c>
      <c r="L5054" s="3">
        <v>1</v>
      </c>
      <c r="M5054" s="2" t="s">
        <v>65</v>
      </c>
      <c r="N5054" s="3">
        <v>148800</v>
      </c>
      <c r="O5054" s="3">
        <v>0.55888375800000001</v>
      </c>
      <c r="P5054" s="3">
        <v>-0.93856634075707457</v>
      </c>
      <c r="Q5054" s="3">
        <v>0.75526741540291942</v>
      </c>
      <c r="R5054" s="3">
        <v>0.39480106654399533</v>
      </c>
      <c r="S5054" s="3">
        <v>0.57532167388760569</v>
      </c>
      <c r="T5054" s="5">
        <f>POWER(10,Table2[[#This Row],[Predicted normalized_price]]*(N$7634-N$7635)+N$7635)</f>
        <v>162866.34961678617</v>
      </c>
      <c r="U5054" s="5">
        <f>ABS(Table2[[#This Row],[price]]-Table2[[#This Row],[Predicted Price]])</f>
        <v>14066.349616786174</v>
      </c>
      <c r="V5054" s="5">
        <f>Table2[[#This Row],[Price Diff]]/Table2[[#This Row],[price]]</f>
        <v>9.4531919467649023E-2</v>
      </c>
    </row>
    <row r="5055" spans="1:22" x14ac:dyDescent="0.2">
      <c r="A5055" s="3">
        <v>13980</v>
      </c>
      <c r="B5055" s="3">
        <v>0.24349611099999999</v>
      </c>
      <c r="C5055" s="3">
        <v>67158</v>
      </c>
      <c r="D5055" s="3">
        <v>0.59518490499999999</v>
      </c>
      <c r="E5055" s="3">
        <v>1395</v>
      </c>
      <c r="F5055" s="3">
        <v>0.327600102</v>
      </c>
      <c r="G5055" s="3">
        <v>3</v>
      </c>
      <c r="H5055" s="3">
        <v>0.416289664</v>
      </c>
      <c r="I5055" s="2" t="s">
        <v>19</v>
      </c>
      <c r="J5055" s="3">
        <v>15777</v>
      </c>
      <c r="K5055" s="3">
        <v>0.730199135</v>
      </c>
      <c r="L5055" s="3">
        <v>1</v>
      </c>
      <c r="M5055" s="2" t="s">
        <v>64</v>
      </c>
      <c r="N5055" s="3">
        <v>135800</v>
      </c>
      <c r="O5055" s="3">
        <v>0.54224691599999997</v>
      </c>
      <c r="P5055" s="3">
        <v>-1.8067135200777951E-2</v>
      </c>
      <c r="Q5055" s="3">
        <v>0.64599473345332958</v>
      </c>
      <c r="R5055" s="3">
        <v>0.45823627406963852</v>
      </c>
      <c r="S5055" s="3">
        <v>0.53287891680486932</v>
      </c>
      <c r="T5055" s="5">
        <f>POWER(10,Table2[[#This Row],[Predicted normalized_price]]*(N$7634-N$7635)+N$7635)</f>
        <v>128986.24868003267</v>
      </c>
      <c r="U5055" s="5">
        <f>ABS(Table2[[#This Row],[price]]-Table2[[#This Row],[Predicted Price]])</f>
        <v>6813.7513199673267</v>
      </c>
      <c r="V5055" s="5">
        <f>Table2[[#This Row],[Price Diff]]/Table2[[#This Row],[price]]</f>
        <v>5.0174899263382373E-2</v>
      </c>
    </row>
    <row r="5056" spans="1:22" x14ac:dyDescent="0.2">
      <c r="A5056" s="3">
        <v>29750</v>
      </c>
      <c r="B5056" s="3">
        <v>0.41153378299999999</v>
      </c>
      <c r="C5056" s="3">
        <v>126650</v>
      </c>
      <c r="D5056" s="3">
        <v>0.70620252299999997</v>
      </c>
      <c r="E5056" s="3">
        <v>2979</v>
      </c>
      <c r="F5056" s="3">
        <v>0.65110249600000003</v>
      </c>
      <c r="G5056" s="3">
        <v>5</v>
      </c>
      <c r="H5056" s="3">
        <v>0.60985333500000005</v>
      </c>
      <c r="I5056" s="2" t="s">
        <v>13</v>
      </c>
      <c r="J5056" s="3">
        <v>62400</v>
      </c>
      <c r="K5056" s="3">
        <v>0.84738730600000001</v>
      </c>
      <c r="L5056" s="3">
        <v>1</v>
      </c>
      <c r="M5056" s="2" t="s">
        <v>62</v>
      </c>
      <c r="N5056" s="3">
        <v>255000</v>
      </c>
      <c r="O5056" s="3">
        <v>0.65691063900000002</v>
      </c>
      <c r="P5056" s="3">
        <v>-0.47860903194460702</v>
      </c>
      <c r="Q5056" s="3">
        <v>0.80996009149743442</v>
      </c>
      <c r="R5056" s="3">
        <v>0.19089783977555277</v>
      </c>
      <c r="S5056" s="3">
        <v>0.64264916694821594</v>
      </c>
      <c r="T5056" s="5">
        <f>POWER(10,Table2[[#This Row],[Predicted normalized_price]]*(N$7634-N$7635)+N$7635)</f>
        <v>235779.33823860771</v>
      </c>
      <c r="U5056" s="5">
        <f>ABS(Table2[[#This Row],[price]]-Table2[[#This Row],[Predicted Price]])</f>
        <v>19220.661761392286</v>
      </c>
      <c r="V5056" s="5">
        <f>Table2[[#This Row],[Price Diff]]/Table2[[#This Row],[price]]</f>
        <v>7.5375144162322688E-2</v>
      </c>
    </row>
    <row r="5057" spans="1:22" x14ac:dyDescent="0.2">
      <c r="A5057" s="3">
        <v>15650</v>
      </c>
      <c r="B5057" s="3">
        <v>0.26860452000000001</v>
      </c>
      <c r="C5057" s="3">
        <v>41982</v>
      </c>
      <c r="D5057" s="3">
        <v>0.51296774700000003</v>
      </c>
      <c r="E5057" s="3">
        <v>2997</v>
      </c>
      <c r="F5057" s="3">
        <v>0.65367114299999995</v>
      </c>
      <c r="G5057" s="3">
        <v>11</v>
      </c>
      <c r="H5057" s="3">
        <v>0.90861810600000004</v>
      </c>
      <c r="I5057" s="2" t="s">
        <v>15</v>
      </c>
      <c r="J5057" s="3">
        <v>131000</v>
      </c>
      <c r="K5057" s="3">
        <v>0.910594389</v>
      </c>
      <c r="L5057" s="3">
        <v>3</v>
      </c>
      <c r="M5057" s="2" t="s">
        <v>65</v>
      </c>
      <c r="N5057" s="3">
        <v>51900</v>
      </c>
      <c r="O5057" s="3">
        <v>0.36720422600000002</v>
      </c>
      <c r="P5057" s="3">
        <v>-0.70057669234255437</v>
      </c>
      <c r="Q5057" s="3">
        <v>0.3671466259995752</v>
      </c>
      <c r="R5057" s="3">
        <v>0.75696215023712454</v>
      </c>
      <c r="S5057" s="3">
        <v>0.38187929978125024</v>
      </c>
      <c r="T5057" s="5">
        <f>POWER(10,Table2[[#This Row],[Predicted normalized_price]]*(N$7634-N$7635)+N$7635)</f>
        <v>56258.589237661021</v>
      </c>
      <c r="U5057" s="5">
        <f>ABS(Table2[[#This Row],[price]]-Table2[[#This Row],[Predicted Price]])</f>
        <v>4358.5892376610209</v>
      </c>
      <c r="V5057" s="5">
        <f>Table2[[#This Row],[Price Diff]]/Table2[[#This Row],[price]]</f>
        <v>8.3980524810424298E-2</v>
      </c>
    </row>
    <row r="5058" spans="1:22" x14ac:dyDescent="0.2">
      <c r="A5058" s="3">
        <v>12820</v>
      </c>
      <c r="B5058" s="3">
        <v>0.22422226000000001</v>
      </c>
      <c r="C5058" s="3">
        <v>33222</v>
      </c>
      <c r="D5058" s="3">
        <v>0.47201227800000001</v>
      </c>
      <c r="E5058" s="3">
        <v>1597</v>
      </c>
      <c r="F5058" s="3">
        <v>0.38526243399999999</v>
      </c>
      <c r="G5058" s="3">
        <v>8</v>
      </c>
      <c r="H5058" s="3">
        <v>0.78794860499999997</v>
      </c>
      <c r="I5058" s="2" t="s">
        <v>15</v>
      </c>
      <c r="J5058" s="3">
        <v>82000</v>
      </c>
      <c r="K5058" s="3">
        <v>0.87066740300000001</v>
      </c>
      <c r="L5058" s="3">
        <v>2</v>
      </c>
      <c r="M5058" s="2" t="s">
        <v>65</v>
      </c>
      <c r="N5058" s="3">
        <v>54800</v>
      </c>
      <c r="O5058" s="3">
        <v>0.377098881</v>
      </c>
      <c r="P5058" s="3">
        <v>-0.94034881458055342</v>
      </c>
      <c r="Q5058" s="3">
        <v>0.3123080866529479</v>
      </c>
      <c r="R5058" s="3">
        <v>0.76988522488946232</v>
      </c>
      <c r="S5058" s="3">
        <v>0.36352681368473061</v>
      </c>
      <c r="T5058" s="5">
        <f>POWER(10,Table2[[#This Row],[Predicted normalized_price]]*(N$7634-N$7635)+N$7635)</f>
        <v>50861.757154204446</v>
      </c>
      <c r="U5058" s="5">
        <f>ABS(Table2[[#This Row],[price]]-Table2[[#This Row],[Predicted Price]])</f>
        <v>3938.2428457955539</v>
      </c>
      <c r="V5058" s="5">
        <f>Table2[[#This Row],[Price Diff]]/Table2[[#This Row],[price]]</f>
        <v>7.1865745361232733E-2</v>
      </c>
    </row>
    <row r="5059" spans="1:22" x14ac:dyDescent="0.2">
      <c r="A5059" s="3">
        <v>9260</v>
      </c>
      <c r="B5059" s="3">
        <v>0.151840166</v>
      </c>
      <c r="C5059" s="3">
        <v>50299</v>
      </c>
      <c r="D5059" s="3">
        <v>0.54459834200000001</v>
      </c>
      <c r="E5059" s="3">
        <v>1496</v>
      </c>
      <c r="F5059" s="3">
        <v>0.35740525400000001</v>
      </c>
      <c r="G5059" s="3">
        <v>3</v>
      </c>
      <c r="H5059" s="3">
        <v>0.416289664</v>
      </c>
      <c r="I5059" s="2" t="s">
        <v>22</v>
      </c>
      <c r="J5059" s="3">
        <v>22120</v>
      </c>
      <c r="K5059" s="3">
        <v>0.75899981299999997</v>
      </c>
      <c r="L5059" s="3">
        <v>1</v>
      </c>
      <c r="M5059" s="2" t="s">
        <v>64</v>
      </c>
      <c r="N5059" s="3">
        <v>79500</v>
      </c>
      <c r="O5059" s="3">
        <v>0.44480860900000002</v>
      </c>
      <c r="P5059" s="3">
        <v>0.42572460612094609</v>
      </c>
      <c r="Q5059" s="3">
        <v>-0.67554571749502512</v>
      </c>
      <c r="R5059" s="3">
        <v>-0.57490085405298497</v>
      </c>
      <c r="S5059" s="3">
        <v>0.44798654473445088</v>
      </c>
      <c r="T5059" s="5">
        <f>POWER(10,Table2[[#This Row],[Predicted normalized_price]]*(N$7634-N$7635)+N$7635)</f>
        <v>80900.488841194659</v>
      </c>
      <c r="U5059" s="5">
        <f>ABS(Table2[[#This Row],[price]]-Table2[[#This Row],[Predicted Price]])</f>
        <v>1400.4888411946595</v>
      </c>
      <c r="V5059" s="5">
        <f>Table2[[#This Row],[Price Diff]]/Table2[[#This Row],[price]]</f>
        <v>1.7616211838926536E-2</v>
      </c>
    </row>
    <row r="5060" spans="1:22" x14ac:dyDescent="0.2">
      <c r="A5060" s="3">
        <v>10290</v>
      </c>
      <c r="B5060" s="3">
        <v>0.17530765600000001</v>
      </c>
      <c r="C5060" s="3">
        <v>62192</v>
      </c>
      <c r="D5060" s="3">
        <v>0.58174096200000003</v>
      </c>
      <c r="E5060" s="3">
        <v>2360</v>
      </c>
      <c r="F5060" s="3">
        <v>0.55178418100000004</v>
      </c>
      <c r="G5060" s="3">
        <v>5</v>
      </c>
      <c r="H5060" s="3">
        <v>0.60985333500000005</v>
      </c>
      <c r="I5060" s="2" t="s">
        <v>28</v>
      </c>
      <c r="J5060" s="3">
        <v>80000</v>
      </c>
      <c r="K5060" s="3">
        <v>0.86856292499999999</v>
      </c>
      <c r="L5060" s="3">
        <v>1</v>
      </c>
      <c r="M5060" s="2" t="s">
        <v>64</v>
      </c>
      <c r="N5060" s="3">
        <v>76800</v>
      </c>
      <c r="O5060" s="3">
        <v>0.43852067300000003</v>
      </c>
      <c r="P5060" s="3">
        <v>0.82751718285597431</v>
      </c>
      <c r="Q5060" s="3">
        <v>-0.69384552985564141</v>
      </c>
      <c r="R5060" s="3">
        <v>-0.55098697251101048</v>
      </c>
      <c r="S5060" s="3">
        <v>0.43816058551610382</v>
      </c>
      <c r="T5060" s="5">
        <f>POWER(10,Table2[[#This Row],[Predicted normalized_price]]*(N$7634-N$7635)+N$7635)</f>
        <v>76648.186755790317</v>
      </c>
      <c r="U5060" s="5">
        <f>ABS(Table2[[#This Row],[price]]-Table2[[#This Row],[Predicted Price]])</f>
        <v>151.81324420968303</v>
      </c>
      <c r="V5060" s="5">
        <f>Table2[[#This Row],[Price Diff]]/Table2[[#This Row],[price]]</f>
        <v>1.9767349506469144E-3</v>
      </c>
    </row>
    <row r="5061" spans="1:22" x14ac:dyDescent="0.2">
      <c r="A5061" s="3">
        <v>10550</v>
      </c>
      <c r="B5061" s="3">
        <v>0.18085994499999999</v>
      </c>
      <c r="C5061" s="3">
        <v>58082</v>
      </c>
      <c r="D5061" s="3">
        <v>0.56977597899999999</v>
      </c>
      <c r="E5061" s="3">
        <v>2488</v>
      </c>
      <c r="F5061" s="3">
        <v>0.57430527899999995</v>
      </c>
      <c r="G5061" s="3">
        <v>4</v>
      </c>
      <c r="H5061" s="3">
        <v>0.52529906999999998</v>
      </c>
      <c r="I5061" s="2" t="s">
        <v>27</v>
      </c>
      <c r="J5061" s="3">
        <v>39000</v>
      </c>
      <c r="K5061" s="3">
        <v>0.807330302</v>
      </c>
      <c r="L5061" s="3">
        <v>1</v>
      </c>
      <c r="M5061" s="2" t="s">
        <v>65</v>
      </c>
      <c r="N5061" s="3">
        <v>94666</v>
      </c>
      <c r="O5061" s="3">
        <v>0.47658240499999999</v>
      </c>
      <c r="P5061" s="3">
        <v>0.43336849250228393</v>
      </c>
      <c r="Q5061" s="3">
        <v>-0.63484316436309485</v>
      </c>
      <c r="R5061" s="3">
        <v>-0.53618804996020808</v>
      </c>
      <c r="S5061" s="3">
        <v>0.44890925833272188</v>
      </c>
      <c r="T5061" s="5">
        <f>POWER(10,Table2[[#This Row],[Predicted normalized_price]]*(N$7634-N$7635)+N$7635)</f>
        <v>81311.723229899057</v>
      </c>
      <c r="U5061" s="5">
        <f>ABS(Table2[[#This Row],[price]]-Table2[[#This Row],[Predicted Price]])</f>
        <v>13354.276770100943</v>
      </c>
      <c r="V5061" s="5">
        <f>Table2[[#This Row],[Price Diff]]/Table2[[#This Row],[price]]</f>
        <v>0.14106729734118842</v>
      </c>
    </row>
    <row r="5062" spans="1:22" x14ac:dyDescent="0.2">
      <c r="A5062" s="3">
        <v>13530</v>
      </c>
      <c r="B5062" s="3">
        <v>0.23621605800000001</v>
      </c>
      <c r="C5062" s="3">
        <v>56892</v>
      </c>
      <c r="D5062" s="3">
        <v>0.56615325100000002</v>
      </c>
      <c r="E5062" s="3">
        <v>1595</v>
      </c>
      <c r="F5062" s="3">
        <v>0.38472810600000001</v>
      </c>
      <c r="G5062" s="3">
        <v>4</v>
      </c>
      <c r="H5062" s="3">
        <v>0.52529906999999998</v>
      </c>
      <c r="I5062" s="2" t="s">
        <v>15</v>
      </c>
      <c r="J5062" s="3">
        <v>53000</v>
      </c>
      <c r="K5062" s="3">
        <v>0.83347200499999996</v>
      </c>
      <c r="L5062" s="3">
        <v>1</v>
      </c>
      <c r="M5062" s="2" t="s">
        <v>65</v>
      </c>
      <c r="N5062" s="3">
        <v>101800</v>
      </c>
      <c r="O5062" s="3">
        <v>0.48980439399999998</v>
      </c>
      <c r="P5062" s="3">
        <v>-0.94156145046734729</v>
      </c>
      <c r="Q5062" s="3">
        <v>0.59732628171789914</v>
      </c>
      <c r="R5062" s="3">
        <v>0.59250807877823197</v>
      </c>
      <c r="S5062" s="3">
        <v>0.48357570709057357</v>
      </c>
      <c r="T5062" s="5">
        <f>POWER(10,Table2[[#This Row],[Predicted normalized_price]]*(N$7634-N$7635)+N$7635)</f>
        <v>98374.664681160793</v>
      </c>
      <c r="U5062" s="5">
        <f>ABS(Table2[[#This Row],[price]]-Table2[[#This Row],[Predicted Price]])</f>
        <v>3425.3353188392066</v>
      </c>
      <c r="V5062" s="5">
        <f>Table2[[#This Row],[Price Diff]]/Table2[[#This Row],[price]]</f>
        <v>3.3647694684078654E-2</v>
      </c>
    </row>
    <row r="5063" spans="1:22" x14ac:dyDescent="0.2">
      <c r="A5063" s="3">
        <v>203460</v>
      </c>
      <c r="B5063" s="3">
        <v>0.83933489699999997</v>
      </c>
      <c r="C5063" s="3">
        <v>419348</v>
      </c>
      <c r="D5063" s="3">
        <v>0.91572776300000003</v>
      </c>
      <c r="E5063" s="3">
        <v>6749</v>
      </c>
      <c r="F5063" s="3">
        <v>0.99981050599999999</v>
      </c>
      <c r="G5063" s="3">
        <v>6</v>
      </c>
      <c r="H5063" s="3">
        <v>0.67893919899999999</v>
      </c>
      <c r="I5063" s="2" t="s">
        <v>44</v>
      </c>
      <c r="J5063" s="3">
        <v>31183</v>
      </c>
      <c r="K5063" s="3">
        <v>0.788265993</v>
      </c>
      <c r="L5063" s="3">
        <v>1</v>
      </c>
      <c r="M5063" s="2" t="s">
        <v>65</v>
      </c>
      <c r="N5063" s="3">
        <v>1188000</v>
      </c>
      <c r="O5063" s="3">
        <v>0.936938885</v>
      </c>
      <c r="P5063" s="3">
        <v>-0.48657736439204841</v>
      </c>
      <c r="Q5063" s="3">
        <v>0.760434544781592</v>
      </c>
      <c r="R5063" s="3">
        <v>-0.93052517726220219</v>
      </c>
      <c r="S5063" s="3">
        <v>0.91398149346054969</v>
      </c>
      <c r="T5063" s="5">
        <f>POWER(10,Table2[[#This Row],[Predicted normalized_price]]*(N$7634-N$7635)+N$7635)</f>
        <v>1047199.7748804427</v>
      </c>
      <c r="U5063" s="5">
        <f>ABS(Table2[[#This Row],[price]]-Table2[[#This Row],[Predicted Price]])</f>
        <v>140800.22511955735</v>
      </c>
      <c r="V5063" s="5">
        <f>Table2[[#This Row],[Price Diff]]/Table2[[#This Row],[price]]</f>
        <v>0.11851870801309541</v>
      </c>
    </row>
    <row r="5064" spans="1:22" x14ac:dyDescent="0.2">
      <c r="A5064" s="3">
        <v>13100</v>
      </c>
      <c r="B5064" s="3">
        <v>0.229029699</v>
      </c>
      <c r="C5064" s="3">
        <v>39072</v>
      </c>
      <c r="D5064" s="3">
        <v>0.50039650700000005</v>
      </c>
      <c r="E5064" s="3">
        <v>2457</v>
      </c>
      <c r="F5064" s="3">
        <v>0.56895911399999999</v>
      </c>
      <c r="G5064" s="3">
        <v>9</v>
      </c>
      <c r="H5064" s="3">
        <v>0.83257932800000001</v>
      </c>
      <c r="I5064" s="2" t="s">
        <v>23</v>
      </c>
      <c r="J5064" s="3">
        <v>79980</v>
      </c>
      <c r="K5064" s="3">
        <v>0.86854161600000002</v>
      </c>
      <c r="L5064" s="3">
        <v>1</v>
      </c>
      <c r="M5064" s="2" t="s">
        <v>64</v>
      </c>
      <c r="N5064" s="3">
        <v>54900</v>
      </c>
      <c r="O5064" s="3">
        <v>0.37743066400000003</v>
      </c>
      <c r="P5064" s="3">
        <v>0.83579610556031458</v>
      </c>
      <c r="Q5064" s="3">
        <v>-0.76280554987455329</v>
      </c>
      <c r="R5064" s="3">
        <v>-0.39437346624457603</v>
      </c>
      <c r="S5064" s="3">
        <v>0.3803017807312663</v>
      </c>
      <c r="T5064" s="5">
        <f>POWER(10,Table2[[#This Row],[Predicted normalized_price]]*(N$7634-N$7635)+N$7635)</f>
        <v>55773.018675847648</v>
      </c>
      <c r="U5064" s="5">
        <f>ABS(Table2[[#This Row],[price]]-Table2[[#This Row],[Predicted Price]])</f>
        <v>873.01867584764841</v>
      </c>
      <c r="V5064" s="5">
        <f>Table2[[#This Row],[Price Diff]]/Table2[[#This Row],[price]]</f>
        <v>1.5901979523636582E-2</v>
      </c>
    </row>
    <row r="5065" spans="1:22" x14ac:dyDescent="0.2">
      <c r="A5065" s="3">
        <v>17200</v>
      </c>
      <c r="B5065" s="3">
        <v>0.28961774899999998</v>
      </c>
      <c r="C5065" s="3">
        <v>30571</v>
      </c>
      <c r="D5065" s="3">
        <v>0.45745903500000001</v>
      </c>
      <c r="E5065" s="3">
        <v>1796</v>
      </c>
      <c r="F5065" s="3">
        <v>0.43533607800000002</v>
      </c>
      <c r="G5065" s="3">
        <v>10</v>
      </c>
      <c r="H5065" s="3">
        <v>0.87250287000000004</v>
      </c>
      <c r="I5065" s="2" t="s">
        <v>15</v>
      </c>
      <c r="J5065" s="3">
        <v>150000</v>
      </c>
      <c r="K5065" s="3">
        <v>0.92213736199999996</v>
      </c>
      <c r="L5065" s="3">
        <v>4</v>
      </c>
      <c r="M5065" s="2" t="s">
        <v>65</v>
      </c>
      <c r="N5065" s="3">
        <v>46900</v>
      </c>
      <c r="O5065" s="3">
        <v>0.34876917499999999</v>
      </c>
      <c r="P5065" s="3">
        <v>-0.92840932014459154</v>
      </c>
      <c r="Q5065" s="3">
        <v>0.32679108485646396</v>
      </c>
      <c r="R5065" s="3">
        <v>0.77244440400401615</v>
      </c>
      <c r="S5065" s="3">
        <v>0.36672380427366297</v>
      </c>
      <c r="T5065" s="5">
        <f>POWER(10,Table2[[#This Row],[Predicted normalized_price]]*(N$7634-N$7635)+N$7635)</f>
        <v>51763.168314452225</v>
      </c>
      <c r="U5065" s="5">
        <f>ABS(Table2[[#This Row],[price]]-Table2[[#This Row],[Predicted Price]])</f>
        <v>4863.1683144522249</v>
      </c>
      <c r="V5065" s="5">
        <f>Table2[[#This Row],[Price Diff]]/Table2[[#This Row],[price]]</f>
        <v>0.10369228815463166</v>
      </c>
    </row>
    <row r="5066" spans="1:22" x14ac:dyDescent="0.2">
      <c r="A5066" s="3">
        <v>13430</v>
      </c>
      <c r="B5066" s="3">
        <v>0.23456540400000001</v>
      </c>
      <c r="C5066" s="3">
        <v>53115</v>
      </c>
      <c r="D5066" s="3">
        <v>0.55413142900000001</v>
      </c>
      <c r="E5066" s="3">
        <v>1595</v>
      </c>
      <c r="F5066" s="3">
        <v>0.38472810600000001</v>
      </c>
      <c r="G5066" s="3">
        <v>6</v>
      </c>
      <c r="H5066" s="3">
        <v>0.67893919899999999</v>
      </c>
      <c r="I5066" s="2" t="s">
        <v>15</v>
      </c>
      <c r="J5066" s="3">
        <v>70000</v>
      </c>
      <c r="K5066" s="3">
        <v>0.85718244399999999</v>
      </c>
      <c r="L5066" s="3">
        <v>1</v>
      </c>
      <c r="M5066" s="2" t="s">
        <v>67</v>
      </c>
      <c r="N5066" s="3">
        <v>78800</v>
      </c>
      <c r="O5066" s="3">
        <v>0.44319914900000001</v>
      </c>
      <c r="P5066" s="3">
        <v>-0.94703022119849412</v>
      </c>
      <c r="Q5066" s="3">
        <v>0.52560827502407448</v>
      </c>
      <c r="R5066" s="3">
        <v>0.65614856807454014</v>
      </c>
      <c r="S5066" s="3">
        <v>0.44853261581692727</v>
      </c>
      <c r="T5066" s="5">
        <f>POWER(10,Table2[[#This Row],[Predicted normalized_price]]*(N$7634-N$7635)+N$7635)</f>
        <v>81143.609553202827</v>
      </c>
      <c r="U5066" s="5">
        <f>ABS(Table2[[#This Row],[price]]-Table2[[#This Row],[Predicted Price]])</f>
        <v>2343.6095532028266</v>
      </c>
      <c r="V5066" s="5">
        <f>Table2[[#This Row],[Price Diff]]/Table2[[#This Row],[price]]</f>
        <v>2.9741237984807444E-2</v>
      </c>
    </row>
    <row r="5067" spans="1:22" x14ac:dyDescent="0.2">
      <c r="A5067" s="3">
        <v>11080</v>
      </c>
      <c r="B5067" s="3">
        <v>0.19176631299999999</v>
      </c>
      <c r="C5067" s="3">
        <v>36205</v>
      </c>
      <c r="D5067" s="3">
        <v>0.48705980700000001</v>
      </c>
      <c r="E5067" s="3">
        <v>2384</v>
      </c>
      <c r="F5067" s="3">
        <v>0.55609849200000006</v>
      </c>
      <c r="G5067" s="3">
        <v>8</v>
      </c>
      <c r="H5067" s="3">
        <v>0.78794860499999997</v>
      </c>
      <c r="I5067" s="2" t="s">
        <v>26</v>
      </c>
      <c r="J5067" s="3">
        <v>62140</v>
      </c>
      <c r="K5067" s="3">
        <v>0.84703145199999996</v>
      </c>
      <c r="L5067" s="3">
        <v>1</v>
      </c>
      <c r="M5067" s="2" t="s">
        <v>64</v>
      </c>
      <c r="N5067" s="3">
        <v>49100</v>
      </c>
      <c r="O5067" s="3">
        <v>0.35711151000000002</v>
      </c>
      <c r="P5067" s="3">
        <v>0.65876654129086165</v>
      </c>
      <c r="Q5067" s="3">
        <v>0.2980619672401259</v>
      </c>
      <c r="R5067" s="3">
        <v>0.82893519522029879</v>
      </c>
      <c r="S5067" s="3">
        <v>0.34901223809921633</v>
      </c>
      <c r="T5067" s="5">
        <f>POWER(10,Table2[[#This Row],[Predicted normalized_price]]*(N$7634-N$7635)+N$7635)</f>
        <v>46962.683295651383</v>
      </c>
      <c r="U5067" s="5">
        <f>ABS(Table2[[#This Row],[price]]-Table2[[#This Row],[Predicted Price]])</f>
        <v>2137.3167043486173</v>
      </c>
      <c r="V5067" s="5">
        <f>Table2[[#This Row],[Price Diff]]/Table2[[#This Row],[price]]</f>
        <v>4.3529871778994242E-2</v>
      </c>
    </row>
    <row r="5068" spans="1:22" x14ac:dyDescent="0.2">
      <c r="A5068" s="3">
        <v>11760</v>
      </c>
      <c r="B5068" s="3">
        <v>0.20501933899999999</v>
      </c>
      <c r="C5068" s="3">
        <v>12113</v>
      </c>
      <c r="D5068" s="3">
        <v>0.29544702699999997</v>
      </c>
      <c r="E5068" s="3">
        <v>1498</v>
      </c>
      <c r="F5068" s="3">
        <v>0.357974919</v>
      </c>
      <c r="G5068" s="3">
        <v>10</v>
      </c>
      <c r="H5068" s="3">
        <v>0.87250287000000004</v>
      </c>
      <c r="I5068" s="2" t="s">
        <v>14</v>
      </c>
      <c r="J5068" s="3">
        <v>70158</v>
      </c>
      <c r="K5068" s="3">
        <v>0.85737459599999999</v>
      </c>
      <c r="L5068" s="3">
        <v>2</v>
      </c>
      <c r="M5068" s="2" t="s">
        <v>67</v>
      </c>
      <c r="N5068" s="3">
        <v>22900</v>
      </c>
      <c r="O5068" s="3">
        <v>0.218309274</v>
      </c>
      <c r="P5068" s="3">
        <v>-0.97092934249045804</v>
      </c>
      <c r="Q5068" s="3">
        <v>-0.8932527555838321</v>
      </c>
      <c r="R5068" s="3">
        <v>8.4056375198645492E-2</v>
      </c>
      <c r="S5068" s="3">
        <v>0.21985279291855708</v>
      </c>
      <c r="T5068" s="5">
        <f>POWER(10,Table2[[#This Row],[Predicted normalized_price]]*(N$7634-N$7635)+N$7635)</f>
        <v>23095.056493001535</v>
      </c>
      <c r="U5068" s="5">
        <f>ABS(Table2[[#This Row],[price]]-Table2[[#This Row],[Predicted Price]])</f>
        <v>195.05649300153527</v>
      </c>
      <c r="V5068" s="5">
        <f>Table2[[#This Row],[Price Diff]]/Table2[[#This Row],[price]]</f>
        <v>8.5177507860932436E-3</v>
      </c>
    </row>
    <row r="5069" spans="1:22" x14ac:dyDescent="0.2">
      <c r="A5069" s="3">
        <v>7700</v>
      </c>
      <c r="B5069" s="3">
        <v>0.110791229</v>
      </c>
      <c r="C5069" s="3">
        <v>45157</v>
      </c>
      <c r="D5069" s="3">
        <v>0.52572615099999997</v>
      </c>
      <c r="E5069" s="3">
        <v>1496</v>
      </c>
      <c r="F5069" s="3">
        <v>0.35740525400000001</v>
      </c>
      <c r="G5069" s="3">
        <v>2</v>
      </c>
      <c r="H5069" s="3">
        <v>0.26264953499999999</v>
      </c>
      <c r="I5069" s="2" t="s">
        <v>14</v>
      </c>
      <c r="J5069" s="3">
        <v>15</v>
      </c>
      <c r="K5069" s="3">
        <v>0.13716758300000001</v>
      </c>
      <c r="L5069" s="3">
        <v>1</v>
      </c>
      <c r="M5069" s="2" t="s">
        <v>63</v>
      </c>
      <c r="N5069" s="3">
        <v>80800</v>
      </c>
      <c r="O5069" s="3">
        <v>0.44776035800000002</v>
      </c>
      <c r="P5069" s="3">
        <v>-0.93972476227608337</v>
      </c>
      <c r="Q5069" s="3">
        <v>-0.66010966726627207</v>
      </c>
      <c r="R5069" s="3">
        <v>-0.54329559673170336</v>
      </c>
      <c r="S5069" s="3">
        <v>0.44043958979600795</v>
      </c>
      <c r="T5069" s="5">
        <f>POWER(10,Table2[[#This Row],[Predicted normalized_price]]*(N$7634-N$7635)+N$7635)</f>
        <v>77614.102229590222</v>
      </c>
      <c r="U5069" s="5">
        <f>ABS(Table2[[#This Row],[price]]-Table2[[#This Row],[Predicted Price]])</f>
        <v>3185.8977704097779</v>
      </c>
      <c r="V5069" s="5">
        <f>Table2[[#This Row],[Price Diff]]/Table2[[#This Row],[price]]</f>
        <v>3.9429427851606164E-2</v>
      </c>
    </row>
    <row r="5070" spans="1:22" x14ac:dyDescent="0.2">
      <c r="A5070" s="3">
        <v>8950</v>
      </c>
      <c r="B5070" s="3">
        <v>0.144263684</v>
      </c>
      <c r="C5070" s="3">
        <v>49940</v>
      </c>
      <c r="D5070" s="3">
        <v>0.54334481800000001</v>
      </c>
      <c r="E5070" s="3">
        <v>1496</v>
      </c>
      <c r="F5070" s="3">
        <v>0.35740525400000001</v>
      </c>
      <c r="G5070" s="3">
        <v>5</v>
      </c>
      <c r="H5070" s="3">
        <v>0.60985333500000005</v>
      </c>
      <c r="I5070" s="2" t="s">
        <v>14</v>
      </c>
      <c r="J5070" s="3">
        <v>61241</v>
      </c>
      <c r="K5070" s="3">
        <v>0.84578943799999995</v>
      </c>
      <c r="L5070" s="3">
        <v>1</v>
      </c>
      <c r="M5070" s="2" t="s">
        <v>63</v>
      </c>
      <c r="N5070" s="3">
        <v>62800</v>
      </c>
      <c r="O5070" s="3">
        <v>0.40189673300000001</v>
      </c>
      <c r="P5070" s="3">
        <v>-0.90258487031217494</v>
      </c>
      <c r="Q5070" s="3">
        <v>-0.71426746505525562</v>
      </c>
      <c r="R5070" s="3">
        <v>-0.4405212643021641</v>
      </c>
      <c r="S5070" s="3">
        <v>0.40020928468325501</v>
      </c>
      <c r="T5070" s="5">
        <f>POWER(10,Table2[[#This Row],[Predicted normalized_price]]*(N$7634-N$7635)+N$7635)</f>
        <v>62220.373916869219</v>
      </c>
      <c r="U5070" s="5">
        <f>ABS(Table2[[#This Row],[price]]-Table2[[#This Row],[Predicted Price]])</f>
        <v>579.6260831307809</v>
      </c>
      <c r="V5070" s="5">
        <f>Table2[[#This Row],[Price Diff]]/Table2[[#This Row],[price]]</f>
        <v>9.229714699534727E-3</v>
      </c>
    </row>
    <row r="5071" spans="1:22" x14ac:dyDescent="0.2">
      <c r="A5071" s="3">
        <v>10900</v>
      </c>
      <c r="B5071" s="3">
        <v>0.18812189300000001</v>
      </c>
      <c r="C5071" s="3">
        <v>61886</v>
      </c>
      <c r="D5071" s="3">
        <v>0.58087778400000001</v>
      </c>
      <c r="E5071" s="3">
        <v>1998</v>
      </c>
      <c r="F5071" s="3">
        <v>0.480783179</v>
      </c>
      <c r="G5071" s="3">
        <v>4</v>
      </c>
      <c r="H5071" s="3">
        <v>0.52529906999999998</v>
      </c>
      <c r="I5071" s="2" t="s">
        <v>14</v>
      </c>
      <c r="J5071" s="3">
        <v>54000</v>
      </c>
      <c r="K5071" s="3">
        <v>0.83506508000000002</v>
      </c>
      <c r="L5071" s="3">
        <v>1</v>
      </c>
      <c r="M5071" s="2" t="s">
        <v>64</v>
      </c>
      <c r="N5071" s="3">
        <v>89800</v>
      </c>
      <c r="O5071" s="3">
        <v>0.46697918999999999</v>
      </c>
      <c r="P5071" s="3">
        <v>0.66373425763766625</v>
      </c>
      <c r="Q5071" s="3">
        <v>-0.62469987732324417</v>
      </c>
      <c r="R5071" s="3">
        <v>-0.57778315356062293</v>
      </c>
      <c r="S5071" s="3">
        <v>0.46273640305401453</v>
      </c>
      <c r="T5071" s="5">
        <f>POWER(10,Table2[[#This Row],[Predicted normalized_price]]*(N$7634-N$7635)+N$7635)</f>
        <v>87730.59918926924</v>
      </c>
      <c r="U5071" s="5">
        <f>ABS(Table2[[#This Row],[price]]-Table2[[#This Row],[Predicted Price]])</f>
        <v>2069.40081073076</v>
      </c>
      <c r="V5071" s="5">
        <f>Table2[[#This Row],[Price Diff]]/Table2[[#This Row],[price]]</f>
        <v>2.3044552458026279E-2</v>
      </c>
    </row>
    <row r="5072" spans="1:22" x14ac:dyDescent="0.2">
      <c r="A5072" s="3">
        <v>10140</v>
      </c>
      <c r="B5072" s="3">
        <v>0.17204023900000001</v>
      </c>
      <c r="C5072" s="3">
        <v>39271</v>
      </c>
      <c r="D5072" s="3">
        <v>0.50128555799999996</v>
      </c>
      <c r="E5072" s="3">
        <v>1598</v>
      </c>
      <c r="F5072" s="3">
        <v>0.38552934799999999</v>
      </c>
      <c r="G5072" s="3">
        <v>7</v>
      </c>
      <c r="H5072" s="3">
        <v>0.73735046500000001</v>
      </c>
      <c r="I5072" s="2" t="s">
        <v>10</v>
      </c>
      <c r="J5072" s="3">
        <v>80000</v>
      </c>
      <c r="K5072" s="3">
        <v>0.86856292499999999</v>
      </c>
      <c r="L5072" s="3">
        <v>1</v>
      </c>
      <c r="M5072" s="2" t="s">
        <v>63</v>
      </c>
      <c r="N5072" s="3">
        <v>49800</v>
      </c>
      <c r="O5072" s="3">
        <v>0.35968764800000003</v>
      </c>
      <c r="P5072" s="3">
        <v>-0.17473221572701064</v>
      </c>
      <c r="Q5072" s="3">
        <v>-0.77517891322976906</v>
      </c>
      <c r="R5072" s="3">
        <v>-0.38595240355373694</v>
      </c>
      <c r="S5072" s="3">
        <v>0.37224499288522628</v>
      </c>
      <c r="T5072" s="5">
        <f>POWER(10,Table2[[#This Row],[Predicted normalized_price]]*(N$7634-N$7635)+N$7635)</f>
        <v>53357.681157773019</v>
      </c>
      <c r="U5072" s="5">
        <f>ABS(Table2[[#This Row],[price]]-Table2[[#This Row],[Predicted Price]])</f>
        <v>3557.6811577730186</v>
      </c>
      <c r="V5072" s="5">
        <f>Table2[[#This Row],[Price Diff]]/Table2[[#This Row],[price]]</f>
        <v>7.143938067817307E-2</v>
      </c>
    </row>
    <row r="5073" spans="1:22" x14ac:dyDescent="0.2">
      <c r="A5073" s="3">
        <v>7100</v>
      </c>
      <c r="B5073" s="3">
        <v>9.2740218999999999E-2</v>
      </c>
      <c r="C5073" s="3">
        <v>52349</v>
      </c>
      <c r="D5073" s="3">
        <v>0.55158925599999997</v>
      </c>
      <c r="E5073" s="3">
        <v>1496</v>
      </c>
      <c r="F5073" s="3">
        <v>0.35740525400000001</v>
      </c>
      <c r="G5073" s="3">
        <v>2</v>
      </c>
      <c r="H5073" s="3">
        <v>0.26264953499999999</v>
      </c>
      <c r="I5073" s="2" t="s">
        <v>14</v>
      </c>
      <c r="J5073" s="3">
        <v>18077</v>
      </c>
      <c r="K5073" s="3">
        <v>0.74179744299999995</v>
      </c>
      <c r="L5073" s="3">
        <v>1</v>
      </c>
      <c r="M5073" s="2" t="s">
        <v>63</v>
      </c>
      <c r="N5073" s="3">
        <v>67500</v>
      </c>
      <c r="O5073" s="3">
        <v>0.41503088399999999</v>
      </c>
      <c r="P5073" s="3">
        <v>-0.87463760670561874</v>
      </c>
      <c r="Q5073" s="3">
        <v>-0.63270082687824314</v>
      </c>
      <c r="R5073" s="3">
        <v>-0.5113262792116644</v>
      </c>
      <c r="S5073" s="3">
        <v>0.43972249624998799</v>
      </c>
      <c r="T5073" s="5">
        <f>POWER(10,Table2[[#This Row],[Predicted normalized_price]]*(N$7634-N$7635)+N$7635)</f>
        <v>77308.869599839367</v>
      </c>
      <c r="U5073" s="5">
        <f>ABS(Table2[[#This Row],[price]]-Table2[[#This Row],[Predicted Price]])</f>
        <v>9808.8695998393669</v>
      </c>
      <c r="V5073" s="5">
        <f>Table2[[#This Row],[Price Diff]]/Table2[[#This Row],[price]]</f>
        <v>0.14531658666428693</v>
      </c>
    </row>
    <row r="5074" spans="1:22" x14ac:dyDescent="0.2">
      <c r="A5074" s="3">
        <v>11220</v>
      </c>
      <c r="B5074" s="3">
        <v>0.19456016100000001</v>
      </c>
      <c r="C5074" s="3">
        <v>57152</v>
      </c>
      <c r="D5074" s="3">
        <v>0.56695119900000002</v>
      </c>
      <c r="E5074" s="3">
        <v>1595</v>
      </c>
      <c r="F5074" s="3">
        <v>0.38472810600000001</v>
      </c>
      <c r="G5074" s="3">
        <v>3</v>
      </c>
      <c r="H5074" s="3">
        <v>0.416289664</v>
      </c>
      <c r="I5074" s="2" t="s">
        <v>15</v>
      </c>
      <c r="J5074" s="3">
        <v>17500</v>
      </c>
      <c r="K5074" s="3">
        <v>0.739032719</v>
      </c>
      <c r="L5074" s="3">
        <v>1</v>
      </c>
      <c r="M5074" s="2" t="s">
        <v>67</v>
      </c>
      <c r="N5074" s="3">
        <v>106800</v>
      </c>
      <c r="O5074" s="3">
        <v>0.49853006799999999</v>
      </c>
      <c r="P5074" s="3">
        <v>-0.93420680925565214</v>
      </c>
      <c r="Q5074" s="3">
        <v>0.60905638505789583</v>
      </c>
      <c r="R5074" s="3">
        <v>0.60412421951264283</v>
      </c>
      <c r="S5074" s="3">
        <v>0.48373867492080891</v>
      </c>
      <c r="T5074" s="5">
        <f>POWER(10,Table2[[#This Row],[Predicted normalized_price]]*(N$7634-N$7635)+N$7635)</f>
        <v>98462.79990339739</v>
      </c>
      <c r="U5074" s="5">
        <f>ABS(Table2[[#This Row],[price]]-Table2[[#This Row],[Predicted Price]])</f>
        <v>8337.2000966026098</v>
      </c>
      <c r="V5074" s="5">
        <f>Table2[[#This Row],[Price Diff]]/Table2[[#This Row],[price]]</f>
        <v>7.8063671316503838E-2</v>
      </c>
    </row>
    <row r="5075" spans="1:22" x14ac:dyDescent="0.2">
      <c r="A5075" s="3">
        <v>14500</v>
      </c>
      <c r="B5075" s="3">
        <v>0.25162227300000001</v>
      </c>
      <c r="C5075" s="3">
        <v>51360</v>
      </c>
      <c r="D5075" s="3">
        <v>0.54825141399999999</v>
      </c>
      <c r="E5075" s="3">
        <v>1984</v>
      </c>
      <c r="F5075" s="3">
        <v>0.47778491499999998</v>
      </c>
      <c r="G5075" s="3">
        <v>8</v>
      </c>
      <c r="H5075" s="3">
        <v>0.78794860499999997</v>
      </c>
      <c r="I5075" s="2" t="s">
        <v>19</v>
      </c>
      <c r="J5075" s="3">
        <v>84600</v>
      </c>
      <c r="K5075" s="3">
        <v>0.87332776499999998</v>
      </c>
      <c r="L5075" s="3">
        <v>1</v>
      </c>
      <c r="M5075" s="2" t="s">
        <v>68</v>
      </c>
      <c r="N5075" s="3">
        <v>67000</v>
      </c>
      <c r="O5075" s="3">
        <v>0.41367784600000002</v>
      </c>
      <c r="P5075" s="3">
        <v>-0.88603303615784457</v>
      </c>
      <c r="Q5075" s="3">
        <v>0.39959920309485902</v>
      </c>
      <c r="R5075" s="3">
        <v>0.62312538098555614</v>
      </c>
      <c r="S5075" s="3">
        <v>0.42387966855465986</v>
      </c>
      <c r="T5075" s="5">
        <f>POWER(10,Table2[[#This Row],[Predicted normalized_price]]*(N$7634-N$7635)+N$7635)</f>
        <v>70863.246576430771</v>
      </c>
      <c r="U5075" s="5">
        <f>ABS(Table2[[#This Row],[price]]-Table2[[#This Row],[Predicted Price]])</f>
        <v>3863.2465764307708</v>
      </c>
      <c r="V5075" s="5">
        <f>Table2[[#This Row],[Price Diff]]/Table2[[#This Row],[price]]</f>
        <v>5.7660396663145833E-2</v>
      </c>
    </row>
    <row r="5076" spans="1:22" x14ac:dyDescent="0.2">
      <c r="A5076" s="3">
        <v>14020</v>
      </c>
      <c r="B5076" s="3">
        <v>0.24413184600000001</v>
      </c>
      <c r="C5076" s="3">
        <v>46861</v>
      </c>
      <c r="D5076" s="3">
        <v>0.53220830500000005</v>
      </c>
      <c r="E5076" s="3">
        <v>2497</v>
      </c>
      <c r="F5076" s="3">
        <v>0.57584491900000001</v>
      </c>
      <c r="G5076" s="3">
        <v>8</v>
      </c>
      <c r="H5076" s="3">
        <v>0.78794860499999997</v>
      </c>
      <c r="I5076" s="2" t="s">
        <v>13</v>
      </c>
      <c r="J5076" s="3">
        <v>109000</v>
      </c>
      <c r="K5076" s="3">
        <v>0.89492545000000001</v>
      </c>
      <c r="L5076" s="3">
        <v>1</v>
      </c>
      <c r="M5076" s="2" t="s">
        <v>65</v>
      </c>
      <c r="N5076" s="3">
        <v>63800</v>
      </c>
      <c r="O5076" s="3">
        <v>0.40477171699999998</v>
      </c>
      <c r="P5076" s="3">
        <v>-0.68552136686203591</v>
      </c>
      <c r="Q5076" s="3">
        <v>0.42413196376889484</v>
      </c>
      <c r="R5076" s="3">
        <v>0.7156800238162444</v>
      </c>
      <c r="S5076" s="3">
        <v>0.40739716274856236</v>
      </c>
      <c r="T5076" s="5">
        <f>POWER(10,Table2[[#This Row],[Predicted normalized_price]]*(N$7634-N$7635)+N$7635)</f>
        <v>64727.107752033691</v>
      </c>
      <c r="U5076" s="5">
        <f>ABS(Table2[[#This Row],[price]]-Table2[[#This Row],[Predicted Price]])</f>
        <v>927.10775203369121</v>
      </c>
      <c r="V5076" s="5">
        <f>Table2[[#This Row],[Price Diff]]/Table2[[#This Row],[price]]</f>
        <v>1.4531469467612714E-2</v>
      </c>
    </row>
    <row r="5077" spans="1:22" x14ac:dyDescent="0.2">
      <c r="A5077" s="3">
        <v>78880</v>
      </c>
      <c r="B5077" s="3">
        <v>0.62850013900000001</v>
      </c>
      <c r="C5077" s="3">
        <v>387944</v>
      </c>
      <c r="D5077" s="3">
        <v>0.90210559000000001</v>
      </c>
      <c r="E5077" s="3">
        <v>3902</v>
      </c>
      <c r="F5077" s="3">
        <v>0.766186955</v>
      </c>
      <c r="G5077" s="3">
        <v>4</v>
      </c>
      <c r="H5077" s="3">
        <v>0.52529906999999998</v>
      </c>
      <c r="I5077" s="2" t="s">
        <v>33</v>
      </c>
      <c r="J5077" s="3">
        <v>12000</v>
      </c>
      <c r="K5077" s="3">
        <v>0.70687705899999997</v>
      </c>
      <c r="L5077" s="3">
        <v>3</v>
      </c>
      <c r="M5077" s="2" t="s">
        <v>62</v>
      </c>
      <c r="N5077" s="3">
        <v>820000</v>
      </c>
      <c r="O5077" s="3">
        <v>0.86947386299999996</v>
      </c>
      <c r="P5077" s="3">
        <v>0.1839801916626099</v>
      </c>
      <c r="Q5077" s="3">
        <v>0.49251981552012092</v>
      </c>
      <c r="R5077" s="3">
        <v>-0.92648226398153166</v>
      </c>
      <c r="S5077" s="3">
        <v>0.8441590048436558</v>
      </c>
      <c r="T5077" s="5">
        <f>POWER(10,Table2[[#This Row],[Predicted normalized_price]]*(N$7634-N$7635)+N$7635)</f>
        <v>713511.45634095382</v>
      </c>
      <c r="U5077" s="5">
        <f>ABS(Table2[[#This Row],[price]]-Table2[[#This Row],[Predicted Price]])</f>
        <v>106488.54365904618</v>
      </c>
      <c r="V5077" s="5">
        <f>Table2[[#This Row],[Price Diff]]/Table2[[#This Row],[price]]</f>
        <v>0.12986407763298313</v>
      </c>
    </row>
    <row r="5078" spans="1:22" x14ac:dyDescent="0.2">
      <c r="A5078" s="3">
        <v>30570</v>
      </c>
      <c r="B5078" s="3">
        <v>0.41758375199999997</v>
      </c>
      <c r="C5078" s="3">
        <v>161846</v>
      </c>
      <c r="D5078" s="3">
        <v>0.74911613200000005</v>
      </c>
      <c r="E5078" s="3">
        <v>2996</v>
      </c>
      <c r="F5078" s="3">
        <v>0.65352884600000005</v>
      </c>
      <c r="G5078" s="3">
        <v>5</v>
      </c>
      <c r="H5078" s="3">
        <v>0.60985333500000005</v>
      </c>
      <c r="I5078" s="2" t="s">
        <v>15</v>
      </c>
      <c r="J5078" s="3">
        <v>80000</v>
      </c>
      <c r="K5078" s="3">
        <v>0.86856292499999999</v>
      </c>
      <c r="L5078" s="3">
        <v>1</v>
      </c>
      <c r="M5078" s="2" t="s">
        <v>65</v>
      </c>
      <c r="N5078" s="3">
        <v>265500</v>
      </c>
      <c r="O5078" s="3">
        <v>0.66425387700000005</v>
      </c>
      <c r="P5078" s="3">
        <v>-0.72421889821414653</v>
      </c>
      <c r="Q5078" s="3">
        <v>0.84901964034098443</v>
      </c>
      <c r="R5078" s="3">
        <v>0.11439016764305623</v>
      </c>
      <c r="S5078" s="3">
        <v>0.67169232236546172</v>
      </c>
      <c r="T5078" s="5">
        <f>POWER(10,Table2[[#This Row],[Predicted normalized_price]]*(N$7634-N$7635)+N$7635)</f>
        <v>276577.01087999676</v>
      </c>
      <c r="U5078" s="5">
        <f>ABS(Table2[[#This Row],[price]]-Table2[[#This Row],[Predicted Price]])</f>
        <v>11077.010879996757</v>
      </c>
      <c r="V5078" s="5">
        <f>Table2[[#This Row],[Price Diff]]/Table2[[#This Row],[price]]</f>
        <v>4.1721321581908687E-2</v>
      </c>
    </row>
    <row r="5079" spans="1:22" x14ac:dyDescent="0.2">
      <c r="A5079" s="3">
        <v>9790</v>
      </c>
      <c r="B5079" s="3">
        <v>0.164224334</v>
      </c>
      <c r="C5079" s="3">
        <v>16916</v>
      </c>
      <c r="D5079" s="3">
        <v>0.353894294</v>
      </c>
      <c r="E5079" s="3">
        <v>1799</v>
      </c>
      <c r="F5079" s="3">
        <v>0.43604772400000003</v>
      </c>
      <c r="G5079" s="3">
        <v>10</v>
      </c>
      <c r="H5079" s="3">
        <v>0.87250287000000004</v>
      </c>
      <c r="I5079" s="2" t="s">
        <v>22</v>
      </c>
      <c r="J5079" s="3">
        <v>130000</v>
      </c>
      <c r="K5079" s="3">
        <v>0.90994130500000003</v>
      </c>
      <c r="L5079" s="3">
        <v>1</v>
      </c>
      <c r="M5079" s="2" t="s">
        <v>63</v>
      </c>
      <c r="N5079" s="3">
        <v>26000</v>
      </c>
      <c r="O5079" s="3">
        <v>0.24141372999999999</v>
      </c>
      <c r="P5079" s="3">
        <v>-0.92772820585363236</v>
      </c>
      <c r="Q5079" s="3">
        <v>-0.89261619044967488</v>
      </c>
      <c r="R5079" s="3">
        <v>-2.0261390605521245E-2</v>
      </c>
      <c r="S5079" s="3">
        <v>0.2465896758360627</v>
      </c>
      <c r="T5079" s="5">
        <f>POWER(10,Table2[[#This Row],[Predicted normalized_price]]*(N$7634-N$7635)+N$7635)</f>
        <v>26750.107745113834</v>
      </c>
      <c r="U5079" s="5">
        <f>ABS(Table2[[#This Row],[price]]-Table2[[#This Row],[Predicted Price]])</f>
        <v>750.10774511383352</v>
      </c>
      <c r="V5079" s="5">
        <f>Table2[[#This Row],[Price Diff]]/Table2[[#This Row],[price]]</f>
        <v>2.8850297888993598E-2</v>
      </c>
    </row>
    <row r="5080" spans="1:22" x14ac:dyDescent="0.2">
      <c r="A5080" s="3">
        <v>15680</v>
      </c>
      <c r="B5080" s="3">
        <v>0.26903064300000001</v>
      </c>
      <c r="C5080" s="3">
        <v>72026</v>
      </c>
      <c r="D5080" s="3">
        <v>0.60743138600000002</v>
      </c>
      <c r="E5080" s="3">
        <v>1991</v>
      </c>
      <c r="F5080" s="3">
        <v>0.47928668200000002</v>
      </c>
      <c r="G5080" s="3">
        <v>5</v>
      </c>
      <c r="H5080" s="3">
        <v>0.60985333500000005</v>
      </c>
      <c r="I5080" s="2" t="s">
        <v>15</v>
      </c>
      <c r="J5080" s="3">
        <v>46000</v>
      </c>
      <c r="K5080" s="3">
        <v>0.82139955499999995</v>
      </c>
      <c r="L5080" s="3">
        <v>1</v>
      </c>
      <c r="M5080" s="2" t="s">
        <v>65</v>
      </c>
      <c r="N5080" s="3">
        <v>119800</v>
      </c>
      <c r="O5080" s="3">
        <v>0.51943364999999997</v>
      </c>
      <c r="P5080" s="3">
        <v>-0.8827677658244113</v>
      </c>
      <c r="Q5080" s="3">
        <v>0.64208895323659199</v>
      </c>
      <c r="R5080" s="3">
        <v>0.53496136437282005</v>
      </c>
      <c r="S5080" s="3">
        <v>0.51011434089594621</v>
      </c>
      <c r="T5080" s="5">
        <f>POWER(10,Table2[[#This Row],[Predicted normalized_price]]*(N$7634-N$7635)+N$7635)</f>
        <v>113819.495985578</v>
      </c>
      <c r="U5080" s="5">
        <f>ABS(Table2[[#This Row],[price]]-Table2[[#This Row],[Predicted Price]])</f>
        <v>5980.5040144219965</v>
      </c>
      <c r="V5080" s="5">
        <f>Table2[[#This Row],[Price Diff]]/Table2[[#This Row],[price]]</f>
        <v>4.9920734677979937E-2</v>
      </c>
    </row>
    <row r="5081" spans="1:22" x14ac:dyDescent="0.2">
      <c r="A5081" s="3">
        <v>7890</v>
      </c>
      <c r="B5081" s="3">
        <v>0.116215018</v>
      </c>
      <c r="C5081" s="3">
        <v>51350</v>
      </c>
      <c r="D5081" s="3">
        <v>0.54821733699999997</v>
      </c>
      <c r="E5081" s="3">
        <v>1498</v>
      </c>
      <c r="F5081" s="3">
        <v>0.357974919</v>
      </c>
      <c r="G5081" s="3">
        <v>3</v>
      </c>
      <c r="H5081" s="3">
        <v>0.416289664</v>
      </c>
      <c r="I5081" s="2" t="s">
        <v>22</v>
      </c>
      <c r="J5081" s="3">
        <v>30000</v>
      </c>
      <c r="K5081" s="3">
        <v>0.78496977999999995</v>
      </c>
      <c r="L5081" s="3">
        <v>1</v>
      </c>
      <c r="M5081" s="2" t="s">
        <v>67</v>
      </c>
      <c r="N5081" s="3">
        <v>72800</v>
      </c>
      <c r="O5081" s="3">
        <v>0.42878665799999999</v>
      </c>
      <c r="P5081" s="3">
        <v>-0.79841798943524145</v>
      </c>
      <c r="Q5081" s="3">
        <v>-0.67713811507651001</v>
      </c>
      <c r="R5081" s="3">
        <v>-0.51408127641103307</v>
      </c>
      <c r="S5081" s="3">
        <v>0.42891801665278084</v>
      </c>
      <c r="T5081" s="5">
        <f>POWER(10,Table2[[#This Row],[Predicted normalized_price]]*(N$7634-N$7635)+N$7635)</f>
        <v>72852.567620328831</v>
      </c>
      <c r="U5081" s="5">
        <f>ABS(Table2[[#This Row],[price]]-Table2[[#This Row],[Predicted Price]])</f>
        <v>52.567620328831254</v>
      </c>
      <c r="V5081" s="5">
        <f>Table2[[#This Row],[Price Diff]]/Table2[[#This Row],[price]]</f>
        <v>7.2208269682460515E-4</v>
      </c>
    </row>
    <row r="5082" spans="1:22" x14ac:dyDescent="0.2">
      <c r="A5082" s="3">
        <v>8190</v>
      </c>
      <c r="B5082" s="3">
        <v>0.124518486</v>
      </c>
      <c r="C5082" s="3">
        <v>51583</v>
      </c>
      <c r="D5082" s="3">
        <v>0.54900961000000004</v>
      </c>
      <c r="E5082" s="3">
        <v>1398</v>
      </c>
      <c r="F5082" s="3">
        <v>0.32851609399999998</v>
      </c>
      <c r="G5082" s="3">
        <v>4</v>
      </c>
      <c r="H5082" s="3">
        <v>0.52529906999999998</v>
      </c>
      <c r="I5082" s="2" t="s">
        <v>26</v>
      </c>
      <c r="J5082" s="3">
        <v>26000</v>
      </c>
      <c r="K5082" s="3">
        <v>0.77277372200000005</v>
      </c>
      <c r="L5082" s="3">
        <v>1</v>
      </c>
      <c r="M5082" s="2" t="s">
        <v>67</v>
      </c>
      <c r="N5082" s="3">
        <v>65800</v>
      </c>
      <c r="O5082" s="3">
        <v>0.41038891300000002</v>
      </c>
      <c r="P5082" s="3">
        <v>-0.88825502371279319</v>
      </c>
      <c r="Q5082" s="3">
        <v>0.4933581842726959</v>
      </c>
      <c r="R5082" s="3">
        <v>0.77380097879541232</v>
      </c>
      <c r="S5082" s="3">
        <v>0.41035625326925906</v>
      </c>
      <c r="T5082" s="5">
        <f>POWER(10,Table2[[#This Row],[Predicted normalized_price]]*(N$7634-N$7635)+N$7635)</f>
        <v>65788.192312986022</v>
      </c>
      <c r="U5082" s="5">
        <f>ABS(Table2[[#This Row],[price]]-Table2[[#This Row],[Predicted Price]])</f>
        <v>11.807687013977556</v>
      </c>
      <c r="V5082" s="5">
        <f>Table2[[#This Row],[Price Diff]]/Table2[[#This Row],[price]]</f>
        <v>1.7944813091151301E-4</v>
      </c>
    </row>
    <row r="5083" spans="1:22" x14ac:dyDescent="0.2">
      <c r="A5083" s="3">
        <v>14970</v>
      </c>
      <c r="B5083" s="3">
        <v>0.25872014900000001</v>
      </c>
      <c r="C5083" s="3">
        <v>50417</v>
      </c>
      <c r="D5083" s="3">
        <v>0.54500841</v>
      </c>
      <c r="E5083" s="3">
        <v>2362</v>
      </c>
      <c r="F5083" s="3">
        <v>0.55214537900000005</v>
      </c>
      <c r="G5083" s="3">
        <v>8</v>
      </c>
      <c r="H5083" s="3">
        <v>0.78794860499999997</v>
      </c>
      <c r="I5083" s="2" t="s">
        <v>10</v>
      </c>
      <c r="J5083" s="3">
        <v>129000</v>
      </c>
      <c r="K5083" s="3">
        <v>0.90928317800000003</v>
      </c>
      <c r="L5083" s="3">
        <v>1</v>
      </c>
      <c r="M5083" s="2" t="s">
        <v>66</v>
      </c>
      <c r="N5083" s="3">
        <v>68800</v>
      </c>
      <c r="O5083" s="3">
        <v>0.41850241300000002</v>
      </c>
      <c r="P5083" s="3">
        <v>0.5512240307843731</v>
      </c>
      <c r="Q5083" s="3">
        <v>-0.68342968752882127</v>
      </c>
      <c r="R5083" s="3">
        <v>-0.51338387712342259</v>
      </c>
      <c r="S5083" s="3">
        <v>0.43063972826748442</v>
      </c>
      <c r="T5083" s="5">
        <f>POWER(10,Table2[[#This Row],[Predicted normalized_price]]*(N$7634-N$7635)+N$7635)</f>
        <v>73545.08579018859</v>
      </c>
      <c r="U5083" s="5">
        <f>ABS(Table2[[#This Row],[price]]-Table2[[#This Row],[Predicted Price]])</f>
        <v>4745.0857901885902</v>
      </c>
      <c r="V5083" s="5">
        <f>Table2[[#This Row],[Price Diff]]/Table2[[#This Row],[price]]</f>
        <v>6.8969270206229505E-2</v>
      </c>
    </row>
    <row r="5084" spans="1:22" x14ac:dyDescent="0.2">
      <c r="A5084" s="3">
        <v>10420</v>
      </c>
      <c r="B5084" s="3">
        <v>0.178101119</v>
      </c>
      <c r="C5084" s="3">
        <v>20905</v>
      </c>
      <c r="D5084" s="3">
        <v>0.39094718499999997</v>
      </c>
      <c r="E5084" s="3">
        <v>2261</v>
      </c>
      <c r="F5084" s="3">
        <v>0.53351130300000005</v>
      </c>
      <c r="G5084" s="3">
        <v>9</v>
      </c>
      <c r="H5084" s="3">
        <v>0.83257932800000001</v>
      </c>
      <c r="I5084" s="2" t="s">
        <v>32</v>
      </c>
      <c r="J5084" s="3">
        <v>177048</v>
      </c>
      <c r="K5084" s="3">
        <v>0.93626677199999997</v>
      </c>
      <c r="L5084" s="3">
        <v>4</v>
      </c>
      <c r="M5084" s="2" t="s">
        <v>66</v>
      </c>
      <c r="N5084" s="3">
        <v>31800</v>
      </c>
      <c r="O5084" s="3">
        <v>0.27805954300000002</v>
      </c>
      <c r="P5084" s="3">
        <v>0.27806753563527259</v>
      </c>
      <c r="Q5084" s="3">
        <v>-0.83003861850777216</v>
      </c>
      <c r="R5084" s="3">
        <v>9.1689276670695683E-3</v>
      </c>
      <c r="S5084" s="3">
        <v>0.2587844960061258</v>
      </c>
      <c r="T5084" s="5">
        <f>POWER(10,Table2[[#This Row],[Predicted normalized_price]]*(N$7634-N$7635)+N$7635)</f>
        <v>28604.080295985284</v>
      </c>
      <c r="U5084" s="5">
        <f>ABS(Table2[[#This Row],[price]]-Table2[[#This Row],[Predicted Price]])</f>
        <v>3195.9197040147155</v>
      </c>
      <c r="V5084" s="5">
        <f>Table2[[#This Row],[Price Diff]]/Table2[[#This Row],[price]]</f>
        <v>0.10050061962310426</v>
      </c>
    </row>
    <row r="5085" spans="1:22" x14ac:dyDescent="0.2">
      <c r="A5085" s="3">
        <v>7970</v>
      </c>
      <c r="B5085" s="3">
        <v>0.11845975</v>
      </c>
      <c r="C5085" s="3">
        <v>14258</v>
      </c>
      <c r="D5085" s="3">
        <v>0.32397915199999999</v>
      </c>
      <c r="E5085" s="3">
        <v>1598</v>
      </c>
      <c r="F5085" s="3">
        <v>0.38552934799999999</v>
      </c>
      <c r="G5085" s="3">
        <v>10</v>
      </c>
      <c r="H5085" s="3">
        <v>0.87250287000000004</v>
      </c>
      <c r="I5085" s="2" t="s">
        <v>14</v>
      </c>
      <c r="J5085" s="3">
        <v>154000</v>
      </c>
      <c r="K5085" s="3">
        <v>0.92438030800000004</v>
      </c>
      <c r="L5085" s="3">
        <v>3</v>
      </c>
      <c r="M5085" s="2" t="s">
        <v>63</v>
      </c>
      <c r="N5085" s="3">
        <v>22000</v>
      </c>
      <c r="O5085" s="3">
        <v>0.21101277600000001</v>
      </c>
      <c r="P5085" s="3">
        <v>-0.9488961335466557</v>
      </c>
      <c r="Q5085" s="3">
        <v>-0.90990328631296524</v>
      </c>
      <c r="R5085" s="3">
        <v>0.17354406069504166</v>
      </c>
      <c r="S5085" s="3">
        <v>0.19283095731343908</v>
      </c>
      <c r="T5085" s="5">
        <f>POWER(10,Table2[[#This Row],[Predicted normalized_price]]*(N$7634-N$7635)+N$7635)</f>
        <v>19908.222869349709</v>
      </c>
      <c r="U5085" s="5">
        <f>ABS(Table2[[#This Row],[price]]-Table2[[#This Row],[Predicted Price]])</f>
        <v>2091.7771306502909</v>
      </c>
      <c r="V5085" s="5">
        <f>Table2[[#This Row],[Price Diff]]/Table2[[#This Row],[price]]</f>
        <v>9.5080778665922308E-2</v>
      </c>
    </row>
    <row r="5086" spans="1:22" x14ac:dyDescent="0.2">
      <c r="A5086" s="3">
        <v>8550</v>
      </c>
      <c r="B5086" s="3">
        <v>0.13409015899999999</v>
      </c>
      <c r="C5086" s="3">
        <v>31386</v>
      </c>
      <c r="D5086" s="3">
        <v>0.46206335100000001</v>
      </c>
      <c r="E5086" s="3">
        <v>1390</v>
      </c>
      <c r="F5086" s="3">
        <v>0.32606906200000002</v>
      </c>
      <c r="G5086" s="3">
        <v>8</v>
      </c>
      <c r="H5086" s="3">
        <v>0.78794860499999997</v>
      </c>
      <c r="I5086" s="2" t="s">
        <v>20</v>
      </c>
      <c r="J5086" s="3">
        <v>108000</v>
      </c>
      <c r="K5086" s="3">
        <v>0.89413994200000002</v>
      </c>
      <c r="L5086" s="3">
        <v>1</v>
      </c>
      <c r="M5086" s="2" t="s">
        <v>67</v>
      </c>
      <c r="N5086" s="3">
        <v>39188</v>
      </c>
      <c r="O5086" s="3">
        <v>0.31607650999999998</v>
      </c>
      <c r="P5086" s="3">
        <v>-0.54349182582416311</v>
      </c>
      <c r="Q5086" s="3">
        <v>0.2093253404912053</v>
      </c>
      <c r="R5086" s="3">
        <v>0.83974638629098031</v>
      </c>
      <c r="S5086" s="3">
        <v>0.31973151554988577</v>
      </c>
      <c r="T5086" s="5">
        <f>POWER(10,Table2[[#This Row],[Predicted normalized_price]]*(N$7634-N$7635)+N$7635)</f>
        <v>39983.022782384345</v>
      </c>
      <c r="U5086" s="5">
        <f>ABS(Table2[[#This Row],[price]]-Table2[[#This Row],[Predicted Price]])</f>
        <v>795.02278238434519</v>
      </c>
      <c r="V5086" s="5">
        <f>Table2[[#This Row],[Price Diff]]/Table2[[#This Row],[price]]</f>
        <v>2.0287403857924498E-2</v>
      </c>
    </row>
    <row r="5087" spans="1:22" x14ac:dyDescent="0.2">
      <c r="A5087" s="3">
        <v>7010</v>
      </c>
      <c r="B5087" s="3">
        <v>8.9901676999999999E-2</v>
      </c>
      <c r="C5087" s="3">
        <v>21039</v>
      </c>
      <c r="D5087" s="3">
        <v>0.39206535799999997</v>
      </c>
      <c r="E5087" s="3">
        <v>1598</v>
      </c>
      <c r="F5087" s="3">
        <v>0.38552934799999999</v>
      </c>
      <c r="G5087" s="3">
        <v>9</v>
      </c>
      <c r="H5087" s="3">
        <v>0.83257932800000001</v>
      </c>
      <c r="I5087" s="2" t="s">
        <v>37</v>
      </c>
      <c r="J5087" s="3">
        <v>65000</v>
      </c>
      <c r="K5087" s="3">
        <v>0.85086644300000003</v>
      </c>
      <c r="L5087" s="3">
        <v>2</v>
      </c>
      <c r="M5087" s="2" t="s">
        <v>67</v>
      </c>
      <c r="N5087" s="3">
        <v>26500</v>
      </c>
      <c r="O5087" s="3">
        <v>0.24488017200000001</v>
      </c>
      <c r="P5087" s="3">
        <v>-0.85246958062893718</v>
      </c>
      <c r="Q5087" s="3">
        <v>-2.4579744228754658E-2</v>
      </c>
      <c r="R5087" s="3">
        <v>0.89460541494898982</v>
      </c>
      <c r="S5087" s="3">
        <v>0.24339875998352156</v>
      </c>
      <c r="T5087" s="5">
        <f>POWER(10,Table2[[#This Row],[Predicted normalized_price]]*(N$7634-N$7635)+N$7635)</f>
        <v>26285.154977979619</v>
      </c>
      <c r="U5087" s="5">
        <f>ABS(Table2[[#This Row],[price]]-Table2[[#This Row],[Predicted Price]])</f>
        <v>214.84502202038129</v>
      </c>
      <c r="V5087" s="5">
        <f>Table2[[#This Row],[Price Diff]]/Table2[[#This Row],[price]]</f>
        <v>8.1073593215238229E-3</v>
      </c>
    </row>
    <row r="5088" spans="1:22" x14ac:dyDescent="0.2">
      <c r="A5088" s="3">
        <v>11020</v>
      </c>
      <c r="B5088" s="3">
        <v>0.19055812699999999</v>
      </c>
      <c r="C5088" s="3">
        <v>56184</v>
      </c>
      <c r="D5088" s="3">
        <v>0.56396175100000001</v>
      </c>
      <c r="E5088" s="3">
        <v>1395</v>
      </c>
      <c r="F5088" s="3">
        <v>0.327600102</v>
      </c>
      <c r="G5088" s="3">
        <v>4</v>
      </c>
      <c r="H5088" s="3">
        <v>0.52529906999999998</v>
      </c>
      <c r="I5088" s="2" t="s">
        <v>19</v>
      </c>
      <c r="J5088" s="3">
        <v>63000</v>
      </c>
      <c r="K5088" s="3">
        <v>0.84820288200000005</v>
      </c>
      <c r="L5088" s="3">
        <v>1</v>
      </c>
      <c r="M5088" s="2" t="s">
        <v>67</v>
      </c>
      <c r="N5088" s="3">
        <v>82800</v>
      </c>
      <c r="O5088" s="3">
        <v>0.45221003500000001</v>
      </c>
      <c r="P5088" s="3">
        <v>-0.91235245552724153</v>
      </c>
      <c r="Q5088" s="3">
        <v>0.54272432296111361</v>
      </c>
      <c r="R5088" s="3">
        <v>0.62687845315063784</v>
      </c>
      <c r="S5088" s="3">
        <v>0.46055504572290762</v>
      </c>
      <c r="T5088" s="5">
        <f>POWER(10,Table2[[#This Row],[Predicted normalized_price]]*(N$7634-N$7635)+N$7635)</f>
        <v>86685.283350412341</v>
      </c>
      <c r="U5088" s="5">
        <f>ABS(Table2[[#This Row],[price]]-Table2[[#This Row],[Predicted Price]])</f>
        <v>3885.283350412341</v>
      </c>
      <c r="V5088" s="5">
        <f>Table2[[#This Row],[Price Diff]]/Table2[[#This Row],[price]]</f>
        <v>4.6923711961501705E-2</v>
      </c>
    </row>
    <row r="5089" spans="1:22" x14ac:dyDescent="0.2">
      <c r="A5089" s="3">
        <v>19050</v>
      </c>
      <c r="B5089" s="3">
        <v>0.31234856599999999</v>
      </c>
      <c r="C5089" s="3">
        <v>37174</v>
      </c>
      <c r="D5089" s="3">
        <v>0.491682022</v>
      </c>
      <c r="E5089" s="3">
        <v>1984</v>
      </c>
      <c r="F5089" s="3">
        <v>0.47778491499999998</v>
      </c>
      <c r="G5089" s="3">
        <v>10</v>
      </c>
      <c r="H5089" s="3">
        <v>0.87250287000000004</v>
      </c>
      <c r="I5089" s="2" t="s">
        <v>19</v>
      </c>
      <c r="J5089" s="3">
        <v>98000</v>
      </c>
      <c r="K5089" s="3">
        <v>0.885858967</v>
      </c>
      <c r="L5089" s="3">
        <v>1</v>
      </c>
      <c r="M5089" s="2" t="s">
        <v>62</v>
      </c>
      <c r="N5089" s="3">
        <v>56800</v>
      </c>
      <c r="O5089" s="3">
        <v>0.38362225700000002</v>
      </c>
      <c r="P5089" s="3">
        <v>-0.85648820100245193</v>
      </c>
      <c r="Q5089" s="3">
        <v>0.37423447607965316</v>
      </c>
      <c r="R5089" s="3">
        <v>0.68936101601838062</v>
      </c>
      <c r="S5089" s="3">
        <v>0.40047927873385458</v>
      </c>
      <c r="T5089" s="5">
        <f>POWER(10,Table2[[#This Row],[Predicted normalized_price]]*(N$7634-N$7635)+N$7635)</f>
        <v>62312.754117034368</v>
      </c>
      <c r="U5089" s="5">
        <f>ABS(Table2[[#This Row],[price]]-Table2[[#This Row],[Predicted Price]])</f>
        <v>5512.7541170343684</v>
      </c>
      <c r="V5089" s="5">
        <f>Table2[[#This Row],[Price Diff]]/Table2[[#This Row],[price]]</f>
        <v>9.7055530229478312E-2</v>
      </c>
    </row>
    <row r="5090" spans="1:22" x14ac:dyDescent="0.2">
      <c r="A5090" s="3">
        <v>8270</v>
      </c>
      <c r="B5090" s="3">
        <v>0.126681391</v>
      </c>
      <c r="C5090" s="3">
        <v>39227</v>
      </c>
      <c r="D5090" s="3">
        <v>0.501089373</v>
      </c>
      <c r="E5090" s="3">
        <v>1496</v>
      </c>
      <c r="F5090" s="3">
        <v>0.35740525400000001</v>
      </c>
      <c r="G5090" s="3">
        <v>1</v>
      </c>
      <c r="H5090" s="3">
        <v>0</v>
      </c>
      <c r="I5090" s="2" t="s">
        <v>22</v>
      </c>
      <c r="J5090" s="3">
        <v>60</v>
      </c>
      <c r="K5090" s="3">
        <v>0.25531730699999999</v>
      </c>
      <c r="L5090" s="3">
        <v>1</v>
      </c>
      <c r="M5090" s="2" t="s">
        <v>68</v>
      </c>
      <c r="N5090" s="3">
        <v>83988</v>
      </c>
      <c r="O5090" s="3">
        <v>0.45480253700000001</v>
      </c>
      <c r="P5090" s="3">
        <v>-0.94432578327111361</v>
      </c>
      <c r="Q5090" s="3">
        <v>-0.63016777347518593</v>
      </c>
      <c r="R5090" s="3">
        <v>-0.66533038744370732</v>
      </c>
      <c r="S5090" s="3">
        <v>0.47926212825190567</v>
      </c>
      <c r="T5090" s="5">
        <f>POWER(10,Table2[[#This Row],[Predicted normalized_price]]*(N$7634-N$7635)+N$7635)</f>
        <v>96070.285395268729</v>
      </c>
      <c r="U5090" s="5">
        <f>ABS(Table2[[#This Row],[price]]-Table2[[#This Row],[Predicted Price]])</f>
        <v>12082.285395268729</v>
      </c>
      <c r="V5090" s="5">
        <f>Table2[[#This Row],[Price Diff]]/Table2[[#This Row],[price]]</f>
        <v>0.14385728193633293</v>
      </c>
    </row>
    <row r="5091" spans="1:22" x14ac:dyDescent="0.2">
      <c r="A5091" s="3">
        <v>8590</v>
      </c>
      <c r="B5091" s="3">
        <v>0.13512870099999999</v>
      </c>
      <c r="C5091" s="3">
        <v>58411</v>
      </c>
      <c r="D5091" s="3">
        <v>0.57076446400000003</v>
      </c>
      <c r="E5091" s="3">
        <v>1598</v>
      </c>
      <c r="F5091" s="3">
        <v>0.38552934799999999</v>
      </c>
      <c r="G5091" s="3">
        <v>3</v>
      </c>
      <c r="H5091" s="3">
        <v>0.416289664</v>
      </c>
      <c r="I5091" s="2" t="s">
        <v>10</v>
      </c>
      <c r="J5091" s="3">
        <v>41349</v>
      </c>
      <c r="K5091" s="3">
        <v>0.81231493899999996</v>
      </c>
      <c r="L5091" s="3">
        <v>1</v>
      </c>
      <c r="M5091" s="2" t="s">
        <v>63</v>
      </c>
      <c r="N5091" s="3">
        <v>80800</v>
      </c>
      <c r="O5091" s="3">
        <v>0.44776035800000002</v>
      </c>
      <c r="P5091" s="3">
        <v>0.10716449868421536</v>
      </c>
      <c r="Q5091" s="3">
        <v>-0.63850436729103577</v>
      </c>
      <c r="R5091" s="3">
        <v>-0.56098649847055293</v>
      </c>
      <c r="S5091" s="3">
        <v>0.45337456153124411</v>
      </c>
      <c r="T5091" s="5">
        <f>POWER(10,Table2[[#This Row],[Predicted normalized_price]]*(N$7634-N$7635)+N$7635)</f>
        <v>83331.544912828846</v>
      </c>
      <c r="U5091" s="5">
        <f>ABS(Table2[[#This Row],[price]]-Table2[[#This Row],[Predicted Price]])</f>
        <v>2531.5449128288456</v>
      </c>
      <c r="V5091" s="5">
        <f>Table2[[#This Row],[Price Diff]]/Table2[[#This Row],[price]]</f>
        <v>3.13310013963966E-2</v>
      </c>
    </row>
    <row r="5092" spans="1:22" x14ac:dyDescent="0.2">
      <c r="A5092" s="3">
        <v>11070</v>
      </c>
      <c r="B5092" s="3">
        <v>0.19156540399999999</v>
      </c>
      <c r="C5092" s="3">
        <v>50591</v>
      </c>
      <c r="D5092" s="3">
        <v>0.54561134</v>
      </c>
      <c r="E5092" s="3">
        <v>1998</v>
      </c>
      <c r="F5092" s="3">
        <v>0.480783179</v>
      </c>
      <c r="G5092" s="3">
        <v>3</v>
      </c>
      <c r="H5092" s="3">
        <v>0.416289664</v>
      </c>
      <c r="I5092" s="2" t="s">
        <v>23</v>
      </c>
      <c r="J5092" s="3">
        <v>39000</v>
      </c>
      <c r="K5092" s="3">
        <v>0.807330302</v>
      </c>
      <c r="L5092" s="3">
        <v>1</v>
      </c>
      <c r="M5092" s="2" t="s">
        <v>64</v>
      </c>
      <c r="N5092" s="3">
        <v>93800</v>
      </c>
      <c r="O5092" s="3">
        <v>0.47490997400000001</v>
      </c>
      <c r="P5092" s="3">
        <v>0.78309443469559792</v>
      </c>
      <c r="Q5092" s="3">
        <v>-0.61167406136333446</v>
      </c>
      <c r="R5092" s="3">
        <v>-0.57134259704936796</v>
      </c>
      <c r="S5092" s="3">
        <v>0.4648482676318757</v>
      </c>
      <c r="T5092" s="5">
        <f>POWER(10,Table2[[#This Row],[Predicted normalized_price]]*(N$7634-N$7635)+N$7635)</f>
        <v>88754.621506513533</v>
      </c>
      <c r="U5092" s="5">
        <f>ABS(Table2[[#This Row],[price]]-Table2[[#This Row],[Predicted Price]])</f>
        <v>5045.3784934864671</v>
      </c>
      <c r="V5092" s="5">
        <f>Table2[[#This Row],[Price Diff]]/Table2[[#This Row],[price]]</f>
        <v>5.3788683299429284E-2</v>
      </c>
    </row>
    <row r="5093" spans="1:22" x14ac:dyDescent="0.2">
      <c r="A5093" s="3">
        <v>7260</v>
      </c>
      <c r="B5093" s="3">
        <v>9.7698800000000002E-2</v>
      </c>
      <c r="C5093" s="3">
        <v>15556</v>
      </c>
      <c r="D5093" s="3">
        <v>0.33922676800000001</v>
      </c>
      <c r="E5093" s="3">
        <v>1399</v>
      </c>
      <c r="F5093" s="3">
        <v>0.32882098799999998</v>
      </c>
      <c r="G5093" s="3">
        <v>9</v>
      </c>
      <c r="H5093" s="3">
        <v>0.83257932800000001</v>
      </c>
      <c r="I5093" s="2" t="s">
        <v>26</v>
      </c>
      <c r="J5093" s="3">
        <v>117213</v>
      </c>
      <c r="K5093" s="3">
        <v>0.90111675899999999</v>
      </c>
      <c r="L5093" s="3">
        <v>1</v>
      </c>
      <c r="M5093" s="2" t="s">
        <v>67</v>
      </c>
      <c r="N5093" s="3">
        <v>22666</v>
      </c>
      <c r="O5093" s="3">
        <v>0.216440147</v>
      </c>
      <c r="P5093" s="3">
        <v>-0.94977011957564272</v>
      </c>
      <c r="Q5093" s="3">
        <v>-9.5096983349805722E-2</v>
      </c>
      <c r="R5093" s="3">
        <v>0.92934031542996032</v>
      </c>
      <c r="S5093" s="3">
        <v>0.21576057081341105</v>
      </c>
      <c r="T5093" s="5">
        <f>POWER(10,Table2[[#This Row],[Predicted normalized_price]]*(N$7634-N$7635)+N$7635)</f>
        <v>22581.516469757025</v>
      </c>
      <c r="U5093" s="5">
        <f>ABS(Table2[[#This Row],[price]]-Table2[[#This Row],[Predicted Price]])</f>
        <v>84.483530242974666</v>
      </c>
      <c r="V5093" s="5">
        <f>Table2[[#This Row],[Price Diff]]/Table2[[#This Row],[price]]</f>
        <v>3.7273241967252565E-3</v>
      </c>
    </row>
    <row r="5094" spans="1:22" x14ac:dyDescent="0.2">
      <c r="A5094" s="3">
        <v>12350</v>
      </c>
      <c r="B5094" s="3">
        <v>0.21591153299999999</v>
      </c>
      <c r="C5094" s="3">
        <v>29442</v>
      </c>
      <c r="D5094" s="3">
        <v>0.450873778</v>
      </c>
      <c r="E5094" s="3">
        <v>1390</v>
      </c>
      <c r="F5094" s="3">
        <v>0.32606906200000002</v>
      </c>
      <c r="G5094" s="3">
        <v>8</v>
      </c>
      <c r="H5094" s="3">
        <v>0.78794860499999997</v>
      </c>
      <c r="I5094" s="2" t="s">
        <v>20</v>
      </c>
      <c r="J5094" s="3">
        <v>66800</v>
      </c>
      <c r="K5094" s="3">
        <v>0.853194487</v>
      </c>
      <c r="L5094" s="3">
        <v>1</v>
      </c>
      <c r="M5094" s="2" t="s">
        <v>63</v>
      </c>
      <c r="N5094" s="3">
        <v>48800</v>
      </c>
      <c r="O5094" s="3">
        <v>0.35599618799999999</v>
      </c>
      <c r="P5094" s="3">
        <v>-0.83502218492044489</v>
      </c>
      <c r="Q5094" s="3">
        <v>0.28119432458716098</v>
      </c>
      <c r="R5094" s="3">
        <v>0.80391104767211985</v>
      </c>
      <c r="S5094" s="3">
        <v>0.34698042219496938</v>
      </c>
      <c r="T5094" s="5">
        <f>POWER(10,Table2[[#This Row],[Predicted normalized_price]]*(N$7634-N$7635)+N$7635)</f>
        <v>46441.266551655077</v>
      </c>
      <c r="U5094" s="5">
        <f>ABS(Table2[[#This Row],[price]]-Table2[[#This Row],[Predicted Price]])</f>
        <v>2358.7334483449231</v>
      </c>
      <c r="V5094" s="5">
        <f>Table2[[#This Row],[Price Diff]]/Table2[[#This Row],[price]]</f>
        <v>4.8334701810346783E-2</v>
      </c>
    </row>
    <row r="5095" spans="1:22" x14ac:dyDescent="0.2">
      <c r="A5095" s="3">
        <v>13760</v>
      </c>
      <c r="B5095" s="3">
        <v>0.23996672499999999</v>
      </c>
      <c r="C5095" s="3">
        <v>71513</v>
      </c>
      <c r="D5095" s="3">
        <v>0.60618048700000005</v>
      </c>
      <c r="E5095" s="3">
        <v>1984</v>
      </c>
      <c r="F5095" s="3">
        <v>0.47778491499999998</v>
      </c>
      <c r="G5095" s="3">
        <v>6</v>
      </c>
      <c r="H5095" s="3">
        <v>0.67893919899999999</v>
      </c>
      <c r="I5095" s="2" t="s">
        <v>19</v>
      </c>
      <c r="J5095" s="3">
        <v>52690</v>
      </c>
      <c r="K5095" s="3">
        <v>0.83297204400000002</v>
      </c>
      <c r="L5095" s="3">
        <v>1</v>
      </c>
      <c r="M5095" s="2" t="s">
        <v>65</v>
      </c>
      <c r="N5095" s="3">
        <v>99800</v>
      </c>
      <c r="O5095" s="3">
        <v>0.48619350700000002</v>
      </c>
      <c r="P5095" s="3">
        <v>-0.74127876613103705</v>
      </c>
      <c r="Q5095" s="3">
        <v>0.56981994162542526</v>
      </c>
      <c r="R5095" s="3">
        <v>0.57301731108420972</v>
      </c>
      <c r="S5095" s="3">
        <v>0.48180163221698358</v>
      </c>
      <c r="T5095" s="5">
        <f>POWER(10,Table2[[#This Row],[Predicted normalized_price]]*(N$7634-N$7635)+N$7635)</f>
        <v>97420.309725256608</v>
      </c>
      <c r="U5095" s="5">
        <f>ABS(Table2[[#This Row],[price]]-Table2[[#This Row],[Predicted Price]])</f>
        <v>2379.6902747433924</v>
      </c>
      <c r="V5095" s="5">
        <f>Table2[[#This Row],[Price Diff]]/Table2[[#This Row],[price]]</f>
        <v>2.3844591931296517E-2</v>
      </c>
    </row>
    <row r="5096" spans="1:22" x14ac:dyDescent="0.2">
      <c r="A5096" s="3">
        <v>10900</v>
      </c>
      <c r="B5096" s="3">
        <v>0.18812189300000001</v>
      </c>
      <c r="C5096" s="3">
        <v>70429</v>
      </c>
      <c r="D5096" s="3">
        <v>0.60350748300000001</v>
      </c>
      <c r="E5096" s="3">
        <v>2494</v>
      </c>
      <c r="F5096" s="3">
        <v>0.57533232300000003</v>
      </c>
      <c r="G5096" s="3">
        <v>3</v>
      </c>
      <c r="H5096" s="3">
        <v>0.416289664</v>
      </c>
      <c r="I5096" s="2" t="s">
        <v>10</v>
      </c>
      <c r="J5096" s="3">
        <v>21000</v>
      </c>
      <c r="K5096" s="3">
        <v>0.75457143999999998</v>
      </c>
      <c r="L5096" s="3">
        <v>1</v>
      </c>
      <c r="M5096" s="2" t="s">
        <v>65</v>
      </c>
      <c r="N5096" s="3">
        <v>109800</v>
      </c>
      <c r="O5096" s="3">
        <v>0.503571463</v>
      </c>
      <c r="P5096" s="3">
        <v>0.73138063331874636</v>
      </c>
      <c r="Q5096" s="3">
        <v>-0.55006753984422585</v>
      </c>
      <c r="R5096" s="3">
        <v>-0.63897697888187666</v>
      </c>
      <c r="S5096" s="3">
        <v>0.498090399393047</v>
      </c>
      <c r="T5096" s="5">
        <f>POWER(10,Table2[[#This Row],[Predicted normalized_price]]*(N$7634-N$7635)+N$7635)</f>
        <v>106542.28342758522</v>
      </c>
      <c r="U5096" s="5">
        <f>ABS(Table2[[#This Row],[price]]-Table2[[#This Row],[Predicted Price]])</f>
        <v>3257.7165724147781</v>
      </c>
      <c r="V5096" s="5">
        <f>Table2[[#This Row],[Price Diff]]/Table2[[#This Row],[price]]</f>
        <v>2.9669549839843153E-2</v>
      </c>
    </row>
    <row r="5097" spans="1:22" x14ac:dyDescent="0.2">
      <c r="A5097" s="3">
        <v>8100</v>
      </c>
      <c r="B5097" s="3">
        <v>0.122059819</v>
      </c>
      <c r="C5097" s="3">
        <v>11547</v>
      </c>
      <c r="D5097" s="3">
        <v>0.28707255500000001</v>
      </c>
      <c r="E5097" s="3">
        <v>1390</v>
      </c>
      <c r="F5097" s="3">
        <v>0.32606906200000002</v>
      </c>
      <c r="G5097" s="3">
        <v>9</v>
      </c>
      <c r="H5097" s="3">
        <v>0.83257932800000001</v>
      </c>
      <c r="I5097" s="2" t="s">
        <v>20</v>
      </c>
      <c r="J5097" s="3">
        <v>110000</v>
      </c>
      <c r="K5097" s="3">
        <v>0.89570378500000003</v>
      </c>
      <c r="L5097" s="3">
        <v>1</v>
      </c>
      <c r="M5097" s="2" t="s">
        <v>67</v>
      </c>
      <c r="N5097" s="3">
        <v>21800</v>
      </c>
      <c r="O5097" s="3">
        <v>0.20935082199999999</v>
      </c>
      <c r="P5097" s="3">
        <v>-0.79775653948649705</v>
      </c>
      <c r="Q5097" s="3">
        <v>-0.17479791918889354</v>
      </c>
      <c r="R5097" s="3">
        <v>0.92567187576351884</v>
      </c>
      <c r="S5097" s="3">
        <v>0.19609963178818055</v>
      </c>
      <c r="T5097" s="5">
        <f>POWER(10,Table2[[#This Row],[Predicted normalized_price]]*(N$7634-N$7635)+N$7635)</f>
        <v>20269.034199810692</v>
      </c>
      <c r="U5097" s="5">
        <f>ABS(Table2[[#This Row],[price]]-Table2[[#This Row],[Predicted Price]])</f>
        <v>1530.9658001893076</v>
      </c>
      <c r="V5097" s="5">
        <f>Table2[[#This Row],[Price Diff]]/Table2[[#This Row],[price]]</f>
        <v>7.022778899950953E-2</v>
      </c>
    </row>
    <row r="5098" spans="1:22" x14ac:dyDescent="0.2">
      <c r="A5098" s="3">
        <v>24960</v>
      </c>
      <c r="B5098" s="3">
        <v>0.37247164100000002</v>
      </c>
      <c r="C5098" s="3">
        <v>104547</v>
      </c>
      <c r="D5098" s="3">
        <v>0.67263878700000002</v>
      </c>
      <c r="E5098" s="3">
        <v>1984</v>
      </c>
      <c r="F5098" s="3">
        <v>0.47778491499999998</v>
      </c>
      <c r="G5098" s="3">
        <v>5</v>
      </c>
      <c r="H5098" s="3">
        <v>0.60985333500000005</v>
      </c>
      <c r="I5098" s="2" t="s">
        <v>11</v>
      </c>
      <c r="J5098" s="3">
        <v>64500</v>
      </c>
      <c r="K5098" s="3">
        <v>0.85020831600000002</v>
      </c>
      <c r="L5098" s="3">
        <v>1</v>
      </c>
      <c r="M5098" s="2" t="s">
        <v>64</v>
      </c>
      <c r="N5098" s="3">
        <v>194999</v>
      </c>
      <c r="O5098" s="3">
        <v>0.60809029999999997</v>
      </c>
      <c r="P5098" s="3">
        <v>0.12476417231786138</v>
      </c>
      <c r="Q5098" s="3">
        <v>0.69152625479347474</v>
      </c>
      <c r="R5098" s="3">
        <v>0.22305792277730319</v>
      </c>
      <c r="S5098" s="3">
        <v>0.60488955493229213</v>
      </c>
      <c r="T5098" s="5">
        <f>POWER(10,Table2[[#This Row],[Predicted normalized_price]]*(N$7634-N$7635)+N$7635)</f>
        <v>191599.30682020253</v>
      </c>
      <c r="U5098" s="5">
        <f>ABS(Table2[[#This Row],[price]]-Table2[[#This Row],[Predicted Price]])</f>
        <v>3399.6931797974685</v>
      </c>
      <c r="V5098" s="5">
        <f>Table2[[#This Row],[Price Diff]]/Table2[[#This Row],[price]]</f>
        <v>1.7434413406209614E-2</v>
      </c>
    </row>
    <row r="5099" spans="1:22" x14ac:dyDescent="0.2">
      <c r="A5099" s="3">
        <v>10780</v>
      </c>
      <c r="B5099" s="3">
        <v>0.18565868999999999</v>
      </c>
      <c r="C5099" s="3">
        <v>59201</v>
      </c>
      <c r="D5099" s="3">
        <v>0.57311547600000001</v>
      </c>
      <c r="E5099" s="3">
        <v>1395</v>
      </c>
      <c r="F5099" s="3">
        <v>0.327600102</v>
      </c>
      <c r="G5099" s="3">
        <v>4</v>
      </c>
      <c r="H5099" s="3">
        <v>0.52529906999999998</v>
      </c>
      <c r="I5099" s="2" t="s">
        <v>19</v>
      </c>
      <c r="J5099" s="3">
        <v>35000</v>
      </c>
      <c r="K5099" s="3">
        <v>0.79810758100000001</v>
      </c>
      <c r="L5099" s="3">
        <v>1</v>
      </c>
      <c r="M5099" s="2" t="s">
        <v>65</v>
      </c>
      <c r="N5099" s="3">
        <v>88800</v>
      </c>
      <c r="O5099" s="3">
        <v>0.46494128800000001</v>
      </c>
      <c r="P5099" s="3">
        <v>-0.89441049188491273</v>
      </c>
      <c r="Q5099" s="3">
        <v>0.53864420852202999</v>
      </c>
      <c r="R5099" s="3">
        <v>0.60842607926776693</v>
      </c>
      <c r="S5099" s="3">
        <v>0.46420728444640436</v>
      </c>
      <c r="T5099" s="5">
        <f>POWER(10,Table2[[#This Row],[Predicted normalized_price]]*(N$7634-N$7635)+N$7635)</f>
        <v>88442.558074588043</v>
      </c>
      <c r="U5099" s="5">
        <f>ABS(Table2[[#This Row],[price]]-Table2[[#This Row],[Predicted Price]])</f>
        <v>357.44192541195662</v>
      </c>
      <c r="V5099" s="5">
        <f>Table2[[#This Row],[Price Diff]]/Table2[[#This Row],[price]]</f>
        <v>4.0252469077923046E-3</v>
      </c>
    </row>
    <row r="5100" spans="1:22" x14ac:dyDescent="0.2">
      <c r="A5100" s="3">
        <v>10780</v>
      </c>
      <c r="B5100" s="3">
        <v>0.18565868999999999</v>
      </c>
      <c r="C5100" s="3">
        <v>64784</v>
      </c>
      <c r="D5100" s="3">
        <v>0.58888669100000002</v>
      </c>
      <c r="E5100" s="3">
        <v>1997</v>
      </c>
      <c r="F5100" s="3">
        <v>0.48056971500000001</v>
      </c>
      <c r="G5100" s="3">
        <v>3</v>
      </c>
      <c r="H5100" s="3">
        <v>0.416289664</v>
      </c>
      <c r="I5100" s="2" t="s">
        <v>27</v>
      </c>
      <c r="J5100" s="3">
        <v>31000</v>
      </c>
      <c r="K5100" s="3">
        <v>0.787764358</v>
      </c>
      <c r="L5100" s="3">
        <v>1</v>
      </c>
      <c r="M5100" s="2" t="s">
        <v>64</v>
      </c>
      <c r="N5100" s="3">
        <v>100900</v>
      </c>
      <c r="O5100" s="3">
        <v>0.48818835500000002</v>
      </c>
      <c r="P5100" s="3">
        <v>0.94391140583498012</v>
      </c>
      <c r="Q5100" s="3">
        <v>-0.5791014896277672</v>
      </c>
      <c r="R5100" s="3">
        <v>-0.62779920731727423</v>
      </c>
      <c r="S5100" s="3">
        <v>0.48816858206076524</v>
      </c>
      <c r="T5100" s="5">
        <f>POWER(10,Table2[[#This Row],[Predicted normalized_price]]*(N$7634-N$7635)+N$7635)</f>
        <v>100889.0373866148</v>
      </c>
      <c r="U5100" s="5">
        <f>ABS(Table2[[#This Row],[price]]-Table2[[#This Row],[Predicted Price]])</f>
        <v>10.962613385199802</v>
      </c>
      <c r="V5100" s="5">
        <f>Table2[[#This Row],[Price Diff]]/Table2[[#This Row],[price]]</f>
        <v>1.0864829915956196E-4</v>
      </c>
    </row>
    <row r="5101" spans="1:22" x14ac:dyDescent="0.2">
      <c r="A5101" s="3">
        <v>10390</v>
      </c>
      <c r="B5101" s="3">
        <v>0.17745957900000001</v>
      </c>
      <c r="C5101" s="3">
        <v>55258</v>
      </c>
      <c r="D5101" s="3">
        <v>0.561053413</v>
      </c>
      <c r="E5101" s="3">
        <v>1498</v>
      </c>
      <c r="F5101" s="3">
        <v>0.357974919</v>
      </c>
      <c r="G5101" s="3">
        <v>4</v>
      </c>
      <c r="H5101" s="3">
        <v>0.52529906999999998</v>
      </c>
      <c r="I5101" s="2" t="s">
        <v>21</v>
      </c>
      <c r="J5101" s="3">
        <v>39568</v>
      </c>
      <c r="K5101" s="3">
        <v>0.80856260400000002</v>
      </c>
      <c r="L5101" s="3">
        <v>1</v>
      </c>
      <c r="M5101" s="2" t="s">
        <v>67</v>
      </c>
      <c r="N5101" s="3">
        <v>85800</v>
      </c>
      <c r="O5101" s="3">
        <v>0.458686971</v>
      </c>
      <c r="P5101" s="3">
        <v>0.99999998749366403</v>
      </c>
      <c r="Q5101" s="3">
        <v>0.53710473246978607</v>
      </c>
      <c r="R5101" s="3">
        <v>0.66920639877138477</v>
      </c>
      <c r="S5101" s="3">
        <v>0.45337854111151138</v>
      </c>
      <c r="T5101" s="5">
        <f>POWER(10,Table2[[#This Row],[Predicted normalized_price]]*(N$7634-N$7635)+N$7635)</f>
        <v>83333.367218948755</v>
      </c>
      <c r="U5101" s="5">
        <f>ABS(Table2[[#This Row],[price]]-Table2[[#This Row],[Predicted Price]])</f>
        <v>2466.6327810512448</v>
      </c>
      <c r="V5101" s="5">
        <f>Table2[[#This Row],[Price Diff]]/Table2[[#This Row],[price]]</f>
        <v>2.8748633811786072E-2</v>
      </c>
    </row>
    <row r="5102" spans="1:22" x14ac:dyDescent="0.2">
      <c r="A5102" s="3">
        <v>8630</v>
      </c>
      <c r="B5102" s="3">
        <v>0.13616241700000001</v>
      </c>
      <c r="C5102" s="3">
        <v>52140</v>
      </c>
      <c r="D5102" s="3">
        <v>0.55088917400000004</v>
      </c>
      <c r="E5102" s="3">
        <v>1496</v>
      </c>
      <c r="F5102" s="3">
        <v>0.35740525400000001</v>
      </c>
      <c r="G5102" s="3">
        <v>3</v>
      </c>
      <c r="H5102" s="3">
        <v>0.416289664</v>
      </c>
      <c r="I5102" s="2" t="s">
        <v>14</v>
      </c>
      <c r="J5102" s="3">
        <v>15000</v>
      </c>
      <c r="K5102" s="3">
        <v>0.72589491699999997</v>
      </c>
      <c r="L5102" s="3">
        <v>1</v>
      </c>
      <c r="M5102" s="2" t="s">
        <v>67</v>
      </c>
      <c r="N5102" s="3">
        <v>80800</v>
      </c>
      <c r="O5102" s="3">
        <v>0.44776035800000002</v>
      </c>
      <c r="P5102" s="3">
        <v>-0.87053201315747053</v>
      </c>
      <c r="Q5102" s="3">
        <v>-0.64004502373558325</v>
      </c>
      <c r="R5102" s="3">
        <v>-0.5100569532897401</v>
      </c>
      <c r="S5102" s="3">
        <v>0.43747708063127672</v>
      </c>
      <c r="T5102" s="5">
        <f>POWER(10,Table2[[#This Row],[Predicted normalized_price]]*(N$7634-N$7635)+N$7635)</f>
        <v>76360.845445646803</v>
      </c>
      <c r="U5102" s="5">
        <f>ABS(Table2[[#This Row],[price]]-Table2[[#This Row],[Predicted Price]])</f>
        <v>4439.1545543531975</v>
      </c>
      <c r="V5102" s="5">
        <f>Table2[[#This Row],[Price Diff]]/Table2[[#This Row],[price]]</f>
        <v>5.4940031613282148E-2</v>
      </c>
    </row>
    <row r="5103" spans="1:22" x14ac:dyDescent="0.2">
      <c r="A5103" s="3">
        <v>12050</v>
      </c>
      <c r="B5103" s="3">
        <v>0.210439772</v>
      </c>
      <c r="C5103" s="3">
        <v>56311</v>
      </c>
      <c r="D5103" s="3">
        <v>0.56435688500000003</v>
      </c>
      <c r="E5103" s="3">
        <v>1998</v>
      </c>
      <c r="F5103" s="3">
        <v>0.480783179</v>
      </c>
      <c r="G5103" s="3">
        <v>4</v>
      </c>
      <c r="H5103" s="3">
        <v>0.52529906999999998</v>
      </c>
      <c r="I5103" s="2" t="s">
        <v>23</v>
      </c>
      <c r="J5103" s="3">
        <v>44000</v>
      </c>
      <c r="K5103" s="3">
        <v>0.81761106400000005</v>
      </c>
      <c r="L5103" s="3">
        <v>1</v>
      </c>
      <c r="M5103" s="2" t="s">
        <v>64</v>
      </c>
      <c r="N5103" s="3">
        <v>94800</v>
      </c>
      <c r="O5103" s="3">
        <v>0.476839819</v>
      </c>
      <c r="P5103" s="3">
        <v>0.78490327754762257</v>
      </c>
      <c r="Q5103" s="3">
        <v>-0.61293056482415709</v>
      </c>
      <c r="R5103" s="3">
        <v>-0.58672638136065258</v>
      </c>
      <c r="S5103" s="3">
        <v>0.46842348347683532</v>
      </c>
      <c r="T5103" s="5">
        <f>POWER(10,Table2[[#This Row],[Predicted normalized_price]]*(N$7634-N$7635)+N$7635)</f>
        <v>90515.527472815113</v>
      </c>
      <c r="U5103" s="5">
        <f>ABS(Table2[[#This Row],[price]]-Table2[[#This Row],[Predicted Price]])</f>
        <v>4284.4725271848874</v>
      </c>
      <c r="V5103" s="5">
        <f>Table2[[#This Row],[Price Diff]]/Table2[[#This Row],[price]]</f>
        <v>4.5194857881697123E-2</v>
      </c>
    </row>
    <row r="5104" spans="1:22" x14ac:dyDescent="0.2">
      <c r="A5104" s="3">
        <v>11500</v>
      </c>
      <c r="B5104" s="3">
        <v>0.20004476900000001</v>
      </c>
      <c r="C5104" s="3">
        <v>22607</v>
      </c>
      <c r="D5104" s="3">
        <v>0.40464480200000003</v>
      </c>
      <c r="E5104" s="3">
        <v>1998</v>
      </c>
      <c r="F5104" s="3">
        <v>0.480783179</v>
      </c>
      <c r="G5104" s="3">
        <v>9</v>
      </c>
      <c r="H5104" s="3">
        <v>0.83257932800000001</v>
      </c>
      <c r="I5104" s="2" t="s">
        <v>17</v>
      </c>
      <c r="J5104" s="3">
        <v>105000</v>
      </c>
      <c r="K5104" s="3">
        <v>0.89173902299999996</v>
      </c>
      <c r="L5104" s="3">
        <v>2</v>
      </c>
      <c r="M5104" s="2" t="s">
        <v>64</v>
      </c>
      <c r="N5104" s="3">
        <v>35800</v>
      </c>
      <c r="O5104" s="3">
        <v>0.29962114499999998</v>
      </c>
      <c r="P5104" s="3">
        <v>0.15864429776514621</v>
      </c>
      <c r="Q5104" s="3">
        <v>-0.8385412281251039</v>
      </c>
      <c r="R5104" s="3">
        <v>-0.15790613372654425</v>
      </c>
      <c r="S5104" s="3">
        <v>0.29860135720031744</v>
      </c>
      <c r="T5104" s="5">
        <f>POWER(10,Table2[[#This Row],[Predicted normalized_price]]*(N$7634-N$7635)+N$7635)</f>
        <v>35599.946283614605</v>
      </c>
      <c r="U5104" s="5">
        <f>ABS(Table2[[#This Row],[price]]-Table2[[#This Row],[Predicted Price]])</f>
        <v>200.05371638539509</v>
      </c>
      <c r="V5104" s="5">
        <f>Table2[[#This Row],[Price Diff]]/Table2[[#This Row],[price]]</f>
        <v>5.5880926364635496E-3</v>
      </c>
    </row>
    <row r="5105" spans="1:22" x14ac:dyDescent="0.2">
      <c r="A5105" s="3">
        <v>23750</v>
      </c>
      <c r="B5105" s="3">
        <v>0.361414815</v>
      </c>
      <c r="C5105" s="3">
        <v>35453</v>
      </c>
      <c r="D5105" s="3">
        <v>0.48338662900000001</v>
      </c>
      <c r="E5105" s="3">
        <v>2979</v>
      </c>
      <c r="F5105" s="3">
        <v>0.65110249600000003</v>
      </c>
      <c r="G5105" s="3">
        <v>10</v>
      </c>
      <c r="H5105" s="3">
        <v>0.87250287000000004</v>
      </c>
      <c r="I5105" s="2" t="s">
        <v>13</v>
      </c>
      <c r="J5105" s="3">
        <v>29000</v>
      </c>
      <c r="K5105" s="3">
        <v>0.78208045199999998</v>
      </c>
      <c r="L5105" s="3">
        <v>2</v>
      </c>
      <c r="M5105" s="2" t="s">
        <v>62</v>
      </c>
      <c r="N5105" s="3">
        <v>54000</v>
      </c>
      <c r="O5105" s="3">
        <v>0.37442261700000001</v>
      </c>
      <c r="P5105" s="3">
        <v>-0.65486319378271485</v>
      </c>
      <c r="Q5105" s="3">
        <v>0.42040295252577359</v>
      </c>
      <c r="R5105" s="3">
        <v>0.69089222159310593</v>
      </c>
      <c r="S5105" s="3">
        <v>0.41278206703314169</v>
      </c>
      <c r="T5105" s="5">
        <f>POWER(10,Table2[[#This Row],[Predicted normalized_price]]*(N$7634-N$7635)+N$7635)</f>
        <v>66671.014138425031</v>
      </c>
      <c r="U5105" s="5">
        <f>ABS(Table2[[#This Row],[price]]-Table2[[#This Row],[Predicted Price]])</f>
        <v>12671.014138425031</v>
      </c>
      <c r="V5105" s="5">
        <f>Table2[[#This Row],[Price Diff]]/Table2[[#This Row],[price]]</f>
        <v>0.23464840997083392</v>
      </c>
    </row>
    <row r="5106" spans="1:22" x14ac:dyDescent="0.2">
      <c r="A5106" s="3">
        <v>10320</v>
      </c>
      <c r="B5106" s="3">
        <v>0.175955421</v>
      </c>
      <c r="C5106" s="3">
        <v>68071</v>
      </c>
      <c r="D5106" s="3">
        <v>0.59754799599999997</v>
      </c>
      <c r="E5106" s="3">
        <v>1999</v>
      </c>
      <c r="F5106" s="3">
        <v>0.48099653599999997</v>
      </c>
      <c r="G5106" s="3">
        <v>2</v>
      </c>
      <c r="H5106" s="3">
        <v>0.26264953499999999</v>
      </c>
      <c r="I5106" s="2" t="s">
        <v>18</v>
      </c>
      <c r="J5106" s="3">
        <v>21000</v>
      </c>
      <c r="K5106" s="3">
        <v>0.75457143999999998</v>
      </c>
      <c r="L5106" s="3">
        <v>1</v>
      </c>
      <c r="M5106" s="2" t="s">
        <v>63</v>
      </c>
      <c r="N5106" s="3">
        <v>103800</v>
      </c>
      <c r="O5106" s="3">
        <v>0.49334502499999999</v>
      </c>
      <c r="P5106" s="3">
        <v>-0.91748011486120129</v>
      </c>
      <c r="Q5106" s="3">
        <v>-0.51906675862763552</v>
      </c>
      <c r="R5106" s="3">
        <v>-0.66398120960017748</v>
      </c>
      <c r="S5106" s="3">
        <v>0.50825265005085885</v>
      </c>
      <c r="T5106" s="5">
        <f>POWER(10,Table2[[#This Row],[Predicted normalized_price]]*(N$7634-N$7635)+N$7635)</f>
        <v>112661.05324501389</v>
      </c>
      <c r="U5106" s="5">
        <f>ABS(Table2[[#This Row],[price]]-Table2[[#This Row],[Predicted Price]])</f>
        <v>8861.0532450138853</v>
      </c>
      <c r="V5106" s="5">
        <f>Table2[[#This Row],[Price Diff]]/Table2[[#This Row],[price]]</f>
        <v>8.5366601589729141E-2</v>
      </c>
    </row>
    <row r="5107" spans="1:22" x14ac:dyDescent="0.2">
      <c r="A5107" s="3">
        <v>27690</v>
      </c>
      <c r="B5107" s="3">
        <v>0.39556716400000003</v>
      </c>
      <c r="C5107" s="3">
        <v>151147</v>
      </c>
      <c r="D5107" s="3">
        <v>0.73714732999999999</v>
      </c>
      <c r="E5107" s="3">
        <v>2996</v>
      </c>
      <c r="F5107" s="3">
        <v>0.65352884600000005</v>
      </c>
      <c r="G5107" s="3">
        <v>4</v>
      </c>
      <c r="H5107" s="3">
        <v>0.52529906999999998</v>
      </c>
      <c r="I5107" s="2" t="s">
        <v>15</v>
      </c>
      <c r="J5107" s="3">
        <v>53000</v>
      </c>
      <c r="K5107" s="3">
        <v>0.83347200499999996</v>
      </c>
      <c r="L5107" s="3">
        <v>1</v>
      </c>
      <c r="M5107" s="2" t="s">
        <v>65</v>
      </c>
      <c r="N5107" s="3">
        <v>269800</v>
      </c>
      <c r="O5107" s="3">
        <v>0.66717762999999997</v>
      </c>
      <c r="P5107" s="3">
        <v>-0.7109985143936125</v>
      </c>
      <c r="Q5107" s="3">
        <v>0.8475470362374139</v>
      </c>
      <c r="R5107" s="3">
        <v>0.13450757262526122</v>
      </c>
      <c r="S5107" s="3">
        <v>0.66623743940789526</v>
      </c>
      <c r="T5107" s="5">
        <f>POWER(10,Table2[[#This Row],[Predicted normalized_price]]*(N$7634-N$7635)+N$7635)</f>
        <v>268409.70678333542</v>
      </c>
      <c r="U5107" s="5">
        <f>ABS(Table2[[#This Row],[price]]-Table2[[#This Row],[Predicted Price]])</f>
        <v>1390.2932166645769</v>
      </c>
      <c r="V5107" s="5">
        <f>Table2[[#This Row],[Price Diff]]/Table2[[#This Row],[price]]</f>
        <v>5.1530512107656667E-3</v>
      </c>
    </row>
    <row r="5108" spans="1:22" x14ac:dyDescent="0.2">
      <c r="A5108" s="3">
        <v>47660</v>
      </c>
      <c r="B5108" s="3">
        <v>0.51639322099999996</v>
      </c>
      <c r="C5108" s="3">
        <v>102940</v>
      </c>
      <c r="D5108" s="3">
        <v>0.66992792999999995</v>
      </c>
      <c r="E5108" s="3">
        <v>3800</v>
      </c>
      <c r="F5108" s="3">
        <v>0.75489255099999997</v>
      </c>
      <c r="G5108" s="3">
        <v>9</v>
      </c>
      <c r="H5108" s="3">
        <v>0.83257932800000001</v>
      </c>
      <c r="I5108" s="2" t="s">
        <v>11</v>
      </c>
      <c r="J5108" s="3">
        <v>50000</v>
      </c>
      <c r="K5108" s="3">
        <v>0.82850592099999998</v>
      </c>
      <c r="L5108" s="3">
        <v>3</v>
      </c>
      <c r="M5108" s="2" t="s">
        <v>62</v>
      </c>
      <c r="N5108" s="3">
        <v>198000</v>
      </c>
      <c r="O5108" s="3">
        <v>0.61086964899999996</v>
      </c>
      <c r="P5108" s="3">
        <v>-0.63469047159830605</v>
      </c>
      <c r="Q5108" s="3">
        <v>0.7226905478882496</v>
      </c>
      <c r="R5108" s="3">
        <v>0.18488933092244772</v>
      </c>
      <c r="S5108" s="3">
        <v>0.62077656514842683</v>
      </c>
      <c r="T5108" s="5">
        <f>POWER(10,Table2[[#This Row],[Predicted normalized_price]]*(N$7634-N$7635)+N$7635)</f>
        <v>209077.66969550509</v>
      </c>
      <c r="U5108" s="5">
        <f>ABS(Table2[[#This Row],[price]]-Table2[[#This Row],[Predicted Price]])</f>
        <v>11077.669695505087</v>
      </c>
      <c r="V5108" s="5">
        <f>Table2[[#This Row],[Price Diff]]/Table2[[#This Row],[price]]</f>
        <v>5.5947826744975185E-2</v>
      </c>
    </row>
    <row r="5109" spans="1:22" x14ac:dyDescent="0.2">
      <c r="A5109" s="3">
        <v>12360</v>
      </c>
      <c r="B5109" s="3">
        <v>0.21609162800000001</v>
      </c>
      <c r="C5109" s="3">
        <v>46621</v>
      </c>
      <c r="D5109" s="3">
        <v>0.53130972399999998</v>
      </c>
      <c r="E5109" s="3">
        <v>1595</v>
      </c>
      <c r="F5109" s="3">
        <v>0.38472810600000001</v>
      </c>
      <c r="G5109" s="3">
        <v>7</v>
      </c>
      <c r="H5109" s="3">
        <v>0.73735046500000001</v>
      </c>
      <c r="I5109" s="2" t="s">
        <v>15</v>
      </c>
      <c r="J5109" s="3">
        <v>71000</v>
      </c>
      <c r="K5109" s="3">
        <v>0.85839135799999999</v>
      </c>
      <c r="L5109" s="3">
        <v>3</v>
      </c>
      <c r="M5109" s="2" t="s">
        <v>65</v>
      </c>
      <c r="N5109" s="3">
        <v>68500</v>
      </c>
      <c r="O5109" s="3">
        <v>0.41770714799999997</v>
      </c>
      <c r="P5109" s="3">
        <v>-0.93204059840036513</v>
      </c>
      <c r="Q5109" s="3">
        <v>0.42951377791281631</v>
      </c>
      <c r="R5109" s="3">
        <v>0.71514675638026814</v>
      </c>
      <c r="S5109" s="3">
        <v>0.40830041206186307</v>
      </c>
      <c r="T5109" s="5">
        <f>POWER(10,Table2[[#This Row],[Predicted normalized_price]]*(N$7634-N$7635)+N$7635)</f>
        <v>65049.171583004048</v>
      </c>
      <c r="U5109" s="5">
        <f>ABS(Table2[[#This Row],[price]]-Table2[[#This Row],[Predicted Price]])</f>
        <v>3450.8284169959516</v>
      </c>
      <c r="V5109" s="5">
        <f>Table2[[#This Row],[Price Diff]]/Table2[[#This Row],[price]]</f>
        <v>5.0377057182422649E-2</v>
      </c>
    </row>
    <row r="5110" spans="1:22" x14ac:dyDescent="0.2">
      <c r="A5110" s="3">
        <v>16120</v>
      </c>
      <c r="B5110" s="3">
        <v>0.27518846499999999</v>
      </c>
      <c r="C5110" s="3">
        <v>84063</v>
      </c>
      <c r="D5110" s="3">
        <v>0.63447607399999995</v>
      </c>
      <c r="E5110" s="3">
        <v>1991</v>
      </c>
      <c r="F5110" s="3">
        <v>0.47928668200000002</v>
      </c>
      <c r="G5110" s="3">
        <v>6</v>
      </c>
      <c r="H5110" s="3">
        <v>0.67893919899999999</v>
      </c>
      <c r="I5110" s="2" t="s">
        <v>15</v>
      </c>
      <c r="J5110" s="3">
        <v>100000</v>
      </c>
      <c r="K5110" s="3">
        <v>0.88758078299999998</v>
      </c>
      <c r="L5110" s="3">
        <v>1</v>
      </c>
      <c r="M5110" s="2" t="s">
        <v>65</v>
      </c>
      <c r="N5110" s="3">
        <v>123800</v>
      </c>
      <c r="O5110" s="3">
        <v>0.52541063099999996</v>
      </c>
      <c r="P5110" s="3">
        <v>-0.85912378695691849</v>
      </c>
      <c r="Q5110" s="3">
        <v>0.65498261621620868</v>
      </c>
      <c r="R5110" s="3">
        <v>0.51251796404166805</v>
      </c>
      <c r="S5110" s="3">
        <v>0.51926432138168643</v>
      </c>
      <c r="T5110" s="5">
        <f>POWER(10,Table2[[#This Row],[Predicted normalized_price]]*(N$7634-N$7635)+N$7635)</f>
        <v>119688.58215751901</v>
      </c>
      <c r="U5110" s="5">
        <f>ABS(Table2[[#This Row],[price]]-Table2[[#This Row],[Predicted Price]])</f>
        <v>4111.4178424809943</v>
      </c>
      <c r="V5110" s="5">
        <f>Table2[[#This Row],[Price Diff]]/Table2[[#This Row],[price]]</f>
        <v>3.3210160278521764E-2</v>
      </c>
    </row>
    <row r="5111" spans="1:22" x14ac:dyDescent="0.2">
      <c r="A5111" s="3">
        <v>7700</v>
      </c>
      <c r="B5111" s="3">
        <v>0.110791229</v>
      </c>
      <c r="C5111" s="3">
        <v>50104</v>
      </c>
      <c r="D5111" s="3">
        <v>0.54391857300000002</v>
      </c>
      <c r="E5111" s="3">
        <v>1591</v>
      </c>
      <c r="F5111" s="3">
        <v>0.38365743499999999</v>
      </c>
      <c r="G5111" s="3">
        <v>3</v>
      </c>
      <c r="H5111" s="3">
        <v>0.416289664</v>
      </c>
      <c r="I5111" s="2" t="s">
        <v>17</v>
      </c>
      <c r="J5111" s="3">
        <v>26000</v>
      </c>
      <c r="K5111" s="3">
        <v>0.77277372200000005</v>
      </c>
      <c r="L5111" s="3">
        <v>1</v>
      </c>
      <c r="M5111" s="2" t="s">
        <v>63</v>
      </c>
      <c r="N5111" s="3">
        <v>70800</v>
      </c>
      <c r="O5111" s="3">
        <v>0.42371717399999997</v>
      </c>
      <c r="P5111" s="3">
        <v>-0.9231313108361191</v>
      </c>
      <c r="Q5111" s="3">
        <v>-0.66048098076037454</v>
      </c>
      <c r="R5111" s="3">
        <v>-0.46292895196631623</v>
      </c>
      <c r="S5111" s="3">
        <v>0.42000420088092849</v>
      </c>
      <c r="T5111" s="5">
        <f>POWER(10,Table2[[#This Row],[Predicted normalized_price]]*(N$7634-N$7635)+N$7635)</f>
        <v>69370.112080951381</v>
      </c>
      <c r="U5111" s="5">
        <f>ABS(Table2[[#This Row],[price]]-Table2[[#This Row],[Predicted Price]])</f>
        <v>1429.8879190486186</v>
      </c>
      <c r="V5111" s="5">
        <f>Table2[[#This Row],[Price Diff]]/Table2[[#This Row],[price]]</f>
        <v>2.0196157048709303E-2</v>
      </c>
    </row>
    <row r="5112" spans="1:22" x14ac:dyDescent="0.2">
      <c r="A5112" s="3">
        <v>15970</v>
      </c>
      <c r="B5112" s="3">
        <v>0.27310829599999997</v>
      </c>
      <c r="C5112" s="3">
        <v>64957</v>
      </c>
      <c r="D5112" s="3">
        <v>0.58935339600000003</v>
      </c>
      <c r="E5112" s="3">
        <v>2996</v>
      </c>
      <c r="F5112" s="3">
        <v>0.65352884600000005</v>
      </c>
      <c r="G5112" s="3">
        <v>8</v>
      </c>
      <c r="H5112" s="3">
        <v>0.78794860499999997</v>
      </c>
      <c r="I5112" s="2" t="s">
        <v>15</v>
      </c>
      <c r="J5112" s="3">
        <v>91000</v>
      </c>
      <c r="K5112" s="3">
        <v>0.87954296600000004</v>
      </c>
      <c r="L5112" s="3">
        <v>3</v>
      </c>
      <c r="M5112" s="2" t="s">
        <v>65</v>
      </c>
      <c r="N5112" s="3">
        <v>85800</v>
      </c>
      <c r="O5112" s="3">
        <v>0.458686971</v>
      </c>
      <c r="P5112" s="3">
        <v>-0.59804166628615363</v>
      </c>
      <c r="Q5112" s="3">
        <v>0.54757410546335006</v>
      </c>
      <c r="R5112" s="3">
        <v>0.64588145029801447</v>
      </c>
      <c r="S5112" s="3">
        <v>0.45784120953448515</v>
      </c>
      <c r="T5112" s="5">
        <f>POWER(10,Table2[[#This Row],[Predicted normalized_price]]*(N$7634-N$7635)+N$7635)</f>
        <v>85402.171019605274</v>
      </c>
      <c r="U5112" s="5">
        <f>ABS(Table2[[#This Row],[price]]-Table2[[#This Row],[Predicted Price]])</f>
        <v>397.82898039472639</v>
      </c>
      <c r="V5112" s="5">
        <f>Table2[[#This Row],[Price Diff]]/Table2[[#This Row],[price]]</f>
        <v>4.6367014032019389E-3</v>
      </c>
    </row>
    <row r="5113" spans="1:22" x14ac:dyDescent="0.2">
      <c r="A5113" s="3">
        <v>9840</v>
      </c>
      <c r="B5113" s="3">
        <v>0.165357842</v>
      </c>
      <c r="C5113" s="3">
        <v>42338</v>
      </c>
      <c r="D5113" s="3">
        <v>0.51444547600000001</v>
      </c>
      <c r="E5113" s="3">
        <v>1461</v>
      </c>
      <c r="F5113" s="3">
        <v>0.34731090599999997</v>
      </c>
      <c r="G5113" s="3">
        <v>4</v>
      </c>
      <c r="H5113" s="3">
        <v>0.52529906999999998</v>
      </c>
      <c r="I5113" s="2" t="s">
        <v>42</v>
      </c>
      <c r="J5113" s="3">
        <v>23800</v>
      </c>
      <c r="K5113" s="3">
        <v>0.76523872100000001</v>
      </c>
      <c r="L5113" s="3">
        <v>1</v>
      </c>
      <c r="M5113" s="2" t="s">
        <v>63</v>
      </c>
      <c r="N5113" s="3">
        <v>78800</v>
      </c>
      <c r="O5113" s="3">
        <v>0.44319914900000001</v>
      </c>
      <c r="P5113" s="3">
        <v>-0.89887349252922466</v>
      </c>
      <c r="Q5113" s="3">
        <v>-0.69243583269304509</v>
      </c>
      <c r="R5113" s="3">
        <v>-0.46542671149929632</v>
      </c>
      <c r="S5113" s="3">
        <v>0.41228523331609174</v>
      </c>
      <c r="T5113" s="5">
        <f>POWER(10,Table2[[#This Row],[Predicted normalized_price]]*(N$7634-N$7635)+N$7635)</f>
        <v>66489.242842635533</v>
      </c>
      <c r="U5113" s="5">
        <f>ABS(Table2[[#This Row],[price]]-Table2[[#This Row],[Predicted Price]])</f>
        <v>12310.757157364467</v>
      </c>
      <c r="V5113" s="5">
        <f>Table2[[#This Row],[Price Diff]]/Table2[[#This Row],[price]]</f>
        <v>0.15622788270767091</v>
      </c>
    </row>
    <row r="5114" spans="1:22" x14ac:dyDescent="0.2">
      <c r="A5114" s="3">
        <v>8390</v>
      </c>
      <c r="B5114" s="3">
        <v>0.12988683100000001</v>
      </c>
      <c r="C5114" s="3">
        <v>46148</v>
      </c>
      <c r="D5114" s="3">
        <v>0.52952514900000003</v>
      </c>
      <c r="E5114" s="3">
        <v>1496</v>
      </c>
      <c r="F5114" s="3">
        <v>0.35740525400000001</v>
      </c>
      <c r="G5114" s="3">
        <v>4</v>
      </c>
      <c r="H5114" s="3">
        <v>0.52529906999999998</v>
      </c>
      <c r="I5114" s="2" t="s">
        <v>22</v>
      </c>
      <c r="J5114" s="3">
        <v>33000</v>
      </c>
      <c r="K5114" s="3">
        <v>0.79309278100000002</v>
      </c>
      <c r="L5114" s="3">
        <v>1</v>
      </c>
      <c r="M5114" s="2" t="s">
        <v>64</v>
      </c>
      <c r="N5114" s="3">
        <v>63800</v>
      </c>
      <c r="O5114" s="3">
        <v>0.40477171699999998</v>
      </c>
      <c r="P5114" s="3">
        <v>0.49580281184970421</v>
      </c>
      <c r="Q5114" s="3">
        <v>-0.73909927255652241</v>
      </c>
      <c r="R5114" s="3">
        <v>-0.49434990821653557</v>
      </c>
      <c r="S5114" s="3">
        <v>0.41100428862090554</v>
      </c>
      <c r="T5114" s="5">
        <f>POWER(10,Table2[[#This Row],[Predicted normalized_price]]*(N$7634-N$7635)+N$7635)</f>
        <v>66022.879845638556</v>
      </c>
      <c r="U5114" s="5">
        <f>ABS(Table2[[#This Row],[price]]-Table2[[#This Row],[Predicted Price]])</f>
        <v>2222.8798456385557</v>
      </c>
      <c r="V5114" s="5">
        <f>Table2[[#This Row],[Price Diff]]/Table2[[#This Row],[price]]</f>
        <v>3.4841376890886455E-2</v>
      </c>
    </row>
    <row r="5115" spans="1:22" x14ac:dyDescent="0.2">
      <c r="A5115" s="3">
        <v>8060</v>
      </c>
      <c r="B5115" s="3">
        <v>0.12095829600000001</v>
      </c>
      <c r="C5115" s="3">
        <v>49522</v>
      </c>
      <c r="D5115" s="3">
        <v>0.54187388000000003</v>
      </c>
      <c r="E5115" s="3">
        <v>1372</v>
      </c>
      <c r="F5115" s="3">
        <v>0.320511347</v>
      </c>
      <c r="G5115" s="3">
        <v>5</v>
      </c>
      <c r="H5115" s="3">
        <v>0.60985333500000005</v>
      </c>
      <c r="I5115" s="2" t="s">
        <v>25</v>
      </c>
      <c r="J5115" s="3">
        <v>59800</v>
      </c>
      <c r="K5115" s="3">
        <v>0.843760077</v>
      </c>
      <c r="L5115" s="3">
        <v>1</v>
      </c>
      <c r="M5115" s="2" t="s">
        <v>67</v>
      </c>
      <c r="N5115" s="3">
        <v>56800</v>
      </c>
      <c r="O5115" s="3">
        <v>0.38362225700000002</v>
      </c>
      <c r="P5115" s="3">
        <v>-0.82073128702877907</v>
      </c>
      <c r="Q5115" s="3">
        <v>0.31732316380075287</v>
      </c>
      <c r="R5115" s="3">
        <v>0.62927347177262838</v>
      </c>
      <c r="S5115" s="3">
        <v>0.40082253884090946</v>
      </c>
      <c r="T5115" s="5">
        <f>POWER(10,Table2[[#This Row],[Predicted normalized_price]]*(N$7634-N$7635)+N$7635)</f>
        <v>62430.400834979133</v>
      </c>
      <c r="U5115" s="5">
        <f>ABS(Table2[[#This Row],[price]]-Table2[[#This Row],[Predicted Price]])</f>
        <v>5630.4008349791329</v>
      </c>
      <c r="V5115" s="5">
        <f>Table2[[#This Row],[Price Diff]]/Table2[[#This Row],[price]]</f>
        <v>9.9126775263717132E-2</v>
      </c>
    </row>
    <row r="5116" spans="1:22" x14ac:dyDescent="0.2">
      <c r="A5116" s="3">
        <v>22050</v>
      </c>
      <c r="B5116" s="3">
        <v>0.34488922799999999</v>
      </c>
      <c r="C5116" s="3">
        <v>103172</v>
      </c>
      <c r="D5116" s="3">
        <v>0.67032189499999995</v>
      </c>
      <c r="E5116" s="3">
        <v>1969</v>
      </c>
      <c r="F5116" s="3">
        <v>0.47454891999999999</v>
      </c>
      <c r="G5116" s="3">
        <v>2</v>
      </c>
      <c r="H5116" s="3">
        <v>0.26264953499999999</v>
      </c>
      <c r="I5116" s="2" t="s">
        <v>21</v>
      </c>
      <c r="J5116" s="3">
        <v>8878</v>
      </c>
      <c r="K5116" s="3">
        <v>0.68119557500000005</v>
      </c>
      <c r="L5116" s="3">
        <v>1</v>
      </c>
      <c r="M5116" s="2" t="s">
        <v>64</v>
      </c>
      <c r="N5116" s="3">
        <v>249999</v>
      </c>
      <c r="O5116" s="3">
        <v>0.65330617599999996</v>
      </c>
      <c r="P5116" s="3">
        <v>0.99999999955452801</v>
      </c>
      <c r="Q5116" s="3">
        <v>0.82461280447474428</v>
      </c>
      <c r="R5116" s="3">
        <v>0.1891894249744023</v>
      </c>
      <c r="S5116" s="3">
        <v>0.65083710652310423</v>
      </c>
      <c r="T5116" s="5">
        <f>POWER(10,Table2[[#This Row],[Predicted normalized_price]]*(N$7634-N$7635)+N$7635)</f>
        <v>246630.01893790683</v>
      </c>
      <c r="U5116" s="5">
        <f>ABS(Table2[[#This Row],[price]]-Table2[[#This Row],[Predicted Price]])</f>
        <v>3368.9810620931676</v>
      </c>
      <c r="V5116" s="5">
        <f>Table2[[#This Row],[Price Diff]]/Table2[[#This Row],[price]]</f>
        <v>1.3475978152285279E-2</v>
      </c>
    </row>
    <row r="5117" spans="1:22" x14ac:dyDescent="0.2">
      <c r="A5117" s="3">
        <v>9750</v>
      </c>
      <c r="B5117" s="3">
        <v>0.16331335199999999</v>
      </c>
      <c r="C5117" s="3">
        <v>14407</v>
      </c>
      <c r="D5117" s="3">
        <v>0.32579848</v>
      </c>
      <c r="E5117" s="3">
        <v>1595</v>
      </c>
      <c r="F5117" s="3">
        <v>0.38472810600000001</v>
      </c>
      <c r="G5117" s="3">
        <v>10</v>
      </c>
      <c r="H5117" s="3">
        <v>0.87250287000000004</v>
      </c>
      <c r="I5117" s="2" t="s">
        <v>20</v>
      </c>
      <c r="J5117" s="3">
        <v>118000</v>
      </c>
      <c r="K5117" s="3">
        <v>0.90168708399999997</v>
      </c>
      <c r="L5117" s="3">
        <v>3</v>
      </c>
      <c r="M5117" s="2" t="s">
        <v>67</v>
      </c>
      <c r="N5117" s="3">
        <v>24800</v>
      </c>
      <c r="O5117" s="3">
        <v>0.232814523</v>
      </c>
      <c r="P5117" s="3">
        <v>-0.70604415799748321</v>
      </c>
      <c r="Q5117" s="3">
        <v>-6.886858928833374E-2</v>
      </c>
      <c r="R5117" s="3">
        <v>0.91139443356312733</v>
      </c>
      <c r="S5117" s="3">
        <v>0.22786189435343551</v>
      </c>
      <c r="T5117" s="5">
        <f>POWER(10,Table2[[#This Row],[Predicted normalized_price]]*(N$7634-N$7635)+N$7635)</f>
        <v>24134.173506342118</v>
      </c>
      <c r="U5117" s="5">
        <f>ABS(Table2[[#This Row],[price]]-Table2[[#This Row],[Predicted Price]])</f>
        <v>665.82649365788166</v>
      </c>
      <c r="V5117" s="5">
        <f>Table2[[#This Row],[Price Diff]]/Table2[[#This Row],[price]]</f>
        <v>2.6847842486204906E-2</v>
      </c>
    </row>
    <row r="5118" spans="1:22" x14ac:dyDescent="0.2">
      <c r="A5118" s="3">
        <v>12390</v>
      </c>
      <c r="B5118" s="3">
        <v>0.21663104</v>
      </c>
      <c r="C5118" s="3">
        <v>29352</v>
      </c>
      <c r="D5118" s="3">
        <v>0.45033800299999999</v>
      </c>
      <c r="E5118" s="3">
        <v>1998</v>
      </c>
      <c r="F5118" s="3">
        <v>0.480783179</v>
      </c>
      <c r="G5118" s="3">
        <v>8</v>
      </c>
      <c r="H5118" s="3">
        <v>0.78794860499999997</v>
      </c>
      <c r="I5118" s="2" t="s">
        <v>10</v>
      </c>
      <c r="J5118" s="3">
        <v>111716</v>
      </c>
      <c r="K5118" s="3">
        <v>0.89702306200000004</v>
      </c>
      <c r="L5118" s="3">
        <v>2</v>
      </c>
      <c r="M5118" s="2" t="s">
        <v>65</v>
      </c>
      <c r="N5118" s="3">
        <v>45800</v>
      </c>
      <c r="O5118" s="3">
        <v>0.34445007300000002</v>
      </c>
      <c r="P5118" s="3">
        <v>0.26899398698191535</v>
      </c>
      <c r="Q5118" s="3">
        <v>-0.80036982239446963</v>
      </c>
      <c r="R5118" s="3">
        <v>-0.30754918277092785</v>
      </c>
      <c r="S5118" s="3">
        <v>0.34689580335835551</v>
      </c>
      <c r="T5118" s="5">
        <f>POWER(10,Table2[[#This Row],[Predicted normalized_price]]*(N$7634-N$7635)+N$7635)</f>
        <v>46419.677179010578</v>
      </c>
      <c r="U5118" s="5">
        <f>ABS(Table2[[#This Row],[price]]-Table2[[#This Row],[Predicted Price]])</f>
        <v>619.67717901057767</v>
      </c>
      <c r="V5118" s="5">
        <f>Table2[[#This Row],[Price Diff]]/Table2[[#This Row],[price]]</f>
        <v>1.3530069410711302E-2</v>
      </c>
    </row>
    <row r="5119" spans="1:22" x14ac:dyDescent="0.2">
      <c r="A5119" s="3">
        <v>11020</v>
      </c>
      <c r="B5119" s="3">
        <v>0.19055812699999999</v>
      </c>
      <c r="C5119" s="3">
        <v>51163</v>
      </c>
      <c r="D5119" s="3">
        <v>0.54757887299999997</v>
      </c>
      <c r="E5119" s="3">
        <v>1995</v>
      </c>
      <c r="F5119" s="3">
        <v>0.48014246599999999</v>
      </c>
      <c r="G5119" s="3">
        <v>6</v>
      </c>
      <c r="H5119" s="3">
        <v>0.67893919899999999</v>
      </c>
      <c r="I5119" s="2" t="s">
        <v>23</v>
      </c>
      <c r="J5119" s="3">
        <v>82000</v>
      </c>
      <c r="K5119" s="3">
        <v>0.87066740300000001</v>
      </c>
      <c r="L5119" s="3">
        <v>2</v>
      </c>
      <c r="M5119" s="2" t="s">
        <v>64</v>
      </c>
      <c r="N5119" s="3">
        <v>63699</v>
      </c>
      <c r="O5119" s="3">
        <v>0.40448339700000002</v>
      </c>
      <c r="P5119" s="3">
        <v>0.8670664684808107</v>
      </c>
      <c r="Q5119" s="3">
        <v>-0.70205366623041354</v>
      </c>
      <c r="R5119" s="3">
        <v>-0.48407834788837822</v>
      </c>
      <c r="S5119" s="3">
        <v>0.41913460851795248</v>
      </c>
      <c r="T5119" s="5">
        <f>POWER(10,Table2[[#This Row],[Predicted normalized_price]]*(N$7634-N$7635)+N$7635)</f>
        <v>69039.422291596435</v>
      </c>
      <c r="U5119" s="5">
        <f>ABS(Table2[[#This Row],[price]]-Table2[[#This Row],[Predicted Price]])</f>
        <v>5340.4222915964347</v>
      </c>
      <c r="V5119" s="5">
        <f>Table2[[#This Row],[Price Diff]]/Table2[[#This Row],[price]]</f>
        <v>8.3838400784885705E-2</v>
      </c>
    </row>
    <row r="5120" spans="1:22" x14ac:dyDescent="0.2">
      <c r="A5120" s="3">
        <v>78990</v>
      </c>
      <c r="B5120" s="3">
        <v>0.62881021400000003</v>
      </c>
      <c r="C5120" s="3">
        <v>183345</v>
      </c>
      <c r="D5120" s="3">
        <v>0.77094313800000003</v>
      </c>
      <c r="E5120" s="3">
        <v>4297</v>
      </c>
      <c r="F5120" s="3">
        <v>0.80730323500000001</v>
      </c>
      <c r="G5120" s="3">
        <v>8</v>
      </c>
      <c r="H5120" s="3">
        <v>0.78794860499999997</v>
      </c>
      <c r="I5120" s="2" t="s">
        <v>33</v>
      </c>
      <c r="J5120" s="3">
        <v>18700</v>
      </c>
      <c r="K5120" s="3">
        <v>0.74468519899999996</v>
      </c>
      <c r="L5120" s="3">
        <v>3</v>
      </c>
      <c r="M5120" s="2" t="s">
        <v>62</v>
      </c>
      <c r="N5120" s="3">
        <v>340000</v>
      </c>
      <c r="O5120" s="3">
        <v>0.70926380099999997</v>
      </c>
      <c r="P5120" s="3">
        <v>9.150022365229743E-3</v>
      </c>
      <c r="Q5120" s="3">
        <v>0.11956978129147981</v>
      </c>
      <c r="R5120" s="3">
        <v>-0.8445317752046575</v>
      </c>
      <c r="S5120" s="3">
        <v>0.7246872903138023</v>
      </c>
      <c r="T5120" s="5">
        <f>POWER(10,Table2[[#This Row],[Predicted normalized_price]]*(N$7634-N$7635)+N$7635)</f>
        <v>370072.1983592679</v>
      </c>
      <c r="U5120" s="5">
        <f>ABS(Table2[[#This Row],[price]]-Table2[[#This Row],[Predicted Price]])</f>
        <v>30072.198359267903</v>
      </c>
      <c r="V5120" s="5">
        <f>Table2[[#This Row],[Price Diff]]/Table2[[#This Row],[price]]</f>
        <v>8.8447642233140888E-2</v>
      </c>
    </row>
    <row r="5121" spans="1:22" x14ac:dyDescent="0.2">
      <c r="A5121" s="3">
        <v>12650</v>
      </c>
      <c r="B5121" s="3">
        <v>0.22125196</v>
      </c>
      <c r="C5121" s="3">
        <v>70404</v>
      </c>
      <c r="D5121" s="3">
        <v>0.60344535200000005</v>
      </c>
      <c r="E5121" s="3">
        <v>1984</v>
      </c>
      <c r="F5121" s="3">
        <v>0.47778491499999998</v>
      </c>
      <c r="G5121" s="3">
        <v>6</v>
      </c>
      <c r="H5121" s="3">
        <v>0.67893919899999999</v>
      </c>
      <c r="I5121" s="2" t="s">
        <v>20</v>
      </c>
      <c r="J5121" s="3">
        <v>84000</v>
      </c>
      <c r="K5121" s="3">
        <v>0.87272116499999997</v>
      </c>
      <c r="L5121" s="3">
        <v>3</v>
      </c>
      <c r="M5121" s="2" t="s">
        <v>62</v>
      </c>
      <c r="N5121" s="3">
        <v>82800</v>
      </c>
      <c r="O5121" s="3">
        <v>0.45221003500000001</v>
      </c>
      <c r="P5121" s="3">
        <v>0.36951972695347851</v>
      </c>
      <c r="Q5121" s="3">
        <v>0.56681343451460842</v>
      </c>
      <c r="R5121" s="3">
        <v>0.64340207721027887</v>
      </c>
      <c r="S5121" s="3">
        <v>0.46608633196286675</v>
      </c>
      <c r="T5121" s="5">
        <f>POWER(10,Table2[[#This Row],[Predicted normalized_price]]*(N$7634-N$7635)+N$7635)</f>
        <v>89360.495350328405</v>
      </c>
      <c r="U5121" s="5">
        <f>ABS(Table2[[#This Row],[price]]-Table2[[#This Row],[Predicted Price]])</f>
        <v>6560.495350328405</v>
      </c>
      <c r="V5121" s="5">
        <f>Table2[[#This Row],[Price Diff]]/Table2[[#This Row],[price]]</f>
        <v>7.9233035631985568E-2</v>
      </c>
    </row>
    <row r="5122" spans="1:22" x14ac:dyDescent="0.2">
      <c r="A5122" s="3">
        <v>17570</v>
      </c>
      <c r="B5122" s="3">
        <v>0.29435348300000003</v>
      </c>
      <c r="C5122" s="3">
        <v>91607</v>
      </c>
      <c r="D5122" s="3">
        <v>0.64951594700000004</v>
      </c>
      <c r="E5122" s="3">
        <v>1998</v>
      </c>
      <c r="F5122" s="3">
        <v>0.480783179</v>
      </c>
      <c r="G5122" s="3">
        <v>3</v>
      </c>
      <c r="H5122" s="3">
        <v>0.416289664</v>
      </c>
      <c r="I5122" s="2" t="s">
        <v>16</v>
      </c>
      <c r="J5122" s="3">
        <v>17000</v>
      </c>
      <c r="K5122" s="3">
        <v>0.736562198</v>
      </c>
      <c r="L5122" s="3">
        <v>2</v>
      </c>
      <c r="M5122" s="2" t="s">
        <v>64</v>
      </c>
      <c r="N5122" s="3">
        <v>179800</v>
      </c>
      <c r="O5122" s="3">
        <v>0.59332252900000004</v>
      </c>
      <c r="P5122" s="3">
        <v>0.71182466823834201</v>
      </c>
      <c r="Q5122" s="3">
        <v>0.73784103343516483</v>
      </c>
      <c r="R5122" s="3">
        <v>0.34436270867808783</v>
      </c>
      <c r="S5122" s="3">
        <v>0.58787124747126918</v>
      </c>
      <c r="T5122" s="5">
        <f>POWER(10,Table2[[#This Row],[Predicted normalized_price]]*(N$7634-N$7635)+N$7635)</f>
        <v>174493.96865148956</v>
      </c>
      <c r="U5122" s="5">
        <f>ABS(Table2[[#This Row],[price]]-Table2[[#This Row],[Predicted Price]])</f>
        <v>5306.0313485104416</v>
      </c>
      <c r="V5122" s="5">
        <f>Table2[[#This Row],[Price Diff]]/Table2[[#This Row],[price]]</f>
        <v>2.951074164911258E-2</v>
      </c>
    </row>
    <row r="5123" spans="1:22" x14ac:dyDescent="0.2">
      <c r="A5123" s="3">
        <v>9240</v>
      </c>
      <c r="B5123" s="3">
        <v>0.15135906900000001</v>
      </c>
      <c r="C5123" s="3">
        <v>57160</v>
      </c>
      <c r="D5123" s="3">
        <v>0.56697569299999995</v>
      </c>
      <c r="E5123" s="3">
        <v>1598</v>
      </c>
      <c r="F5123" s="3">
        <v>0.38552934799999999</v>
      </c>
      <c r="G5123" s="3">
        <v>3</v>
      </c>
      <c r="H5123" s="3">
        <v>0.416289664</v>
      </c>
      <c r="I5123" s="2" t="s">
        <v>10</v>
      </c>
      <c r="J5123" s="3">
        <v>40000</v>
      </c>
      <c r="K5123" s="3">
        <v>0.80948806299999998</v>
      </c>
      <c r="L5123" s="3">
        <v>1</v>
      </c>
      <c r="M5123" s="2" t="s">
        <v>63</v>
      </c>
      <c r="N5123" s="3">
        <v>87800</v>
      </c>
      <c r="O5123" s="3">
        <v>0.46288030699999999</v>
      </c>
      <c r="P5123" s="3">
        <v>2.2497081034879959E-2</v>
      </c>
      <c r="Q5123" s="3">
        <v>-0.62874644323181061</v>
      </c>
      <c r="R5123" s="3">
        <v>-0.57241722601651435</v>
      </c>
      <c r="S5123" s="3">
        <v>0.45862043927171625</v>
      </c>
      <c r="T5123" s="5">
        <f>POWER(10,Table2[[#This Row],[Predicted normalized_price]]*(N$7634-N$7635)+N$7635)</f>
        <v>85768.637657679603</v>
      </c>
      <c r="U5123" s="5">
        <f>ABS(Table2[[#This Row],[price]]-Table2[[#This Row],[Predicted Price]])</f>
        <v>2031.3623423203971</v>
      </c>
      <c r="V5123" s="5">
        <f>Table2[[#This Row],[Price Diff]]/Table2[[#This Row],[price]]</f>
        <v>2.3136245356724341E-2</v>
      </c>
    </row>
    <row r="5124" spans="1:22" x14ac:dyDescent="0.2">
      <c r="A5124" s="3">
        <v>8850</v>
      </c>
      <c r="B5124" s="3">
        <v>0.141763578</v>
      </c>
      <c r="C5124" s="3">
        <v>17520</v>
      </c>
      <c r="D5124" s="3">
        <v>0.36003391600000001</v>
      </c>
      <c r="E5124" s="3">
        <v>1995</v>
      </c>
      <c r="F5124" s="3">
        <v>0.48014246599999999</v>
      </c>
      <c r="G5124" s="3">
        <v>10</v>
      </c>
      <c r="H5124" s="3">
        <v>0.87250287000000004</v>
      </c>
      <c r="I5124" s="2" t="s">
        <v>13</v>
      </c>
      <c r="J5124" s="3">
        <v>100000</v>
      </c>
      <c r="K5124" s="3">
        <v>0.88758078299999998</v>
      </c>
      <c r="L5124" s="3">
        <v>4</v>
      </c>
      <c r="M5124" s="2" t="s">
        <v>65</v>
      </c>
      <c r="N5124" s="3">
        <v>24800</v>
      </c>
      <c r="O5124" s="3">
        <v>0.232814523</v>
      </c>
      <c r="P5124" s="3">
        <v>-0.71753621151495073</v>
      </c>
      <c r="Q5124" s="3">
        <v>-8.6255718503526757E-2</v>
      </c>
      <c r="R5124" s="3">
        <v>0.89870331639423073</v>
      </c>
      <c r="S5124" s="3">
        <v>0.22647068878736695</v>
      </c>
      <c r="T5124" s="5">
        <f>POWER(10,Table2[[#This Row],[Predicted normalized_price]]*(N$7634-N$7635)+N$7635)</f>
        <v>23950.378101441998</v>
      </c>
      <c r="U5124" s="5">
        <f>ABS(Table2[[#This Row],[price]]-Table2[[#This Row],[Predicted Price]])</f>
        <v>849.6218985580017</v>
      </c>
      <c r="V5124" s="5">
        <f>Table2[[#This Row],[Price Diff]]/Table2[[#This Row],[price]]</f>
        <v>3.4258947522500069E-2</v>
      </c>
    </row>
    <row r="5125" spans="1:22" x14ac:dyDescent="0.2">
      <c r="A5125" s="3">
        <v>11160</v>
      </c>
      <c r="B5125" s="3">
        <v>0.19336709099999999</v>
      </c>
      <c r="C5125" s="3">
        <v>22051</v>
      </c>
      <c r="D5125" s="3">
        <v>0.40028696699999999</v>
      </c>
      <c r="E5125" s="3">
        <v>1390</v>
      </c>
      <c r="F5125" s="3">
        <v>0.32606906200000002</v>
      </c>
      <c r="G5125" s="3">
        <v>9</v>
      </c>
      <c r="H5125" s="3">
        <v>0.83257932800000001</v>
      </c>
      <c r="I5125" s="2" t="s">
        <v>20</v>
      </c>
      <c r="J5125" s="3">
        <v>69000</v>
      </c>
      <c r="K5125" s="3">
        <v>0.85595613400000004</v>
      </c>
      <c r="L5125" s="3">
        <v>3</v>
      </c>
      <c r="M5125" s="2" t="s">
        <v>62</v>
      </c>
      <c r="N5125" s="3">
        <v>38800</v>
      </c>
      <c r="O5125" s="3">
        <v>0.31426572200000003</v>
      </c>
      <c r="P5125" s="3">
        <v>-0.59034307569572209</v>
      </c>
      <c r="Q5125" s="3">
        <v>0.11365796344338698</v>
      </c>
      <c r="R5125" s="3">
        <v>0.85220810538621283</v>
      </c>
      <c r="S5125" s="3">
        <v>0.2912507239483012</v>
      </c>
      <c r="T5125" s="5">
        <f>POWER(10,Table2[[#This Row],[Predicted normalized_price]]*(N$7634-N$7635)+N$7635)</f>
        <v>34190.649352021988</v>
      </c>
      <c r="U5125" s="5">
        <f>ABS(Table2[[#This Row],[price]]-Table2[[#This Row],[Predicted Price]])</f>
        <v>4609.3506479780117</v>
      </c>
      <c r="V5125" s="5">
        <f>Table2[[#This Row],[Price Diff]]/Table2[[#This Row],[price]]</f>
        <v>0.11879769711283536</v>
      </c>
    </row>
    <row r="5126" spans="1:22" x14ac:dyDescent="0.2">
      <c r="A5126" s="3">
        <v>10080</v>
      </c>
      <c r="B5126" s="3">
        <v>0.17071971799999999</v>
      </c>
      <c r="C5126" s="3">
        <v>11551</v>
      </c>
      <c r="D5126" s="3">
        <v>0.28713316700000002</v>
      </c>
      <c r="E5126" s="3">
        <v>1994</v>
      </c>
      <c r="F5126" s="3">
        <v>0.47992868100000002</v>
      </c>
      <c r="G5126" s="3">
        <v>10</v>
      </c>
      <c r="H5126" s="3">
        <v>0.87250287000000004</v>
      </c>
      <c r="I5126" s="2" t="s">
        <v>23</v>
      </c>
      <c r="J5126" s="3">
        <v>118000</v>
      </c>
      <c r="K5126" s="3">
        <v>0.90168708399999997</v>
      </c>
      <c r="L5126" s="3">
        <v>3</v>
      </c>
      <c r="M5126" s="2" t="s">
        <v>63</v>
      </c>
      <c r="N5126" s="3">
        <v>19800</v>
      </c>
      <c r="O5126" s="3">
        <v>0.19183898399999999</v>
      </c>
      <c r="P5126" s="3">
        <v>-0.88472509659085141</v>
      </c>
      <c r="Q5126" s="3">
        <v>-0.90662757500063906</v>
      </c>
      <c r="R5126" s="3">
        <v>0.17702492540661718</v>
      </c>
      <c r="S5126" s="3">
        <v>0.1929800175569821</v>
      </c>
      <c r="T5126" s="5">
        <f>POWER(10,Table2[[#This Row],[Predicted normalized_price]]*(N$7634-N$7635)+N$7635)</f>
        <v>19924.536178956485</v>
      </c>
      <c r="U5126" s="5">
        <f>ABS(Table2[[#This Row],[price]]-Table2[[#This Row],[Predicted Price]])</f>
        <v>124.53617895648495</v>
      </c>
      <c r="V5126" s="5">
        <f>Table2[[#This Row],[Price Diff]]/Table2[[#This Row],[price]]</f>
        <v>6.2897060079032804E-3</v>
      </c>
    </row>
    <row r="5127" spans="1:22" x14ac:dyDescent="0.2">
      <c r="A5127" s="3">
        <v>13530</v>
      </c>
      <c r="B5127" s="3">
        <v>0.23621605800000001</v>
      </c>
      <c r="C5127" s="3">
        <v>68700</v>
      </c>
      <c r="D5127" s="3">
        <v>0.59915764999999999</v>
      </c>
      <c r="E5127" s="3">
        <v>1986</v>
      </c>
      <c r="F5127" s="3">
        <v>0.47821453200000003</v>
      </c>
      <c r="G5127" s="3">
        <v>3</v>
      </c>
      <c r="H5127" s="3">
        <v>0.416289664</v>
      </c>
      <c r="I5127" s="2" t="s">
        <v>10</v>
      </c>
      <c r="J5127" s="3">
        <v>31000</v>
      </c>
      <c r="K5127" s="3">
        <v>0.787764358</v>
      </c>
      <c r="L5127" s="3">
        <v>1</v>
      </c>
      <c r="M5127" s="2" t="s">
        <v>64</v>
      </c>
      <c r="N5127" s="3">
        <v>127888</v>
      </c>
      <c r="O5127" s="3">
        <v>0.53132279800000004</v>
      </c>
      <c r="P5127" s="3">
        <v>0.96451083858683961</v>
      </c>
      <c r="Q5127" s="3">
        <v>-0.52079698424605825</v>
      </c>
      <c r="R5127" s="3">
        <v>-0.69716204626945455</v>
      </c>
      <c r="S5127" s="3">
        <v>0.5211698782194969</v>
      </c>
      <c r="T5127" s="5">
        <f>POWER(10,Table2[[#This Row],[Predicted normalized_price]]*(N$7634-N$7635)+N$7635)</f>
        <v>120948.43628819758</v>
      </c>
      <c r="U5127" s="5">
        <f>ABS(Table2[[#This Row],[price]]-Table2[[#This Row],[Predicted Price]])</f>
        <v>6939.5637118024169</v>
      </c>
      <c r="V5127" s="5">
        <f>Table2[[#This Row],[Price Diff]]/Table2[[#This Row],[price]]</f>
        <v>5.4262821467240215E-2</v>
      </c>
    </row>
    <row r="5128" spans="1:22" x14ac:dyDescent="0.2">
      <c r="A5128" s="3">
        <v>12560</v>
      </c>
      <c r="B5128" s="3">
        <v>0.21966324700000001</v>
      </c>
      <c r="C5128" s="3">
        <v>16613</v>
      </c>
      <c r="D5128" s="3">
        <v>0.35073123899999997</v>
      </c>
      <c r="E5128" s="3">
        <v>1984</v>
      </c>
      <c r="F5128" s="3">
        <v>0.47778491499999998</v>
      </c>
      <c r="G5128" s="3">
        <v>11</v>
      </c>
      <c r="H5128" s="3">
        <v>0.90861810600000004</v>
      </c>
      <c r="I5128" s="2" t="s">
        <v>20</v>
      </c>
      <c r="J5128" s="3">
        <v>145000</v>
      </c>
      <c r="K5128" s="3">
        <v>0.91924803399999999</v>
      </c>
      <c r="L5128" s="3">
        <v>3</v>
      </c>
      <c r="M5128" s="2" t="s">
        <v>62</v>
      </c>
      <c r="N5128" s="3">
        <v>25800</v>
      </c>
      <c r="O5128" s="3">
        <v>0.24000845200000001</v>
      </c>
      <c r="P5128" s="3">
        <v>-0.31351557047891748</v>
      </c>
      <c r="Q5128" s="3">
        <v>4.2539690779278367E-3</v>
      </c>
      <c r="R5128" s="3">
        <v>0.88525430020511275</v>
      </c>
      <c r="S5128" s="3">
        <v>0.25478439276268317</v>
      </c>
      <c r="T5128" s="5">
        <f>POWER(10,Table2[[#This Row],[Predicted normalized_price]]*(N$7634-N$7635)+N$7635)</f>
        <v>27982.202899943826</v>
      </c>
      <c r="U5128" s="5">
        <f>ABS(Table2[[#This Row],[price]]-Table2[[#This Row],[Predicted Price]])</f>
        <v>2182.2028999438262</v>
      </c>
      <c r="V5128" s="5">
        <f>Table2[[#This Row],[Price Diff]]/Table2[[#This Row],[price]]</f>
        <v>8.4581507749760712E-2</v>
      </c>
    </row>
    <row r="5129" spans="1:22" x14ac:dyDescent="0.2">
      <c r="A5129" s="3">
        <v>55610</v>
      </c>
      <c r="B5129" s="3">
        <v>0.55071951799999996</v>
      </c>
      <c r="C5129" s="3">
        <v>178485</v>
      </c>
      <c r="D5129" s="3">
        <v>0.76624170000000003</v>
      </c>
      <c r="E5129" s="3">
        <v>5204</v>
      </c>
      <c r="F5129" s="3">
        <v>0.88896218000000005</v>
      </c>
      <c r="G5129" s="3">
        <v>9</v>
      </c>
      <c r="H5129" s="3">
        <v>0.83257932800000001</v>
      </c>
      <c r="I5129" s="2" t="s">
        <v>19</v>
      </c>
      <c r="J5129" s="3">
        <v>9860</v>
      </c>
      <c r="K5129" s="3">
        <v>0.690136729</v>
      </c>
      <c r="L5129" s="3">
        <v>4</v>
      </c>
      <c r="M5129" s="2" t="s">
        <v>62</v>
      </c>
      <c r="N5129" s="3">
        <v>348000</v>
      </c>
      <c r="O5129" s="3">
        <v>0.71349614800000005</v>
      </c>
      <c r="P5129" s="3">
        <v>0.3752416921719739</v>
      </c>
      <c r="Q5129" s="3">
        <v>0.85649595172064585</v>
      </c>
      <c r="R5129" s="3">
        <v>-1.3048431161357059E-2</v>
      </c>
      <c r="S5129" s="3">
        <v>0.70887694172892113</v>
      </c>
      <c r="T5129" s="5">
        <f>POWER(10,Table2[[#This Row],[Predicted normalized_price]]*(N$7634-N$7635)+N$7635)</f>
        <v>339277.99463598768</v>
      </c>
      <c r="U5129" s="5">
        <f>ABS(Table2[[#This Row],[price]]-Table2[[#This Row],[Predicted Price]])</f>
        <v>8722.0053640123224</v>
      </c>
      <c r="V5129" s="5">
        <f>Table2[[#This Row],[Price Diff]]/Table2[[#This Row],[price]]</f>
        <v>2.5063233804633111E-2</v>
      </c>
    </row>
    <row r="5130" spans="1:22" x14ac:dyDescent="0.2">
      <c r="A5130" s="3">
        <v>11130</v>
      </c>
      <c r="B5130" s="3">
        <v>0.192768148</v>
      </c>
      <c r="C5130" s="3">
        <v>53688</v>
      </c>
      <c r="D5130" s="3">
        <v>0.55600922399999997</v>
      </c>
      <c r="E5130" s="3">
        <v>1461</v>
      </c>
      <c r="F5130" s="3">
        <v>0.34731090599999997</v>
      </c>
      <c r="G5130" s="3">
        <v>3</v>
      </c>
      <c r="H5130" s="3">
        <v>0.416289664</v>
      </c>
      <c r="I5130" s="2" t="s">
        <v>42</v>
      </c>
      <c r="J5130" s="3">
        <v>39000</v>
      </c>
      <c r="K5130" s="3">
        <v>0.807330302</v>
      </c>
      <c r="L5130" s="3">
        <v>1</v>
      </c>
      <c r="M5130" s="2" t="s">
        <v>64</v>
      </c>
      <c r="N5130" s="3">
        <v>99500</v>
      </c>
      <c r="O5130" s="3">
        <v>0.48564564100000002</v>
      </c>
      <c r="P5130" s="3">
        <v>0.41624924463336693</v>
      </c>
      <c r="Q5130" s="3">
        <v>-0.59357756226174108</v>
      </c>
      <c r="R5130" s="3">
        <v>-0.60676428791996706</v>
      </c>
      <c r="S5130" s="3">
        <v>0.47763117467617178</v>
      </c>
      <c r="T5130" s="5">
        <f>POWER(10,Table2[[#This Row],[Predicted normalized_price]]*(N$7634-N$7635)+N$7635)</f>
        <v>95213.137202976024</v>
      </c>
      <c r="U5130" s="5">
        <f>ABS(Table2[[#This Row],[price]]-Table2[[#This Row],[Predicted Price]])</f>
        <v>4286.8627970239759</v>
      </c>
      <c r="V5130" s="5">
        <f>Table2[[#This Row],[Price Diff]]/Table2[[#This Row],[price]]</f>
        <v>4.3084048211296237E-2</v>
      </c>
    </row>
    <row r="5131" spans="1:22" x14ac:dyDescent="0.2">
      <c r="A5131" s="3">
        <v>10860</v>
      </c>
      <c r="B5131" s="3">
        <v>0.18730385199999999</v>
      </c>
      <c r="C5131" s="3">
        <v>58178</v>
      </c>
      <c r="D5131" s="3">
        <v>0.57006498900000002</v>
      </c>
      <c r="E5131" s="3">
        <v>1997</v>
      </c>
      <c r="F5131" s="3">
        <v>0.48056971500000001</v>
      </c>
      <c r="G5131" s="3">
        <v>4</v>
      </c>
      <c r="H5131" s="3">
        <v>0.52529906999999998</v>
      </c>
      <c r="I5131" s="2" t="s">
        <v>27</v>
      </c>
      <c r="J5131" s="3">
        <v>36700</v>
      </c>
      <c r="K5131" s="3">
        <v>0.80214978699999995</v>
      </c>
      <c r="L5131" s="3">
        <v>1</v>
      </c>
      <c r="M5131" s="2" t="s">
        <v>64</v>
      </c>
      <c r="N5131" s="3">
        <v>93000</v>
      </c>
      <c r="O5131" s="3">
        <v>0.47335122600000001</v>
      </c>
      <c r="P5131" s="3">
        <v>0.93998420735922394</v>
      </c>
      <c r="Q5131" s="3">
        <v>-0.64234029746301913</v>
      </c>
      <c r="R5131" s="3">
        <v>-0.57491089358245773</v>
      </c>
      <c r="S5131" s="3">
        <v>0.45808961171087947</v>
      </c>
      <c r="T5131" s="5">
        <f>POWER(10,Table2[[#This Row],[Predicted normalized_price]]*(N$7634-N$7635)+N$7635)</f>
        <v>85518.822599543535</v>
      </c>
      <c r="U5131" s="5">
        <f>ABS(Table2[[#This Row],[price]]-Table2[[#This Row],[Predicted Price]])</f>
        <v>7481.177400456465</v>
      </c>
      <c r="V5131" s="5">
        <f>Table2[[#This Row],[Price Diff]]/Table2[[#This Row],[price]]</f>
        <v>8.044276774684371E-2</v>
      </c>
    </row>
    <row r="5132" spans="1:22" x14ac:dyDescent="0.2">
      <c r="A5132" s="3">
        <v>5680</v>
      </c>
      <c r="B5132" s="3">
        <v>4.3089194999999997E-2</v>
      </c>
      <c r="C5132" s="3">
        <v>9582</v>
      </c>
      <c r="D5132" s="3">
        <v>0.254427809</v>
      </c>
      <c r="E5132" s="3">
        <v>1390</v>
      </c>
      <c r="F5132" s="3">
        <v>0.32606906200000002</v>
      </c>
      <c r="G5132" s="3">
        <v>9</v>
      </c>
      <c r="H5132" s="3">
        <v>0.83257932800000001</v>
      </c>
      <c r="I5132" s="2" t="s">
        <v>20</v>
      </c>
      <c r="J5132" s="3">
        <v>138000</v>
      </c>
      <c r="K5132" s="3">
        <v>0.91503099700000001</v>
      </c>
      <c r="L5132" s="3">
        <v>2</v>
      </c>
      <c r="M5132" s="2" t="s">
        <v>67</v>
      </c>
      <c r="N5132" s="3">
        <v>17000</v>
      </c>
      <c r="O5132" s="3">
        <v>0.164092337</v>
      </c>
      <c r="P5132" s="3">
        <v>-0.58034528411424124</v>
      </c>
      <c r="Q5132" s="3">
        <v>-0.34457841003192718</v>
      </c>
      <c r="R5132" s="3">
        <v>0.94971327963458541</v>
      </c>
      <c r="S5132" s="3">
        <v>0.14585836591075044</v>
      </c>
      <c r="T5132" s="5">
        <f>POWER(10,Table2[[#This Row],[Predicted normalized_price]]*(N$7634-N$7635)+N$7635)</f>
        <v>15379.218758345474</v>
      </c>
      <c r="U5132" s="5">
        <f>ABS(Table2[[#This Row],[price]]-Table2[[#This Row],[Predicted Price]])</f>
        <v>1620.7812416545257</v>
      </c>
      <c r="V5132" s="5">
        <f>Table2[[#This Row],[Price Diff]]/Table2[[#This Row],[price]]</f>
        <v>9.5340073038501519E-2</v>
      </c>
    </row>
    <row r="5133" spans="1:22" x14ac:dyDescent="0.2">
      <c r="A5133" s="3">
        <v>15470</v>
      </c>
      <c r="B5133" s="3">
        <v>0.26603050099999997</v>
      </c>
      <c r="C5133" s="3">
        <v>74509</v>
      </c>
      <c r="D5133" s="3">
        <v>0.61336268500000002</v>
      </c>
      <c r="E5133" s="3">
        <v>1998</v>
      </c>
      <c r="F5133" s="3">
        <v>0.480783179</v>
      </c>
      <c r="G5133" s="3">
        <v>3</v>
      </c>
      <c r="H5133" s="3">
        <v>0.416289664</v>
      </c>
      <c r="I5133" s="2" t="s">
        <v>13</v>
      </c>
      <c r="J5133" s="3">
        <v>9500</v>
      </c>
      <c r="K5133" s="3">
        <v>0.68696676400000001</v>
      </c>
      <c r="L5133" s="3">
        <v>1</v>
      </c>
      <c r="M5133" s="2" t="s">
        <v>64</v>
      </c>
      <c r="N5133" s="3">
        <v>152000</v>
      </c>
      <c r="O5133" s="3">
        <v>0.56275587699999996</v>
      </c>
      <c r="P5133" s="3">
        <v>0.42216106059422187</v>
      </c>
      <c r="Q5133" s="3">
        <v>0.68717817887698673</v>
      </c>
      <c r="R5133" s="3">
        <v>0.44155828603963637</v>
      </c>
      <c r="S5133" s="3">
        <v>0.54911527041360153</v>
      </c>
      <c r="T5133" s="5">
        <f>POWER(10,Table2[[#This Row],[Predicted normalized_price]]*(N$7634-N$7635)+N$7635)</f>
        <v>141023.283999109</v>
      </c>
      <c r="U5133" s="5">
        <f>ABS(Table2[[#This Row],[price]]-Table2[[#This Row],[Predicted Price]])</f>
        <v>10976.716000891</v>
      </c>
      <c r="V5133" s="5">
        <f>Table2[[#This Row],[Price Diff]]/Table2[[#This Row],[price]]</f>
        <v>7.2215236847967101E-2</v>
      </c>
    </row>
    <row r="5134" spans="1:22" x14ac:dyDescent="0.2">
      <c r="A5134" s="3">
        <v>9960</v>
      </c>
      <c r="B5134" s="3">
        <v>0.16805493099999999</v>
      </c>
      <c r="C5134" s="3">
        <v>26888</v>
      </c>
      <c r="D5134" s="3">
        <v>0.434993727</v>
      </c>
      <c r="E5134" s="3">
        <v>1984</v>
      </c>
      <c r="F5134" s="3">
        <v>0.47778491499999998</v>
      </c>
      <c r="G5134" s="3">
        <v>10</v>
      </c>
      <c r="H5134" s="3">
        <v>0.87250287000000004</v>
      </c>
      <c r="I5134" s="2" t="s">
        <v>19</v>
      </c>
      <c r="J5134" s="3">
        <v>45000</v>
      </c>
      <c r="K5134" s="3">
        <v>0.81952635900000004</v>
      </c>
      <c r="L5134" s="3">
        <v>1</v>
      </c>
      <c r="M5134" s="2" t="s">
        <v>65</v>
      </c>
      <c r="N5134" s="3">
        <v>36500</v>
      </c>
      <c r="O5134" s="3">
        <v>0.30314512500000002</v>
      </c>
      <c r="P5134" s="3">
        <v>-0.81041339856792183</v>
      </c>
      <c r="Q5134" s="3">
        <v>8.5322457320867656E-2</v>
      </c>
      <c r="R5134" s="3">
        <v>0.83351519631851356</v>
      </c>
      <c r="S5134" s="3">
        <v>0.28794849351548368</v>
      </c>
      <c r="T5134" s="5">
        <f>POWER(10,Table2[[#This Row],[Predicted normalized_price]]*(N$7634-N$7635)+N$7635)</f>
        <v>33575.826154783746</v>
      </c>
      <c r="U5134" s="5">
        <f>ABS(Table2[[#This Row],[price]]-Table2[[#This Row],[Predicted Price]])</f>
        <v>2924.1738452162535</v>
      </c>
      <c r="V5134" s="5">
        <f>Table2[[#This Row],[Price Diff]]/Table2[[#This Row],[price]]</f>
        <v>8.0114351923732979E-2</v>
      </c>
    </row>
    <row r="5135" spans="1:22" x14ac:dyDescent="0.2">
      <c r="A5135" s="3">
        <v>8240</v>
      </c>
      <c r="B5135" s="3">
        <v>0.125872763</v>
      </c>
      <c r="C5135" s="3">
        <v>14752</v>
      </c>
      <c r="D5135" s="3">
        <v>0.329939808</v>
      </c>
      <c r="E5135" s="3">
        <v>1998</v>
      </c>
      <c r="F5135" s="3">
        <v>0.480783179</v>
      </c>
      <c r="G5135" s="3">
        <v>11</v>
      </c>
      <c r="H5135" s="3">
        <v>0.90861810600000004</v>
      </c>
      <c r="I5135" s="2" t="s">
        <v>42</v>
      </c>
      <c r="J5135" s="3">
        <v>98563</v>
      </c>
      <c r="K5135" s="3">
        <v>0.88634718599999995</v>
      </c>
      <c r="L5135" s="3">
        <v>2</v>
      </c>
      <c r="M5135" s="2" t="s">
        <v>65</v>
      </c>
      <c r="N5135" s="3">
        <v>20800</v>
      </c>
      <c r="O5135" s="3">
        <v>0.20080546299999999</v>
      </c>
      <c r="P5135" s="3">
        <v>-0.66260340045647204</v>
      </c>
      <c r="Q5135" s="3">
        <v>-0.90657477491738714</v>
      </c>
      <c r="R5135" s="3">
        <v>0.14680257967215785</v>
      </c>
      <c r="S5135" s="3">
        <v>0.20124361780363514</v>
      </c>
      <c r="T5135" s="5">
        <f>POWER(10,Table2[[#This Row],[Predicted normalized_price]]*(N$7634-N$7635)+N$7635)</f>
        <v>20850.139898707908</v>
      </c>
      <c r="U5135" s="5">
        <f>ABS(Table2[[#This Row],[price]]-Table2[[#This Row],[Predicted Price]])</f>
        <v>50.139898707908287</v>
      </c>
      <c r="V5135" s="5">
        <f>Table2[[#This Row],[Price Diff]]/Table2[[#This Row],[price]]</f>
        <v>2.4105720532648215E-3</v>
      </c>
    </row>
    <row r="5136" spans="1:22" x14ac:dyDescent="0.2">
      <c r="A5136" s="3">
        <v>13390</v>
      </c>
      <c r="B5136" s="3">
        <v>0.23390169899999999</v>
      </c>
      <c r="C5136" s="3">
        <v>71294</v>
      </c>
      <c r="D5136" s="3">
        <v>0.60564374300000001</v>
      </c>
      <c r="E5136" s="3">
        <v>1499</v>
      </c>
      <c r="F5136" s="3">
        <v>0.35825946600000003</v>
      </c>
      <c r="G5136" s="3">
        <v>2</v>
      </c>
      <c r="H5136" s="3">
        <v>0.26264953499999999</v>
      </c>
      <c r="I5136" s="2" t="s">
        <v>13</v>
      </c>
      <c r="J5136" s="3">
        <v>7179</v>
      </c>
      <c r="K5136" s="3">
        <v>0.66309197600000003</v>
      </c>
      <c r="L5136" s="3">
        <v>1</v>
      </c>
      <c r="M5136" s="2" t="s">
        <v>65</v>
      </c>
      <c r="N5136" s="3">
        <v>139800</v>
      </c>
      <c r="O5136" s="3">
        <v>0.54752980399999995</v>
      </c>
      <c r="P5136" s="3">
        <v>-0.92362919149522837</v>
      </c>
      <c r="Q5136" s="3">
        <v>0.71915103291722937</v>
      </c>
      <c r="R5136" s="3">
        <v>0.44125974969938753</v>
      </c>
      <c r="S5136" s="3">
        <v>0.55406652788302158</v>
      </c>
      <c r="T5136" s="5">
        <f>POWER(10,Table2[[#This Row],[Predicted normalized_price]]*(N$7634-N$7635)+N$7635)</f>
        <v>144912.81826356368</v>
      </c>
      <c r="U5136" s="5">
        <f>ABS(Table2[[#This Row],[price]]-Table2[[#This Row],[Predicted Price]])</f>
        <v>5112.8182635636767</v>
      </c>
      <c r="V5136" s="5">
        <f>Table2[[#This Row],[Price Diff]]/Table2[[#This Row],[price]]</f>
        <v>3.6572376706464071E-2</v>
      </c>
    </row>
    <row r="5137" spans="1:22" x14ac:dyDescent="0.2">
      <c r="A5137" s="3">
        <v>17090</v>
      </c>
      <c r="B5137" s="3">
        <v>0.288190169</v>
      </c>
      <c r="C5137" s="3">
        <v>85135</v>
      </c>
      <c r="D5137" s="3">
        <v>0.63669364900000003</v>
      </c>
      <c r="E5137" s="3">
        <v>1991</v>
      </c>
      <c r="F5137" s="3">
        <v>0.47928668200000002</v>
      </c>
      <c r="G5137" s="3">
        <v>3</v>
      </c>
      <c r="H5137" s="3">
        <v>0.416289664</v>
      </c>
      <c r="I5137" s="2" t="s">
        <v>15</v>
      </c>
      <c r="J5137" s="3">
        <v>32000</v>
      </c>
      <c r="K5137" s="3">
        <v>0.79047020499999998</v>
      </c>
      <c r="L5137" s="3">
        <v>1</v>
      </c>
      <c r="M5137" s="2" t="s">
        <v>64</v>
      </c>
      <c r="N5137" s="3">
        <v>165800</v>
      </c>
      <c r="O5137" s="3">
        <v>0.57857048700000002</v>
      </c>
      <c r="P5137" s="3">
        <v>0.22140332217478018</v>
      </c>
      <c r="Q5137" s="3">
        <v>0.73453849657843318</v>
      </c>
      <c r="R5137" s="3">
        <v>0.37936272013675609</v>
      </c>
      <c r="S5137" s="3">
        <v>0.57683325043211031</v>
      </c>
      <c r="T5137" s="5">
        <f>POWER(10,Table2[[#This Row],[Predicted normalized_price]]*(N$7634-N$7635)+N$7635)</f>
        <v>164224.77659090699</v>
      </c>
      <c r="U5137" s="5">
        <f>ABS(Table2[[#This Row],[price]]-Table2[[#This Row],[Predicted Price]])</f>
        <v>1575.2234090930142</v>
      </c>
      <c r="V5137" s="5">
        <f>Table2[[#This Row],[Price Diff]]/Table2[[#This Row],[price]]</f>
        <v>9.5007443250483357E-3</v>
      </c>
    </row>
    <row r="5138" spans="1:22" x14ac:dyDescent="0.2">
      <c r="A5138" s="3">
        <v>17590</v>
      </c>
      <c r="B5138" s="3">
        <v>0.29460661999999999</v>
      </c>
      <c r="C5138" s="3">
        <v>84069</v>
      </c>
      <c r="D5138" s="3">
        <v>0.63448856499999995</v>
      </c>
      <c r="E5138" s="3">
        <v>1998</v>
      </c>
      <c r="F5138" s="3">
        <v>0.480783179</v>
      </c>
      <c r="G5138" s="3">
        <v>3</v>
      </c>
      <c r="H5138" s="3">
        <v>0.416289664</v>
      </c>
      <c r="I5138" s="2" t="s">
        <v>13</v>
      </c>
      <c r="J5138" s="3">
        <v>7110</v>
      </c>
      <c r="K5138" s="3">
        <v>0.66226886600000001</v>
      </c>
      <c r="L5138" s="3">
        <v>1</v>
      </c>
      <c r="M5138" s="2" t="s">
        <v>65</v>
      </c>
      <c r="N5138" s="3">
        <v>175800</v>
      </c>
      <c r="O5138" s="3">
        <v>0.589228258</v>
      </c>
      <c r="P5138" s="3">
        <v>-0.8576162889191894</v>
      </c>
      <c r="Q5138" s="3">
        <v>0.74063992759823016</v>
      </c>
      <c r="R5138" s="3">
        <v>0.3872564487382596</v>
      </c>
      <c r="S5138" s="3">
        <v>0.5735956742724897</v>
      </c>
      <c r="T5138" s="5">
        <f>POWER(10,Table2[[#This Row],[Predicted normalized_price]]*(N$7634-N$7635)+N$7635)</f>
        <v>161328.95961269597</v>
      </c>
      <c r="U5138" s="5">
        <f>ABS(Table2[[#This Row],[price]]-Table2[[#This Row],[Predicted Price]])</f>
        <v>14471.040387304034</v>
      </c>
      <c r="V5138" s="5">
        <f>Table2[[#This Row],[Price Diff]]/Table2[[#This Row],[price]]</f>
        <v>8.2315360564869364E-2</v>
      </c>
    </row>
    <row r="5139" spans="1:22" x14ac:dyDescent="0.2">
      <c r="A5139" s="3">
        <v>9090</v>
      </c>
      <c r="B5139" s="3">
        <v>0.147717301</v>
      </c>
      <c r="C5139" s="3">
        <v>56298</v>
      </c>
      <c r="D5139" s="3">
        <v>0.56431647900000004</v>
      </c>
      <c r="E5139" s="3">
        <v>1496</v>
      </c>
      <c r="F5139" s="3">
        <v>0.35740525400000001</v>
      </c>
      <c r="G5139" s="3">
        <v>3</v>
      </c>
      <c r="H5139" s="3">
        <v>0.416289664</v>
      </c>
      <c r="I5139" s="2" t="s">
        <v>22</v>
      </c>
      <c r="J5139" s="3">
        <v>23818</v>
      </c>
      <c r="K5139" s="3">
        <v>0.76530315400000004</v>
      </c>
      <c r="L5139" s="3">
        <v>1</v>
      </c>
      <c r="M5139" s="2" t="s">
        <v>64</v>
      </c>
      <c r="N5139" s="3">
        <v>82800</v>
      </c>
      <c r="O5139" s="3">
        <v>0.45221003500000001</v>
      </c>
      <c r="P5139" s="3">
        <v>0.49076606568691039</v>
      </c>
      <c r="Q5139" s="3">
        <v>-0.65723665209323934</v>
      </c>
      <c r="R5139" s="3">
        <v>-0.59772289918589572</v>
      </c>
      <c r="S5139" s="3">
        <v>0.45876793044810588</v>
      </c>
      <c r="T5139" s="5">
        <f>POWER(10,Table2[[#This Row],[Predicted normalized_price]]*(N$7634-N$7635)+N$7635)</f>
        <v>85838.178578507897</v>
      </c>
      <c r="U5139" s="5">
        <f>ABS(Table2[[#This Row],[price]]-Table2[[#This Row],[Predicted Price]])</f>
        <v>3038.1785785078973</v>
      </c>
      <c r="V5139" s="5">
        <f>Table2[[#This Row],[Price Diff]]/Table2[[#This Row],[price]]</f>
        <v>3.6692978001303105E-2</v>
      </c>
    </row>
    <row r="5140" spans="1:22" x14ac:dyDescent="0.2">
      <c r="A5140" s="3">
        <v>10730</v>
      </c>
      <c r="B5140" s="3">
        <v>0.18462425199999999</v>
      </c>
      <c r="C5140" s="3">
        <v>48667</v>
      </c>
      <c r="D5140" s="3">
        <v>0.53882607500000002</v>
      </c>
      <c r="E5140" s="3">
        <v>1496</v>
      </c>
      <c r="F5140" s="3">
        <v>0.35740525400000001</v>
      </c>
      <c r="G5140" s="3">
        <v>3</v>
      </c>
      <c r="H5140" s="3">
        <v>0.416289664</v>
      </c>
      <c r="I5140" s="2" t="s">
        <v>13</v>
      </c>
      <c r="J5140" s="3">
        <v>10000</v>
      </c>
      <c r="K5140" s="3">
        <v>0.691338338</v>
      </c>
      <c r="L5140" s="3">
        <v>1</v>
      </c>
      <c r="M5140" s="2" t="s">
        <v>67</v>
      </c>
      <c r="N5140" s="3">
        <v>89800</v>
      </c>
      <c r="O5140" s="3">
        <v>0.46697918999999999</v>
      </c>
      <c r="P5140" s="3">
        <v>-0.92537262147267707</v>
      </c>
      <c r="Q5140" s="3">
        <v>0.55351343554231791</v>
      </c>
      <c r="R5140" s="3">
        <v>0.64499761122730837</v>
      </c>
      <c r="S5140" s="3">
        <v>0.45876730453366155</v>
      </c>
      <c r="T5140" s="5">
        <f>POWER(10,Table2[[#This Row],[Predicted normalized_price]]*(N$7634-N$7635)+N$7635)</f>
        <v>85837.883345708949</v>
      </c>
      <c r="U5140" s="5">
        <f>ABS(Table2[[#This Row],[price]]-Table2[[#This Row],[Predicted Price]])</f>
        <v>3962.1166542910505</v>
      </c>
      <c r="V5140" s="5">
        <f>Table2[[#This Row],[Price Diff]]/Table2[[#This Row],[price]]</f>
        <v>4.4121566306136423E-2</v>
      </c>
    </row>
    <row r="5141" spans="1:22" x14ac:dyDescent="0.2">
      <c r="A5141" s="3">
        <v>10440</v>
      </c>
      <c r="B5141" s="3">
        <v>0.17852778599999999</v>
      </c>
      <c r="C5141" s="3">
        <v>55381</v>
      </c>
      <c r="D5141" s="3">
        <v>0.56144252100000003</v>
      </c>
      <c r="E5141" s="3">
        <v>1798</v>
      </c>
      <c r="F5141" s="3">
        <v>0.435810641</v>
      </c>
      <c r="G5141" s="3">
        <v>6</v>
      </c>
      <c r="H5141" s="3">
        <v>0.67893919899999999</v>
      </c>
      <c r="I5141" s="2" t="s">
        <v>10</v>
      </c>
      <c r="J5141" s="3">
        <v>59689</v>
      </c>
      <c r="K5141" s="3">
        <v>0.84360173299999996</v>
      </c>
      <c r="L5141" s="3">
        <v>1</v>
      </c>
      <c r="M5141" s="2" t="s">
        <v>66</v>
      </c>
      <c r="N5141" s="3">
        <v>65800</v>
      </c>
      <c r="O5141" s="3">
        <v>0.41038891300000002</v>
      </c>
      <c r="P5141" s="3">
        <v>0.48524303070671371</v>
      </c>
      <c r="Q5141" s="3">
        <v>-0.69178840546259668</v>
      </c>
      <c r="R5141" s="3">
        <v>-0.50587529032376555</v>
      </c>
      <c r="S5141" s="3">
        <v>0.42636016012258104</v>
      </c>
      <c r="T5141" s="5">
        <f>POWER(10,Table2[[#This Row],[Predicted normalized_price]]*(N$7634-N$7635)+N$7635)</f>
        <v>71835.75157580254</v>
      </c>
      <c r="U5141" s="5">
        <f>ABS(Table2[[#This Row],[price]]-Table2[[#This Row],[Predicted Price]])</f>
        <v>6035.7515758025402</v>
      </c>
      <c r="V5141" s="5">
        <f>Table2[[#This Row],[Price Diff]]/Table2[[#This Row],[price]]</f>
        <v>9.1728747352622195E-2</v>
      </c>
    </row>
    <row r="5142" spans="1:22" x14ac:dyDescent="0.2">
      <c r="A5142" s="3">
        <v>18110</v>
      </c>
      <c r="B5142" s="3">
        <v>0.30108907800000001</v>
      </c>
      <c r="C5142" s="3">
        <v>99893</v>
      </c>
      <c r="D5142" s="3">
        <v>0.66466970199999997</v>
      </c>
      <c r="E5142" s="3">
        <v>2998</v>
      </c>
      <c r="F5142" s="3">
        <v>0.65381339299999996</v>
      </c>
      <c r="G5142" s="3">
        <v>2</v>
      </c>
      <c r="H5142" s="3">
        <v>0.26264953499999999</v>
      </c>
      <c r="I5142" s="2" t="s">
        <v>13</v>
      </c>
      <c r="J5142" s="3">
        <v>8000</v>
      </c>
      <c r="K5142" s="3">
        <v>0.67232048</v>
      </c>
      <c r="L5142" s="3">
        <v>1</v>
      </c>
      <c r="M5142" s="2" t="s">
        <v>65</v>
      </c>
      <c r="N5142" s="3">
        <v>193800</v>
      </c>
      <c r="O5142" s="3">
        <v>0.60696788000000002</v>
      </c>
      <c r="P5142" s="3">
        <v>-0.52641097586387542</v>
      </c>
      <c r="Q5142" s="3">
        <v>0.80329336781796146</v>
      </c>
      <c r="R5142" s="3">
        <v>0.30114742586730836</v>
      </c>
      <c r="S5142" s="3">
        <v>0.61280759711233201</v>
      </c>
      <c r="T5142" s="5">
        <f>POWER(10,Table2[[#This Row],[Predicted normalized_price]]*(N$7634-N$7635)+N$7635)</f>
        <v>200119.78424278664</v>
      </c>
      <c r="U5142" s="5">
        <f>ABS(Table2[[#This Row],[price]]-Table2[[#This Row],[Predicted Price]])</f>
        <v>6319.7842427866417</v>
      </c>
      <c r="V5142" s="5">
        <f>Table2[[#This Row],[Price Diff]]/Table2[[#This Row],[price]]</f>
        <v>3.2609825814172558E-2</v>
      </c>
    </row>
    <row r="5143" spans="1:22" x14ac:dyDescent="0.2">
      <c r="A5143" s="3">
        <v>8270</v>
      </c>
      <c r="B5143" s="3">
        <v>0.126681391</v>
      </c>
      <c r="C5143" s="3">
        <v>54554</v>
      </c>
      <c r="D5143" s="3">
        <v>0.558809522</v>
      </c>
      <c r="E5143" s="3">
        <v>1390</v>
      </c>
      <c r="F5143" s="3">
        <v>0.32606906200000002</v>
      </c>
      <c r="G5143" s="3">
        <v>4</v>
      </c>
      <c r="H5143" s="3">
        <v>0.52529906999999998</v>
      </c>
      <c r="I5143" s="2" t="s">
        <v>20</v>
      </c>
      <c r="J5143" s="3">
        <v>34000</v>
      </c>
      <c r="K5143" s="3">
        <v>0.79563706000000001</v>
      </c>
      <c r="L5143" s="3">
        <v>1</v>
      </c>
      <c r="M5143" s="2" t="s">
        <v>63</v>
      </c>
      <c r="N5143" s="3">
        <v>68800</v>
      </c>
      <c r="O5143" s="3">
        <v>0.41850241300000002</v>
      </c>
      <c r="P5143" s="3">
        <v>-0.50333060557820808</v>
      </c>
      <c r="Q5143" s="3">
        <v>0.48481104466832031</v>
      </c>
      <c r="R5143" s="3">
        <v>0.71789946224139567</v>
      </c>
      <c r="S5143" s="3">
        <v>0.42329603744177202</v>
      </c>
      <c r="T5143" s="5">
        <f>POWER(10,Table2[[#This Row],[Predicted normalized_price]]*(N$7634-N$7635)+N$7635)</f>
        <v>70636.347282705567</v>
      </c>
      <c r="U5143" s="5">
        <f>ABS(Table2[[#This Row],[price]]-Table2[[#This Row],[Predicted Price]])</f>
        <v>1836.3472827055666</v>
      </c>
      <c r="V5143" s="5">
        <f>Table2[[#This Row],[Price Diff]]/Table2[[#This Row],[price]]</f>
        <v>2.6691094225371609E-2</v>
      </c>
    </row>
    <row r="5144" spans="1:22" x14ac:dyDescent="0.2">
      <c r="A5144" s="3">
        <v>9200</v>
      </c>
      <c r="B5144" s="3">
        <v>0.150393744</v>
      </c>
      <c r="C5144" s="3">
        <v>50125</v>
      </c>
      <c r="D5144" s="3">
        <v>0.54399190600000003</v>
      </c>
      <c r="E5144" s="3">
        <v>1197</v>
      </c>
      <c r="F5144" s="3">
        <v>0.26232939100000002</v>
      </c>
      <c r="G5144" s="3">
        <v>4</v>
      </c>
      <c r="H5144" s="3">
        <v>0.52529906999999998</v>
      </c>
      <c r="I5144" s="2" t="s">
        <v>27</v>
      </c>
      <c r="J5144" s="3">
        <v>44102</v>
      </c>
      <c r="K5144" s="3">
        <v>0.81780840700000001</v>
      </c>
      <c r="L5144" s="3">
        <v>1</v>
      </c>
      <c r="M5144" s="2" t="s">
        <v>64</v>
      </c>
      <c r="N5144" s="3">
        <v>71800</v>
      </c>
      <c r="O5144" s="3">
        <v>0.42626956799999999</v>
      </c>
      <c r="P5144" s="3">
        <v>0.75540766974327367</v>
      </c>
      <c r="Q5144" s="3">
        <v>-0.69487317738090892</v>
      </c>
      <c r="R5144" s="3">
        <v>-0.52851007868104005</v>
      </c>
      <c r="S5144" s="3">
        <v>0.43199971662594155</v>
      </c>
      <c r="T5144" s="5">
        <f>POWER(10,Table2[[#This Row],[Predicted normalized_price]]*(N$7634-N$7635)+N$7635)</f>
        <v>74096.759797585328</v>
      </c>
      <c r="U5144" s="5">
        <f>ABS(Table2[[#This Row],[price]]-Table2[[#This Row],[Predicted Price]])</f>
        <v>2296.7597975853278</v>
      </c>
      <c r="V5144" s="5">
        <f>Table2[[#This Row],[Price Diff]]/Table2[[#This Row],[price]]</f>
        <v>3.1988298016508744E-2</v>
      </c>
    </row>
    <row r="5145" spans="1:22" x14ac:dyDescent="0.2">
      <c r="A5145" s="3">
        <v>10590</v>
      </c>
      <c r="B5145" s="3">
        <v>0.18170197799999999</v>
      </c>
      <c r="C5145" s="3">
        <v>61266</v>
      </c>
      <c r="D5145" s="3">
        <v>0.57911569900000004</v>
      </c>
      <c r="E5145" s="3">
        <v>1997</v>
      </c>
      <c r="F5145" s="3">
        <v>0.48056971500000001</v>
      </c>
      <c r="G5145" s="3">
        <v>4</v>
      </c>
      <c r="H5145" s="3">
        <v>0.52529906999999998</v>
      </c>
      <c r="I5145" s="2" t="s">
        <v>27</v>
      </c>
      <c r="J5145" s="3">
        <v>55895</v>
      </c>
      <c r="K5145" s="3">
        <v>0.838004635</v>
      </c>
      <c r="L5145" s="3">
        <v>1</v>
      </c>
      <c r="M5145" s="2" t="s">
        <v>64</v>
      </c>
      <c r="N5145" s="3">
        <v>89800</v>
      </c>
      <c r="O5145" s="3">
        <v>0.46697918999999999</v>
      </c>
      <c r="P5145" s="3">
        <v>0.94725281347061863</v>
      </c>
      <c r="Q5145" s="3">
        <v>-0.63588698241135611</v>
      </c>
      <c r="R5145" s="3">
        <v>-0.57921052638233927</v>
      </c>
      <c r="S5145" s="3">
        <v>0.46089884922179536</v>
      </c>
      <c r="T5145" s="5">
        <f>POWER(10,Table2[[#This Row],[Predicted normalized_price]]*(N$7634-N$7635)+N$7635)</f>
        <v>86849.204823976164</v>
      </c>
      <c r="U5145" s="5">
        <f>ABS(Table2[[#This Row],[price]]-Table2[[#This Row],[Predicted Price]])</f>
        <v>2950.7951760238357</v>
      </c>
      <c r="V5145" s="5">
        <f>Table2[[#This Row],[Price Diff]]/Table2[[#This Row],[price]]</f>
        <v>3.2859634476880131E-2</v>
      </c>
    </row>
    <row r="5146" spans="1:22" x14ac:dyDescent="0.2">
      <c r="A5146" s="3">
        <v>13250</v>
      </c>
      <c r="B5146" s="3">
        <v>0.23156301400000001</v>
      </c>
      <c r="C5146" s="3">
        <v>39435</v>
      </c>
      <c r="D5146" s="3">
        <v>0.50201486399999995</v>
      </c>
      <c r="E5146" s="3">
        <v>2497</v>
      </c>
      <c r="F5146" s="3">
        <v>0.57584491900000001</v>
      </c>
      <c r="G5146" s="3">
        <v>9</v>
      </c>
      <c r="H5146" s="3">
        <v>0.83257932800000001</v>
      </c>
      <c r="I5146" s="2" t="s">
        <v>13</v>
      </c>
      <c r="J5146" s="3">
        <v>75331</v>
      </c>
      <c r="K5146" s="3">
        <v>0.86343780699999995</v>
      </c>
      <c r="L5146" s="3">
        <v>2</v>
      </c>
      <c r="M5146" s="2" t="s">
        <v>65</v>
      </c>
      <c r="N5146" s="3">
        <v>53800</v>
      </c>
      <c r="O5146" s="3">
        <v>0.373747355</v>
      </c>
      <c r="P5146" s="3">
        <v>-0.60789398938728212</v>
      </c>
      <c r="Q5146" s="3">
        <v>0.33027770226151665</v>
      </c>
      <c r="R5146" s="3">
        <v>0.76439042062611329</v>
      </c>
      <c r="S5146" s="3">
        <v>0.37052904176230067</v>
      </c>
      <c r="T5146" s="5">
        <f>POWER(10,Table2[[#This Row],[Predicted normalized_price]]*(N$7634-N$7635)+N$7635)</f>
        <v>52856.925542404177</v>
      </c>
      <c r="U5146" s="5">
        <f>ABS(Table2[[#This Row],[price]]-Table2[[#This Row],[Predicted Price]])</f>
        <v>943.07445759582333</v>
      </c>
      <c r="V5146" s="5">
        <f>Table2[[#This Row],[Price Diff]]/Table2[[#This Row],[price]]</f>
        <v>1.7529265011074782E-2</v>
      </c>
    </row>
    <row r="5147" spans="1:22" x14ac:dyDescent="0.2">
      <c r="A5147" s="3">
        <v>8990</v>
      </c>
      <c r="B5147" s="3">
        <v>0.14525591400000001</v>
      </c>
      <c r="C5147" s="3">
        <v>36869</v>
      </c>
      <c r="D5147" s="3">
        <v>0.49024026799999998</v>
      </c>
      <c r="E5147" s="3">
        <v>1390</v>
      </c>
      <c r="F5147" s="3">
        <v>0.32606906200000002</v>
      </c>
      <c r="G5147" s="3">
        <v>7</v>
      </c>
      <c r="H5147" s="3">
        <v>0.73735046500000001</v>
      </c>
      <c r="I5147" s="2" t="s">
        <v>20</v>
      </c>
      <c r="J5147" s="3">
        <v>135000</v>
      </c>
      <c r="K5147" s="3">
        <v>0.91315780000000002</v>
      </c>
      <c r="L5147" s="3">
        <v>1</v>
      </c>
      <c r="M5147" s="2" t="s">
        <v>66</v>
      </c>
      <c r="N5147" s="3">
        <v>46800</v>
      </c>
      <c r="O5147" s="3">
        <v>0.34838073800000002</v>
      </c>
      <c r="P5147" s="3">
        <v>-0.36345771580237274</v>
      </c>
      <c r="Q5147" s="3">
        <v>0.30692555432474028</v>
      </c>
      <c r="R5147" s="3">
        <v>0.8084914051540385</v>
      </c>
      <c r="S5147" s="3">
        <v>0.35383830112158321</v>
      </c>
      <c r="T5147" s="5">
        <f>POWER(10,Table2[[#This Row],[Predicted normalized_price]]*(N$7634-N$7635)+N$7635)</f>
        <v>48224.763935485069</v>
      </c>
      <c r="U5147" s="5">
        <f>ABS(Table2[[#This Row],[price]]-Table2[[#This Row],[Predicted Price]])</f>
        <v>1424.7639354850689</v>
      </c>
      <c r="V5147" s="5">
        <f>Table2[[#This Row],[Price Diff]]/Table2[[#This Row],[price]]</f>
        <v>3.0443673835151046E-2</v>
      </c>
    </row>
    <row r="5148" spans="1:22" x14ac:dyDescent="0.2">
      <c r="A5148" s="3">
        <v>7390</v>
      </c>
      <c r="B5148" s="3">
        <v>0.10164783500000001</v>
      </c>
      <c r="C5148" s="3">
        <v>45157</v>
      </c>
      <c r="D5148" s="3">
        <v>0.52572615099999997</v>
      </c>
      <c r="E5148" s="3">
        <v>1496</v>
      </c>
      <c r="F5148" s="3">
        <v>0.35740525400000001</v>
      </c>
      <c r="G5148" s="3">
        <v>2</v>
      </c>
      <c r="H5148" s="3">
        <v>0.26264953499999999</v>
      </c>
      <c r="I5148" s="2" t="s">
        <v>14</v>
      </c>
      <c r="J5148" s="3">
        <v>11</v>
      </c>
      <c r="K5148" s="3">
        <v>0.110734005</v>
      </c>
      <c r="L5148" s="3">
        <v>1</v>
      </c>
      <c r="M5148" s="2" t="s">
        <v>63</v>
      </c>
      <c r="N5148" s="3">
        <v>77800</v>
      </c>
      <c r="O5148" s="3">
        <v>0.44087494500000002</v>
      </c>
      <c r="P5148" s="3">
        <v>-0.9359982966890984</v>
      </c>
      <c r="Q5148" s="3">
        <v>-0.66817867799980513</v>
      </c>
      <c r="R5148" s="3">
        <v>-0.53572492133739091</v>
      </c>
      <c r="S5148" s="3">
        <v>0.43640422495814046</v>
      </c>
      <c r="T5148" s="5">
        <f>POWER(10,Table2[[#This Row],[Predicted normalized_price]]*(N$7634-N$7635)+N$7635)</f>
        <v>75911.994258331266</v>
      </c>
      <c r="U5148" s="5">
        <f>ABS(Table2[[#This Row],[price]]-Table2[[#This Row],[Predicted Price]])</f>
        <v>1888.0057416687341</v>
      </c>
      <c r="V5148" s="5">
        <f>Table2[[#This Row],[Price Diff]]/Table2[[#This Row],[price]]</f>
        <v>2.4267425985459307E-2</v>
      </c>
    </row>
    <row r="5149" spans="1:22" x14ac:dyDescent="0.2">
      <c r="A5149" s="3">
        <v>11630</v>
      </c>
      <c r="B5149" s="3">
        <v>0.202545955</v>
      </c>
      <c r="C5149" s="3">
        <v>60773</v>
      </c>
      <c r="D5149" s="3">
        <v>0.57770178299999997</v>
      </c>
      <c r="E5149" s="3">
        <v>1798</v>
      </c>
      <c r="F5149" s="3">
        <v>0.435810641</v>
      </c>
      <c r="G5149" s="3">
        <v>6</v>
      </c>
      <c r="H5149" s="3">
        <v>0.67893919899999999</v>
      </c>
      <c r="I5149" s="2" t="s">
        <v>19</v>
      </c>
      <c r="J5149" s="3">
        <v>65500</v>
      </c>
      <c r="K5149" s="3">
        <v>0.85151952600000003</v>
      </c>
      <c r="L5149" s="3">
        <v>2</v>
      </c>
      <c r="M5149" s="2" t="s">
        <v>65</v>
      </c>
      <c r="N5149" s="3">
        <v>73800</v>
      </c>
      <c r="O5149" s="3">
        <v>0.43126940699999999</v>
      </c>
      <c r="P5149" s="3">
        <v>-0.69500615186067538</v>
      </c>
      <c r="Q5149" s="3">
        <v>0.48973111242710732</v>
      </c>
      <c r="R5149" s="3">
        <v>0.64867305069253856</v>
      </c>
      <c r="S5149" s="3">
        <v>0.44164301847178628</v>
      </c>
      <c r="T5149" s="5">
        <f>POWER(10,Table2[[#This Row],[Predicted normalized_price]]*(N$7634-N$7635)+N$7635)</f>
        <v>78129.055280692279</v>
      </c>
      <c r="U5149" s="5">
        <f>ABS(Table2[[#This Row],[price]]-Table2[[#This Row],[Predicted Price]])</f>
        <v>4329.0552806922788</v>
      </c>
      <c r="V5149" s="5">
        <f>Table2[[#This Row],[Price Diff]]/Table2[[#This Row],[price]]</f>
        <v>5.865928564623684E-2</v>
      </c>
    </row>
    <row r="5150" spans="1:22" x14ac:dyDescent="0.2">
      <c r="A5150" s="3">
        <v>16830</v>
      </c>
      <c r="B5150" s="3">
        <v>0.28477902599999999</v>
      </c>
      <c r="C5150" s="3">
        <v>97506</v>
      </c>
      <c r="D5150" s="3">
        <v>0.66043715800000002</v>
      </c>
      <c r="E5150" s="3">
        <v>1997</v>
      </c>
      <c r="F5150" s="3">
        <v>0.48056971500000001</v>
      </c>
      <c r="G5150" s="3">
        <v>5</v>
      </c>
      <c r="H5150" s="3">
        <v>0.60985333500000005</v>
      </c>
      <c r="I5150" s="2" t="s">
        <v>13</v>
      </c>
      <c r="J5150" s="3">
        <v>57000</v>
      </c>
      <c r="K5150" s="3">
        <v>0.83967306799999997</v>
      </c>
      <c r="L5150" s="3">
        <v>1</v>
      </c>
      <c r="M5150" s="2" t="s">
        <v>65</v>
      </c>
      <c r="N5150" s="3">
        <v>137800</v>
      </c>
      <c r="O5150" s="3">
        <v>0.54490752899999995</v>
      </c>
      <c r="P5150" s="3">
        <v>-0.78125407222575138</v>
      </c>
      <c r="Q5150" s="3">
        <v>0.7045083638925016</v>
      </c>
      <c r="R5150" s="3">
        <v>0.43606662538503643</v>
      </c>
      <c r="S5150" s="3">
        <v>0.55190200707660486</v>
      </c>
      <c r="T5150" s="5">
        <f>POWER(10,Table2[[#This Row],[Predicted normalized_price]]*(N$7634-N$7635)+N$7635)</f>
        <v>143199.42032906078</v>
      </c>
      <c r="U5150" s="5">
        <f>ABS(Table2[[#This Row],[price]]-Table2[[#This Row],[Predicted Price]])</f>
        <v>5399.4203290607838</v>
      </c>
      <c r="V5150" s="5">
        <f>Table2[[#This Row],[Price Diff]]/Table2[[#This Row],[price]]</f>
        <v>3.9183021255883771E-2</v>
      </c>
    </row>
    <row r="5151" spans="1:22" x14ac:dyDescent="0.2">
      <c r="A5151" s="3">
        <v>7900</v>
      </c>
      <c r="B5151" s="3">
        <v>0.116496851</v>
      </c>
      <c r="C5151" s="3">
        <v>54620</v>
      </c>
      <c r="D5151" s="3">
        <v>0.55902111300000001</v>
      </c>
      <c r="E5151" s="3">
        <v>1496</v>
      </c>
      <c r="F5151" s="3">
        <v>0.35740525400000001</v>
      </c>
      <c r="G5151" s="3">
        <v>3</v>
      </c>
      <c r="H5151" s="3">
        <v>0.416289664</v>
      </c>
      <c r="I5151" s="2" t="s">
        <v>14</v>
      </c>
      <c r="J5151" s="3">
        <v>21668</v>
      </c>
      <c r="K5151" s="3">
        <v>0.75724024599999995</v>
      </c>
      <c r="L5151" s="3">
        <v>2</v>
      </c>
      <c r="M5151" s="2" t="s">
        <v>63</v>
      </c>
      <c r="N5151" s="3">
        <v>71800</v>
      </c>
      <c r="O5151" s="3">
        <v>0.42626956799999999</v>
      </c>
      <c r="P5151" s="3">
        <v>-0.83933505324998026</v>
      </c>
      <c r="Q5151" s="3">
        <v>-0.66029986986309164</v>
      </c>
      <c r="R5151" s="3">
        <v>-0.49428744350456738</v>
      </c>
      <c r="S5151" s="3">
        <v>0.42822530589290431</v>
      </c>
      <c r="T5151" s="5">
        <f>POWER(10,Table2[[#This Row],[Predicted normalized_price]]*(N$7634-N$7635)+N$7635)</f>
        <v>72575.784004819478</v>
      </c>
      <c r="U5151" s="5">
        <f>ABS(Table2[[#This Row],[price]]-Table2[[#This Row],[Predicted Price]])</f>
        <v>775.78400481947756</v>
      </c>
      <c r="V5151" s="5">
        <f>Table2[[#This Row],[Price Diff]]/Table2[[#This Row],[price]]</f>
        <v>1.0804791153474618E-2</v>
      </c>
    </row>
    <row r="5152" spans="1:22" x14ac:dyDescent="0.2">
      <c r="A5152" s="3">
        <v>12780</v>
      </c>
      <c r="B5152" s="3">
        <v>0.22352692499999999</v>
      </c>
      <c r="C5152" s="3">
        <v>53007</v>
      </c>
      <c r="D5152" s="3">
        <v>0.55377523100000003</v>
      </c>
      <c r="E5152" s="3">
        <v>1496</v>
      </c>
      <c r="F5152" s="3">
        <v>0.35740525400000001</v>
      </c>
      <c r="G5152" s="3">
        <v>4</v>
      </c>
      <c r="H5152" s="3">
        <v>0.52529906999999998</v>
      </c>
      <c r="I5152" s="2" t="s">
        <v>13</v>
      </c>
      <c r="J5152" s="3">
        <v>50000</v>
      </c>
      <c r="K5152" s="3">
        <v>0.82850592099999998</v>
      </c>
      <c r="L5152" s="3">
        <v>1</v>
      </c>
      <c r="M5152" s="2" t="s">
        <v>67</v>
      </c>
      <c r="N5152" s="3">
        <v>104800</v>
      </c>
      <c r="O5152" s="3">
        <v>0.49508983899999998</v>
      </c>
      <c r="P5152" s="3">
        <v>-0.93219210178197864</v>
      </c>
      <c r="Q5152" s="3">
        <v>0.57044638482135401</v>
      </c>
      <c r="R5152" s="3">
        <v>0.62695254827551361</v>
      </c>
      <c r="S5152" s="3">
        <v>0.46778546553801759</v>
      </c>
      <c r="T5152" s="5">
        <f>POWER(10,Table2[[#This Row],[Predicted normalized_price]]*(N$7634-N$7635)+N$7635)</f>
        <v>90198.742348678032</v>
      </c>
      <c r="U5152" s="5">
        <f>ABS(Table2[[#This Row],[price]]-Table2[[#This Row],[Predicted Price]])</f>
        <v>14601.257651321968</v>
      </c>
      <c r="V5152" s="5">
        <f>Table2[[#This Row],[Price Diff]]/Table2[[#This Row],[price]]</f>
        <v>0.13932497758895007</v>
      </c>
    </row>
    <row r="5153" spans="1:22" x14ac:dyDescent="0.2">
      <c r="A5153" s="3">
        <v>12290</v>
      </c>
      <c r="B5153" s="3">
        <v>0.21482789299999999</v>
      </c>
      <c r="C5153" s="3">
        <v>67033</v>
      </c>
      <c r="D5153" s="3">
        <v>0.59485887400000004</v>
      </c>
      <c r="E5153" s="3">
        <v>2356</v>
      </c>
      <c r="F5153" s="3">
        <v>0.55106086499999996</v>
      </c>
      <c r="G5153" s="3">
        <v>3</v>
      </c>
      <c r="H5153" s="3">
        <v>0.416289664</v>
      </c>
      <c r="I5153" s="2" t="s">
        <v>22</v>
      </c>
      <c r="J5153" s="3">
        <v>28129</v>
      </c>
      <c r="K5153" s="3">
        <v>0.77948147499999998</v>
      </c>
      <c r="L5153" s="3">
        <v>1</v>
      </c>
      <c r="M5153" s="2" t="s">
        <v>66</v>
      </c>
      <c r="N5153" s="3">
        <v>119800</v>
      </c>
      <c r="O5153" s="3">
        <v>0.51943364999999997</v>
      </c>
      <c r="P5153" s="3">
        <v>-0.42197075207429363</v>
      </c>
      <c r="Q5153" s="3">
        <v>-0.53343212436577792</v>
      </c>
      <c r="R5153" s="3">
        <v>-0.65209456211177297</v>
      </c>
      <c r="S5153" s="3">
        <v>0.50276000548762734</v>
      </c>
      <c r="T5153" s="5">
        <f>POWER(10,Table2[[#This Row],[Predicted normalized_price]]*(N$7634-N$7635)+N$7635)</f>
        <v>109311.49386176144</v>
      </c>
      <c r="U5153" s="5">
        <f>ABS(Table2[[#This Row],[price]]-Table2[[#This Row],[Predicted Price]])</f>
        <v>10488.506138238561</v>
      </c>
      <c r="V5153" s="5">
        <f>Table2[[#This Row],[Price Diff]]/Table2[[#This Row],[price]]</f>
        <v>8.7550134709837732E-2</v>
      </c>
    </row>
    <row r="5154" spans="1:22" x14ac:dyDescent="0.2">
      <c r="A5154" s="3">
        <v>14130</v>
      </c>
      <c r="B5154" s="3">
        <v>0.245870809</v>
      </c>
      <c r="C5154" s="3">
        <v>50464</v>
      </c>
      <c r="D5154" s="3">
        <v>0.54517147600000004</v>
      </c>
      <c r="E5154" s="3">
        <v>2497</v>
      </c>
      <c r="F5154" s="3">
        <v>0.57584491900000001</v>
      </c>
      <c r="G5154" s="3">
        <v>8</v>
      </c>
      <c r="H5154" s="3">
        <v>0.78794860499999997</v>
      </c>
      <c r="I5154" s="2" t="s">
        <v>13</v>
      </c>
      <c r="J5154" s="3">
        <v>91500</v>
      </c>
      <c r="K5154" s="3">
        <v>0.88000996399999998</v>
      </c>
      <c r="L5154" s="3">
        <v>1</v>
      </c>
      <c r="M5154" s="2" t="s">
        <v>65</v>
      </c>
      <c r="N5154" s="3">
        <v>67800</v>
      </c>
      <c r="O5154" s="3">
        <v>0.41583790399999998</v>
      </c>
      <c r="P5154" s="3">
        <v>-0.67072674608286831</v>
      </c>
      <c r="Q5154" s="3">
        <v>0.44640260142068472</v>
      </c>
      <c r="R5154" s="3">
        <v>0.69978391060885825</v>
      </c>
      <c r="S5154" s="3">
        <v>0.4173331325847725</v>
      </c>
      <c r="T5154" s="5">
        <f>POWER(10,Table2[[#This Row],[Predicted normalized_price]]*(N$7634-N$7635)+N$7635)</f>
        <v>68359.361566724008</v>
      </c>
      <c r="U5154" s="5">
        <f>ABS(Table2[[#This Row],[price]]-Table2[[#This Row],[Predicted Price]])</f>
        <v>559.3615667240083</v>
      </c>
      <c r="V5154" s="5">
        <f>Table2[[#This Row],[Price Diff]]/Table2[[#This Row],[price]]</f>
        <v>8.2501706006490906E-3</v>
      </c>
    </row>
    <row r="5155" spans="1:22" x14ac:dyDescent="0.2">
      <c r="A5155" s="3">
        <v>9810</v>
      </c>
      <c r="B5155" s="3">
        <v>0.16467843099999999</v>
      </c>
      <c r="C5155" s="3">
        <v>13170</v>
      </c>
      <c r="D5155" s="3">
        <v>0.31008808500000001</v>
      </c>
      <c r="E5155" s="3">
        <v>1994</v>
      </c>
      <c r="F5155" s="3">
        <v>0.47992868100000002</v>
      </c>
      <c r="G5155" s="3">
        <v>10</v>
      </c>
      <c r="H5155" s="3">
        <v>0.87250287000000004</v>
      </c>
      <c r="I5155" s="2" t="s">
        <v>23</v>
      </c>
      <c r="J5155" s="3">
        <v>88000</v>
      </c>
      <c r="K5155" s="3">
        <v>0.87668592700000003</v>
      </c>
      <c r="L5155" s="3">
        <v>1</v>
      </c>
      <c r="M5155" s="2" t="s">
        <v>64</v>
      </c>
      <c r="N5155" s="3">
        <v>21899</v>
      </c>
      <c r="O5155" s="3">
        <v>0.21017538599999999</v>
      </c>
      <c r="P5155" s="3">
        <v>0.5129745707692942</v>
      </c>
      <c r="Q5155" s="3">
        <v>-0.90366898755635128</v>
      </c>
      <c r="R5155" s="3">
        <v>8.1398457272915795E-2</v>
      </c>
      <c r="S5155" s="3">
        <v>0.22169278317628835</v>
      </c>
      <c r="T5155" s="5">
        <f>POWER(10,Table2[[#This Row],[Predicted normalized_price]]*(N$7634-N$7635)+N$7635)</f>
        <v>23329.750401177593</v>
      </c>
      <c r="U5155" s="5">
        <f>ABS(Table2[[#This Row],[price]]-Table2[[#This Row],[Predicted Price]])</f>
        <v>1430.7504011775927</v>
      </c>
      <c r="V5155" s="5">
        <f>Table2[[#This Row],[Price Diff]]/Table2[[#This Row],[price]]</f>
        <v>6.5334051836960255E-2</v>
      </c>
    </row>
    <row r="5156" spans="1:22" x14ac:dyDescent="0.2">
      <c r="A5156" s="3">
        <v>18020</v>
      </c>
      <c r="B5156" s="3">
        <v>0.29998054299999999</v>
      </c>
      <c r="C5156" s="3">
        <v>90757</v>
      </c>
      <c r="D5156" s="3">
        <v>0.64788456400000005</v>
      </c>
      <c r="E5156" s="3">
        <v>1998</v>
      </c>
      <c r="F5156" s="3">
        <v>0.480783179</v>
      </c>
      <c r="G5156" s="3">
        <v>2</v>
      </c>
      <c r="H5156" s="3">
        <v>0.26264953499999999</v>
      </c>
      <c r="I5156" s="2" t="s">
        <v>16</v>
      </c>
      <c r="J5156" s="3">
        <v>9000</v>
      </c>
      <c r="K5156" s="3">
        <v>0.68235877599999994</v>
      </c>
      <c r="L5156" s="3">
        <v>1</v>
      </c>
      <c r="M5156" s="2" t="s">
        <v>64</v>
      </c>
      <c r="N5156" s="3">
        <v>199800</v>
      </c>
      <c r="O5156" s="3">
        <v>0.61251656300000001</v>
      </c>
      <c r="P5156" s="3">
        <v>0.55845790893065872</v>
      </c>
      <c r="Q5156" s="3">
        <v>0.78036350230921214</v>
      </c>
      <c r="R5156" s="3">
        <v>0.26820981493015739</v>
      </c>
      <c r="S5156" s="3">
        <v>0.61797951506633442</v>
      </c>
      <c r="T5156" s="5">
        <f>POWER(10,Table2[[#This Row],[Predicted normalized_price]]*(N$7634-N$7635)+N$7635)</f>
        <v>205888.7430676615</v>
      </c>
      <c r="U5156" s="5">
        <f>ABS(Table2[[#This Row],[price]]-Table2[[#This Row],[Predicted Price]])</f>
        <v>6088.743067661504</v>
      </c>
      <c r="V5156" s="5">
        <f>Table2[[#This Row],[Price Diff]]/Table2[[#This Row],[price]]</f>
        <v>3.0474189527835354E-2</v>
      </c>
    </row>
    <row r="5157" spans="1:22" x14ac:dyDescent="0.2">
      <c r="A5157" s="3">
        <v>15720</v>
      </c>
      <c r="B5157" s="3">
        <v>0.26959754000000002</v>
      </c>
      <c r="C5157" s="3">
        <v>89200</v>
      </c>
      <c r="D5157" s="3">
        <v>0.644856231</v>
      </c>
      <c r="E5157" s="3">
        <v>1991</v>
      </c>
      <c r="F5157" s="3">
        <v>0.47928668200000002</v>
      </c>
      <c r="G5157" s="3">
        <v>5</v>
      </c>
      <c r="H5157" s="3">
        <v>0.60985333500000005</v>
      </c>
      <c r="I5157" s="2" t="s">
        <v>15</v>
      </c>
      <c r="J5157" s="3">
        <v>57000</v>
      </c>
      <c r="K5157" s="3">
        <v>0.83967306799999997</v>
      </c>
      <c r="L5157" s="3">
        <v>2</v>
      </c>
      <c r="M5157" s="2" t="s">
        <v>65</v>
      </c>
      <c r="N5157" s="3">
        <v>132800</v>
      </c>
      <c r="O5157" s="3">
        <v>0.53818160900000001</v>
      </c>
      <c r="P5157" s="3">
        <v>-0.79809734202751204</v>
      </c>
      <c r="Q5157" s="3">
        <v>0.68245200350419566</v>
      </c>
      <c r="R5157" s="3">
        <v>0.48531449525311776</v>
      </c>
      <c r="S5157" s="3">
        <v>0.53355893573047708</v>
      </c>
      <c r="T5157" s="5">
        <f>POWER(10,Table2[[#This Row],[Predicted normalized_price]]*(N$7634-N$7635)+N$7635)</f>
        <v>129469.13618363615</v>
      </c>
      <c r="U5157" s="5">
        <f>ABS(Table2[[#This Row],[price]]-Table2[[#This Row],[Predicted Price]])</f>
        <v>3330.8638163638534</v>
      </c>
      <c r="V5157" s="5">
        <f>Table2[[#This Row],[Price Diff]]/Table2[[#This Row],[price]]</f>
        <v>2.5081805846113355E-2</v>
      </c>
    </row>
    <row r="5158" spans="1:22" x14ac:dyDescent="0.2">
      <c r="A5158" s="3">
        <v>15780</v>
      </c>
      <c r="B5158" s="3">
        <v>0.27044518699999998</v>
      </c>
      <c r="C5158" s="3">
        <v>62801</v>
      </c>
      <c r="D5158" s="3">
        <v>0.58344629000000003</v>
      </c>
      <c r="E5158" s="3">
        <v>1796</v>
      </c>
      <c r="F5158" s="3">
        <v>0.43533607800000002</v>
      </c>
      <c r="G5158" s="3">
        <v>8</v>
      </c>
      <c r="H5158" s="3">
        <v>0.78794860499999997</v>
      </c>
      <c r="I5158" s="2" t="s">
        <v>15</v>
      </c>
      <c r="J5158" s="3">
        <v>55000</v>
      </c>
      <c r="K5158" s="3">
        <v>0.83662892200000005</v>
      </c>
      <c r="L5158" s="3">
        <v>2</v>
      </c>
      <c r="M5158" s="2" t="s">
        <v>62</v>
      </c>
      <c r="N5158" s="3">
        <v>82800</v>
      </c>
      <c r="O5158" s="3">
        <v>0.45221003500000001</v>
      </c>
      <c r="P5158" s="3">
        <v>-0.81075270229163465</v>
      </c>
      <c r="Q5158" s="3">
        <v>0.52870453841200615</v>
      </c>
      <c r="R5158" s="3">
        <v>0.60319780409249346</v>
      </c>
      <c r="S5158" s="3">
        <v>0.46313566903445275</v>
      </c>
      <c r="T5158" s="5">
        <f>POWER(10,Table2[[#This Row],[Predicted normalized_price]]*(N$7634-N$7635)+N$7635)</f>
        <v>87923.289461074441</v>
      </c>
      <c r="U5158" s="5">
        <f>ABS(Table2[[#This Row],[price]]-Table2[[#This Row],[Predicted Price]])</f>
        <v>5123.2894610744406</v>
      </c>
      <c r="V5158" s="5">
        <f>Table2[[#This Row],[Price Diff]]/Table2[[#This Row],[price]]</f>
        <v>6.1875476583024648E-2</v>
      </c>
    </row>
    <row r="5159" spans="1:22" x14ac:dyDescent="0.2">
      <c r="A5159" s="3">
        <v>9680</v>
      </c>
      <c r="B5159" s="3">
        <v>0.16171010299999999</v>
      </c>
      <c r="C5159" s="3">
        <v>47559</v>
      </c>
      <c r="D5159" s="3">
        <v>0.53479575599999996</v>
      </c>
      <c r="E5159" s="3">
        <v>1496</v>
      </c>
      <c r="F5159" s="3">
        <v>0.35740525400000001</v>
      </c>
      <c r="G5159" s="3">
        <v>3</v>
      </c>
      <c r="H5159" s="3">
        <v>0.416289664</v>
      </c>
      <c r="I5159" s="2" t="s">
        <v>22</v>
      </c>
      <c r="J5159" s="3">
        <v>21296</v>
      </c>
      <c r="K5159" s="3">
        <v>0.75576434800000003</v>
      </c>
      <c r="L5159" s="3">
        <v>1</v>
      </c>
      <c r="M5159" s="2" t="s">
        <v>64</v>
      </c>
      <c r="N5159" s="3">
        <v>82500</v>
      </c>
      <c r="O5159" s="3">
        <v>0.45154948</v>
      </c>
      <c r="P5159" s="3">
        <v>0.36173791316982395</v>
      </c>
      <c r="Q5159" s="3">
        <v>-0.67819211666814094</v>
      </c>
      <c r="R5159" s="3">
        <v>-0.57123269802654708</v>
      </c>
      <c r="S5159" s="3">
        <v>0.44619069863150906</v>
      </c>
      <c r="T5159" s="5">
        <f>POWER(10,Table2[[#This Row],[Predicted normalized_price]]*(N$7634-N$7635)+N$7635)</f>
        <v>80106.070888745278</v>
      </c>
      <c r="U5159" s="5">
        <f>ABS(Table2[[#This Row],[price]]-Table2[[#This Row],[Predicted Price]])</f>
        <v>2393.9291112547216</v>
      </c>
      <c r="V5159" s="5">
        <f>Table2[[#This Row],[Price Diff]]/Table2[[#This Row],[price]]</f>
        <v>2.9017322560663292E-2</v>
      </c>
    </row>
    <row r="5160" spans="1:22" x14ac:dyDescent="0.2">
      <c r="A5160" s="3">
        <v>7240</v>
      </c>
      <c r="B5160" s="3">
        <v>9.7084986999999998E-2</v>
      </c>
      <c r="C5160" s="3">
        <v>46415</v>
      </c>
      <c r="D5160" s="3">
        <v>0.53053474499999997</v>
      </c>
      <c r="E5160" s="3">
        <v>1496</v>
      </c>
      <c r="F5160" s="3">
        <v>0.35740525400000001</v>
      </c>
      <c r="G5160" s="3">
        <v>2</v>
      </c>
      <c r="H5160" s="3">
        <v>0.26264953499999999</v>
      </c>
      <c r="I5160" s="2" t="s">
        <v>14</v>
      </c>
      <c r="J5160" s="3">
        <v>16</v>
      </c>
      <c r="K5160" s="3">
        <v>0.14266800800000001</v>
      </c>
      <c r="L5160" s="3">
        <v>1</v>
      </c>
      <c r="M5160" s="2" t="s">
        <v>63</v>
      </c>
      <c r="N5160" s="3">
        <v>77300</v>
      </c>
      <c r="O5160" s="3">
        <v>0.43970161600000002</v>
      </c>
      <c r="P5160" s="3">
        <v>-0.92990156835082349</v>
      </c>
      <c r="Q5160" s="3">
        <v>-0.66598666837855924</v>
      </c>
      <c r="R5160" s="3">
        <v>-0.53536631848685179</v>
      </c>
      <c r="S5160" s="3">
        <v>0.43690667858020177</v>
      </c>
      <c r="T5160" s="5">
        <f>POWER(10,Table2[[#This Row],[Predicted normalized_price]]*(N$7634-N$7635)+N$7635)</f>
        <v>76121.876621606498</v>
      </c>
      <c r="U5160" s="5">
        <f>ABS(Table2[[#This Row],[price]]-Table2[[#This Row],[Predicted Price]])</f>
        <v>1178.1233783935022</v>
      </c>
      <c r="V5160" s="5">
        <f>Table2[[#This Row],[Price Diff]]/Table2[[#This Row],[price]]</f>
        <v>1.5240923394482565E-2</v>
      </c>
    </row>
    <row r="5161" spans="1:22" x14ac:dyDescent="0.2">
      <c r="A5161" s="3">
        <v>13860</v>
      </c>
      <c r="B5161" s="3">
        <v>0.24157793399999999</v>
      </c>
      <c r="C5161" s="3">
        <v>85819</v>
      </c>
      <c r="D5161" s="3">
        <v>0.638094049</v>
      </c>
      <c r="E5161" s="3">
        <v>1997</v>
      </c>
      <c r="F5161" s="3">
        <v>0.48056971500000001</v>
      </c>
      <c r="G5161" s="3">
        <v>6</v>
      </c>
      <c r="H5161" s="3">
        <v>0.67893919899999999</v>
      </c>
      <c r="I5161" s="2" t="s">
        <v>13</v>
      </c>
      <c r="J5161" s="3">
        <v>56123</v>
      </c>
      <c r="K5161" s="3">
        <v>0.83835157500000002</v>
      </c>
      <c r="L5161" s="3">
        <v>3</v>
      </c>
      <c r="M5161" s="2" t="s">
        <v>65</v>
      </c>
      <c r="N5161" s="3">
        <v>113998</v>
      </c>
      <c r="O5161" s="3">
        <v>0.51039952200000005</v>
      </c>
      <c r="P5161" s="3">
        <v>-0.70279327265788916</v>
      </c>
      <c r="Q5161" s="3">
        <v>0.61940798545237763</v>
      </c>
      <c r="R5161" s="3">
        <v>0.55890552682896666</v>
      </c>
      <c r="S5161" s="3">
        <v>0.49854240281481876</v>
      </c>
      <c r="T5161" s="5">
        <f>POWER(10,Table2[[#This Row],[Predicted normalized_price]]*(N$7634-N$7635)+N$7635)</f>
        <v>106807.23900229033</v>
      </c>
      <c r="U5161" s="5">
        <f>ABS(Table2[[#This Row],[price]]-Table2[[#This Row],[Predicted Price]])</f>
        <v>7190.7609977096727</v>
      </c>
      <c r="V5161" s="5">
        <f>Table2[[#This Row],[Price Diff]]/Table2[[#This Row],[price]]</f>
        <v>6.3077957487935515E-2</v>
      </c>
    </row>
    <row r="5162" spans="1:22" x14ac:dyDescent="0.2">
      <c r="A5162" s="3">
        <v>10940</v>
      </c>
      <c r="B5162" s="3">
        <v>0.188936939</v>
      </c>
      <c r="C5162" s="3">
        <v>16832</v>
      </c>
      <c r="D5162" s="3">
        <v>0.35302312000000002</v>
      </c>
      <c r="E5162" s="3">
        <v>1799</v>
      </c>
      <c r="F5162" s="3">
        <v>0.43604772400000003</v>
      </c>
      <c r="G5162" s="3">
        <v>11</v>
      </c>
      <c r="H5162" s="3">
        <v>0.90861810600000004</v>
      </c>
      <c r="I5162" s="2" t="s">
        <v>22</v>
      </c>
      <c r="J5162" s="3">
        <v>155433</v>
      </c>
      <c r="K5162" s="3">
        <v>0.92516969500000001</v>
      </c>
      <c r="L5162" s="3">
        <v>2</v>
      </c>
      <c r="M5162" s="2" t="s">
        <v>66</v>
      </c>
      <c r="N5162" s="3">
        <v>28300</v>
      </c>
      <c r="O5162" s="3">
        <v>0.256839543</v>
      </c>
      <c r="P5162" s="3">
        <v>-0.83073791076970083</v>
      </c>
      <c r="Q5162" s="3">
        <v>-0.88610604864687803</v>
      </c>
      <c r="R5162" s="3">
        <v>-2.5699642248370867E-2</v>
      </c>
      <c r="S5162" s="3">
        <v>0.2499390124026909</v>
      </c>
      <c r="T5162" s="5">
        <f>POWER(10,Table2[[#This Row],[Predicted normalized_price]]*(N$7634-N$7635)+N$7635)</f>
        <v>27246.993868389309</v>
      </c>
      <c r="U5162" s="5">
        <f>ABS(Table2[[#This Row],[price]]-Table2[[#This Row],[Predicted Price]])</f>
        <v>1053.0061316106912</v>
      </c>
      <c r="V5162" s="5">
        <f>Table2[[#This Row],[Price Diff]]/Table2[[#This Row],[price]]</f>
        <v>3.7208697230059762E-2</v>
      </c>
    </row>
    <row r="5163" spans="1:22" x14ac:dyDescent="0.2">
      <c r="A5163" s="3">
        <v>17800</v>
      </c>
      <c r="B5163" s="3">
        <v>0.29724731100000001</v>
      </c>
      <c r="C5163" s="3">
        <v>81113</v>
      </c>
      <c r="D5163" s="3">
        <v>0.628224432</v>
      </c>
      <c r="E5163" s="3">
        <v>3778</v>
      </c>
      <c r="F5163" s="3">
        <v>0.75241678000000001</v>
      </c>
      <c r="G5163" s="3">
        <v>5</v>
      </c>
      <c r="H5163" s="3">
        <v>0.60985333500000005</v>
      </c>
      <c r="I5163" s="2" t="s">
        <v>17</v>
      </c>
      <c r="J5163" s="3">
        <v>37500</v>
      </c>
      <c r="K5163" s="3">
        <v>0.80398763699999998</v>
      </c>
      <c r="L5163" s="3">
        <v>2</v>
      </c>
      <c r="M5163" s="2" t="s">
        <v>65</v>
      </c>
      <c r="N5163" s="3">
        <v>135000</v>
      </c>
      <c r="O5163" s="3">
        <v>0.54117168299999996</v>
      </c>
      <c r="P5163" s="3">
        <v>-0.26903288137536779</v>
      </c>
      <c r="Q5163" s="3">
        <v>-0.45077526026783288</v>
      </c>
      <c r="R5163" s="3">
        <v>-0.66238914959077921</v>
      </c>
      <c r="S5163" s="3">
        <v>0.52754396244340174</v>
      </c>
      <c r="T5163" s="5">
        <f>POWER(10,Table2[[#This Row],[Predicted normalized_price]]*(N$7634-N$7635)+N$7635)</f>
        <v>125259.81216241914</v>
      </c>
      <c r="U5163" s="5">
        <f>ABS(Table2[[#This Row],[price]]-Table2[[#This Row],[Predicted Price]])</f>
        <v>9740.1878375808592</v>
      </c>
      <c r="V5163" s="5">
        <f>Table2[[#This Row],[Price Diff]]/Table2[[#This Row],[price]]</f>
        <v>7.214953953763599E-2</v>
      </c>
    </row>
    <row r="5164" spans="1:22" x14ac:dyDescent="0.2">
      <c r="A5164" s="3">
        <v>11350</v>
      </c>
      <c r="B5164" s="3">
        <v>0.197123408</v>
      </c>
      <c r="C5164" s="3">
        <v>52555</v>
      </c>
      <c r="D5164" s="3">
        <v>0.55227656000000003</v>
      </c>
      <c r="E5164" s="3">
        <v>1998</v>
      </c>
      <c r="F5164" s="3">
        <v>0.480783179</v>
      </c>
      <c r="G5164" s="3">
        <v>3</v>
      </c>
      <c r="H5164" s="3">
        <v>0.416289664</v>
      </c>
      <c r="I5164" s="2" t="s">
        <v>23</v>
      </c>
      <c r="J5164" s="3">
        <v>50000</v>
      </c>
      <c r="K5164" s="3">
        <v>0.82850592099999998</v>
      </c>
      <c r="L5164" s="3">
        <v>1</v>
      </c>
      <c r="M5164" s="2" t="s">
        <v>64</v>
      </c>
      <c r="N5164" s="3">
        <v>97800</v>
      </c>
      <c r="O5164" s="3">
        <v>0.482509521</v>
      </c>
      <c r="P5164" s="3">
        <v>0.78461114915253627</v>
      </c>
      <c r="Q5164" s="3">
        <v>-0.59767336840045737</v>
      </c>
      <c r="R5164" s="3">
        <v>-0.5846614330990848</v>
      </c>
      <c r="S5164" s="3">
        <v>0.47191749806210703</v>
      </c>
      <c r="T5164" s="5">
        <f>POWER(10,Table2[[#This Row],[Predicted normalized_price]]*(N$7634-N$7635)+N$7635)</f>
        <v>92270.18965903639</v>
      </c>
      <c r="U5164" s="5">
        <f>ABS(Table2[[#This Row],[price]]-Table2[[#This Row],[Predicted Price]])</f>
        <v>5529.8103409636096</v>
      </c>
      <c r="V5164" s="5">
        <f>Table2[[#This Row],[Price Diff]]/Table2[[#This Row],[price]]</f>
        <v>5.6542028026212776E-2</v>
      </c>
    </row>
    <row r="5165" spans="1:22" x14ac:dyDescent="0.2">
      <c r="A5165" s="3">
        <v>5150</v>
      </c>
      <c r="B5165" s="3">
        <v>2.1293619E-2</v>
      </c>
      <c r="C5165" s="3">
        <v>14083</v>
      </c>
      <c r="D5165" s="3">
        <v>0.32181791999999998</v>
      </c>
      <c r="E5165" s="3">
        <v>1368</v>
      </c>
      <c r="F5165" s="3">
        <v>0.31926640000000001</v>
      </c>
      <c r="G5165" s="3">
        <v>10</v>
      </c>
      <c r="H5165" s="3">
        <v>0.87250287000000004</v>
      </c>
      <c r="I5165" s="2" t="s">
        <v>39</v>
      </c>
      <c r="J5165" s="3">
        <v>174000</v>
      </c>
      <c r="K5165" s="3">
        <v>0.93478675499999997</v>
      </c>
      <c r="L5165" s="3">
        <v>3</v>
      </c>
      <c r="M5165" s="2" t="s">
        <v>67</v>
      </c>
      <c r="N5165" s="3">
        <v>16500</v>
      </c>
      <c r="O5165" s="3">
        <v>0.158659614</v>
      </c>
      <c r="P5165" s="3">
        <v>-0.91056796844329813</v>
      </c>
      <c r="Q5165" s="3">
        <v>-0.32842550598797554</v>
      </c>
      <c r="R5165" s="3">
        <v>0.90736990664547734</v>
      </c>
      <c r="S5165" s="3">
        <v>0.15998121537260893</v>
      </c>
      <c r="T5165" s="5">
        <f>POWER(10,Table2[[#This Row],[Predicted normalized_price]]*(N$7634-N$7635)+N$7635)</f>
        <v>16620.263027805639</v>
      </c>
      <c r="U5165" s="5">
        <f>ABS(Table2[[#This Row],[price]]-Table2[[#This Row],[Predicted Price]])</f>
        <v>120.26302780563856</v>
      </c>
      <c r="V5165" s="5">
        <f>Table2[[#This Row],[Price Diff]]/Table2[[#This Row],[price]]</f>
        <v>7.2886683518568821E-3</v>
      </c>
    </row>
    <row r="5166" spans="1:22" x14ac:dyDescent="0.2">
      <c r="A5166" s="3">
        <v>13390</v>
      </c>
      <c r="B5166" s="3">
        <v>0.23390169899999999</v>
      </c>
      <c r="C5166" s="3">
        <v>73667</v>
      </c>
      <c r="D5166" s="3">
        <v>0.61137379000000003</v>
      </c>
      <c r="E5166" s="3">
        <v>2494</v>
      </c>
      <c r="F5166" s="3">
        <v>0.57533232300000003</v>
      </c>
      <c r="G5166" s="3">
        <v>5</v>
      </c>
      <c r="H5166" s="3">
        <v>0.60985333500000005</v>
      </c>
      <c r="I5166" s="2" t="s">
        <v>16</v>
      </c>
      <c r="J5166" s="3">
        <v>87000</v>
      </c>
      <c r="K5166" s="3">
        <v>0.87571189299999996</v>
      </c>
      <c r="L5166" s="3">
        <v>1</v>
      </c>
      <c r="M5166" s="2" t="s">
        <v>65</v>
      </c>
      <c r="N5166" s="3">
        <v>101800</v>
      </c>
      <c r="O5166" s="3">
        <v>0.48980439399999998</v>
      </c>
      <c r="P5166" s="3">
        <v>-0.32399173628028893</v>
      </c>
      <c r="Q5166" s="3">
        <v>0.60038687713594208</v>
      </c>
      <c r="R5166" s="3">
        <v>0.57838365260371605</v>
      </c>
      <c r="S5166" s="3">
        <v>0.489590822904858</v>
      </c>
      <c r="T5166" s="5">
        <f>POWER(10,Table2[[#This Row],[Predicted normalized_price]]*(N$7634-N$7635)+N$7635)</f>
        <v>101680.599817697</v>
      </c>
      <c r="U5166" s="5">
        <f>ABS(Table2[[#This Row],[price]]-Table2[[#This Row],[Predicted Price]])</f>
        <v>119.40018230299756</v>
      </c>
      <c r="V5166" s="5">
        <f>Table2[[#This Row],[Price Diff]]/Table2[[#This Row],[price]]</f>
        <v>1.1728898065127462E-3</v>
      </c>
    </row>
    <row r="5167" spans="1:22" x14ac:dyDescent="0.2">
      <c r="A5167" s="3">
        <v>7160</v>
      </c>
      <c r="B5167" s="3">
        <v>9.4612660000000001E-2</v>
      </c>
      <c r="C5167" s="3">
        <v>51108</v>
      </c>
      <c r="D5167" s="3">
        <v>0.54739064599999998</v>
      </c>
      <c r="E5167" s="3">
        <v>1496</v>
      </c>
      <c r="F5167" s="3">
        <v>0.35740525400000001</v>
      </c>
      <c r="G5167" s="3">
        <v>2</v>
      </c>
      <c r="H5167" s="3">
        <v>0.26264953499999999</v>
      </c>
      <c r="I5167" s="2" t="s">
        <v>14</v>
      </c>
      <c r="J5167" s="3">
        <v>21000</v>
      </c>
      <c r="K5167" s="3">
        <v>0.75457143999999998</v>
      </c>
      <c r="L5167" s="3">
        <v>1</v>
      </c>
      <c r="M5167" s="2" t="s">
        <v>63</v>
      </c>
      <c r="N5167" s="3">
        <v>67500</v>
      </c>
      <c r="O5167" s="3">
        <v>0.41503088399999999</v>
      </c>
      <c r="P5167" s="3">
        <v>-0.87852544358584417</v>
      </c>
      <c r="Q5167" s="3">
        <v>-0.63570179535359073</v>
      </c>
      <c r="R5167" s="3">
        <v>-0.50570658405578517</v>
      </c>
      <c r="S5167" s="3">
        <v>0.43749667653000196</v>
      </c>
      <c r="T5167" s="5">
        <f>POWER(10,Table2[[#This Row],[Predicted normalized_price]]*(N$7634-N$7635)+N$7635)</f>
        <v>76369.068424624129</v>
      </c>
      <c r="U5167" s="5">
        <f>ABS(Table2[[#This Row],[price]]-Table2[[#This Row],[Predicted Price]])</f>
        <v>8869.068424624129</v>
      </c>
      <c r="V5167" s="5">
        <f>Table2[[#This Row],[Price Diff]]/Table2[[#This Row],[price]]</f>
        <v>0.13139360629072783</v>
      </c>
    </row>
    <row r="5168" spans="1:22" x14ac:dyDescent="0.2">
      <c r="A5168" s="3">
        <v>13680</v>
      </c>
      <c r="B5168" s="3">
        <v>0.238669303</v>
      </c>
      <c r="C5168" s="3">
        <v>67197</v>
      </c>
      <c r="D5168" s="3">
        <v>0.59528650299999997</v>
      </c>
      <c r="E5168" s="3">
        <v>1499</v>
      </c>
      <c r="F5168" s="3">
        <v>0.35825946600000003</v>
      </c>
      <c r="G5168" s="3">
        <v>3</v>
      </c>
      <c r="H5168" s="3">
        <v>0.416289664</v>
      </c>
      <c r="I5168" s="2" t="s">
        <v>13</v>
      </c>
      <c r="J5168" s="3">
        <v>26000</v>
      </c>
      <c r="K5168" s="3">
        <v>0.77277372200000005</v>
      </c>
      <c r="L5168" s="3">
        <v>1</v>
      </c>
      <c r="M5168" s="2" t="s">
        <v>64</v>
      </c>
      <c r="N5168" s="3">
        <v>129800</v>
      </c>
      <c r="O5168" s="3">
        <v>0.53402340699999995</v>
      </c>
      <c r="P5168" s="3">
        <v>7.4746912658980924E-2</v>
      </c>
      <c r="Q5168" s="3">
        <v>0.65014104935869366</v>
      </c>
      <c r="R5168" s="3">
        <v>0.49154956625426099</v>
      </c>
      <c r="S5168" s="3">
        <v>0.52576711399091014</v>
      </c>
      <c r="T5168" s="5">
        <f>POWER(10,Table2[[#This Row],[Predicted normalized_price]]*(N$7634-N$7635)+N$7635)</f>
        <v>124042.7477504843</v>
      </c>
      <c r="U5168" s="5">
        <f>ABS(Table2[[#This Row],[price]]-Table2[[#This Row],[Predicted Price]])</f>
        <v>5757.2522495157027</v>
      </c>
      <c r="V5168" s="5">
        <f>Table2[[#This Row],[Price Diff]]/Table2[[#This Row],[price]]</f>
        <v>4.4354793909982301E-2</v>
      </c>
    </row>
    <row r="5169" spans="1:22" x14ac:dyDescent="0.2">
      <c r="A5169" s="3">
        <v>27480</v>
      </c>
      <c r="B5169" s="3">
        <v>0.39387324600000001</v>
      </c>
      <c r="C5169" s="3">
        <v>151210</v>
      </c>
      <c r="D5169" s="3">
        <v>0.73722025800000002</v>
      </c>
      <c r="E5169" s="3">
        <v>2987</v>
      </c>
      <c r="F5169" s="3">
        <v>0.65224602799999998</v>
      </c>
      <c r="G5169" s="3">
        <v>5</v>
      </c>
      <c r="H5169" s="3">
        <v>0.60985333500000005</v>
      </c>
      <c r="I5169" s="2" t="s">
        <v>15</v>
      </c>
      <c r="J5169" s="3">
        <v>65000</v>
      </c>
      <c r="K5169" s="3">
        <v>0.85086644300000003</v>
      </c>
      <c r="L5169" s="3">
        <v>1</v>
      </c>
      <c r="M5169" s="2" t="s">
        <v>65</v>
      </c>
      <c r="N5169" s="3">
        <v>245800</v>
      </c>
      <c r="O5169" s="3">
        <v>0.65022362099999997</v>
      </c>
      <c r="P5169" s="3">
        <v>-0.69611462969918902</v>
      </c>
      <c r="Q5169" s="3">
        <v>0.83174716485829392</v>
      </c>
      <c r="R5169" s="3">
        <v>0.17182729974495506</v>
      </c>
      <c r="S5169" s="3">
        <v>0.65265082287665577</v>
      </c>
      <c r="T5169" s="5">
        <f>POWER(10,Table2[[#This Row],[Predicted normalized_price]]*(N$7634-N$7635)+N$7635)</f>
        <v>249100.3272883023</v>
      </c>
      <c r="U5169" s="5">
        <f>ABS(Table2[[#This Row],[price]]-Table2[[#This Row],[Predicted Price]])</f>
        <v>3300.3272883023019</v>
      </c>
      <c r="V5169" s="5">
        <f>Table2[[#This Row],[Price Diff]]/Table2[[#This Row],[price]]</f>
        <v>1.3426880749805947E-2</v>
      </c>
    </row>
    <row r="5170" spans="1:22" x14ac:dyDescent="0.2">
      <c r="A5170" s="3">
        <v>13120</v>
      </c>
      <c r="B5170" s="3">
        <v>0.229369146</v>
      </c>
      <c r="C5170" s="3">
        <v>31064</v>
      </c>
      <c r="D5170" s="3">
        <v>0.46025867199999998</v>
      </c>
      <c r="E5170" s="3">
        <v>1796</v>
      </c>
      <c r="F5170" s="3">
        <v>0.43533607800000002</v>
      </c>
      <c r="G5170" s="3">
        <v>9</v>
      </c>
      <c r="H5170" s="3">
        <v>0.83257932800000001</v>
      </c>
      <c r="I5170" s="2" t="s">
        <v>15</v>
      </c>
      <c r="J5170" s="3">
        <v>110000</v>
      </c>
      <c r="K5170" s="3">
        <v>0.89570378500000003</v>
      </c>
      <c r="L5170" s="3">
        <v>3</v>
      </c>
      <c r="M5170" s="2" t="s">
        <v>65</v>
      </c>
      <c r="N5170" s="3">
        <v>45800</v>
      </c>
      <c r="O5170" s="3">
        <v>0.34445007300000002</v>
      </c>
      <c r="P5170" s="3">
        <v>-0.93832024209691578</v>
      </c>
      <c r="Q5170" s="3">
        <v>0.27267706292306076</v>
      </c>
      <c r="R5170" s="3">
        <v>0.79375514615809795</v>
      </c>
      <c r="S5170" s="3">
        <v>0.34704057002689725</v>
      </c>
      <c r="T5170" s="5">
        <f>POWER(10,Table2[[#This Row],[Predicted normalized_price]]*(N$7634-N$7635)+N$7635)</f>
        <v>46456.618577326408</v>
      </c>
      <c r="U5170" s="5">
        <f>ABS(Table2[[#This Row],[price]]-Table2[[#This Row],[Predicted Price]])</f>
        <v>656.61857732640783</v>
      </c>
      <c r="V5170" s="5">
        <f>Table2[[#This Row],[Price Diff]]/Table2[[#This Row],[price]]</f>
        <v>1.4336650159965237E-2</v>
      </c>
    </row>
    <row r="5171" spans="1:22" x14ac:dyDescent="0.2">
      <c r="A5171" s="3">
        <v>10570</v>
      </c>
      <c r="B5171" s="3">
        <v>0.18128136</v>
      </c>
      <c r="C5171" s="3">
        <v>50428</v>
      </c>
      <c r="D5171" s="3">
        <v>0.54504658800000005</v>
      </c>
      <c r="E5171" s="3">
        <v>3192</v>
      </c>
      <c r="F5171" s="3">
        <v>0.68054928100000001</v>
      </c>
      <c r="G5171" s="3">
        <v>8</v>
      </c>
      <c r="H5171" s="3">
        <v>0.78794860499999997</v>
      </c>
      <c r="I5171" s="2" t="s">
        <v>35</v>
      </c>
      <c r="J5171" s="3">
        <v>117560</v>
      </c>
      <c r="K5171" s="3">
        <v>0.90136869399999997</v>
      </c>
      <c r="L5171" s="3">
        <v>2</v>
      </c>
      <c r="M5171" s="2" t="s">
        <v>64</v>
      </c>
      <c r="N5171" s="3">
        <v>57800</v>
      </c>
      <c r="O5171" s="3">
        <v>0.38679830100000001</v>
      </c>
      <c r="P5171" s="3">
        <v>0.95936811794957833</v>
      </c>
      <c r="Q5171" s="3">
        <v>-0.74654294275594579</v>
      </c>
      <c r="R5171" s="3">
        <v>-0.37966930139263499</v>
      </c>
      <c r="S5171" s="3">
        <v>0.38118156778003909</v>
      </c>
      <c r="T5171" s="5">
        <f>POWER(10,Table2[[#This Row],[Predicted normalized_price]]*(N$7634-N$7635)+N$7635)</f>
        <v>56043.303592077878</v>
      </c>
      <c r="U5171" s="5">
        <f>ABS(Table2[[#This Row],[price]]-Table2[[#This Row],[Predicted Price]])</f>
        <v>1756.6964079221216</v>
      </c>
      <c r="V5171" s="5">
        <f>Table2[[#This Row],[Price Diff]]/Table2[[#This Row],[price]]</f>
        <v>3.0392671417337744E-2</v>
      </c>
    </row>
    <row r="5172" spans="1:22" x14ac:dyDescent="0.2">
      <c r="A5172" s="3">
        <v>8420</v>
      </c>
      <c r="B5172" s="3">
        <v>0.13068102700000001</v>
      </c>
      <c r="C5172" s="3">
        <v>58348</v>
      </c>
      <c r="D5172" s="3">
        <v>0.57057561099999998</v>
      </c>
      <c r="E5172" s="3">
        <v>1497</v>
      </c>
      <c r="F5172" s="3">
        <v>0.357690181</v>
      </c>
      <c r="G5172" s="3">
        <v>4</v>
      </c>
      <c r="H5172" s="3">
        <v>0.52529906999999998</v>
      </c>
      <c r="I5172" s="2" t="s">
        <v>22</v>
      </c>
      <c r="J5172" s="3">
        <v>45874</v>
      </c>
      <c r="K5172" s="3">
        <v>0.82116578699999998</v>
      </c>
      <c r="L5172" s="3">
        <v>1</v>
      </c>
      <c r="M5172" s="2" t="s">
        <v>64</v>
      </c>
      <c r="N5172" s="3">
        <v>72800</v>
      </c>
      <c r="O5172" s="3">
        <v>0.42878665799999999</v>
      </c>
      <c r="P5172" s="3">
        <v>0.5916293142866963</v>
      </c>
      <c r="Q5172" s="3">
        <v>-0.6991192278799051</v>
      </c>
      <c r="R5172" s="3">
        <v>-0.55567412013458695</v>
      </c>
      <c r="S5172" s="3">
        <v>0.43733881934508512</v>
      </c>
      <c r="T5172" s="5">
        <f>POWER(10,Table2[[#This Row],[Predicted normalized_price]]*(N$7634-N$7635)+N$7635)</f>
        <v>76302.852357373762</v>
      </c>
      <c r="U5172" s="5">
        <f>ABS(Table2[[#This Row],[price]]-Table2[[#This Row],[Predicted Price]])</f>
        <v>3502.8523573737621</v>
      </c>
      <c r="V5172" s="5">
        <f>Table2[[#This Row],[Price Diff]]/Table2[[#This Row],[price]]</f>
        <v>4.811610381007915E-2</v>
      </c>
    </row>
    <row r="5173" spans="1:22" x14ac:dyDescent="0.2">
      <c r="A5173" s="3">
        <v>8830</v>
      </c>
      <c r="B5173" s="3">
        <v>0.14126016799999999</v>
      </c>
      <c r="C5173" s="3">
        <v>23649</v>
      </c>
      <c r="D5173" s="3">
        <v>0.41253060699999999</v>
      </c>
      <c r="E5173" s="3">
        <v>1390</v>
      </c>
      <c r="F5173" s="3">
        <v>0.32606906200000002</v>
      </c>
      <c r="G5173" s="3">
        <v>9</v>
      </c>
      <c r="H5173" s="3">
        <v>0.83257932800000001</v>
      </c>
      <c r="I5173" s="2" t="s">
        <v>20</v>
      </c>
      <c r="J5173" s="3">
        <v>99000</v>
      </c>
      <c r="K5173" s="3">
        <v>0.88672422299999998</v>
      </c>
      <c r="L5173" s="3">
        <v>2</v>
      </c>
      <c r="M5173" s="2" t="s">
        <v>67</v>
      </c>
      <c r="N5173" s="3">
        <v>33800</v>
      </c>
      <c r="O5173" s="3">
        <v>0.28915948899999999</v>
      </c>
      <c r="P5173" s="3">
        <v>-0.54744462496514223</v>
      </c>
      <c r="Q5173" s="3">
        <v>9.4507469056828497E-2</v>
      </c>
      <c r="R5173" s="3">
        <v>0.87221437459539974</v>
      </c>
      <c r="S5173" s="3">
        <v>0.28124618345158425</v>
      </c>
      <c r="T5173" s="5">
        <f>POWER(10,Table2[[#This Row],[Predicted normalized_price]]*(N$7634-N$7635)+N$7635)</f>
        <v>32361.743505785653</v>
      </c>
      <c r="U5173" s="5">
        <f>ABS(Table2[[#This Row],[price]]-Table2[[#This Row],[Predicted Price]])</f>
        <v>1438.2564942143472</v>
      </c>
      <c r="V5173" s="5">
        <f>Table2[[#This Row],[Price Diff]]/Table2[[#This Row],[price]]</f>
        <v>4.2551967284448142E-2</v>
      </c>
    </row>
    <row r="5174" spans="1:22" x14ac:dyDescent="0.2">
      <c r="A5174" s="3">
        <v>12000</v>
      </c>
      <c r="B5174" s="3">
        <v>0.209514585</v>
      </c>
      <c r="C5174" s="3">
        <v>63786</v>
      </c>
      <c r="D5174" s="3">
        <v>0.58616979800000002</v>
      </c>
      <c r="E5174" s="3">
        <v>1595</v>
      </c>
      <c r="F5174" s="3">
        <v>0.38472810600000001</v>
      </c>
      <c r="G5174" s="3">
        <v>3</v>
      </c>
      <c r="H5174" s="3">
        <v>0.416289664</v>
      </c>
      <c r="I5174" s="2" t="s">
        <v>15</v>
      </c>
      <c r="J5174" s="3">
        <v>13000</v>
      </c>
      <c r="K5174" s="3">
        <v>0.71369886000000005</v>
      </c>
      <c r="L5174" s="3">
        <v>1</v>
      </c>
      <c r="M5174" s="2" t="s">
        <v>67</v>
      </c>
      <c r="N5174" s="3">
        <v>111800</v>
      </c>
      <c r="O5174" s="3">
        <v>0.50685643800000002</v>
      </c>
      <c r="P5174" s="3">
        <v>-0.93616378685616264</v>
      </c>
      <c r="Q5174" s="3">
        <v>0.64473261232328083</v>
      </c>
      <c r="R5174" s="3">
        <v>0.56032237590487532</v>
      </c>
      <c r="S5174" s="3">
        <v>0.50423830339634257</v>
      </c>
      <c r="T5174" s="5">
        <f>POWER(10,Table2[[#This Row],[Predicted normalized_price]]*(N$7634-N$7635)+N$7635)</f>
        <v>110203.07899565921</v>
      </c>
      <c r="U5174" s="5">
        <f>ABS(Table2[[#This Row],[price]]-Table2[[#This Row],[Predicted Price]])</f>
        <v>1596.9210043407948</v>
      </c>
      <c r="V5174" s="5">
        <f>Table2[[#This Row],[Price Diff]]/Table2[[#This Row],[price]]</f>
        <v>1.4283729913602815E-2</v>
      </c>
    </row>
    <row r="5175" spans="1:22" x14ac:dyDescent="0.2">
      <c r="A5175" s="3">
        <v>7580</v>
      </c>
      <c r="B5175" s="3">
        <v>0.10729628099999999</v>
      </c>
      <c r="C5175" s="3">
        <v>51035</v>
      </c>
      <c r="D5175" s="3">
        <v>0.54714050299999994</v>
      </c>
      <c r="E5175" s="3">
        <v>1496</v>
      </c>
      <c r="F5175" s="3">
        <v>0.35740525400000001</v>
      </c>
      <c r="G5175" s="3">
        <v>3</v>
      </c>
      <c r="H5175" s="3">
        <v>0.416289664</v>
      </c>
      <c r="I5175" s="2" t="s">
        <v>14</v>
      </c>
      <c r="J5175" s="3">
        <v>21000</v>
      </c>
      <c r="K5175" s="3">
        <v>0.75457143999999998</v>
      </c>
      <c r="L5175" s="3">
        <v>1</v>
      </c>
      <c r="M5175" s="2" t="s">
        <v>67</v>
      </c>
      <c r="N5175" s="3">
        <v>63800</v>
      </c>
      <c r="O5175" s="3">
        <v>0.40477171699999998</v>
      </c>
      <c r="P5175" s="3">
        <v>-0.83611675377730943</v>
      </c>
      <c r="Q5175" s="3">
        <v>-0.66791709709942881</v>
      </c>
      <c r="R5175" s="3">
        <v>-0.46825887195060706</v>
      </c>
      <c r="S5175" s="3">
        <v>0.41962659625504695</v>
      </c>
      <c r="T5175" s="5">
        <f>POWER(10,Table2[[#This Row],[Predicted normalized_price]]*(N$7634-N$7635)+N$7635)</f>
        <v>69226.321945166361</v>
      </c>
      <c r="U5175" s="5">
        <f>ABS(Table2[[#This Row],[price]]-Table2[[#This Row],[Predicted Price]])</f>
        <v>5426.3219451663608</v>
      </c>
      <c r="V5175" s="5">
        <f>Table2[[#This Row],[Price Diff]]/Table2[[#This Row],[price]]</f>
        <v>8.5052068106055811E-2</v>
      </c>
    </row>
    <row r="5176" spans="1:22" x14ac:dyDescent="0.2">
      <c r="A5176" s="3">
        <v>13590</v>
      </c>
      <c r="B5176" s="3">
        <v>0.23720060400000001</v>
      </c>
      <c r="C5176" s="3">
        <v>76601</v>
      </c>
      <c r="D5176" s="3">
        <v>0.61820852500000001</v>
      </c>
      <c r="E5176" s="3">
        <v>1998</v>
      </c>
      <c r="F5176" s="3">
        <v>0.480783179</v>
      </c>
      <c r="G5176" s="3">
        <v>2</v>
      </c>
      <c r="H5176" s="3">
        <v>0.26264953499999999</v>
      </c>
      <c r="I5176" s="2" t="s">
        <v>10</v>
      </c>
      <c r="J5176" s="3">
        <v>20000</v>
      </c>
      <c r="K5176" s="3">
        <v>0.7504132</v>
      </c>
      <c r="L5176" s="3">
        <v>1</v>
      </c>
      <c r="M5176" s="2" t="s">
        <v>64</v>
      </c>
      <c r="N5176" s="3">
        <v>143888</v>
      </c>
      <c r="O5176" s="3">
        <v>0.55277498000000003</v>
      </c>
      <c r="P5176" s="3">
        <v>0.96551701644979804</v>
      </c>
      <c r="Q5176" s="3">
        <v>-0.41829962138157706</v>
      </c>
      <c r="R5176" s="3">
        <v>-0.74839947667142781</v>
      </c>
      <c r="S5176" s="3">
        <v>0.56116245996574188</v>
      </c>
      <c r="T5176" s="5">
        <f>POWER(10,Table2[[#This Row],[Predicted normalized_price]]*(N$7634-N$7635)+N$7635)</f>
        <v>150674.9174218527</v>
      </c>
      <c r="U5176" s="5">
        <f>ABS(Table2[[#This Row],[price]]-Table2[[#This Row],[Predicted Price]])</f>
        <v>6786.9174218527041</v>
      </c>
      <c r="V5176" s="5">
        <f>Table2[[#This Row],[Price Diff]]/Table2[[#This Row],[price]]</f>
        <v>4.7168057251839653E-2</v>
      </c>
    </row>
    <row r="5177" spans="1:22" x14ac:dyDescent="0.2">
      <c r="A5177" s="3">
        <v>17610</v>
      </c>
      <c r="B5177" s="3">
        <v>0.29485946899999999</v>
      </c>
      <c r="C5177" s="3">
        <v>44183</v>
      </c>
      <c r="D5177" s="3">
        <v>0.52191019699999996</v>
      </c>
      <c r="E5177" s="3">
        <v>3498</v>
      </c>
      <c r="F5177" s="3">
        <v>0.71958298099999995</v>
      </c>
      <c r="G5177" s="3">
        <v>11</v>
      </c>
      <c r="H5177" s="3">
        <v>0.90861810600000004</v>
      </c>
      <c r="I5177" s="2" t="s">
        <v>15</v>
      </c>
      <c r="J5177" s="3">
        <v>128000</v>
      </c>
      <c r="K5177" s="3">
        <v>0.90861992899999999</v>
      </c>
      <c r="L5177" s="3">
        <v>4</v>
      </c>
      <c r="M5177" s="2" t="s">
        <v>65</v>
      </c>
      <c r="N5177" s="3">
        <v>56900</v>
      </c>
      <c r="O5177" s="3">
        <v>0.38394236700000001</v>
      </c>
      <c r="P5177" s="3">
        <v>-0.35357468320870394</v>
      </c>
      <c r="Q5177" s="3">
        <v>0.41217639343430273</v>
      </c>
      <c r="R5177" s="3">
        <v>0.74199940317607938</v>
      </c>
      <c r="S5177" s="3">
        <v>0.39844810517635559</v>
      </c>
      <c r="T5177" s="5">
        <f>POWER(10,Table2[[#This Row],[Predicted normalized_price]]*(N$7634-N$7635)+N$7635)</f>
        <v>61621.126286465427</v>
      </c>
      <c r="U5177" s="5">
        <f>ABS(Table2[[#This Row],[price]]-Table2[[#This Row],[Predicted Price]])</f>
        <v>4721.1262864654273</v>
      </c>
      <c r="V5177" s="5">
        <f>Table2[[#This Row],[Price Diff]]/Table2[[#This Row],[price]]</f>
        <v>8.2972342468636689E-2</v>
      </c>
    </row>
    <row r="5178" spans="1:22" x14ac:dyDescent="0.2">
      <c r="A5178" s="3">
        <v>8850</v>
      </c>
      <c r="B5178" s="3">
        <v>0.141763578</v>
      </c>
      <c r="C5178" s="3">
        <v>44326</v>
      </c>
      <c r="D5178" s="3">
        <v>0.52247568300000002</v>
      </c>
      <c r="E5178" s="3">
        <v>1395</v>
      </c>
      <c r="F5178" s="3">
        <v>0.327600102</v>
      </c>
      <c r="G5178" s="3">
        <v>5</v>
      </c>
      <c r="H5178" s="3">
        <v>0.60985333500000005</v>
      </c>
      <c r="I5178" s="2" t="s">
        <v>20</v>
      </c>
      <c r="J5178" s="3">
        <v>53000</v>
      </c>
      <c r="K5178" s="3">
        <v>0.83347200499999996</v>
      </c>
      <c r="L5178" s="3">
        <v>1</v>
      </c>
      <c r="M5178" s="2" t="s">
        <v>67</v>
      </c>
      <c r="N5178" s="3">
        <v>57800</v>
      </c>
      <c r="O5178" s="3">
        <v>0.38679830100000001</v>
      </c>
      <c r="P5178" s="3">
        <v>-0.47233928913720652</v>
      </c>
      <c r="Q5178" s="3">
        <v>0.42158135815683007</v>
      </c>
      <c r="R5178" s="3">
        <v>0.76252611776415913</v>
      </c>
      <c r="S5178" s="3">
        <v>0.39540665308643541</v>
      </c>
      <c r="T5178" s="5">
        <f>POWER(10,Table2[[#This Row],[Predicted normalized_price]]*(N$7634-N$7635)+N$7635)</f>
        <v>60599.819078965178</v>
      </c>
      <c r="U5178" s="5">
        <f>ABS(Table2[[#This Row],[price]]-Table2[[#This Row],[Predicted Price]])</f>
        <v>2799.8190789651781</v>
      </c>
      <c r="V5178" s="5">
        <f>Table2[[#This Row],[Price Diff]]/Table2[[#This Row],[price]]</f>
        <v>4.8439776452684741E-2</v>
      </c>
    </row>
    <row r="5179" spans="1:22" x14ac:dyDescent="0.2">
      <c r="A5179" s="3">
        <v>15960</v>
      </c>
      <c r="B5179" s="3">
        <v>0.272968924</v>
      </c>
      <c r="C5179" s="3">
        <v>80710</v>
      </c>
      <c r="D5179" s="3">
        <v>0.62735278900000002</v>
      </c>
      <c r="E5179" s="3">
        <v>1997</v>
      </c>
      <c r="F5179" s="3">
        <v>0.48056971500000001</v>
      </c>
      <c r="G5179" s="3">
        <v>6</v>
      </c>
      <c r="H5179" s="3">
        <v>0.67893919899999999</v>
      </c>
      <c r="I5179" s="2" t="s">
        <v>13</v>
      </c>
      <c r="J5179" s="3">
        <v>99000</v>
      </c>
      <c r="K5179" s="3">
        <v>0.88672422299999998</v>
      </c>
      <c r="L5179" s="3">
        <v>1</v>
      </c>
      <c r="M5179" s="2" t="s">
        <v>65</v>
      </c>
      <c r="N5179" s="3">
        <v>119800</v>
      </c>
      <c r="O5179" s="3">
        <v>0.51943364999999997</v>
      </c>
      <c r="P5179" s="3">
        <v>-0.78789321423117786</v>
      </c>
      <c r="Q5179" s="3">
        <v>0.63699855640448833</v>
      </c>
      <c r="R5179" s="3">
        <v>0.52893783067792033</v>
      </c>
      <c r="S5179" s="3">
        <v>0.51055116598851102</v>
      </c>
      <c r="T5179" s="5">
        <f>POWER(10,Table2[[#This Row],[Predicted normalized_price]]*(N$7634-N$7635)+N$7635)</f>
        <v>114093.03259271779</v>
      </c>
      <c r="U5179" s="5">
        <f>ABS(Table2[[#This Row],[price]]-Table2[[#This Row],[Predicted Price]])</f>
        <v>5706.967407282209</v>
      </c>
      <c r="V5179" s="5">
        <f>Table2[[#This Row],[Price Diff]]/Table2[[#This Row],[price]]</f>
        <v>4.7637457489834799E-2</v>
      </c>
    </row>
    <row r="5180" spans="1:22" x14ac:dyDescent="0.2">
      <c r="A5180" s="3">
        <v>23590</v>
      </c>
      <c r="B5180" s="3">
        <v>0.359910748</v>
      </c>
      <c r="C5180" s="3">
        <v>100361</v>
      </c>
      <c r="D5180" s="3">
        <v>0.66548767399999997</v>
      </c>
      <c r="E5180" s="3">
        <v>1998</v>
      </c>
      <c r="F5180" s="3">
        <v>0.480783179</v>
      </c>
      <c r="G5180" s="3">
        <v>2</v>
      </c>
      <c r="H5180" s="3">
        <v>0.26264953499999999</v>
      </c>
      <c r="I5180" s="2" t="s">
        <v>13</v>
      </c>
      <c r="J5180" s="3">
        <v>3300</v>
      </c>
      <c r="K5180" s="3">
        <v>0.59685033600000004</v>
      </c>
      <c r="L5180" s="3">
        <v>1</v>
      </c>
      <c r="M5180" s="2" t="s">
        <v>65</v>
      </c>
      <c r="N5180" s="3">
        <v>240888</v>
      </c>
      <c r="O5180" s="3">
        <v>0.64655010000000002</v>
      </c>
      <c r="P5180" s="3">
        <v>-0.91185324423924263</v>
      </c>
      <c r="Q5180" s="3">
        <v>0.83389774296787866</v>
      </c>
      <c r="R5180" s="3">
        <v>0.17288005480562216</v>
      </c>
      <c r="S5180" s="3">
        <v>0.65238189475629826</v>
      </c>
      <c r="T5180" s="5">
        <f>POWER(10,Table2[[#This Row],[Predicted normalized_price]]*(N$7634-N$7635)+N$7635)</f>
        <v>248732.48678862944</v>
      </c>
      <c r="U5180" s="5">
        <f>ABS(Table2[[#This Row],[price]]-Table2[[#This Row],[Predicted Price]])</f>
        <v>7844.4867886294378</v>
      </c>
      <c r="V5180" s="5">
        <f>Table2[[#This Row],[Price Diff]]/Table2[[#This Row],[price]]</f>
        <v>3.2564871594390081E-2</v>
      </c>
    </row>
    <row r="5181" spans="1:22" x14ac:dyDescent="0.2">
      <c r="A5181" s="3">
        <v>12810</v>
      </c>
      <c r="B5181" s="3">
        <v>0.22404863</v>
      </c>
      <c r="C5181" s="3">
        <v>67760</v>
      </c>
      <c r="D5181" s="3">
        <v>0.59674662199999995</v>
      </c>
      <c r="E5181" s="3">
        <v>1986</v>
      </c>
      <c r="F5181" s="3">
        <v>0.47821453200000003</v>
      </c>
      <c r="G5181" s="3">
        <v>4</v>
      </c>
      <c r="H5181" s="3">
        <v>0.52529906999999998</v>
      </c>
      <c r="I5181" s="2" t="s">
        <v>10</v>
      </c>
      <c r="J5181" s="3">
        <v>35500</v>
      </c>
      <c r="K5181" s="3">
        <v>0.79931649500000002</v>
      </c>
      <c r="L5181" s="3">
        <v>1</v>
      </c>
      <c r="M5181" s="2" t="s">
        <v>64</v>
      </c>
      <c r="N5181" s="3">
        <v>98500</v>
      </c>
      <c r="O5181" s="3">
        <v>0.48380741700000002</v>
      </c>
      <c r="P5181" s="3">
        <v>0.96949478999607086</v>
      </c>
      <c r="Q5181" s="3">
        <v>-0.58275225806666364</v>
      </c>
      <c r="R5181" s="3">
        <v>-0.66012202246976281</v>
      </c>
      <c r="S5181" s="3">
        <v>0.49547163430916186</v>
      </c>
      <c r="T5181" s="5">
        <f>POWER(10,Table2[[#This Row],[Predicted normalized_price]]*(N$7634-N$7635)+N$7635)</f>
        <v>105020.0986202536</v>
      </c>
      <c r="U5181" s="5">
        <f>ABS(Table2[[#This Row],[price]]-Table2[[#This Row],[Predicted Price]])</f>
        <v>6520.0986202536005</v>
      </c>
      <c r="V5181" s="5">
        <f>Table2[[#This Row],[Price Diff]]/Table2[[#This Row],[price]]</f>
        <v>6.6193894621863966E-2</v>
      </c>
    </row>
    <row r="5182" spans="1:22" x14ac:dyDescent="0.2">
      <c r="A5182" s="3">
        <v>25970</v>
      </c>
      <c r="B5182" s="3">
        <v>0.38129793699999998</v>
      </c>
      <c r="C5182" s="3">
        <v>111584</v>
      </c>
      <c r="D5182" s="3">
        <v>0.68403857800000001</v>
      </c>
      <c r="E5182" s="3">
        <v>2996</v>
      </c>
      <c r="F5182" s="3">
        <v>0.65352884600000005</v>
      </c>
      <c r="G5182" s="3">
        <v>3</v>
      </c>
      <c r="H5182" s="3">
        <v>0.416289664</v>
      </c>
      <c r="I5182" s="2" t="s">
        <v>15</v>
      </c>
      <c r="J5182" s="3">
        <v>8800</v>
      </c>
      <c r="K5182" s="3">
        <v>0.68044348200000004</v>
      </c>
      <c r="L5182" s="3">
        <v>1</v>
      </c>
      <c r="M5182" s="2" t="s">
        <v>64</v>
      </c>
      <c r="N5182" s="3">
        <v>268000</v>
      </c>
      <c r="O5182" s="3">
        <v>0.66595944500000004</v>
      </c>
      <c r="P5182" s="3">
        <v>0.53005000892960064</v>
      </c>
      <c r="Q5182" s="3">
        <v>0.81990430675814674</v>
      </c>
      <c r="R5182" s="3">
        <v>0.18009261032352639</v>
      </c>
      <c r="S5182" s="3">
        <v>0.65066587181429592</v>
      </c>
      <c r="T5182" s="5">
        <f>POWER(10,Table2[[#This Row],[Predicted normalized_price]]*(N$7634-N$7635)+N$7635)</f>
        <v>246398.06416553818</v>
      </c>
      <c r="U5182" s="5">
        <f>ABS(Table2[[#This Row],[price]]-Table2[[#This Row],[Predicted Price]])</f>
        <v>21601.935834461823</v>
      </c>
      <c r="V5182" s="5">
        <f>Table2[[#This Row],[Price Diff]]/Table2[[#This Row],[price]]</f>
        <v>8.0604238188290378E-2</v>
      </c>
    </row>
    <row r="5183" spans="1:22" x14ac:dyDescent="0.2">
      <c r="A5183" s="3">
        <v>13990</v>
      </c>
      <c r="B5183" s="3">
        <v>0.24365521500000001</v>
      </c>
      <c r="C5183" s="3">
        <v>67163</v>
      </c>
      <c r="D5183" s="3">
        <v>0.59519793399999998</v>
      </c>
      <c r="E5183" s="3">
        <v>1395</v>
      </c>
      <c r="F5183" s="3">
        <v>0.327600102</v>
      </c>
      <c r="G5183" s="3">
        <v>4</v>
      </c>
      <c r="H5183" s="3">
        <v>0.52529906999999998</v>
      </c>
      <c r="I5183" s="2" t="s">
        <v>19</v>
      </c>
      <c r="J5183" s="3">
        <v>33000</v>
      </c>
      <c r="K5183" s="3">
        <v>0.79309278100000002</v>
      </c>
      <c r="L5183" s="3">
        <v>1</v>
      </c>
      <c r="M5183" s="2" t="s">
        <v>64</v>
      </c>
      <c r="N5183" s="3">
        <v>117288</v>
      </c>
      <c r="O5183" s="3">
        <v>0.51557721099999998</v>
      </c>
      <c r="P5183" s="3">
        <v>3.0478044668449639E-2</v>
      </c>
      <c r="Q5183" s="3">
        <v>0.60691833978910836</v>
      </c>
      <c r="R5183" s="3">
        <v>0.49761992212149947</v>
      </c>
      <c r="S5183" s="3">
        <v>0.5127269572478016</v>
      </c>
      <c r="T5183" s="5">
        <f>POWER(10,Table2[[#This Row],[Predicted normalized_price]]*(N$7634-N$7635)+N$7635)</f>
        <v>115465.31988223299</v>
      </c>
      <c r="U5183" s="5">
        <f>ABS(Table2[[#This Row],[price]]-Table2[[#This Row],[Predicted Price]])</f>
        <v>1822.6801177670131</v>
      </c>
      <c r="V5183" s="5">
        <f>Table2[[#This Row],[Price Diff]]/Table2[[#This Row],[price]]</f>
        <v>1.5540209721088374E-2</v>
      </c>
    </row>
    <row r="5184" spans="1:22" x14ac:dyDescent="0.2">
      <c r="A5184" s="3">
        <v>14000</v>
      </c>
      <c r="B5184" s="3">
        <v>0.24381420500000001</v>
      </c>
      <c r="C5184" s="3">
        <v>56222</v>
      </c>
      <c r="D5184" s="3">
        <v>0.56408007400000004</v>
      </c>
      <c r="E5184" s="3">
        <v>1598</v>
      </c>
      <c r="F5184" s="3">
        <v>0.38552934799999999</v>
      </c>
      <c r="G5184" s="3">
        <v>7</v>
      </c>
      <c r="H5184" s="3">
        <v>0.73735046500000001</v>
      </c>
      <c r="I5184" s="2" t="s">
        <v>24</v>
      </c>
      <c r="J5184" s="3">
        <v>56000</v>
      </c>
      <c r="K5184" s="3">
        <v>0.83816458599999999</v>
      </c>
      <c r="L5184" s="3">
        <v>1</v>
      </c>
      <c r="M5184" s="2" t="s">
        <v>62</v>
      </c>
      <c r="N5184" s="3">
        <v>72800</v>
      </c>
      <c r="O5184" s="3">
        <v>0.42878665799999999</v>
      </c>
      <c r="P5184" s="3">
        <v>-0.20780854811403868</v>
      </c>
      <c r="Q5184" s="3">
        <v>-0.64132214617429728</v>
      </c>
      <c r="R5184" s="3">
        <v>-0.55965049715846482</v>
      </c>
      <c r="S5184" s="3">
        <v>0.45146379254370672</v>
      </c>
      <c r="T5184" s="5">
        <f>POWER(10,Table2[[#This Row],[Predicted normalized_price]]*(N$7634-N$7635)+N$7635)</f>
        <v>82461.163700151752</v>
      </c>
      <c r="U5184" s="5">
        <f>ABS(Table2[[#This Row],[price]]-Table2[[#This Row],[Predicted Price]])</f>
        <v>9661.163700151752</v>
      </c>
      <c r="V5184" s="5">
        <f>Table2[[#This Row],[Price Diff]]/Table2[[#This Row],[price]]</f>
        <v>0.13270829258450209</v>
      </c>
    </row>
    <row r="5185" spans="1:22" x14ac:dyDescent="0.2">
      <c r="A5185" s="3">
        <v>8010</v>
      </c>
      <c r="B5185" s="3">
        <v>0.11957368</v>
      </c>
      <c r="C5185" s="3">
        <v>13332</v>
      </c>
      <c r="D5185" s="3">
        <v>0.31222759700000002</v>
      </c>
      <c r="E5185" s="3">
        <v>1598</v>
      </c>
      <c r="F5185" s="3">
        <v>0.38552934799999999</v>
      </c>
      <c r="G5185" s="3">
        <v>10</v>
      </c>
      <c r="H5185" s="3">
        <v>0.87250287000000004</v>
      </c>
      <c r="I5185" s="2" t="s">
        <v>14</v>
      </c>
      <c r="J5185" s="3">
        <v>126000</v>
      </c>
      <c r="K5185" s="3">
        <v>0.90727774400000005</v>
      </c>
      <c r="L5185" s="3">
        <v>1</v>
      </c>
      <c r="M5185" s="2" t="s">
        <v>63</v>
      </c>
      <c r="N5185" s="3">
        <v>18800</v>
      </c>
      <c r="O5185" s="3">
        <v>0.182407718</v>
      </c>
      <c r="P5185" s="3">
        <v>-0.95676471179378653</v>
      </c>
      <c r="Q5185" s="3">
        <v>-0.91326630906053841</v>
      </c>
      <c r="R5185" s="3">
        <v>0.17116747400122551</v>
      </c>
      <c r="S5185" s="3">
        <v>0.19252718140937475</v>
      </c>
      <c r="T5185" s="5">
        <f>POWER(10,Table2[[#This Row],[Predicted normalized_price]]*(N$7634-N$7635)+N$7635)</f>
        <v>19875.018649954578</v>
      </c>
      <c r="U5185" s="5">
        <f>ABS(Table2[[#This Row],[price]]-Table2[[#This Row],[Predicted Price]])</f>
        <v>1075.018649954578</v>
      </c>
      <c r="V5185" s="5">
        <f>Table2[[#This Row],[Price Diff]]/Table2[[#This Row],[price]]</f>
        <v>5.7181843082690316E-2</v>
      </c>
    </row>
    <row r="5186" spans="1:22" x14ac:dyDescent="0.2">
      <c r="A5186" s="3">
        <v>14050</v>
      </c>
      <c r="B5186" s="3">
        <v>0.244607458</v>
      </c>
      <c r="C5186" s="3">
        <v>60509</v>
      </c>
      <c r="D5186" s="3">
        <v>0.57693991300000003</v>
      </c>
      <c r="E5186" s="3">
        <v>1997</v>
      </c>
      <c r="F5186" s="3">
        <v>0.48056971500000001</v>
      </c>
      <c r="G5186" s="3">
        <v>7</v>
      </c>
      <c r="H5186" s="3">
        <v>0.73735046500000001</v>
      </c>
      <c r="I5186" s="2" t="s">
        <v>13</v>
      </c>
      <c r="J5186" s="3">
        <v>75000</v>
      </c>
      <c r="K5186" s="3">
        <v>0.86306249999999995</v>
      </c>
      <c r="L5186" s="3">
        <v>1</v>
      </c>
      <c r="M5186" s="2" t="s">
        <v>65</v>
      </c>
      <c r="N5186" s="3">
        <v>83800</v>
      </c>
      <c r="O5186" s="3">
        <v>0.454394727</v>
      </c>
      <c r="P5186" s="3">
        <v>-0.79772050459494803</v>
      </c>
      <c r="Q5186" s="3">
        <v>0.51939741756093871</v>
      </c>
      <c r="R5186" s="3">
        <v>0.64048681839330135</v>
      </c>
      <c r="S5186" s="3">
        <v>0.45126203354706185</v>
      </c>
      <c r="T5186" s="5">
        <f>POWER(10,Table2[[#This Row],[Predicted normalized_price]]*(N$7634-N$7635)+N$7635)</f>
        <v>82369.79203721066</v>
      </c>
      <c r="U5186" s="5">
        <f>ABS(Table2[[#This Row],[price]]-Table2[[#This Row],[Predicted Price]])</f>
        <v>1430.2079627893399</v>
      </c>
      <c r="V5186" s="5">
        <f>Table2[[#This Row],[Price Diff]]/Table2[[#This Row],[price]]</f>
        <v>1.706692079700883E-2</v>
      </c>
    </row>
    <row r="5187" spans="1:22" x14ac:dyDescent="0.2">
      <c r="A5187" s="3">
        <v>15940</v>
      </c>
      <c r="B5187" s="3">
        <v>0.27268991799999998</v>
      </c>
      <c r="C5187" s="3">
        <v>58883</v>
      </c>
      <c r="D5187" s="3">
        <v>0.57217291400000003</v>
      </c>
      <c r="E5187" s="3">
        <v>2996</v>
      </c>
      <c r="F5187" s="3">
        <v>0.65352884600000005</v>
      </c>
      <c r="G5187" s="3">
        <v>8</v>
      </c>
      <c r="H5187" s="3">
        <v>0.78794860499999997</v>
      </c>
      <c r="I5187" s="2" t="s">
        <v>13</v>
      </c>
      <c r="J5187" s="3">
        <v>61835</v>
      </c>
      <c r="K5187" s="3">
        <v>0.84661210399999998</v>
      </c>
      <c r="L5187" s="3">
        <v>1</v>
      </c>
      <c r="M5187" s="2" t="s">
        <v>65</v>
      </c>
      <c r="N5187" s="3">
        <v>78900</v>
      </c>
      <c r="O5187" s="3">
        <v>0.44342994600000002</v>
      </c>
      <c r="P5187" s="3">
        <v>-0.50779813740468716</v>
      </c>
      <c r="Q5187" s="3">
        <v>0.5138704787434254</v>
      </c>
      <c r="R5187" s="3">
        <v>0.65362683579820913</v>
      </c>
      <c r="S5187" s="3">
        <v>0.44723778449866608</v>
      </c>
      <c r="T5187" s="5">
        <f>POWER(10,Table2[[#This Row],[Predicted normalized_price]]*(N$7634-N$7635)+N$7635)</f>
        <v>80568.31099548169</v>
      </c>
      <c r="U5187" s="5">
        <f>ABS(Table2[[#This Row],[price]]-Table2[[#This Row],[Predicted Price]])</f>
        <v>1668.31099548169</v>
      </c>
      <c r="V5187" s="5">
        <f>Table2[[#This Row],[Price Diff]]/Table2[[#This Row],[price]]</f>
        <v>2.1144626051732448E-2</v>
      </c>
    </row>
    <row r="5188" spans="1:22" x14ac:dyDescent="0.2">
      <c r="A5188" s="3">
        <v>13060</v>
      </c>
      <c r="B5188" s="3">
        <v>0.228349249</v>
      </c>
      <c r="C5188" s="3">
        <v>38298</v>
      </c>
      <c r="D5188" s="3">
        <v>0.49689499399999998</v>
      </c>
      <c r="E5188" s="3">
        <v>1598</v>
      </c>
      <c r="F5188" s="3">
        <v>0.38552934799999999</v>
      </c>
      <c r="G5188" s="3">
        <v>8</v>
      </c>
      <c r="H5188" s="3">
        <v>0.78794860499999997</v>
      </c>
      <c r="I5188" s="2" t="s">
        <v>24</v>
      </c>
      <c r="J5188" s="3">
        <v>168000</v>
      </c>
      <c r="K5188" s="3">
        <v>0.93179602699999997</v>
      </c>
      <c r="L5188" s="3">
        <v>1</v>
      </c>
      <c r="M5188" s="2" t="s">
        <v>62</v>
      </c>
      <c r="N5188" s="3">
        <v>59888</v>
      </c>
      <c r="O5188" s="3">
        <v>0.39325639000000001</v>
      </c>
      <c r="P5188" s="3">
        <v>-0.29682977925217546</v>
      </c>
      <c r="Q5188" s="3">
        <v>-0.73650612996748543</v>
      </c>
      <c r="R5188" s="3">
        <v>-0.40963862139878032</v>
      </c>
      <c r="S5188" s="3">
        <v>0.38811594163721685</v>
      </c>
      <c r="T5188" s="5">
        <f>POWER(10,Table2[[#This Row],[Predicted normalized_price]]*(N$7634-N$7635)+N$7635)</f>
        <v>58220.01794209025</v>
      </c>
      <c r="U5188" s="5">
        <f>ABS(Table2[[#This Row],[price]]-Table2[[#This Row],[Predicted Price]])</f>
        <v>1667.9820579097504</v>
      </c>
      <c r="V5188" s="5">
        <f>Table2[[#This Row],[Price Diff]]/Table2[[#This Row],[price]]</f>
        <v>2.7851690787966711E-2</v>
      </c>
    </row>
    <row r="5189" spans="1:22" x14ac:dyDescent="0.2">
      <c r="A5189" s="3">
        <v>28760</v>
      </c>
      <c r="B5189" s="3">
        <v>0.40400334199999999</v>
      </c>
      <c r="C5189" s="3">
        <v>146825</v>
      </c>
      <c r="D5189" s="3">
        <v>0.73207026600000003</v>
      </c>
      <c r="E5189" s="3">
        <v>2996</v>
      </c>
      <c r="F5189" s="3">
        <v>0.65352884600000005</v>
      </c>
      <c r="G5189" s="3">
        <v>3</v>
      </c>
      <c r="H5189" s="3">
        <v>0.416289664</v>
      </c>
      <c r="I5189" s="2" t="s">
        <v>15</v>
      </c>
      <c r="J5189" s="3">
        <v>39300</v>
      </c>
      <c r="K5189" s="3">
        <v>0.807983385</v>
      </c>
      <c r="L5189" s="3">
        <v>1</v>
      </c>
      <c r="M5189" s="2" t="s">
        <v>65</v>
      </c>
      <c r="N5189" s="3">
        <v>299000</v>
      </c>
      <c r="O5189" s="3">
        <v>0.68587865100000001</v>
      </c>
      <c r="P5189" s="3">
        <v>-0.75224613000492957</v>
      </c>
      <c r="Q5189" s="3">
        <v>0.86574438234067908</v>
      </c>
      <c r="R5189" s="3">
        <v>8.6229346139108931E-2</v>
      </c>
      <c r="S5189" s="3">
        <v>0.68316517063989124</v>
      </c>
      <c r="T5189" s="5">
        <f>POWER(10,Table2[[#This Row],[Predicted normalized_price]]*(N$7634-N$7635)+N$7635)</f>
        <v>294574.78836594487</v>
      </c>
      <c r="U5189" s="5">
        <f>ABS(Table2[[#This Row],[price]]-Table2[[#This Row],[Predicted Price]])</f>
        <v>4425.2116340551293</v>
      </c>
      <c r="V5189" s="5">
        <f>Table2[[#This Row],[Price Diff]]/Table2[[#This Row],[price]]</f>
        <v>1.4800038909883375E-2</v>
      </c>
    </row>
    <row r="5190" spans="1:22" x14ac:dyDescent="0.2">
      <c r="A5190" s="3">
        <v>11890</v>
      </c>
      <c r="B5190" s="3">
        <v>0.20746553100000001</v>
      </c>
      <c r="C5190" s="3">
        <v>56316</v>
      </c>
      <c r="D5190" s="3">
        <v>0.56437242300000001</v>
      </c>
      <c r="E5190" s="3">
        <v>1595</v>
      </c>
      <c r="F5190" s="3">
        <v>0.38472810600000001</v>
      </c>
      <c r="G5190" s="3">
        <v>5</v>
      </c>
      <c r="H5190" s="3">
        <v>0.60985333500000005</v>
      </c>
      <c r="I5190" s="2" t="s">
        <v>15</v>
      </c>
      <c r="J5190" s="3">
        <v>54000</v>
      </c>
      <c r="K5190" s="3">
        <v>0.83506508000000002</v>
      </c>
      <c r="L5190" s="3">
        <v>1</v>
      </c>
      <c r="M5190" s="2" t="s">
        <v>67</v>
      </c>
      <c r="N5190" s="3">
        <v>87800</v>
      </c>
      <c r="O5190" s="3">
        <v>0.46288030699999999</v>
      </c>
      <c r="P5190" s="3">
        <v>-0.93211411308138004</v>
      </c>
      <c r="Q5190" s="3">
        <v>0.54129024236847234</v>
      </c>
      <c r="R5190" s="3">
        <v>0.64974691996825329</v>
      </c>
      <c r="S5190" s="3">
        <v>0.45432573684417432</v>
      </c>
      <c r="T5190" s="5">
        <f>POWER(10,Table2[[#This Row],[Predicted normalized_price]]*(N$7634-N$7635)+N$7635)</f>
        <v>83768.237029216514</v>
      </c>
      <c r="U5190" s="5">
        <f>ABS(Table2[[#This Row],[price]]-Table2[[#This Row],[Predicted Price]])</f>
        <v>4031.7629707834858</v>
      </c>
      <c r="V5190" s="5">
        <f>Table2[[#This Row],[Price Diff]]/Table2[[#This Row],[price]]</f>
        <v>4.591985160345656E-2</v>
      </c>
    </row>
    <row r="5191" spans="1:22" x14ac:dyDescent="0.2">
      <c r="A5191" s="3">
        <v>10420</v>
      </c>
      <c r="B5191" s="3">
        <v>0.178101119</v>
      </c>
      <c r="C5191" s="3">
        <v>60670</v>
      </c>
      <c r="D5191" s="3">
        <v>0.57740493299999995</v>
      </c>
      <c r="E5191" s="3">
        <v>1598</v>
      </c>
      <c r="F5191" s="3">
        <v>0.38552934799999999</v>
      </c>
      <c r="G5191" s="3">
        <v>5</v>
      </c>
      <c r="H5191" s="3">
        <v>0.60985333500000005</v>
      </c>
      <c r="I5191" s="2" t="s">
        <v>37</v>
      </c>
      <c r="J5191" s="3">
        <v>57000</v>
      </c>
      <c r="K5191" s="3">
        <v>0.83967306799999997</v>
      </c>
      <c r="L5191" s="3">
        <v>1</v>
      </c>
      <c r="M5191" s="2" t="s">
        <v>66</v>
      </c>
      <c r="N5191" s="3">
        <v>86800</v>
      </c>
      <c r="O5191" s="3">
        <v>0.46079571699999999</v>
      </c>
      <c r="P5191" s="3">
        <v>-0.80510926371732738</v>
      </c>
      <c r="Q5191" s="3">
        <v>0.54419035717117326</v>
      </c>
      <c r="R5191" s="3">
        <v>0.67175839691349881</v>
      </c>
      <c r="S5191" s="3">
        <v>0.44984197030199125</v>
      </c>
      <c r="T5191" s="5">
        <f>POWER(10,Table2[[#This Row],[Predicted normalized_price]]*(N$7634-N$7635)+N$7635)</f>
        <v>81729.538216239351</v>
      </c>
      <c r="U5191" s="5">
        <f>ABS(Table2[[#This Row],[price]]-Table2[[#This Row],[Predicted Price]])</f>
        <v>5070.4617837606493</v>
      </c>
      <c r="V5191" s="5">
        <f>Table2[[#This Row],[Price Diff]]/Table2[[#This Row],[price]]</f>
        <v>5.8415458338256329E-2</v>
      </c>
    </row>
    <row r="5192" spans="1:22" x14ac:dyDescent="0.2">
      <c r="A5192" s="3">
        <v>10910</v>
      </c>
      <c r="B5192" s="3">
        <v>0.188325935</v>
      </c>
      <c r="C5192" s="3">
        <v>71952</v>
      </c>
      <c r="D5192" s="3">
        <v>0.60725149599999995</v>
      </c>
      <c r="E5192" s="3">
        <v>1984</v>
      </c>
      <c r="F5192" s="3">
        <v>0.47778491499999998</v>
      </c>
      <c r="G5192" s="3">
        <v>5</v>
      </c>
      <c r="H5192" s="3">
        <v>0.60985333500000005</v>
      </c>
      <c r="I5192" s="2" t="s">
        <v>20</v>
      </c>
      <c r="J5192" s="3">
        <v>75000</v>
      </c>
      <c r="K5192" s="3">
        <v>0.86306249999999995</v>
      </c>
      <c r="L5192" s="3">
        <v>2</v>
      </c>
      <c r="M5192" s="2" t="s">
        <v>65</v>
      </c>
      <c r="N5192" s="3">
        <v>84000</v>
      </c>
      <c r="O5192" s="3">
        <v>0.45482853600000001</v>
      </c>
      <c r="P5192" s="3">
        <v>0.35746189670218781</v>
      </c>
      <c r="Q5192" s="3">
        <v>0.57924698898598892</v>
      </c>
      <c r="R5192" s="3">
        <v>0.65638401288519865</v>
      </c>
      <c r="S5192" s="3">
        <v>0.46603706212832541</v>
      </c>
      <c r="T5192" s="5">
        <f>POWER(10,Table2[[#This Row],[Predicted normalized_price]]*(N$7634-N$7635)+N$7635)</f>
        <v>89336.305244667223</v>
      </c>
      <c r="U5192" s="5">
        <f>ABS(Table2[[#This Row],[price]]-Table2[[#This Row],[Predicted Price]])</f>
        <v>5336.3052446672227</v>
      </c>
      <c r="V5192" s="5">
        <f>Table2[[#This Row],[Price Diff]]/Table2[[#This Row],[price]]</f>
        <v>6.3527443388895502E-2</v>
      </c>
    </row>
    <row r="5193" spans="1:22" x14ac:dyDescent="0.2">
      <c r="A5193" s="3">
        <v>8910</v>
      </c>
      <c r="B5193" s="3">
        <v>0.14326701</v>
      </c>
      <c r="C5193" s="3">
        <v>48854</v>
      </c>
      <c r="D5193" s="3">
        <v>0.53949722099999997</v>
      </c>
      <c r="E5193" s="3">
        <v>1395</v>
      </c>
      <c r="F5193" s="3">
        <v>0.327600102</v>
      </c>
      <c r="G5193" s="3">
        <v>5</v>
      </c>
      <c r="H5193" s="3">
        <v>0.60985333500000005</v>
      </c>
      <c r="I5193" s="2" t="s">
        <v>20</v>
      </c>
      <c r="J5193" s="3">
        <v>71331</v>
      </c>
      <c r="K5193" s="3">
        <v>0.85878776000000001</v>
      </c>
      <c r="L5193" s="3">
        <v>1</v>
      </c>
      <c r="M5193" s="2" t="s">
        <v>67</v>
      </c>
      <c r="N5193" s="3">
        <v>61800</v>
      </c>
      <c r="O5193" s="3">
        <v>0.39897559900000001</v>
      </c>
      <c r="P5193" s="3">
        <v>-0.42776455913815969</v>
      </c>
      <c r="Q5193" s="3">
        <v>0.45122813224639308</v>
      </c>
      <c r="R5193" s="3">
        <v>0.74734101775512574</v>
      </c>
      <c r="S5193" s="3">
        <v>0.40718350134944148</v>
      </c>
      <c r="T5193" s="5">
        <f>POWER(10,Table2[[#This Row],[Predicted normalized_price]]*(N$7634-N$7635)+N$7635)</f>
        <v>64651.157847874791</v>
      </c>
      <c r="U5193" s="5">
        <f>ABS(Table2[[#This Row],[price]]-Table2[[#This Row],[Predicted Price]])</f>
        <v>2851.1578478747906</v>
      </c>
      <c r="V5193" s="5">
        <f>Table2[[#This Row],[Price Diff]]/Table2[[#This Row],[price]]</f>
        <v>4.6135240256873634E-2</v>
      </c>
    </row>
    <row r="5194" spans="1:22" x14ac:dyDescent="0.2">
      <c r="A5194" s="3">
        <v>11270</v>
      </c>
      <c r="B5194" s="3">
        <v>0.195549523</v>
      </c>
      <c r="C5194" s="3">
        <v>67431</v>
      </c>
      <c r="D5194" s="3">
        <v>0.595894853</v>
      </c>
      <c r="E5194" s="3">
        <v>1496</v>
      </c>
      <c r="F5194" s="3">
        <v>0.35740525400000001</v>
      </c>
      <c r="G5194" s="3">
        <v>2</v>
      </c>
      <c r="H5194" s="3">
        <v>0.26264953499999999</v>
      </c>
      <c r="I5194" s="2" t="s">
        <v>22</v>
      </c>
      <c r="J5194" s="3">
        <v>21000</v>
      </c>
      <c r="K5194" s="3">
        <v>0.75457143999999998</v>
      </c>
      <c r="L5194" s="3">
        <v>1</v>
      </c>
      <c r="M5194" s="2" t="s">
        <v>66</v>
      </c>
      <c r="N5194" s="3">
        <v>116777</v>
      </c>
      <c r="O5194" s="3">
        <v>0.51478261700000005</v>
      </c>
      <c r="P5194" s="3">
        <v>-0.81877551271661997</v>
      </c>
      <c r="Q5194" s="3">
        <v>-0.47699606381396026</v>
      </c>
      <c r="R5194" s="3">
        <v>-0.6950641991474622</v>
      </c>
      <c r="S5194" s="3">
        <v>0.52747610493999841</v>
      </c>
      <c r="T5194" s="5">
        <f>POWER(10,Table2[[#This Row],[Predicted normalized_price]]*(N$7634-N$7635)+N$7635)</f>
        <v>125213.11413357758</v>
      </c>
      <c r="U5194" s="5">
        <f>ABS(Table2[[#This Row],[price]]-Table2[[#This Row],[Predicted Price]])</f>
        <v>8436.1141335775756</v>
      </c>
      <c r="V5194" s="5">
        <f>Table2[[#This Row],[Price Diff]]/Table2[[#This Row],[price]]</f>
        <v>7.2241230153005945E-2</v>
      </c>
    </row>
    <row r="5195" spans="1:22" x14ac:dyDescent="0.2">
      <c r="A5195" s="3">
        <v>12320</v>
      </c>
      <c r="B5195" s="3">
        <v>0.215370373</v>
      </c>
      <c r="C5195" s="3">
        <v>34929</v>
      </c>
      <c r="D5195" s="3">
        <v>0.48078077200000002</v>
      </c>
      <c r="E5195" s="3">
        <v>1798</v>
      </c>
      <c r="F5195" s="3">
        <v>0.435810641</v>
      </c>
      <c r="G5195" s="3">
        <v>8</v>
      </c>
      <c r="H5195" s="3">
        <v>0.78794860499999997</v>
      </c>
      <c r="I5195" s="2" t="s">
        <v>20</v>
      </c>
      <c r="J5195" s="3">
        <v>114000</v>
      </c>
      <c r="K5195" s="3">
        <v>0.89874792999999997</v>
      </c>
      <c r="L5195" s="3">
        <v>1</v>
      </c>
      <c r="M5195" s="2" t="s">
        <v>65</v>
      </c>
      <c r="N5195" s="3">
        <v>50800</v>
      </c>
      <c r="O5195" s="3">
        <v>0.36330571299999997</v>
      </c>
      <c r="P5195" s="3">
        <v>-0.3983704418864456</v>
      </c>
      <c r="Q5195" s="3">
        <v>0.33579445339673786</v>
      </c>
      <c r="R5195" s="3">
        <v>0.7893335204849552</v>
      </c>
      <c r="S5195" s="3">
        <v>0.366208374528464</v>
      </c>
      <c r="T5195" s="5">
        <f>POWER(10,Table2[[#This Row],[Predicted normalized_price]]*(N$7634-N$7635)+N$7635)</f>
        <v>51616.766880546245</v>
      </c>
      <c r="U5195" s="5">
        <f>ABS(Table2[[#This Row],[price]]-Table2[[#This Row],[Predicted Price]])</f>
        <v>816.76688054624537</v>
      </c>
      <c r="V5195" s="5">
        <f>Table2[[#This Row],[Price Diff]]/Table2[[#This Row],[price]]</f>
        <v>1.6078088199729241E-2</v>
      </c>
    </row>
    <row r="5196" spans="1:22" x14ac:dyDescent="0.2">
      <c r="A5196" s="3">
        <v>13320</v>
      </c>
      <c r="B5196" s="3">
        <v>0.23273542899999999</v>
      </c>
      <c r="C5196" s="3">
        <v>65712</v>
      </c>
      <c r="D5196" s="3">
        <v>0.59137572599999999</v>
      </c>
      <c r="E5196" s="3">
        <v>1499</v>
      </c>
      <c r="F5196" s="3">
        <v>0.35825946600000003</v>
      </c>
      <c r="G5196" s="3">
        <v>2</v>
      </c>
      <c r="H5196" s="3">
        <v>0.26264953499999999</v>
      </c>
      <c r="I5196" s="2" t="s">
        <v>13</v>
      </c>
      <c r="J5196" s="3">
        <v>4022</v>
      </c>
      <c r="K5196" s="3">
        <v>0.61371308199999997</v>
      </c>
      <c r="L5196" s="3">
        <v>1</v>
      </c>
      <c r="M5196" s="2" t="s">
        <v>67</v>
      </c>
      <c r="N5196" s="3">
        <v>134800</v>
      </c>
      <c r="O5196" s="3">
        <v>0.54090187899999997</v>
      </c>
      <c r="P5196" s="3">
        <v>-0.93982800732070615</v>
      </c>
      <c r="Q5196" s="3">
        <v>0.71086444510914892</v>
      </c>
      <c r="R5196" s="3">
        <v>0.47136196969453087</v>
      </c>
      <c r="S5196" s="3">
        <v>0.54420727247553324</v>
      </c>
      <c r="T5196" s="5">
        <f>POWER(10,Table2[[#This Row],[Predicted normalized_price]]*(N$7634-N$7635)+N$7635)</f>
        <v>137270.77390271405</v>
      </c>
      <c r="U5196" s="5">
        <f>ABS(Table2[[#This Row],[price]]-Table2[[#This Row],[Predicted Price]])</f>
        <v>2470.7739027140487</v>
      </c>
      <c r="V5196" s="5">
        <f>Table2[[#This Row],[Price Diff]]/Table2[[#This Row],[price]]</f>
        <v>1.8329183254555258E-2</v>
      </c>
    </row>
    <row r="5197" spans="1:22" x14ac:dyDescent="0.2">
      <c r="A5197" s="3">
        <v>10530</v>
      </c>
      <c r="B5197" s="3">
        <v>0.18043772999999999</v>
      </c>
      <c r="C5197" s="3">
        <v>66063</v>
      </c>
      <c r="D5197" s="3">
        <v>0.59230801</v>
      </c>
      <c r="E5197" s="3">
        <v>1798</v>
      </c>
      <c r="F5197" s="3">
        <v>0.435810641</v>
      </c>
      <c r="G5197" s="3">
        <v>4</v>
      </c>
      <c r="H5197" s="3">
        <v>0.52529906999999998</v>
      </c>
      <c r="I5197" s="2" t="s">
        <v>10</v>
      </c>
      <c r="J5197" s="3">
        <v>69789</v>
      </c>
      <c r="K5197" s="3">
        <v>0.85692515700000005</v>
      </c>
      <c r="L5197" s="3">
        <v>1</v>
      </c>
      <c r="M5197" s="2" t="s">
        <v>66</v>
      </c>
      <c r="N5197" s="3">
        <v>81800</v>
      </c>
      <c r="O5197" s="3">
        <v>0.44999879599999998</v>
      </c>
      <c r="P5197" s="3">
        <v>0.52704961134128236</v>
      </c>
      <c r="Q5197" s="3">
        <v>-0.59988133151557721</v>
      </c>
      <c r="R5197" s="3">
        <v>-0.59519166562135628</v>
      </c>
      <c r="S5197" s="3">
        <v>0.47332792014176872</v>
      </c>
      <c r="T5197" s="5">
        <f>POWER(10,Table2[[#This Row],[Predicted normalized_price]]*(N$7634-N$7635)+N$7635)</f>
        <v>92988.090462355598</v>
      </c>
      <c r="U5197" s="5">
        <f>ABS(Table2[[#This Row],[price]]-Table2[[#This Row],[Predicted Price]])</f>
        <v>11188.090462355598</v>
      </c>
      <c r="V5197" s="5">
        <f>Table2[[#This Row],[Price Diff]]/Table2[[#This Row],[price]]</f>
        <v>0.13677372203368701</v>
      </c>
    </row>
    <row r="5198" spans="1:22" x14ac:dyDescent="0.2">
      <c r="A5198" s="3">
        <v>18530</v>
      </c>
      <c r="B5198" s="3">
        <v>0.30619044600000001</v>
      </c>
      <c r="C5198" s="3">
        <v>76382</v>
      </c>
      <c r="D5198" s="3">
        <v>0.617707483</v>
      </c>
      <c r="E5198" s="3">
        <v>1984</v>
      </c>
      <c r="F5198" s="3">
        <v>0.47778491499999998</v>
      </c>
      <c r="G5198" s="3">
        <v>5</v>
      </c>
      <c r="H5198" s="3">
        <v>0.60985333500000005</v>
      </c>
      <c r="I5198" s="2" t="s">
        <v>19</v>
      </c>
      <c r="J5198" s="3">
        <v>65000</v>
      </c>
      <c r="K5198" s="3">
        <v>0.85086644300000003</v>
      </c>
      <c r="L5198" s="3">
        <v>1</v>
      </c>
      <c r="M5198" s="2" t="s">
        <v>62</v>
      </c>
      <c r="N5198" s="3">
        <v>130900</v>
      </c>
      <c r="O5198" s="3">
        <v>0.53555913499999996</v>
      </c>
      <c r="P5198" s="3">
        <v>-0.73232730920589184</v>
      </c>
      <c r="Q5198" s="3">
        <v>0.6596238035448887</v>
      </c>
      <c r="R5198" s="3">
        <v>0.44567030120190188</v>
      </c>
      <c r="S5198" s="3">
        <v>0.5377736110150334</v>
      </c>
      <c r="T5198" s="5">
        <f>POWER(10,Table2[[#This Row],[Predicted normalized_price]]*(N$7634-N$7635)+N$7635)</f>
        <v>132502.60152386993</v>
      </c>
      <c r="U5198" s="5">
        <f>ABS(Table2[[#This Row],[price]]-Table2[[#This Row],[Predicted Price]])</f>
        <v>1602.6015238699329</v>
      </c>
      <c r="V5198" s="5">
        <f>Table2[[#This Row],[Price Diff]]/Table2[[#This Row],[price]]</f>
        <v>1.2242945178532718E-2</v>
      </c>
    </row>
    <row r="5199" spans="1:22" x14ac:dyDescent="0.2">
      <c r="A5199" s="3">
        <v>13880</v>
      </c>
      <c r="B5199" s="3">
        <v>0.24189878100000001</v>
      </c>
      <c r="C5199" s="3">
        <v>72164</v>
      </c>
      <c r="D5199" s="3">
        <v>0.60776636500000003</v>
      </c>
      <c r="E5199" s="3">
        <v>2488</v>
      </c>
      <c r="F5199" s="3">
        <v>0.57430527899999995</v>
      </c>
      <c r="G5199" s="3">
        <v>5</v>
      </c>
      <c r="H5199" s="3">
        <v>0.60985333500000005</v>
      </c>
      <c r="I5199" s="2" t="s">
        <v>27</v>
      </c>
      <c r="J5199" s="3">
        <v>99000</v>
      </c>
      <c r="K5199" s="3">
        <v>0.88672422299999998</v>
      </c>
      <c r="L5199" s="3">
        <v>2</v>
      </c>
      <c r="M5199" s="2" t="s">
        <v>66</v>
      </c>
      <c r="N5199" s="3">
        <v>102000</v>
      </c>
      <c r="O5199" s="3">
        <v>0.49016157300000002</v>
      </c>
      <c r="P5199" s="3">
        <v>0.58065916681573748</v>
      </c>
      <c r="Q5199" s="3">
        <v>-0.55213157335350282</v>
      </c>
      <c r="R5199" s="3">
        <v>-0.60964026475064814</v>
      </c>
      <c r="S5199" s="3">
        <v>0.4897097825435256</v>
      </c>
      <c r="T5199" s="5">
        <f>POWER(10,Table2[[#This Row],[Predicted normalized_price]]*(N$7634-N$7635)+N$7635)</f>
        <v>101747.0887827196</v>
      </c>
      <c r="U5199" s="5">
        <f>ABS(Table2[[#This Row],[price]]-Table2[[#This Row],[Predicted Price]])</f>
        <v>252.91121728040162</v>
      </c>
      <c r="V5199" s="5">
        <f>Table2[[#This Row],[Price Diff]]/Table2[[#This Row],[price]]</f>
        <v>2.4795217380431532E-3</v>
      </c>
    </row>
    <row r="5200" spans="1:22" x14ac:dyDescent="0.2">
      <c r="A5200" s="3">
        <v>11300</v>
      </c>
      <c r="B5200" s="3">
        <v>0.19614103499999999</v>
      </c>
      <c r="C5200" s="3">
        <v>62635</v>
      </c>
      <c r="D5200" s="3">
        <v>0.58298309999999998</v>
      </c>
      <c r="E5200" s="3">
        <v>1596</v>
      </c>
      <c r="F5200" s="3">
        <v>0.38499535400000001</v>
      </c>
      <c r="G5200" s="3">
        <v>7</v>
      </c>
      <c r="H5200" s="3">
        <v>0.73735046500000001</v>
      </c>
      <c r="I5200" s="2" t="s">
        <v>21</v>
      </c>
      <c r="J5200" s="3">
        <v>85248</v>
      </c>
      <c r="K5200" s="3">
        <v>0.87397808099999996</v>
      </c>
      <c r="L5200" s="3">
        <v>1</v>
      </c>
      <c r="M5200" s="2" t="s">
        <v>65</v>
      </c>
      <c r="N5200" s="3">
        <v>75800</v>
      </c>
      <c r="O5200" s="3">
        <v>0.43613554500000001</v>
      </c>
      <c r="P5200" s="3">
        <v>0.99999999210998358</v>
      </c>
      <c r="Q5200" s="3">
        <v>0.48301891567151878</v>
      </c>
      <c r="R5200" s="3">
        <v>0.67589405813126391</v>
      </c>
      <c r="S5200" s="3">
        <v>0.4374373193088219</v>
      </c>
      <c r="T5200" s="5">
        <f>POWER(10,Table2[[#This Row],[Predicted normalized_price]]*(N$7634-N$7635)+N$7635)</f>
        <v>76344.163220123504</v>
      </c>
      <c r="U5200" s="5">
        <f>ABS(Table2[[#This Row],[price]]-Table2[[#This Row],[Predicted Price]])</f>
        <v>544.16322012350429</v>
      </c>
      <c r="V5200" s="5">
        <f>Table2[[#This Row],[Price Diff]]/Table2[[#This Row],[price]]</f>
        <v>7.1789343024209005E-3</v>
      </c>
    </row>
    <row r="5201" spans="1:22" x14ac:dyDescent="0.2">
      <c r="A5201" s="3">
        <v>9540</v>
      </c>
      <c r="B5201" s="3">
        <v>0.158468527</v>
      </c>
      <c r="C5201" s="3">
        <v>42140</v>
      </c>
      <c r="D5201" s="3">
        <v>0.51362513399999998</v>
      </c>
      <c r="E5201" s="3">
        <v>1497</v>
      </c>
      <c r="F5201" s="3">
        <v>0.357690181</v>
      </c>
      <c r="G5201" s="3">
        <v>3</v>
      </c>
      <c r="H5201" s="3">
        <v>0.416289664</v>
      </c>
      <c r="I5201" s="2" t="s">
        <v>10</v>
      </c>
      <c r="J5201" s="3">
        <v>22089</v>
      </c>
      <c r="K5201" s="3">
        <v>0.75888028900000004</v>
      </c>
      <c r="L5201" s="3">
        <v>1</v>
      </c>
      <c r="M5201" s="2" t="s">
        <v>67</v>
      </c>
      <c r="N5201" s="3">
        <v>79000</v>
      </c>
      <c r="O5201" s="3">
        <v>0.44366044900000001</v>
      </c>
      <c r="P5201" s="3">
        <v>-0.11996027102256684</v>
      </c>
      <c r="Q5201" s="3">
        <v>-0.67190595439112377</v>
      </c>
      <c r="R5201" s="3">
        <v>-0.50412627756518802</v>
      </c>
      <c r="S5201" s="3">
        <v>0.4295588532688972</v>
      </c>
      <c r="T5201" s="5">
        <f>POWER(10,Table2[[#This Row],[Predicted normalized_price]]*(N$7634-N$7635)+N$7635)</f>
        <v>73109.563969573239</v>
      </c>
      <c r="U5201" s="5">
        <f>ABS(Table2[[#This Row],[price]]-Table2[[#This Row],[Predicted Price]])</f>
        <v>5890.4360304267611</v>
      </c>
      <c r="V5201" s="5">
        <f>Table2[[#This Row],[Price Diff]]/Table2[[#This Row],[price]]</f>
        <v>7.4562481397807107E-2</v>
      </c>
    </row>
    <row r="5202" spans="1:22" x14ac:dyDescent="0.2">
      <c r="A5202" s="3">
        <v>35640</v>
      </c>
      <c r="B5202" s="3">
        <v>0.451727347</v>
      </c>
      <c r="C5202" s="3">
        <v>98662</v>
      </c>
      <c r="D5202" s="3">
        <v>0.66249972300000004</v>
      </c>
      <c r="E5202" s="3">
        <v>4244</v>
      </c>
      <c r="F5202" s="3">
        <v>0.80201130600000003</v>
      </c>
      <c r="G5202" s="3">
        <v>7</v>
      </c>
      <c r="H5202" s="3">
        <v>0.73735046500000001</v>
      </c>
      <c r="I5202" s="2" t="s">
        <v>29</v>
      </c>
      <c r="J5202" s="3">
        <v>19000</v>
      </c>
      <c r="K5202" s="3">
        <v>0.74604162600000001</v>
      </c>
      <c r="L5202" s="3">
        <v>2</v>
      </c>
      <c r="M5202" s="2" t="s">
        <v>62</v>
      </c>
      <c r="N5202" s="3">
        <v>188000</v>
      </c>
      <c r="O5202" s="3">
        <v>0.60143838299999997</v>
      </c>
      <c r="P5202" s="3">
        <v>-0.21223234541626559</v>
      </c>
      <c r="Q5202" s="3">
        <v>0.67121416764051922</v>
      </c>
      <c r="R5202" s="3">
        <v>0.19573849611684366</v>
      </c>
      <c r="S5202" s="3">
        <v>0.60558022023948122</v>
      </c>
      <c r="T5202" s="5">
        <f>POWER(10,Table2[[#This Row],[Predicted normalized_price]]*(N$7634-N$7635)+N$7635)</f>
        <v>192327.85091306071</v>
      </c>
      <c r="U5202" s="5">
        <f>ABS(Table2[[#This Row],[price]]-Table2[[#This Row],[Predicted Price]])</f>
        <v>4327.8509130607126</v>
      </c>
      <c r="V5202" s="5">
        <f>Table2[[#This Row],[Price Diff]]/Table2[[#This Row],[price]]</f>
        <v>2.3020483580110173E-2</v>
      </c>
    </row>
    <row r="5203" spans="1:22" x14ac:dyDescent="0.2">
      <c r="A5203" s="3">
        <v>13110</v>
      </c>
      <c r="B5203" s="3">
        <v>0.22919948700000001</v>
      </c>
      <c r="C5203" s="3">
        <v>56641</v>
      </c>
      <c r="D5203" s="3">
        <v>0.56537945700000003</v>
      </c>
      <c r="E5203" s="3">
        <v>1595</v>
      </c>
      <c r="F5203" s="3">
        <v>0.38472810600000001</v>
      </c>
      <c r="G5203" s="3">
        <v>4</v>
      </c>
      <c r="H5203" s="3">
        <v>0.52529906999999998</v>
      </c>
      <c r="I5203" s="2" t="s">
        <v>15</v>
      </c>
      <c r="J5203" s="3">
        <v>28263</v>
      </c>
      <c r="K5203" s="3">
        <v>0.77988651200000003</v>
      </c>
      <c r="L5203" s="3">
        <v>1</v>
      </c>
      <c r="M5203" s="2" t="s">
        <v>65</v>
      </c>
      <c r="N5203" s="3">
        <v>115800</v>
      </c>
      <c r="O5203" s="3">
        <v>0.51325367700000002</v>
      </c>
      <c r="P5203" s="3">
        <v>-0.94051910055563837</v>
      </c>
      <c r="Q5203" s="3">
        <v>0.58834044132231511</v>
      </c>
      <c r="R5203" s="3">
        <v>0.5963104677492983</v>
      </c>
      <c r="S5203" s="3">
        <v>0.48024744765813882</v>
      </c>
      <c r="T5203" s="5">
        <f>POWER(10,Table2[[#This Row],[Predicted normalized_price]]*(N$7634-N$7635)+N$7635)</f>
        <v>96591.854963007456</v>
      </c>
      <c r="U5203" s="5">
        <f>ABS(Table2[[#This Row],[price]]-Table2[[#This Row],[Predicted Price]])</f>
        <v>19208.145036992544</v>
      </c>
      <c r="V5203" s="5">
        <f>Table2[[#This Row],[Price Diff]]/Table2[[#This Row],[price]]</f>
        <v>0.16587344591530695</v>
      </c>
    </row>
    <row r="5204" spans="1:22" x14ac:dyDescent="0.2">
      <c r="A5204" s="3">
        <v>12150</v>
      </c>
      <c r="B5204" s="3">
        <v>0.212278684</v>
      </c>
      <c r="C5204" s="3">
        <v>79217</v>
      </c>
      <c r="D5204" s="3">
        <v>0.62408522899999996</v>
      </c>
      <c r="E5204" s="3">
        <v>2359</v>
      </c>
      <c r="F5204" s="3">
        <v>0.55160346699999996</v>
      </c>
      <c r="G5204" s="3">
        <v>4</v>
      </c>
      <c r="H5204" s="3">
        <v>0.52529906999999998</v>
      </c>
      <c r="I5204" s="2" t="s">
        <v>18</v>
      </c>
      <c r="J5204" s="3">
        <v>42158</v>
      </c>
      <c r="K5204" s="3">
        <v>0.81396631699999999</v>
      </c>
      <c r="L5204" s="3">
        <v>1</v>
      </c>
      <c r="M5204" s="2" t="s">
        <v>64</v>
      </c>
      <c r="N5204" s="3">
        <v>99800</v>
      </c>
      <c r="O5204" s="3">
        <v>0.48619350700000002</v>
      </c>
      <c r="P5204" s="3">
        <v>0.54928797824554088</v>
      </c>
      <c r="Q5204" s="3">
        <v>-0.57366948322517375</v>
      </c>
      <c r="R5204" s="3">
        <v>-0.67211869929475043</v>
      </c>
      <c r="S5204" s="3">
        <v>0.49979923204883792</v>
      </c>
      <c r="T5204" s="5">
        <f>POWER(10,Table2[[#This Row],[Predicted normalized_price]]*(N$7634-N$7635)+N$7635)</f>
        <v>107547.43612906178</v>
      </c>
      <c r="U5204" s="5">
        <f>ABS(Table2[[#This Row],[price]]-Table2[[#This Row],[Predicted Price]])</f>
        <v>7747.4361290617817</v>
      </c>
      <c r="V5204" s="5">
        <f>Table2[[#This Row],[Price Diff]]/Table2[[#This Row],[price]]</f>
        <v>7.7629620531681182E-2</v>
      </c>
    </row>
    <row r="5205" spans="1:22" x14ac:dyDescent="0.2">
      <c r="A5205" s="3">
        <v>17230</v>
      </c>
      <c r="B5205" s="3">
        <v>0.290005505</v>
      </c>
      <c r="C5205" s="3">
        <v>100717</v>
      </c>
      <c r="D5205" s="3">
        <v>0.66610734199999999</v>
      </c>
      <c r="E5205" s="3">
        <v>1796</v>
      </c>
      <c r="F5205" s="3">
        <v>0.43533607800000002</v>
      </c>
      <c r="G5205" s="3">
        <v>6</v>
      </c>
      <c r="H5205" s="3">
        <v>0.67893919899999999</v>
      </c>
      <c r="I5205" s="2" t="s">
        <v>15</v>
      </c>
      <c r="J5205" s="3">
        <v>22000</v>
      </c>
      <c r="K5205" s="3">
        <v>0.75853620200000005</v>
      </c>
      <c r="L5205" s="3">
        <v>1</v>
      </c>
      <c r="M5205" s="2" t="s">
        <v>62</v>
      </c>
      <c r="N5205" s="3">
        <v>144800</v>
      </c>
      <c r="O5205" s="3">
        <v>0.55392479500000003</v>
      </c>
      <c r="P5205" s="3">
        <v>-0.8291843381692906</v>
      </c>
      <c r="Q5205" s="3">
        <v>0.68938722862251367</v>
      </c>
      <c r="R5205" s="3">
        <v>0.40497898958734985</v>
      </c>
      <c r="S5205" s="3">
        <v>0.55567705708291282</v>
      </c>
      <c r="T5205" s="5">
        <f>POWER(10,Table2[[#This Row],[Predicted normalized_price]]*(N$7634-N$7635)+N$7635)</f>
        <v>146200.97419624359</v>
      </c>
      <c r="U5205" s="5">
        <f>ABS(Table2[[#This Row],[price]]-Table2[[#This Row],[Predicted Price]])</f>
        <v>1400.9741962435946</v>
      </c>
      <c r="V5205" s="5">
        <f>Table2[[#This Row],[Price Diff]]/Table2[[#This Row],[price]]</f>
        <v>9.6752361619032775E-3</v>
      </c>
    </row>
    <row r="5206" spans="1:22" x14ac:dyDescent="0.2">
      <c r="A5206" s="3">
        <v>9230</v>
      </c>
      <c r="B5206" s="3">
        <v>0.15111812999999999</v>
      </c>
      <c r="C5206" s="3">
        <v>48289</v>
      </c>
      <c r="D5206" s="3">
        <v>0.53746151600000003</v>
      </c>
      <c r="E5206" s="3">
        <v>999</v>
      </c>
      <c r="F5206" s="3">
        <v>0.18522925200000001</v>
      </c>
      <c r="G5206" s="3">
        <v>3</v>
      </c>
      <c r="H5206" s="3">
        <v>0.416289664</v>
      </c>
      <c r="I5206" s="2" t="s">
        <v>19</v>
      </c>
      <c r="J5206" s="3">
        <v>23438</v>
      </c>
      <c r="K5206" s="3">
        <v>0.76393245099999996</v>
      </c>
      <c r="L5206" s="3">
        <v>1</v>
      </c>
      <c r="M5206" s="2" t="s">
        <v>67</v>
      </c>
      <c r="N5206" s="3">
        <v>75800</v>
      </c>
      <c r="O5206" s="3">
        <v>0.43613554500000001</v>
      </c>
      <c r="P5206" s="3">
        <v>-0.96768298609662884</v>
      </c>
      <c r="Q5206" s="3">
        <v>0.51397584199765978</v>
      </c>
      <c r="R5206" s="3">
        <v>0.64578852254549801</v>
      </c>
      <c r="S5206" s="3">
        <v>0.44804178752329282</v>
      </c>
      <c r="T5206" s="5">
        <f>POWER(10,Table2[[#This Row],[Predicted normalized_price]]*(N$7634-N$7635)+N$7635)</f>
        <v>80925.050774224525</v>
      </c>
      <c r="U5206" s="5">
        <f>ABS(Table2[[#This Row],[price]]-Table2[[#This Row],[Predicted Price]])</f>
        <v>5125.0507742245245</v>
      </c>
      <c r="V5206" s="5">
        <f>Table2[[#This Row],[Price Diff]]/Table2[[#This Row],[price]]</f>
        <v>6.7612807047816942E-2</v>
      </c>
    </row>
    <row r="5207" spans="1:22" x14ac:dyDescent="0.2">
      <c r="A5207" s="3">
        <v>8810</v>
      </c>
      <c r="B5207" s="3">
        <v>0.140755617</v>
      </c>
      <c r="C5207" s="3">
        <v>38197</v>
      </c>
      <c r="D5207" s="3">
        <v>0.496432867</v>
      </c>
      <c r="E5207" s="3">
        <v>1390</v>
      </c>
      <c r="F5207" s="3">
        <v>0.32606906200000002</v>
      </c>
      <c r="G5207" s="3">
        <v>7</v>
      </c>
      <c r="H5207" s="3">
        <v>0.73735046500000001</v>
      </c>
      <c r="I5207" s="2" t="s">
        <v>20</v>
      </c>
      <c r="J5207" s="3">
        <v>100000</v>
      </c>
      <c r="K5207" s="3">
        <v>0.88758078299999998</v>
      </c>
      <c r="L5207" s="3">
        <v>3</v>
      </c>
      <c r="M5207" s="2" t="s">
        <v>67</v>
      </c>
      <c r="N5207" s="3">
        <v>45955</v>
      </c>
      <c r="O5207" s="3">
        <v>0.345064914</v>
      </c>
      <c r="P5207" s="3">
        <v>-0.46842515675241292</v>
      </c>
      <c r="Q5207" s="3">
        <v>0.308125403923732</v>
      </c>
      <c r="R5207" s="3">
        <v>0.8143911310027232</v>
      </c>
      <c r="S5207" s="3">
        <v>0.35238158606900466</v>
      </c>
      <c r="T5207" s="5">
        <f>POWER(10,Table2[[#This Row],[Predicted normalized_price]]*(N$7634-N$7635)+N$7635)</f>
        <v>47840.280561588916</v>
      </c>
      <c r="U5207" s="5">
        <f>ABS(Table2[[#This Row],[price]]-Table2[[#This Row],[Predicted Price]])</f>
        <v>1885.2805615889156</v>
      </c>
      <c r="V5207" s="5">
        <f>Table2[[#This Row],[Price Diff]]/Table2[[#This Row],[price]]</f>
        <v>4.1024492690434462E-2</v>
      </c>
    </row>
    <row r="5208" spans="1:22" x14ac:dyDescent="0.2">
      <c r="A5208" s="3">
        <v>22520</v>
      </c>
      <c r="B5208" s="3">
        <v>0.34958217000000003</v>
      </c>
      <c r="C5208" s="3">
        <v>19144</v>
      </c>
      <c r="D5208" s="3">
        <v>0.37554718599999998</v>
      </c>
      <c r="E5208" s="3">
        <v>2362</v>
      </c>
      <c r="F5208" s="3">
        <v>0.55214537900000005</v>
      </c>
      <c r="G5208" s="3">
        <v>10</v>
      </c>
      <c r="H5208" s="3">
        <v>0.87250287000000004</v>
      </c>
      <c r="I5208" s="2" t="s">
        <v>10</v>
      </c>
      <c r="J5208" s="3">
        <v>89000</v>
      </c>
      <c r="K5208" s="3">
        <v>0.87764895399999998</v>
      </c>
      <c r="L5208" s="3">
        <v>2</v>
      </c>
      <c r="M5208" s="2" t="s">
        <v>66</v>
      </c>
      <c r="N5208" s="3">
        <v>36899</v>
      </c>
      <c r="O5208" s="3">
        <v>0.30512367600000001</v>
      </c>
      <c r="P5208" s="3">
        <v>-0.13181708818833607</v>
      </c>
      <c r="Q5208" s="3">
        <v>-0.79738417682752905</v>
      </c>
      <c r="R5208" s="3">
        <v>-0.29555886140109072</v>
      </c>
      <c r="S5208" s="3">
        <v>0.34358542823800403</v>
      </c>
      <c r="T5208" s="5">
        <f>POWER(10,Table2[[#This Row],[Predicted normalized_price]]*(N$7634-N$7635)+N$7635)</f>
        <v>45582.908999276529</v>
      </c>
      <c r="U5208" s="5">
        <f>ABS(Table2[[#This Row],[price]]-Table2[[#This Row],[Predicted Price]])</f>
        <v>8683.9089992765294</v>
      </c>
      <c r="V5208" s="5">
        <f>Table2[[#This Row],[Price Diff]]/Table2[[#This Row],[price]]</f>
        <v>0.2353426650932689</v>
      </c>
    </row>
    <row r="5209" spans="1:22" x14ac:dyDescent="0.2">
      <c r="A5209" s="3">
        <v>16090</v>
      </c>
      <c r="B5209" s="3">
        <v>0.27477398400000003</v>
      </c>
      <c r="C5209" s="3">
        <v>53413</v>
      </c>
      <c r="D5209" s="3">
        <v>0.55511052800000005</v>
      </c>
      <c r="E5209" s="3">
        <v>2521</v>
      </c>
      <c r="F5209" s="3">
        <v>0.57992365099999998</v>
      </c>
      <c r="G5209" s="3">
        <v>8</v>
      </c>
      <c r="H5209" s="3">
        <v>0.78794860499999997</v>
      </c>
      <c r="I5209" s="2" t="s">
        <v>21</v>
      </c>
      <c r="J5209" s="3">
        <v>59000</v>
      </c>
      <c r="K5209" s="3">
        <v>0.84261222099999999</v>
      </c>
      <c r="L5209" s="3">
        <v>2</v>
      </c>
      <c r="M5209" s="2" t="s">
        <v>64</v>
      </c>
      <c r="N5209" s="3">
        <v>73800</v>
      </c>
      <c r="O5209" s="3">
        <v>0.43126940699999999</v>
      </c>
      <c r="P5209" s="3">
        <v>0.99999999989349553</v>
      </c>
      <c r="Q5209" s="3">
        <v>0.47529867580217688</v>
      </c>
      <c r="R5209" s="3">
        <v>0.6668590176300293</v>
      </c>
      <c r="S5209" s="3">
        <v>0.43769527384943596</v>
      </c>
      <c r="T5209" s="5">
        <f>POWER(10,Table2[[#This Row],[Predicted normalized_price]]*(N$7634-N$7635)+N$7635)</f>
        <v>76452.455309893063</v>
      </c>
      <c r="U5209" s="5">
        <f>ABS(Table2[[#This Row],[price]]-Table2[[#This Row],[Predicted Price]])</f>
        <v>2652.4553098930628</v>
      </c>
      <c r="V5209" s="5">
        <f>Table2[[#This Row],[Price Diff]]/Table2[[#This Row],[price]]</f>
        <v>3.5941128860339608E-2</v>
      </c>
    </row>
    <row r="5210" spans="1:22" x14ac:dyDescent="0.2">
      <c r="A5210" s="3">
        <v>16650</v>
      </c>
      <c r="B5210" s="3">
        <v>0.28238645299999998</v>
      </c>
      <c r="C5210" s="3">
        <v>109212</v>
      </c>
      <c r="D5210" s="3">
        <v>0.68027835999999997</v>
      </c>
      <c r="E5210" s="3">
        <v>1999</v>
      </c>
      <c r="F5210" s="3">
        <v>0.48099653599999997</v>
      </c>
      <c r="G5210" s="3">
        <v>5</v>
      </c>
      <c r="H5210" s="3">
        <v>0.60985333500000005</v>
      </c>
      <c r="I5210" s="2" t="s">
        <v>35</v>
      </c>
      <c r="J5210" s="3">
        <v>49000</v>
      </c>
      <c r="K5210" s="3">
        <v>0.82678410400000002</v>
      </c>
      <c r="L5210" s="3">
        <v>1</v>
      </c>
      <c r="M5210" s="2" t="s">
        <v>64</v>
      </c>
      <c r="N5210" s="3">
        <v>165000</v>
      </c>
      <c r="O5210" s="3">
        <v>0.57769027900000003</v>
      </c>
      <c r="P5210" s="3">
        <v>0.71613893548024332</v>
      </c>
      <c r="Q5210" s="3">
        <v>-0.40692409303262173</v>
      </c>
      <c r="R5210" s="3">
        <v>-0.74974195542125988</v>
      </c>
      <c r="S5210" s="3">
        <v>0.56384203037264413</v>
      </c>
      <c r="T5210" s="5">
        <f>POWER(10,Table2[[#This Row],[Predicted normalized_price]]*(N$7634-N$7635)+N$7635)</f>
        <v>152909.9161746286</v>
      </c>
      <c r="U5210" s="5">
        <f>ABS(Table2[[#This Row],[price]]-Table2[[#This Row],[Predicted Price]])</f>
        <v>12090.083825371403</v>
      </c>
      <c r="V5210" s="5">
        <f>Table2[[#This Row],[Price Diff]]/Table2[[#This Row],[price]]</f>
        <v>7.3273235305281223E-2</v>
      </c>
    </row>
    <row r="5211" spans="1:22" x14ac:dyDescent="0.2">
      <c r="A5211" s="3">
        <v>9550</v>
      </c>
      <c r="B5211" s="3">
        <v>0.158701641</v>
      </c>
      <c r="C5211" s="3">
        <v>36041</v>
      </c>
      <c r="D5211" s="3">
        <v>0.48626528899999999</v>
      </c>
      <c r="E5211" s="3">
        <v>2754</v>
      </c>
      <c r="F5211" s="3">
        <v>0.61761636499999994</v>
      </c>
      <c r="G5211" s="3">
        <v>1</v>
      </c>
      <c r="H5211" s="3">
        <v>0</v>
      </c>
      <c r="I5211" s="2" t="s">
        <v>10</v>
      </c>
      <c r="J5211" s="3">
        <v>20</v>
      </c>
      <c r="K5211" s="3">
        <v>0.16168586600000001</v>
      </c>
      <c r="L5211" s="3">
        <v>1</v>
      </c>
      <c r="M5211" s="2" t="s">
        <v>69</v>
      </c>
      <c r="N5211" s="3">
        <v>93333</v>
      </c>
      <c r="O5211" s="3">
        <v>0.47400167799999998</v>
      </c>
      <c r="P5211" s="3">
        <v>-8.948393594081761E-4</v>
      </c>
      <c r="Q5211" s="3">
        <v>-0.55846892983158369</v>
      </c>
      <c r="R5211" s="3">
        <v>-0.8101988717756512</v>
      </c>
      <c r="S5211" s="3">
        <v>0.53737100186505993</v>
      </c>
      <c r="T5211" s="5">
        <f>POWER(10,Table2[[#This Row],[Predicted normalized_price]]*(N$7634-N$7635)+N$7635)</f>
        <v>132209.78363036073</v>
      </c>
      <c r="U5211" s="5">
        <f>ABS(Table2[[#This Row],[price]]-Table2[[#This Row],[Predicted Price]])</f>
        <v>38876.783630360733</v>
      </c>
      <c r="V5211" s="5">
        <f>Table2[[#This Row],[Price Diff]]/Table2[[#This Row],[price]]</f>
        <v>0.41653845510549037</v>
      </c>
    </row>
    <row r="5212" spans="1:22" x14ac:dyDescent="0.2">
      <c r="A5212" s="3">
        <v>23320</v>
      </c>
      <c r="B5212" s="3">
        <v>0.35734935000000001</v>
      </c>
      <c r="C5212" s="3">
        <v>112804</v>
      </c>
      <c r="D5212" s="3">
        <v>0.68594157200000005</v>
      </c>
      <c r="E5212" s="3">
        <v>1991</v>
      </c>
      <c r="F5212" s="3">
        <v>0.47928668200000002</v>
      </c>
      <c r="G5212" s="3">
        <v>2</v>
      </c>
      <c r="H5212" s="3">
        <v>0.26264953499999999</v>
      </c>
      <c r="I5212" s="2" t="s">
        <v>15</v>
      </c>
      <c r="J5212" s="3">
        <v>28</v>
      </c>
      <c r="K5212" s="3">
        <v>0.19036238899999999</v>
      </c>
      <c r="L5212" s="3">
        <v>1</v>
      </c>
      <c r="M5212" s="2" t="s">
        <v>62</v>
      </c>
      <c r="N5212" s="3">
        <v>275988</v>
      </c>
      <c r="O5212" s="3">
        <v>0.67130435099999997</v>
      </c>
      <c r="P5212" s="3">
        <v>-0.9157314899878759</v>
      </c>
      <c r="Q5212" s="3">
        <v>0.83883951100502174</v>
      </c>
      <c r="R5212" s="3">
        <v>6.005675331157001E-2</v>
      </c>
      <c r="S5212" s="3">
        <v>0.68228569535852057</v>
      </c>
      <c r="T5212" s="5">
        <f>POWER(10,Table2[[#This Row],[Predicted normalized_price]]*(N$7634-N$7635)+N$7635)</f>
        <v>293154.61912829574</v>
      </c>
      <c r="U5212" s="5">
        <f>ABS(Table2[[#This Row],[price]]-Table2[[#This Row],[Predicted Price]])</f>
        <v>17166.619128295744</v>
      </c>
      <c r="V5212" s="5">
        <f>Table2[[#This Row],[Price Diff]]/Table2[[#This Row],[price]]</f>
        <v>6.2200599766278765E-2</v>
      </c>
    </row>
    <row r="5213" spans="1:22" x14ac:dyDescent="0.2">
      <c r="A5213" s="3">
        <v>15690</v>
      </c>
      <c r="B5213" s="3">
        <v>0.26917250199999998</v>
      </c>
      <c r="C5213" s="3">
        <v>65234</v>
      </c>
      <c r="D5213" s="3">
        <v>0.59009807999999997</v>
      </c>
      <c r="E5213" s="3">
        <v>2672</v>
      </c>
      <c r="F5213" s="3">
        <v>0.60472768600000004</v>
      </c>
      <c r="G5213" s="3">
        <v>7</v>
      </c>
      <c r="H5213" s="3">
        <v>0.73735046500000001</v>
      </c>
      <c r="I5213" s="2" t="s">
        <v>16</v>
      </c>
      <c r="J5213" s="3">
        <v>79000</v>
      </c>
      <c r="K5213" s="3">
        <v>0.86749087300000005</v>
      </c>
      <c r="L5213" s="3">
        <v>2</v>
      </c>
      <c r="M5213" s="2" t="s">
        <v>64</v>
      </c>
      <c r="N5213" s="3">
        <v>85800</v>
      </c>
      <c r="O5213" s="3">
        <v>0.458686971</v>
      </c>
      <c r="P5213" s="3">
        <v>0.88944021549821728</v>
      </c>
      <c r="Q5213" s="3">
        <v>0.53274290168278249</v>
      </c>
      <c r="R5213" s="3">
        <v>0.60045188255816428</v>
      </c>
      <c r="S5213" s="3">
        <v>0.46937486821190855</v>
      </c>
      <c r="T5213" s="5">
        <f>POWER(10,Table2[[#This Row],[Predicted normalized_price]]*(N$7634-N$7635)+N$7635)</f>
        <v>90989.971369148625</v>
      </c>
      <c r="U5213" s="5">
        <f>ABS(Table2[[#This Row],[price]]-Table2[[#This Row],[Predicted Price]])</f>
        <v>5189.9713691486249</v>
      </c>
      <c r="V5213" s="5">
        <f>Table2[[#This Row],[Price Diff]]/Table2[[#This Row],[price]]</f>
        <v>6.0489176796604018E-2</v>
      </c>
    </row>
    <row r="5214" spans="1:22" x14ac:dyDescent="0.2">
      <c r="A5214" s="3">
        <v>12700</v>
      </c>
      <c r="B5214" s="3">
        <v>0.22212970100000001</v>
      </c>
      <c r="C5214" s="3">
        <v>58031</v>
      </c>
      <c r="D5214" s="3">
        <v>0.56962224800000005</v>
      </c>
      <c r="E5214" s="3">
        <v>1595</v>
      </c>
      <c r="F5214" s="3">
        <v>0.38472810600000001</v>
      </c>
      <c r="G5214" s="3">
        <v>4</v>
      </c>
      <c r="H5214" s="3">
        <v>0.52529906999999998</v>
      </c>
      <c r="I5214" s="2" t="s">
        <v>15</v>
      </c>
      <c r="J5214" s="3">
        <v>37642</v>
      </c>
      <c r="K5214" s="3">
        <v>0.80430975400000004</v>
      </c>
      <c r="L5214" s="3">
        <v>1</v>
      </c>
      <c r="M5214" s="2" t="s">
        <v>68</v>
      </c>
      <c r="N5214" s="3">
        <v>113800</v>
      </c>
      <c r="O5214" s="3">
        <v>0.510083167</v>
      </c>
      <c r="P5214" s="3">
        <v>-0.96003594852979024</v>
      </c>
      <c r="Q5214" s="3">
        <v>0.54562809406168356</v>
      </c>
      <c r="R5214" s="3">
        <v>0.54858934480906196</v>
      </c>
      <c r="S5214" s="3">
        <v>0.48104865814262532</v>
      </c>
      <c r="T5214" s="5">
        <f>POWER(10,Table2[[#This Row],[Predicted normalized_price]]*(N$7634-N$7635)+N$7635)</f>
        <v>97018.054910899184</v>
      </c>
      <c r="U5214" s="5">
        <f>ABS(Table2[[#This Row],[price]]-Table2[[#This Row],[Predicted Price]])</f>
        <v>16781.945089100816</v>
      </c>
      <c r="V5214" s="5">
        <f>Table2[[#This Row],[Price Diff]]/Table2[[#This Row],[price]]</f>
        <v>0.14746876176714249</v>
      </c>
    </row>
    <row r="5215" spans="1:22" x14ac:dyDescent="0.2">
      <c r="A5215" s="3">
        <v>12320</v>
      </c>
      <c r="B5215" s="3">
        <v>0.215370373</v>
      </c>
      <c r="C5215" s="3">
        <v>49946</v>
      </c>
      <c r="D5215" s="3">
        <v>0.54336584300000002</v>
      </c>
      <c r="E5215" s="3">
        <v>1598</v>
      </c>
      <c r="F5215" s="3">
        <v>0.38552934799999999</v>
      </c>
      <c r="G5215" s="3">
        <v>7</v>
      </c>
      <c r="H5215" s="3">
        <v>0.73735046500000001</v>
      </c>
      <c r="I5215" s="2" t="s">
        <v>31</v>
      </c>
      <c r="J5215" s="3">
        <v>73000</v>
      </c>
      <c r="K5215" s="3">
        <v>0.86075892700000001</v>
      </c>
      <c r="L5215" s="3">
        <v>1</v>
      </c>
      <c r="M5215" s="2" t="s">
        <v>62</v>
      </c>
      <c r="N5215" s="3">
        <v>66800</v>
      </c>
      <c r="O5215" s="3">
        <v>0.41313380199999999</v>
      </c>
      <c r="P5215" s="3">
        <v>-0.89250519215011825</v>
      </c>
      <c r="Q5215" s="3">
        <v>-0.65043805192961779</v>
      </c>
      <c r="R5215" s="3">
        <v>-0.46615923849321189</v>
      </c>
      <c r="S5215" s="3">
        <v>0.42354922157149499</v>
      </c>
      <c r="T5215" s="5">
        <f>POWER(10,Table2[[#This Row],[Predicted normalized_price]]*(N$7634-N$7635)+N$7635)</f>
        <v>70734.688762121339</v>
      </c>
      <c r="U5215" s="5">
        <f>ABS(Table2[[#This Row],[price]]-Table2[[#This Row],[Predicted Price]])</f>
        <v>3934.6887621213391</v>
      </c>
      <c r="V5215" s="5">
        <f>Table2[[#This Row],[Price Diff]]/Table2[[#This Row],[price]]</f>
        <v>5.8902526379061959E-2</v>
      </c>
    </row>
    <row r="5216" spans="1:22" x14ac:dyDescent="0.2">
      <c r="A5216" s="3">
        <v>19900</v>
      </c>
      <c r="B5216" s="3">
        <v>0.32206158699999998</v>
      </c>
      <c r="C5216" s="3">
        <v>108726</v>
      </c>
      <c r="D5216" s="3">
        <v>0.67949785200000001</v>
      </c>
      <c r="E5216" s="3">
        <v>1991</v>
      </c>
      <c r="F5216" s="3">
        <v>0.47928668200000002</v>
      </c>
      <c r="G5216" s="3">
        <v>3</v>
      </c>
      <c r="H5216" s="3">
        <v>0.416289664</v>
      </c>
      <c r="I5216" s="2" t="s">
        <v>15</v>
      </c>
      <c r="J5216" s="3">
        <v>15120</v>
      </c>
      <c r="K5216" s="3">
        <v>0.72657402000000004</v>
      </c>
      <c r="L5216" s="3">
        <v>1</v>
      </c>
      <c r="M5216" s="2" t="s">
        <v>65</v>
      </c>
      <c r="N5216" s="3">
        <v>215800</v>
      </c>
      <c r="O5216" s="3">
        <v>0.62653563400000001</v>
      </c>
      <c r="P5216" s="3">
        <v>-0.90137169465993439</v>
      </c>
      <c r="Q5216" s="3">
        <v>0.79932653654581931</v>
      </c>
      <c r="R5216" s="3">
        <v>0.26840716862822378</v>
      </c>
      <c r="S5216" s="3">
        <v>0.61907802784790467</v>
      </c>
      <c r="T5216" s="5">
        <f>POWER(10,Table2[[#This Row],[Predicted normalized_price]]*(N$7634-N$7635)+N$7635)</f>
        <v>207135.31986057464</v>
      </c>
      <c r="U5216" s="5">
        <f>ABS(Table2[[#This Row],[price]]-Table2[[#This Row],[Predicted Price]])</f>
        <v>8664.6801394253562</v>
      </c>
      <c r="V5216" s="5">
        <f>Table2[[#This Row],[Price Diff]]/Table2[[#This Row],[price]]</f>
        <v>4.0151437161377923E-2</v>
      </c>
    </row>
    <row r="5217" spans="1:22" x14ac:dyDescent="0.2">
      <c r="A5217" s="3">
        <v>7230</v>
      </c>
      <c r="B5217" s="3">
        <v>9.6777444000000004E-2</v>
      </c>
      <c r="C5217" s="3">
        <v>33724</v>
      </c>
      <c r="D5217" s="3">
        <v>0.47463685900000002</v>
      </c>
      <c r="E5217" s="3">
        <v>1598</v>
      </c>
      <c r="F5217" s="3">
        <v>0.38552934799999999</v>
      </c>
      <c r="G5217" s="3">
        <v>8</v>
      </c>
      <c r="H5217" s="3">
        <v>0.78794860499999997</v>
      </c>
      <c r="I5217" s="2" t="s">
        <v>37</v>
      </c>
      <c r="J5217" s="3">
        <v>120000</v>
      </c>
      <c r="K5217" s="3">
        <v>0.90311950399999996</v>
      </c>
      <c r="L5217" s="3">
        <v>1</v>
      </c>
      <c r="M5217" s="2" t="s">
        <v>67</v>
      </c>
      <c r="N5217" s="3">
        <v>36000</v>
      </c>
      <c r="O5217" s="3">
        <v>0.30063497900000002</v>
      </c>
      <c r="P5217" s="3">
        <v>-0.8342676812912414</v>
      </c>
      <c r="Q5217" s="3">
        <v>0.17844957990105115</v>
      </c>
      <c r="R5217" s="3">
        <v>0.84451153409353386</v>
      </c>
      <c r="S5217" s="3">
        <v>0.30962489540444366</v>
      </c>
      <c r="T5217" s="5">
        <f>POWER(10,Table2[[#This Row],[Predicted normalized_price]]*(N$7634-N$7635)+N$7635)</f>
        <v>37823.052692288409</v>
      </c>
      <c r="U5217" s="5">
        <f>ABS(Table2[[#This Row],[price]]-Table2[[#This Row],[Predicted Price]])</f>
        <v>1823.0526922884092</v>
      </c>
      <c r="V5217" s="5">
        <f>Table2[[#This Row],[Price Diff]]/Table2[[#This Row],[price]]</f>
        <v>5.0640352563566922E-2</v>
      </c>
    </row>
    <row r="5218" spans="1:22" x14ac:dyDescent="0.2">
      <c r="A5218" s="3">
        <v>10870</v>
      </c>
      <c r="B5218" s="3">
        <v>0.187508644</v>
      </c>
      <c r="C5218" s="3">
        <v>59012</v>
      </c>
      <c r="D5218" s="3">
        <v>0.57255588599999996</v>
      </c>
      <c r="E5218" s="3">
        <v>1999</v>
      </c>
      <c r="F5218" s="3">
        <v>0.48099653599999997</v>
      </c>
      <c r="G5218" s="3">
        <v>5</v>
      </c>
      <c r="H5218" s="3">
        <v>0.60985333500000005</v>
      </c>
      <c r="I5218" s="2" t="s">
        <v>17</v>
      </c>
      <c r="J5218" s="3">
        <v>50000</v>
      </c>
      <c r="K5218" s="3">
        <v>0.82850592099999998</v>
      </c>
      <c r="L5218" s="3">
        <v>1</v>
      </c>
      <c r="M5218" s="2" t="s">
        <v>64</v>
      </c>
      <c r="N5218" s="3">
        <v>69988</v>
      </c>
      <c r="O5218" s="3">
        <v>0.42161796600000001</v>
      </c>
      <c r="P5218" s="3">
        <v>0.45615210532946149</v>
      </c>
      <c r="Q5218" s="3">
        <v>-0.64514889775590967</v>
      </c>
      <c r="R5218" s="3">
        <v>-0.5397535345498049</v>
      </c>
      <c r="S5218" s="3">
        <v>0.44715916394165089</v>
      </c>
      <c r="T5218" s="5">
        <f>POWER(10,Table2[[#This Row],[Predicted normalized_price]]*(N$7634-N$7635)+N$7635)</f>
        <v>80533.511219389373</v>
      </c>
      <c r="U5218" s="5">
        <f>ABS(Table2[[#This Row],[price]]-Table2[[#This Row],[Predicted Price]])</f>
        <v>10545.511219389373</v>
      </c>
      <c r="V5218" s="5">
        <f>Table2[[#This Row],[Price Diff]]/Table2[[#This Row],[price]]</f>
        <v>0.15067599044678193</v>
      </c>
    </row>
    <row r="5219" spans="1:22" x14ac:dyDescent="0.2">
      <c r="A5219" s="3">
        <v>8960</v>
      </c>
      <c r="B5219" s="3">
        <v>0.144512157</v>
      </c>
      <c r="C5219" s="3">
        <v>21072</v>
      </c>
      <c r="D5219" s="3">
        <v>0.39233963700000002</v>
      </c>
      <c r="E5219" s="3">
        <v>1390</v>
      </c>
      <c r="F5219" s="3">
        <v>0.32606906200000002</v>
      </c>
      <c r="G5219" s="3">
        <v>9</v>
      </c>
      <c r="H5219" s="3">
        <v>0.83257932800000001</v>
      </c>
      <c r="I5219" s="2" t="s">
        <v>20</v>
      </c>
      <c r="J5219" s="3">
        <v>96000</v>
      </c>
      <c r="K5219" s="3">
        <v>0.88410164599999996</v>
      </c>
      <c r="L5219" s="3">
        <v>1</v>
      </c>
      <c r="M5219" s="2" t="s">
        <v>63</v>
      </c>
      <c r="N5219" s="3">
        <v>31800</v>
      </c>
      <c r="O5219" s="3">
        <v>0.27805954300000002</v>
      </c>
      <c r="P5219" s="3">
        <v>-0.78114172830039064</v>
      </c>
      <c r="Q5219" s="3">
        <v>4.2653302364592929E-2</v>
      </c>
      <c r="R5219" s="3">
        <v>0.87710514569431541</v>
      </c>
      <c r="S5219" s="3">
        <v>0.26573275550750058</v>
      </c>
      <c r="T5219" s="5">
        <f>POWER(10,Table2[[#This Row],[Predicted normalized_price]]*(N$7634-N$7635)+N$7635)</f>
        <v>29717.326320243545</v>
      </c>
      <c r="U5219" s="5">
        <f>ABS(Table2[[#This Row],[price]]-Table2[[#This Row],[Predicted Price]])</f>
        <v>2082.6736797564554</v>
      </c>
      <c r="V5219" s="5">
        <f>Table2[[#This Row],[Price Diff]]/Table2[[#This Row],[price]]</f>
        <v>6.5492883011209285E-2</v>
      </c>
    </row>
    <row r="5220" spans="1:22" x14ac:dyDescent="0.2">
      <c r="A5220" s="3">
        <v>7290</v>
      </c>
      <c r="B5220" s="3">
        <v>9.8616356000000002E-2</v>
      </c>
      <c r="C5220" s="3">
        <v>46415</v>
      </c>
      <c r="D5220" s="3">
        <v>0.53053474499999997</v>
      </c>
      <c r="E5220" s="3">
        <v>1496</v>
      </c>
      <c r="F5220" s="3">
        <v>0.35740525400000001</v>
      </c>
      <c r="G5220" s="3">
        <v>2</v>
      </c>
      <c r="H5220" s="3">
        <v>0.26264953499999999</v>
      </c>
      <c r="I5220" s="2" t="s">
        <v>14</v>
      </c>
      <c r="J5220" s="3">
        <v>11</v>
      </c>
      <c r="K5220" s="3">
        <v>0.110734005</v>
      </c>
      <c r="L5220" s="3">
        <v>1</v>
      </c>
      <c r="M5220" s="2" t="s">
        <v>63</v>
      </c>
      <c r="N5220" s="3">
        <v>77800</v>
      </c>
      <c r="O5220" s="3">
        <v>0.44087494500000002</v>
      </c>
      <c r="P5220" s="3">
        <v>-0.93236579475444736</v>
      </c>
      <c r="Q5220" s="3">
        <v>-0.66540340428262834</v>
      </c>
      <c r="R5220" s="3">
        <v>-0.53970810575107886</v>
      </c>
      <c r="S5220" s="3">
        <v>0.43815490239418386</v>
      </c>
      <c r="T5220" s="5">
        <f>POWER(10,Table2[[#This Row],[Predicted normalized_price]]*(N$7634-N$7635)+N$7635)</f>
        <v>76645.793153674545</v>
      </c>
      <c r="U5220" s="5">
        <f>ABS(Table2[[#This Row],[price]]-Table2[[#This Row],[Predicted Price]])</f>
        <v>1154.2068463254545</v>
      </c>
      <c r="V5220" s="5">
        <f>Table2[[#This Row],[Price Diff]]/Table2[[#This Row],[price]]</f>
        <v>1.4835563577448002E-2</v>
      </c>
    </row>
    <row r="5221" spans="1:22" x14ac:dyDescent="0.2">
      <c r="A5221" s="3">
        <v>12540</v>
      </c>
      <c r="B5221" s="3">
        <v>0.21930865399999999</v>
      </c>
      <c r="C5221" s="3">
        <v>81577</v>
      </c>
      <c r="D5221" s="3">
        <v>0.62922266299999996</v>
      </c>
      <c r="E5221" s="3">
        <v>1999</v>
      </c>
      <c r="F5221" s="3">
        <v>0.48099653599999997</v>
      </c>
      <c r="G5221" s="3">
        <v>4</v>
      </c>
      <c r="H5221" s="3">
        <v>0.52529906999999998</v>
      </c>
      <c r="I5221" s="2" t="s">
        <v>12</v>
      </c>
      <c r="J5221" s="3">
        <v>45000</v>
      </c>
      <c r="K5221" s="3">
        <v>0.81952635900000004</v>
      </c>
      <c r="L5221" s="3">
        <v>2</v>
      </c>
      <c r="M5221" s="2" t="s">
        <v>65</v>
      </c>
      <c r="N5221" s="3">
        <v>114800</v>
      </c>
      <c r="O5221" s="3">
        <v>0.51167532599999999</v>
      </c>
      <c r="P5221" s="3">
        <v>-9.9695146206310689E-2</v>
      </c>
      <c r="Q5221" s="3">
        <v>0.66199962517405131</v>
      </c>
      <c r="R5221" s="3">
        <v>0.54620207773518836</v>
      </c>
      <c r="S5221" s="3">
        <v>0.51457077362310089</v>
      </c>
      <c r="T5221" s="5">
        <f>POWER(10,Table2[[#This Row],[Predicted normalized_price]]*(N$7634-N$7635)+N$7635)</f>
        <v>116641.14049260221</v>
      </c>
      <c r="U5221" s="5">
        <f>ABS(Table2[[#This Row],[price]]-Table2[[#This Row],[Predicted Price]])</f>
        <v>1841.1404926022078</v>
      </c>
      <c r="V5221" s="5">
        <f>Table2[[#This Row],[Price Diff]]/Table2[[#This Row],[price]]</f>
        <v>1.6037809169008779E-2</v>
      </c>
    </row>
    <row r="5222" spans="1:22" x14ac:dyDescent="0.2">
      <c r="A5222" s="3">
        <v>8970</v>
      </c>
      <c r="B5222" s="3">
        <v>0.14476035200000001</v>
      </c>
      <c r="C5222" s="3">
        <v>28045</v>
      </c>
      <c r="D5222" s="3">
        <v>0.44236660700000002</v>
      </c>
      <c r="E5222" s="3">
        <v>1497</v>
      </c>
      <c r="F5222" s="3">
        <v>0.357690181</v>
      </c>
      <c r="G5222" s="3">
        <v>8</v>
      </c>
      <c r="H5222" s="3">
        <v>0.78794860499999997</v>
      </c>
      <c r="I5222" s="2" t="s">
        <v>22</v>
      </c>
      <c r="J5222" s="3">
        <v>113044</v>
      </c>
      <c r="K5222" s="3">
        <v>0.89803020600000005</v>
      </c>
      <c r="L5222" s="3">
        <v>4</v>
      </c>
      <c r="M5222" s="2" t="s">
        <v>62</v>
      </c>
      <c r="N5222" s="3">
        <v>39800</v>
      </c>
      <c r="O5222" s="3">
        <v>0.31889657500000002</v>
      </c>
      <c r="P5222" s="3">
        <v>-0.60272339823892473</v>
      </c>
      <c r="Q5222" s="3">
        <v>-0.84807869206603381</v>
      </c>
      <c r="R5222" s="3">
        <v>-0.22066617687065346</v>
      </c>
      <c r="S5222" s="3">
        <v>0.30999972905652734</v>
      </c>
      <c r="T5222" s="5">
        <f>POWER(10,Table2[[#This Row],[Predicted normalized_price]]*(N$7634-N$7635)+N$7635)</f>
        <v>37901.037925386758</v>
      </c>
      <c r="U5222" s="5">
        <f>ABS(Table2[[#This Row],[price]]-Table2[[#This Row],[Predicted Price]])</f>
        <v>1898.9620746132423</v>
      </c>
      <c r="V5222" s="5">
        <f>Table2[[#This Row],[Price Diff]]/Table2[[#This Row],[price]]</f>
        <v>4.7712614940031213E-2</v>
      </c>
    </row>
    <row r="5223" spans="1:22" x14ac:dyDescent="0.2">
      <c r="A5223" s="3">
        <v>10850</v>
      </c>
      <c r="B5223" s="3">
        <v>0.18709887</v>
      </c>
      <c r="C5223" s="3">
        <v>56028</v>
      </c>
      <c r="D5223" s="3">
        <v>0.563475167</v>
      </c>
      <c r="E5223" s="3">
        <v>1560</v>
      </c>
      <c r="F5223" s="3">
        <v>0.37526730800000002</v>
      </c>
      <c r="G5223" s="3">
        <v>5</v>
      </c>
      <c r="H5223" s="3">
        <v>0.60985333500000005</v>
      </c>
      <c r="I5223" s="2" t="s">
        <v>21</v>
      </c>
      <c r="J5223" s="3">
        <v>87524</v>
      </c>
      <c r="K5223" s="3">
        <v>0.87622367499999998</v>
      </c>
      <c r="L5223" s="3">
        <v>1</v>
      </c>
      <c r="M5223" s="2" t="s">
        <v>65</v>
      </c>
      <c r="N5223" s="3">
        <v>78800</v>
      </c>
      <c r="O5223" s="3">
        <v>0.44319914900000001</v>
      </c>
      <c r="P5223" s="3">
        <v>0.99999999058953248</v>
      </c>
      <c r="Q5223" s="3">
        <v>0.50362332794008779</v>
      </c>
      <c r="R5223" s="3">
        <v>0.67692172430057873</v>
      </c>
      <c r="S5223" s="3">
        <v>0.44260352025746003</v>
      </c>
      <c r="T5223" s="5">
        <f>POWER(10,Table2[[#This Row],[Predicted normalized_price]]*(N$7634-N$7635)+N$7635)</f>
        <v>78542.509317131276</v>
      </c>
      <c r="U5223" s="5">
        <f>ABS(Table2[[#This Row],[price]]-Table2[[#This Row],[Predicted Price]])</f>
        <v>257.49068286872352</v>
      </c>
      <c r="V5223" s="5">
        <f>Table2[[#This Row],[Price Diff]]/Table2[[#This Row],[price]]</f>
        <v>3.2676482597553745E-3</v>
      </c>
    </row>
    <row r="5224" spans="1:22" x14ac:dyDescent="0.2">
      <c r="A5224" s="3">
        <v>8050</v>
      </c>
      <c r="B5224" s="3">
        <v>0.12068206099999999</v>
      </c>
      <c r="C5224" s="3">
        <v>9180</v>
      </c>
      <c r="D5224" s="3">
        <v>0.246927377</v>
      </c>
      <c r="E5224" s="3">
        <v>1584</v>
      </c>
      <c r="F5224" s="3">
        <v>0.38177726899999997</v>
      </c>
      <c r="G5224" s="3">
        <v>10</v>
      </c>
      <c r="H5224" s="3">
        <v>0.87250287000000004</v>
      </c>
      <c r="I5224" s="2" t="s">
        <v>28</v>
      </c>
      <c r="J5224" s="3">
        <v>120000</v>
      </c>
      <c r="K5224" s="3">
        <v>0.90311950399999996</v>
      </c>
      <c r="L5224" s="3">
        <v>1</v>
      </c>
      <c r="M5224" s="2" t="s">
        <v>63</v>
      </c>
      <c r="N5224" s="3">
        <v>15800</v>
      </c>
      <c r="O5224" s="3">
        <v>0.15077058400000001</v>
      </c>
      <c r="P5224" s="3">
        <v>-0.971405416184561</v>
      </c>
      <c r="Q5224" s="3">
        <v>-0.93849055057975017</v>
      </c>
      <c r="R5224" s="3">
        <v>0.27013352436291582</v>
      </c>
      <c r="S5224" s="3">
        <v>0.16074681890003439</v>
      </c>
      <c r="T5224" s="5">
        <f>POWER(10,Table2[[#This Row],[Predicted normalized_price]]*(N$7634-N$7635)+N$7635)</f>
        <v>16690.331970235718</v>
      </c>
      <c r="U5224" s="5">
        <f>ABS(Table2[[#This Row],[price]]-Table2[[#This Row],[Predicted Price]])</f>
        <v>890.33197023571847</v>
      </c>
      <c r="V5224" s="5">
        <f>Table2[[#This Row],[Price Diff]]/Table2[[#This Row],[price]]</f>
        <v>5.6350124698463191E-2</v>
      </c>
    </row>
    <row r="5225" spans="1:22" x14ac:dyDescent="0.2">
      <c r="A5225" s="3">
        <v>14550</v>
      </c>
      <c r="B5225" s="3">
        <v>0.25238821900000002</v>
      </c>
      <c r="C5225" s="3">
        <v>76010</v>
      </c>
      <c r="D5225" s="3">
        <v>0.61685309700000002</v>
      </c>
      <c r="E5225" s="3">
        <v>2494</v>
      </c>
      <c r="F5225" s="3">
        <v>0.57533232300000003</v>
      </c>
      <c r="G5225" s="3">
        <v>5</v>
      </c>
      <c r="H5225" s="3">
        <v>0.60985333500000005</v>
      </c>
      <c r="I5225" s="2" t="s">
        <v>16</v>
      </c>
      <c r="J5225" s="3">
        <v>88000</v>
      </c>
      <c r="K5225" s="3">
        <v>0.87668592700000003</v>
      </c>
      <c r="L5225" s="3">
        <v>1</v>
      </c>
      <c r="M5225" s="2" t="s">
        <v>65</v>
      </c>
      <c r="N5225" s="3">
        <v>103800</v>
      </c>
      <c r="O5225" s="3">
        <v>0.49334502499999999</v>
      </c>
      <c r="P5225" s="3">
        <v>-0.38062159596383277</v>
      </c>
      <c r="Q5225" s="3">
        <v>0.62412659619808109</v>
      </c>
      <c r="R5225" s="3">
        <v>0.55154773266941337</v>
      </c>
      <c r="S5225" s="3">
        <v>0.5024999318353971</v>
      </c>
      <c r="T5225" s="5">
        <f>POWER(10,Table2[[#This Row],[Predicted normalized_price]]*(N$7634-N$7635)+N$7635)</f>
        <v>109155.38707727368</v>
      </c>
      <c r="U5225" s="5">
        <f>ABS(Table2[[#This Row],[price]]-Table2[[#This Row],[Predicted Price]])</f>
        <v>5355.3870772736846</v>
      </c>
      <c r="V5225" s="5">
        <f>Table2[[#This Row],[Price Diff]]/Table2[[#This Row],[price]]</f>
        <v>5.1593324443869791E-2</v>
      </c>
    </row>
    <row r="5226" spans="1:22" x14ac:dyDescent="0.2">
      <c r="A5226" s="3">
        <v>19730</v>
      </c>
      <c r="B5226" s="3">
        <v>0.32015260600000001</v>
      </c>
      <c r="C5226" s="3">
        <v>63017</v>
      </c>
      <c r="D5226" s="3">
        <v>0.58404716499999998</v>
      </c>
      <c r="E5226" s="3">
        <v>1950</v>
      </c>
      <c r="F5226" s="3">
        <v>0.47041442</v>
      </c>
      <c r="G5226" s="3">
        <v>3</v>
      </c>
      <c r="H5226" s="3">
        <v>0.416289664</v>
      </c>
      <c r="I5226" s="2" t="s">
        <v>15</v>
      </c>
      <c r="J5226" s="3">
        <v>32000</v>
      </c>
      <c r="K5226" s="3">
        <v>0.79047020499999998</v>
      </c>
      <c r="L5226" s="3">
        <v>2</v>
      </c>
      <c r="M5226" s="2" t="s">
        <v>65</v>
      </c>
      <c r="N5226" s="3">
        <v>179800</v>
      </c>
      <c r="O5226" s="3">
        <v>0.59332252900000004</v>
      </c>
      <c r="P5226" s="3">
        <v>-0.92275450280260185</v>
      </c>
      <c r="Q5226" s="3">
        <v>0.71918998319832272</v>
      </c>
      <c r="R5226" s="3">
        <v>0.45952299111155176</v>
      </c>
      <c r="S5226" s="3">
        <v>0.54944745883938284</v>
      </c>
      <c r="T5226" s="5">
        <f>POWER(10,Table2[[#This Row],[Predicted normalized_price]]*(N$7634-N$7635)+N$7635)</f>
        <v>141280.94081815725</v>
      </c>
      <c r="U5226" s="5">
        <f>ABS(Table2[[#This Row],[price]]-Table2[[#This Row],[Predicted Price]])</f>
        <v>38519.059181842749</v>
      </c>
      <c r="V5226" s="5">
        <f>Table2[[#This Row],[Price Diff]]/Table2[[#This Row],[price]]</f>
        <v>0.21423280968766825</v>
      </c>
    </row>
    <row r="5227" spans="1:22" x14ac:dyDescent="0.2">
      <c r="A5227" s="3">
        <v>11300</v>
      </c>
      <c r="B5227" s="3">
        <v>0.19614103499999999</v>
      </c>
      <c r="C5227" s="3">
        <v>53458</v>
      </c>
      <c r="D5227" s="3">
        <v>0.555257903</v>
      </c>
      <c r="E5227" s="3">
        <v>1560</v>
      </c>
      <c r="F5227" s="3">
        <v>0.37526730800000002</v>
      </c>
      <c r="G5227" s="3">
        <v>5</v>
      </c>
      <c r="H5227" s="3">
        <v>0.60985333500000005</v>
      </c>
      <c r="I5227" s="2" t="s">
        <v>21</v>
      </c>
      <c r="J5227" s="3">
        <v>42700</v>
      </c>
      <c r="K5227" s="3">
        <v>0.81505504600000001</v>
      </c>
      <c r="L5227" s="3">
        <v>1</v>
      </c>
      <c r="M5227" s="2" t="s">
        <v>65</v>
      </c>
      <c r="N5227" s="3">
        <v>77900</v>
      </c>
      <c r="O5227" s="3">
        <v>0.44110870600000002</v>
      </c>
      <c r="P5227" s="3">
        <v>0.99999998876966711</v>
      </c>
      <c r="Q5227" s="3">
        <v>0.49975607273602835</v>
      </c>
      <c r="R5227" s="3">
        <v>0.67500798387064631</v>
      </c>
      <c r="S5227" s="3">
        <v>0.44207028907489054</v>
      </c>
      <c r="T5227" s="5">
        <f>POWER(10,Table2[[#This Row],[Predicted normalized_price]]*(N$7634-N$7635)+N$7635)</f>
        <v>78312.707170408161</v>
      </c>
      <c r="U5227" s="5">
        <f>ABS(Table2[[#This Row],[price]]-Table2[[#This Row],[Predicted Price]])</f>
        <v>412.70717040816089</v>
      </c>
      <c r="V5227" s="5">
        <f>Table2[[#This Row],[Price Diff]]/Table2[[#This Row],[price]]</f>
        <v>5.2979097613371105E-3</v>
      </c>
    </row>
    <row r="5228" spans="1:22" x14ac:dyDescent="0.2">
      <c r="A5228" s="3">
        <v>15120</v>
      </c>
      <c r="B5228" s="3">
        <v>0.26093858399999997</v>
      </c>
      <c r="C5228" s="3">
        <v>63123</v>
      </c>
      <c r="D5228" s="3">
        <v>0.58434128600000002</v>
      </c>
      <c r="E5228" s="3">
        <v>1595</v>
      </c>
      <c r="F5228" s="3">
        <v>0.38472810600000001</v>
      </c>
      <c r="G5228" s="3">
        <v>6</v>
      </c>
      <c r="H5228" s="3">
        <v>0.67893919899999999</v>
      </c>
      <c r="I5228" s="2" t="s">
        <v>15</v>
      </c>
      <c r="J5228" s="3">
        <v>59000</v>
      </c>
      <c r="K5228" s="3">
        <v>0.84261222099999999</v>
      </c>
      <c r="L5228" s="3">
        <v>1</v>
      </c>
      <c r="M5228" s="2" t="s">
        <v>65</v>
      </c>
      <c r="N5228" s="3">
        <v>93000</v>
      </c>
      <c r="O5228" s="3">
        <v>0.47335122600000001</v>
      </c>
      <c r="P5228" s="3">
        <v>-0.94299359521579063</v>
      </c>
      <c r="Q5228" s="3">
        <v>0.58300176012005067</v>
      </c>
      <c r="R5228" s="3">
        <v>0.58401989696558976</v>
      </c>
      <c r="S5228" s="3">
        <v>0.48195175730116135</v>
      </c>
      <c r="T5228" s="5">
        <f>POWER(10,Table2[[#This Row],[Predicted normalized_price]]*(N$7634-N$7635)+N$7635)</f>
        <v>97500.708938494878</v>
      </c>
      <c r="U5228" s="5">
        <f>ABS(Table2[[#This Row],[price]]-Table2[[#This Row],[Predicted Price]])</f>
        <v>4500.7089384948777</v>
      </c>
      <c r="V5228" s="5">
        <f>Table2[[#This Row],[Price Diff]]/Table2[[#This Row],[price]]</f>
        <v>4.8394719768762126E-2</v>
      </c>
    </row>
    <row r="5229" spans="1:22" x14ac:dyDescent="0.2">
      <c r="A5229" s="3">
        <v>13930</v>
      </c>
      <c r="B5229" s="3">
        <v>0.24269887900000001</v>
      </c>
      <c r="C5229" s="3">
        <v>41247</v>
      </c>
      <c r="D5229" s="3">
        <v>0.50987676299999996</v>
      </c>
      <c r="E5229" s="3">
        <v>2497</v>
      </c>
      <c r="F5229" s="3">
        <v>0.57584491900000001</v>
      </c>
      <c r="G5229" s="3">
        <v>9</v>
      </c>
      <c r="H5229" s="3">
        <v>0.83257932800000001</v>
      </c>
      <c r="I5229" s="2" t="s">
        <v>13</v>
      </c>
      <c r="J5229" s="3">
        <v>81006</v>
      </c>
      <c r="K5229" s="3">
        <v>0.86962797199999997</v>
      </c>
      <c r="L5229" s="3">
        <v>2</v>
      </c>
      <c r="M5229" s="2" t="s">
        <v>65</v>
      </c>
      <c r="N5229" s="3">
        <v>56800</v>
      </c>
      <c r="O5229" s="3">
        <v>0.38362225700000002</v>
      </c>
      <c r="P5229" s="3">
        <v>-0.62196062177532918</v>
      </c>
      <c r="Q5229" s="3">
        <v>0.35853123018829131</v>
      </c>
      <c r="R5229" s="3">
        <v>0.75043342587798767</v>
      </c>
      <c r="S5229" s="3">
        <v>0.38147299042373217</v>
      </c>
      <c r="T5229" s="5">
        <f>POWER(10,Table2[[#This Row],[Predicted normalized_price]]*(N$7634-N$7635)+N$7635)</f>
        <v>56133.121861914558</v>
      </c>
      <c r="U5229" s="5">
        <f>ABS(Table2[[#This Row],[price]]-Table2[[#This Row],[Predicted Price]])</f>
        <v>666.87813808544161</v>
      </c>
      <c r="V5229" s="5">
        <f>Table2[[#This Row],[Price Diff]]/Table2[[#This Row],[price]]</f>
        <v>1.1740812290236649E-2</v>
      </c>
    </row>
    <row r="5230" spans="1:22" x14ac:dyDescent="0.2">
      <c r="A5230" s="3">
        <v>9230</v>
      </c>
      <c r="B5230" s="3">
        <v>0.15111812999999999</v>
      </c>
      <c r="C5230" s="3">
        <v>50808</v>
      </c>
      <c r="D5230" s="3">
        <v>0.54636037100000001</v>
      </c>
      <c r="E5230" s="3">
        <v>1496</v>
      </c>
      <c r="F5230" s="3">
        <v>0.35740525400000001</v>
      </c>
      <c r="G5230" s="3">
        <v>3</v>
      </c>
      <c r="H5230" s="3">
        <v>0.416289664</v>
      </c>
      <c r="I5230" s="2" t="s">
        <v>22</v>
      </c>
      <c r="J5230" s="3">
        <v>18000</v>
      </c>
      <c r="K5230" s="3">
        <v>0.74143363900000003</v>
      </c>
      <c r="L5230" s="3">
        <v>1</v>
      </c>
      <c r="M5230" s="2" t="s">
        <v>64</v>
      </c>
      <c r="N5230" s="3">
        <v>85800</v>
      </c>
      <c r="O5230" s="3">
        <v>0.458686971</v>
      </c>
      <c r="P5230" s="3">
        <v>0.42759093374737039</v>
      </c>
      <c r="Q5230" s="3">
        <v>-0.67459841883385907</v>
      </c>
      <c r="R5230" s="3">
        <v>-0.57805669919163549</v>
      </c>
      <c r="S5230" s="3">
        <v>0.44904129771298867</v>
      </c>
      <c r="T5230" s="5">
        <f>POWER(10,Table2[[#This Row],[Predicted normalized_price]]*(N$7634-N$7635)+N$7635)</f>
        <v>81370.741175560164</v>
      </c>
      <c r="U5230" s="5">
        <f>ABS(Table2[[#This Row],[price]]-Table2[[#This Row],[Predicted Price]])</f>
        <v>4429.2588244398357</v>
      </c>
      <c r="V5230" s="5">
        <f>Table2[[#This Row],[Price Diff]]/Table2[[#This Row],[price]]</f>
        <v>5.1623063221909508E-2</v>
      </c>
    </row>
    <row r="5231" spans="1:22" x14ac:dyDescent="0.2">
      <c r="A5231" s="3">
        <v>9400</v>
      </c>
      <c r="B5231" s="3">
        <v>0.155179028</v>
      </c>
      <c r="C5231" s="3">
        <v>22139</v>
      </c>
      <c r="D5231" s="3">
        <v>0.40098396600000002</v>
      </c>
      <c r="E5231" s="3">
        <v>1999</v>
      </c>
      <c r="F5231" s="3">
        <v>0.48099653599999997</v>
      </c>
      <c r="G5231" s="3">
        <v>9</v>
      </c>
      <c r="H5231" s="3">
        <v>0.83257932800000001</v>
      </c>
      <c r="I5231" s="2" t="s">
        <v>21</v>
      </c>
      <c r="J5231" s="3">
        <v>90000</v>
      </c>
      <c r="K5231" s="3">
        <v>0.87860122100000004</v>
      </c>
      <c r="L5231" s="3">
        <v>1</v>
      </c>
      <c r="M5231" s="2" t="s">
        <v>68</v>
      </c>
      <c r="N5231" s="3">
        <v>31666</v>
      </c>
      <c r="O5231" s="3">
        <v>0.277291077</v>
      </c>
      <c r="P5231" s="3">
        <v>0.99999998696350101</v>
      </c>
      <c r="Q5231" s="3">
        <v>-1.5602403855483612E-2</v>
      </c>
      <c r="R5231" s="3">
        <v>0.84895724515930149</v>
      </c>
      <c r="S5231" s="3">
        <v>0.26222015472461035</v>
      </c>
      <c r="T5231" s="5">
        <f>POWER(10,Table2[[#This Row],[Predicted normalized_price]]*(N$7634-N$7635)+N$7635)</f>
        <v>29149.227600417285</v>
      </c>
      <c r="U5231" s="5">
        <f>ABS(Table2[[#This Row],[price]]-Table2[[#This Row],[Predicted Price]])</f>
        <v>2516.7723995827146</v>
      </c>
      <c r="V5231" s="5">
        <f>Table2[[#This Row],[Price Diff]]/Table2[[#This Row],[price]]</f>
        <v>7.9478696380430577E-2</v>
      </c>
    </row>
    <row r="5232" spans="1:22" x14ac:dyDescent="0.2">
      <c r="A5232" s="3">
        <v>13830</v>
      </c>
      <c r="B5232" s="3">
        <v>0.241095795</v>
      </c>
      <c r="C5232" s="3">
        <v>56410</v>
      </c>
      <c r="D5232" s="3">
        <v>0.56466428400000002</v>
      </c>
      <c r="E5232" s="3">
        <v>1595</v>
      </c>
      <c r="F5232" s="3">
        <v>0.38472810600000001</v>
      </c>
      <c r="G5232" s="3">
        <v>5</v>
      </c>
      <c r="H5232" s="3">
        <v>0.60985333500000005</v>
      </c>
      <c r="I5232" s="2" t="s">
        <v>15</v>
      </c>
      <c r="J5232" s="3">
        <v>54249</v>
      </c>
      <c r="K5232" s="3">
        <v>0.83545716800000003</v>
      </c>
      <c r="L5232" s="3">
        <v>1</v>
      </c>
      <c r="M5232" s="2" t="s">
        <v>64</v>
      </c>
      <c r="N5232" s="3">
        <v>95000</v>
      </c>
      <c r="O5232" s="3">
        <v>0.47722334500000002</v>
      </c>
      <c r="P5232" s="3">
        <v>-9.2121901766410455E-2</v>
      </c>
      <c r="Q5232" s="3">
        <v>0.54738359276811221</v>
      </c>
      <c r="R5232" s="3">
        <v>0.59559432359198738</v>
      </c>
      <c r="S5232" s="3">
        <v>0.47187690731850279</v>
      </c>
      <c r="T5232" s="5">
        <f>POWER(10,Table2[[#This Row],[Predicted normalized_price]]*(N$7634-N$7635)+N$7635)</f>
        <v>92249.611341210984</v>
      </c>
      <c r="U5232" s="5">
        <f>ABS(Table2[[#This Row],[price]]-Table2[[#This Row],[Predicted Price]])</f>
        <v>2750.3886587890156</v>
      </c>
      <c r="V5232" s="5">
        <f>Table2[[#This Row],[Price Diff]]/Table2[[#This Row],[price]]</f>
        <v>2.8951459566200165E-2</v>
      </c>
    </row>
    <row r="5233" spans="1:22" x14ac:dyDescent="0.2">
      <c r="A5233" s="3">
        <v>7350</v>
      </c>
      <c r="B5233" s="3">
        <v>0.100440195</v>
      </c>
      <c r="C5233" s="3">
        <v>11689</v>
      </c>
      <c r="D5233" s="3">
        <v>0.289211528</v>
      </c>
      <c r="E5233" s="3">
        <v>1598</v>
      </c>
      <c r="F5233" s="3">
        <v>0.38552934799999999</v>
      </c>
      <c r="G5233" s="3">
        <v>10</v>
      </c>
      <c r="H5233" s="3">
        <v>0.87250287000000004</v>
      </c>
      <c r="I5233" s="2" t="s">
        <v>14</v>
      </c>
      <c r="J5233" s="3">
        <v>130000</v>
      </c>
      <c r="K5233" s="3">
        <v>0.90994130500000003</v>
      </c>
      <c r="L5233" s="3">
        <v>2</v>
      </c>
      <c r="M5233" s="2" t="s">
        <v>67</v>
      </c>
      <c r="N5233" s="3">
        <v>16888</v>
      </c>
      <c r="O5233" s="3">
        <v>0.162889426</v>
      </c>
      <c r="P5233" s="3">
        <v>-0.91166881630817653</v>
      </c>
      <c r="Q5233" s="3">
        <v>-0.92212466234323098</v>
      </c>
      <c r="R5233" s="3">
        <v>0.26136347056376602</v>
      </c>
      <c r="S5233" s="3">
        <v>0.1674387898290905</v>
      </c>
      <c r="T5233" s="5">
        <f>POWER(10,Table2[[#This Row],[Predicted normalized_price]]*(N$7634-N$7635)+N$7635)</f>
        <v>17315.502408066513</v>
      </c>
      <c r="U5233" s="5">
        <f>ABS(Table2[[#This Row],[price]]-Table2[[#This Row],[Predicted Price]])</f>
        <v>427.50240806651345</v>
      </c>
      <c r="V5233" s="5">
        <f>Table2[[#This Row],[Price Diff]]/Table2[[#This Row],[price]]</f>
        <v>2.5313974897353948E-2</v>
      </c>
    </row>
    <row r="5234" spans="1:22" x14ac:dyDescent="0.2">
      <c r="A5234" s="3">
        <v>9220</v>
      </c>
      <c r="B5234" s="3">
        <v>0.15087692999999999</v>
      </c>
      <c r="C5234" s="3">
        <v>12045</v>
      </c>
      <c r="D5234" s="3">
        <v>0.29446183199999998</v>
      </c>
      <c r="E5234" s="3">
        <v>2405</v>
      </c>
      <c r="F5234" s="3">
        <v>0.55983803499999996</v>
      </c>
      <c r="G5234" s="3">
        <v>10</v>
      </c>
      <c r="H5234" s="3">
        <v>0.87250287000000004</v>
      </c>
      <c r="I5234" s="2" t="s">
        <v>26</v>
      </c>
      <c r="J5234" s="3">
        <v>130000</v>
      </c>
      <c r="K5234" s="3">
        <v>0.90994130500000003</v>
      </c>
      <c r="L5234" s="3">
        <v>3</v>
      </c>
      <c r="M5234" s="2" t="s">
        <v>64</v>
      </c>
      <c r="N5234" s="3">
        <v>18800</v>
      </c>
      <c r="O5234" s="3">
        <v>0.182407718</v>
      </c>
      <c r="P5234" s="3">
        <v>0.43380472568320577</v>
      </c>
      <c r="Q5234" s="3">
        <v>-0.18129927915019819</v>
      </c>
      <c r="R5234" s="3">
        <v>0.93790515757777382</v>
      </c>
      <c r="S5234" s="3">
        <v>0.19452945648047376</v>
      </c>
      <c r="T5234" s="5">
        <f>POWER(10,Table2[[#This Row],[Predicted normalized_price]]*(N$7634-N$7635)+N$7635)</f>
        <v>20094.902095418995</v>
      </c>
      <c r="U5234" s="5">
        <f>ABS(Table2[[#This Row],[price]]-Table2[[#This Row],[Predicted Price]])</f>
        <v>1294.9020954189946</v>
      </c>
      <c r="V5234" s="5">
        <f>Table2[[#This Row],[Price Diff]]/Table2[[#This Row],[price]]</f>
        <v>6.887777103292525E-2</v>
      </c>
    </row>
    <row r="5235" spans="1:22" x14ac:dyDescent="0.2">
      <c r="A5235" s="3">
        <v>17350</v>
      </c>
      <c r="B5235" s="3">
        <v>0.291549805</v>
      </c>
      <c r="C5235" s="3">
        <v>80139</v>
      </c>
      <c r="D5235" s="3">
        <v>0.62611030000000001</v>
      </c>
      <c r="E5235" s="3">
        <v>1984</v>
      </c>
      <c r="F5235" s="3">
        <v>0.47778491499999998</v>
      </c>
      <c r="G5235" s="3">
        <v>6</v>
      </c>
      <c r="H5235" s="3">
        <v>0.67893919899999999</v>
      </c>
      <c r="I5235" s="2" t="s">
        <v>20</v>
      </c>
      <c r="J5235" s="3">
        <v>31000</v>
      </c>
      <c r="K5235" s="3">
        <v>0.787764358</v>
      </c>
      <c r="L5235" s="3">
        <v>1</v>
      </c>
      <c r="M5235" s="2" t="s">
        <v>62</v>
      </c>
      <c r="N5235" s="3">
        <v>120988</v>
      </c>
      <c r="O5235" s="3">
        <v>0.52122939700000004</v>
      </c>
      <c r="P5235" s="3">
        <v>7.7340862639188809E-2</v>
      </c>
      <c r="Q5235" s="3">
        <v>0.65825110301706002</v>
      </c>
      <c r="R5235" s="3">
        <v>0.51975345790217065</v>
      </c>
      <c r="S5235" s="3">
        <v>0.52075736450916033</v>
      </c>
      <c r="T5235" s="5">
        <f>POWER(10,Table2[[#This Row],[Predicted normalized_price]]*(N$7634-N$7635)+N$7635)</f>
        <v>120674.5839853269</v>
      </c>
      <c r="U5235" s="5">
        <f>ABS(Table2[[#This Row],[price]]-Table2[[#This Row],[Predicted Price]])</f>
        <v>313.41601467310102</v>
      </c>
      <c r="V5235" s="5">
        <f>Table2[[#This Row],[Price Diff]]/Table2[[#This Row],[price]]</f>
        <v>2.5904719036028449E-3</v>
      </c>
    </row>
    <row r="5236" spans="1:22" x14ac:dyDescent="0.2">
      <c r="A5236" s="3">
        <v>7420</v>
      </c>
      <c r="B5236" s="3">
        <v>0.102549283</v>
      </c>
      <c r="C5236" s="3">
        <v>4075</v>
      </c>
      <c r="D5236" s="3">
        <v>0.10479841400000001</v>
      </c>
      <c r="E5236" s="3">
        <v>1399</v>
      </c>
      <c r="F5236" s="3">
        <v>0.32882098799999998</v>
      </c>
      <c r="G5236" s="3">
        <v>10</v>
      </c>
      <c r="H5236" s="3">
        <v>0.87250287000000004</v>
      </c>
      <c r="I5236" s="2" t="s">
        <v>26</v>
      </c>
      <c r="J5236" s="3">
        <v>129000</v>
      </c>
      <c r="K5236" s="3">
        <v>0.90928317800000003</v>
      </c>
      <c r="L5236" s="3">
        <v>2</v>
      </c>
      <c r="M5236" s="2" t="s">
        <v>67</v>
      </c>
      <c r="N5236" s="3">
        <v>9888</v>
      </c>
      <c r="O5236" s="3">
        <v>6.5477465999999998E-2</v>
      </c>
      <c r="P5236" s="3">
        <v>-0.98365078700721376</v>
      </c>
      <c r="Q5236" s="3">
        <v>-0.52010494936047336</v>
      </c>
      <c r="R5236" s="3">
        <v>0.97429048727309786</v>
      </c>
      <c r="S5236" s="3">
        <v>9.233252442114484E-2</v>
      </c>
      <c r="T5236" s="5">
        <f>POWER(10,Table2[[#This Row],[Predicted normalized_price]]*(N$7634-N$7635)+N$7635)</f>
        <v>11460.32633962653</v>
      </c>
      <c r="U5236" s="5">
        <f>ABS(Table2[[#This Row],[price]]-Table2[[#This Row],[Predicted Price]])</f>
        <v>1572.3263396265302</v>
      </c>
      <c r="V5236" s="5">
        <f>Table2[[#This Row],[Price Diff]]/Table2[[#This Row],[price]]</f>
        <v>0.15901358612727853</v>
      </c>
    </row>
    <row r="5237" spans="1:22" x14ac:dyDescent="0.2">
      <c r="A5237" s="3">
        <v>11610</v>
      </c>
      <c r="B5237" s="3">
        <v>0.20216298299999999</v>
      </c>
      <c r="C5237" s="3">
        <v>59139</v>
      </c>
      <c r="D5237" s="3">
        <v>0.57293210400000005</v>
      </c>
      <c r="E5237" s="3">
        <v>2360</v>
      </c>
      <c r="F5237" s="3">
        <v>0.55178418100000004</v>
      </c>
      <c r="G5237" s="3">
        <v>5</v>
      </c>
      <c r="H5237" s="3">
        <v>0.60985333500000005</v>
      </c>
      <c r="I5237" s="2" t="s">
        <v>28</v>
      </c>
      <c r="J5237" s="3">
        <v>76000</v>
      </c>
      <c r="K5237" s="3">
        <v>0.864191351</v>
      </c>
      <c r="L5237" s="3">
        <v>1</v>
      </c>
      <c r="M5237" s="2" t="s">
        <v>64</v>
      </c>
      <c r="N5237" s="3">
        <v>82800</v>
      </c>
      <c r="O5237" s="3">
        <v>0.45221003500000001</v>
      </c>
      <c r="P5237" s="3">
        <v>0.77454704167080468</v>
      </c>
      <c r="Q5237" s="3">
        <v>-0.68226401512238577</v>
      </c>
      <c r="R5237" s="3">
        <v>-0.56642579966505857</v>
      </c>
      <c r="S5237" s="3">
        <v>0.44498674077509942</v>
      </c>
      <c r="T5237" s="5">
        <f>POWER(10,Table2[[#This Row],[Predicted normalized_price]]*(N$7634-N$7635)+N$7635)</f>
        <v>79577.855813446717</v>
      </c>
      <c r="U5237" s="5">
        <f>ABS(Table2[[#This Row],[price]]-Table2[[#This Row],[Predicted Price]])</f>
        <v>3222.1441865532834</v>
      </c>
      <c r="V5237" s="5">
        <f>Table2[[#This Row],[Price Diff]]/Table2[[#This Row],[price]]</f>
        <v>3.8914784861754627E-2</v>
      </c>
    </row>
    <row r="5238" spans="1:22" x14ac:dyDescent="0.2">
      <c r="A5238" s="3">
        <v>9020</v>
      </c>
      <c r="B5238" s="3">
        <v>0.145997193</v>
      </c>
      <c r="C5238" s="3">
        <v>31532</v>
      </c>
      <c r="D5238" s="3">
        <v>0.46287552999999998</v>
      </c>
      <c r="E5238" s="3">
        <v>1995</v>
      </c>
      <c r="F5238" s="3">
        <v>0.48014246599999999</v>
      </c>
      <c r="G5238" s="3">
        <v>9</v>
      </c>
      <c r="H5238" s="3">
        <v>0.83257932800000001</v>
      </c>
      <c r="I5238" s="2" t="s">
        <v>13</v>
      </c>
      <c r="J5238" s="3">
        <v>156000</v>
      </c>
      <c r="K5238" s="3">
        <v>0.92548002600000001</v>
      </c>
      <c r="L5238" s="3">
        <v>3</v>
      </c>
      <c r="M5238" s="2" t="s">
        <v>65</v>
      </c>
      <c r="N5238" s="3">
        <v>38000</v>
      </c>
      <c r="O5238" s="3">
        <v>0.31047427799999999</v>
      </c>
      <c r="P5238" s="3">
        <v>-0.73031339006896068</v>
      </c>
      <c r="Q5238" s="3">
        <v>0.14687459926841481</v>
      </c>
      <c r="R5238" s="3">
        <v>0.8393225722182267</v>
      </c>
      <c r="S5238" s="3">
        <v>0.30289844070835215</v>
      </c>
      <c r="T5238" s="5">
        <f>POWER(10,Table2[[#This Row],[Predicted normalized_price]]*(N$7634-N$7635)+N$7635)</f>
        <v>36450.556349793595</v>
      </c>
      <c r="U5238" s="5">
        <f>ABS(Table2[[#This Row],[price]]-Table2[[#This Row],[Predicted Price]])</f>
        <v>1549.4436502064054</v>
      </c>
      <c r="V5238" s="5">
        <f>Table2[[#This Row],[Price Diff]]/Table2[[#This Row],[price]]</f>
        <v>4.0774832900168562E-2</v>
      </c>
    </row>
    <row r="5239" spans="1:22" x14ac:dyDescent="0.2">
      <c r="A5239" s="3">
        <v>8400</v>
      </c>
      <c r="B5239" s="3">
        <v>0.130151878</v>
      </c>
      <c r="C5239" s="3">
        <v>45399</v>
      </c>
      <c r="D5239" s="3">
        <v>0.52666149600000001</v>
      </c>
      <c r="E5239" s="3">
        <v>1197</v>
      </c>
      <c r="F5239" s="3">
        <v>0.26232939100000002</v>
      </c>
      <c r="G5239" s="3">
        <v>4</v>
      </c>
      <c r="H5239" s="3">
        <v>0.52529906999999998</v>
      </c>
      <c r="I5239" s="2" t="s">
        <v>20</v>
      </c>
      <c r="J5239" s="3">
        <v>49339</v>
      </c>
      <c r="K5239" s="3">
        <v>0.82737170599999998</v>
      </c>
      <c r="L5239" s="3">
        <v>1</v>
      </c>
      <c r="M5239" s="2" t="s">
        <v>67</v>
      </c>
      <c r="N5239" s="3">
        <v>62800</v>
      </c>
      <c r="O5239" s="3">
        <v>0.40189673300000001</v>
      </c>
      <c r="P5239" s="3">
        <v>-0.61831885503257367</v>
      </c>
      <c r="Q5239" s="3">
        <v>0.45851363595124173</v>
      </c>
      <c r="R5239" s="3">
        <v>0.74533167779452469</v>
      </c>
      <c r="S5239" s="3">
        <v>0.40910992602441554</v>
      </c>
      <c r="T5239" s="5">
        <f>POWER(10,Table2[[#This Row],[Predicted normalized_price]]*(N$7634-N$7635)+N$7635)</f>
        <v>65339.174449988954</v>
      </c>
      <c r="U5239" s="5">
        <f>ABS(Table2[[#This Row],[price]]-Table2[[#This Row],[Predicted Price]])</f>
        <v>2539.1744499889537</v>
      </c>
      <c r="V5239" s="5">
        <f>Table2[[#This Row],[Price Diff]]/Table2[[#This Row],[price]]</f>
        <v>4.0432714171798625E-2</v>
      </c>
    </row>
    <row r="5240" spans="1:22" x14ac:dyDescent="0.2">
      <c r="A5240" s="3">
        <v>8230</v>
      </c>
      <c r="B5240" s="3">
        <v>0.125602566</v>
      </c>
      <c r="C5240" s="3">
        <v>49369</v>
      </c>
      <c r="D5240" s="3">
        <v>0.54133236799999995</v>
      </c>
      <c r="E5240" s="3">
        <v>1496</v>
      </c>
      <c r="F5240" s="3">
        <v>0.35740525400000001</v>
      </c>
      <c r="G5240" s="3">
        <v>3</v>
      </c>
      <c r="H5240" s="3">
        <v>0.416289664</v>
      </c>
      <c r="I5240" s="2" t="s">
        <v>22</v>
      </c>
      <c r="J5240" s="3">
        <v>32000</v>
      </c>
      <c r="K5240" s="3">
        <v>0.79047020499999998</v>
      </c>
      <c r="L5240" s="3">
        <v>2</v>
      </c>
      <c r="M5240" s="2" t="s">
        <v>64</v>
      </c>
      <c r="N5240" s="3">
        <v>70800</v>
      </c>
      <c r="O5240" s="3">
        <v>0.42371717399999997</v>
      </c>
      <c r="P5240" s="3">
        <v>0.6328013160051309</v>
      </c>
      <c r="Q5240" s="3">
        <v>-0.7002584350507769</v>
      </c>
      <c r="R5240" s="3">
        <v>-0.53255897415944908</v>
      </c>
      <c r="S5240" s="3">
        <v>0.43128514677638807</v>
      </c>
      <c r="T5240" s="5">
        <f>POWER(10,Table2[[#This Row],[Predicted normalized_price]]*(N$7634-N$7635)+N$7635)</f>
        <v>73806.38332828063</v>
      </c>
      <c r="U5240" s="5">
        <f>ABS(Table2[[#This Row],[price]]-Table2[[#This Row],[Predicted Price]])</f>
        <v>3006.3833282806299</v>
      </c>
      <c r="V5240" s="5">
        <f>Table2[[#This Row],[Price Diff]]/Table2[[#This Row],[price]]</f>
        <v>4.2463041359895905E-2</v>
      </c>
    </row>
    <row r="5241" spans="1:22" x14ac:dyDescent="0.2">
      <c r="A5241" s="3">
        <v>53010</v>
      </c>
      <c r="B5241" s="3">
        <v>0.54006533000000001</v>
      </c>
      <c r="C5241" s="3">
        <v>74220</v>
      </c>
      <c r="D5241" s="3">
        <v>0.61268258099999995</v>
      </c>
      <c r="E5241" s="3">
        <v>4806</v>
      </c>
      <c r="F5241" s="3">
        <v>0.85503722500000001</v>
      </c>
      <c r="G5241" s="3">
        <v>11</v>
      </c>
      <c r="H5241" s="3">
        <v>0.90861810600000004</v>
      </c>
      <c r="I5241" s="2" t="s">
        <v>11</v>
      </c>
      <c r="J5241" s="3">
        <v>105000</v>
      </c>
      <c r="K5241" s="3">
        <v>0.89173902299999996</v>
      </c>
      <c r="L5241" s="3">
        <v>4</v>
      </c>
      <c r="M5241" s="2" t="s">
        <v>64</v>
      </c>
      <c r="N5241" s="3">
        <v>120000</v>
      </c>
      <c r="O5241" s="3">
        <v>0.51973720700000003</v>
      </c>
      <c r="P5241" s="3">
        <v>0.8021272628912044</v>
      </c>
      <c r="Q5241" s="3">
        <v>0.65167184260544264</v>
      </c>
      <c r="R5241" s="3">
        <v>0.32733207884429671</v>
      </c>
      <c r="S5241" s="3">
        <v>0.5697328165506419</v>
      </c>
      <c r="T5241" s="5">
        <f>POWER(10,Table2[[#This Row],[Predicted normalized_price]]*(N$7634-N$7635)+N$7635)</f>
        <v>157940.59760529152</v>
      </c>
      <c r="U5241" s="5">
        <f>ABS(Table2[[#This Row],[price]]-Table2[[#This Row],[Predicted Price]])</f>
        <v>37940.597605291521</v>
      </c>
      <c r="V5241" s="5">
        <f>Table2[[#This Row],[Price Diff]]/Table2[[#This Row],[price]]</f>
        <v>0.3161716467107627</v>
      </c>
    </row>
    <row r="5242" spans="1:22" x14ac:dyDescent="0.2">
      <c r="A5242" s="3">
        <v>11670</v>
      </c>
      <c r="B5242" s="3">
        <v>0.203309929</v>
      </c>
      <c r="C5242" s="3">
        <v>69233</v>
      </c>
      <c r="D5242" s="3">
        <v>0.60051014000000003</v>
      </c>
      <c r="E5242" s="3">
        <v>2494</v>
      </c>
      <c r="F5242" s="3">
        <v>0.57533232300000003</v>
      </c>
      <c r="G5242" s="3">
        <v>3</v>
      </c>
      <c r="H5242" s="3">
        <v>0.416289664</v>
      </c>
      <c r="I5242" s="2" t="s">
        <v>10</v>
      </c>
      <c r="J5242" s="3">
        <v>21893</v>
      </c>
      <c r="K5242" s="3">
        <v>0.75812067800000005</v>
      </c>
      <c r="L5242" s="3">
        <v>1</v>
      </c>
      <c r="M5242" s="2" t="s">
        <v>65</v>
      </c>
      <c r="N5242" s="3">
        <v>109000</v>
      </c>
      <c r="O5242" s="3">
        <v>0.50224068799999999</v>
      </c>
      <c r="P5242" s="3">
        <v>0.6942257546209496</v>
      </c>
      <c r="Q5242" s="3">
        <v>-0.53840723371391763</v>
      </c>
      <c r="R5242" s="3">
        <v>-0.64845383127880818</v>
      </c>
      <c r="S5242" s="3">
        <v>0.50346699145573759</v>
      </c>
      <c r="T5242" s="5">
        <f>POWER(10,Table2[[#This Row],[Predicted normalized_price]]*(N$7634-N$7635)+N$7635)</f>
        <v>109736.98486012788</v>
      </c>
      <c r="U5242" s="5">
        <f>ABS(Table2[[#This Row],[price]]-Table2[[#This Row],[Predicted Price]])</f>
        <v>736.98486012787907</v>
      </c>
      <c r="V5242" s="5">
        <f>Table2[[#This Row],[Price Diff]]/Table2[[#This Row],[price]]</f>
        <v>6.7613289919988906E-3</v>
      </c>
    </row>
    <row r="5243" spans="1:22" x14ac:dyDescent="0.2">
      <c r="A5243" s="3">
        <v>34240</v>
      </c>
      <c r="B5243" s="3">
        <v>0.44281058600000001</v>
      </c>
      <c r="C5243" s="3">
        <v>73051</v>
      </c>
      <c r="D5243" s="3">
        <v>0.60990427999999997</v>
      </c>
      <c r="E5243" s="3">
        <v>4244</v>
      </c>
      <c r="F5243" s="3">
        <v>0.80201130600000003</v>
      </c>
      <c r="G5243" s="3">
        <v>8</v>
      </c>
      <c r="H5243" s="3">
        <v>0.78794860499999997</v>
      </c>
      <c r="I5243" s="2" t="s">
        <v>29</v>
      </c>
      <c r="J5243" s="3">
        <v>92000</v>
      </c>
      <c r="K5243" s="3">
        <v>0.88047441800000004</v>
      </c>
      <c r="M5243" s="2" t="s">
        <v>62</v>
      </c>
      <c r="N5243" s="3">
        <v>139800</v>
      </c>
      <c r="O5243" s="3">
        <v>0.54752980399999995</v>
      </c>
      <c r="T5243" s="5">
        <f>POWER(10,Table2[[#This Row],[Predicted normalized_price]]*(N$7634-N$7635)+N$7635)</f>
        <v>6899.9999999999991</v>
      </c>
      <c r="U5243" s="5">
        <f>ABS(Table2[[#This Row],[price]]-Table2[[#This Row],[Predicted Price]])</f>
        <v>132900</v>
      </c>
      <c r="V5243" s="5">
        <f>Table2[[#This Row],[Price Diff]]/Table2[[#This Row],[price]]</f>
        <v>0.95064377682403434</v>
      </c>
    </row>
    <row r="5244" spans="1:22" x14ac:dyDescent="0.2">
      <c r="A5244" s="3">
        <v>11580</v>
      </c>
      <c r="B5244" s="3">
        <v>0.201587285</v>
      </c>
      <c r="C5244" s="3">
        <v>54042</v>
      </c>
      <c r="D5244" s="3">
        <v>0.55715933900000003</v>
      </c>
      <c r="E5244" s="3">
        <v>1798</v>
      </c>
      <c r="F5244" s="3">
        <v>0.435810641</v>
      </c>
      <c r="G5244" s="3">
        <v>5</v>
      </c>
      <c r="H5244" s="3">
        <v>0.60985333500000005</v>
      </c>
      <c r="I5244" s="2" t="s">
        <v>10</v>
      </c>
      <c r="J5244" s="3">
        <v>74000</v>
      </c>
      <c r="K5244" s="3">
        <v>0.86191849600000003</v>
      </c>
      <c r="L5244" s="3">
        <v>1</v>
      </c>
      <c r="M5244" s="2" t="s">
        <v>66</v>
      </c>
      <c r="N5244" s="3">
        <v>79800</v>
      </c>
      <c r="O5244" s="3">
        <v>0.44549404399999998</v>
      </c>
      <c r="P5244" s="3">
        <v>0.38338575262846508</v>
      </c>
      <c r="Q5244" s="3">
        <v>-0.65428198317658659</v>
      </c>
      <c r="R5244" s="3">
        <v>-0.54311989085742463</v>
      </c>
      <c r="S5244" s="3">
        <v>0.44541569531918279</v>
      </c>
      <c r="T5244" s="5">
        <f>POWER(10,Table2[[#This Row],[Predicted normalized_price]]*(N$7634-N$7635)+N$7635)</f>
        <v>79765.651378086695</v>
      </c>
      <c r="U5244" s="5">
        <f>ABS(Table2[[#This Row],[price]]-Table2[[#This Row],[Predicted Price]])</f>
        <v>34.348621913304669</v>
      </c>
      <c r="V5244" s="5">
        <f>Table2[[#This Row],[Price Diff]]/Table2[[#This Row],[price]]</f>
        <v>4.3043385856271515E-4</v>
      </c>
    </row>
    <row r="5245" spans="1:22" x14ac:dyDescent="0.2">
      <c r="A5245" s="3">
        <v>13920</v>
      </c>
      <c r="B5245" s="3">
        <v>0.24253909000000001</v>
      </c>
      <c r="C5245" s="3">
        <v>67472</v>
      </c>
      <c r="D5245" s="3">
        <v>0.59600122700000002</v>
      </c>
      <c r="E5245" s="3">
        <v>2499</v>
      </c>
      <c r="F5245" s="3">
        <v>0.57618630699999995</v>
      </c>
      <c r="G5245" s="3">
        <v>5</v>
      </c>
      <c r="H5245" s="3">
        <v>0.60985333500000005</v>
      </c>
      <c r="I5245" s="2" t="s">
        <v>10</v>
      </c>
      <c r="J5245" s="3">
        <v>61000</v>
      </c>
      <c r="K5245" s="3">
        <v>0.845453385</v>
      </c>
      <c r="L5245" s="3">
        <v>1</v>
      </c>
      <c r="M5245" s="2" t="s">
        <v>65</v>
      </c>
      <c r="N5245" s="3">
        <v>95000</v>
      </c>
      <c r="O5245" s="3">
        <v>0.47722334500000002</v>
      </c>
      <c r="P5245" s="3">
        <v>0.63470726743736616</v>
      </c>
      <c r="Q5245" s="3">
        <v>-0.58419965435262422</v>
      </c>
      <c r="R5245" s="3">
        <v>-0.62546269949348088</v>
      </c>
      <c r="S5245" s="3">
        <v>0.48541866738949568</v>
      </c>
      <c r="T5245" s="5">
        <f>POWER(10,Table2[[#This Row],[Predicted normalized_price]]*(N$7634-N$7635)+N$7635)</f>
        <v>99375.978152919342</v>
      </c>
      <c r="U5245" s="5">
        <f>ABS(Table2[[#This Row],[price]]-Table2[[#This Row],[Predicted Price]])</f>
        <v>4375.9781529193424</v>
      </c>
      <c r="V5245" s="5">
        <f>Table2[[#This Row],[Price Diff]]/Table2[[#This Row],[price]]</f>
        <v>4.6062927925466762E-2</v>
      </c>
    </row>
    <row r="5246" spans="1:22" x14ac:dyDescent="0.2">
      <c r="A5246" s="3">
        <v>13320</v>
      </c>
      <c r="B5246" s="3">
        <v>0.23273542899999999</v>
      </c>
      <c r="C5246" s="3">
        <v>73093</v>
      </c>
      <c r="D5246" s="3">
        <v>0.61000486700000001</v>
      </c>
      <c r="E5246" s="3">
        <v>1984</v>
      </c>
      <c r="F5246" s="3">
        <v>0.47778491499999998</v>
      </c>
      <c r="G5246" s="3">
        <v>3</v>
      </c>
      <c r="H5246" s="3">
        <v>0.416289664</v>
      </c>
      <c r="I5246" s="2" t="s">
        <v>19</v>
      </c>
      <c r="J5246" s="3">
        <v>9900</v>
      </c>
      <c r="K5246" s="3">
        <v>0.69048177799999999</v>
      </c>
      <c r="L5246" s="3">
        <v>1</v>
      </c>
      <c r="M5246" s="2" t="s">
        <v>64</v>
      </c>
      <c r="N5246" s="3">
        <v>135800</v>
      </c>
      <c r="O5246" s="3">
        <v>0.54224691599999997</v>
      </c>
      <c r="P5246" s="3">
        <v>0.56500538740104622</v>
      </c>
      <c r="Q5246" s="3">
        <v>0.64895949479343651</v>
      </c>
      <c r="R5246" s="3">
        <v>0.46757744349842884</v>
      </c>
      <c r="S5246" s="3">
        <v>0.5328269377880237</v>
      </c>
      <c r="T5246" s="5">
        <f>POWER(10,Table2[[#This Row],[Predicted normalized_price]]*(N$7634-N$7635)+N$7635)</f>
        <v>128949.41209730522</v>
      </c>
      <c r="U5246" s="5">
        <f>ABS(Table2[[#This Row],[price]]-Table2[[#This Row],[Predicted Price]])</f>
        <v>6850.5879026947805</v>
      </c>
      <c r="V5246" s="5">
        <f>Table2[[#This Row],[Price Diff]]/Table2[[#This Row],[price]]</f>
        <v>5.0446155395396028E-2</v>
      </c>
    </row>
    <row r="5247" spans="1:22" x14ac:dyDescent="0.2">
      <c r="A5247" s="3">
        <v>62330</v>
      </c>
      <c r="B5247" s="3">
        <v>0.57610308600000004</v>
      </c>
      <c r="C5247" s="3">
        <v>220788</v>
      </c>
      <c r="D5247" s="3">
        <v>0.80346433500000003</v>
      </c>
      <c r="E5247" s="3">
        <v>3993</v>
      </c>
      <c r="F5247" s="3">
        <v>0.77601686999999997</v>
      </c>
      <c r="G5247" s="3">
        <v>3</v>
      </c>
      <c r="H5247" s="3">
        <v>0.416289664</v>
      </c>
      <c r="I5247" s="2" t="s">
        <v>19</v>
      </c>
      <c r="J5247" s="3">
        <v>2500</v>
      </c>
      <c r="K5247" s="3">
        <v>0.57318861300000001</v>
      </c>
      <c r="L5247" s="3">
        <v>1</v>
      </c>
      <c r="M5247" s="2" t="s">
        <v>62</v>
      </c>
      <c r="N5247" s="3">
        <v>688000</v>
      </c>
      <c r="O5247" s="3">
        <v>0.83753307700000001</v>
      </c>
      <c r="P5247" s="3">
        <v>-0.50175997603936751</v>
      </c>
      <c r="Q5247" s="3">
        <v>0.92875863896543287</v>
      </c>
      <c r="R5247" s="3">
        <v>-0.35390457892846627</v>
      </c>
      <c r="S5247" s="3">
        <v>0.81204162296057325</v>
      </c>
      <c r="T5247" s="5">
        <f>POWER(10,Table2[[#This Row],[Predicted normalized_price]]*(N$7634-N$7635)+N$7635)</f>
        <v>598072.86328581208</v>
      </c>
      <c r="U5247" s="5">
        <f>ABS(Table2[[#This Row],[price]]-Table2[[#This Row],[Predicted Price]])</f>
        <v>89927.136714187916</v>
      </c>
      <c r="V5247" s="5">
        <f>Table2[[#This Row],[Price Diff]]/Table2[[#This Row],[price]]</f>
        <v>0.13070804754969173</v>
      </c>
    </row>
    <row r="5248" spans="1:22" x14ac:dyDescent="0.2">
      <c r="A5248" s="3">
        <v>50510</v>
      </c>
      <c r="B5248" s="3">
        <v>0.529316181</v>
      </c>
      <c r="C5248" s="3">
        <v>204740</v>
      </c>
      <c r="D5248" s="3">
        <v>0.79025832299999998</v>
      </c>
      <c r="E5248" s="3">
        <v>4691</v>
      </c>
      <c r="F5248" s="3">
        <v>0.84471023199999995</v>
      </c>
      <c r="G5248" s="3">
        <v>6</v>
      </c>
      <c r="H5248" s="3">
        <v>0.67893919899999999</v>
      </c>
      <c r="I5248" s="2" t="s">
        <v>29</v>
      </c>
      <c r="J5248" s="3">
        <v>6141</v>
      </c>
      <c r="K5248" s="3">
        <v>0.64978186100000002</v>
      </c>
      <c r="L5248" s="3">
        <v>2</v>
      </c>
      <c r="M5248" s="2" t="s">
        <v>62</v>
      </c>
      <c r="N5248" s="3">
        <v>410900</v>
      </c>
      <c r="O5248" s="3">
        <v>0.74373210000000001</v>
      </c>
      <c r="P5248" s="3">
        <v>-4.5200816751121711E-2</v>
      </c>
      <c r="Q5248" s="3">
        <v>0.83623970468517106</v>
      </c>
      <c r="R5248" s="3">
        <v>-0.21219107583719959</v>
      </c>
      <c r="S5248" s="3">
        <v>0.7529375402465891</v>
      </c>
      <c r="T5248" s="5">
        <f>POWER(10,Table2[[#This Row],[Predicted normalized_price]]*(N$7634-N$7635)+N$7635)</f>
        <v>432219.69927595265</v>
      </c>
      <c r="U5248" s="5">
        <f>ABS(Table2[[#This Row],[price]]-Table2[[#This Row],[Predicted Price]])</f>
        <v>21319.699275952647</v>
      </c>
      <c r="V5248" s="5">
        <f>Table2[[#This Row],[Price Diff]]/Table2[[#This Row],[price]]</f>
        <v>5.1885371808110606E-2</v>
      </c>
    </row>
    <row r="5249" spans="1:22" x14ac:dyDescent="0.2">
      <c r="A5249" s="3">
        <v>8050</v>
      </c>
      <c r="B5249" s="3">
        <v>0.12068206099999999</v>
      </c>
      <c r="C5249" s="3">
        <v>46920</v>
      </c>
      <c r="D5249" s="3">
        <v>0.53242850100000005</v>
      </c>
      <c r="E5249" s="3">
        <v>1496</v>
      </c>
      <c r="F5249" s="3">
        <v>0.35740525400000001</v>
      </c>
      <c r="G5249" s="3">
        <v>3</v>
      </c>
      <c r="H5249" s="3">
        <v>0.416289664</v>
      </c>
      <c r="I5249" s="2" t="s">
        <v>10</v>
      </c>
      <c r="J5249" s="3">
        <v>21200</v>
      </c>
      <c r="K5249" s="3">
        <v>0.75537928499999996</v>
      </c>
      <c r="L5249" s="3">
        <v>2</v>
      </c>
      <c r="M5249" s="2" t="s">
        <v>63</v>
      </c>
      <c r="N5249" s="3">
        <v>67800</v>
      </c>
      <c r="O5249" s="3">
        <v>0.41583790399999998</v>
      </c>
      <c r="P5249" s="3">
        <v>9.5633753633411728E-2</v>
      </c>
      <c r="Q5249" s="3">
        <v>-0.69432809167794185</v>
      </c>
      <c r="R5249" s="3">
        <v>-0.48778481358259995</v>
      </c>
      <c r="S5249" s="3">
        <v>0.42007700193772424</v>
      </c>
      <c r="T5249" s="5">
        <f>POWER(10,Table2[[#This Row],[Predicted normalized_price]]*(N$7634-N$7635)+N$7635)</f>
        <v>69397.868717204808</v>
      </c>
      <c r="U5249" s="5">
        <f>ABS(Table2[[#This Row],[price]]-Table2[[#This Row],[Predicted Price]])</f>
        <v>1597.8687172048085</v>
      </c>
      <c r="V5249" s="5">
        <f>Table2[[#This Row],[Price Diff]]/Table2[[#This Row],[price]]</f>
        <v>2.356738520951045E-2</v>
      </c>
    </row>
    <row r="5250" spans="1:22" x14ac:dyDescent="0.2">
      <c r="A5250" s="3">
        <v>13310</v>
      </c>
      <c r="B5250" s="3">
        <v>0.232568319</v>
      </c>
      <c r="C5250" s="3">
        <v>72893</v>
      </c>
      <c r="D5250" s="3">
        <v>0.60952536300000004</v>
      </c>
      <c r="E5250" s="3">
        <v>1598</v>
      </c>
      <c r="F5250" s="3">
        <v>0.38552934799999999</v>
      </c>
      <c r="G5250" s="3">
        <v>5</v>
      </c>
      <c r="H5250" s="3">
        <v>0.60985333500000005</v>
      </c>
      <c r="I5250" s="2" t="s">
        <v>13</v>
      </c>
      <c r="J5250" s="3">
        <v>51000</v>
      </c>
      <c r="K5250" s="3">
        <v>0.83019363899999998</v>
      </c>
      <c r="L5250" s="3">
        <v>1</v>
      </c>
      <c r="M5250" s="2" t="s">
        <v>65</v>
      </c>
      <c r="N5250" s="3">
        <v>102800</v>
      </c>
      <c r="O5250" s="3">
        <v>0.49158331999999999</v>
      </c>
      <c r="P5250" s="3">
        <v>-0.87297815859894146</v>
      </c>
      <c r="Q5250" s="3">
        <v>0.60642416710233915</v>
      </c>
      <c r="R5250" s="3">
        <v>0.56004098641937439</v>
      </c>
      <c r="S5250" s="3">
        <v>0.49438639246420535</v>
      </c>
      <c r="T5250" s="5">
        <f>POWER(10,Table2[[#This Row],[Predicted normalized_price]]*(N$7634-N$7635)+N$7635)</f>
        <v>104395.68188248141</v>
      </c>
      <c r="U5250" s="5">
        <f>ABS(Table2[[#This Row],[price]]-Table2[[#This Row],[Predicted Price]])</f>
        <v>1595.6818824814109</v>
      </c>
      <c r="V5250" s="5">
        <f>Table2[[#This Row],[Price Diff]]/Table2[[#This Row],[price]]</f>
        <v>1.5522197300402829E-2</v>
      </c>
    </row>
    <row r="5251" spans="1:22" x14ac:dyDescent="0.2">
      <c r="A5251" s="3">
        <v>16390</v>
      </c>
      <c r="B5251" s="3">
        <v>0.27888445299999998</v>
      </c>
      <c r="C5251" s="3">
        <v>92153</v>
      </c>
      <c r="D5251" s="3">
        <v>0.65055590500000005</v>
      </c>
      <c r="E5251" s="3">
        <v>2672</v>
      </c>
      <c r="F5251" s="3">
        <v>0.60472768600000004</v>
      </c>
      <c r="G5251" s="3">
        <v>5</v>
      </c>
      <c r="H5251" s="3">
        <v>0.60985333500000005</v>
      </c>
      <c r="I5251" s="2" t="s">
        <v>16</v>
      </c>
      <c r="J5251" s="3">
        <v>31000</v>
      </c>
      <c r="K5251" s="3">
        <v>0.787764358</v>
      </c>
      <c r="L5251" s="3">
        <v>1</v>
      </c>
      <c r="M5251" s="2" t="s">
        <v>64</v>
      </c>
      <c r="N5251" s="3">
        <v>133800</v>
      </c>
      <c r="O5251" s="3">
        <v>0.53954682700000001</v>
      </c>
      <c r="P5251" s="3">
        <v>0.86977616106871081</v>
      </c>
      <c r="Q5251" s="3">
        <v>0.66714589938974445</v>
      </c>
      <c r="R5251" s="3">
        <v>0.44589325574380212</v>
      </c>
      <c r="S5251" s="3">
        <v>0.54391902331115971</v>
      </c>
      <c r="T5251" s="5">
        <f>POWER(10,Table2[[#This Row],[Predicted normalized_price]]*(N$7634-N$7635)+N$7635)</f>
        <v>137053.51773234879</v>
      </c>
      <c r="U5251" s="5">
        <f>ABS(Table2[[#This Row],[price]]-Table2[[#This Row],[Predicted Price]])</f>
        <v>3253.5177323487878</v>
      </c>
      <c r="V5251" s="5">
        <f>Table2[[#This Row],[Price Diff]]/Table2[[#This Row],[price]]</f>
        <v>2.4316276026523077E-2</v>
      </c>
    </row>
    <row r="5252" spans="1:22" x14ac:dyDescent="0.2">
      <c r="A5252" s="3">
        <v>8390</v>
      </c>
      <c r="B5252" s="3">
        <v>0.12988683100000001</v>
      </c>
      <c r="C5252" s="3">
        <v>33402</v>
      </c>
      <c r="D5252" s="3">
        <v>0.47295789599999999</v>
      </c>
      <c r="E5252" s="3">
        <v>1390</v>
      </c>
      <c r="F5252" s="3">
        <v>0.32606906200000002</v>
      </c>
      <c r="G5252" s="3">
        <v>8</v>
      </c>
      <c r="H5252" s="3">
        <v>0.78794860499999997</v>
      </c>
      <c r="I5252" s="2" t="s">
        <v>20</v>
      </c>
      <c r="J5252" s="3">
        <v>125900</v>
      </c>
      <c r="K5252" s="3">
        <v>0.907210077</v>
      </c>
      <c r="L5252" s="3">
        <v>2</v>
      </c>
      <c r="M5252" s="2" t="s">
        <v>63</v>
      </c>
      <c r="N5252" s="3">
        <v>40000</v>
      </c>
      <c r="O5252" s="3">
        <v>0.31980877099999999</v>
      </c>
      <c r="P5252" s="3">
        <v>-0.50764861563532926</v>
      </c>
      <c r="Q5252" s="3">
        <v>0.20202508451165524</v>
      </c>
      <c r="R5252" s="3">
        <v>0.8366832860312573</v>
      </c>
      <c r="S5252" s="3">
        <v>0.31868000740816743</v>
      </c>
      <c r="T5252" s="5">
        <f>POWER(10,Table2[[#This Row],[Predicted normalized_price]]*(N$7634-N$7635)+N$7635)</f>
        <v>39752.66437886504</v>
      </c>
      <c r="U5252" s="5">
        <f>ABS(Table2[[#This Row],[price]]-Table2[[#This Row],[Predicted Price]])</f>
        <v>247.33562113496009</v>
      </c>
      <c r="V5252" s="5">
        <f>Table2[[#This Row],[Price Diff]]/Table2[[#This Row],[price]]</f>
        <v>6.1833905283740021E-3</v>
      </c>
    </row>
    <row r="5253" spans="1:22" x14ac:dyDescent="0.2">
      <c r="A5253" s="3">
        <v>12690</v>
      </c>
      <c r="B5253" s="3">
        <v>0.22195443000000001</v>
      </c>
      <c r="C5253" s="3">
        <v>21046</v>
      </c>
      <c r="D5253" s="3">
        <v>0.392123575</v>
      </c>
      <c r="E5253" s="3">
        <v>2500</v>
      </c>
      <c r="F5253" s="3">
        <v>0.57635689899999998</v>
      </c>
      <c r="G5253" s="3">
        <v>10</v>
      </c>
      <c r="H5253" s="3">
        <v>0.87250287000000004</v>
      </c>
      <c r="I5253" s="2" t="s">
        <v>16</v>
      </c>
      <c r="J5253" s="3">
        <v>120000</v>
      </c>
      <c r="K5253" s="3">
        <v>0.90311950399999996</v>
      </c>
      <c r="L5253" s="3">
        <v>2</v>
      </c>
      <c r="M5253" s="2" t="s">
        <v>65</v>
      </c>
      <c r="N5253" s="3">
        <v>31800</v>
      </c>
      <c r="O5253" s="3">
        <v>0.27805954300000002</v>
      </c>
      <c r="P5253" s="3">
        <v>-0.61646426249411668</v>
      </c>
      <c r="Q5253" s="3">
        <v>8.1412595719613526E-2</v>
      </c>
      <c r="R5253" s="3">
        <v>0.851726791604143</v>
      </c>
      <c r="S5253" s="3">
        <v>0.28281113656914147</v>
      </c>
      <c r="T5253" s="5">
        <f>POWER(10,Table2[[#This Row],[Predicted normalized_price]]*(N$7634-N$7635)+N$7635)</f>
        <v>32641.237070804131</v>
      </c>
      <c r="U5253" s="5">
        <f>ABS(Table2[[#This Row],[price]]-Table2[[#This Row],[Predicted Price]])</f>
        <v>841.23707080413078</v>
      </c>
      <c r="V5253" s="5">
        <f>Table2[[#This Row],[Price Diff]]/Table2[[#This Row],[price]]</f>
        <v>2.6453995937236817E-2</v>
      </c>
    </row>
    <row r="5254" spans="1:22" x14ac:dyDescent="0.2">
      <c r="A5254" s="3">
        <v>18670</v>
      </c>
      <c r="B5254" s="3">
        <v>0.30786523900000001</v>
      </c>
      <c r="C5254" s="3">
        <v>22350</v>
      </c>
      <c r="D5254" s="3">
        <v>0.402643957</v>
      </c>
      <c r="E5254" s="3">
        <v>3192</v>
      </c>
      <c r="F5254" s="3">
        <v>0.68054928100000001</v>
      </c>
      <c r="G5254" s="3">
        <v>11</v>
      </c>
      <c r="H5254" s="3">
        <v>0.90861810600000004</v>
      </c>
      <c r="I5254" s="2" t="s">
        <v>35</v>
      </c>
      <c r="J5254" s="3">
        <v>102000</v>
      </c>
      <c r="K5254" s="3">
        <v>0.88926850199999996</v>
      </c>
      <c r="L5254" s="3">
        <v>3</v>
      </c>
      <c r="M5254" s="2" t="s">
        <v>64</v>
      </c>
      <c r="N5254" s="3">
        <v>37800</v>
      </c>
      <c r="O5254" s="3">
        <v>0.30951394500000001</v>
      </c>
      <c r="P5254" s="3">
        <v>0.67379571608251854</v>
      </c>
      <c r="Q5254" s="3">
        <v>-0.81193165899504049</v>
      </c>
      <c r="R5254" s="3">
        <v>-0.22547543338796841</v>
      </c>
      <c r="S5254" s="3">
        <v>0.3241028513131966</v>
      </c>
      <c r="T5254" s="5">
        <f>POWER(10,Table2[[#This Row],[Predicted normalized_price]]*(N$7634-N$7635)+N$7635)</f>
        <v>40955.067229485496</v>
      </c>
      <c r="U5254" s="5">
        <f>ABS(Table2[[#This Row],[price]]-Table2[[#This Row],[Predicted Price]])</f>
        <v>3155.0672294854958</v>
      </c>
      <c r="V5254" s="5">
        <f>Table2[[#This Row],[Price Diff]]/Table2[[#This Row],[price]]</f>
        <v>8.3467387023425821E-2</v>
      </c>
    </row>
    <row r="5255" spans="1:22" x14ac:dyDescent="0.2">
      <c r="A5255" s="3">
        <v>7460</v>
      </c>
      <c r="B5255" s="3">
        <v>0.10374556</v>
      </c>
      <c r="C5255" s="3">
        <v>51360</v>
      </c>
      <c r="D5255" s="3">
        <v>0.54825141399999999</v>
      </c>
      <c r="E5255" s="3">
        <v>1498</v>
      </c>
      <c r="F5255" s="3">
        <v>0.357974919</v>
      </c>
      <c r="G5255" s="3">
        <v>3</v>
      </c>
      <c r="H5255" s="3">
        <v>0.416289664</v>
      </c>
      <c r="I5255" s="2" t="s">
        <v>27</v>
      </c>
      <c r="J5255" s="3">
        <v>3746</v>
      </c>
      <c r="K5255" s="3">
        <v>0.60765423500000004</v>
      </c>
      <c r="L5255" s="3">
        <v>1</v>
      </c>
      <c r="M5255" s="2" t="s">
        <v>63</v>
      </c>
      <c r="N5255" s="3">
        <v>69800</v>
      </c>
      <c r="O5255" s="3">
        <v>0.421128471</v>
      </c>
      <c r="P5255" s="3">
        <v>-0.41405140557514614</v>
      </c>
      <c r="Q5255" s="3">
        <v>-0.68664468198820772</v>
      </c>
      <c r="R5255" s="3">
        <v>-0.495978726808815</v>
      </c>
      <c r="S5255" s="3">
        <v>0.4228359039826336</v>
      </c>
      <c r="T5255" s="5">
        <f>POWER(10,Table2[[#This Row],[Predicted normalized_price]]*(N$7634-N$7635)+N$7635)</f>
        <v>70457.972687219386</v>
      </c>
      <c r="U5255" s="5">
        <f>ABS(Table2[[#This Row],[price]]-Table2[[#This Row],[Predicted Price]])</f>
        <v>657.97268721938599</v>
      </c>
      <c r="V5255" s="5">
        <f>Table2[[#This Row],[Price Diff]]/Table2[[#This Row],[price]]</f>
        <v>9.4265427968393406E-3</v>
      </c>
    </row>
    <row r="5256" spans="1:22" x14ac:dyDescent="0.2">
      <c r="A5256" s="3">
        <v>10570</v>
      </c>
      <c r="B5256" s="3">
        <v>0.18128136</v>
      </c>
      <c r="C5256" s="3">
        <v>58456</v>
      </c>
      <c r="D5256" s="3">
        <v>0.57089923399999998</v>
      </c>
      <c r="E5256" s="3">
        <v>1798</v>
      </c>
      <c r="F5256" s="3">
        <v>0.435810641</v>
      </c>
      <c r="G5256" s="3">
        <v>2</v>
      </c>
      <c r="H5256" s="3">
        <v>0.26264953499999999</v>
      </c>
      <c r="I5256" s="2" t="s">
        <v>10</v>
      </c>
      <c r="J5256" s="3">
        <v>300</v>
      </c>
      <c r="K5256" s="3">
        <v>0.39248488999999998</v>
      </c>
      <c r="L5256" s="3">
        <v>1</v>
      </c>
      <c r="M5256" s="2" t="s">
        <v>66</v>
      </c>
      <c r="N5256" s="3">
        <v>111500</v>
      </c>
      <c r="O5256" s="3">
        <v>0.50636745599999999</v>
      </c>
      <c r="P5256" s="3">
        <v>0.27456281963800866</v>
      </c>
      <c r="Q5256" s="3">
        <v>-0.52981968116939049</v>
      </c>
      <c r="R5256" s="3">
        <v>-0.66539131182727185</v>
      </c>
      <c r="S5256" s="3">
        <v>0.50891859754713842</v>
      </c>
      <c r="T5256" s="5">
        <f>POWER(10,Table2[[#This Row],[Predicted normalized_price]]*(N$7634-N$7635)+N$7635)</f>
        <v>113074.08034818446</v>
      </c>
      <c r="U5256" s="5">
        <f>ABS(Table2[[#This Row],[price]]-Table2[[#This Row],[Predicted Price]])</f>
        <v>1574.0803481844632</v>
      </c>
      <c r="V5256" s="5">
        <f>Table2[[#This Row],[Price Diff]]/Table2[[#This Row],[price]]</f>
        <v>1.4117312539770971E-2</v>
      </c>
    </row>
    <row r="5257" spans="1:22" x14ac:dyDescent="0.2">
      <c r="A5257" s="3">
        <v>34190</v>
      </c>
      <c r="B5257" s="3">
        <v>0.44248542600000002</v>
      </c>
      <c r="C5257" s="3">
        <v>102869</v>
      </c>
      <c r="D5257" s="3">
        <v>0.669807186</v>
      </c>
      <c r="E5257" s="3">
        <v>4806</v>
      </c>
      <c r="F5257" s="3">
        <v>0.85503722500000001</v>
      </c>
      <c r="G5257" s="3">
        <v>8</v>
      </c>
      <c r="H5257" s="3">
        <v>0.78794860499999997</v>
      </c>
      <c r="I5257" s="2" t="s">
        <v>11</v>
      </c>
      <c r="J5257" s="3">
        <v>84000</v>
      </c>
      <c r="K5257" s="3">
        <v>0.87272116499999997</v>
      </c>
      <c r="L5257" s="3">
        <v>3</v>
      </c>
      <c r="M5257" s="2" t="s">
        <v>64</v>
      </c>
      <c r="N5257" s="3">
        <v>157800</v>
      </c>
      <c r="O5257" s="3">
        <v>0.56957074500000004</v>
      </c>
      <c r="P5257" s="3">
        <v>0.87334236856024616</v>
      </c>
      <c r="Q5257" s="3">
        <v>0.67536793496946246</v>
      </c>
      <c r="R5257" s="3">
        <v>0.29563123237969613</v>
      </c>
      <c r="S5257" s="3">
        <v>0.58420101025298554</v>
      </c>
      <c r="T5257" s="5">
        <f>POWER(10,Table2[[#This Row],[Predicted normalized_price]]*(N$7634-N$7635)+N$7635)</f>
        <v>171010.01506294782</v>
      </c>
      <c r="U5257" s="5">
        <f>ABS(Table2[[#This Row],[price]]-Table2[[#This Row],[Predicted Price]])</f>
        <v>13210.015062947816</v>
      </c>
      <c r="V5257" s="5">
        <f>Table2[[#This Row],[Price Diff]]/Table2[[#This Row],[price]]</f>
        <v>8.3713656926158522E-2</v>
      </c>
    </row>
    <row r="5258" spans="1:22" x14ac:dyDescent="0.2">
      <c r="A5258" s="3">
        <v>15100</v>
      </c>
      <c r="B5258" s="3">
        <v>0.26064406699999998</v>
      </c>
      <c r="C5258" s="3">
        <v>60942</v>
      </c>
      <c r="D5258" s="3">
        <v>0.57818776000000005</v>
      </c>
      <c r="E5258" s="3">
        <v>2362</v>
      </c>
      <c r="F5258" s="3">
        <v>0.55214537900000005</v>
      </c>
      <c r="G5258" s="3">
        <v>7</v>
      </c>
      <c r="H5258" s="3">
        <v>0.73735046500000001</v>
      </c>
      <c r="I5258" s="2" t="s">
        <v>10</v>
      </c>
      <c r="J5258" s="3">
        <v>71900</v>
      </c>
      <c r="K5258" s="3">
        <v>0.85946491000000003</v>
      </c>
      <c r="L5258" s="3">
        <v>2</v>
      </c>
      <c r="M5258" s="2" t="s">
        <v>66</v>
      </c>
      <c r="N5258" s="3">
        <v>80800</v>
      </c>
      <c r="O5258" s="3">
        <v>0.44776035800000002</v>
      </c>
      <c r="P5258" s="3">
        <v>0.6954849688450031</v>
      </c>
      <c r="Q5258" s="3">
        <v>-0.62997411634705514</v>
      </c>
      <c r="R5258" s="3">
        <v>-0.57567779468596769</v>
      </c>
      <c r="S5258" s="3">
        <v>0.46089698632027065</v>
      </c>
      <c r="T5258" s="5">
        <f>POWER(10,Table2[[#This Row],[Predicted normalized_price]]*(N$7634-N$7635)+N$7635)</f>
        <v>86848.315779670418</v>
      </c>
      <c r="U5258" s="5">
        <f>ABS(Table2[[#This Row],[price]]-Table2[[#This Row],[Predicted Price]])</f>
        <v>6048.3157796704181</v>
      </c>
      <c r="V5258" s="5">
        <f>Table2[[#This Row],[Price Diff]]/Table2[[#This Row],[price]]</f>
        <v>7.4855393312752705E-2</v>
      </c>
    </row>
    <row r="5259" spans="1:22" x14ac:dyDescent="0.2">
      <c r="A5259" s="3">
        <v>14080</v>
      </c>
      <c r="B5259" s="3">
        <v>0.24508205599999999</v>
      </c>
      <c r="C5259" s="3">
        <v>51700</v>
      </c>
      <c r="D5259" s="3">
        <v>0.54940609799999995</v>
      </c>
      <c r="E5259" s="3">
        <v>1796</v>
      </c>
      <c r="F5259" s="3">
        <v>0.43533607800000002</v>
      </c>
      <c r="G5259" s="3">
        <v>8</v>
      </c>
      <c r="H5259" s="3">
        <v>0.78794860499999997</v>
      </c>
      <c r="I5259" s="2" t="s">
        <v>15</v>
      </c>
      <c r="J5259" s="3">
        <v>140000</v>
      </c>
      <c r="K5259" s="3">
        <v>0.91625730599999999</v>
      </c>
      <c r="L5259" s="3">
        <v>2</v>
      </c>
      <c r="M5259" s="2" t="s">
        <v>65</v>
      </c>
      <c r="N5259" s="3">
        <v>67500</v>
      </c>
      <c r="O5259" s="3">
        <v>0.41503088399999999</v>
      </c>
      <c r="P5259" s="3">
        <v>-0.88135001294273518</v>
      </c>
      <c r="Q5259" s="3">
        <v>0.46635105151094869</v>
      </c>
      <c r="R5259" s="3">
        <v>0.68612316975142129</v>
      </c>
      <c r="S5259" s="3">
        <v>0.4254967137266471</v>
      </c>
      <c r="T5259" s="5">
        <f>POWER(10,Table2[[#This Row],[Predicted normalized_price]]*(N$7634-N$7635)+N$7635)</f>
        <v>71495.722526638216</v>
      </c>
      <c r="U5259" s="5">
        <f>ABS(Table2[[#This Row],[price]]-Table2[[#This Row],[Predicted Price]])</f>
        <v>3995.7225266382156</v>
      </c>
      <c r="V5259" s="5">
        <f>Table2[[#This Row],[Price Diff]]/Table2[[#This Row],[price]]</f>
        <v>5.9195889283529118E-2</v>
      </c>
    </row>
    <row r="5260" spans="1:22" x14ac:dyDescent="0.2">
      <c r="A5260" s="3">
        <v>23660</v>
      </c>
      <c r="B5260" s="3">
        <v>0.36057002799999999</v>
      </c>
      <c r="C5260" s="3">
        <v>107645</v>
      </c>
      <c r="D5260" s="3">
        <v>0.67774920100000002</v>
      </c>
      <c r="E5260" s="3">
        <v>4395</v>
      </c>
      <c r="F5260" s="3">
        <v>0.81691860599999999</v>
      </c>
      <c r="G5260" s="3">
        <v>7</v>
      </c>
      <c r="H5260" s="3">
        <v>0.73735046500000001</v>
      </c>
      <c r="I5260" s="2" t="s">
        <v>13</v>
      </c>
      <c r="J5260" s="3">
        <v>31000</v>
      </c>
      <c r="K5260" s="3">
        <v>0.787764358</v>
      </c>
      <c r="L5260" s="3">
        <v>1</v>
      </c>
      <c r="M5260" s="2" t="s">
        <v>65</v>
      </c>
      <c r="N5260" s="3">
        <v>151800</v>
      </c>
      <c r="O5260" s="3">
        <v>0.56251626799999999</v>
      </c>
      <c r="P5260" s="3">
        <v>-2.4190628120528371E-2</v>
      </c>
      <c r="Q5260" s="3">
        <v>0.72886088180341158</v>
      </c>
      <c r="R5260" s="3">
        <v>0.4072907065817023</v>
      </c>
      <c r="S5260" s="3">
        <v>0.56760819869948054</v>
      </c>
      <c r="T5260" s="5">
        <f>POWER(10,Table2[[#This Row],[Predicted normalized_price]]*(N$7634-N$7635)+N$7635)</f>
        <v>156107.38939145635</v>
      </c>
      <c r="U5260" s="5">
        <f>ABS(Table2[[#This Row],[price]]-Table2[[#This Row],[Predicted Price]])</f>
        <v>4307.3893914563523</v>
      </c>
      <c r="V5260" s="5">
        <f>Table2[[#This Row],[Price Diff]]/Table2[[#This Row],[price]]</f>
        <v>2.837542418614198E-2</v>
      </c>
    </row>
    <row r="5261" spans="1:22" x14ac:dyDescent="0.2">
      <c r="A5261" s="3">
        <v>18240</v>
      </c>
      <c r="B5261" s="3">
        <v>0.30268060699999999</v>
      </c>
      <c r="C5261" s="3">
        <v>30178</v>
      </c>
      <c r="D5261" s="3">
        <v>0.45519474300000001</v>
      </c>
      <c r="E5261" s="3">
        <v>2497</v>
      </c>
      <c r="F5261" s="3">
        <v>0.57584491900000001</v>
      </c>
      <c r="G5261" s="3">
        <v>9</v>
      </c>
      <c r="H5261" s="3">
        <v>0.83257932800000001</v>
      </c>
      <c r="I5261" s="2" t="s">
        <v>13</v>
      </c>
      <c r="J5261" s="3">
        <v>83000</v>
      </c>
      <c r="K5261" s="3">
        <v>0.87170046999999995</v>
      </c>
      <c r="L5261" s="3">
        <v>3</v>
      </c>
      <c r="M5261" s="2" t="s">
        <v>62</v>
      </c>
      <c r="N5261" s="3">
        <v>53800</v>
      </c>
      <c r="O5261" s="3">
        <v>0.373747355</v>
      </c>
      <c r="P5261" s="3">
        <v>-0.76712717470667957</v>
      </c>
      <c r="Q5261" s="3">
        <v>0.32623933816711104</v>
      </c>
      <c r="R5261" s="3">
        <v>0.75720872497582625</v>
      </c>
      <c r="S5261" s="3">
        <v>0.37086721551262902</v>
      </c>
      <c r="T5261" s="5">
        <f>POWER(10,Table2[[#This Row],[Predicted normalized_price]]*(N$7634-N$7635)+N$7635)</f>
        <v>52955.239517656868</v>
      </c>
      <c r="U5261" s="5">
        <f>ABS(Table2[[#This Row],[price]]-Table2[[#This Row],[Predicted Price]])</f>
        <v>844.76048234313203</v>
      </c>
      <c r="V5261" s="5">
        <f>Table2[[#This Row],[Price Diff]]/Table2[[#This Row],[price]]</f>
        <v>1.5701867701545205E-2</v>
      </c>
    </row>
    <row r="5262" spans="1:22" x14ac:dyDescent="0.2">
      <c r="A5262" s="3">
        <v>8240</v>
      </c>
      <c r="B5262" s="3">
        <v>0.125872763</v>
      </c>
      <c r="C5262" s="3">
        <v>20839</v>
      </c>
      <c r="D5262" s="3">
        <v>0.39039380499999998</v>
      </c>
      <c r="E5262" s="3">
        <v>1586</v>
      </c>
      <c r="F5262" s="3">
        <v>0.38231530600000002</v>
      </c>
      <c r="G5262" s="3">
        <v>9</v>
      </c>
      <c r="H5262" s="3">
        <v>0.83257932800000001</v>
      </c>
      <c r="I5262" s="2" t="s">
        <v>25</v>
      </c>
      <c r="J5262" s="3">
        <v>129889</v>
      </c>
      <c r="K5262" s="3">
        <v>0.909868503</v>
      </c>
      <c r="L5262" s="3">
        <v>2</v>
      </c>
      <c r="M5262" s="2" t="s">
        <v>67</v>
      </c>
      <c r="N5262" s="3">
        <v>29300</v>
      </c>
      <c r="O5262" s="3">
        <v>0.26315902200000002</v>
      </c>
      <c r="P5262" s="3">
        <v>-0.82304657450674856</v>
      </c>
      <c r="Q5262" s="3">
        <v>-0.10183907443572822</v>
      </c>
      <c r="R5262" s="3">
        <v>0.82585047931306577</v>
      </c>
      <c r="S5262" s="3">
        <v>0.2405641272114257</v>
      </c>
      <c r="T5262" s="5">
        <f>POWER(10,Table2[[#This Row],[Predicted normalized_price]]*(N$7634-N$7635)+N$7635)</f>
        <v>25878.899481371063</v>
      </c>
      <c r="U5262" s="5">
        <f>ABS(Table2[[#This Row],[price]]-Table2[[#This Row],[Predicted Price]])</f>
        <v>3421.1005186289367</v>
      </c>
      <c r="V5262" s="5">
        <f>Table2[[#This Row],[Price Diff]]/Table2[[#This Row],[price]]</f>
        <v>0.11676110985081695</v>
      </c>
    </row>
    <row r="5263" spans="1:22" x14ac:dyDescent="0.2">
      <c r="A5263" s="3">
        <v>11700</v>
      </c>
      <c r="B5263" s="3">
        <v>0.20388119299999999</v>
      </c>
      <c r="C5263" s="3">
        <v>57483</v>
      </c>
      <c r="D5263" s="3">
        <v>0.56796181199999995</v>
      </c>
      <c r="E5263" s="3">
        <v>1998</v>
      </c>
      <c r="F5263" s="3">
        <v>0.480783179</v>
      </c>
      <c r="G5263" s="3">
        <v>4</v>
      </c>
      <c r="H5263" s="3">
        <v>0.52529906999999998</v>
      </c>
      <c r="I5263" s="2" t="s">
        <v>23</v>
      </c>
      <c r="J5263" s="3">
        <v>44000</v>
      </c>
      <c r="K5263" s="3">
        <v>0.81761106400000005</v>
      </c>
      <c r="L5263" s="3">
        <v>1</v>
      </c>
      <c r="M5263" s="2" t="s">
        <v>64</v>
      </c>
      <c r="N5263" s="3">
        <v>95000</v>
      </c>
      <c r="O5263" s="3">
        <v>0.47722334500000002</v>
      </c>
      <c r="P5263" s="3">
        <v>0.79994916844650044</v>
      </c>
      <c r="Q5263" s="3">
        <v>-0.61452276499036051</v>
      </c>
      <c r="R5263" s="3">
        <v>-0.58523164952680018</v>
      </c>
      <c r="S5263" s="3">
        <v>0.46766469602291771</v>
      </c>
      <c r="T5263" s="5">
        <f>POWER(10,Table2[[#This Row],[Predicted normalized_price]]*(N$7634-N$7635)+N$7635)</f>
        <v>90138.903450280079</v>
      </c>
      <c r="U5263" s="5">
        <f>ABS(Table2[[#This Row],[price]]-Table2[[#This Row],[Predicted Price]])</f>
        <v>4861.0965497199213</v>
      </c>
      <c r="V5263" s="5">
        <f>Table2[[#This Row],[Price Diff]]/Table2[[#This Row],[price]]</f>
        <v>5.1169437365472858E-2</v>
      </c>
    </row>
    <row r="5264" spans="1:22" x14ac:dyDescent="0.2">
      <c r="A5264" s="3">
        <v>13320</v>
      </c>
      <c r="B5264" s="3">
        <v>0.23273542899999999</v>
      </c>
      <c r="C5264" s="3">
        <v>60661</v>
      </c>
      <c r="D5264" s="3">
        <v>0.57737897000000005</v>
      </c>
      <c r="E5264" s="3">
        <v>1595</v>
      </c>
      <c r="F5264" s="3">
        <v>0.38472810600000001</v>
      </c>
      <c r="G5264" s="3">
        <v>4</v>
      </c>
      <c r="H5264" s="3">
        <v>0.52529906999999998</v>
      </c>
      <c r="I5264" s="2" t="s">
        <v>15</v>
      </c>
      <c r="J5264" s="3">
        <v>56000</v>
      </c>
      <c r="K5264" s="3">
        <v>0.83816458599999999</v>
      </c>
      <c r="L5264" s="3">
        <v>1</v>
      </c>
      <c r="M5264" s="2" t="s">
        <v>64</v>
      </c>
      <c r="N5264" s="3">
        <v>109888</v>
      </c>
      <c r="O5264" s="3">
        <v>0.50371725599999995</v>
      </c>
      <c r="P5264" s="3">
        <v>-3.4650207661010006E-2</v>
      </c>
      <c r="Q5264" s="3">
        <v>0.59113739116477459</v>
      </c>
      <c r="R5264" s="3">
        <v>0.56373841306068639</v>
      </c>
      <c r="S5264" s="3">
        <v>0.49163104755917675</v>
      </c>
      <c r="T5264" s="5">
        <f>POWER(10,Table2[[#This Row],[Predicted normalized_price]]*(N$7634-N$7635)+N$7635)</f>
        <v>102826.96425692987</v>
      </c>
      <c r="U5264" s="5">
        <f>ABS(Table2[[#This Row],[price]]-Table2[[#This Row],[Predicted Price]])</f>
        <v>7061.035743070126</v>
      </c>
      <c r="V5264" s="5">
        <f>Table2[[#This Row],[Price Diff]]/Table2[[#This Row],[price]]</f>
        <v>6.4256658989790758E-2</v>
      </c>
    </row>
    <row r="5265" spans="1:22" x14ac:dyDescent="0.2">
      <c r="A5265" s="3">
        <v>15350</v>
      </c>
      <c r="B5265" s="3">
        <v>0.26429779599999997</v>
      </c>
      <c r="C5265" s="3">
        <v>67900</v>
      </c>
      <c r="D5265" s="3">
        <v>0.59710782299999998</v>
      </c>
      <c r="E5265" s="3">
        <v>1595</v>
      </c>
      <c r="F5265" s="3">
        <v>0.38472810600000001</v>
      </c>
      <c r="G5265" s="3">
        <v>4</v>
      </c>
      <c r="H5265" s="3">
        <v>0.52529906999999998</v>
      </c>
      <c r="I5265" s="2" t="s">
        <v>15</v>
      </c>
      <c r="J5265" s="3">
        <v>57000</v>
      </c>
      <c r="K5265" s="3">
        <v>0.83967306799999997</v>
      </c>
      <c r="L5265" s="3">
        <v>1</v>
      </c>
      <c r="M5265" s="2" t="s">
        <v>65</v>
      </c>
      <c r="N5265" s="3">
        <v>117500</v>
      </c>
      <c r="O5265" s="3">
        <v>0.51590585099999997</v>
      </c>
      <c r="P5265" s="3">
        <v>-0.94440188369809386</v>
      </c>
      <c r="Q5265" s="3">
        <v>0.65917301004698636</v>
      </c>
      <c r="R5265" s="3">
        <v>0.51847920528339519</v>
      </c>
      <c r="S5265" s="3">
        <v>0.51863153180792265</v>
      </c>
      <c r="T5265" s="5">
        <f>POWER(10,Table2[[#This Row],[Predicted normalized_price]]*(N$7634-N$7635)+N$7635)</f>
        <v>119273.12420611769</v>
      </c>
      <c r="U5265" s="5">
        <f>ABS(Table2[[#This Row],[price]]-Table2[[#This Row],[Predicted Price]])</f>
        <v>1773.124206117689</v>
      </c>
      <c r="V5265" s="5">
        <f>Table2[[#This Row],[Price Diff]]/Table2[[#This Row],[price]]</f>
        <v>1.5090418775469693E-2</v>
      </c>
    </row>
    <row r="5266" spans="1:22" x14ac:dyDescent="0.2">
      <c r="A5266" s="3">
        <v>20700</v>
      </c>
      <c r="B5266" s="3">
        <v>0.33083147400000001</v>
      </c>
      <c r="C5266" s="3">
        <v>108122</v>
      </c>
      <c r="D5266" s="3">
        <v>0.67852296300000003</v>
      </c>
      <c r="E5266" s="3">
        <v>2979</v>
      </c>
      <c r="F5266" s="3">
        <v>0.65110249600000003</v>
      </c>
      <c r="G5266" s="3">
        <v>2</v>
      </c>
      <c r="H5266" s="3">
        <v>0.26264953499999999</v>
      </c>
      <c r="I5266" s="2" t="s">
        <v>13</v>
      </c>
      <c r="J5266" s="3">
        <v>3400</v>
      </c>
      <c r="K5266" s="3">
        <v>0.59939461500000002</v>
      </c>
      <c r="L5266" s="3">
        <v>1</v>
      </c>
      <c r="M5266" s="2" t="s">
        <v>62</v>
      </c>
      <c r="N5266" s="3">
        <v>235800</v>
      </c>
      <c r="O5266" s="3">
        <v>0.64266511400000004</v>
      </c>
      <c r="P5266" s="3">
        <v>-0.39969719126140396</v>
      </c>
      <c r="Q5266" s="3">
        <v>0.82035491907933211</v>
      </c>
      <c r="R5266" s="3">
        <v>0.2018953979053717</v>
      </c>
      <c r="S5266" s="3">
        <v>0.64280584175784861</v>
      </c>
      <c r="T5266" s="5">
        <f>POWER(10,Table2[[#This Row],[Predicted normalized_price]]*(N$7634-N$7635)+N$7635)</f>
        <v>235982.41571858685</v>
      </c>
      <c r="U5266" s="5">
        <f>ABS(Table2[[#This Row],[price]]-Table2[[#This Row],[Predicted Price]])</f>
        <v>182.41571858685347</v>
      </c>
      <c r="V5266" s="5">
        <f>Table2[[#This Row],[Price Diff]]/Table2[[#This Row],[price]]</f>
        <v>7.7360355634797907E-4</v>
      </c>
    </row>
    <row r="5267" spans="1:22" x14ac:dyDescent="0.2">
      <c r="A5267" s="3">
        <v>13320</v>
      </c>
      <c r="B5267" s="3">
        <v>0.23273542899999999</v>
      </c>
      <c r="C5267" s="3">
        <v>67664</v>
      </c>
      <c r="D5267" s="3">
        <v>0.59649850999999998</v>
      </c>
      <c r="E5267" s="3">
        <v>1969</v>
      </c>
      <c r="F5267" s="3">
        <v>0.47454891999999999</v>
      </c>
      <c r="G5267" s="3">
        <v>2</v>
      </c>
      <c r="H5267" s="3">
        <v>0.26264953499999999</v>
      </c>
      <c r="I5267" s="2" t="s">
        <v>21</v>
      </c>
      <c r="J5267" s="3">
        <v>5900</v>
      </c>
      <c r="K5267" s="3">
        <v>0.64636977699999998</v>
      </c>
      <c r="L5267" s="3">
        <v>1</v>
      </c>
      <c r="M5267" s="2" t="s">
        <v>65</v>
      </c>
      <c r="N5267" s="3">
        <v>138000</v>
      </c>
      <c r="O5267" s="3">
        <v>0.54517146400000005</v>
      </c>
      <c r="P5267" s="3">
        <v>0.9999999925279357</v>
      </c>
      <c r="Q5267" s="3">
        <v>0.70963310056583995</v>
      </c>
      <c r="R5267" s="3">
        <v>0.49183648858890489</v>
      </c>
      <c r="S5267" s="3">
        <v>0.54380105341312235</v>
      </c>
      <c r="T5267" s="5">
        <f>POWER(10,Table2[[#This Row],[Predicted normalized_price]]*(N$7634-N$7635)+N$7635)</f>
        <v>136964.70187420704</v>
      </c>
      <c r="U5267" s="5">
        <f>ABS(Table2[[#This Row],[price]]-Table2[[#This Row],[Predicted Price]])</f>
        <v>1035.2981257929641</v>
      </c>
      <c r="V5267" s="5">
        <f>Table2[[#This Row],[Price Diff]]/Table2[[#This Row],[price]]</f>
        <v>7.5021603318330731E-3</v>
      </c>
    </row>
    <row r="5268" spans="1:22" x14ac:dyDescent="0.2">
      <c r="A5268" s="3">
        <v>9910</v>
      </c>
      <c r="B5268" s="3">
        <v>0.166935114</v>
      </c>
      <c r="C5268" s="3">
        <v>45910</v>
      </c>
      <c r="D5268" s="3">
        <v>0.52862027199999995</v>
      </c>
      <c r="E5268" s="3">
        <v>1498</v>
      </c>
      <c r="F5268" s="3">
        <v>0.357974919</v>
      </c>
      <c r="G5268" s="3">
        <v>7</v>
      </c>
      <c r="H5268" s="3">
        <v>0.73735046500000001</v>
      </c>
      <c r="I5268" s="2" t="s">
        <v>27</v>
      </c>
      <c r="J5268" s="3">
        <v>70000</v>
      </c>
      <c r="K5268" s="3">
        <v>0.85718244399999999</v>
      </c>
      <c r="L5268" s="3">
        <v>1</v>
      </c>
      <c r="M5268" s="2" t="s">
        <v>63</v>
      </c>
      <c r="N5268" s="3">
        <v>59000</v>
      </c>
      <c r="O5268" s="3">
        <v>0.39053780300000002</v>
      </c>
      <c r="P5268" s="3">
        <v>-0.54721113762446083</v>
      </c>
      <c r="Q5268" s="3">
        <v>-0.7509793956283991</v>
      </c>
      <c r="R5268" s="3">
        <v>-0.41286762066171451</v>
      </c>
      <c r="S5268" s="3">
        <v>0.38446320369241932</v>
      </c>
      <c r="T5268" s="5">
        <f>POWER(10,Table2[[#This Row],[Predicted normalized_price]]*(N$7634-N$7635)+N$7635)</f>
        <v>57063.081589406574</v>
      </c>
      <c r="U5268" s="5">
        <f>ABS(Table2[[#This Row],[price]]-Table2[[#This Row],[Predicted Price]])</f>
        <v>1936.9184105934255</v>
      </c>
      <c r="V5268" s="5">
        <f>Table2[[#This Row],[Price Diff]]/Table2[[#This Row],[price]]</f>
        <v>3.28291256032784E-2</v>
      </c>
    </row>
    <row r="5269" spans="1:22" x14ac:dyDescent="0.2">
      <c r="A5269" s="3">
        <v>11830</v>
      </c>
      <c r="B5269" s="3">
        <v>0.20633986000000001</v>
      </c>
      <c r="C5269" s="3">
        <v>73620</v>
      </c>
      <c r="D5269" s="3">
        <v>0.61126210199999997</v>
      </c>
      <c r="E5269" s="3">
        <v>1986</v>
      </c>
      <c r="F5269" s="3">
        <v>0.47821453200000003</v>
      </c>
      <c r="G5269" s="3">
        <v>3</v>
      </c>
      <c r="H5269" s="3">
        <v>0.416289664</v>
      </c>
      <c r="I5269" s="2" t="s">
        <v>10</v>
      </c>
      <c r="J5269" s="3">
        <v>32000</v>
      </c>
      <c r="K5269" s="3">
        <v>0.79047020499999998</v>
      </c>
      <c r="L5269" s="3">
        <v>1</v>
      </c>
      <c r="M5269" s="2" t="s">
        <v>64</v>
      </c>
      <c r="N5269" s="3">
        <v>121000</v>
      </c>
      <c r="O5269" s="3">
        <v>0.52124744599999995</v>
      </c>
      <c r="P5269" s="3">
        <v>0.97469795721797936</v>
      </c>
      <c r="Q5269" s="3">
        <v>-0.53523494536311322</v>
      </c>
      <c r="R5269" s="3">
        <v>-0.68682631697334517</v>
      </c>
      <c r="S5269" s="3">
        <v>0.51477284141365698</v>
      </c>
      <c r="T5269" s="5">
        <f>POWER(10,Table2[[#This Row],[Predicted normalized_price]]*(N$7634-N$7635)+N$7635)</f>
        <v>116770.72702503516</v>
      </c>
      <c r="U5269" s="5">
        <f>ABS(Table2[[#This Row],[price]]-Table2[[#This Row],[Predicted Price]])</f>
        <v>4229.2729749648424</v>
      </c>
      <c r="V5269" s="5">
        <f>Table2[[#This Row],[Price Diff]]/Table2[[#This Row],[price]]</f>
        <v>3.4952669214585473E-2</v>
      </c>
    </row>
    <row r="5270" spans="1:22" x14ac:dyDescent="0.2">
      <c r="A5270" s="3">
        <v>13510</v>
      </c>
      <c r="B5270" s="3">
        <v>0.23588690600000001</v>
      </c>
      <c r="C5270" s="3">
        <v>70145</v>
      </c>
      <c r="D5270" s="3">
        <v>0.602800373</v>
      </c>
      <c r="E5270" s="3">
        <v>1984</v>
      </c>
      <c r="F5270" s="3">
        <v>0.47778491499999998</v>
      </c>
      <c r="G5270" s="3">
        <v>6</v>
      </c>
      <c r="H5270" s="3">
        <v>0.67893919899999999</v>
      </c>
      <c r="I5270" s="2" t="s">
        <v>20</v>
      </c>
      <c r="J5270" s="3">
        <v>42000</v>
      </c>
      <c r="K5270" s="3">
        <v>0.81364630299999996</v>
      </c>
      <c r="L5270" s="3">
        <v>1</v>
      </c>
      <c r="M5270" s="2" t="s">
        <v>66</v>
      </c>
      <c r="N5270" s="3">
        <v>89800</v>
      </c>
      <c r="O5270" s="3">
        <v>0.46697918999999999</v>
      </c>
      <c r="P5270" s="3">
        <v>0.10221284902064509</v>
      </c>
      <c r="Q5270" s="3">
        <v>0.60247949811104662</v>
      </c>
      <c r="R5270" s="3">
        <v>0.63157023092025855</v>
      </c>
      <c r="S5270" s="3">
        <v>0.47777649272938094</v>
      </c>
      <c r="T5270" s="5">
        <f>POWER(10,Table2[[#This Row],[Predicted normalized_price]]*(N$7634-N$7635)+N$7635)</f>
        <v>95289.197801486342</v>
      </c>
      <c r="U5270" s="5">
        <f>ABS(Table2[[#This Row],[price]]-Table2[[#This Row],[Predicted Price]])</f>
        <v>5489.1978014863416</v>
      </c>
      <c r="V5270" s="5">
        <f>Table2[[#This Row],[Price Diff]]/Table2[[#This Row],[price]]</f>
        <v>6.1126924292720951E-2</v>
      </c>
    </row>
    <row r="5271" spans="1:22" x14ac:dyDescent="0.2">
      <c r="A5271" s="3">
        <v>27740</v>
      </c>
      <c r="B5271" s="3">
        <v>0.39596858400000001</v>
      </c>
      <c r="C5271" s="3">
        <v>101465</v>
      </c>
      <c r="D5271" s="3">
        <v>0.66740223499999995</v>
      </c>
      <c r="E5271" s="3">
        <v>2993</v>
      </c>
      <c r="F5271" s="3">
        <v>0.653101669</v>
      </c>
      <c r="G5271" s="3">
        <v>7</v>
      </c>
      <c r="H5271" s="3">
        <v>0.73735046500000001</v>
      </c>
      <c r="I5271" s="2" t="s">
        <v>13</v>
      </c>
      <c r="J5271" s="3">
        <v>95000</v>
      </c>
      <c r="K5271" s="3">
        <v>0.883209209</v>
      </c>
      <c r="L5271" s="3">
        <v>4</v>
      </c>
      <c r="M5271" s="2" t="s">
        <v>64</v>
      </c>
      <c r="N5271" s="3">
        <v>159888</v>
      </c>
      <c r="O5271" s="3">
        <v>0.571962937</v>
      </c>
      <c r="P5271" s="3">
        <v>0.84160070178285984</v>
      </c>
      <c r="Q5271" s="3">
        <v>0.73520309476550016</v>
      </c>
      <c r="R5271" s="3">
        <v>0.36845537880680918</v>
      </c>
      <c r="S5271" s="3">
        <v>0.5814083617233301</v>
      </c>
      <c r="T5271" s="5">
        <f>POWER(10,Table2[[#This Row],[Predicted normalized_price]]*(N$7634-N$7635)+N$7635)</f>
        <v>168405.78290168283</v>
      </c>
      <c r="U5271" s="5">
        <f>ABS(Table2[[#This Row],[price]]-Table2[[#This Row],[Predicted Price]])</f>
        <v>8517.7829016828327</v>
      </c>
      <c r="V5271" s="5">
        <f>Table2[[#This Row],[Price Diff]]/Table2[[#This Row],[price]]</f>
        <v>5.3273434539695491E-2</v>
      </c>
    </row>
    <row r="5272" spans="1:22" x14ac:dyDescent="0.2">
      <c r="A5272" s="3">
        <v>10820</v>
      </c>
      <c r="B5272" s="3">
        <v>0.18648279100000001</v>
      </c>
      <c r="C5272" s="3">
        <v>57759</v>
      </c>
      <c r="D5272" s="3">
        <v>0.56880005899999997</v>
      </c>
      <c r="E5272" s="3">
        <v>1998</v>
      </c>
      <c r="F5272" s="3">
        <v>0.480783179</v>
      </c>
      <c r="G5272" s="3">
        <v>4</v>
      </c>
      <c r="H5272" s="3">
        <v>0.52529906999999998</v>
      </c>
      <c r="I5272" s="2" t="s">
        <v>23</v>
      </c>
      <c r="J5272" s="3">
        <v>48500</v>
      </c>
      <c r="K5272" s="3">
        <v>0.82590997300000002</v>
      </c>
      <c r="L5272" s="3">
        <v>1</v>
      </c>
      <c r="M5272" s="2" t="s">
        <v>64</v>
      </c>
      <c r="N5272" s="3">
        <v>86000</v>
      </c>
      <c r="O5272" s="3">
        <v>0.45911067999999999</v>
      </c>
      <c r="P5272" s="3">
        <v>0.82792686083523981</v>
      </c>
      <c r="Q5272" s="3">
        <v>-0.62900731074699123</v>
      </c>
      <c r="R5272" s="3">
        <v>-0.56821274936047828</v>
      </c>
      <c r="S5272" s="3">
        <v>0.45960738002350976</v>
      </c>
      <c r="T5272" s="5">
        <f>POWER(10,Table2[[#This Row],[Predicted normalized_price]]*(N$7634-N$7635)+N$7635)</f>
        <v>86235.047446004406</v>
      </c>
      <c r="U5272" s="5">
        <f>ABS(Table2[[#This Row],[price]]-Table2[[#This Row],[Predicted Price]])</f>
        <v>235.04744600440608</v>
      </c>
      <c r="V5272" s="5">
        <f>Table2[[#This Row],[Price Diff]]/Table2[[#This Row],[price]]</f>
        <v>2.7331098372605357E-3</v>
      </c>
    </row>
    <row r="5273" spans="1:22" x14ac:dyDescent="0.2">
      <c r="A5273" s="3">
        <v>8970</v>
      </c>
      <c r="B5273" s="3">
        <v>0.14476035200000001</v>
      </c>
      <c r="C5273" s="3">
        <v>41059</v>
      </c>
      <c r="D5273" s="3">
        <v>0.50907729700000004</v>
      </c>
      <c r="E5273" s="3">
        <v>1390</v>
      </c>
      <c r="F5273" s="3">
        <v>0.32606906200000002</v>
      </c>
      <c r="G5273" s="3">
        <v>7</v>
      </c>
      <c r="H5273" s="3">
        <v>0.73735046500000001</v>
      </c>
      <c r="I5273" s="2" t="s">
        <v>20</v>
      </c>
      <c r="J5273" s="3">
        <v>141000</v>
      </c>
      <c r="K5273" s="3">
        <v>0.91686390600000001</v>
      </c>
      <c r="L5273" s="3">
        <v>1</v>
      </c>
      <c r="M5273" s="2" t="s">
        <v>63</v>
      </c>
      <c r="N5273" s="3">
        <v>48800</v>
      </c>
      <c r="O5273" s="3">
        <v>0.35599618799999999</v>
      </c>
      <c r="P5273" s="3">
        <v>-0.60091160650494968</v>
      </c>
      <c r="Q5273" s="3">
        <v>0.32059055913142936</v>
      </c>
      <c r="R5273" s="3">
        <v>0.79357882689842618</v>
      </c>
      <c r="S5273" s="3">
        <v>0.36059372417757418</v>
      </c>
      <c r="T5273" s="5">
        <f>POWER(10,Table2[[#This Row],[Predicted normalized_price]]*(N$7634-N$7635)+N$7635)</f>
        <v>50048.568315527933</v>
      </c>
      <c r="U5273" s="5">
        <f>ABS(Table2[[#This Row],[price]]-Table2[[#This Row],[Predicted Price]])</f>
        <v>1248.568315527933</v>
      </c>
      <c r="V5273" s="5">
        <f>Table2[[#This Row],[Price Diff]]/Table2[[#This Row],[price]]</f>
        <v>2.5585416301801906E-2</v>
      </c>
    </row>
    <row r="5274" spans="1:22" x14ac:dyDescent="0.2">
      <c r="A5274" s="3">
        <v>111750</v>
      </c>
      <c r="B5274" s="3">
        <v>0.70600748800000002</v>
      </c>
      <c r="C5274" s="3">
        <v>279608</v>
      </c>
      <c r="D5274" s="3">
        <v>0.84479728499999995</v>
      </c>
      <c r="E5274" s="3">
        <v>6592</v>
      </c>
      <c r="F5274" s="3">
        <v>0.98977422999999998</v>
      </c>
      <c r="G5274" s="3">
        <v>7</v>
      </c>
      <c r="H5274" s="3">
        <v>0.73735046500000001</v>
      </c>
      <c r="I5274" s="2" t="s">
        <v>44</v>
      </c>
      <c r="J5274" s="3">
        <v>17000</v>
      </c>
      <c r="K5274" s="3">
        <v>0.736562198</v>
      </c>
      <c r="L5274" s="3">
        <v>2</v>
      </c>
      <c r="M5274" s="2" t="s">
        <v>65</v>
      </c>
      <c r="N5274" s="3">
        <v>698000</v>
      </c>
      <c r="O5274" s="3">
        <v>0.84015913600000003</v>
      </c>
      <c r="P5274" s="3">
        <v>-3.1059517486073222E-2</v>
      </c>
      <c r="Q5274" s="3">
        <v>0.55201554848653955</v>
      </c>
      <c r="R5274" s="3">
        <v>-0.85768699570270801</v>
      </c>
      <c r="S5274" s="3">
        <v>0.84181579508466053</v>
      </c>
      <c r="T5274" s="5">
        <f>POWER(10,Table2[[#This Row],[Predicted normalized_price]]*(N$7634-N$7635)+N$7635)</f>
        <v>704383.17508902412</v>
      </c>
      <c r="U5274" s="5">
        <f>ABS(Table2[[#This Row],[price]]-Table2[[#This Row],[Predicted Price]])</f>
        <v>6383.1750890241237</v>
      </c>
      <c r="V5274" s="5">
        <f>Table2[[#This Row],[Price Diff]]/Table2[[#This Row],[price]]</f>
        <v>9.1449499842752493E-3</v>
      </c>
    </row>
    <row r="5275" spans="1:22" x14ac:dyDescent="0.2">
      <c r="A5275" s="3">
        <v>16700</v>
      </c>
      <c r="B5275" s="3">
        <v>0.28305364199999999</v>
      </c>
      <c r="C5275" s="3">
        <v>41540</v>
      </c>
      <c r="D5275" s="3">
        <v>0.51111550299999997</v>
      </c>
      <c r="E5275" s="3">
        <v>1984</v>
      </c>
      <c r="F5275" s="3">
        <v>0.47778491499999998</v>
      </c>
      <c r="G5275" s="3">
        <v>8</v>
      </c>
      <c r="H5275" s="3">
        <v>0.78794860499999997</v>
      </c>
      <c r="I5275" s="2" t="s">
        <v>19</v>
      </c>
      <c r="J5275" s="3">
        <v>97000</v>
      </c>
      <c r="K5275" s="3">
        <v>0.884984836</v>
      </c>
      <c r="L5275" s="3">
        <v>1</v>
      </c>
      <c r="M5275" s="2" t="s">
        <v>65</v>
      </c>
      <c r="N5275" s="3">
        <v>67800</v>
      </c>
      <c r="O5275" s="3">
        <v>0.41583790399999998</v>
      </c>
      <c r="P5275" s="3">
        <v>-0.88479487118146072</v>
      </c>
      <c r="Q5275" s="3">
        <v>0.42899788768846464</v>
      </c>
      <c r="R5275" s="3">
        <v>0.68489430685668817</v>
      </c>
      <c r="S5275" s="3">
        <v>0.41596115001620415</v>
      </c>
      <c r="T5275" s="5">
        <f>POWER(10,Table2[[#This Row],[Predicted normalized_price]]*(N$7634-N$7635)+N$7635)</f>
        <v>67845.932546793279</v>
      </c>
      <c r="U5275" s="5">
        <f>ABS(Table2[[#This Row],[price]]-Table2[[#This Row],[Predicted Price]])</f>
        <v>45.932546793279471</v>
      </c>
      <c r="V5275" s="5">
        <f>Table2[[#This Row],[Price Diff]]/Table2[[#This Row],[price]]</f>
        <v>6.774711916412901E-4</v>
      </c>
    </row>
    <row r="5276" spans="1:22" x14ac:dyDescent="0.2">
      <c r="A5276" s="3">
        <v>23670</v>
      </c>
      <c r="B5276" s="3">
        <v>0.36066405200000001</v>
      </c>
      <c r="C5276" s="3">
        <v>133302</v>
      </c>
      <c r="D5276" s="3">
        <v>0.71516084800000002</v>
      </c>
      <c r="E5276" s="3">
        <v>2979</v>
      </c>
      <c r="F5276" s="3">
        <v>0.65110249600000003</v>
      </c>
      <c r="G5276" s="3">
        <v>5</v>
      </c>
      <c r="H5276" s="3">
        <v>0.60985333500000005</v>
      </c>
      <c r="I5276" s="2" t="s">
        <v>13</v>
      </c>
      <c r="J5276" s="3">
        <v>30000</v>
      </c>
      <c r="K5276" s="3">
        <v>0.78496977999999995</v>
      </c>
      <c r="L5276" s="3">
        <v>2</v>
      </c>
      <c r="M5276" s="2" t="s">
        <v>64</v>
      </c>
      <c r="N5276" s="3">
        <v>208800</v>
      </c>
      <c r="O5276" s="3">
        <v>0.62053471900000001</v>
      </c>
      <c r="P5276" s="3">
        <v>0.85113184726862046</v>
      </c>
      <c r="Q5276" s="3">
        <v>0.78405975811503359</v>
      </c>
      <c r="R5276" s="3">
        <v>0.24664865590673804</v>
      </c>
      <c r="S5276" s="3">
        <v>0.62519209334486836</v>
      </c>
      <c r="T5276" s="5">
        <f>POWER(10,Table2[[#This Row],[Predicted normalized_price]]*(N$7634-N$7635)+N$7635)</f>
        <v>214212.65955753819</v>
      </c>
      <c r="U5276" s="5">
        <f>ABS(Table2[[#This Row],[price]]-Table2[[#This Row],[Predicted Price]])</f>
        <v>5412.6595575381943</v>
      </c>
      <c r="V5276" s="5">
        <f>Table2[[#This Row],[Price Diff]]/Table2[[#This Row],[price]]</f>
        <v>2.5922699030355337E-2</v>
      </c>
    </row>
    <row r="5277" spans="1:22" x14ac:dyDescent="0.2">
      <c r="A5277" s="3">
        <v>15720</v>
      </c>
      <c r="B5277" s="3">
        <v>0.26959754000000002</v>
      </c>
      <c r="C5277" s="3">
        <v>27790</v>
      </c>
      <c r="D5277" s="3">
        <v>0.44076811799999999</v>
      </c>
      <c r="E5277" s="3">
        <v>1984</v>
      </c>
      <c r="F5277" s="3">
        <v>0.47778491499999998</v>
      </c>
      <c r="G5277" s="3">
        <v>9</v>
      </c>
      <c r="H5277" s="3">
        <v>0.83257932800000001</v>
      </c>
      <c r="I5277" s="2" t="s">
        <v>20</v>
      </c>
      <c r="J5277" s="3">
        <v>93500</v>
      </c>
      <c r="K5277" s="3">
        <v>0.88185278199999995</v>
      </c>
      <c r="L5277" s="3">
        <v>4</v>
      </c>
      <c r="M5277" s="2" t="s">
        <v>62</v>
      </c>
      <c r="N5277" s="3">
        <v>44900</v>
      </c>
      <c r="O5277" s="3">
        <v>0.34083838999999999</v>
      </c>
      <c r="P5277" s="3">
        <v>3.8012390386890714E-2</v>
      </c>
      <c r="Q5277" s="3">
        <v>0.29126127775708849</v>
      </c>
      <c r="R5277" s="3">
        <v>0.80375430785712654</v>
      </c>
      <c r="S5277" s="3">
        <v>0.35197164837319483</v>
      </c>
      <c r="T5277" s="5">
        <f>POWER(10,Table2[[#This Row],[Predicted normalized_price]]*(N$7634-N$7635)+N$7635)</f>
        <v>47732.635924393158</v>
      </c>
      <c r="U5277" s="5">
        <f>ABS(Table2[[#This Row],[price]]-Table2[[#This Row],[Predicted Price]])</f>
        <v>2832.6359243931583</v>
      </c>
      <c r="V5277" s="5">
        <f>Table2[[#This Row],[Price Diff]]/Table2[[#This Row],[price]]</f>
        <v>6.3087659786039155E-2</v>
      </c>
    </row>
    <row r="5278" spans="1:22" x14ac:dyDescent="0.2">
      <c r="A5278" s="3">
        <v>7440</v>
      </c>
      <c r="B5278" s="3">
        <v>0.103148225</v>
      </c>
      <c r="C5278" s="3">
        <v>9326</v>
      </c>
      <c r="D5278" s="3">
        <v>0.249688732</v>
      </c>
      <c r="E5278" s="3">
        <v>1998</v>
      </c>
      <c r="F5278" s="3">
        <v>0.480783179</v>
      </c>
      <c r="G5278" s="3">
        <v>10</v>
      </c>
      <c r="H5278" s="3">
        <v>0.87250287000000004</v>
      </c>
      <c r="I5278" s="2" t="s">
        <v>18</v>
      </c>
      <c r="J5278" s="3">
        <v>165691</v>
      </c>
      <c r="K5278" s="3">
        <v>0.93061653899999996</v>
      </c>
      <c r="L5278" s="3">
        <v>1</v>
      </c>
      <c r="M5278" s="2" t="s">
        <v>63</v>
      </c>
      <c r="N5278" s="3">
        <v>14900</v>
      </c>
      <c r="O5278" s="3">
        <v>0.14009753</v>
      </c>
      <c r="P5278" s="3">
        <v>-0.97207208430230851</v>
      </c>
      <c r="Q5278" s="3">
        <v>-0.93954177912407433</v>
      </c>
      <c r="R5278" s="3">
        <v>0.30329242311012805</v>
      </c>
      <c r="S5278" s="3">
        <v>0.15205895696286728</v>
      </c>
      <c r="T5278" s="5">
        <f>POWER(10,Table2[[#This Row],[Predicted normalized_price]]*(N$7634-N$7635)+N$7635)</f>
        <v>15912.255304264274</v>
      </c>
      <c r="U5278" s="5">
        <f>ABS(Table2[[#This Row],[price]]-Table2[[#This Row],[Predicted Price]])</f>
        <v>1012.2553042642739</v>
      </c>
      <c r="V5278" s="5">
        <f>Table2[[#This Row],[Price Diff]]/Table2[[#This Row],[price]]</f>
        <v>6.7936597601629123E-2</v>
      </c>
    </row>
    <row r="5279" spans="1:22" x14ac:dyDescent="0.2">
      <c r="A5279" s="3">
        <v>7950</v>
      </c>
      <c r="B5279" s="3">
        <v>0.117900686</v>
      </c>
      <c r="C5279" s="3">
        <v>6913</v>
      </c>
      <c r="D5279" s="3">
        <v>0.19729271100000001</v>
      </c>
      <c r="E5279" s="3">
        <v>1591</v>
      </c>
      <c r="F5279" s="3">
        <v>0.38365743499999999</v>
      </c>
      <c r="G5279" s="3">
        <v>10</v>
      </c>
      <c r="H5279" s="3">
        <v>0.87250287000000004</v>
      </c>
      <c r="I5279" s="2" t="s">
        <v>17</v>
      </c>
      <c r="J5279" s="3">
        <v>138608</v>
      </c>
      <c r="K5279" s="3">
        <v>0.91540566499999998</v>
      </c>
      <c r="L5279" s="3">
        <v>2</v>
      </c>
      <c r="M5279" s="2" t="s">
        <v>63</v>
      </c>
      <c r="N5279" s="3">
        <v>13333</v>
      </c>
      <c r="O5279" s="3">
        <v>0.119875785</v>
      </c>
      <c r="P5279" s="3">
        <v>-0.98341106719329396</v>
      </c>
      <c r="Q5279" s="3">
        <v>-0.94055020888010921</v>
      </c>
      <c r="R5279" s="3">
        <v>0.40839027504462772</v>
      </c>
      <c r="S5279" s="3">
        <v>0.12511024024569256</v>
      </c>
      <c r="T5279" s="5">
        <f>POWER(10,Table2[[#This Row],[Predicted normalized_price]]*(N$7634-N$7635)+N$7635)</f>
        <v>13722.072152293329</v>
      </c>
      <c r="U5279" s="5">
        <f>ABS(Table2[[#This Row],[price]]-Table2[[#This Row],[Predicted Price]])</f>
        <v>389.07215229332905</v>
      </c>
      <c r="V5279" s="5">
        <f>Table2[[#This Row],[Price Diff]]/Table2[[#This Row],[price]]</f>
        <v>2.9181140950523442E-2</v>
      </c>
    </row>
    <row r="5280" spans="1:22" x14ac:dyDescent="0.2">
      <c r="A5280" s="3">
        <v>8770</v>
      </c>
      <c r="B5280" s="3">
        <v>0.139743069</v>
      </c>
      <c r="C5280" s="3">
        <v>11609</v>
      </c>
      <c r="D5280" s="3">
        <v>0.28800968999999998</v>
      </c>
      <c r="E5280" s="3">
        <v>1598</v>
      </c>
      <c r="F5280" s="3">
        <v>0.38552934799999999</v>
      </c>
      <c r="G5280" s="3">
        <v>10</v>
      </c>
      <c r="H5280" s="3">
        <v>0.87250287000000004</v>
      </c>
      <c r="I5280" s="2" t="s">
        <v>10</v>
      </c>
      <c r="J5280" s="3">
        <v>121191</v>
      </c>
      <c r="K5280" s="3">
        <v>0.90396121200000001</v>
      </c>
      <c r="L5280" s="3">
        <v>2</v>
      </c>
      <c r="M5280" s="2" t="s">
        <v>63</v>
      </c>
      <c r="N5280" s="3">
        <v>18999</v>
      </c>
      <c r="O5280" s="3">
        <v>0.18432390100000001</v>
      </c>
      <c r="P5280" s="3">
        <v>-0.44792881306708232</v>
      </c>
      <c r="Q5280" s="3">
        <v>-0.9193480115544912</v>
      </c>
      <c r="R5280" s="3">
        <v>0.16145034522049806</v>
      </c>
      <c r="S5280" s="3">
        <v>0.19473021504712132</v>
      </c>
      <c r="T5280" s="5">
        <f>POWER(10,Table2[[#This Row],[Predicted normalized_price]]*(N$7634-N$7635)+N$7635)</f>
        <v>20117.082498640157</v>
      </c>
      <c r="U5280" s="5">
        <f>ABS(Table2[[#This Row],[price]]-Table2[[#This Row],[Predicted Price]])</f>
        <v>1118.0824986401567</v>
      </c>
      <c r="V5280" s="5">
        <f>Table2[[#This Row],[Price Diff]]/Table2[[#This Row],[price]]</f>
        <v>5.8849544641305158E-2</v>
      </c>
    </row>
    <row r="5281" spans="1:22" x14ac:dyDescent="0.2">
      <c r="A5281" s="3">
        <v>7780</v>
      </c>
      <c r="B5281" s="3">
        <v>0.11309106400000001</v>
      </c>
      <c r="C5281" s="3">
        <v>14134</v>
      </c>
      <c r="D5281" s="3">
        <v>0.32245052499999999</v>
      </c>
      <c r="E5281" s="3">
        <v>1591</v>
      </c>
      <c r="F5281" s="3">
        <v>0.38365743499999999</v>
      </c>
      <c r="G5281" s="3">
        <v>9</v>
      </c>
      <c r="H5281" s="3">
        <v>0.83257932800000001</v>
      </c>
      <c r="I5281" s="2" t="s">
        <v>18</v>
      </c>
      <c r="J5281" s="3">
        <v>118000</v>
      </c>
      <c r="K5281" s="3">
        <v>0.90168708399999997</v>
      </c>
      <c r="L5281" s="3">
        <v>3</v>
      </c>
      <c r="M5281" s="2" t="s">
        <v>62</v>
      </c>
      <c r="N5281" s="3">
        <v>22500</v>
      </c>
      <c r="O5281" s="3">
        <v>0.215102447</v>
      </c>
      <c r="P5281" s="3">
        <v>-0.9432217446175104</v>
      </c>
      <c r="Q5281" s="3">
        <v>-0.91599962796391099</v>
      </c>
      <c r="R5281" s="3">
        <v>9.8754382433557081E-2</v>
      </c>
      <c r="S5281" s="3">
        <v>0.21020720914226965</v>
      </c>
      <c r="T5281" s="5">
        <f>POWER(10,Table2[[#This Row],[Predicted normalized_price]]*(N$7634-N$7635)+N$7635)</f>
        <v>21902.829739799545</v>
      </c>
      <c r="U5281" s="5">
        <f>ABS(Table2[[#This Row],[price]]-Table2[[#This Row],[Predicted Price]])</f>
        <v>597.17026020045523</v>
      </c>
      <c r="V5281" s="5">
        <f>Table2[[#This Row],[Price Diff]]/Table2[[#This Row],[price]]</f>
        <v>2.6540900453353566E-2</v>
      </c>
    </row>
    <row r="5282" spans="1:22" x14ac:dyDescent="0.2">
      <c r="A5282" s="3">
        <v>13680</v>
      </c>
      <c r="B5282" s="3">
        <v>0.238669303</v>
      </c>
      <c r="C5282" s="3">
        <v>27768</v>
      </c>
      <c r="D5282" s="3">
        <v>0.44062952300000002</v>
      </c>
      <c r="E5282" s="3">
        <v>2497</v>
      </c>
      <c r="F5282" s="3">
        <v>0.57584491900000001</v>
      </c>
      <c r="G5282" s="3">
        <v>9</v>
      </c>
      <c r="H5282" s="3">
        <v>0.83257932800000001</v>
      </c>
      <c r="I5282" s="2" t="s">
        <v>13</v>
      </c>
      <c r="J5282" s="3">
        <v>101000</v>
      </c>
      <c r="K5282" s="3">
        <v>0.88842882000000001</v>
      </c>
      <c r="L5282" s="3">
        <v>4</v>
      </c>
      <c r="M5282" s="2" t="s">
        <v>65</v>
      </c>
      <c r="N5282" s="3">
        <v>43800</v>
      </c>
      <c r="O5282" s="3">
        <v>0.33632449599999997</v>
      </c>
      <c r="P5282" s="3">
        <v>-0.61791904507111128</v>
      </c>
      <c r="Q5282" s="3">
        <v>0.23050323568602243</v>
      </c>
      <c r="R5282" s="3">
        <v>0.81859444063733999</v>
      </c>
      <c r="S5282" s="3">
        <v>0.33047752096988214</v>
      </c>
      <c r="T5282" s="5">
        <f>POWER(10,Table2[[#This Row],[Predicted normalized_price]]*(N$7634-N$7635)+N$7635)</f>
        <v>42415.104228360062</v>
      </c>
      <c r="U5282" s="5">
        <f>ABS(Table2[[#This Row],[price]]-Table2[[#This Row],[Predicted Price]])</f>
        <v>1384.8957716399382</v>
      </c>
      <c r="V5282" s="5">
        <f>Table2[[#This Row],[Price Diff]]/Table2[[#This Row],[price]]</f>
        <v>3.1618624923286258E-2</v>
      </c>
    </row>
    <row r="5283" spans="1:22" x14ac:dyDescent="0.2">
      <c r="A5283" s="3">
        <v>8520</v>
      </c>
      <c r="B5283" s="3">
        <v>0.13330806000000001</v>
      </c>
      <c r="C5283" s="3">
        <v>16168</v>
      </c>
      <c r="D5283" s="3">
        <v>0.34597966600000002</v>
      </c>
      <c r="E5283" s="3">
        <v>1994</v>
      </c>
      <c r="F5283" s="3">
        <v>0.47992868100000002</v>
      </c>
      <c r="G5283" s="3">
        <v>10</v>
      </c>
      <c r="H5283" s="3">
        <v>0.87250287000000004</v>
      </c>
      <c r="I5283" s="2" t="s">
        <v>23</v>
      </c>
      <c r="J5283" s="3">
        <v>110654</v>
      </c>
      <c r="K5283" s="3">
        <v>0.89620899799999998</v>
      </c>
      <c r="L5283" s="3">
        <v>1</v>
      </c>
      <c r="M5283" s="2" t="s">
        <v>65</v>
      </c>
      <c r="N5283" s="3">
        <v>24300</v>
      </c>
      <c r="O5283" s="3">
        <v>0.22910802599999999</v>
      </c>
      <c r="P5283" s="3">
        <v>-0.68516045809322912</v>
      </c>
      <c r="Q5283" s="3">
        <v>-0.8936970264551295</v>
      </c>
      <c r="R5283" s="3">
        <v>8.0379867696954571E-2</v>
      </c>
      <c r="S5283" s="3">
        <v>0.22142102123793939</v>
      </c>
      <c r="T5283" s="5">
        <f>POWER(10,Table2[[#This Row],[Predicted normalized_price]]*(N$7634-N$7635)+N$7635)</f>
        <v>23294.937166905347</v>
      </c>
      <c r="U5283" s="5">
        <f>ABS(Table2[[#This Row],[price]]-Table2[[#This Row],[Predicted Price]])</f>
        <v>1005.0628330946529</v>
      </c>
      <c r="V5283" s="5">
        <f>Table2[[#This Row],[Price Diff]]/Table2[[#This Row],[price]]</f>
        <v>4.1360610415417817E-2</v>
      </c>
    </row>
    <row r="5284" spans="1:22" x14ac:dyDescent="0.2">
      <c r="A5284" s="3">
        <v>9210</v>
      </c>
      <c r="B5284" s="3">
        <v>0.15063546799999999</v>
      </c>
      <c r="C5284" s="3">
        <v>52058</v>
      </c>
      <c r="D5284" s="3">
        <v>0.55061373400000002</v>
      </c>
      <c r="E5284" s="3">
        <v>1390</v>
      </c>
      <c r="F5284" s="3">
        <v>0.32606906200000002</v>
      </c>
      <c r="G5284" s="3">
        <v>4</v>
      </c>
      <c r="H5284" s="3">
        <v>0.52529906999999998</v>
      </c>
      <c r="I5284" s="2" t="s">
        <v>20</v>
      </c>
      <c r="J5284" s="3">
        <v>36738</v>
      </c>
      <c r="K5284" s="3">
        <v>0.80223798700000004</v>
      </c>
      <c r="L5284" s="3">
        <v>1</v>
      </c>
      <c r="M5284" s="2" t="s">
        <v>63</v>
      </c>
      <c r="N5284" s="3">
        <v>67000</v>
      </c>
      <c r="O5284" s="3">
        <v>0.41367784600000002</v>
      </c>
      <c r="P5284" s="3">
        <v>-0.5938039686390536</v>
      </c>
      <c r="Q5284" s="3">
        <v>0.49947350398048329</v>
      </c>
      <c r="R5284" s="3">
        <v>0.70903419944626633</v>
      </c>
      <c r="S5284" s="3">
        <v>0.42916777093414471</v>
      </c>
      <c r="T5284" s="5">
        <f>POWER(10,Table2[[#This Row],[Predicted normalized_price]]*(N$7634-N$7635)+N$7635)</f>
        <v>72952.619611420334</v>
      </c>
      <c r="U5284" s="5">
        <f>ABS(Table2[[#This Row],[price]]-Table2[[#This Row],[Predicted Price]])</f>
        <v>5952.619611420334</v>
      </c>
      <c r="V5284" s="5">
        <f>Table2[[#This Row],[Price Diff]]/Table2[[#This Row],[price]]</f>
        <v>8.8845068827169166E-2</v>
      </c>
    </row>
    <row r="5285" spans="1:22" x14ac:dyDescent="0.2">
      <c r="A5285" s="3">
        <v>12660</v>
      </c>
      <c r="B5285" s="3">
        <v>0.22142778599999999</v>
      </c>
      <c r="C5285" s="3">
        <v>66462</v>
      </c>
      <c r="D5285" s="3">
        <v>0.59336178799999995</v>
      </c>
      <c r="E5285" s="3">
        <v>1595</v>
      </c>
      <c r="F5285" s="3">
        <v>0.38472810600000001</v>
      </c>
      <c r="G5285" s="3">
        <v>4</v>
      </c>
      <c r="H5285" s="3">
        <v>0.52529906999999998</v>
      </c>
      <c r="I5285" s="2" t="s">
        <v>15</v>
      </c>
      <c r="J5285" s="3">
        <v>25000</v>
      </c>
      <c r="K5285" s="3">
        <v>0.769431058</v>
      </c>
      <c r="L5285" s="3">
        <v>1</v>
      </c>
      <c r="M5285" s="2" t="s">
        <v>68</v>
      </c>
      <c r="N5285" s="3">
        <v>109800</v>
      </c>
      <c r="O5285" s="3">
        <v>0.503571463</v>
      </c>
      <c r="P5285" s="3">
        <v>-0.95464273495490204</v>
      </c>
      <c r="Q5285" s="3">
        <v>0.57600188291581822</v>
      </c>
      <c r="R5285" s="3">
        <v>0.51019962196112223</v>
      </c>
      <c r="S5285" s="3">
        <v>0.49879855078418101</v>
      </c>
      <c r="T5285" s="5">
        <f>POWER(10,Table2[[#This Row],[Predicted normalized_price]]*(N$7634-N$7635)+N$7635)</f>
        <v>106957.6803336415</v>
      </c>
      <c r="U5285" s="5">
        <f>ABS(Table2[[#This Row],[price]]-Table2[[#This Row],[Predicted Price]])</f>
        <v>2842.3196663584968</v>
      </c>
      <c r="V5285" s="5">
        <f>Table2[[#This Row],[Price Diff]]/Table2[[#This Row],[price]]</f>
        <v>2.5886335759184854E-2</v>
      </c>
    </row>
    <row r="5286" spans="1:22" x14ac:dyDescent="0.2">
      <c r="A5286" s="3">
        <v>5990</v>
      </c>
      <c r="B5286" s="3">
        <v>5.4913261999999997E-2</v>
      </c>
      <c r="C5286" s="3">
        <v>11779</v>
      </c>
      <c r="D5286" s="3">
        <v>0.29055380200000003</v>
      </c>
      <c r="E5286" s="3">
        <v>1086</v>
      </c>
      <c r="F5286" s="3">
        <v>0.2208339</v>
      </c>
      <c r="G5286" s="3">
        <v>9</v>
      </c>
      <c r="H5286" s="3">
        <v>0.83257932800000001</v>
      </c>
      <c r="I5286" s="2" t="s">
        <v>18</v>
      </c>
      <c r="J5286" s="3">
        <v>150000</v>
      </c>
      <c r="K5286" s="3">
        <v>0.92213736199999996</v>
      </c>
      <c r="L5286" s="3">
        <v>1</v>
      </c>
      <c r="M5286" s="2" t="s">
        <v>67</v>
      </c>
      <c r="N5286" s="3">
        <v>16988</v>
      </c>
      <c r="O5286" s="3">
        <v>0.163963834</v>
      </c>
      <c r="P5286" s="3">
        <v>-0.98942784211089163</v>
      </c>
      <c r="Q5286" s="3">
        <v>-0.93137043535583453</v>
      </c>
      <c r="R5286" s="3">
        <v>0.22926694496060041</v>
      </c>
      <c r="S5286" s="3">
        <v>0.17293857572460847</v>
      </c>
      <c r="T5286" s="5">
        <f>POWER(10,Table2[[#This Row],[Predicted normalized_price]]*(N$7634-N$7635)+N$7635)</f>
        <v>17846.790155393704</v>
      </c>
      <c r="U5286" s="5">
        <f>ABS(Table2[[#This Row],[price]]-Table2[[#This Row],[Predicted Price]])</f>
        <v>858.79015539370448</v>
      </c>
      <c r="V5286" s="5">
        <f>Table2[[#This Row],[Price Diff]]/Table2[[#This Row],[price]]</f>
        <v>5.0552752260048531E-2</v>
      </c>
    </row>
    <row r="5287" spans="1:22" x14ac:dyDescent="0.2">
      <c r="A5287" s="3">
        <v>10120</v>
      </c>
      <c r="B5287" s="3">
        <v>0.17160093600000001</v>
      </c>
      <c r="C5287" s="3">
        <v>19611</v>
      </c>
      <c r="D5287" s="3">
        <v>0.37976495700000001</v>
      </c>
      <c r="E5287" s="3">
        <v>2359</v>
      </c>
      <c r="F5287" s="3">
        <v>0.55160346699999996</v>
      </c>
      <c r="G5287" s="3">
        <v>9</v>
      </c>
      <c r="H5287" s="3">
        <v>0.83257932800000001</v>
      </c>
      <c r="I5287" s="2" t="s">
        <v>17</v>
      </c>
      <c r="J5287" s="3">
        <v>111000</v>
      </c>
      <c r="K5287" s="3">
        <v>0.89647507500000001</v>
      </c>
      <c r="L5287" s="3">
        <v>2</v>
      </c>
      <c r="M5287" s="2" t="s">
        <v>65</v>
      </c>
      <c r="N5287" s="3">
        <v>29888</v>
      </c>
      <c r="O5287" s="3">
        <v>0.26677493600000002</v>
      </c>
      <c r="P5287" s="3">
        <v>-0.82792716291711355</v>
      </c>
      <c r="Q5287" s="3">
        <v>-0.85734998890576442</v>
      </c>
      <c r="R5287" s="3">
        <v>-2.2760296247043753E-2</v>
      </c>
      <c r="S5287" s="3">
        <v>0.25677480179619089</v>
      </c>
      <c r="T5287" s="5">
        <f>POWER(10,Table2[[#This Row],[Predicted normalized_price]]*(N$7634-N$7635)+N$7635)</f>
        <v>28289.933935988342</v>
      </c>
      <c r="U5287" s="5">
        <f>ABS(Table2[[#This Row],[price]]-Table2[[#This Row],[Predicted Price]])</f>
        <v>1598.0660640116585</v>
      </c>
      <c r="V5287" s="5">
        <f>Table2[[#This Row],[Price Diff]]/Table2[[#This Row],[price]]</f>
        <v>5.3468484475764806E-2</v>
      </c>
    </row>
    <row r="5288" spans="1:22" x14ac:dyDescent="0.2">
      <c r="A5288" s="3">
        <v>10560</v>
      </c>
      <c r="B5288" s="3">
        <v>0.181070752</v>
      </c>
      <c r="C5288" s="3">
        <v>40510</v>
      </c>
      <c r="D5288" s="3">
        <v>0.50672156099999999</v>
      </c>
      <c r="E5288" s="3">
        <v>1390</v>
      </c>
      <c r="F5288" s="3">
        <v>0.32606906200000002</v>
      </c>
      <c r="G5288" s="3">
        <v>8</v>
      </c>
      <c r="H5288" s="3">
        <v>0.78794860499999997</v>
      </c>
      <c r="I5288" s="2" t="s">
        <v>19</v>
      </c>
      <c r="J5288" s="3">
        <v>38698</v>
      </c>
      <c r="K5288" s="3">
        <v>0.80666777000000001</v>
      </c>
      <c r="L5288" s="3">
        <v>2</v>
      </c>
      <c r="M5288" s="2" t="s">
        <v>67</v>
      </c>
      <c r="N5288" s="3">
        <v>52800</v>
      </c>
      <c r="O5288" s="3">
        <v>0.37033294500000002</v>
      </c>
      <c r="P5288" s="3">
        <v>-0.89827728867684653</v>
      </c>
      <c r="Q5288" s="3">
        <v>0.30541806699953644</v>
      </c>
      <c r="R5288" s="3">
        <v>0.75438385927084395</v>
      </c>
      <c r="S5288" s="3">
        <v>0.36575415745146861</v>
      </c>
      <c r="T5288" s="5">
        <f>POWER(10,Table2[[#This Row],[Predicted normalized_price]]*(N$7634-N$7635)+N$7635)</f>
        <v>51488.095409386013</v>
      </c>
      <c r="U5288" s="5">
        <f>ABS(Table2[[#This Row],[price]]-Table2[[#This Row],[Predicted Price]])</f>
        <v>1311.9045906139872</v>
      </c>
      <c r="V5288" s="5">
        <f>Table2[[#This Row],[Price Diff]]/Table2[[#This Row],[price]]</f>
        <v>2.4846677852537639E-2</v>
      </c>
    </row>
    <row r="5289" spans="1:22" x14ac:dyDescent="0.2">
      <c r="A5289" s="3">
        <v>15770</v>
      </c>
      <c r="B5289" s="3">
        <v>0.270304137</v>
      </c>
      <c r="C5289" s="3">
        <v>78811</v>
      </c>
      <c r="D5289" s="3">
        <v>0.62318600999999996</v>
      </c>
      <c r="E5289" s="3">
        <v>2494</v>
      </c>
      <c r="F5289" s="3">
        <v>0.57533232300000003</v>
      </c>
      <c r="G5289" s="3">
        <v>6</v>
      </c>
      <c r="H5289" s="3">
        <v>0.67893919899999999</v>
      </c>
      <c r="I5289" s="2" t="s">
        <v>16</v>
      </c>
      <c r="J5289" s="3">
        <v>80000</v>
      </c>
      <c r="K5289" s="3">
        <v>0.86856292499999999</v>
      </c>
      <c r="L5289" s="3">
        <v>1</v>
      </c>
      <c r="M5289" s="2" t="s">
        <v>65</v>
      </c>
      <c r="N5289" s="3">
        <v>110800</v>
      </c>
      <c r="O5289" s="3">
        <v>0.50522136299999998</v>
      </c>
      <c r="P5289" s="3">
        <v>-0.41945910061298319</v>
      </c>
      <c r="Q5289" s="3">
        <v>0.62169176796060699</v>
      </c>
      <c r="R5289" s="3">
        <v>0.54197463812391511</v>
      </c>
      <c r="S5289" s="3">
        <v>0.50418410057742225</v>
      </c>
      <c r="T5289" s="5">
        <f>POWER(10,Table2[[#This Row],[Predicted normalized_price]]*(N$7634-N$7635)+N$7635)</f>
        <v>110170.26033827133</v>
      </c>
      <c r="U5289" s="5">
        <f>ABS(Table2[[#This Row],[price]]-Table2[[#This Row],[Predicted Price]])</f>
        <v>629.73966172867222</v>
      </c>
      <c r="V5289" s="5">
        <f>Table2[[#This Row],[Price Diff]]/Table2[[#This Row],[price]]</f>
        <v>5.6835709542298937E-3</v>
      </c>
    </row>
    <row r="5290" spans="1:22" x14ac:dyDescent="0.2">
      <c r="A5290" s="3">
        <v>17900</v>
      </c>
      <c r="B5290" s="3">
        <v>0.29849385299999998</v>
      </c>
      <c r="C5290" s="3">
        <v>110066</v>
      </c>
      <c r="D5290" s="3">
        <v>0.68164149200000002</v>
      </c>
      <c r="E5290" s="3">
        <v>2143</v>
      </c>
      <c r="F5290" s="3">
        <v>0.51065637100000005</v>
      </c>
      <c r="G5290" s="3">
        <v>6</v>
      </c>
      <c r="H5290" s="3">
        <v>0.67893919899999999</v>
      </c>
      <c r="I5290" s="2" t="s">
        <v>15</v>
      </c>
      <c r="J5290" s="3">
        <v>40500</v>
      </c>
      <c r="K5290" s="3">
        <v>0.81054679699999999</v>
      </c>
      <c r="L5290" s="3">
        <v>1</v>
      </c>
      <c r="M5290" s="2" t="s">
        <v>65</v>
      </c>
      <c r="N5290" s="3">
        <v>135800</v>
      </c>
      <c r="O5290" s="3">
        <v>0.54224691599999997</v>
      </c>
      <c r="P5290" s="3">
        <v>-0.81885490950612927</v>
      </c>
      <c r="Q5290" s="3">
        <v>0.71952215316328028</v>
      </c>
      <c r="R5290" s="3">
        <v>0.40406879915850935</v>
      </c>
      <c r="S5290" s="3">
        <v>0.56387208016375823</v>
      </c>
      <c r="T5290" s="5">
        <f>POWER(10,Table2[[#This Row],[Predicted normalized_price]]*(N$7634-N$7635)+N$7635)</f>
        <v>152935.16742263568</v>
      </c>
      <c r="U5290" s="5">
        <f>ABS(Table2[[#This Row],[price]]-Table2[[#This Row],[Predicted Price]])</f>
        <v>17135.167422635684</v>
      </c>
      <c r="V5290" s="5">
        <f>Table2[[#This Row],[Price Diff]]/Table2[[#This Row],[price]]</f>
        <v>0.12617943610188281</v>
      </c>
    </row>
    <row r="5291" spans="1:22" x14ac:dyDescent="0.2">
      <c r="A5291" s="3">
        <v>26370</v>
      </c>
      <c r="B5291" s="3">
        <v>0.38469895199999998</v>
      </c>
      <c r="C5291" s="3">
        <v>94191</v>
      </c>
      <c r="D5291" s="3">
        <v>0.65438396700000001</v>
      </c>
      <c r="E5291" s="3">
        <v>3605</v>
      </c>
      <c r="F5291" s="3">
        <v>0.73243040599999998</v>
      </c>
      <c r="G5291" s="3">
        <v>8</v>
      </c>
      <c r="H5291" s="3">
        <v>0.78794860499999997</v>
      </c>
      <c r="I5291" s="2" t="s">
        <v>11</v>
      </c>
      <c r="J5291" s="3">
        <v>118000</v>
      </c>
      <c r="K5291" s="3">
        <v>0.90168708399999997</v>
      </c>
      <c r="L5291" s="3">
        <v>3</v>
      </c>
      <c r="M5291" s="2" t="s">
        <v>65</v>
      </c>
      <c r="N5291" s="3">
        <v>143800</v>
      </c>
      <c r="O5291" s="3">
        <v>0.55266364800000001</v>
      </c>
      <c r="P5291" s="3">
        <v>-0.5158217502914586</v>
      </c>
      <c r="Q5291" s="3">
        <v>0.62826724890879648</v>
      </c>
      <c r="R5291" s="3">
        <v>0.40324965600719004</v>
      </c>
      <c r="S5291" s="3">
        <v>0.54084331037907862</v>
      </c>
      <c r="T5291" s="5">
        <f>POWER(10,Table2[[#This Row],[Predicted normalized_price]]*(N$7634-N$7635)+N$7635)</f>
        <v>134756.62346250241</v>
      </c>
      <c r="U5291" s="5">
        <f>ABS(Table2[[#This Row],[price]]-Table2[[#This Row],[Predicted Price]])</f>
        <v>9043.3765374975919</v>
      </c>
      <c r="V5291" s="5">
        <f>Table2[[#This Row],[Price Diff]]/Table2[[#This Row],[price]]</f>
        <v>6.2888571192611903E-2</v>
      </c>
    </row>
    <row r="5292" spans="1:22" x14ac:dyDescent="0.2">
      <c r="A5292" s="3">
        <v>9690</v>
      </c>
      <c r="B5292" s="3">
        <v>0.161939847</v>
      </c>
      <c r="C5292" s="3">
        <v>65010</v>
      </c>
      <c r="D5292" s="3">
        <v>0.58949612600000001</v>
      </c>
      <c r="E5292" s="3">
        <v>1998</v>
      </c>
      <c r="F5292" s="3">
        <v>0.480783179</v>
      </c>
      <c r="G5292" s="3">
        <v>3</v>
      </c>
      <c r="H5292" s="3">
        <v>0.416289664</v>
      </c>
      <c r="I5292" s="2" t="s">
        <v>14</v>
      </c>
      <c r="J5292" s="3">
        <v>14800</v>
      </c>
      <c r="K5292" s="3">
        <v>0.72475091300000005</v>
      </c>
      <c r="L5292" s="3">
        <v>1</v>
      </c>
      <c r="M5292" s="2" t="s">
        <v>64</v>
      </c>
      <c r="N5292" s="3">
        <v>89800</v>
      </c>
      <c r="O5292" s="3">
        <v>0.46697918999999999</v>
      </c>
      <c r="P5292" s="3">
        <v>0.70453462672580258</v>
      </c>
      <c r="Q5292" s="3">
        <v>-0.59887011169572635</v>
      </c>
      <c r="R5292" s="3">
        <v>-0.60104057294164559</v>
      </c>
      <c r="S5292" s="3">
        <v>0.47554515121070634</v>
      </c>
      <c r="T5292" s="5">
        <f>POWER(10,Table2[[#This Row],[Predicted normalized_price]]*(N$7634-N$7635)+N$7635)</f>
        <v>94127.963604517179</v>
      </c>
      <c r="U5292" s="5">
        <f>ABS(Table2[[#This Row],[price]]-Table2[[#This Row],[Predicted Price]])</f>
        <v>4327.9636045171792</v>
      </c>
      <c r="V5292" s="5">
        <f>Table2[[#This Row],[Price Diff]]/Table2[[#This Row],[price]]</f>
        <v>4.8195585796405115E-2</v>
      </c>
    </row>
    <row r="5293" spans="1:22" x14ac:dyDescent="0.2">
      <c r="A5293" s="3">
        <v>16270</v>
      </c>
      <c r="B5293" s="3">
        <v>0.277249366</v>
      </c>
      <c r="C5293" s="3">
        <v>38486</v>
      </c>
      <c r="D5293" s="3">
        <v>0.49775195500000002</v>
      </c>
      <c r="E5293" s="3">
        <v>4163</v>
      </c>
      <c r="F5293" s="3">
        <v>0.79379458300000005</v>
      </c>
      <c r="G5293" s="3">
        <v>10</v>
      </c>
      <c r="H5293" s="3">
        <v>0.87250287000000004</v>
      </c>
      <c r="I5293" s="2" t="s">
        <v>19</v>
      </c>
      <c r="J5293" s="3">
        <v>138000</v>
      </c>
      <c r="K5293" s="3">
        <v>0.91503099700000001</v>
      </c>
      <c r="L5293" s="3">
        <v>4</v>
      </c>
      <c r="M5293" s="2" t="s">
        <v>62</v>
      </c>
      <c r="N5293" s="3">
        <v>56000</v>
      </c>
      <c r="O5293" s="3">
        <v>0.38104089899999999</v>
      </c>
      <c r="P5293" s="3">
        <v>0.45829747177416008</v>
      </c>
      <c r="Q5293" s="3">
        <v>0.32603914051487498</v>
      </c>
      <c r="R5293" s="3">
        <v>0.75802654520876422</v>
      </c>
      <c r="S5293" s="3">
        <v>0.37383549025010321</v>
      </c>
      <c r="T5293" s="5">
        <f>POWER(10,Table2[[#This Row],[Predicted normalized_price]]*(N$7634-N$7635)+N$7635)</f>
        <v>53826.061862733637</v>
      </c>
      <c r="U5293" s="5">
        <f>ABS(Table2[[#This Row],[price]]-Table2[[#This Row],[Predicted Price]])</f>
        <v>2173.9381372663629</v>
      </c>
      <c r="V5293" s="5">
        <f>Table2[[#This Row],[Price Diff]]/Table2[[#This Row],[price]]</f>
        <v>3.882032387975648E-2</v>
      </c>
    </row>
    <row r="5294" spans="1:22" x14ac:dyDescent="0.2">
      <c r="A5294" s="3">
        <v>12070</v>
      </c>
      <c r="B5294" s="3">
        <v>0.21080877200000001</v>
      </c>
      <c r="C5294" s="3">
        <v>77120</v>
      </c>
      <c r="D5294" s="3">
        <v>0.61939022899999996</v>
      </c>
      <c r="E5294" s="3">
        <v>2362</v>
      </c>
      <c r="F5294" s="3">
        <v>0.55214537900000005</v>
      </c>
      <c r="G5294" s="3">
        <v>5</v>
      </c>
      <c r="H5294" s="3">
        <v>0.60985333500000005</v>
      </c>
      <c r="I5294" s="2" t="s">
        <v>10</v>
      </c>
      <c r="J5294" s="3">
        <v>108458</v>
      </c>
      <c r="K5294" s="3">
        <v>0.89450060399999998</v>
      </c>
      <c r="L5294" s="3">
        <v>1</v>
      </c>
      <c r="M5294" s="2" t="s">
        <v>66</v>
      </c>
      <c r="N5294" s="3">
        <v>96800</v>
      </c>
      <c r="O5294" s="3">
        <v>0.48063917900000003</v>
      </c>
      <c r="P5294" s="3">
        <v>0.76906238003274618</v>
      </c>
      <c r="Q5294" s="3">
        <v>-0.57222458459933057</v>
      </c>
      <c r="R5294" s="3">
        <v>-0.62052826646823167</v>
      </c>
      <c r="S5294" s="3">
        <v>0.48767524833276399</v>
      </c>
      <c r="T5294" s="5">
        <f>POWER(10,Table2[[#This Row],[Predicted normalized_price]]*(N$7634-N$7635)+N$7635)</f>
        <v>100615.90943875108</v>
      </c>
      <c r="U5294" s="5">
        <f>ABS(Table2[[#This Row],[price]]-Table2[[#This Row],[Predicted Price]])</f>
        <v>3815.909438751085</v>
      </c>
      <c r="V5294" s="5">
        <f>Table2[[#This Row],[Price Diff]]/Table2[[#This Row],[price]]</f>
        <v>3.9420552053213688E-2</v>
      </c>
    </row>
    <row r="5295" spans="1:22" x14ac:dyDescent="0.2">
      <c r="A5295" s="3">
        <v>8390</v>
      </c>
      <c r="B5295" s="3">
        <v>0.12988683100000001</v>
      </c>
      <c r="C5295" s="3">
        <v>46219</v>
      </c>
      <c r="D5295" s="3">
        <v>0.52979418700000003</v>
      </c>
      <c r="E5295" s="3">
        <v>1600</v>
      </c>
      <c r="F5295" s="3">
        <v>0.38606267399999999</v>
      </c>
      <c r="G5295" s="3">
        <v>3</v>
      </c>
      <c r="H5295" s="3">
        <v>0.416289664</v>
      </c>
      <c r="I5295" s="2" t="s">
        <v>23</v>
      </c>
      <c r="J5295" s="3">
        <v>39000</v>
      </c>
      <c r="K5295" s="3">
        <v>0.807330302</v>
      </c>
      <c r="L5295" s="3">
        <v>1</v>
      </c>
      <c r="M5295" s="2" t="s">
        <v>64</v>
      </c>
      <c r="N5295" s="3">
        <v>71800</v>
      </c>
      <c r="O5295" s="3">
        <v>0.42626956799999999</v>
      </c>
      <c r="P5295" s="3">
        <v>0.72265111289388362</v>
      </c>
      <c r="Q5295" s="3">
        <v>-0.6800046218183915</v>
      </c>
      <c r="R5295" s="3">
        <v>-0.49511508776930352</v>
      </c>
      <c r="S5295" s="3">
        <v>0.42736041612297948</v>
      </c>
      <c r="T5295" s="5">
        <f>POWER(10,Table2[[#This Row],[Predicted normalized_price]]*(N$7634-N$7635)+N$7635)</f>
        <v>72231.679169447554</v>
      </c>
      <c r="U5295" s="5">
        <f>ABS(Table2[[#This Row],[price]]-Table2[[#This Row],[Predicted Price]])</f>
        <v>431.67916944755416</v>
      </c>
      <c r="V5295" s="5">
        <f>Table2[[#This Row],[Price Diff]]/Table2[[#This Row],[price]]</f>
        <v>6.0122446998266592E-3</v>
      </c>
    </row>
    <row r="5296" spans="1:22" x14ac:dyDescent="0.2">
      <c r="A5296" s="3">
        <v>17850</v>
      </c>
      <c r="B5296" s="3">
        <v>0.29787145500000001</v>
      </c>
      <c r="C5296" s="3">
        <v>85077</v>
      </c>
      <c r="D5296" s="3">
        <v>0.63657438499999996</v>
      </c>
      <c r="E5296" s="3">
        <v>1997</v>
      </c>
      <c r="F5296" s="3">
        <v>0.48056971500000001</v>
      </c>
      <c r="G5296" s="3">
        <v>5</v>
      </c>
      <c r="H5296" s="3">
        <v>0.60985333500000005</v>
      </c>
      <c r="I5296" s="2" t="s">
        <v>13</v>
      </c>
      <c r="J5296" s="3">
        <v>54431</v>
      </c>
      <c r="K5296" s="3">
        <v>0.83574261800000005</v>
      </c>
      <c r="L5296" s="3">
        <v>1</v>
      </c>
      <c r="M5296" s="2" t="s">
        <v>65</v>
      </c>
      <c r="N5296" s="3">
        <v>143800</v>
      </c>
      <c r="O5296" s="3">
        <v>0.55266364800000001</v>
      </c>
      <c r="P5296" s="3">
        <v>-0.82838973722170883</v>
      </c>
      <c r="Q5296" s="3">
        <v>0.69022282773092591</v>
      </c>
      <c r="R5296" s="3">
        <v>0.46026904283935943</v>
      </c>
      <c r="S5296" s="3">
        <v>0.54187744972406626</v>
      </c>
      <c r="T5296" s="5">
        <f>POWER(10,Table2[[#This Row],[Predicted normalized_price]]*(N$7634-N$7635)+N$7635)</f>
        <v>135524.57464882988</v>
      </c>
      <c r="U5296" s="5">
        <f>ABS(Table2[[#This Row],[price]]-Table2[[#This Row],[Predicted Price]])</f>
        <v>8275.4253511701245</v>
      </c>
      <c r="V5296" s="5">
        <f>Table2[[#This Row],[Price Diff]]/Table2[[#This Row],[price]]</f>
        <v>5.7548159604799198E-2</v>
      </c>
    </row>
    <row r="5297" spans="1:22" x14ac:dyDescent="0.2">
      <c r="A5297" s="3">
        <v>12390</v>
      </c>
      <c r="B5297" s="3">
        <v>0.21663104</v>
      </c>
      <c r="C5297" s="3">
        <v>19890</v>
      </c>
      <c r="D5297" s="3">
        <v>0.38223711500000002</v>
      </c>
      <c r="E5297" s="3">
        <v>2457</v>
      </c>
      <c r="F5297" s="3">
        <v>0.56895911399999999</v>
      </c>
      <c r="G5297" s="3">
        <v>11</v>
      </c>
      <c r="H5297" s="3">
        <v>0.90861810600000004</v>
      </c>
      <c r="I5297" s="2" t="s">
        <v>23</v>
      </c>
      <c r="J5297" s="3">
        <v>155000</v>
      </c>
      <c r="K5297" s="3">
        <v>0.92493194099999998</v>
      </c>
      <c r="L5297" s="3">
        <v>3</v>
      </c>
      <c r="M5297" s="2" t="s">
        <v>62</v>
      </c>
      <c r="N5297" s="3">
        <v>29800</v>
      </c>
      <c r="O5297" s="3">
        <v>0.266238329</v>
      </c>
      <c r="P5297" s="3">
        <v>-0.38680209703305335</v>
      </c>
      <c r="Q5297" s="3">
        <v>-0.85959406314661868</v>
      </c>
      <c r="R5297" s="3">
        <v>-8.4136491219497692E-2</v>
      </c>
      <c r="S5297" s="3">
        <v>0.27291115926972731</v>
      </c>
      <c r="T5297" s="5">
        <f>POWER(10,Table2[[#This Row],[Predicted normalized_price]]*(N$7634-N$7635)+N$7635)</f>
        <v>30912.968262455415</v>
      </c>
      <c r="U5297" s="5">
        <f>ABS(Table2[[#This Row],[price]]-Table2[[#This Row],[Predicted Price]])</f>
        <v>1112.9682624554152</v>
      </c>
      <c r="V5297" s="5">
        <f>Table2[[#This Row],[Price Diff]]/Table2[[#This Row],[price]]</f>
        <v>3.7347928270315946E-2</v>
      </c>
    </row>
    <row r="5298" spans="1:22" x14ac:dyDescent="0.2">
      <c r="A5298" s="3">
        <v>7980</v>
      </c>
      <c r="B5298" s="3">
        <v>0.118738756</v>
      </c>
      <c r="C5298" s="3">
        <v>38987</v>
      </c>
      <c r="D5298" s="3">
        <v>0.50001538099999998</v>
      </c>
      <c r="E5298" s="3">
        <v>998</v>
      </c>
      <c r="F5298" s="3">
        <v>0.18480221699999999</v>
      </c>
      <c r="G5298" s="3">
        <v>4</v>
      </c>
      <c r="H5298" s="3">
        <v>0.52529906999999998</v>
      </c>
      <c r="I5298" s="2" t="s">
        <v>32</v>
      </c>
      <c r="J5298" s="3">
        <v>17189</v>
      </c>
      <c r="K5298" s="3">
        <v>0.73750449299999998</v>
      </c>
      <c r="L5298" s="3">
        <v>1</v>
      </c>
      <c r="M5298" s="2" t="s">
        <v>67</v>
      </c>
      <c r="N5298" s="3">
        <v>62800</v>
      </c>
      <c r="O5298" s="3">
        <v>0.40189673300000001</v>
      </c>
      <c r="P5298" s="3">
        <v>-0.82285222106620204</v>
      </c>
      <c r="Q5298" s="3">
        <v>-0.69777863320659383</v>
      </c>
      <c r="R5298" s="3">
        <v>-0.36656203898976164</v>
      </c>
      <c r="S5298" s="3">
        <v>0.38600583542559497</v>
      </c>
      <c r="T5298" s="5">
        <f>POWER(10,Table2[[#This Row],[Predicted normalized_price]]*(N$7634-N$7635)+N$7635)</f>
        <v>57548.850123750657</v>
      </c>
      <c r="U5298" s="5">
        <f>ABS(Table2[[#This Row],[price]]-Table2[[#This Row],[Predicted Price]])</f>
        <v>5251.1498762493429</v>
      </c>
      <c r="V5298" s="5">
        <f>Table2[[#This Row],[Price Diff]]/Table2[[#This Row],[price]]</f>
        <v>8.361703624600865E-2</v>
      </c>
    </row>
    <row r="5299" spans="1:22" x14ac:dyDescent="0.2">
      <c r="A5299" s="3">
        <v>13870</v>
      </c>
      <c r="B5299" s="3">
        <v>0.24173841600000001</v>
      </c>
      <c r="C5299" s="3">
        <v>26259</v>
      </c>
      <c r="D5299" s="3">
        <v>0.43085120300000002</v>
      </c>
      <c r="E5299" s="3">
        <v>1796</v>
      </c>
      <c r="F5299" s="3">
        <v>0.43533607800000002</v>
      </c>
      <c r="G5299" s="3">
        <v>11</v>
      </c>
      <c r="H5299" s="3">
        <v>0.90861810600000004</v>
      </c>
      <c r="I5299" s="2" t="s">
        <v>15</v>
      </c>
      <c r="J5299" s="3">
        <v>158000</v>
      </c>
      <c r="K5299" s="3">
        <v>0.92656573499999995</v>
      </c>
      <c r="L5299" s="3">
        <v>2</v>
      </c>
      <c r="M5299" s="2" t="s">
        <v>65</v>
      </c>
      <c r="N5299" s="3">
        <v>33800</v>
      </c>
      <c r="O5299" s="3">
        <v>0.28915948899999999</v>
      </c>
      <c r="P5299" s="3">
        <v>-0.93609569874598986</v>
      </c>
      <c r="Q5299" s="3">
        <v>0.19125160181668263</v>
      </c>
      <c r="R5299" s="3">
        <v>0.8165994244134801</v>
      </c>
      <c r="S5299" s="3">
        <v>0.31980706776175694</v>
      </c>
      <c r="T5299" s="5">
        <f>POWER(10,Table2[[#This Row],[Predicted normalized_price]]*(N$7634-N$7635)+N$7635)</f>
        <v>39999.625640055099</v>
      </c>
      <c r="U5299" s="5">
        <f>ABS(Table2[[#This Row],[price]]-Table2[[#This Row],[Predicted Price]])</f>
        <v>6199.6256400550992</v>
      </c>
      <c r="V5299" s="5">
        <f>Table2[[#This Row],[Price Diff]]/Table2[[#This Row],[price]]</f>
        <v>0.18342087692470707</v>
      </c>
    </row>
    <row r="5300" spans="1:22" x14ac:dyDescent="0.2">
      <c r="A5300" s="3">
        <v>20530</v>
      </c>
      <c r="B5300" s="3">
        <v>0.32899657599999999</v>
      </c>
      <c r="C5300" s="3">
        <v>118661</v>
      </c>
      <c r="D5300" s="3">
        <v>0.69479997599999999</v>
      </c>
      <c r="E5300" s="3">
        <v>2993</v>
      </c>
      <c r="F5300" s="3">
        <v>0.653101669</v>
      </c>
      <c r="G5300" s="3">
        <v>5</v>
      </c>
      <c r="H5300" s="3">
        <v>0.60985333500000005</v>
      </c>
      <c r="I5300" s="2" t="s">
        <v>35</v>
      </c>
      <c r="J5300" s="3">
        <v>51000</v>
      </c>
      <c r="K5300" s="3">
        <v>0.83019363899999998</v>
      </c>
      <c r="L5300" s="3">
        <v>1</v>
      </c>
      <c r="M5300" s="2" t="s">
        <v>64</v>
      </c>
      <c r="N5300" s="3">
        <v>175000</v>
      </c>
      <c r="O5300" s="3">
        <v>0.58839823199999997</v>
      </c>
      <c r="P5300" s="3">
        <v>0.8858092513670367</v>
      </c>
      <c r="Q5300" s="3">
        <v>-0.32963433118140073</v>
      </c>
      <c r="R5300" s="3">
        <v>-0.77661892187345649</v>
      </c>
      <c r="S5300" s="3">
        <v>0.5914618324505736</v>
      </c>
      <c r="T5300" s="5">
        <f>POWER(10,Table2[[#This Row],[Predicted normalized_price]]*(N$7634-N$7635)+N$7635)</f>
        <v>177970.98675049192</v>
      </c>
      <c r="U5300" s="5">
        <f>ABS(Table2[[#This Row],[price]]-Table2[[#This Row],[Predicted Price]])</f>
        <v>2970.9867504919239</v>
      </c>
      <c r="V5300" s="5">
        <f>Table2[[#This Row],[Price Diff]]/Table2[[#This Row],[price]]</f>
        <v>1.6977067145668136E-2</v>
      </c>
    </row>
    <row r="5301" spans="1:22" x14ac:dyDescent="0.2">
      <c r="A5301" s="3">
        <v>22720</v>
      </c>
      <c r="B5301" s="3">
        <v>0.351549532</v>
      </c>
      <c r="C5301" s="3">
        <v>82662</v>
      </c>
      <c r="D5301" s="3">
        <v>0.63153490199999995</v>
      </c>
      <c r="E5301" s="3">
        <v>2979</v>
      </c>
      <c r="F5301" s="3">
        <v>0.65110249600000003</v>
      </c>
      <c r="G5301" s="3">
        <v>8</v>
      </c>
      <c r="H5301" s="3">
        <v>0.78794860499999997</v>
      </c>
      <c r="I5301" s="2" t="s">
        <v>13</v>
      </c>
      <c r="J5301" s="3">
        <v>74500</v>
      </c>
      <c r="K5301" s="3">
        <v>0.86249241700000001</v>
      </c>
      <c r="L5301" s="3">
        <v>1</v>
      </c>
      <c r="M5301" s="2" t="s">
        <v>62</v>
      </c>
      <c r="N5301" s="3">
        <v>122688</v>
      </c>
      <c r="O5301" s="3">
        <v>0.52376863500000004</v>
      </c>
      <c r="P5301" s="3">
        <v>-0.41369528546265277</v>
      </c>
      <c r="Q5301" s="3">
        <v>0.65445670304480452</v>
      </c>
      <c r="R5301" s="3">
        <v>0.47423476476603277</v>
      </c>
      <c r="S5301" s="3">
        <v>0.53000807068452405</v>
      </c>
      <c r="T5301" s="5">
        <f>POWER(10,Table2[[#This Row],[Predicted normalized_price]]*(N$7634-N$7635)+N$7635)</f>
        <v>126967.40760088379</v>
      </c>
      <c r="U5301" s="5">
        <f>ABS(Table2[[#This Row],[price]]-Table2[[#This Row],[Predicted Price]])</f>
        <v>4279.4076008837874</v>
      </c>
      <c r="V5301" s="5">
        <f>Table2[[#This Row],[Price Diff]]/Table2[[#This Row],[price]]</f>
        <v>3.4880408849144069E-2</v>
      </c>
    </row>
    <row r="5302" spans="1:22" x14ac:dyDescent="0.2">
      <c r="A5302" s="3">
        <v>8040</v>
      </c>
      <c r="B5302" s="3">
        <v>0.12040548299999999</v>
      </c>
      <c r="C5302" s="3">
        <v>46162</v>
      </c>
      <c r="D5302" s="3">
        <v>0.52957823100000001</v>
      </c>
      <c r="E5302" s="3">
        <v>1596</v>
      </c>
      <c r="F5302" s="3">
        <v>0.38499535400000001</v>
      </c>
      <c r="G5302" s="3">
        <v>4</v>
      </c>
      <c r="H5302" s="3">
        <v>0.52529906999999998</v>
      </c>
      <c r="I5302" s="2" t="s">
        <v>32</v>
      </c>
      <c r="J5302" s="3">
        <v>59000</v>
      </c>
      <c r="K5302" s="3">
        <v>0.84261222099999999</v>
      </c>
      <c r="L5302" s="3">
        <v>1</v>
      </c>
      <c r="M5302" s="2" t="s">
        <v>63</v>
      </c>
      <c r="N5302" s="3">
        <v>68800</v>
      </c>
      <c r="O5302" s="3">
        <v>0.41850241300000002</v>
      </c>
      <c r="P5302" s="3">
        <v>-0.42365295512767848</v>
      </c>
      <c r="Q5302" s="3">
        <v>-0.67918735891175963</v>
      </c>
      <c r="R5302" s="3">
        <v>-0.38057026736490529</v>
      </c>
      <c r="S5302" s="3">
        <v>0.39550667540493739</v>
      </c>
      <c r="T5302" s="5">
        <f>POWER(10,Table2[[#This Row],[Predicted normalized_price]]*(N$7634-N$7635)+N$7635)</f>
        <v>60633.135434101445</v>
      </c>
      <c r="U5302" s="5">
        <f>ABS(Table2[[#This Row],[price]]-Table2[[#This Row],[Predicted Price]])</f>
        <v>8166.8645658985552</v>
      </c>
      <c r="V5302" s="5">
        <f>Table2[[#This Row],[Price Diff]]/Table2[[#This Row],[price]]</f>
        <v>0.11870442682992086</v>
      </c>
    </row>
    <row r="5303" spans="1:22" x14ac:dyDescent="0.2">
      <c r="A5303" s="3">
        <v>10470</v>
      </c>
      <c r="B5303" s="3">
        <v>0.17916625799999999</v>
      </c>
      <c r="C5303" s="3">
        <v>23428</v>
      </c>
      <c r="D5303" s="3">
        <v>0.41088752299999998</v>
      </c>
      <c r="E5303" s="3">
        <v>1984</v>
      </c>
      <c r="F5303" s="3">
        <v>0.47778491499999998</v>
      </c>
      <c r="G5303" s="3">
        <v>9</v>
      </c>
      <c r="H5303" s="3">
        <v>0.83257932800000001</v>
      </c>
      <c r="I5303" s="2" t="s">
        <v>20</v>
      </c>
      <c r="J5303" s="3">
        <v>157000</v>
      </c>
      <c r="K5303" s="3">
        <v>0.92602461000000003</v>
      </c>
      <c r="L5303" s="3">
        <v>3</v>
      </c>
      <c r="M5303" s="2" t="s">
        <v>64</v>
      </c>
      <c r="N5303" s="3">
        <v>36000</v>
      </c>
      <c r="O5303" s="3">
        <v>0.30063497900000002</v>
      </c>
      <c r="P5303" s="3">
        <v>0.88642009336458105</v>
      </c>
      <c r="Q5303" s="3">
        <v>0.10118553757434914</v>
      </c>
      <c r="R5303" s="3">
        <v>0.86193747591709591</v>
      </c>
      <c r="S5303" s="3">
        <v>0.2893888716416394</v>
      </c>
      <c r="T5303" s="5">
        <f>POWER(10,Table2[[#This Row],[Predicted normalized_price]]*(N$7634-N$7635)+N$7635)</f>
        <v>33842.630528141548</v>
      </c>
      <c r="U5303" s="5">
        <f>ABS(Table2[[#This Row],[price]]-Table2[[#This Row],[Predicted Price]])</f>
        <v>2157.369471858452</v>
      </c>
      <c r="V5303" s="5">
        <f>Table2[[#This Row],[Price Diff]]/Table2[[#This Row],[price]]</f>
        <v>5.9926929773845887E-2</v>
      </c>
    </row>
    <row r="5304" spans="1:22" x14ac:dyDescent="0.2">
      <c r="A5304" s="3">
        <v>16870</v>
      </c>
      <c r="B5304" s="3">
        <v>0.28530723299999999</v>
      </c>
      <c r="C5304" s="3">
        <v>88871</v>
      </c>
      <c r="D5304" s="3">
        <v>0.64420957099999998</v>
      </c>
      <c r="E5304" s="3">
        <v>2494</v>
      </c>
      <c r="F5304" s="3">
        <v>0.57533232300000003</v>
      </c>
      <c r="G5304" s="3">
        <v>5</v>
      </c>
      <c r="H5304" s="3">
        <v>0.60985333500000005</v>
      </c>
      <c r="I5304" s="2" t="s">
        <v>16</v>
      </c>
      <c r="J5304" s="3">
        <v>99000</v>
      </c>
      <c r="K5304" s="3">
        <v>0.88672422299999998</v>
      </c>
      <c r="L5304" s="3">
        <v>1</v>
      </c>
      <c r="M5304" s="2" t="s">
        <v>64</v>
      </c>
      <c r="N5304" s="3">
        <v>135300</v>
      </c>
      <c r="O5304" s="3">
        <v>0.54157564000000002</v>
      </c>
      <c r="P5304" s="3">
        <v>0.83572018501495815</v>
      </c>
      <c r="Q5304" s="3">
        <v>0.66825962481260293</v>
      </c>
      <c r="R5304" s="3">
        <v>0.45329337418794569</v>
      </c>
      <c r="S5304" s="3">
        <v>0.54224593675182031</v>
      </c>
      <c r="T5304" s="5">
        <f>POWER(10,Table2[[#This Row],[Predicted normalized_price]]*(N$7634-N$7635)+N$7635)</f>
        <v>135799.26911048836</v>
      </c>
      <c r="U5304" s="5">
        <f>ABS(Table2[[#This Row],[price]]-Table2[[#This Row],[Predicted Price]])</f>
        <v>499.26911048835609</v>
      </c>
      <c r="V5304" s="5">
        <f>Table2[[#This Row],[Price Diff]]/Table2[[#This Row],[price]]</f>
        <v>3.6900895084135705E-3</v>
      </c>
    </row>
    <row r="5305" spans="1:22" x14ac:dyDescent="0.2">
      <c r="A5305" s="3">
        <v>22940</v>
      </c>
      <c r="B5305" s="3">
        <v>0.35369372500000001</v>
      </c>
      <c r="C5305" s="3">
        <v>112663</v>
      </c>
      <c r="D5305" s="3">
        <v>0.68572268999999997</v>
      </c>
      <c r="E5305" s="3">
        <v>1997</v>
      </c>
      <c r="F5305" s="3">
        <v>0.48056971500000001</v>
      </c>
      <c r="G5305" s="3">
        <v>2</v>
      </c>
      <c r="H5305" s="3">
        <v>0.26264953499999999</v>
      </c>
      <c r="I5305" s="2" t="s">
        <v>35</v>
      </c>
      <c r="J5305" s="3">
        <v>8400</v>
      </c>
      <c r="K5305" s="3">
        <v>0.67647871999999998</v>
      </c>
      <c r="L5305" s="3">
        <v>1</v>
      </c>
      <c r="M5305" s="2" t="s">
        <v>64</v>
      </c>
      <c r="N5305" s="3">
        <v>259888</v>
      </c>
      <c r="O5305" s="3">
        <v>0.66036598599999996</v>
      </c>
      <c r="P5305" s="3">
        <v>0.42973762428567575</v>
      </c>
      <c r="Q5305" s="3">
        <v>-0.10822378010854553</v>
      </c>
      <c r="R5305" s="3">
        <v>-0.84808699713405111</v>
      </c>
      <c r="S5305" s="3">
        <v>0.6667003427057584</v>
      </c>
      <c r="T5305" s="5">
        <f>POWER(10,Table2[[#This Row],[Predicted normalized_price]]*(N$7634-N$7635)+N$7635)</f>
        <v>269093.32061708404</v>
      </c>
      <c r="U5305" s="5">
        <f>ABS(Table2[[#This Row],[price]]-Table2[[#This Row],[Predicted Price]])</f>
        <v>9205.3206170840422</v>
      </c>
      <c r="V5305" s="5">
        <f>Table2[[#This Row],[Price Diff]]/Table2[[#This Row],[price]]</f>
        <v>3.5420337287924188E-2</v>
      </c>
    </row>
    <row r="5306" spans="1:22" x14ac:dyDescent="0.2">
      <c r="A5306" s="3">
        <v>7260</v>
      </c>
      <c r="B5306" s="3">
        <v>9.7698800000000002E-2</v>
      </c>
      <c r="C5306" s="3">
        <v>50917</v>
      </c>
      <c r="D5306" s="3">
        <v>0.54673540600000003</v>
      </c>
      <c r="E5306" s="3">
        <v>1496</v>
      </c>
      <c r="F5306" s="3">
        <v>0.35740525400000001</v>
      </c>
      <c r="G5306" s="3">
        <v>2</v>
      </c>
      <c r="H5306" s="3">
        <v>0.26264953499999999</v>
      </c>
      <c r="I5306" s="2" t="s">
        <v>14</v>
      </c>
      <c r="J5306" s="3">
        <v>15120</v>
      </c>
      <c r="K5306" s="3">
        <v>0.72657402000000004</v>
      </c>
      <c r="L5306" s="3">
        <v>1</v>
      </c>
      <c r="M5306" s="2" t="s">
        <v>63</v>
      </c>
      <c r="N5306" s="3">
        <v>67800</v>
      </c>
      <c r="O5306" s="3">
        <v>0.41583790399999998</v>
      </c>
      <c r="P5306" s="3">
        <v>-0.88433608754053039</v>
      </c>
      <c r="Q5306" s="3">
        <v>-0.63439305946501445</v>
      </c>
      <c r="R5306" s="3">
        <v>-0.51060271923277523</v>
      </c>
      <c r="S5306" s="3">
        <v>0.4390677448809378</v>
      </c>
      <c r="T5306" s="5">
        <f>POWER(10,Table2[[#This Row],[Predicted normalized_price]]*(N$7634-N$7635)+N$7635)</f>
        <v>77031.221576196869</v>
      </c>
      <c r="U5306" s="5">
        <f>ABS(Table2[[#This Row],[price]]-Table2[[#This Row],[Predicted Price]])</f>
        <v>9231.2215761968691</v>
      </c>
      <c r="V5306" s="5">
        <f>Table2[[#This Row],[Price Diff]]/Table2[[#This Row],[price]]</f>
        <v>0.13615371056337566</v>
      </c>
    </row>
    <row r="5307" spans="1:22" x14ac:dyDescent="0.2">
      <c r="A5307" s="3">
        <v>16300</v>
      </c>
      <c r="B5307" s="3">
        <v>0.27765926600000002</v>
      </c>
      <c r="C5307" s="3">
        <v>75225</v>
      </c>
      <c r="D5307" s="3">
        <v>0.61503635099999998</v>
      </c>
      <c r="E5307" s="3">
        <v>1984</v>
      </c>
      <c r="F5307" s="3">
        <v>0.47778491499999998</v>
      </c>
      <c r="G5307" s="3">
        <v>7</v>
      </c>
      <c r="H5307" s="3">
        <v>0.73735046500000001</v>
      </c>
      <c r="I5307" s="2" t="s">
        <v>19</v>
      </c>
      <c r="J5307" s="3">
        <v>93400</v>
      </c>
      <c r="K5307" s="3">
        <v>0.88176158100000002</v>
      </c>
      <c r="L5307" s="3">
        <v>2</v>
      </c>
      <c r="M5307" s="2" t="s">
        <v>65</v>
      </c>
      <c r="N5307" s="3">
        <v>95800</v>
      </c>
      <c r="O5307" s="3">
        <v>0.47874941399999998</v>
      </c>
      <c r="P5307" s="3">
        <v>-0.71033144054421438</v>
      </c>
      <c r="Q5307" s="3">
        <v>0.59339365038991054</v>
      </c>
      <c r="R5307" s="3">
        <v>0.54859969095015693</v>
      </c>
      <c r="S5307" s="3">
        <v>0.49428445028948864</v>
      </c>
      <c r="T5307" s="5">
        <f>POWER(10,Table2[[#This Row],[Predicted normalized_price]]*(N$7634-N$7635)+N$7635)</f>
        <v>104337.21840051032</v>
      </c>
      <c r="U5307" s="5">
        <f>ABS(Table2[[#This Row],[price]]-Table2[[#This Row],[Predicted Price]])</f>
        <v>8537.218400510319</v>
      </c>
      <c r="V5307" s="5">
        <f>Table2[[#This Row],[Price Diff]]/Table2[[#This Row],[price]]</f>
        <v>8.911501461910562E-2</v>
      </c>
    </row>
    <row r="5308" spans="1:22" x14ac:dyDescent="0.2">
      <c r="A5308" s="3">
        <v>27760</v>
      </c>
      <c r="B5308" s="3">
        <v>0.39612894999999998</v>
      </c>
      <c r="C5308" s="3">
        <v>134981</v>
      </c>
      <c r="D5308" s="3">
        <v>0.71735131200000002</v>
      </c>
      <c r="E5308" s="3">
        <v>2995</v>
      </c>
      <c r="F5308" s="3">
        <v>0.65338650099999995</v>
      </c>
      <c r="G5308" s="3">
        <v>3</v>
      </c>
      <c r="H5308" s="3">
        <v>0.416289664</v>
      </c>
      <c r="I5308" s="2" t="s">
        <v>12</v>
      </c>
      <c r="J5308" s="3">
        <v>3500</v>
      </c>
      <c r="K5308" s="3">
        <v>0.60186513600000002</v>
      </c>
      <c r="L5308" s="3">
        <v>1</v>
      </c>
      <c r="M5308" s="2" t="s">
        <v>62</v>
      </c>
      <c r="N5308" s="3">
        <v>313000</v>
      </c>
      <c r="O5308" s="3">
        <v>0.69420610999999999</v>
      </c>
      <c r="P5308" s="3">
        <v>6.2223903932345663E-2</v>
      </c>
      <c r="Q5308" s="3">
        <v>0.85257604322321734</v>
      </c>
      <c r="R5308" s="3">
        <v>9.2181075212813338E-2</v>
      </c>
      <c r="S5308" s="3">
        <v>0.68033322841688748</v>
      </c>
      <c r="T5308" s="5">
        <f>POWER(10,Table2[[#This Row],[Predicted normalized_price]]*(N$7634-N$7635)+N$7635)</f>
        <v>290026.21641087101</v>
      </c>
      <c r="U5308" s="5">
        <f>ABS(Table2[[#This Row],[price]]-Table2[[#This Row],[Predicted Price]])</f>
        <v>22973.783589128987</v>
      </c>
      <c r="V5308" s="5">
        <f>Table2[[#This Row],[Price Diff]]/Table2[[#This Row],[price]]</f>
        <v>7.3398669613830625E-2</v>
      </c>
    </row>
    <row r="5309" spans="1:22" x14ac:dyDescent="0.2">
      <c r="A5309" s="3">
        <v>12880</v>
      </c>
      <c r="B5309" s="3">
        <v>0.22526120599999999</v>
      </c>
      <c r="C5309" s="3">
        <v>77881</v>
      </c>
      <c r="D5309" s="3">
        <v>0.62110863800000005</v>
      </c>
      <c r="E5309" s="3">
        <v>1984</v>
      </c>
      <c r="F5309" s="3">
        <v>0.47778491499999998</v>
      </c>
      <c r="G5309" s="3">
        <v>5</v>
      </c>
      <c r="H5309" s="3">
        <v>0.60985333500000005</v>
      </c>
      <c r="I5309" s="2" t="s">
        <v>20</v>
      </c>
      <c r="J5309" s="3">
        <v>52725</v>
      </c>
      <c r="K5309" s="3">
        <v>0.83302863900000002</v>
      </c>
      <c r="L5309" s="3">
        <v>1</v>
      </c>
      <c r="M5309" s="2" t="s">
        <v>66</v>
      </c>
      <c r="N5309" s="3">
        <v>99800</v>
      </c>
      <c r="O5309" s="3">
        <v>0.48619350700000002</v>
      </c>
      <c r="P5309" s="3">
        <v>0.19517670309798088</v>
      </c>
      <c r="Q5309" s="3">
        <v>0.64142637787889967</v>
      </c>
      <c r="R5309" s="3">
        <v>0.60170078459443777</v>
      </c>
      <c r="S5309" s="3">
        <v>0.49585430888113047</v>
      </c>
      <c r="T5309" s="5">
        <f>POWER(10,Table2[[#This Row],[Predicted normalized_price]]*(N$7634-N$7635)+N$7635)</f>
        <v>105241.16800808269</v>
      </c>
      <c r="U5309" s="5">
        <f>ABS(Table2[[#This Row],[price]]-Table2[[#This Row],[Predicted Price]])</f>
        <v>5441.1680080826918</v>
      </c>
      <c r="V5309" s="5">
        <f>Table2[[#This Row],[Price Diff]]/Table2[[#This Row],[price]]</f>
        <v>5.4520721523874667E-2</v>
      </c>
    </row>
    <row r="5310" spans="1:22" x14ac:dyDescent="0.2">
      <c r="A5310" s="3">
        <v>11020</v>
      </c>
      <c r="B5310" s="3">
        <v>0.19055812699999999</v>
      </c>
      <c r="C5310" s="3">
        <v>62274</v>
      </c>
      <c r="D5310" s="3">
        <v>0.58197154900000003</v>
      </c>
      <c r="E5310" s="3">
        <v>1596</v>
      </c>
      <c r="F5310" s="3">
        <v>0.38499535400000001</v>
      </c>
      <c r="G5310" s="3">
        <v>6</v>
      </c>
      <c r="H5310" s="3">
        <v>0.67893919899999999</v>
      </c>
      <c r="I5310" s="2" t="s">
        <v>21</v>
      </c>
      <c r="J5310" s="3">
        <v>99749</v>
      </c>
      <c r="K5310" s="3">
        <v>0.88736659399999995</v>
      </c>
      <c r="L5310" s="3">
        <v>2</v>
      </c>
      <c r="M5310" s="2" t="s">
        <v>65</v>
      </c>
      <c r="N5310" s="3">
        <v>73800</v>
      </c>
      <c r="O5310" s="3">
        <v>0.43126940699999999</v>
      </c>
      <c r="P5310" s="3">
        <v>0.99999999456080635</v>
      </c>
      <c r="Q5310" s="3">
        <v>0.50051614620902196</v>
      </c>
      <c r="R5310" s="3">
        <v>0.67560239015743351</v>
      </c>
      <c r="S5310" s="3">
        <v>0.44211973454212061</v>
      </c>
      <c r="T5310" s="5">
        <f>POWER(10,Table2[[#This Row],[Predicted normalized_price]]*(N$7634-N$7635)+N$7635)</f>
        <v>78333.987953561445</v>
      </c>
      <c r="U5310" s="5">
        <f>ABS(Table2[[#This Row],[price]]-Table2[[#This Row],[Predicted Price]])</f>
        <v>4533.9879535614455</v>
      </c>
      <c r="V5310" s="5">
        <f>Table2[[#This Row],[Price Diff]]/Table2[[#This Row],[price]]</f>
        <v>6.1436151132268906E-2</v>
      </c>
    </row>
    <row r="5311" spans="1:22" x14ac:dyDescent="0.2">
      <c r="A5311" s="3">
        <v>8900</v>
      </c>
      <c r="B5311" s="3">
        <v>0.14301714300000001</v>
      </c>
      <c r="C5311" s="3">
        <v>20327</v>
      </c>
      <c r="D5311" s="3">
        <v>0.38604042500000002</v>
      </c>
      <c r="E5311" s="3">
        <v>1997</v>
      </c>
      <c r="F5311" s="3">
        <v>0.48056971500000001</v>
      </c>
      <c r="G5311" s="3">
        <v>11</v>
      </c>
      <c r="H5311" s="3">
        <v>0.90861810600000004</v>
      </c>
      <c r="I5311" s="2" t="s">
        <v>27</v>
      </c>
      <c r="J5311" s="3">
        <v>126000</v>
      </c>
      <c r="K5311" s="3">
        <v>0.90727774400000005</v>
      </c>
      <c r="L5311" s="3">
        <v>3</v>
      </c>
      <c r="M5311" s="2" t="s">
        <v>64</v>
      </c>
      <c r="N5311" s="3">
        <v>29000</v>
      </c>
      <c r="O5311" s="3">
        <v>0.26128611299999999</v>
      </c>
      <c r="P5311" s="3">
        <v>0.90983112555485601</v>
      </c>
      <c r="Q5311" s="3">
        <v>-0.89019492116353505</v>
      </c>
      <c r="R5311" s="3">
        <v>-7.7908265632673388E-3</v>
      </c>
      <c r="S5311" s="3">
        <v>0.24890589435009997</v>
      </c>
      <c r="T5311" s="5">
        <f>POWER(10,Table2[[#This Row],[Predicted normalized_price]]*(N$7634-N$7635)+N$7635)</f>
        <v>27092.750584478363</v>
      </c>
      <c r="U5311" s="5">
        <f>ABS(Table2[[#This Row],[price]]-Table2[[#This Row],[Predicted Price]])</f>
        <v>1907.2494155216373</v>
      </c>
      <c r="V5311" s="5">
        <f>Table2[[#This Row],[Price Diff]]/Table2[[#This Row],[price]]</f>
        <v>6.5767221224884043E-2</v>
      </c>
    </row>
    <row r="5312" spans="1:22" x14ac:dyDescent="0.2">
      <c r="A5312" s="3">
        <v>11860</v>
      </c>
      <c r="B5312" s="3">
        <v>0.20690340700000001</v>
      </c>
      <c r="C5312" s="3">
        <v>19821</v>
      </c>
      <c r="D5312" s="3">
        <v>0.38162896400000001</v>
      </c>
      <c r="E5312" s="3">
        <v>1984</v>
      </c>
      <c r="F5312" s="3">
        <v>0.47778491499999998</v>
      </c>
      <c r="G5312" s="3">
        <v>10</v>
      </c>
      <c r="H5312" s="3">
        <v>0.87250287000000004</v>
      </c>
      <c r="I5312" s="2" t="s">
        <v>20</v>
      </c>
      <c r="J5312" s="3">
        <v>131000</v>
      </c>
      <c r="K5312" s="3">
        <v>0.910594389</v>
      </c>
      <c r="L5312" s="3">
        <v>4</v>
      </c>
      <c r="M5312" s="2" t="s">
        <v>62</v>
      </c>
      <c r="N5312" s="3">
        <v>32888</v>
      </c>
      <c r="O5312" s="3">
        <v>0.284181725</v>
      </c>
      <c r="P5312" s="3">
        <v>0.15055657924409446</v>
      </c>
      <c r="Q5312" s="3">
        <v>6.7958735253844715E-2</v>
      </c>
      <c r="R5312" s="3">
        <v>0.87372480042310341</v>
      </c>
      <c r="S5312" s="3">
        <v>0.27570958573219517</v>
      </c>
      <c r="T5312" s="5">
        <f>POWER(10,Table2[[#This Row],[Predicted normalized_price]]*(N$7634-N$7635)+N$7635)</f>
        <v>31392.00402334817</v>
      </c>
      <c r="U5312" s="5">
        <f>ABS(Table2[[#This Row],[price]]-Table2[[#This Row],[Predicted Price]])</f>
        <v>1495.9959766518296</v>
      </c>
      <c r="V5312" s="5">
        <f>Table2[[#This Row],[Price Diff]]/Table2[[#This Row],[price]]</f>
        <v>4.5487593549374532E-2</v>
      </c>
    </row>
    <row r="5313" spans="1:22" x14ac:dyDescent="0.2">
      <c r="A5313" s="3">
        <v>10440</v>
      </c>
      <c r="B5313" s="3">
        <v>0.17852778599999999</v>
      </c>
      <c r="C5313" s="3">
        <v>68515</v>
      </c>
      <c r="D5313" s="3">
        <v>0.59868575700000004</v>
      </c>
      <c r="E5313" s="3">
        <v>1999</v>
      </c>
      <c r="F5313" s="3">
        <v>0.48099653599999997</v>
      </c>
      <c r="G5313" s="3">
        <v>4</v>
      </c>
      <c r="H5313" s="3">
        <v>0.52529906999999998</v>
      </c>
      <c r="I5313" s="2" t="s">
        <v>18</v>
      </c>
      <c r="J5313" s="3">
        <v>44000</v>
      </c>
      <c r="K5313" s="3">
        <v>0.81761106400000005</v>
      </c>
      <c r="L5313" s="3">
        <v>1</v>
      </c>
      <c r="M5313" s="2" t="s">
        <v>64</v>
      </c>
      <c r="N5313" s="3">
        <v>83800</v>
      </c>
      <c r="O5313" s="3">
        <v>0.454394727</v>
      </c>
      <c r="P5313" s="3">
        <v>0.39460135865841622</v>
      </c>
      <c r="Q5313" s="3">
        <v>-0.63468946821160455</v>
      </c>
      <c r="R5313" s="3">
        <v>-0.61955364551461123</v>
      </c>
      <c r="S5313" s="3">
        <v>0.46998945995779517</v>
      </c>
      <c r="T5313" s="5">
        <f>POWER(10,Table2[[#This Row],[Predicted normalized_price]]*(N$7634-N$7635)+N$7635)</f>
        <v>91297.782053402902</v>
      </c>
      <c r="U5313" s="5">
        <f>ABS(Table2[[#This Row],[price]]-Table2[[#This Row],[Predicted Price]])</f>
        <v>7497.7820534029015</v>
      </c>
      <c r="V5313" s="5">
        <f>Table2[[#This Row],[Price Diff]]/Table2[[#This Row],[price]]</f>
        <v>8.9472339539414095E-2</v>
      </c>
    </row>
    <row r="5314" spans="1:22" x14ac:dyDescent="0.2">
      <c r="A5314" s="3">
        <v>13290</v>
      </c>
      <c r="B5314" s="3">
        <v>0.232233722</v>
      </c>
      <c r="C5314" s="3">
        <v>33313</v>
      </c>
      <c r="D5314" s="3">
        <v>0.47249097899999998</v>
      </c>
      <c r="E5314" s="3">
        <v>1597</v>
      </c>
      <c r="F5314" s="3">
        <v>0.38526243399999999</v>
      </c>
      <c r="G5314" s="3">
        <v>8</v>
      </c>
      <c r="H5314" s="3">
        <v>0.78794860499999997</v>
      </c>
      <c r="I5314" s="2" t="s">
        <v>15</v>
      </c>
      <c r="J5314" s="3">
        <v>82500</v>
      </c>
      <c r="K5314" s="3">
        <v>0.87118550100000003</v>
      </c>
      <c r="L5314" s="3">
        <v>1</v>
      </c>
      <c r="M5314" s="2" t="s">
        <v>65</v>
      </c>
      <c r="N5314" s="3">
        <v>54388</v>
      </c>
      <c r="O5314" s="3">
        <v>0.37572552100000001</v>
      </c>
      <c r="P5314" s="3">
        <v>-0.96019529969174577</v>
      </c>
      <c r="Q5314" s="3">
        <v>0.32655450283132242</v>
      </c>
      <c r="R5314" s="3">
        <v>0.75998937238927</v>
      </c>
      <c r="S5314" s="3">
        <v>0.36973639875923808</v>
      </c>
      <c r="T5314" s="5">
        <f>POWER(10,Table2[[#This Row],[Predicted normalized_price]]*(N$7634-N$7635)+N$7635)</f>
        <v>52627.202822567036</v>
      </c>
      <c r="U5314" s="5">
        <f>ABS(Table2[[#This Row],[price]]-Table2[[#This Row],[Predicted Price]])</f>
        <v>1760.7971774329635</v>
      </c>
      <c r="V5314" s="5">
        <f>Table2[[#This Row],[Price Diff]]/Table2[[#This Row],[price]]</f>
        <v>3.2374736659427882E-2</v>
      </c>
    </row>
    <row r="5315" spans="1:22" x14ac:dyDescent="0.2">
      <c r="A5315" s="3">
        <v>9150</v>
      </c>
      <c r="B5315" s="3">
        <v>0.149181168</v>
      </c>
      <c r="C5315" s="3">
        <v>50663</v>
      </c>
      <c r="D5315" s="3">
        <v>0.54586022199999995</v>
      </c>
      <c r="E5315" s="3">
        <v>1197</v>
      </c>
      <c r="F5315" s="3">
        <v>0.26232939100000002</v>
      </c>
      <c r="G5315" s="3">
        <v>4</v>
      </c>
      <c r="H5315" s="3">
        <v>0.52529906999999998</v>
      </c>
      <c r="I5315" s="2" t="s">
        <v>27</v>
      </c>
      <c r="J5315" s="3">
        <v>74000</v>
      </c>
      <c r="K5315" s="3">
        <v>0.86191849600000003</v>
      </c>
      <c r="L5315" s="3">
        <v>1</v>
      </c>
      <c r="M5315" s="2" t="s">
        <v>64</v>
      </c>
      <c r="N5315" s="3">
        <v>71800</v>
      </c>
      <c r="O5315" s="3">
        <v>0.42626956799999999</v>
      </c>
      <c r="P5315" s="3">
        <v>0.76694504742956693</v>
      </c>
      <c r="Q5315" s="3">
        <v>-0.69303110879348617</v>
      </c>
      <c r="R5315" s="3">
        <v>-0.52626287230580371</v>
      </c>
      <c r="S5315" s="3">
        <v>0.4319453782223785</v>
      </c>
      <c r="T5315" s="5">
        <f>POWER(10,Table2[[#This Row],[Predicted normalized_price]]*(N$7634-N$7635)+N$7635)</f>
        <v>74074.638472490566</v>
      </c>
      <c r="U5315" s="5">
        <f>ABS(Table2[[#This Row],[price]]-Table2[[#This Row],[Predicted Price]])</f>
        <v>2274.6384724905656</v>
      </c>
      <c r="V5315" s="5">
        <f>Table2[[#This Row],[Price Diff]]/Table2[[#This Row],[price]]</f>
        <v>3.1680201566720967E-2</v>
      </c>
    </row>
    <row r="5316" spans="1:22" x14ac:dyDescent="0.2">
      <c r="A5316" s="3">
        <v>11300</v>
      </c>
      <c r="B5316" s="3">
        <v>0.19614103499999999</v>
      </c>
      <c r="C5316" s="3">
        <v>26676</v>
      </c>
      <c r="D5316" s="3">
        <v>0.43360844599999998</v>
      </c>
      <c r="E5316" s="3">
        <v>2354</v>
      </c>
      <c r="F5316" s="3">
        <v>0.55069874699999999</v>
      </c>
      <c r="G5316" s="3">
        <v>9</v>
      </c>
      <c r="H5316" s="3">
        <v>0.83257932800000001</v>
      </c>
      <c r="I5316" s="2" t="s">
        <v>22</v>
      </c>
      <c r="J5316" s="3">
        <v>82000</v>
      </c>
      <c r="K5316" s="3">
        <v>0.87066740300000001</v>
      </c>
      <c r="L5316" s="3">
        <v>2</v>
      </c>
      <c r="M5316" s="2" t="s">
        <v>65</v>
      </c>
      <c r="N5316" s="3">
        <v>38800</v>
      </c>
      <c r="O5316" s="3">
        <v>0.31426572200000003</v>
      </c>
      <c r="P5316" s="3">
        <v>-0.60166581227249716</v>
      </c>
      <c r="Q5316" s="3">
        <v>-0.83687809906057598</v>
      </c>
      <c r="R5316" s="3">
        <v>-0.22510023192754902</v>
      </c>
      <c r="S5316" s="3">
        <v>0.31407703878945287</v>
      </c>
      <c r="T5316" s="5">
        <f>POWER(10,Table2[[#This Row],[Predicted normalized_price]]*(N$7634-N$7635)+N$7635)</f>
        <v>38759.792260483577</v>
      </c>
      <c r="U5316" s="5">
        <f>ABS(Table2[[#This Row],[price]]-Table2[[#This Row],[Predicted Price]])</f>
        <v>40.207739516423317</v>
      </c>
      <c r="V5316" s="5">
        <f>Table2[[#This Row],[Price Diff]]/Table2[[#This Row],[price]]</f>
        <v>1.03628194629957E-3</v>
      </c>
    </row>
    <row r="5317" spans="1:22" x14ac:dyDescent="0.2">
      <c r="A5317" s="3">
        <v>22420</v>
      </c>
      <c r="B5317" s="3">
        <v>0.348591928</v>
      </c>
      <c r="C5317" s="3">
        <v>100954</v>
      </c>
      <c r="D5317" s="3">
        <v>0.66651866000000004</v>
      </c>
      <c r="E5317" s="3">
        <v>2979</v>
      </c>
      <c r="F5317" s="3">
        <v>0.65110249600000003</v>
      </c>
      <c r="G5317" s="3">
        <v>7</v>
      </c>
      <c r="H5317" s="3">
        <v>0.73735046500000001</v>
      </c>
      <c r="I5317" s="2" t="s">
        <v>13</v>
      </c>
      <c r="J5317" s="3">
        <v>95000</v>
      </c>
      <c r="K5317" s="3">
        <v>0.883209209</v>
      </c>
      <c r="L5317" s="3">
        <v>1</v>
      </c>
      <c r="M5317" s="2" t="s">
        <v>65</v>
      </c>
      <c r="N5317" s="3">
        <v>140000</v>
      </c>
      <c r="O5317" s="3">
        <v>0.54778996499999999</v>
      </c>
      <c r="P5317" s="3">
        <v>-0.54400238376994947</v>
      </c>
      <c r="Q5317" s="3">
        <v>0.7151356806199729</v>
      </c>
      <c r="R5317" s="3">
        <v>0.42234765989459583</v>
      </c>
      <c r="S5317" s="3">
        <v>0.55880527550610282</v>
      </c>
      <c r="T5317" s="5">
        <f>POWER(10,Table2[[#This Row],[Predicted normalized_price]]*(N$7634-N$7635)+N$7635)</f>
        <v>148735.84161968119</v>
      </c>
      <c r="U5317" s="5">
        <f>ABS(Table2[[#This Row],[price]]-Table2[[#This Row],[Predicted Price]])</f>
        <v>8735.8416196811886</v>
      </c>
      <c r="V5317" s="5">
        <f>Table2[[#This Row],[Price Diff]]/Table2[[#This Row],[price]]</f>
        <v>6.239886871200849E-2</v>
      </c>
    </row>
    <row r="5318" spans="1:22" x14ac:dyDescent="0.2">
      <c r="A5318" s="3">
        <v>14410</v>
      </c>
      <c r="B5318" s="3">
        <v>0.25023689100000002</v>
      </c>
      <c r="C5318" s="3">
        <v>22270</v>
      </c>
      <c r="D5318" s="3">
        <v>0.40201642799999998</v>
      </c>
      <c r="E5318" s="3">
        <v>1597</v>
      </c>
      <c r="F5318" s="3">
        <v>0.38526243399999999</v>
      </c>
      <c r="G5318" s="3">
        <v>10</v>
      </c>
      <c r="H5318" s="3">
        <v>0.87250287000000004</v>
      </c>
      <c r="I5318" s="2" t="s">
        <v>15</v>
      </c>
      <c r="J5318" s="3">
        <v>126300</v>
      </c>
      <c r="K5318" s="3">
        <v>0.90748042399999995</v>
      </c>
      <c r="L5318" s="3">
        <v>4</v>
      </c>
      <c r="M5318" s="2" t="s">
        <v>65</v>
      </c>
      <c r="N5318" s="3">
        <v>33888</v>
      </c>
      <c r="O5318" s="3">
        <v>0.28963267399999998</v>
      </c>
      <c r="P5318" s="3">
        <v>-0.95113459402881362</v>
      </c>
      <c r="Q5318" s="3">
        <v>0.17229349084919593</v>
      </c>
      <c r="R5318" s="3">
        <v>0.83088340989472187</v>
      </c>
      <c r="S5318" s="3">
        <v>0.31115175480812141</v>
      </c>
      <c r="T5318" s="5">
        <f>POWER(10,Table2[[#This Row],[Predicted normalized_price]]*(N$7634-N$7635)+N$7635)</f>
        <v>38141.728193300623</v>
      </c>
      <c r="U5318" s="5">
        <f>ABS(Table2[[#This Row],[price]]-Table2[[#This Row],[Predicted Price]])</f>
        <v>4253.7281933006234</v>
      </c>
      <c r="V5318" s="5">
        <f>Table2[[#This Row],[Price Diff]]/Table2[[#This Row],[price]]</f>
        <v>0.12552314073715248</v>
      </c>
    </row>
    <row r="5319" spans="1:22" x14ac:dyDescent="0.2">
      <c r="A5319" s="3">
        <v>8320</v>
      </c>
      <c r="B5319" s="3">
        <v>0.12802260700000001</v>
      </c>
      <c r="C5319" s="3">
        <v>40899</v>
      </c>
      <c r="D5319" s="3">
        <v>0.50839401100000003</v>
      </c>
      <c r="E5319" s="3">
        <v>1498</v>
      </c>
      <c r="F5319" s="3">
        <v>0.357974919</v>
      </c>
      <c r="G5319" s="3">
        <v>3</v>
      </c>
      <c r="H5319" s="3">
        <v>0.416289664</v>
      </c>
      <c r="I5319" s="2" t="s">
        <v>22</v>
      </c>
      <c r="J5319" s="3">
        <v>40000</v>
      </c>
      <c r="K5319" s="3">
        <v>0.80948806299999998</v>
      </c>
      <c r="L5319" s="3">
        <v>1</v>
      </c>
      <c r="M5319" s="2" t="s">
        <v>67</v>
      </c>
      <c r="N5319" s="3">
        <v>68366</v>
      </c>
      <c r="O5319" s="3">
        <v>0.41735080400000002</v>
      </c>
      <c r="P5319" s="3">
        <v>-0.85174323642038519</v>
      </c>
      <c r="Q5319" s="3">
        <v>-0.70832695670384915</v>
      </c>
      <c r="R5319" s="3">
        <v>-0.46121054527649868</v>
      </c>
      <c r="S5319" s="3">
        <v>0.40715473375535594</v>
      </c>
      <c r="T5319" s="5">
        <f>POWER(10,Table2[[#This Row],[Predicted normalized_price]]*(N$7634-N$7635)+N$7635)</f>
        <v>64640.938682994783</v>
      </c>
      <c r="U5319" s="5">
        <f>ABS(Table2[[#This Row],[price]]-Table2[[#This Row],[Predicted Price]])</f>
        <v>3725.0613170052166</v>
      </c>
      <c r="V5319" s="5">
        <f>Table2[[#This Row],[Price Diff]]/Table2[[#This Row],[price]]</f>
        <v>5.4487044978574387E-2</v>
      </c>
    </row>
    <row r="5320" spans="1:22" x14ac:dyDescent="0.2">
      <c r="A5320" s="3">
        <v>9240</v>
      </c>
      <c r="B5320" s="3">
        <v>0.15135906900000001</v>
      </c>
      <c r="C5320" s="3">
        <v>51401</v>
      </c>
      <c r="D5320" s="3">
        <v>0.54839106000000004</v>
      </c>
      <c r="E5320" s="3">
        <v>1598</v>
      </c>
      <c r="F5320" s="3">
        <v>0.38552934799999999</v>
      </c>
      <c r="G5320" s="3">
        <v>3</v>
      </c>
      <c r="H5320" s="3">
        <v>0.416289664</v>
      </c>
      <c r="I5320" s="2" t="s">
        <v>10</v>
      </c>
      <c r="J5320" s="3">
        <v>21654</v>
      </c>
      <c r="K5320" s="3">
        <v>0.757185161</v>
      </c>
      <c r="L5320" s="3">
        <v>2</v>
      </c>
      <c r="M5320" s="2" t="s">
        <v>63</v>
      </c>
      <c r="N5320" s="3">
        <v>80800</v>
      </c>
      <c r="O5320" s="3">
        <v>0.44776035800000002</v>
      </c>
      <c r="P5320" s="3">
        <v>0.11795959039752381</v>
      </c>
      <c r="Q5320" s="3">
        <v>-0.65326656231944691</v>
      </c>
      <c r="R5320" s="3">
        <v>-0.5421265759849988</v>
      </c>
      <c r="S5320" s="3">
        <v>0.44473195920418512</v>
      </c>
      <c r="T5320" s="5">
        <f>POWER(10,Table2[[#This Row],[Predicted normalized_price]]*(N$7634-N$7635)+N$7635)</f>
        <v>79466.52223980859</v>
      </c>
      <c r="U5320" s="5">
        <f>ABS(Table2[[#This Row],[price]]-Table2[[#This Row],[Predicted Price]])</f>
        <v>1333.4777601914102</v>
      </c>
      <c r="V5320" s="5">
        <f>Table2[[#This Row],[Price Diff]]/Table2[[#This Row],[price]]</f>
        <v>1.6503437626131313E-2</v>
      </c>
    </row>
    <row r="5321" spans="1:22" x14ac:dyDescent="0.2">
      <c r="A5321" s="3">
        <v>13630</v>
      </c>
      <c r="B5321" s="3">
        <v>0.23785455699999999</v>
      </c>
      <c r="C5321" s="3">
        <v>49572</v>
      </c>
      <c r="D5321" s="3">
        <v>0.54205048199999994</v>
      </c>
      <c r="E5321" s="3">
        <v>1998</v>
      </c>
      <c r="F5321" s="3">
        <v>0.480783179</v>
      </c>
      <c r="G5321" s="3">
        <v>5</v>
      </c>
      <c r="H5321" s="3">
        <v>0.60985333500000005</v>
      </c>
      <c r="I5321" s="2" t="s">
        <v>14</v>
      </c>
      <c r="J5321" s="3">
        <v>67580</v>
      </c>
      <c r="K5321" s="3">
        <v>0.854183888</v>
      </c>
      <c r="L5321" s="3">
        <v>1</v>
      </c>
      <c r="M5321" s="2" t="s">
        <v>66</v>
      </c>
      <c r="N5321" s="3">
        <v>88800</v>
      </c>
      <c r="O5321" s="3">
        <v>0.46494128800000001</v>
      </c>
      <c r="P5321" s="3">
        <v>-0.78242690961793715</v>
      </c>
      <c r="Q5321" s="3">
        <v>-0.63198726390244098</v>
      </c>
      <c r="R5321" s="3">
        <v>-0.5238171437400343</v>
      </c>
      <c r="S5321" s="3">
        <v>0.44332110044903594</v>
      </c>
      <c r="T5321" s="5">
        <f>POWER(10,Table2[[#This Row],[Predicted normalized_price]]*(N$7634-N$7635)+N$7635)</f>
        <v>78852.823493633055</v>
      </c>
      <c r="U5321" s="5">
        <f>ABS(Table2[[#This Row],[price]]-Table2[[#This Row],[Predicted Price]])</f>
        <v>9947.1765063669445</v>
      </c>
      <c r="V5321" s="5">
        <f>Table2[[#This Row],[Price Diff]]/Table2[[#This Row],[price]]</f>
        <v>0.11201775345007821</v>
      </c>
    </row>
    <row r="5322" spans="1:22" x14ac:dyDescent="0.2">
      <c r="A5322" s="3">
        <v>13770</v>
      </c>
      <c r="B5322" s="3">
        <v>0.24012837200000001</v>
      </c>
      <c r="C5322" s="3">
        <v>32886</v>
      </c>
      <c r="D5322" s="3">
        <v>0.47023333499999997</v>
      </c>
      <c r="E5322" s="3">
        <v>2500</v>
      </c>
      <c r="F5322" s="3">
        <v>0.57635689899999998</v>
      </c>
      <c r="G5322" s="3">
        <v>9</v>
      </c>
      <c r="H5322" s="3">
        <v>0.83257932800000001</v>
      </c>
      <c r="I5322" s="2" t="s">
        <v>16</v>
      </c>
      <c r="J5322" s="3">
        <v>105000</v>
      </c>
      <c r="K5322" s="3">
        <v>0.89173902299999996</v>
      </c>
      <c r="L5322" s="3">
        <v>2</v>
      </c>
      <c r="M5322" s="2" t="s">
        <v>65</v>
      </c>
      <c r="N5322" s="3">
        <v>49888</v>
      </c>
      <c r="O5322" s="3">
        <v>0.36000894</v>
      </c>
      <c r="P5322" s="3">
        <v>-0.51477223571205122</v>
      </c>
      <c r="Q5322" s="3">
        <v>0.27842733544326687</v>
      </c>
      <c r="R5322" s="3">
        <v>0.78261773725858219</v>
      </c>
      <c r="S5322" s="3">
        <v>0.35249542329705114</v>
      </c>
      <c r="T5322" s="5">
        <f>POWER(10,Table2[[#This Row],[Predicted normalized_price]]*(N$7634-N$7635)+N$7635)</f>
        <v>47870.215871181106</v>
      </c>
      <c r="U5322" s="5">
        <f>ABS(Table2[[#This Row],[price]]-Table2[[#This Row],[Predicted Price]])</f>
        <v>2017.7841288188938</v>
      </c>
      <c r="V5322" s="5">
        <f>Table2[[#This Row],[Price Diff]]/Table2[[#This Row],[price]]</f>
        <v>4.0446282248614775E-2</v>
      </c>
    </row>
    <row r="5323" spans="1:22" x14ac:dyDescent="0.2">
      <c r="A5323" s="3">
        <v>15490</v>
      </c>
      <c r="B5323" s="3">
        <v>0.26631797800000001</v>
      </c>
      <c r="C5323" s="3">
        <v>83779</v>
      </c>
      <c r="D5323" s="3">
        <v>0.633883843</v>
      </c>
      <c r="E5323" s="3">
        <v>1997</v>
      </c>
      <c r="F5323" s="3">
        <v>0.48056971500000001</v>
      </c>
      <c r="G5323" s="3">
        <v>7</v>
      </c>
      <c r="H5323" s="3">
        <v>0.73735046500000001</v>
      </c>
      <c r="I5323" s="2" t="s">
        <v>13</v>
      </c>
      <c r="J5323" s="3">
        <v>71000</v>
      </c>
      <c r="K5323" s="3">
        <v>0.85839135799999999</v>
      </c>
      <c r="L5323" s="3">
        <v>2</v>
      </c>
      <c r="M5323" s="2" t="s">
        <v>65</v>
      </c>
      <c r="N5323" s="3">
        <v>103800</v>
      </c>
      <c r="O5323" s="3">
        <v>0.49334502499999999</v>
      </c>
      <c r="P5323" s="3">
        <v>-0.68517189449750548</v>
      </c>
      <c r="Q5323" s="3">
        <v>0.61447151697913949</v>
      </c>
      <c r="R5323" s="3">
        <v>0.54821238986482312</v>
      </c>
      <c r="S5323" s="3">
        <v>0.50000047512599988</v>
      </c>
      <c r="T5323" s="5">
        <f>POWER(10,Table2[[#This Row],[Predicted normalized_price]]*(N$7634-N$7635)+N$7635)</f>
        <v>107666.43176799649</v>
      </c>
      <c r="U5323" s="5">
        <f>ABS(Table2[[#This Row],[price]]-Table2[[#This Row],[Predicted Price]])</f>
        <v>3866.4317679964879</v>
      </c>
      <c r="V5323" s="5">
        <f>Table2[[#This Row],[Price Diff]]/Table2[[#This Row],[price]]</f>
        <v>3.7248860963357298E-2</v>
      </c>
    </row>
    <row r="5324" spans="1:22" x14ac:dyDescent="0.2">
      <c r="A5324" s="3">
        <v>8130</v>
      </c>
      <c r="B5324" s="3">
        <v>0.122882397</v>
      </c>
      <c r="C5324" s="3">
        <v>55085</v>
      </c>
      <c r="D5324" s="3">
        <v>0.56050466300000001</v>
      </c>
      <c r="E5324" s="3">
        <v>1390</v>
      </c>
      <c r="F5324" s="3">
        <v>0.32606906200000002</v>
      </c>
      <c r="G5324" s="3">
        <v>4</v>
      </c>
      <c r="H5324" s="3">
        <v>0.52529906999999998</v>
      </c>
      <c r="I5324" s="2" t="s">
        <v>20</v>
      </c>
      <c r="J5324" s="3">
        <v>52347</v>
      </c>
      <c r="K5324" s="3">
        <v>0.83241542199999996</v>
      </c>
      <c r="L5324" s="3">
        <v>1</v>
      </c>
      <c r="M5324" s="2" t="s">
        <v>63</v>
      </c>
      <c r="N5324" s="3">
        <v>65888</v>
      </c>
      <c r="O5324" s="3">
        <v>0.41063213100000001</v>
      </c>
      <c r="P5324" s="3">
        <v>-0.47619708602312283</v>
      </c>
      <c r="Q5324" s="3">
        <v>0.4841484776190102</v>
      </c>
      <c r="R5324" s="3">
        <v>0.7210434658416246</v>
      </c>
      <c r="S5324" s="3">
        <v>0.42239568124290405</v>
      </c>
      <c r="T5324" s="5">
        <f>POWER(10,Table2[[#This Row],[Predicted normalized_price]]*(N$7634-N$7635)+N$7635)</f>
        <v>70287.738290113659</v>
      </c>
      <c r="U5324" s="5">
        <f>ABS(Table2[[#This Row],[price]]-Table2[[#This Row],[Predicted Price]])</f>
        <v>4399.7382901136589</v>
      </c>
      <c r="V5324" s="5">
        <f>Table2[[#This Row],[Price Diff]]/Table2[[#This Row],[price]]</f>
        <v>6.6776018244804197E-2</v>
      </c>
    </row>
    <row r="5325" spans="1:22" x14ac:dyDescent="0.2">
      <c r="A5325" s="3">
        <v>9430</v>
      </c>
      <c r="B5325" s="3">
        <v>0.15588802600000001</v>
      </c>
      <c r="C5325" s="3">
        <v>30519</v>
      </c>
      <c r="D5325" s="3">
        <v>0.45716111100000001</v>
      </c>
      <c r="E5325" s="3">
        <v>1390</v>
      </c>
      <c r="F5325" s="3">
        <v>0.32606906200000002</v>
      </c>
      <c r="G5325" s="3">
        <v>8</v>
      </c>
      <c r="H5325" s="3">
        <v>0.78794860499999997</v>
      </c>
      <c r="I5325" s="2" t="s">
        <v>20</v>
      </c>
      <c r="J5325" s="3">
        <v>82441</v>
      </c>
      <c r="K5325" s="3">
        <v>0.87112452900000004</v>
      </c>
      <c r="L5325" s="3">
        <v>2</v>
      </c>
      <c r="M5325" s="2" t="s">
        <v>67</v>
      </c>
      <c r="N5325" s="3">
        <v>39500</v>
      </c>
      <c r="O5325" s="3">
        <v>0.31751964999999999</v>
      </c>
      <c r="P5325" s="3">
        <v>-0.50531086764190691</v>
      </c>
      <c r="Q5325" s="3">
        <v>0.22685988374121022</v>
      </c>
      <c r="R5325" s="3">
        <v>0.8354203205294477</v>
      </c>
      <c r="S5325" s="3">
        <v>0.3255474864177329</v>
      </c>
      <c r="T5325" s="5">
        <f>POWER(10,Table2[[#This Row],[Predicted normalized_price]]*(N$7634-N$7635)+N$7635)</f>
        <v>41281.475092740788</v>
      </c>
      <c r="U5325" s="5">
        <f>ABS(Table2[[#This Row],[price]]-Table2[[#This Row],[Predicted Price]])</f>
        <v>1781.4750927407877</v>
      </c>
      <c r="V5325" s="5">
        <f>Table2[[#This Row],[Price Diff]]/Table2[[#This Row],[price]]</f>
        <v>4.5100635259260446E-2</v>
      </c>
    </row>
    <row r="5326" spans="1:22" x14ac:dyDescent="0.2">
      <c r="A5326" s="3">
        <v>12120</v>
      </c>
      <c r="B5326" s="3">
        <v>0.21172860399999999</v>
      </c>
      <c r="C5326" s="3">
        <v>55399</v>
      </c>
      <c r="D5326" s="3">
        <v>0.56149939100000001</v>
      </c>
      <c r="E5326" s="3">
        <v>1595</v>
      </c>
      <c r="F5326" s="3">
        <v>0.38472810600000001</v>
      </c>
      <c r="G5326" s="3">
        <v>3</v>
      </c>
      <c r="H5326" s="3">
        <v>0.416289664</v>
      </c>
      <c r="I5326" s="2" t="s">
        <v>15</v>
      </c>
      <c r="J5326" s="3">
        <v>20000</v>
      </c>
      <c r="K5326" s="3">
        <v>0.7504132</v>
      </c>
      <c r="L5326" s="3">
        <v>1</v>
      </c>
      <c r="M5326" s="2" t="s">
        <v>67</v>
      </c>
      <c r="N5326" s="3">
        <v>112800</v>
      </c>
      <c r="O5326" s="3">
        <v>0.50847695400000004</v>
      </c>
      <c r="P5326" s="3">
        <v>-0.94466395908041678</v>
      </c>
      <c r="Q5326" s="3">
        <v>0.61837475195386393</v>
      </c>
      <c r="R5326" s="3">
        <v>0.59577325930969627</v>
      </c>
      <c r="S5326" s="3">
        <v>0.48828324834996772</v>
      </c>
      <c r="T5326" s="5">
        <f>POWER(10,Table2[[#This Row],[Predicted normalized_price]]*(N$7634-N$7635)+N$7635)</f>
        <v>100952.62703885263</v>
      </c>
      <c r="U5326" s="5">
        <f>ABS(Table2[[#This Row],[price]]-Table2[[#This Row],[Predicted Price]])</f>
        <v>11847.372961147368</v>
      </c>
      <c r="V5326" s="5">
        <f>Table2[[#This Row],[Price Diff]]/Table2[[#This Row],[price]]</f>
        <v>0.10502990213783128</v>
      </c>
    </row>
    <row r="5327" spans="1:22" x14ac:dyDescent="0.2">
      <c r="A5327" s="3">
        <v>8290</v>
      </c>
      <c r="B5327" s="3">
        <v>0.127218848</v>
      </c>
      <c r="C5327" s="3">
        <v>44129</v>
      </c>
      <c r="D5327" s="3">
        <v>0.52169618100000004</v>
      </c>
      <c r="E5327" s="3">
        <v>1197</v>
      </c>
      <c r="F5327" s="3">
        <v>0.26232939100000002</v>
      </c>
      <c r="G5327" s="3">
        <v>5</v>
      </c>
      <c r="H5327" s="3">
        <v>0.60985333500000005</v>
      </c>
      <c r="I5327" s="2" t="s">
        <v>20</v>
      </c>
      <c r="J5327" s="3">
        <v>59500</v>
      </c>
      <c r="K5327" s="3">
        <v>0.84333144100000001</v>
      </c>
      <c r="L5327" s="3">
        <v>1</v>
      </c>
      <c r="M5327" s="2" t="s">
        <v>67</v>
      </c>
      <c r="N5327" s="3">
        <v>56999</v>
      </c>
      <c r="O5327" s="3">
        <v>0.38425872300000002</v>
      </c>
      <c r="P5327" s="3">
        <v>-0.60351403814386284</v>
      </c>
      <c r="Q5327" s="3">
        <v>0.40531263413808943</v>
      </c>
      <c r="R5327" s="3">
        <v>0.76709656320889263</v>
      </c>
      <c r="S5327" s="3">
        <v>0.38961710592832355</v>
      </c>
      <c r="T5327" s="5">
        <f>POWER(10,Table2[[#This Row],[Predicted normalized_price]]*(N$7634-N$7635)+N$7635)</f>
        <v>58702.257584589526</v>
      </c>
      <c r="U5327" s="5">
        <f>ABS(Table2[[#This Row],[price]]-Table2[[#This Row],[Predicted Price]])</f>
        <v>1703.2575845895262</v>
      </c>
      <c r="V5327" s="5">
        <f>Table2[[#This Row],[Price Diff]]/Table2[[#This Row],[price]]</f>
        <v>2.9882236260101516E-2</v>
      </c>
    </row>
    <row r="5328" spans="1:22" x14ac:dyDescent="0.2">
      <c r="A5328" s="3">
        <v>12840</v>
      </c>
      <c r="B5328" s="3">
        <v>0.22456911399999999</v>
      </c>
      <c r="C5328" s="3">
        <v>22769</v>
      </c>
      <c r="D5328" s="3">
        <v>0.40589438100000003</v>
      </c>
      <c r="E5328" s="3">
        <v>1995</v>
      </c>
      <c r="F5328" s="3">
        <v>0.48014246599999999</v>
      </c>
      <c r="G5328" s="3">
        <v>9</v>
      </c>
      <c r="H5328" s="3">
        <v>0.83257932800000001</v>
      </c>
      <c r="I5328" s="2" t="s">
        <v>13</v>
      </c>
      <c r="J5328" s="3">
        <v>125000</v>
      </c>
      <c r="K5328" s="3">
        <v>0.90659864099999998</v>
      </c>
      <c r="L5328" s="3">
        <v>3</v>
      </c>
      <c r="M5328" s="2" t="s">
        <v>64</v>
      </c>
      <c r="N5328" s="3">
        <v>37800</v>
      </c>
      <c r="O5328" s="3">
        <v>0.30951394500000001</v>
      </c>
      <c r="P5328" s="3">
        <v>0.19778291941255441</v>
      </c>
      <c r="Q5328" s="3">
        <v>0.12338674456205938</v>
      </c>
      <c r="R5328" s="3">
        <v>0.83160352919132663</v>
      </c>
      <c r="S5328" s="3">
        <v>0.3011148428855801</v>
      </c>
      <c r="T5328" s="5">
        <f>POWER(10,Table2[[#This Row],[Predicted normalized_price]]*(N$7634-N$7635)+N$7635)</f>
        <v>36095.052364643358</v>
      </c>
      <c r="U5328" s="5">
        <f>ABS(Table2[[#This Row],[price]]-Table2[[#This Row],[Predicted Price]])</f>
        <v>1704.9476353566424</v>
      </c>
      <c r="V5328" s="5">
        <f>Table2[[#This Row],[Price Diff]]/Table2[[#This Row],[price]]</f>
        <v>4.5104434797794773E-2</v>
      </c>
    </row>
    <row r="5329" spans="1:22" x14ac:dyDescent="0.2">
      <c r="A5329" s="3">
        <v>10430</v>
      </c>
      <c r="B5329" s="3">
        <v>0.17831455500000001</v>
      </c>
      <c r="C5329" s="3">
        <v>26977</v>
      </c>
      <c r="D5329" s="3">
        <v>0.435572032</v>
      </c>
      <c r="E5329" s="3">
        <v>2496</v>
      </c>
      <c r="F5329" s="3">
        <v>0.57567412200000001</v>
      </c>
      <c r="G5329" s="3">
        <v>10</v>
      </c>
      <c r="H5329" s="3">
        <v>0.87250287000000004</v>
      </c>
      <c r="I5329" s="2" t="s">
        <v>27</v>
      </c>
      <c r="J5329" s="3">
        <v>123871</v>
      </c>
      <c r="K5329" s="3">
        <v>0.90582537299999999</v>
      </c>
      <c r="L5329" s="3">
        <v>3</v>
      </c>
      <c r="M5329" s="2" t="s">
        <v>65</v>
      </c>
      <c r="N5329" s="3">
        <v>36800</v>
      </c>
      <c r="O5329" s="3">
        <v>0.30463476</v>
      </c>
      <c r="P5329" s="3">
        <v>0.21391795168914265</v>
      </c>
      <c r="Q5329" s="3">
        <v>-0.84229290106944232</v>
      </c>
      <c r="R5329" s="3">
        <v>-0.13456467956415291</v>
      </c>
      <c r="S5329" s="3">
        <v>0.29183936785271114</v>
      </c>
      <c r="T5329" s="5">
        <f>POWER(10,Table2[[#This Row],[Predicted normalized_price]]*(N$7634-N$7635)+N$7635)</f>
        <v>34301.42198024338</v>
      </c>
      <c r="U5329" s="5">
        <f>ABS(Table2[[#This Row],[price]]-Table2[[#This Row],[Predicted Price]])</f>
        <v>2498.5780197566201</v>
      </c>
      <c r="V5329" s="5">
        <f>Table2[[#This Row],[Price Diff]]/Table2[[#This Row],[price]]</f>
        <v>6.7896141841212496E-2</v>
      </c>
    </row>
    <row r="5330" spans="1:22" x14ac:dyDescent="0.2">
      <c r="A5330" s="3">
        <v>18510</v>
      </c>
      <c r="B5330" s="3">
        <v>0.30595015800000003</v>
      </c>
      <c r="C5330" s="3">
        <v>68907</v>
      </c>
      <c r="D5330" s="3">
        <v>0.59968415600000002</v>
      </c>
      <c r="E5330" s="3">
        <v>2995</v>
      </c>
      <c r="F5330" s="3">
        <v>0.65338650099999995</v>
      </c>
      <c r="G5330" s="3">
        <v>8</v>
      </c>
      <c r="H5330" s="3">
        <v>0.78794860499999997</v>
      </c>
      <c r="I5330" s="2" t="s">
        <v>19</v>
      </c>
      <c r="J5330" s="3">
        <v>123878</v>
      </c>
      <c r="K5330" s="3">
        <v>0.90583018900000001</v>
      </c>
      <c r="L5330" s="3">
        <v>2</v>
      </c>
      <c r="M5330" s="2" t="s">
        <v>64</v>
      </c>
      <c r="N5330" s="3">
        <v>98800</v>
      </c>
      <c r="O5330" s="3">
        <v>0.48436083600000002</v>
      </c>
      <c r="P5330" s="3">
        <v>0.86179652029626841</v>
      </c>
      <c r="Q5330" s="3">
        <v>0.55774762368104913</v>
      </c>
      <c r="R5330" s="3">
        <v>0.56570874871125221</v>
      </c>
      <c r="S5330" s="3">
        <v>0.48469882172607426</v>
      </c>
      <c r="T5330" s="5">
        <f>POWER(10,Table2[[#This Row],[Predicted normalized_price]]*(N$7634-N$7635)+N$7635)</f>
        <v>98983.665754424233</v>
      </c>
      <c r="U5330" s="5">
        <f>ABS(Table2[[#This Row],[price]]-Table2[[#This Row],[Predicted Price]])</f>
        <v>183.66575442423346</v>
      </c>
      <c r="V5330" s="5">
        <f>Table2[[#This Row],[Price Diff]]/Table2[[#This Row],[price]]</f>
        <v>1.8589651257513507E-3</v>
      </c>
    </row>
    <row r="5331" spans="1:22" x14ac:dyDescent="0.2">
      <c r="A5331" s="3">
        <v>12250</v>
      </c>
      <c r="B5331" s="3">
        <v>0.21410252299999999</v>
      </c>
      <c r="C5331" s="3">
        <v>63376</v>
      </c>
      <c r="D5331" s="3">
        <v>0.58504129999999999</v>
      </c>
      <c r="E5331" s="3">
        <v>1395</v>
      </c>
      <c r="F5331" s="3">
        <v>0.327600102</v>
      </c>
      <c r="G5331" s="3">
        <v>3</v>
      </c>
      <c r="H5331" s="3">
        <v>0.416289664</v>
      </c>
      <c r="I5331" s="2" t="s">
        <v>19</v>
      </c>
      <c r="J5331" s="3">
        <v>35000</v>
      </c>
      <c r="K5331" s="3">
        <v>0.79810758100000001</v>
      </c>
      <c r="L5331" s="3">
        <v>1</v>
      </c>
      <c r="M5331" s="2" t="s">
        <v>65</v>
      </c>
      <c r="N5331" s="3">
        <v>110900</v>
      </c>
      <c r="O5331" s="3">
        <v>0.505385533</v>
      </c>
      <c r="P5331" s="3">
        <v>-0.91522899806003688</v>
      </c>
      <c r="Q5331" s="3">
        <v>0.62581014615253516</v>
      </c>
      <c r="R5331" s="3">
        <v>0.5329900448568653</v>
      </c>
      <c r="S5331" s="3">
        <v>0.50624121893876206</v>
      </c>
      <c r="T5331" s="5">
        <f>POWER(10,Table2[[#This Row],[Predicted normalized_price]]*(N$7634-N$7635)+N$7635)</f>
        <v>111422.68170143975</v>
      </c>
      <c r="U5331" s="5">
        <f>ABS(Table2[[#This Row],[price]]-Table2[[#This Row],[Predicted Price]])</f>
        <v>522.68170143975294</v>
      </c>
      <c r="V5331" s="5">
        <f>Table2[[#This Row],[Price Diff]]/Table2[[#This Row],[price]]</f>
        <v>4.7130901843079618E-3</v>
      </c>
    </row>
    <row r="5332" spans="1:22" x14ac:dyDescent="0.2">
      <c r="A5332" s="3">
        <v>14490</v>
      </c>
      <c r="B5332" s="3">
        <v>0.25146876699999998</v>
      </c>
      <c r="C5332" s="3">
        <v>59612</v>
      </c>
      <c r="D5332" s="3">
        <v>0.57432622</v>
      </c>
      <c r="E5332" s="3">
        <v>3498</v>
      </c>
      <c r="F5332" s="3">
        <v>0.71958298099999995</v>
      </c>
      <c r="G5332" s="3">
        <v>8</v>
      </c>
      <c r="H5332" s="3">
        <v>0.78794860499999997</v>
      </c>
      <c r="I5332" s="2" t="s">
        <v>15</v>
      </c>
      <c r="J5332" s="3">
        <v>32000</v>
      </c>
      <c r="K5332" s="3">
        <v>0.79047020499999998</v>
      </c>
      <c r="L5332" s="3">
        <v>1</v>
      </c>
      <c r="M5332" s="2" t="s">
        <v>65</v>
      </c>
      <c r="N5332" s="3">
        <v>76800</v>
      </c>
      <c r="O5332" s="3">
        <v>0.43852067300000003</v>
      </c>
      <c r="P5332" s="3">
        <v>-0.42743658747958718</v>
      </c>
      <c r="Q5332" s="3">
        <v>0.50011195122119179</v>
      </c>
      <c r="R5332" s="3">
        <v>0.67095880120781681</v>
      </c>
      <c r="S5332" s="3">
        <v>0.43943029997821714</v>
      </c>
      <c r="T5332" s="5">
        <f>POWER(10,Table2[[#This Row],[Predicted normalized_price]]*(N$7634-N$7635)+N$7635)</f>
        <v>77184.840021962111</v>
      </c>
      <c r="U5332" s="5">
        <f>ABS(Table2[[#This Row],[price]]-Table2[[#This Row],[Predicted Price]])</f>
        <v>384.84002196211077</v>
      </c>
      <c r="V5332" s="5">
        <f>Table2[[#This Row],[Price Diff]]/Table2[[#This Row],[price]]</f>
        <v>5.0109377859649841E-3</v>
      </c>
    </row>
    <row r="5333" spans="1:22" x14ac:dyDescent="0.2">
      <c r="A5333" s="3">
        <v>10350</v>
      </c>
      <c r="B5333" s="3">
        <v>0.17660130600000001</v>
      </c>
      <c r="C5333" s="3">
        <v>58500</v>
      </c>
      <c r="D5333" s="3">
        <v>0.57103090899999998</v>
      </c>
      <c r="E5333" s="3">
        <v>1798</v>
      </c>
      <c r="F5333" s="3">
        <v>0.435810641</v>
      </c>
      <c r="G5333" s="3">
        <v>2</v>
      </c>
      <c r="H5333" s="3">
        <v>0.26264953499999999</v>
      </c>
      <c r="I5333" s="2" t="s">
        <v>10</v>
      </c>
      <c r="J5333" s="3">
        <v>12700</v>
      </c>
      <c r="K5333" s="3">
        <v>0.71170903399999996</v>
      </c>
      <c r="L5333" s="3">
        <v>2</v>
      </c>
      <c r="M5333" s="2" t="s">
        <v>66</v>
      </c>
      <c r="N5333" s="3">
        <v>99000</v>
      </c>
      <c r="O5333" s="3">
        <v>0.48472884999999999</v>
      </c>
      <c r="P5333" s="3">
        <v>0.5324849454897399</v>
      </c>
      <c r="Q5333" s="3">
        <v>-0.52817472646464481</v>
      </c>
      <c r="R5333" s="3">
        <v>-0.63331486780147617</v>
      </c>
      <c r="S5333" s="3">
        <v>0.50189663267331763</v>
      </c>
      <c r="T5333" s="5">
        <f>POWER(10,Table2[[#This Row],[Predicted normalized_price]]*(N$7634-N$7635)+N$7635)</f>
        <v>108794.1202348588</v>
      </c>
      <c r="U5333" s="5">
        <f>ABS(Table2[[#This Row],[price]]-Table2[[#This Row],[Predicted Price]])</f>
        <v>9794.1202348587976</v>
      </c>
      <c r="V5333" s="5">
        <f>Table2[[#This Row],[Price Diff]]/Table2[[#This Row],[price]]</f>
        <v>9.8930507422816144E-2</v>
      </c>
    </row>
    <row r="5334" spans="1:22" x14ac:dyDescent="0.2">
      <c r="A5334" s="3">
        <v>10580</v>
      </c>
      <c r="B5334" s="3">
        <v>0.181491769</v>
      </c>
      <c r="C5334" s="3">
        <v>21349</v>
      </c>
      <c r="D5334" s="3">
        <v>0.39462511900000002</v>
      </c>
      <c r="E5334" s="3">
        <v>1799</v>
      </c>
      <c r="F5334" s="3">
        <v>0.43604772400000003</v>
      </c>
      <c r="G5334" s="3">
        <v>10</v>
      </c>
      <c r="H5334" s="3">
        <v>0.87250287000000004</v>
      </c>
      <c r="I5334" s="2" t="s">
        <v>22</v>
      </c>
      <c r="J5334" s="3">
        <v>110000</v>
      </c>
      <c r="K5334" s="3">
        <v>0.89570378500000003</v>
      </c>
      <c r="L5334" s="3">
        <v>2</v>
      </c>
      <c r="M5334" s="2" t="s">
        <v>66</v>
      </c>
      <c r="N5334" s="3">
        <v>33555</v>
      </c>
      <c r="O5334" s="3">
        <v>0.28783557999999998</v>
      </c>
      <c r="P5334" s="3">
        <v>-0.78047350114207192</v>
      </c>
      <c r="Q5334" s="3">
        <v>-0.86467293370152676</v>
      </c>
      <c r="R5334" s="3">
        <v>-0.12001643831741669</v>
      </c>
      <c r="S5334" s="3">
        <v>0.27963564384648254</v>
      </c>
      <c r="T5334" s="5">
        <f>POWER(10,Table2[[#This Row],[Predicted normalized_price]]*(N$7634-N$7635)+N$7635)</f>
        <v>32076.60696509777</v>
      </c>
      <c r="U5334" s="5">
        <f>ABS(Table2[[#This Row],[price]]-Table2[[#This Row],[Predicted Price]])</f>
        <v>1478.3930349022303</v>
      </c>
      <c r="V5334" s="5">
        <f>Table2[[#This Row],[Price Diff]]/Table2[[#This Row],[price]]</f>
        <v>4.4058800026888105E-2</v>
      </c>
    </row>
    <row r="5335" spans="1:22" x14ac:dyDescent="0.2">
      <c r="A5335" s="3">
        <v>9880</v>
      </c>
      <c r="B5335" s="3">
        <v>0.166260509</v>
      </c>
      <c r="C5335" s="3">
        <v>53277</v>
      </c>
      <c r="D5335" s="3">
        <v>0.55466437000000002</v>
      </c>
      <c r="E5335" s="3">
        <v>1798</v>
      </c>
      <c r="F5335" s="3">
        <v>0.435810641</v>
      </c>
      <c r="G5335" s="3">
        <v>4</v>
      </c>
      <c r="H5335" s="3">
        <v>0.52529906999999998</v>
      </c>
      <c r="I5335" s="2" t="s">
        <v>10</v>
      </c>
      <c r="J5335" s="3">
        <v>32000</v>
      </c>
      <c r="K5335" s="3">
        <v>0.79047020499999998</v>
      </c>
      <c r="L5335" s="3">
        <v>2</v>
      </c>
      <c r="M5335" s="2" t="s">
        <v>67</v>
      </c>
      <c r="N5335" s="3">
        <v>77800</v>
      </c>
      <c r="O5335" s="3">
        <v>0.44087494500000002</v>
      </c>
      <c r="P5335" s="3">
        <v>0.45058254077159648</v>
      </c>
      <c r="Q5335" s="3">
        <v>-0.66095102729951738</v>
      </c>
      <c r="R5335" s="3">
        <v>-0.52165175250235407</v>
      </c>
      <c r="S5335" s="3">
        <v>0.43839181657114346</v>
      </c>
      <c r="T5335" s="5">
        <f>POWER(10,Table2[[#This Row],[Predicted normalized_price]]*(N$7634-N$7635)+N$7635)</f>
        <v>76745.639454440068</v>
      </c>
      <c r="U5335" s="5">
        <f>ABS(Table2[[#This Row],[price]]-Table2[[#This Row],[Predicted Price]])</f>
        <v>1054.3605455599318</v>
      </c>
      <c r="V5335" s="5">
        <f>Table2[[#This Row],[Price Diff]]/Table2[[#This Row],[price]]</f>
        <v>1.3552192102312748E-2</v>
      </c>
    </row>
    <row r="5336" spans="1:22" x14ac:dyDescent="0.2">
      <c r="A5336" s="3">
        <v>9260</v>
      </c>
      <c r="B5336" s="3">
        <v>0.151840166</v>
      </c>
      <c r="C5336" s="3">
        <v>48104</v>
      </c>
      <c r="D5336" s="3">
        <v>0.53678977900000002</v>
      </c>
      <c r="E5336" s="3">
        <v>1600</v>
      </c>
      <c r="F5336" s="3">
        <v>0.38606267399999999</v>
      </c>
      <c r="G5336" s="3">
        <v>5</v>
      </c>
      <c r="H5336" s="3">
        <v>0.60985333500000005</v>
      </c>
      <c r="I5336" s="2" t="s">
        <v>23</v>
      </c>
      <c r="J5336" s="3">
        <v>40000</v>
      </c>
      <c r="K5336" s="3">
        <v>0.80948806299999998</v>
      </c>
      <c r="L5336" s="3">
        <v>1</v>
      </c>
      <c r="M5336" s="2" t="s">
        <v>64</v>
      </c>
      <c r="N5336" s="3">
        <v>61800</v>
      </c>
      <c r="O5336" s="3">
        <v>0.39897559900000001</v>
      </c>
      <c r="P5336" s="3">
        <v>0.70874862202808142</v>
      </c>
      <c r="Q5336" s="3">
        <v>-0.71726005218335309</v>
      </c>
      <c r="R5336" s="3">
        <v>-0.4720221230179415</v>
      </c>
      <c r="S5336" s="3">
        <v>0.41165492846411106</v>
      </c>
      <c r="T5336" s="5">
        <f>POWER(10,Table2[[#This Row],[Predicted normalized_price]]*(N$7634-N$7635)+N$7635)</f>
        <v>66259.352864531378</v>
      </c>
      <c r="U5336" s="5">
        <f>ABS(Table2[[#This Row],[price]]-Table2[[#This Row],[Predicted Price]])</f>
        <v>4459.3528645313781</v>
      </c>
      <c r="V5336" s="5">
        <f>Table2[[#This Row],[Price Diff]]/Table2[[#This Row],[price]]</f>
        <v>7.2157813341931679E-2</v>
      </c>
    </row>
    <row r="5337" spans="1:22" x14ac:dyDescent="0.2">
      <c r="A5337" s="3">
        <v>13070</v>
      </c>
      <c r="B5337" s="3">
        <v>0.22851955700000001</v>
      </c>
      <c r="C5337" s="3">
        <v>22360</v>
      </c>
      <c r="D5337" s="3">
        <v>0.40272224000000001</v>
      </c>
      <c r="E5337" s="3">
        <v>1798</v>
      </c>
      <c r="F5337" s="3">
        <v>0.435810641</v>
      </c>
      <c r="G5337" s="3">
        <v>10</v>
      </c>
      <c r="H5337" s="3">
        <v>0.87250287000000004</v>
      </c>
      <c r="I5337" s="2" t="s">
        <v>19</v>
      </c>
      <c r="J5337" s="3">
        <v>74813</v>
      </c>
      <c r="K5337" s="3">
        <v>0.86284973499999995</v>
      </c>
      <c r="L5337" s="3">
        <v>1</v>
      </c>
      <c r="M5337" s="2" t="s">
        <v>65</v>
      </c>
      <c r="N5337" s="3">
        <v>36800</v>
      </c>
      <c r="O5337" s="3">
        <v>0.30463476</v>
      </c>
      <c r="P5337" s="3">
        <v>-0.92802541771473346</v>
      </c>
      <c r="Q5337" s="3">
        <v>0.11398420819094472</v>
      </c>
      <c r="R5337" s="3">
        <v>0.8251654949297933</v>
      </c>
      <c r="S5337" s="3">
        <v>0.29730513579571505</v>
      </c>
      <c r="T5337" s="5">
        <f>POWER(10,Table2[[#This Row],[Predicted normalized_price]]*(N$7634-N$7635)+N$7635)</f>
        <v>35347.276887741937</v>
      </c>
      <c r="U5337" s="5">
        <f>ABS(Table2[[#This Row],[price]]-Table2[[#This Row],[Predicted Price]])</f>
        <v>1452.7231122580633</v>
      </c>
      <c r="V5337" s="5">
        <f>Table2[[#This Row],[Price Diff]]/Table2[[#This Row],[price]]</f>
        <v>3.947617152875172E-2</v>
      </c>
    </row>
    <row r="5338" spans="1:22" x14ac:dyDescent="0.2">
      <c r="A5338" s="3">
        <v>8190</v>
      </c>
      <c r="B5338" s="3">
        <v>0.124518486</v>
      </c>
      <c r="C5338" s="3">
        <v>52027</v>
      </c>
      <c r="D5338" s="3">
        <v>0.55050949100000002</v>
      </c>
      <c r="E5338" s="3">
        <v>1591</v>
      </c>
      <c r="F5338" s="3">
        <v>0.38365743499999999</v>
      </c>
      <c r="G5338" s="3">
        <v>4</v>
      </c>
      <c r="H5338" s="3">
        <v>0.52529906999999998</v>
      </c>
      <c r="I5338" s="2" t="s">
        <v>18</v>
      </c>
      <c r="J5338" s="3">
        <v>47692</v>
      </c>
      <c r="K5338" s="3">
        <v>0.82447814900000005</v>
      </c>
      <c r="L5338" s="3">
        <v>1</v>
      </c>
      <c r="M5338" s="2" t="s">
        <v>63</v>
      </c>
      <c r="N5338" s="3">
        <v>60500</v>
      </c>
      <c r="O5338" s="3">
        <v>0.39510664699999998</v>
      </c>
      <c r="P5338" s="3">
        <v>-0.94445746239186301</v>
      </c>
      <c r="Q5338" s="3">
        <v>-0.71512052713869068</v>
      </c>
      <c r="R5338" s="3">
        <v>-0.48471077525412171</v>
      </c>
      <c r="S5338" s="3">
        <v>0.41108092921105921</v>
      </c>
      <c r="T5338" s="5">
        <f>POWER(10,Table2[[#This Row],[Predicted normalized_price]]*(N$7634-N$7635)+N$7635)</f>
        <v>66050.690719808059</v>
      </c>
      <c r="U5338" s="5">
        <f>ABS(Table2[[#This Row],[price]]-Table2[[#This Row],[Predicted Price]])</f>
        <v>5550.6907198080589</v>
      </c>
      <c r="V5338" s="5">
        <f>Table2[[#This Row],[Price Diff]]/Table2[[#This Row],[price]]</f>
        <v>9.1746954046414197E-2</v>
      </c>
    </row>
    <row r="5339" spans="1:22" x14ac:dyDescent="0.2">
      <c r="A5339" s="3">
        <v>12140</v>
      </c>
      <c r="B5339" s="3">
        <v>0.21209547500000001</v>
      </c>
      <c r="C5339" s="3">
        <v>69893</v>
      </c>
      <c r="D5339" s="3">
        <v>0.60217053600000003</v>
      </c>
      <c r="E5339" s="3">
        <v>1984</v>
      </c>
      <c r="F5339" s="3">
        <v>0.47778491499999998</v>
      </c>
      <c r="G5339" s="3">
        <v>4</v>
      </c>
      <c r="H5339" s="3">
        <v>0.52529906999999998</v>
      </c>
      <c r="I5339" s="2" t="s">
        <v>20</v>
      </c>
      <c r="J5339" s="3">
        <v>28000</v>
      </c>
      <c r="K5339" s="3">
        <v>0.77908972300000001</v>
      </c>
      <c r="L5339" s="3">
        <v>2</v>
      </c>
      <c r="M5339" s="2" t="s">
        <v>65</v>
      </c>
      <c r="N5339" s="3">
        <v>115500</v>
      </c>
      <c r="O5339" s="3">
        <v>0.51278160800000006</v>
      </c>
      <c r="P5339" s="3">
        <v>0.19859066817326032</v>
      </c>
      <c r="Q5339" s="3">
        <v>0.62616532047301354</v>
      </c>
      <c r="R5339" s="3">
        <v>0.61522232169842939</v>
      </c>
      <c r="S5339" s="3">
        <v>0.48841470592018965</v>
      </c>
      <c r="T5339" s="5">
        <f>POWER(10,Table2[[#This Row],[Predicted normalized_price]]*(N$7634-N$7635)+N$7635)</f>
        <v>101025.57782512423</v>
      </c>
      <c r="U5339" s="5">
        <f>ABS(Table2[[#This Row],[price]]-Table2[[#This Row],[Predicted Price]])</f>
        <v>14474.42217487577</v>
      </c>
      <c r="V5339" s="5">
        <f>Table2[[#This Row],[Price Diff]]/Table2[[#This Row],[price]]</f>
        <v>0.12531967250974693</v>
      </c>
    </row>
    <row r="5340" spans="1:22" x14ac:dyDescent="0.2">
      <c r="A5340" s="3">
        <v>14490</v>
      </c>
      <c r="B5340" s="3">
        <v>0.25146876699999998</v>
      </c>
      <c r="C5340" s="3">
        <v>81485</v>
      </c>
      <c r="D5340" s="3">
        <v>0.62902519000000001</v>
      </c>
      <c r="E5340" s="3">
        <v>2494</v>
      </c>
      <c r="F5340" s="3">
        <v>0.57533232300000003</v>
      </c>
      <c r="G5340" s="3">
        <v>4</v>
      </c>
      <c r="H5340" s="3">
        <v>0.52529906999999998</v>
      </c>
      <c r="I5340" s="2" t="s">
        <v>16</v>
      </c>
      <c r="J5340" s="3">
        <v>41000</v>
      </c>
      <c r="K5340" s="3">
        <v>0.81159254000000003</v>
      </c>
      <c r="L5340" s="3">
        <v>1</v>
      </c>
      <c r="M5340" s="2" t="s">
        <v>65</v>
      </c>
      <c r="N5340" s="3">
        <v>118800</v>
      </c>
      <c r="O5340" s="3">
        <v>0.51790822000000003</v>
      </c>
      <c r="P5340" s="3">
        <v>-0.38229172822246604</v>
      </c>
      <c r="Q5340" s="3">
        <v>0.66617098367902028</v>
      </c>
      <c r="R5340" s="3">
        <v>0.50385628970016971</v>
      </c>
      <c r="S5340" s="3">
        <v>0.52566398987890273</v>
      </c>
      <c r="T5340" s="5">
        <f>POWER(10,Table2[[#This Row],[Predicted normalized_price]]*(N$7634-N$7635)+N$7635)</f>
        <v>123972.4763776888</v>
      </c>
      <c r="U5340" s="5">
        <f>ABS(Table2[[#This Row],[price]]-Table2[[#This Row],[Predicted Price]])</f>
        <v>5172.4763776887994</v>
      </c>
      <c r="V5340" s="5">
        <f>Table2[[#This Row],[Price Diff]]/Table2[[#This Row],[price]]</f>
        <v>4.3539363448558917E-2</v>
      </c>
    </row>
    <row r="5341" spans="1:22" x14ac:dyDescent="0.2">
      <c r="A5341" s="3">
        <v>12230</v>
      </c>
      <c r="B5341" s="3">
        <v>0.21373894900000001</v>
      </c>
      <c r="C5341" s="3">
        <v>27789</v>
      </c>
      <c r="D5341" s="3">
        <v>0.440761821</v>
      </c>
      <c r="E5341" s="3">
        <v>1597</v>
      </c>
      <c r="F5341" s="3">
        <v>0.38526243399999999</v>
      </c>
      <c r="G5341" s="3">
        <v>8</v>
      </c>
      <c r="H5341" s="3">
        <v>0.78794860499999997</v>
      </c>
      <c r="I5341" s="2" t="s">
        <v>15</v>
      </c>
      <c r="J5341" s="3">
        <v>145074</v>
      </c>
      <c r="K5341" s="3">
        <v>0.91929151799999997</v>
      </c>
      <c r="L5341" s="3">
        <v>1</v>
      </c>
      <c r="M5341" s="2" t="s">
        <v>65</v>
      </c>
      <c r="N5341" s="3">
        <v>46800</v>
      </c>
      <c r="O5341" s="3">
        <v>0.34838073800000002</v>
      </c>
      <c r="P5341" s="3">
        <v>-0.96015460826532206</v>
      </c>
      <c r="Q5341" s="3">
        <v>0.24605973290619468</v>
      </c>
      <c r="R5341" s="3">
        <v>0.79943876978084072</v>
      </c>
      <c r="S5341" s="3">
        <v>0.33853114427629016</v>
      </c>
      <c r="T5341" s="5">
        <f>POWER(10,Table2[[#This Row],[Predicted normalized_price]]*(N$7634-N$7635)+N$7635)</f>
        <v>44334.334120333049</v>
      </c>
      <c r="U5341" s="5">
        <f>ABS(Table2[[#This Row],[price]]-Table2[[#This Row],[Predicted Price]])</f>
        <v>2465.6658796669508</v>
      </c>
      <c r="V5341" s="5">
        <f>Table2[[#This Row],[Price Diff]]/Table2[[#This Row],[price]]</f>
        <v>5.2685168368951943E-2</v>
      </c>
    </row>
    <row r="5342" spans="1:22" x14ac:dyDescent="0.2">
      <c r="A5342" s="3">
        <v>14480</v>
      </c>
      <c r="B5342" s="3">
        <v>0.25131515500000001</v>
      </c>
      <c r="C5342" s="3">
        <v>63973</v>
      </c>
      <c r="D5342" s="3">
        <v>0.58668209699999996</v>
      </c>
      <c r="E5342" s="3">
        <v>1997</v>
      </c>
      <c r="F5342" s="3">
        <v>0.48056971500000001</v>
      </c>
      <c r="G5342" s="3">
        <v>6</v>
      </c>
      <c r="H5342" s="3">
        <v>0.67893919899999999</v>
      </c>
      <c r="I5342" s="2" t="s">
        <v>13</v>
      </c>
      <c r="J5342" s="3">
        <v>102000</v>
      </c>
      <c r="K5342" s="3">
        <v>0.88926850199999996</v>
      </c>
      <c r="L5342" s="3">
        <v>2</v>
      </c>
      <c r="M5342" s="2" t="s">
        <v>65</v>
      </c>
      <c r="N5342" s="3">
        <v>91800</v>
      </c>
      <c r="O5342" s="3">
        <v>0.47098778099999999</v>
      </c>
      <c r="P5342" s="3">
        <v>-0.72712291657138362</v>
      </c>
      <c r="Q5342" s="3">
        <v>0.56373165961521687</v>
      </c>
      <c r="R5342" s="3">
        <v>0.61606190904355018</v>
      </c>
      <c r="S5342" s="3">
        <v>0.46931910025871121</v>
      </c>
      <c r="T5342" s="5">
        <f>POWER(10,Table2[[#This Row],[Predicted normalized_price]]*(N$7634-N$7635)+N$7635)</f>
        <v>90962.092087826546</v>
      </c>
      <c r="U5342" s="5">
        <f>ABS(Table2[[#This Row],[price]]-Table2[[#This Row],[Predicted Price]])</f>
        <v>837.90791217345395</v>
      </c>
      <c r="V5342" s="5">
        <f>Table2[[#This Row],[Price Diff]]/Table2[[#This Row],[price]]</f>
        <v>9.1275371696454676E-3</v>
      </c>
    </row>
    <row r="5343" spans="1:22" x14ac:dyDescent="0.2">
      <c r="A5343" s="3">
        <v>10130</v>
      </c>
      <c r="B5343" s="3">
        <v>0.17182069599999999</v>
      </c>
      <c r="C5343" s="3">
        <v>48166</v>
      </c>
      <c r="D5343" s="3">
        <v>0.537015189</v>
      </c>
      <c r="E5343" s="3">
        <v>1600</v>
      </c>
      <c r="F5343" s="3">
        <v>0.38606267399999999</v>
      </c>
      <c r="G5343" s="3">
        <v>5</v>
      </c>
      <c r="H5343" s="3">
        <v>0.60985333500000005</v>
      </c>
      <c r="I5343" s="2" t="s">
        <v>23</v>
      </c>
      <c r="J5343" s="3">
        <v>90000</v>
      </c>
      <c r="K5343" s="3">
        <v>0.87860122100000004</v>
      </c>
      <c r="L5343" s="3">
        <v>1</v>
      </c>
      <c r="M5343" s="2" t="s">
        <v>64</v>
      </c>
      <c r="N5343" s="3">
        <v>67000</v>
      </c>
      <c r="O5343" s="3">
        <v>0.41367784600000002</v>
      </c>
      <c r="P5343" s="3">
        <v>0.67609792227016952</v>
      </c>
      <c r="Q5343" s="3">
        <v>-0.70114966567038783</v>
      </c>
      <c r="R5343" s="3">
        <v>-0.48929686156025354</v>
      </c>
      <c r="S5343" s="3">
        <v>0.42019303138151104</v>
      </c>
      <c r="T5343" s="5">
        <f>POWER(10,Table2[[#This Row],[Predicted normalized_price]]*(N$7634-N$7635)+N$7635)</f>
        <v>69442.12986616735</v>
      </c>
      <c r="U5343" s="5">
        <f>ABS(Table2[[#This Row],[price]]-Table2[[#This Row],[Predicted Price]])</f>
        <v>2442.12986616735</v>
      </c>
      <c r="V5343" s="5">
        <f>Table2[[#This Row],[Price Diff]]/Table2[[#This Row],[price]]</f>
        <v>3.6449699495035078E-2</v>
      </c>
    </row>
    <row r="5344" spans="1:22" x14ac:dyDescent="0.2">
      <c r="A5344" s="3">
        <v>9220</v>
      </c>
      <c r="B5344" s="3">
        <v>0.15087692999999999</v>
      </c>
      <c r="C5344" s="3">
        <v>39157</v>
      </c>
      <c r="D5344" s="3">
        <v>0.50077680499999999</v>
      </c>
      <c r="E5344" s="3">
        <v>1598</v>
      </c>
      <c r="F5344" s="3">
        <v>0.38552934799999999</v>
      </c>
      <c r="G5344" s="3">
        <v>7</v>
      </c>
      <c r="H5344" s="3">
        <v>0.73735046500000001</v>
      </c>
      <c r="I5344" s="2" t="s">
        <v>10</v>
      </c>
      <c r="J5344" s="3">
        <v>117000</v>
      </c>
      <c r="K5344" s="3">
        <v>0.90096174299999998</v>
      </c>
      <c r="L5344" s="3">
        <v>1</v>
      </c>
      <c r="M5344" s="2" t="s">
        <v>63</v>
      </c>
      <c r="N5344" s="3">
        <v>45800</v>
      </c>
      <c r="O5344" s="3">
        <v>0.34445007300000002</v>
      </c>
      <c r="P5344" s="3">
        <v>-7.2012162513778094E-2</v>
      </c>
      <c r="Q5344" s="3">
        <v>-0.78721494510431189</v>
      </c>
      <c r="R5344" s="3">
        <v>-0.35410319977131033</v>
      </c>
      <c r="S5344" s="3">
        <v>0.36126845517157058</v>
      </c>
      <c r="T5344" s="5">
        <f>POWER(10,Table2[[#This Row],[Predicted normalized_price]]*(N$7634-N$7635)+N$7635)</f>
        <v>50234.476093330166</v>
      </c>
      <c r="U5344" s="5">
        <f>ABS(Table2[[#This Row],[price]]-Table2[[#This Row],[Predicted Price]])</f>
        <v>4434.4760933301659</v>
      </c>
      <c r="V5344" s="5">
        <f>Table2[[#This Row],[Price Diff]]/Table2[[#This Row],[price]]</f>
        <v>9.6822622125112792E-2</v>
      </c>
    </row>
    <row r="5345" spans="1:22" x14ac:dyDescent="0.2">
      <c r="A5345" s="3">
        <v>16900</v>
      </c>
      <c r="B5345" s="3">
        <v>0.28570256700000002</v>
      </c>
      <c r="C5345" s="3">
        <v>44386</v>
      </c>
      <c r="D5345" s="3">
        <v>0.52271240699999999</v>
      </c>
      <c r="E5345" s="3">
        <v>2979</v>
      </c>
      <c r="F5345" s="3">
        <v>0.65110249600000003</v>
      </c>
      <c r="G5345" s="3">
        <v>9</v>
      </c>
      <c r="H5345" s="3">
        <v>0.83257932800000001</v>
      </c>
      <c r="I5345" s="2" t="s">
        <v>13</v>
      </c>
      <c r="J5345" s="3">
        <v>116000</v>
      </c>
      <c r="K5345" s="3">
        <v>0.90023017599999999</v>
      </c>
      <c r="L5345" s="3">
        <v>3</v>
      </c>
      <c r="M5345" s="2" t="s">
        <v>62</v>
      </c>
      <c r="N5345" s="3">
        <v>64500</v>
      </c>
      <c r="O5345" s="3">
        <v>0.40675751799999998</v>
      </c>
      <c r="P5345" s="3">
        <v>-0.40194379033300798</v>
      </c>
      <c r="Q5345" s="3">
        <v>0.41703870959826761</v>
      </c>
      <c r="R5345" s="3">
        <v>0.71217468249685578</v>
      </c>
      <c r="S5345" s="3">
        <v>0.40716499030649378</v>
      </c>
      <c r="T5345" s="5">
        <f>POWER(10,Table2[[#This Row],[Predicted normalized_price]]*(N$7634-N$7635)+N$7635)</f>
        <v>64644.581951047381</v>
      </c>
      <c r="U5345" s="5">
        <f>ABS(Table2[[#This Row],[price]]-Table2[[#This Row],[Predicted Price]])</f>
        <v>144.58195104738115</v>
      </c>
      <c r="V5345" s="5">
        <f>Table2[[#This Row],[Price Diff]]/Table2[[#This Row],[price]]</f>
        <v>2.2415806363935064E-3</v>
      </c>
    </row>
    <row r="5346" spans="1:22" x14ac:dyDescent="0.2">
      <c r="A5346" s="3">
        <v>13290</v>
      </c>
      <c r="B5346" s="3">
        <v>0.232233722</v>
      </c>
      <c r="C5346" s="3">
        <v>57360</v>
      </c>
      <c r="D5346" s="3">
        <v>0.56758694799999998</v>
      </c>
      <c r="E5346" s="3">
        <v>1984</v>
      </c>
      <c r="F5346" s="3">
        <v>0.47778491499999998</v>
      </c>
      <c r="G5346" s="3">
        <v>6</v>
      </c>
      <c r="H5346" s="3">
        <v>0.67893919899999999</v>
      </c>
      <c r="I5346" s="2" t="s">
        <v>19</v>
      </c>
      <c r="J5346" s="3">
        <v>70137</v>
      </c>
      <c r="K5346" s="3">
        <v>0.85734908200000004</v>
      </c>
      <c r="L5346" s="3">
        <v>2</v>
      </c>
      <c r="M5346" s="2" t="s">
        <v>65</v>
      </c>
      <c r="N5346" s="3">
        <v>82500</v>
      </c>
      <c r="O5346" s="3">
        <v>0.45154948</v>
      </c>
      <c r="P5346" s="3">
        <v>-0.69493533560561627</v>
      </c>
      <c r="Q5346" s="3">
        <v>0.50634833309663441</v>
      </c>
      <c r="R5346" s="3">
        <v>0.64055998509796552</v>
      </c>
      <c r="S5346" s="3">
        <v>0.44807738014466192</v>
      </c>
      <c r="T5346" s="5">
        <f>POWER(10,Table2[[#This Row],[Predicted normalized_price]]*(N$7634-N$7635)+N$7635)</f>
        <v>80940.879840919661</v>
      </c>
      <c r="U5346" s="5">
        <f>ABS(Table2[[#This Row],[price]]-Table2[[#This Row],[Predicted Price]])</f>
        <v>1559.1201590803394</v>
      </c>
      <c r="V5346" s="5">
        <f>Table2[[#This Row],[Price Diff]]/Table2[[#This Row],[price]]</f>
        <v>1.8898426170670779E-2</v>
      </c>
    </row>
    <row r="5347" spans="1:22" x14ac:dyDescent="0.2">
      <c r="A5347" s="3">
        <v>16750</v>
      </c>
      <c r="B5347" s="3">
        <v>0.283718835</v>
      </c>
      <c r="C5347" s="3">
        <v>55279</v>
      </c>
      <c r="D5347" s="3">
        <v>0.56111990700000003</v>
      </c>
      <c r="E5347" s="3">
        <v>2995</v>
      </c>
      <c r="F5347" s="3">
        <v>0.65338650099999995</v>
      </c>
      <c r="G5347" s="3">
        <v>9</v>
      </c>
      <c r="H5347" s="3">
        <v>0.83257932800000001</v>
      </c>
      <c r="I5347" s="2" t="s">
        <v>19</v>
      </c>
      <c r="J5347" s="3">
        <v>103000</v>
      </c>
      <c r="K5347" s="3">
        <v>0.89009999100000003</v>
      </c>
      <c r="L5347" s="3">
        <v>5</v>
      </c>
      <c r="M5347" s="2" t="s">
        <v>62</v>
      </c>
      <c r="N5347" s="3">
        <v>74800</v>
      </c>
      <c r="O5347" s="3">
        <v>0.43371873999999999</v>
      </c>
      <c r="P5347" s="3">
        <v>-0.22958152352947936</v>
      </c>
      <c r="Q5347" s="3">
        <v>0.46076144560298271</v>
      </c>
      <c r="R5347" s="3">
        <v>0.66693183876052409</v>
      </c>
      <c r="S5347" s="3">
        <v>0.43060861143095985</v>
      </c>
      <c r="T5347" s="5">
        <f>POWER(10,Table2[[#This Row],[Predicted normalized_price]]*(N$7634-N$7635)+N$7635)</f>
        <v>73532.511547126749</v>
      </c>
      <c r="U5347" s="5">
        <f>ABS(Table2[[#This Row],[price]]-Table2[[#This Row],[Predicted Price]])</f>
        <v>1267.4884528732509</v>
      </c>
      <c r="V5347" s="5">
        <f>Table2[[#This Row],[Price Diff]]/Table2[[#This Row],[price]]</f>
        <v>1.694503279242314E-2</v>
      </c>
    </row>
    <row r="5348" spans="1:22" x14ac:dyDescent="0.2">
      <c r="A5348" s="3">
        <v>10700</v>
      </c>
      <c r="B5348" s="3">
        <v>0.18400127399999999</v>
      </c>
      <c r="C5348" s="3">
        <v>48142</v>
      </c>
      <c r="D5348" s="3">
        <v>0.53692796799999998</v>
      </c>
      <c r="E5348" s="3">
        <v>1596</v>
      </c>
      <c r="F5348" s="3">
        <v>0.38499535400000001</v>
      </c>
      <c r="G5348" s="3">
        <v>7</v>
      </c>
      <c r="H5348" s="3">
        <v>0.73735046500000001</v>
      </c>
      <c r="I5348" s="2" t="s">
        <v>21</v>
      </c>
      <c r="J5348" s="3">
        <v>92332</v>
      </c>
      <c r="K5348" s="3">
        <v>0.88078142199999998</v>
      </c>
      <c r="L5348" s="3">
        <v>1</v>
      </c>
      <c r="M5348" s="2" t="s">
        <v>65</v>
      </c>
      <c r="N5348" s="3">
        <v>59800</v>
      </c>
      <c r="O5348" s="3">
        <v>0.39298878599999998</v>
      </c>
      <c r="P5348" s="3">
        <v>0.99999999059599953</v>
      </c>
      <c r="Q5348" s="3">
        <v>0.39590492571523983</v>
      </c>
      <c r="R5348" s="3">
        <v>0.73440126464781752</v>
      </c>
      <c r="S5348" s="3">
        <v>0.39965543962393468</v>
      </c>
      <c r="T5348" s="5">
        <f>POWER(10,Table2[[#This Row],[Predicted normalized_price]]*(N$7634-N$7635)+N$7635)</f>
        <v>62031.300667269265</v>
      </c>
      <c r="U5348" s="5">
        <f>ABS(Table2[[#This Row],[price]]-Table2[[#This Row],[Predicted Price]])</f>
        <v>2231.3006672692645</v>
      </c>
      <c r="V5348" s="5">
        <f>Table2[[#This Row],[Price Diff]]/Table2[[#This Row],[price]]</f>
        <v>3.7312720188449243E-2</v>
      </c>
    </row>
    <row r="5349" spans="1:22" x14ac:dyDescent="0.2">
      <c r="A5349" s="3">
        <v>14010</v>
      </c>
      <c r="B5349" s="3">
        <v>0.24397308200000001</v>
      </c>
      <c r="C5349" s="3">
        <v>34600</v>
      </c>
      <c r="D5349" s="3">
        <v>0.47912459699999999</v>
      </c>
      <c r="E5349" s="3">
        <v>1984</v>
      </c>
      <c r="F5349" s="3">
        <v>0.47778491499999998</v>
      </c>
      <c r="G5349" s="3">
        <v>9</v>
      </c>
      <c r="H5349" s="3">
        <v>0.83257932800000001</v>
      </c>
      <c r="I5349" s="2" t="s">
        <v>20</v>
      </c>
      <c r="J5349" s="3">
        <v>80000</v>
      </c>
      <c r="K5349" s="3">
        <v>0.86856292499999999</v>
      </c>
      <c r="L5349" s="3">
        <v>1</v>
      </c>
      <c r="M5349" s="2" t="s">
        <v>62</v>
      </c>
      <c r="N5349" s="3">
        <v>53800</v>
      </c>
      <c r="O5349" s="3">
        <v>0.373747355</v>
      </c>
      <c r="P5349" s="3">
        <v>-0.10443420269421305</v>
      </c>
      <c r="Q5349" s="3">
        <v>0.32697386243771159</v>
      </c>
      <c r="R5349" s="3">
        <v>0.77416232092440573</v>
      </c>
      <c r="S5349" s="3">
        <v>0.36850705265331934</v>
      </c>
      <c r="T5349" s="5">
        <f>POWER(10,Table2[[#This Row],[Predicted normalized_price]]*(N$7634-N$7635)+N$7635)</f>
        <v>52272.88885487325</v>
      </c>
      <c r="U5349" s="5">
        <f>ABS(Table2[[#This Row],[price]]-Table2[[#This Row],[Predicted Price]])</f>
        <v>1527.1111451267498</v>
      </c>
      <c r="V5349" s="5">
        <f>Table2[[#This Row],[Price Diff]]/Table2[[#This Row],[price]]</f>
        <v>2.8384965522802039E-2</v>
      </c>
    </row>
    <row r="5350" spans="1:22" x14ac:dyDescent="0.2">
      <c r="A5350" s="3">
        <v>8980</v>
      </c>
      <c r="B5350" s="3">
        <v>0.14500827099999999</v>
      </c>
      <c r="C5350" s="3">
        <v>52681</v>
      </c>
      <c r="D5350" s="3">
        <v>0.55269562299999997</v>
      </c>
      <c r="E5350" s="3">
        <v>1497</v>
      </c>
      <c r="F5350" s="3">
        <v>0.357690181</v>
      </c>
      <c r="G5350" s="3">
        <v>4</v>
      </c>
      <c r="H5350" s="3">
        <v>0.52529906999999998</v>
      </c>
      <c r="I5350" s="2" t="s">
        <v>22</v>
      </c>
      <c r="J5350" s="3">
        <v>40000</v>
      </c>
      <c r="K5350" s="3">
        <v>0.80948806299999998</v>
      </c>
      <c r="L5350" s="3">
        <v>1</v>
      </c>
      <c r="M5350" s="2" t="s">
        <v>64</v>
      </c>
      <c r="N5350" s="3">
        <v>69800</v>
      </c>
      <c r="O5350" s="3">
        <v>0.421128471</v>
      </c>
      <c r="P5350" s="3">
        <v>0.50513135646198493</v>
      </c>
      <c r="Q5350" s="3">
        <v>-0.706471989590993</v>
      </c>
      <c r="R5350" s="3">
        <v>-0.54533783883800901</v>
      </c>
      <c r="S5350" s="3">
        <v>0.43255303432665115</v>
      </c>
      <c r="T5350" s="5">
        <f>POWER(10,Table2[[#This Row],[Predicted normalized_price]]*(N$7634-N$7635)+N$7635)</f>
        <v>74322.393550038585</v>
      </c>
      <c r="U5350" s="5">
        <f>ABS(Table2[[#This Row],[price]]-Table2[[#This Row],[Predicted Price]])</f>
        <v>4522.3935500385851</v>
      </c>
      <c r="V5350" s="5">
        <f>Table2[[#This Row],[Price Diff]]/Table2[[#This Row],[price]]</f>
        <v>6.4790738539234741E-2</v>
      </c>
    </row>
    <row r="5351" spans="1:22" x14ac:dyDescent="0.2">
      <c r="A5351" s="3">
        <v>10060</v>
      </c>
      <c r="B5351" s="3">
        <v>0.17027779800000001</v>
      </c>
      <c r="C5351" s="3">
        <v>51794</v>
      </c>
      <c r="D5351" s="3">
        <v>0.54972399400000005</v>
      </c>
      <c r="E5351" s="3">
        <v>1560</v>
      </c>
      <c r="F5351" s="3">
        <v>0.37526730800000002</v>
      </c>
      <c r="G5351" s="3">
        <v>6</v>
      </c>
      <c r="H5351" s="3">
        <v>0.67893919899999999</v>
      </c>
      <c r="I5351" s="2" t="s">
        <v>37</v>
      </c>
      <c r="J5351" s="3">
        <v>41712</v>
      </c>
      <c r="K5351" s="3">
        <v>0.81305987599999996</v>
      </c>
      <c r="L5351" s="3">
        <v>1</v>
      </c>
      <c r="M5351" s="2" t="s">
        <v>66</v>
      </c>
      <c r="N5351" s="3">
        <v>69800</v>
      </c>
      <c r="O5351" s="3">
        <v>0.421128471</v>
      </c>
      <c r="P5351" s="3">
        <v>-0.83292533817429903</v>
      </c>
      <c r="Q5351" s="3">
        <v>0.4630337996177934</v>
      </c>
      <c r="R5351" s="3">
        <v>0.71962250723973109</v>
      </c>
      <c r="S5351" s="3">
        <v>0.41625501860508313</v>
      </c>
      <c r="T5351" s="5">
        <f>POWER(10,Table2[[#This Row],[Predicted normalized_price]]*(N$7634-N$7635)+N$7635)</f>
        <v>67955.579752074453</v>
      </c>
      <c r="U5351" s="5">
        <f>ABS(Table2[[#This Row],[price]]-Table2[[#This Row],[Predicted Price]])</f>
        <v>1844.4202479255473</v>
      </c>
      <c r="V5351" s="5">
        <f>Table2[[#This Row],[Price Diff]]/Table2[[#This Row],[price]]</f>
        <v>2.6424358852801536E-2</v>
      </c>
    </row>
    <row r="5352" spans="1:22" x14ac:dyDescent="0.2">
      <c r="A5352" s="3">
        <v>8990</v>
      </c>
      <c r="B5352" s="3">
        <v>0.14525591400000001</v>
      </c>
      <c r="C5352" s="3">
        <v>33152</v>
      </c>
      <c r="D5352" s="3">
        <v>0.47164315299999998</v>
      </c>
      <c r="E5352" s="3">
        <v>1390</v>
      </c>
      <c r="F5352" s="3">
        <v>0.32606906200000002</v>
      </c>
      <c r="G5352" s="3">
        <v>8</v>
      </c>
      <c r="H5352" s="3">
        <v>0.78794860499999997</v>
      </c>
      <c r="I5352" s="2" t="s">
        <v>20</v>
      </c>
      <c r="J5352" s="3">
        <v>92000</v>
      </c>
      <c r="K5352" s="3">
        <v>0.88047441800000004</v>
      </c>
      <c r="L5352" s="3">
        <v>1</v>
      </c>
      <c r="M5352" s="2" t="s">
        <v>62</v>
      </c>
      <c r="N5352" s="3">
        <v>41800</v>
      </c>
      <c r="O5352" s="3">
        <v>0.32781908300000001</v>
      </c>
      <c r="P5352" s="3">
        <v>-0.2729432387250969</v>
      </c>
      <c r="Q5352" s="3">
        <v>0.21105131164776117</v>
      </c>
      <c r="R5352" s="3">
        <v>0.81678022505284076</v>
      </c>
      <c r="S5352" s="3">
        <v>0.32672318186817012</v>
      </c>
      <c r="T5352" s="5">
        <f>POWER(10,Table2[[#This Row],[Predicted normalized_price]]*(N$7634-N$7635)+N$7635)</f>
        <v>41549.03655351013</v>
      </c>
      <c r="U5352" s="5">
        <f>ABS(Table2[[#This Row],[price]]-Table2[[#This Row],[Predicted Price]])</f>
        <v>250.96344648986997</v>
      </c>
      <c r="V5352" s="5">
        <f>Table2[[#This Row],[Price Diff]]/Table2[[#This Row],[price]]</f>
        <v>6.003910203106937E-3</v>
      </c>
    </row>
    <row r="5353" spans="1:22" x14ac:dyDescent="0.2">
      <c r="A5353" s="3">
        <v>11930</v>
      </c>
      <c r="B5353" s="3">
        <v>0.20821282599999999</v>
      </c>
      <c r="C5353" s="3">
        <v>53999</v>
      </c>
      <c r="D5353" s="3">
        <v>0.557020038</v>
      </c>
      <c r="E5353" s="3">
        <v>1499</v>
      </c>
      <c r="F5353" s="3">
        <v>0.35825946600000003</v>
      </c>
      <c r="G5353" s="3">
        <v>3</v>
      </c>
      <c r="H5353" s="3">
        <v>0.416289664</v>
      </c>
      <c r="I5353" s="2" t="s">
        <v>24</v>
      </c>
      <c r="J5353" s="3">
        <v>27500</v>
      </c>
      <c r="K5353" s="3">
        <v>0.77755406000000005</v>
      </c>
      <c r="L5353" s="3">
        <v>1</v>
      </c>
      <c r="M5353" s="2" t="s">
        <v>67</v>
      </c>
      <c r="N5353" s="3">
        <v>100900</v>
      </c>
      <c r="O5353" s="3">
        <v>0.48818835500000002</v>
      </c>
      <c r="P5353" s="3">
        <v>-0.55989412528251603</v>
      </c>
      <c r="Q5353" s="3">
        <v>-0.5352317216123611</v>
      </c>
      <c r="R5353" s="3">
        <v>-0.58580235550361659</v>
      </c>
      <c r="S5353" s="3">
        <v>0.485110690077174</v>
      </c>
      <c r="T5353" s="5">
        <f>POWER(10,Table2[[#This Row],[Predicted normalized_price]]*(N$7634-N$7635)+N$7635)</f>
        <v>99207.942054977626</v>
      </c>
      <c r="U5353" s="5">
        <f>ABS(Table2[[#This Row],[price]]-Table2[[#This Row],[Predicted Price]])</f>
        <v>1692.057945022374</v>
      </c>
      <c r="V5353" s="5">
        <f>Table2[[#This Row],[Price Diff]]/Table2[[#This Row],[price]]</f>
        <v>1.6769652577030465E-2</v>
      </c>
    </row>
    <row r="5354" spans="1:22" x14ac:dyDescent="0.2">
      <c r="A5354" s="3">
        <v>12430</v>
      </c>
      <c r="B5354" s="3">
        <v>0.217348227</v>
      </c>
      <c r="C5354" s="3">
        <v>36424</v>
      </c>
      <c r="D5354" s="3">
        <v>0.48811518500000001</v>
      </c>
      <c r="E5354" s="3">
        <v>2362</v>
      </c>
      <c r="F5354" s="3">
        <v>0.55214537900000005</v>
      </c>
      <c r="G5354" s="3">
        <v>8</v>
      </c>
      <c r="H5354" s="3">
        <v>0.78794860499999997</v>
      </c>
      <c r="I5354" s="2" t="s">
        <v>10</v>
      </c>
      <c r="J5354" s="3">
        <v>71178</v>
      </c>
      <c r="K5354" s="3">
        <v>0.85860475800000002</v>
      </c>
      <c r="L5354" s="3">
        <v>1</v>
      </c>
      <c r="M5354" s="2" t="s">
        <v>65</v>
      </c>
      <c r="N5354" s="3">
        <v>51800</v>
      </c>
      <c r="O5354" s="3">
        <v>0.36685324699999999</v>
      </c>
      <c r="P5354" s="3">
        <v>0.44487342418521086</v>
      </c>
      <c r="Q5354" s="3">
        <v>-0.77223017610279432</v>
      </c>
      <c r="R5354" s="3">
        <v>-0.37927549780382652</v>
      </c>
      <c r="S5354" s="3">
        <v>0.37296070870379794</v>
      </c>
      <c r="T5354" s="5">
        <f>POWER(10,Table2[[#This Row],[Predicted normalized_price]]*(N$7634-N$7635)+N$7635)</f>
        <v>53567.943617188786</v>
      </c>
      <c r="U5354" s="5">
        <f>ABS(Table2[[#This Row],[price]]-Table2[[#This Row],[Predicted Price]])</f>
        <v>1767.9436171887864</v>
      </c>
      <c r="V5354" s="5">
        <f>Table2[[#This Row],[Price Diff]]/Table2[[#This Row],[price]]</f>
        <v>3.4130185660015182E-2</v>
      </c>
    </row>
    <row r="5355" spans="1:22" x14ac:dyDescent="0.2">
      <c r="A5355" s="3">
        <v>9860</v>
      </c>
      <c r="B5355" s="3">
        <v>0.16580963300000001</v>
      </c>
      <c r="C5355" s="3">
        <v>50755</v>
      </c>
      <c r="D5355" s="3">
        <v>0.54617772399999998</v>
      </c>
      <c r="E5355" s="3">
        <v>1797</v>
      </c>
      <c r="F5355" s="3">
        <v>0.43557342500000001</v>
      </c>
      <c r="G5355" s="3">
        <v>2</v>
      </c>
      <c r="H5355" s="3">
        <v>0.26264953499999999</v>
      </c>
      <c r="I5355" s="2" t="s">
        <v>10</v>
      </c>
      <c r="J5355" s="3">
        <v>1600</v>
      </c>
      <c r="K5355" s="3">
        <v>0.53515289799999999</v>
      </c>
      <c r="L5355" s="3">
        <v>1</v>
      </c>
      <c r="M5355" s="2" t="s">
        <v>64</v>
      </c>
      <c r="N5355" s="3">
        <v>87500</v>
      </c>
      <c r="O5355" s="3">
        <v>0.462257433</v>
      </c>
      <c r="P5355" s="3">
        <v>0.95269781310420054</v>
      </c>
      <c r="Q5355" s="3">
        <v>-0.60327362295690279</v>
      </c>
      <c r="R5355" s="3">
        <v>-0.63153588114905412</v>
      </c>
      <c r="S5355" s="3">
        <v>0.48277287265177316</v>
      </c>
      <c r="T5355" s="5">
        <f>POWER(10,Table2[[#This Row],[Predicted normalized_price]]*(N$7634-N$7635)+N$7635)</f>
        <v>97941.631148609798</v>
      </c>
      <c r="U5355" s="5">
        <f>ABS(Table2[[#This Row],[price]]-Table2[[#This Row],[Predicted Price]])</f>
        <v>10441.631148609798</v>
      </c>
      <c r="V5355" s="5">
        <f>Table2[[#This Row],[Price Diff]]/Table2[[#This Row],[price]]</f>
        <v>0.11933292741268341</v>
      </c>
    </row>
    <row r="5356" spans="1:22" x14ac:dyDescent="0.2">
      <c r="A5356" s="3">
        <v>14290</v>
      </c>
      <c r="B5356" s="3">
        <v>0.248376193</v>
      </c>
      <c r="C5356" s="3">
        <v>41774</v>
      </c>
      <c r="D5356" s="3">
        <v>0.51209854399999999</v>
      </c>
      <c r="E5356" s="3">
        <v>2500</v>
      </c>
      <c r="F5356" s="3">
        <v>0.57635689899999998</v>
      </c>
      <c r="G5356" s="3">
        <v>9</v>
      </c>
      <c r="H5356" s="3">
        <v>0.83257932800000001</v>
      </c>
      <c r="I5356" s="2" t="s">
        <v>16</v>
      </c>
      <c r="J5356" s="3">
        <v>115000</v>
      </c>
      <c r="K5356" s="3">
        <v>0.89949227499999995</v>
      </c>
      <c r="L5356" s="3">
        <v>2</v>
      </c>
      <c r="M5356" s="2" t="s">
        <v>62</v>
      </c>
      <c r="N5356" s="3">
        <v>58888</v>
      </c>
      <c r="O5356" s="3">
        <v>0.39019201599999997</v>
      </c>
      <c r="P5356" s="3">
        <v>-0.18190172135651636</v>
      </c>
      <c r="Q5356" s="3">
        <v>0.34736309912151558</v>
      </c>
      <c r="R5356" s="3">
        <v>0.73027847148725833</v>
      </c>
      <c r="S5356" s="3">
        <v>0.38480223341513231</v>
      </c>
      <c r="T5356" s="5">
        <f>POWER(10,Table2[[#This Row],[Predicted normalized_price]]*(N$7634-N$7635)+N$7635)</f>
        <v>57169.487923676119</v>
      </c>
      <c r="U5356" s="5">
        <f>ABS(Table2[[#This Row],[price]]-Table2[[#This Row],[Predicted Price]])</f>
        <v>1718.512076323881</v>
      </c>
      <c r="V5356" s="5">
        <f>Table2[[#This Row],[Price Diff]]/Table2[[#This Row],[price]]</f>
        <v>2.9182721035251342E-2</v>
      </c>
    </row>
    <row r="5357" spans="1:22" x14ac:dyDescent="0.2">
      <c r="A5357" s="3">
        <v>12560</v>
      </c>
      <c r="B5357" s="3">
        <v>0.21966324700000001</v>
      </c>
      <c r="C5357" s="3">
        <v>34248</v>
      </c>
      <c r="D5357" s="3">
        <v>0.47733511299999998</v>
      </c>
      <c r="E5357" s="3">
        <v>3456</v>
      </c>
      <c r="F5357" s="3">
        <v>0.71443234099999997</v>
      </c>
      <c r="G5357" s="3">
        <v>9</v>
      </c>
      <c r="H5357" s="3">
        <v>0.83257932800000001</v>
      </c>
      <c r="I5357" s="2" t="s">
        <v>16</v>
      </c>
      <c r="J5357" s="3">
        <v>95331</v>
      </c>
      <c r="K5357" s="3">
        <v>0.88350564099999995</v>
      </c>
      <c r="L5357" s="3">
        <v>2</v>
      </c>
      <c r="M5357" s="2" t="s">
        <v>65</v>
      </c>
      <c r="N5357" s="3">
        <v>48800</v>
      </c>
      <c r="O5357" s="3">
        <v>0.35599618799999999</v>
      </c>
      <c r="P5357" s="3">
        <v>7.2783185390033298E-2</v>
      </c>
      <c r="Q5357" s="3">
        <v>0.25744495641619308</v>
      </c>
      <c r="R5357" s="3">
        <v>0.79911991602172028</v>
      </c>
      <c r="S5357" s="3">
        <v>0.34433195945802419</v>
      </c>
      <c r="T5357" s="5">
        <f>POWER(10,Table2[[#This Row],[Predicted normalized_price]]*(N$7634-N$7635)+N$7635)</f>
        <v>45770.283713315664</v>
      </c>
      <c r="U5357" s="5">
        <f>ABS(Table2[[#This Row],[price]]-Table2[[#This Row],[Predicted Price]])</f>
        <v>3029.7162866843355</v>
      </c>
      <c r="V5357" s="5">
        <f>Table2[[#This Row],[Price Diff]]/Table2[[#This Row],[price]]</f>
        <v>6.2084350136974088E-2</v>
      </c>
    </row>
    <row r="5358" spans="1:22" x14ac:dyDescent="0.2">
      <c r="A5358" s="3">
        <v>55160</v>
      </c>
      <c r="B5358" s="3">
        <v>0.54891165099999994</v>
      </c>
      <c r="C5358" s="3">
        <v>57690</v>
      </c>
      <c r="D5358" s="3">
        <v>0.568590873</v>
      </c>
      <c r="E5358" s="3">
        <v>3436</v>
      </c>
      <c r="F5358" s="3">
        <v>0.71195761499999999</v>
      </c>
      <c r="G5358" s="3">
        <v>10</v>
      </c>
      <c r="H5358" s="3">
        <v>0.87250287000000004</v>
      </c>
      <c r="I5358" s="2" t="s">
        <v>11</v>
      </c>
      <c r="J5358" s="3">
        <v>108000</v>
      </c>
      <c r="K5358" s="3">
        <v>0.89413994200000002</v>
      </c>
      <c r="L5358" s="3">
        <v>3</v>
      </c>
      <c r="M5358" s="2" t="s">
        <v>62</v>
      </c>
      <c r="N5358" s="3">
        <v>116900</v>
      </c>
      <c r="O5358" s="3">
        <v>0.51497419700000002</v>
      </c>
      <c r="P5358" s="3">
        <v>-0.87238053569820173</v>
      </c>
      <c r="Q5358" s="3">
        <v>0.63016636301763163</v>
      </c>
      <c r="R5358" s="3">
        <v>0.35164185762577632</v>
      </c>
      <c r="S5358" s="3">
        <v>0.55349208802012806</v>
      </c>
      <c r="T5358" s="5">
        <f>POWER(10,Table2[[#This Row],[Predicted normalized_price]]*(N$7634-N$7635)+N$7635)</f>
        <v>144456.11302110634</v>
      </c>
      <c r="U5358" s="5">
        <f>ABS(Table2[[#This Row],[price]]-Table2[[#This Row],[Predicted Price]])</f>
        <v>27556.113021106343</v>
      </c>
      <c r="V5358" s="5">
        <f>Table2[[#This Row],[Price Diff]]/Table2[[#This Row],[price]]</f>
        <v>0.23572380685291996</v>
      </c>
    </row>
    <row r="5359" spans="1:22" x14ac:dyDescent="0.2">
      <c r="A5359" s="3">
        <v>9390</v>
      </c>
      <c r="B5359" s="3">
        <v>0.15494219200000001</v>
      </c>
      <c r="C5359" s="3">
        <v>45721</v>
      </c>
      <c r="D5359" s="3">
        <v>0.52789834599999996</v>
      </c>
      <c r="E5359" s="3">
        <v>1395</v>
      </c>
      <c r="F5359" s="3">
        <v>0.327600102</v>
      </c>
      <c r="G5359" s="3">
        <v>5</v>
      </c>
      <c r="H5359" s="3">
        <v>0.60985333500000005</v>
      </c>
      <c r="I5359" s="2" t="s">
        <v>20</v>
      </c>
      <c r="J5359" s="3">
        <v>45000</v>
      </c>
      <c r="K5359" s="3">
        <v>0.81952635900000004</v>
      </c>
      <c r="L5359" s="3">
        <v>1</v>
      </c>
      <c r="M5359" s="2" t="s">
        <v>67</v>
      </c>
      <c r="N5359" s="3">
        <v>69800</v>
      </c>
      <c r="O5359" s="3">
        <v>0.421128471</v>
      </c>
      <c r="P5359" s="3">
        <v>-0.50783927633919868</v>
      </c>
      <c r="Q5359" s="3">
        <v>0.44553992179333768</v>
      </c>
      <c r="R5359" s="3">
        <v>0.74833730861313441</v>
      </c>
      <c r="S5359" s="3">
        <v>0.40522171003112606</v>
      </c>
      <c r="T5359" s="5">
        <f>POWER(10,Table2[[#This Row],[Predicted normalized_price]]*(N$7634-N$7635)+N$7635)</f>
        <v>63957.95516834523</v>
      </c>
      <c r="U5359" s="5">
        <f>ABS(Table2[[#This Row],[price]]-Table2[[#This Row],[Predicted Price]])</f>
        <v>5842.04483165477</v>
      </c>
      <c r="V5359" s="5">
        <f>Table2[[#This Row],[Price Diff]]/Table2[[#This Row],[price]]</f>
        <v>8.3696917358950865E-2</v>
      </c>
    </row>
    <row r="5360" spans="1:22" x14ac:dyDescent="0.2">
      <c r="A5360" s="3">
        <v>9440</v>
      </c>
      <c r="B5360" s="3">
        <v>0.156123857</v>
      </c>
      <c r="C5360" s="3">
        <v>51032</v>
      </c>
      <c r="D5360" s="3">
        <v>0.547130216</v>
      </c>
      <c r="E5360" s="3">
        <v>1496</v>
      </c>
      <c r="F5360" s="3">
        <v>0.35740525400000001</v>
      </c>
      <c r="G5360" s="3">
        <v>4</v>
      </c>
      <c r="H5360" s="3">
        <v>0.52529906999999998</v>
      </c>
      <c r="I5360" s="2" t="s">
        <v>10</v>
      </c>
      <c r="J5360" s="3">
        <v>40515</v>
      </c>
      <c r="K5360" s="3">
        <v>0.81057835700000003</v>
      </c>
      <c r="L5360" s="3">
        <v>1</v>
      </c>
      <c r="M5360" s="2" t="s">
        <v>66</v>
      </c>
      <c r="N5360" s="3">
        <v>76000</v>
      </c>
      <c r="O5360" s="3">
        <v>0.43661507799999999</v>
      </c>
      <c r="P5360" s="3">
        <v>0.22946662047209487</v>
      </c>
      <c r="Q5360" s="3">
        <v>-0.67275696326242018</v>
      </c>
      <c r="R5360" s="3">
        <v>-0.51924476572008871</v>
      </c>
      <c r="S5360" s="3">
        <v>0.4340893953799479</v>
      </c>
      <c r="T5360" s="5">
        <f>POWER(10,Table2[[#This Row],[Predicted normalized_price]]*(N$7634-N$7635)+N$7635)</f>
        <v>74952.505015124916</v>
      </c>
      <c r="U5360" s="5">
        <f>ABS(Table2[[#This Row],[price]]-Table2[[#This Row],[Predicted Price]])</f>
        <v>1047.4949848750839</v>
      </c>
      <c r="V5360" s="5">
        <f>Table2[[#This Row],[Price Diff]]/Table2[[#This Row],[price]]</f>
        <v>1.3782828748356367E-2</v>
      </c>
    </row>
    <row r="5361" spans="1:22" x14ac:dyDescent="0.2">
      <c r="A5361" s="3">
        <v>19540</v>
      </c>
      <c r="B5361" s="3">
        <v>0.317999478</v>
      </c>
      <c r="C5361" s="3">
        <v>99615</v>
      </c>
      <c r="D5361" s="3">
        <v>0.66418199700000002</v>
      </c>
      <c r="E5361" s="3">
        <v>1997</v>
      </c>
      <c r="F5361" s="3">
        <v>0.48056971500000001</v>
      </c>
      <c r="G5361" s="3">
        <v>5</v>
      </c>
      <c r="H5361" s="3">
        <v>0.60985333500000005</v>
      </c>
      <c r="I5361" s="2" t="s">
        <v>13</v>
      </c>
      <c r="J5361" s="3">
        <v>49786</v>
      </c>
      <c r="K5361" s="3">
        <v>0.82814036599999996</v>
      </c>
      <c r="L5361" s="3">
        <v>1</v>
      </c>
      <c r="M5361" s="2" t="s">
        <v>64</v>
      </c>
      <c r="N5361" s="3">
        <v>165800</v>
      </c>
      <c r="O5361" s="3">
        <v>0.57857048700000002</v>
      </c>
      <c r="P5361" s="3">
        <v>0.44287699486224125</v>
      </c>
      <c r="Q5361" s="3">
        <v>0.71885035443963075</v>
      </c>
      <c r="R5361" s="3">
        <v>0.36495553371839806</v>
      </c>
      <c r="S5361" s="3">
        <v>0.57693848162915717</v>
      </c>
      <c r="T5361" s="5">
        <f>POWER(10,Table2[[#This Row],[Predicted normalized_price]]*(N$7634-N$7635)+N$7635)</f>
        <v>164319.76675642538</v>
      </c>
      <c r="U5361" s="5">
        <f>ABS(Table2[[#This Row],[price]]-Table2[[#This Row],[Predicted Price]])</f>
        <v>1480.2332435746212</v>
      </c>
      <c r="V5361" s="5">
        <f>Table2[[#This Row],[Price Diff]]/Table2[[#This Row],[price]]</f>
        <v>8.9278241470121898E-3</v>
      </c>
    </row>
    <row r="5362" spans="1:22" x14ac:dyDescent="0.2">
      <c r="A5362" s="3">
        <v>12470</v>
      </c>
      <c r="B5362" s="3">
        <v>0.21806311</v>
      </c>
      <c r="C5362" s="3">
        <v>65783</v>
      </c>
      <c r="D5362" s="3">
        <v>0.59156470900000002</v>
      </c>
      <c r="E5362" s="3">
        <v>1995</v>
      </c>
      <c r="F5362" s="3">
        <v>0.48014246599999999</v>
      </c>
      <c r="G5362" s="3">
        <v>5</v>
      </c>
      <c r="H5362" s="3">
        <v>0.60985333500000005</v>
      </c>
      <c r="I5362" s="2" t="s">
        <v>13</v>
      </c>
      <c r="J5362" s="3">
        <v>64120</v>
      </c>
      <c r="K5362" s="3">
        <v>0.84970471800000003</v>
      </c>
      <c r="L5362" s="3">
        <v>2</v>
      </c>
      <c r="M5362" s="2" t="s">
        <v>64</v>
      </c>
      <c r="N5362" s="3">
        <v>89588</v>
      </c>
      <c r="O5362" s="3">
        <v>0.46654905699999999</v>
      </c>
      <c r="P5362" s="3">
        <v>0.70261166328587898</v>
      </c>
      <c r="Q5362" s="3">
        <v>0.54644185486164865</v>
      </c>
      <c r="R5362" s="3">
        <v>0.60480642860530964</v>
      </c>
      <c r="S5362" s="3">
        <v>0.471386385112328</v>
      </c>
      <c r="T5362" s="5">
        <f>POWER(10,Table2[[#This Row],[Predicted normalized_price]]*(N$7634-N$7635)+N$7635)</f>
        <v>92001.293498563158</v>
      </c>
      <c r="U5362" s="5">
        <f>ABS(Table2[[#This Row],[price]]-Table2[[#This Row],[Predicted Price]])</f>
        <v>2413.2934985631582</v>
      </c>
      <c r="V5362" s="5">
        <f>Table2[[#This Row],[Price Diff]]/Table2[[#This Row],[price]]</f>
        <v>2.693768695096618E-2</v>
      </c>
    </row>
    <row r="5363" spans="1:22" x14ac:dyDescent="0.2">
      <c r="A5363" s="3">
        <v>9210</v>
      </c>
      <c r="B5363" s="3">
        <v>0.15063546799999999</v>
      </c>
      <c r="C5363" s="3">
        <v>12425</v>
      </c>
      <c r="D5363" s="3">
        <v>0.29989755699999998</v>
      </c>
      <c r="E5363" s="3">
        <v>1498</v>
      </c>
      <c r="F5363" s="3">
        <v>0.357974919</v>
      </c>
      <c r="G5363" s="3">
        <v>10</v>
      </c>
      <c r="H5363" s="3">
        <v>0.87250287000000004</v>
      </c>
      <c r="I5363" s="2" t="s">
        <v>27</v>
      </c>
      <c r="J5363" s="3">
        <v>85123</v>
      </c>
      <c r="K5363" s="3">
        <v>0.87385301999999998</v>
      </c>
      <c r="L5363" s="3">
        <v>2</v>
      </c>
      <c r="M5363" s="2" t="s">
        <v>63</v>
      </c>
      <c r="N5363" s="3">
        <v>21800</v>
      </c>
      <c r="O5363" s="3">
        <v>0.20935082199999999</v>
      </c>
      <c r="P5363" s="3">
        <v>-0.7803816815560165</v>
      </c>
      <c r="Q5363" s="3">
        <v>-0.9111706140803123</v>
      </c>
      <c r="R5363" s="3">
        <v>0.13631035934618482</v>
      </c>
      <c r="S5363" s="3">
        <v>0.20238373920382527</v>
      </c>
      <c r="T5363" s="5">
        <f>POWER(10,Table2[[#This Row],[Predicted normalized_price]]*(N$7634-N$7635)+N$7635)</f>
        <v>20981.176038642625</v>
      </c>
      <c r="U5363" s="5">
        <f>ABS(Table2[[#This Row],[price]]-Table2[[#This Row],[Predicted Price]])</f>
        <v>818.82396135737508</v>
      </c>
      <c r="V5363" s="5">
        <f>Table2[[#This Row],[Price Diff]]/Table2[[#This Row],[price]]</f>
        <v>3.7560732172356656E-2</v>
      </c>
    </row>
    <row r="5364" spans="1:22" x14ac:dyDescent="0.2">
      <c r="A5364" s="3">
        <v>13530</v>
      </c>
      <c r="B5364" s="3">
        <v>0.23621605800000001</v>
      </c>
      <c r="C5364" s="3">
        <v>78709</v>
      </c>
      <c r="D5364" s="3">
        <v>0.62295936900000004</v>
      </c>
      <c r="E5364" s="3">
        <v>1999</v>
      </c>
      <c r="F5364" s="3">
        <v>0.48099653599999997</v>
      </c>
      <c r="G5364" s="3">
        <v>4</v>
      </c>
      <c r="H5364" s="3">
        <v>0.52529906999999998</v>
      </c>
      <c r="I5364" s="2" t="s">
        <v>12</v>
      </c>
      <c r="J5364" s="3">
        <v>27660</v>
      </c>
      <c r="K5364" s="3">
        <v>0.77804848900000001</v>
      </c>
      <c r="L5364" s="3">
        <v>1</v>
      </c>
      <c r="M5364" s="2" t="s">
        <v>65</v>
      </c>
      <c r="N5364" s="3">
        <v>125000</v>
      </c>
      <c r="O5364" s="3">
        <v>0.52716610399999997</v>
      </c>
      <c r="P5364" s="3">
        <v>-0.36571682491001467</v>
      </c>
      <c r="Q5364" s="3">
        <v>0.66984976990289846</v>
      </c>
      <c r="R5364" s="3">
        <v>0.52625062299031833</v>
      </c>
      <c r="S5364" s="3">
        <v>0.52099728717735083</v>
      </c>
      <c r="T5364" s="5">
        <f>POWER(10,Table2[[#This Row],[Predicted normalized_price]]*(N$7634-N$7635)+N$7635)</f>
        <v>120833.78406846464</v>
      </c>
      <c r="U5364" s="5">
        <f>ABS(Table2[[#This Row],[price]]-Table2[[#This Row],[Predicted Price]])</f>
        <v>4166.2159315353638</v>
      </c>
      <c r="V5364" s="5">
        <f>Table2[[#This Row],[Price Diff]]/Table2[[#This Row],[price]]</f>
        <v>3.3329727452282909E-2</v>
      </c>
    </row>
    <row r="5365" spans="1:22" x14ac:dyDescent="0.2">
      <c r="A5365" s="3">
        <v>11630</v>
      </c>
      <c r="B5365" s="3">
        <v>0.202545955</v>
      </c>
      <c r="C5365" s="3">
        <v>39803</v>
      </c>
      <c r="D5365" s="3">
        <v>0.503640376</v>
      </c>
      <c r="E5365" s="3">
        <v>1390</v>
      </c>
      <c r="F5365" s="3">
        <v>0.32606906200000002</v>
      </c>
      <c r="G5365" s="3">
        <v>7</v>
      </c>
      <c r="H5365" s="3">
        <v>0.73735046500000001</v>
      </c>
      <c r="I5365" s="2" t="s">
        <v>20</v>
      </c>
      <c r="J5365" s="3">
        <v>108000</v>
      </c>
      <c r="K5365" s="3">
        <v>0.89413994200000002</v>
      </c>
      <c r="L5365" s="3">
        <v>4</v>
      </c>
      <c r="M5365" s="2" t="s">
        <v>62</v>
      </c>
      <c r="N5365" s="3">
        <v>58000</v>
      </c>
      <c r="O5365" s="3">
        <v>0.38742691200000001</v>
      </c>
      <c r="P5365" s="3">
        <v>-6.9531655649668067E-2</v>
      </c>
      <c r="Q5365" s="3">
        <v>0.37200789073364993</v>
      </c>
      <c r="R5365" s="3">
        <v>0.76509265559883277</v>
      </c>
      <c r="S5365" s="3">
        <v>0.38276023856583896</v>
      </c>
      <c r="T5365" s="5">
        <f>POWER(10,Table2[[#This Row],[Predicted normalized_price]]*(N$7634-N$7635)+N$7635)</f>
        <v>56531.585083141494</v>
      </c>
      <c r="U5365" s="5">
        <f>ABS(Table2[[#This Row],[price]]-Table2[[#This Row],[Predicted Price]])</f>
        <v>1468.4149168585063</v>
      </c>
      <c r="V5365" s="5">
        <f>Table2[[#This Row],[Price Diff]]/Table2[[#This Row],[price]]</f>
        <v>2.5317498566525973E-2</v>
      </c>
    </row>
    <row r="5366" spans="1:22" x14ac:dyDescent="0.2">
      <c r="A5366" s="3">
        <v>8680</v>
      </c>
      <c r="B5366" s="3">
        <v>0.13744784600000001</v>
      </c>
      <c r="C5366" s="3">
        <v>56273</v>
      </c>
      <c r="D5366" s="3">
        <v>0.56423874900000004</v>
      </c>
      <c r="E5366" s="3">
        <v>1598</v>
      </c>
      <c r="F5366" s="3">
        <v>0.38552934799999999</v>
      </c>
      <c r="G5366" s="3">
        <v>3</v>
      </c>
      <c r="H5366" s="3">
        <v>0.416289664</v>
      </c>
      <c r="I5366" s="2" t="s">
        <v>10</v>
      </c>
      <c r="J5366" s="3">
        <v>13900</v>
      </c>
      <c r="K5366" s="3">
        <v>0.71940391199999998</v>
      </c>
      <c r="L5366" s="3">
        <v>1</v>
      </c>
      <c r="M5366" s="2" t="s">
        <v>63</v>
      </c>
      <c r="N5366" s="3">
        <v>84000</v>
      </c>
      <c r="O5366" s="3">
        <v>0.45482853600000001</v>
      </c>
      <c r="P5366" s="3">
        <v>4.2695986916604957E-2</v>
      </c>
      <c r="Q5366" s="3">
        <v>-0.64609527251164667</v>
      </c>
      <c r="R5366" s="3">
        <v>-0.56147670043628262</v>
      </c>
      <c r="S5366" s="3">
        <v>0.45132973106478413</v>
      </c>
      <c r="T5366" s="5">
        <f>POWER(10,Table2[[#This Row],[Predicted normalized_price]]*(N$7634-N$7635)+N$7635)</f>
        <v>82400.439277839629</v>
      </c>
      <c r="U5366" s="5">
        <f>ABS(Table2[[#This Row],[price]]-Table2[[#This Row],[Predicted Price]])</f>
        <v>1599.5607221603714</v>
      </c>
      <c r="V5366" s="5">
        <f>Table2[[#This Row],[Price Diff]]/Table2[[#This Row],[price]]</f>
        <v>1.9042389549528232E-2</v>
      </c>
    </row>
    <row r="5367" spans="1:22" x14ac:dyDescent="0.2">
      <c r="A5367" s="3">
        <v>15590</v>
      </c>
      <c r="B5367" s="3">
        <v>0.26774981799999997</v>
      </c>
      <c r="C5367" s="3">
        <v>73199</v>
      </c>
      <c r="D5367" s="3">
        <v>0.61025847200000005</v>
      </c>
      <c r="E5367" s="3">
        <v>2494</v>
      </c>
      <c r="F5367" s="3">
        <v>0.57533232300000003</v>
      </c>
      <c r="G5367" s="3">
        <v>1</v>
      </c>
      <c r="H5367" s="3">
        <v>0</v>
      </c>
      <c r="I5367" s="2" t="s">
        <v>16</v>
      </c>
      <c r="J5367" s="3">
        <v>3600</v>
      </c>
      <c r="K5367" s="3">
        <v>0.60426605600000005</v>
      </c>
      <c r="L5367" s="3">
        <v>1</v>
      </c>
      <c r="M5367" s="2" t="s">
        <v>65</v>
      </c>
      <c r="N5367" s="3">
        <v>174999</v>
      </c>
      <c r="O5367" s="3">
        <v>0.58839719199999996</v>
      </c>
      <c r="P5367" s="3">
        <v>-0.62670493831478857</v>
      </c>
      <c r="Q5367" s="3">
        <v>0.80260711773756954</v>
      </c>
      <c r="R5367" s="3">
        <v>0.32177528046596376</v>
      </c>
      <c r="S5367" s="3">
        <v>0.60713131736495474</v>
      </c>
      <c r="T5367" s="5">
        <f>POWER(10,Table2[[#This Row],[Predicted normalized_price]]*(N$7634-N$7635)+N$7635)</f>
        <v>193974.12895294739</v>
      </c>
      <c r="U5367" s="5">
        <f>ABS(Table2[[#This Row],[price]]-Table2[[#This Row],[Predicted Price]])</f>
        <v>18975.128952947387</v>
      </c>
      <c r="V5367" s="5">
        <f>Table2[[#This Row],[Price Diff]]/Table2[[#This Row],[price]]</f>
        <v>0.10842992790214451</v>
      </c>
    </row>
    <row r="5368" spans="1:22" x14ac:dyDescent="0.2">
      <c r="A5368" s="3">
        <v>15450</v>
      </c>
      <c r="B5368" s="3">
        <v>0.265742653</v>
      </c>
      <c r="C5368" s="3">
        <v>76012</v>
      </c>
      <c r="D5368" s="3">
        <v>0.61685770100000004</v>
      </c>
      <c r="E5368" s="3">
        <v>1997</v>
      </c>
      <c r="F5368" s="3">
        <v>0.48056971500000001</v>
      </c>
      <c r="G5368" s="3">
        <v>6</v>
      </c>
      <c r="H5368" s="3">
        <v>0.67893919899999999</v>
      </c>
      <c r="I5368" s="2" t="s">
        <v>13</v>
      </c>
      <c r="J5368" s="3">
        <v>93308</v>
      </c>
      <c r="K5368" s="3">
        <v>0.88167759000000001</v>
      </c>
      <c r="L5368" s="3">
        <v>1</v>
      </c>
      <c r="M5368" s="2" t="s">
        <v>64</v>
      </c>
      <c r="N5368" s="3">
        <v>105800</v>
      </c>
      <c r="O5368" s="3">
        <v>0.49681808300000002</v>
      </c>
      <c r="P5368" s="3">
        <v>0.5343186719012688</v>
      </c>
      <c r="Q5368" s="3">
        <v>0.60116147300896339</v>
      </c>
      <c r="R5368" s="3">
        <v>0.53416324536943172</v>
      </c>
      <c r="S5368" s="3">
        <v>0.50327054790798953</v>
      </c>
      <c r="T5368" s="5">
        <f>POWER(10,Table2[[#This Row],[Predicted normalized_price]]*(N$7634-N$7635)+N$7635)</f>
        <v>109618.59178696714</v>
      </c>
      <c r="U5368" s="5">
        <f>ABS(Table2[[#This Row],[price]]-Table2[[#This Row],[Predicted Price]])</f>
        <v>3818.5917869671393</v>
      </c>
      <c r="V5368" s="5">
        <f>Table2[[#This Row],[Price Diff]]/Table2[[#This Row],[price]]</f>
        <v>3.6092549971334022E-2</v>
      </c>
    </row>
    <row r="5369" spans="1:22" x14ac:dyDescent="0.2">
      <c r="A5369" s="3">
        <v>11190</v>
      </c>
      <c r="B5369" s="3">
        <v>0.193964425</v>
      </c>
      <c r="C5369" s="3">
        <v>71834</v>
      </c>
      <c r="D5369" s="3">
        <v>0.60696426000000003</v>
      </c>
      <c r="E5369" s="3">
        <v>1598</v>
      </c>
      <c r="F5369" s="3">
        <v>0.38552934799999999</v>
      </c>
      <c r="G5369" s="3">
        <v>6</v>
      </c>
      <c r="H5369" s="3">
        <v>0.67893919899999999</v>
      </c>
      <c r="I5369" s="2" t="s">
        <v>37</v>
      </c>
      <c r="J5369" s="3">
        <v>99000</v>
      </c>
      <c r="K5369" s="3">
        <v>0.88672422299999998</v>
      </c>
      <c r="L5369" s="3">
        <v>2</v>
      </c>
      <c r="M5369" s="2" t="s">
        <v>68</v>
      </c>
      <c r="N5369" s="3">
        <v>79000</v>
      </c>
      <c r="O5369" s="3">
        <v>0.44366044900000001</v>
      </c>
      <c r="P5369" s="3">
        <v>-0.85385948751310004</v>
      </c>
      <c r="Q5369" s="3">
        <v>0.51544666843272602</v>
      </c>
      <c r="R5369" s="3">
        <v>0.59604864708278382</v>
      </c>
      <c r="S5369" s="3">
        <v>0.46134328076203235</v>
      </c>
      <c r="T5369" s="5">
        <f>POWER(10,Table2[[#This Row],[Predicted normalized_price]]*(N$7634-N$7635)+N$7635)</f>
        <v>87061.563993660689</v>
      </c>
      <c r="U5369" s="5">
        <f>ABS(Table2[[#This Row],[price]]-Table2[[#This Row],[Predicted Price]])</f>
        <v>8061.5639936606894</v>
      </c>
      <c r="V5369" s="5">
        <f>Table2[[#This Row],[Price Diff]]/Table2[[#This Row],[price]]</f>
        <v>0.1020451138438062</v>
      </c>
    </row>
    <row r="5370" spans="1:22" x14ac:dyDescent="0.2">
      <c r="A5370" s="3">
        <v>10980</v>
      </c>
      <c r="B5370" s="3">
        <v>0.189749009</v>
      </c>
      <c r="C5370" s="3">
        <v>28796</v>
      </c>
      <c r="D5370" s="3">
        <v>0.44699123099999999</v>
      </c>
      <c r="E5370" s="3">
        <v>1796</v>
      </c>
      <c r="F5370" s="3">
        <v>0.43533607800000002</v>
      </c>
      <c r="G5370" s="3">
        <v>9</v>
      </c>
      <c r="H5370" s="3">
        <v>0.83257932800000001</v>
      </c>
      <c r="I5370" s="2" t="s">
        <v>15</v>
      </c>
      <c r="J5370" s="3">
        <v>127000</v>
      </c>
      <c r="K5370" s="3">
        <v>0.90795147899999995</v>
      </c>
      <c r="L5370" s="3">
        <v>4</v>
      </c>
      <c r="M5370" s="2" t="s">
        <v>65</v>
      </c>
      <c r="N5370" s="3">
        <v>39800</v>
      </c>
      <c r="O5370" s="3">
        <v>0.31889657500000002</v>
      </c>
      <c r="P5370" s="3">
        <v>-0.8483446062985569</v>
      </c>
      <c r="Q5370" s="3">
        <v>0.19337722201990365</v>
      </c>
      <c r="R5370" s="3">
        <v>0.82799002249511255</v>
      </c>
      <c r="S5370" s="3">
        <v>0.3177093968810295</v>
      </c>
      <c r="T5370" s="5">
        <f>POWER(10,Table2[[#This Row],[Predicted normalized_price]]*(N$7634-N$7635)+N$7635)</f>
        <v>39541.206692865548</v>
      </c>
      <c r="U5370" s="5">
        <f>ABS(Table2[[#This Row],[price]]-Table2[[#This Row],[Predicted Price]])</f>
        <v>258.79330713445233</v>
      </c>
      <c r="V5370" s="5">
        <f>Table2[[#This Row],[Price Diff]]/Table2[[#This Row],[price]]</f>
        <v>6.5023444003631239E-3</v>
      </c>
    </row>
    <row r="5371" spans="1:22" x14ac:dyDescent="0.2">
      <c r="A5371" s="3">
        <v>8800</v>
      </c>
      <c r="B5371" s="3">
        <v>0.14050291100000001</v>
      </c>
      <c r="C5371" s="3">
        <v>21006</v>
      </c>
      <c r="D5371" s="3">
        <v>0.39179065000000002</v>
      </c>
      <c r="E5371" s="3">
        <v>1995</v>
      </c>
      <c r="F5371" s="3">
        <v>0.48014246599999999</v>
      </c>
      <c r="G5371" s="3">
        <v>11</v>
      </c>
      <c r="H5371" s="3">
        <v>0.90861810600000004</v>
      </c>
      <c r="I5371" s="2" t="s">
        <v>13</v>
      </c>
      <c r="J5371" s="3">
        <v>157000</v>
      </c>
      <c r="K5371" s="3">
        <v>0.92602461000000003</v>
      </c>
      <c r="L5371" s="3">
        <v>3</v>
      </c>
      <c r="M5371" s="2" t="s">
        <v>65</v>
      </c>
      <c r="N5371" s="3">
        <v>26500</v>
      </c>
      <c r="O5371" s="3">
        <v>0.24488017200000001</v>
      </c>
      <c r="P5371" s="3">
        <v>-0.80377171807103343</v>
      </c>
      <c r="Q5371" s="3">
        <v>-4.655944859361745E-2</v>
      </c>
      <c r="R5371" s="3">
        <v>0.88715364642478256</v>
      </c>
      <c r="S5371" s="3">
        <v>0.23962780646060472</v>
      </c>
      <c r="T5371" s="5">
        <f>POWER(10,Table2[[#This Row],[Predicted normalized_price]]*(N$7634-N$7635)+N$7635)</f>
        <v>25746.091685845429</v>
      </c>
      <c r="U5371" s="5">
        <f>ABS(Table2[[#This Row],[price]]-Table2[[#This Row],[Predicted Price]])</f>
        <v>753.90831415457069</v>
      </c>
      <c r="V5371" s="5">
        <f>Table2[[#This Row],[Price Diff]]/Table2[[#This Row],[price]]</f>
        <v>2.8449370345455499E-2</v>
      </c>
    </row>
    <row r="5372" spans="1:22" x14ac:dyDescent="0.2">
      <c r="A5372" s="3">
        <v>12780</v>
      </c>
      <c r="B5372" s="3">
        <v>0.22352692499999999</v>
      </c>
      <c r="C5372" s="3">
        <v>65265</v>
      </c>
      <c r="D5372" s="3">
        <v>0.59018122399999995</v>
      </c>
      <c r="E5372" s="3">
        <v>1986</v>
      </c>
      <c r="F5372" s="3">
        <v>0.47821453200000003</v>
      </c>
      <c r="G5372" s="3">
        <v>3</v>
      </c>
      <c r="H5372" s="3">
        <v>0.416289664</v>
      </c>
      <c r="I5372" s="2" t="s">
        <v>10</v>
      </c>
      <c r="J5372" s="3">
        <v>450</v>
      </c>
      <c r="K5372" s="3">
        <v>0.42704146900000001</v>
      </c>
      <c r="L5372" s="3">
        <v>1</v>
      </c>
      <c r="M5372" s="2" t="s">
        <v>64</v>
      </c>
      <c r="N5372" s="3">
        <v>128800</v>
      </c>
      <c r="O5372" s="3">
        <v>0.53261595399999995</v>
      </c>
      <c r="P5372" s="3">
        <v>0.95647560038583079</v>
      </c>
      <c r="Q5372" s="3">
        <v>-0.5562114593809101</v>
      </c>
      <c r="R5372" s="3">
        <v>-0.69954115160957098</v>
      </c>
      <c r="S5372" s="3">
        <v>0.51242454197723797</v>
      </c>
      <c r="T5372" s="5">
        <f>POWER(10,Table2[[#This Row],[Predicted normalized_price]]*(N$7634-N$7635)+N$7635)</f>
        <v>115273.60123225399</v>
      </c>
      <c r="U5372" s="5">
        <f>ABS(Table2[[#This Row],[price]]-Table2[[#This Row],[Predicted Price]])</f>
        <v>13526.39876774601</v>
      </c>
      <c r="V5372" s="5">
        <f>Table2[[#This Row],[Price Diff]]/Table2[[#This Row],[price]]</f>
        <v>0.1050186239731833</v>
      </c>
    </row>
    <row r="5373" spans="1:22" x14ac:dyDescent="0.2">
      <c r="A5373" s="3">
        <v>9880</v>
      </c>
      <c r="B5373" s="3">
        <v>0.166260509</v>
      </c>
      <c r="C5373" s="3">
        <v>18327</v>
      </c>
      <c r="D5373" s="3">
        <v>0.36791465600000001</v>
      </c>
      <c r="E5373" s="3">
        <v>1598</v>
      </c>
      <c r="F5373" s="3">
        <v>0.38552934799999999</v>
      </c>
      <c r="G5373" s="3">
        <v>9</v>
      </c>
      <c r="H5373" s="3">
        <v>0.83257932800000001</v>
      </c>
      <c r="I5373" s="2" t="s">
        <v>24</v>
      </c>
      <c r="J5373" s="3">
        <v>124656</v>
      </c>
      <c r="K5373" s="3">
        <v>0.90636377300000004</v>
      </c>
      <c r="L5373" s="3">
        <v>3</v>
      </c>
      <c r="M5373" s="2" t="s">
        <v>67</v>
      </c>
      <c r="N5373" s="3">
        <v>30800</v>
      </c>
      <c r="O5373" s="3">
        <v>0.27224490400000001</v>
      </c>
      <c r="P5373" s="3">
        <v>-0.63437134674409112</v>
      </c>
      <c r="Q5373" s="3">
        <v>-0.85789384927065426</v>
      </c>
      <c r="R5373" s="3">
        <v>4.8585486916080728E-3</v>
      </c>
      <c r="S5373" s="3">
        <v>0.2501372344107044</v>
      </c>
      <c r="T5373" s="5">
        <f>POWER(10,Table2[[#This Row],[Predicted normalized_price]]*(N$7634-N$7635)+N$7635)</f>
        <v>27276.688428365203</v>
      </c>
      <c r="U5373" s="5">
        <f>ABS(Table2[[#This Row],[price]]-Table2[[#This Row],[Predicted Price]])</f>
        <v>3523.3115716347966</v>
      </c>
      <c r="V5373" s="5">
        <f>Table2[[#This Row],[Price Diff]]/Table2[[#This Row],[price]]</f>
        <v>0.1143932328452856</v>
      </c>
    </row>
    <row r="5374" spans="1:22" x14ac:dyDescent="0.2">
      <c r="A5374" s="3">
        <v>9450</v>
      </c>
      <c r="B5374" s="3">
        <v>0.15635943899999999</v>
      </c>
      <c r="C5374" s="3">
        <v>55290</v>
      </c>
      <c r="D5374" s="3">
        <v>0.56115472700000002</v>
      </c>
      <c r="E5374" s="3">
        <v>1600</v>
      </c>
      <c r="F5374" s="3">
        <v>0.38606267399999999</v>
      </c>
      <c r="G5374" s="3">
        <v>2</v>
      </c>
      <c r="H5374" s="3">
        <v>0.26264953499999999</v>
      </c>
      <c r="I5374" s="2" t="s">
        <v>23</v>
      </c>
      <c r="J5374" s="3">
        <v>15400</v>
      </c>
      <c r="K5374" s="3">
        <v>0.72813786300000005</v>
      </c>
      <c r="L5374" s="3">
        <v>1</v>
      </c>
      <c r="M5374" s="2" t="s">
        <v>63</v>
      </c>
      <c r="N5374" s="3">
        <v>88888</v>
      </c>
      <c r="O5374" s="3">
        <v>0.465121542</v>
      </c>
      <c r="P5374" s="3">
        <v>-0.794711122310371</v>
      </c>
      <c r="Q5374" s="3">
        <v>-0.54831740196562584</v>
      </c>
      <c r="R5374" s="3">
        <v>-0.59747894455186168</v>
      </c>
      <c r="S5374" s="3">
        <v>0.48400676415527966</v>
      </c>
      <c r="T5374" s="5">
        <f>POWER(10,Table2[[#This Row],[Predicted normalized_price]]*(N$7634-N$7635)+N$7635)</f>
        <v>98607.958035208096</v>
      </c>
      <c r="U5374" s="5">
        <f>ABS(Table2[[#This Row],[price]]-Table2[[#This Row],[Predicted Price]])</f>
        <v>9719.9580352080957</v>
      </c>
      <c r="V5374" s="5">
        <f>Table2[[#This Row],[Price Diff]]/Table2[[#This Row],[price]]</f>
        <v>0.1093506214023051</v>
      </c>
    </row>
    <row r="5375" spans="1:22" x14ac:dyDescent="0.2">
      <c r="A5375" s="3">
        <v>9540</v>
      </c>
      <c r="B5375" s="3">
        <v>0.158468527</v>
      </c>
      <c r="C5375" s="3">
        <v>45215</v>
      </c>
      <c r="D5375" s="3">
        <v>0.52595077999999995</v>
      </c>
      <c r="E5375" s="3">
        <v>1560</v>
      </c>
      <c r="F5375" s="3">
        <v>0.37526730800000002</v>
      </c>
      <c r="G5375" s="3">
        <v>4</v>
      </c>
      <c r="H5375" s="3">
        <v>0.52529906999999998</v>
      </c>
      <c r="I5375" s="2" t="s">
        <v>21</v>
      </c>
      <c r="J5375" s="3">
        <v>75000</v>
      </c>
      <c r="K5375" s="3">
        <v>0.86306249999999995</v>
      </c>
      <c r="L5375" s="3">
        <v>1</v>
      </c>
      <c r="M5375" s="2" t="s">
        <v>67</v>
      </c>
      <c r="N5375" s="3">
        <v>67800</v>
      </c>
      <c r="O5375" s="3">
        <v>0.41583790399999998</v>
      </c>
      <c r="P5375" s="3">
        <v>0.99999998893273989</v>
      </c>
      <c r="Q5375" s="3">
        <v>0.46559514112284756</v>
      </c>
      <c r="R5375" s="3">
        <v>0.72706745962942576</v>
      </c>
      <c r="S5375" s="3">
        <v>0.41987043670588375</v>
      </c>
      <c r="T5375" s="5">
        <f>POWER(10,Table2[[#This Row],[Predicted normalized_price]]*(N$7634-N$7635)+N$7635)</f>
        <v>69319.141158548751</v>
      </c>
      <c r="U5375" s="5">
        <f>ABS(Table2[[#This Row],[price]]-Table2[[#This Row],[Predicted Price]])</f>
        <v>1519.1411585487513</v>
      </c>
      <c r="V5375" s="5">
        <f>Table2[[#This Row],[Price Diff]]/Table2[[#This Row],[price]]</f>
        <v>2.240621177800518E-2</v>
      </c>
    </row>
    <row r="5376" spans="1:22" x14ac:dyDescent="0.2">
      <c r="A5376" s="3">
        <v>11840</v>
      </c>
      <c r="B5376" s="3">
        <v>0.206527868</v>
      </c>
      <c r="C5376" s="3">
        <v>59184</v>
      </c>
      <c r="D5376" s="3">
        <v>0.57306521600000004</v>
      </c>
      <c r="E5376" s="3">
        <v>1598</v>
      </c>
      <c r="F5376" s="3">
        <v>0.38552934799999999</v>
      </c>
      <c r="G5376" s="3">
        <v>6</v>
      </c>
      <c r="H5376" s="3">
        <v>0.67893919899999999</v>
      </c>
      <c r="I5376" s="2" t="s">
        <v>24</v>
      </c>
      <c r="J5376" s="3">
        <v>51368</v>
      </c>
      <c r="K5376" s="3">
        <v>0.83080640299999997</v>
      </c>
      <c r="L5376" s="3">
        <v>2</v>
      </c>
      <c r="M5376" s="2" t="s">
        <v>67</v>
      </c>
      <c r="N5376" s="3">
        <v>79800</v>
      </c>
      <c r="O5376" s="3">
        <v>0.44549404399999998</v>
      </c>
      <c r="P5376" s="3">
        <v>-0.21073784682828139</v>
      </c>
      <c r="Q5376" s="3">
        <v>-0.62437534173945419</v>
      </c>
      <c r="R5376" s="3">
        <v>-0.51838406998663478</v>
      </c>
      <c r="S5376" s="3">
        <v>0.44545421666612128</v>
      </c>
      <c r="T5376" s="5">
        <f>POWER(10,Table2[[#This Row],[Predicted normalized_price]]*(N$7634-N$7635)+N$7635)</f>
        <v>79782.537628638514</v>
      </c>
      <c r="U5376" s="5">
        <f>ABS(Table2[[#This Row],[price]]-Table2[[#This Row],[Predicted Price]])</f>
        <v>17.462371361485566</v>
      </c>
      <c r="V5376" s="5">
        <f>Table2[[#This Row],[Price Diff]]/Table2[[#This Row],[price]]</f>
        <v>2.1882670879054593E-4</v>
      </c>
    </row>
    <row r="5377" spans="1:22" x14ac:dyDescent="0.2">
      <c r="A5377" s="3">
        <v>15350</v>
      </c>
      <c r="B5377" s="3">
        <v>0.26429779599999997</v>
      </c>
      <c r="C5377" s="3">
        <v>89176</v>
      </c>
      <c r="D5377" s="3">
        <v>0.64480913900000003</v>
      </c>
      <c r="E5377" s="3">
        <v>1997</v>
      </c>
      <c r="F5377" s="3">
        <v>0.48056971500000001</v>
      </c>
      <c r="G5377" s="3">
        <v>6</v>
      </c>
      <c r="H5377" s="3">
        <v>0.67893919899999999</v>
      </c>
      <c r="I5377" s="2" t="s">
        <v>13</v>
      </c>
      <c r="J5377" s="3">
        <v>75003</v>
      </c>
      <c r="K5377" s="3">
        <v>0.86306590900000002</v>
      </c>
      <c r="L5377" s="3">
        <v>1</v>
      </c>
      <c r="M5377" s="2" t="s">
        <v>65</v>
      </c>
      <c r="N5377" s="3">
        <v>126800</v>
      </c>
      <c r="O5377" s="3">
        <v>0.52976796699999995</v>
      </c>
      <c r="P5377" s="3">
        <v>-0.75362931346102735</v>
      </c>
      <c r="Q5377" s="3">
        <v>0.64912547955806077</v>
      </c>
      <c r="R5377" s="3">
        <v>0.50945350529700761</v>
      </c>
      <c r="S5377" s="3">
        <v>0.5187767463469255</v>
      </c>
      <c r="T5377" s="5">
        <f>POWER(10,Table2[[#This Row],[Predicted normalized_price]]*(N$7634-N$7635)+N$7635)</f>
        <v>119368.33712175528</v>
      </c>
      <c r="U5377" s="5">
        <f>ABS(Table2[[#This Row],[price]]-Table2[[#This Row],[Predicted Price]])</f>
        <v>7431.6628782447224</v>
      </c>
      <c r="V5377" s="5">
        <f>Table2[[#This Row],[Price Diff]]/Table2[[#This Row],[price]]</f>
        <v>5.8609328692781723E-2</v>
      </c>
    </row>
    <row r="5378" spans="1:22" x14ac:dyDescent="0.2">
      <c r="A5378" s="3">
        <v>9780</v>
      </c>
      <c r="B5378" s="3">
        <v>0.16399693800000001</v>
      </c>
      <c r="C5378" s="3">
        <v>60899</v>
      </c>
      <c r="D5378" s="3">
        <v>0.57806423699999998</v>
      </c>
      <c r="E5378" s="3">
        <v>1362</v>
      </c>
      <c r="F5378" s="3">
        <v>0.31739213700000002</v>
      </c>
      <c r="G5378" s="3">
        <v>7</v>
      </c>
      <c r="H5378" s="3">
        <v>0.73735046500000001</v>
      </c>
      <c r="I5378" s="2" t="s">
        <v>47</v>
      </c>
      <c r="J5378" s="3">
        <v>71407</v>
      </c>
      <c r="K5378" s="3">
        <v>0.85887851699999995</v>
      </c>
      <c r="L5378" s="3">
        <v>1</v>
      </c>
      <c r="M5378" s="2" t="s">
        <v>66</v>
      </c>
      <c r="N5378" s="3">
        <v>73800</v>
      </c>
      <c r="O5378" s="3">
        <v>0.43126940699999999</v>
      </c>
      <c r="P5378" s="3">
        <v>-0.98618359132514855</v>
      </c>
      <c r="Q5378" s="3">
        <v>0.51487829137734575</v>
      </c>
      <c r="R5378" s="3">
        <v>0.76817634849536887</v>
      </c>
      <c r="S5378" s="3">
        <v>0.41719268595961601</v>
      </c>
      <c r="T5378" s="5">
        <f>POWER(10,Table2[[#This Row],[Predicted normalized_price]]*(N$7634-N$7635)+N$7635)</f>
        <v>68306.625028943105</v>
      </c>
      <c r="U5378" s="5">
        <f>ABS(Table2[[#This Row],[price]]-Table2[[#This Row],[Predicted Price]])</f>
        <v>5493.3749710568954</v>
      </c>
      <c r="V5378" s="5">
        <f>Table2[[#This Row],[Price Diff]]/Table2[[#This Row],[price]]</f>
        <v>7.4435975217573114E-2</v>
      </c>
    </row>
    <row r="5379" spans="1:22" x14ac:dyDescent="0.2">
      <c r="A5379" s="3">
        <v>11700</v>
      </c>
      <c r="B5379" s="3">
        <v>0.20388119299999999</v>
      </c>
      <c r="C5379" s="3">
        <v>58036</v>
      </c>
      <c r="D5379" s="3">
        <v>0.56963732499999997</v>
      </c>
      <c r="E5379" s="3">
        <v>1986</v>
      </c>
      <c r="F5379" s="3">
        <v>0.47821453200000003</v>
      </c>
      <c r="G5379" s="3">
        <v>4</v>
      </c>
      <c r="H5379" s="3">
        <v>0.52529906999999998</v>
      </c>
      <c r="I5379" s="2" t="s">
        <v>10</v>
      </c>
      <c r="J5379" s="3">
        <v>40755</v>
      </c>
      <c r="K5379" s="3">
        <v>0.81108172899999997</v>
      </c>
      <c r="L5379" s="3">
        <v>1</v>
      </c>
      <c r="M5379" s="2" t="s">
        <v>64</v>
      </c>
      <c r="N5379" s="3">
        <v>103800</v>
      </c>
      <c r="O5379" s="3">
        <v>0.49334502499999999</v>
      </c>
      <c r="P5379" s="3">
        <v>0.97003611106934973</v>
      </c>
      <c r="Q5379" s="3">
        <v>-0.63462301496028195</v>
      </c>
      <c r="R5379" s="3">
        <v>-0.60673431598171068</v>
      </c>
      <c r="S5379" s="3">
        <v>0.46827192278350305</v>
      </c>
      <c r="T5379" s="5">
        <f>POWER(10,Table2[[#This Row],[Predicted normalized_price]]*(N$7634-N$7635)+N$7635)</f>
        <v>90440.174790122808</v>
      </c>
      <c r="U5379" s="5">
        <f>ABS(Table2[[#This Row],[price]]-Table2[[#This Row],[Predicted Price]])</f>
        <v>13359.825209877192</v>
      </c>
      <c r="V5379" s="5">
        <f>Table2[[#This Row],[Price Diff]]/Table2[[#This Row],[price]]</f>
        <v>0.12870737196413479</v>
      </c>
    </row>
    <row r="5380" spans="1:22" x14ac:dyDescent="0.2">
      <c r="A5380" s="3">
        <v>10990</v>
      </c>
      <c r="B5380" s="3">
        <v>0.18995156499999999</v>
      </c>
      <c r="C5380" s="3">
        <v>56105</v>
      </c>
      <c r="D5380" s="3">
        <v>0.563715509</v>
      </c>
      <c r="E5380" s="3">
        <v>1797</v>
      </c>
      <c r="F5380" s="3">
        <v>0.43557342500000001</v>
      </c>
      <c r="G5380" s="3">
        <v>2</v>
      </c>
      <c r="H5380" s="3">
        <v>0.26264953499999999</v>
      </c>
      <c r="I5380" s="2" t="s">
        <v>10</v>
      </c>
      <c r="J5380" s="3">
        <v>100</v>
      </c>
      <c r="K5380" s="3">
        <v>0.29885344800000002</v>
      </c>
      <c r="L5380" s="3">
        <v>1</v>
      </c>
      <c r="M5380" s="2" t="s">
        <v>66</v>
      </c>
      <c r="N5380" s="3">
        <v>117800</v>
      </c>
      <c r="O5380" s="3">
        <v>0.51636989600000005</v>
      </c>
      <c r="P5380" s="3">
        <v>0.18335833784784406</v>
      </c>
      <c r="Q5380" s="3">
        <v>-0.53333219952444733</v>
      </c>
      <c r="R5380" s="3">
        <v>-0.67040725067215767</v>
      </c>
      <c r="S5380" s="3">
        <v>0.50902524759390821</v>
      </c>
      <c r="T5380" s="5">
        <f>POWER(10,Table2[[#This Row],[Predicted normalized_price]]*(N$7634-N$7635)+N$7635)</f>
        <v>113140.36626410898</v>
      </c>
      <c r="U5380" s="5">
        <f>ABS(Table2[[#This Row],[price]]-Table2[[#This Row],[Predicted Price]])</f>
        <v>4659.6337358910241</v>
      </c>
      <c r="V5380" s="5">
        <f>Table2[[#This Row],[Price Diff]]/Table2[[#This Row],[price]]</f>
        <v>3.9555464651027369E-2</v>
      </c>
    </row>
    <row r="5381" spans="1:22" x14ac:dyDescent="0.2">
      <c r="A5381" s="3">
        <v>14280</v>
      </c>
      <c r="B5381" s="3">
        <v>0.24822043099999999</v>
      </c>
      <c r="C5381" s="3">
        <v>55188</v>
      </c>
      <c r="D5381" s="3">
        <v>0.56083158200000005</v>
      </c>
      <c r="E5381" s="3">
        <v>1997</v>
      </c>
      <c r="F5381" s="3">
        <v>0.48056971500000001</v>
      </c>
      <c r="G5381" s="3">
        <v>8</v>
      </c>
      <c r="H5381" s="3">
        <v>0.78794860499999997</v>
      </c>
      <c r="I5381" s="2" t="s">
        <v>13</v>
      </c>
      <c r="J5381" s="3">
        <v>116154</v>
      </c>
      <c r="K5381" s="3">
        <v>0.90034324700000001</v>
      </c>
      <c r="L5381" s="3">
        <v>2</v>
      </c>
      <c r="M5381" s="2" t="s">
        <v>65</v>
      </c>
      <c r="N5381" s="3">
        <v>73800</v>
      </c>
      <c r="O5381" s="3">
        <v>0.43126940699999999</v>
      </c>
      <c r="P5381" s="3">
        <v>-0.74409709827525483</v>
      </c>
      <c r="Q5381" s="3">
        <v>0.47486840114524004</v>
      </c>
      <c r="R5381" s="3">
        <v>0.67682845580241702</v>
      </c>
      <c r="S5381" s="3">
        <v>0.43045879890769084</v>
      </c>
      <c r="T5381" s="5">
        <f>POWER(10,Table2[[#This Row],[Predicted normalized_price]]*(N$7634-N$7635)+N$7635)</f>
        <v>73472.002731404733</v>
      </c>
      <c r="U5381" s="5">
        <f>ABS(Table2[[#This Row],[price]]-Table2[[#This Row],[Predicted Price]])</f>
        <v>327.99726859526709</v>
      </c>
      <c r="V5381" s="5">
        <f>Table2[[#This Row],[Price Diff]]/Table2[[#This Row],[price]]</f>
        <v>4.4444074335402046E-3</v>
      </c>
    </row>
    <row r="5382" spans="1:22" x14ac:dyDescent="0.2">
      <c r="A5382" s="3">
        <v>10210</v>
      </c>
      <c r="B5382" s="3">
        <v>0.173571007</v>
      </c>
      <c r="C5382" s="3">
        <v>40228</v>
      </c>
      <c r="D5382" s="3">
        <v>0.50549906899999997</v>
      </c>
      <c r="E5382" s="3">
        <v>2967</v>
      </c>
      <c r="F5382" s="3">
        <v>0.64938142700000001</v>
      </c>
      <c r="G5382" s="3">
        <v>10</v>
      </c>
      <c r="H5382" s="3">
        <v>0.87250287000000004</v>
      </c>
      <c r="I5382" s="2" t="s">
        <v>12</v>
      </c>
      <c r="J5382" s="3">
        <v>120000</v>
      </c>
      <c r="K5382" s="3">
        <v>0.90311950399999996</v>
      </c>
      <c r="L5382" s="3">
        <v>2</v>
      </c>
      <c r="M5382" s="2" t="s">
        <v>65</v>
      </c>
      <c r="N5382" s="3">
        <v>48500</v>
      </c>
      <c r="O5382" s="3">
        <v>0.354873989</v>
      </c>
      <c r="P5382" s="3">
        <v>0.44498058753744885</v>
      </c>
      <c r="Q5382" s="3">
        <v>0.26188345232181631</v>
      </c>
      <c r="R5382" s="3">
        <v>0.81078880363592709</v>
      </c>
      <c r="S5382" s="3">
        <v>0.34352226138877207</v>
      </c>
      <c r="T5382" s="5">
        <f>POWER(10,Table2[[#This Row],[Predicted normalized_price]]*(N$7634-N$7635)+N$7635)</f>
        <v>45567.089753821252</v>
      </c>
      <c r="U5382" s="5">
        <f>ABS(Table2[[#This Row],[price]]-Table2[[#This Row],[Predicted Price]])</f>
        <v>2932.9102461787479</v>
      </c>
      <c r="V5382" s="5">
        <f>Table2[[#This Row],[Price Diff]]/Table2[[#This Row],[price]]</f>
        <v>6.0472376209871094E-2</v>
      </c>
    </row>
    <row r="5383" spans="1:22" x14ac:dyDescent="0.2">
      <c r="A5383" s="3">
        <v>5530</v>
      </c>
      <c r="B5383" s="3">
        <v>3.7134144000000001E-2</v>
      </c>
      <c r="C5383" s="3">
        <v>13278</v>
      </c>
      <c r="D5383" s="3">
        <v>0.31151732900000001</v>
      </c>
      <c r="E5383" s="3">
        <v>1368</v>
      </c>
      <c r="F5383" s="3">
        <v>0.31926640000000001</v>
      </c>
      <c r="G5383" s="3">
        <v>9</v>
      </c>
      <c r="H5383" s="3">
        <v>0.83257932800000001</v>
      </c>
      <c r="I5383" s="2" t="s">
        <v>39</v>
      </c>
      <c r="J5383" s="3">
        <v>106212</v>
      </c>
      <c r="K5383" s="3">
        <v>0.89271715200000001</v>
      </c>
      <c r="L5383" s="3">
        <v>3</v>
      </c>
      <c r="M5383" s="2" t="s">
        <v>67</v>
      </c>
      <c r="N5383" s="3">
        <v>17800</v>
      </c>
      <c r="O5383" s="3">
        <v>0.17246083300000001</v>
      </c>
      <c r="P5383" s="3">
        <v>-0.93002217531669462</v>
      </c>
      <c r="Q5383" s="3">
        <v>-0.3050474758105442</v>
      </c>
      <c r="R5383" s="3">
        <v>0.90318700161904242</v>
      </c>
      <c r="S5383" s="3">
        <v>0.16714810553186049</v>
      </c>
      <c r="T5383" s="5">
        <f>POWER(10,Table2[[#This Row],[Predicted normalized_price]]*(N$7634-N$7635)+N$7635)</f>
        <v>17287.866117847148</v>
      </c>
      <c r="U5383" s="5">
        <f>ABS(Table2[[#This Row],[price]]-Table2[[#This Row],[Predicted Price]])</f>
        <v>512.13388215285158</v>
      </c>
      <c r="V5383" s="5">
        <f>Table2[[#This Row],[Price Diff]]/Table2[[#This Row],[price]]</f>
        <v>2.877156641308155E-2</v>
      </c>
    </row>
    <row r="5384" spans="1:22" x14ac:dyDescent="0.2">
      <c r="A5384" s="3">
        <v>9530</v>
      </c>
      <c r="B5384" s="3">
        <v>0.15823516900000001</v>
      </c>
      <c r="C5384" s="3">
        <v>32887</v>
      </c>
      <c r="D5384" s="3">
        <v>0.470238657</v>
      </c>
      <c r="E5384" s="3">
        <v>1591</v>
      </c>
      <c r="F5384" s="3">
        <v>0.38365743499999999</v>
      </c>
      <c r="G5384" s="3">
        <v>7</v>
      </c>
      <c r="H5384" s="3">
        <v>0.73735046500000001</v>
      </c>
      <c r="I5384" s="2" t="s">
        <v>17</v>
      </c>
      <c r="J5384" s="3">
        <v>55000</v>
      </c>
      <c r="K5384" s="3">
        <v>0.83662892200000005</v>
      </c>
      <c r="L5384" s="3">
        <v>2</v>
      </c>
      <c r="M5384" s="2" t="s">
        <v>67</v>
      </c>
      <c r="N5384" s="3">
        <v>47800</v>
      </c>
      <c r="O5384" s="3">
        <v>0.352228296</v>
      </c>
      <c r="P5384" s="3">
        <v>-0.9210980226703227</v>
      </c>
      <c r="Q5384" s="3">
        <v>-0.78047630420593417</v>
      </c>
      <c r="R5384" s="3">
        <v>-0.25727725030508342</v>
      </c>
      <c r="S5384" s="3">
        <v>0.33625090088064608</v>
      </c>
      <c r="T5384" s="5">
        <f>POWER(10,Table2[[#This Row],[Predicted normalized_price]]*(N$7634-N$7635)+N$7635)</f>
        <v>43782.29066518644</v>
      </c>
      <c r="U5384" s="5">
        <f>ABS(Table2[[#This Row],[price]]-Table2[[#This Row],[Predicted Price]])</f>
        <v>4017.7093348135604</v>
      </c>
      <c r="V5384" s="5">
        <f>Table2[[#This Row],[Price Diff]]/Table2[[#This Row],[price]]</f>
        <v>8.4052496544216745E-2</v>
      </c>
    </row>
    <row r="5385" spans="1:22" x14ac:dyDescent="0.2">
      <c r="A5385" s="3">
        <v>22880</v>
      </c>
      <c r="B5385" s="3">
        <v>0.35311099099999999</v>
      </c>
      <c r="C5385" s="3">
        <v>116122</v>
      </c>
      <c r="D5385" s="3">
        <v>0.69101480199999998</v>
      </c>
      <c r="E5385" s="3">
        <v>2979</v>
      </c>
      <c r="F5385" s="3">
        <v>0.65110249600000003</v>
      </c>
      <c r="G5385" s="3">
        <v>2</v>
      </c>
      <c r="H5385" s="3">
        <v>0.26264953499999999</v>
      </c>
      <c r="I5385" s="2" t="s">
        <v>13</v>
      </c>
      <c r="J5385" s="3">
        <v>28</v>
      </c>
      <c r="K5385" s="3">
        <v>0.19036238899999999</v>
      </c>
      <c r="L5385" s="3">
        <v>1</v>
      </c>
      <c r="M5385" s="2" t="s">
        <v>64</v>
      </c>
      <c r="N5385" s="3">
        <v>273888</v>
      </c>
      <c r="O5385" s="3">
        <v>0.66991434400000005</v>
      </c>
      <c r="P5385" s="3">
        <v>0.63112338034808446</v>
      </c>
      <c r="Q5385" s="3">
        <v>0.83099795477287286</v>
      </c>
      <c r="R5385" s="3">
        <v>9.3025661842253887E-2</v>
      </c>
      <c r="S5385" s="3">
        <v>0.67593454524168428</v>
      </c>
      <c r="T5385" s="5">
        <f>POWER(10,Table2[[#This Row],[Predicted normalized_price]]*(N$7634-N$7635)+N$7635)</f>
        <v>283100.06864459318</v>
      </c>
      <c r="U5385" s="5">
        <f>ABS(Table2[[#This Row],[price]]-Table2[[#This Row],[Predicted Price]])</f>
        <v>9212.0686445931788</v>
      </c>
      <c r="V5385" s="5">
        <f>Table2[[#This Row],[Price Diff]]/Table2[[#This Row],[price]]</f>
        <v>3.3634436866869594E-2</v>
      </c>
    </row>
    <row r="5386" spans="1:22" x14ac:dyDescent="0.2">
      <c r="A5386" s="3">
        <v>13380</v>
      </c>
      <c r="B5386" s="3">
        <v>0.233735463</v>
      </c>
      <c r="C5386" s="3">
        <v>36906</v>
      </c>
      <c r="D5386" s="3">
        <v>0.49041580299999998</v>
      </c>
      <c r="E5386" s="3">
        <v>2362</v>
      </c>
      <c r="F5386" s="3">
        <v>0.55214537900000005</v>
      </c>
      <c r="G5386" s="3">
        <v>8</v>
      </c>
      <c r="H5386" s="3">
        <v>0.78794860499999997</v>
      </c>
      <c r="I5386" s="2" t="s">
        <v>10</v>
      </c>
      <c r="J5386" s="3">
        <v>112500</v>
      </c>
      <c r="K5386" s="3">
        <v>0.89761907900000004</v>
      </c>
      <c r="L5386" s="3">
        <v>1</v>
      </c>
      <c r="M5386" s="2" t="s">
        <v>66</v>
      </c>
      <c r="N5386" s="3">
        <v>51800</v>
      </c>
      <c r="O5386" s="3">
        <v>0.36685324699999999</v>
      </c>
      <c r="P5386" s="3">
        <v>0.50498037826844921</v>
      </c>
      <c r="Q5386" s="3">
        <v>-0.75307262008958942</v>
      </c>
      <c r="R5386" s="3">
        <v>-0.39297429240612453</v>
      </c>
      <c r="S5386" s="3">
        <v>0.3816388777094174</v>
      </c>
      <c r="T5386" s="5">
        <f>POWER(10,Table2[[#This Row],[Predicted normalized_price]]*(N$7634-N$7635)+N$7635)</f>
        <v>56184.313630871882</v>
      </c>
      <c r="U5386" s="5">
        <f>ABS(Table2[[#This Row],[price]]-Table2[[#This Row],[Predicted Price]])</f>
        <v>4384.3136308718822</v>
      </c>
      <c r="V5386" s="5">
        <f>Table2[[#This Row],[Price Diff]]/Table2[[#This Row],[price]]</f>
        <v>8.4639259283240967E-2</v>
      </c>
    </row>
    <row r="5387" spans="1:22" x14ac:dyDescent="0.2">
      <c r="A5387" s="3">
        <v>19210</v>
      </c>
      <c r="B5387" s="3">
        <v>0.31420958799999998</v>
      </c>
      <c r="C5387" s="3">
        <v>37280</v>
      </c>
      <c r="D5387" s="3">
        <v>0.492180322</v>
      </c>
      <c r="E5387" s="3">
        <v>2979</v>
      </c>
      <c r="F5387" s="3">
        <v>0.65110249600000003</v>
      </c>
      <c r="G5387" s="3">
        <v>10</v>
      </c>
      <c r="H5387" s="3">
        <v>0.87250287000000004</v>
      </c>
      <c r="I5387" s="2" t="s">
        <v>13</v>
      </c>
      <c r="J5387" s="3">
        <v>80641</v>
      </c>
      <c r="K5387" s="3">
        <v>0.86924308500000003</v>
      </c>
      <c r="L5387" s="3">
        <v>1</v>
      </c>
      <c r="M5387" s="2" t="s">
        <v>62</v>
      </c>
      <c r="N5387" s="3">
        <v>53500</v>
      </c>
      <c r="O5387" s="3">
        <v>0.37272974199999998</v>
      </c>
      <c r="P5387" s="3">
        <v>-0.59652651635004306</v>
      </c>
      <c r="Q5387" s="3">
        <v>0.38207670331809274</v>
      </c>
      <c r="R5387" s="3">
        <v>0.71723544567114383</v>
      </c>
      <c r="S5387" s="3">
        <v>0.39616058204643823</v>
      </c>
      <c r="T5387" s="5">
        <f>POWER(10,Table2[[#This Row],[Predicted normalized_price]]*(N$7634-N$7635)+N$7635)</f>
        <v>60851.396440228178</v>
      </c>
      <c r="U5387" s="5">
        <f>ABS(Table2[[#This Row],[price]]-Table2[[#This Row],[Predicted Price]])</f>
        <v>7351.3964402281781</v>
      </c>
      <c r="V5387" s="5">
        <f>Table2[[#This Row],[Price Diff]]/Table2[[#This Row],[price]]</f>
        <v>0.13740927925660146</v>
      </c>
    </row>
    <row r="5388" spans="1:22" x14ac:dyDescent="0.2">
      <c r="A5388" s="3">
        <v>11520</v>
      </c>
      <c r="B5388" s="3">
        <v>0.20043140100000001</v>
      </c>
      <c r="C5388" s="3">
        <v>45450</v>
      </c>
      <c r="D5388" s="3">
        <v>0.526857978</v>
      </c>
      <c r="E5388" s="3">
        <v>1598</v>
      </c>
      <c r="F5388" s="3">
        <v>0.38552934799999999</v>
      </c>
      <c r="G5388" s="3">
        <v>8</v>
      </c>
      <c r="H5388" s="3">
        <v>0.78794860499999997</v>
      </c>
      <c r="I5388" s="2" t="s">
        <v>31</v>
      </c>
      <c r="J5388" s="3">
        <v>95200</v>
      </c>
      <c r="K5388" s="3">
        <v>0.88338844500000002</v>
      </c>
      <c r="L5388" s="3">
        <v>3</v>
      </c>
      <c r="M5388" s="2" t="s">
        <v>62</v>
      </c>
      <c r="N5388" s="3">
        <v>60800</v>
      </c>
      <c r="O5388" s="3">
        <v>0.39600680999999999</v>
      </c>
      <c r="P5388" s="3">
        <v>-0.87670910394705126</v>
      </c>
      <c r="Q5388" s="3">
        <v>-0.69776211249188058</v>
      </c>
      <c r="R5388" s="3">
        <v>-0.38075340964939475</v>
      </c>
      <c r="S5388" s="3">
        <v>0.38946728889458121</v>
      </c>
      <c r="T5388" s="5">
        <f>POWER(10,Table2[[#This Row],[Predicted normalized_price]]*(N$7634-N$7635)+N$7635)</f>
        <v>58653.950911667394</v>
      </c>
      <c r="U5388" s="5">
        <f>ABS(Table2[[#This Row],[price]]-Table2[[#This Row],[Predicted Price]])</f>
        <v>2146.0490883326056</v>
      </c>
      <c r="V5388" s="5">
        <f>Table2[[#This Row],[Price Diff]]/Table2[[#This Row],[price]]</f>
        <v>3.5296860005470485E-2</v>
      </c>
    </row>
    <row r="5389" spans="1:22" x14ac:dyDescent="0.2">
      <c r="A5389" s="3">
        <v>23880</v>
      </c>
      <c r="B5389" s="3">
        <v>0.362629427</v>
      </c>
      <c r="C5389" s="3">
        <v>106849</v>
      </c>
      <c r="D5389" s="3">
        <v>0.67645031</v>
      </c>
      <c r="E5389" s="3">
        <v>1984</v>
      </c>
      <c r="F5389" s="3">
        <v>0.47778491499999998</v>
      </c>
      <c r="G5389" s="3">
        <v>4</v>
      </c>
      <c r="H5389" s="3">
        <v>0.52529906999999998</v>
      </c>
      <c r="I5389" s="2" t="s">
        <v>11</v>
      </c>
      <c r="J5389" s="3">
        <v>19000</v>
      </c>
      <c r="K5389" s="3">
        <v>0.74604162600000001</v>
      </c>
      <c r="L5389" s="3">
        <v>1</v>
      </c>
      <c r="M5389" s="2" t="s">
        <v>64</v>
      </c>
      <c r="N5389" s="3">
        <v>198800</v>
      </c>
      <c r="O5389" s="3">
        <v>0.61160345100000002</v>
      </c>
      <c r="P5389" s="3">
        <v>0.12200142561940276</v>
      </c>
      <c r="Q5389" s="3">
        <v>0.71235039159785385</v>
      </c>
      <c r="R5389" s="3">
        <v>0.18512343064604272</v>
      </c>
      <c r="S5389" s="3">
        <v>0.61998731037420429</v>
      </c>
      <c r="T5389" s="5">
        <f>POWER(10,Table2[[#This Row],[Predicted normalized_price]]*(N$7634-N$7635)+N$7635)</f>
        <v>208172.8681592124</v>
      </c>
      <c r="U5389" s="5">
        <f>ABS(Table2[[#This Row],[price]]-Table2[[#This Row],[Predicted Price]])</f>
        <v>9372.8681592124049</v>
      </c>
      <c r="V5389" s="5">
        <f>Table2[[#This Row],[Price Diff]]/Table2[[#This Row],[price]]</f>
        <v>4.7147224140907468E-2</v>
      </c>
    </row>
    <row r="5390" spans="1:22" x14ac:dyDescent="0.2">
      <c r="A5390" s="3">
        <v>11900</v>
      </c>
      <c r="B5390" s="3">
        <v>0.20765259</v>
      </c>
      <c r="C5390" s="3">
        <v>56706</v>
      </c>
      <c r="D5390" s="3">
        <v>0.56558017100000002</v>
      </c>
      <c r="E5390" s="3">
        <v>1598</v>
      </c>
      <c r="F5390" s="3">
        <v>0.38552934799999999</v>
      </c>
      <c r="G5390" s="3">
        <v>5</v>
      </c>
      <c r="H5390" s="3">
        <v>0.60985333500000005</v>
      </c>
      <c r="I5390" s="2" t="s">
        <v>13</v>
      </c>
      <c r="J5390" s="3">
        <v>60000</v>
      </c>
      <c r="K5390" s="3">
        <v>0.84404464199999996</v>
      </c>
      <c r="L5390" s="3">
        <v>1</v>
      </c>
      <c r="M5390" s="2" t="s">
        <v>65</v>
      </c>
      <c r="N5390" s="3">
        <v>83300</v>
      </c>
      <c r="O5390" s="3">
        <v>0.45330565900000003</v>
      </c>
      <c r="P5390" s="3">
        <v>-0.87805812668779737</v>
      </c>
      <c r="Q5390" s="3">
        <v>0.52320849499017119</v>
      </c>
      <c r="R5390" s="3">
        <v>0.64416956959537874</v>
      </c>
      <c r="S5390" s="3">
        <v>0.45112018915446905</v>
      </c>
      <c r="T5390" s="5">
        <f>POWER(10,Table2[[#This Row],[Predicted normalized_price]]*(N$7634-N$7635)+N$7635)</f>
        <v>82305.614834690583</v>
      </c>
      <c r="U5390" s="5">
        <f>ABS(Table2[[#This Row],[price]]-Table2[[#This Row],[Predicted Price]])</f>
        <v>994.38516530941706</v>
      </c>
      <c r="V5390" s="5">
        <f>Table2[[#This Row],[Price Diff]]/Table2[[#This Row],[price]]</f>
        <v>1.193739694249E-2</v>
      </c>
    </row>
    <row r="5391" spans="1:22" x14ac:dyDescent="0.2">
      <c r="A5391" s="3">
        <v>9250</v>
      </c>
      <c r="B5391" s="3">
        <v>0.15159974800000001</v>
      </c>
      <c r="C5391" s="3">
        <v>51915</v>
      </c>
      <c r="D5391" s="3">
        <v>0.55013235299999996</v>
      </c>
      <c r="E5391" s="3">
        <v>1395</v>
      </c>
      <c r="F5391" s="3">
        <v>0.327600102</v>
      </c>
      <c r="G5391" s="3">
        <v>3</v>
      </c>
      <c r="H5391" s="3">
        <v>0.416289664</v>
      </c>
      <c r="I5391" s="2" t="s">
        <v>20</v>
      </c>
      <c r="J5391" s="3">
        <v>47000</v>
      </c>
      <c r="K5391" s="3">
        <v>0.82323246500000002</v>
      </c>
      <c r="L5391" s="3">
        <v>1</v>
      </c>
      <c r="M5391" s="2" t="s">
        <v>67</v>
      </c>
      <c r="N5391" s="3">
        <v>85000</v>
      </c>
      <c r="O5391" s="3">
        <v>0.45698220299999998</v>
      </c>
      <c r="P5391" s="3">
        <v>-0.4779802885522822</v>
      </c>
      <c r="Q5391" s="3">
        <v>0.56286801934756137</v>
      </c>
      <c r="R5391" s="3">
        <v>0.69090338200582924</v>
      </c>
      <c r="S5391" s="3">
        <v>0.4507679030234763</v>
      </c>
      <c r="T5391" s="5">
        <f>POWER(10,Table2[[#This Row],[Predicted normalized_price]]*(N$7634-N$7635)+N$7635)</f>
        <v>82146.439928798209</v>
      </c>
      <c r="U5391" s="5">
        <f>ABS(Table2[[#This Row],[price]]-Table2[[#This Row],[Predicted Price]])</f>
        <v>2853.5600712017913</v>
      </c>
      <c r="V5391" s="5">
        <f>Table2[[#This Row],[Price Diff]]/Table2[[#This Row],[price]]</f>
        <v>3.357129495531519E-2</v>
      </c>
    </row>
    <row r="5392" spans="1:22" x14ac:dyDescent="0.2">
      <c r="A5392" s="3">
        <v>8040</v>
      </c>
      <c r="B5392" s="3">
        <v>0.12040548299999999</v>
      </c>
      <c r="C5392" s="3">
        <v>53806</v>
      </c>
      <c r="D5392" s="3">
        <v>0.55639343600000002</v>
      </c>
      <c r="E5392" s="3">
        <v>1390</v>
      </c>
      <c r="F5392" s="3">
        <v>0.32606906200000002</v>
      </c>
      <c r="G5392" s="3">
        <v>3</v>
      </c>
      <c r="H5392" s="3">
        <v>0.416289664</v>
      </c>
      <c r="I5392" s="2" t="s">
        <v>20</v>
      </c>
      <c r="J5392" s="3">
        <v>32000</v>
      </c>
      <c r="K5392" s="3">
        <v>0.79047020499999998</v>
      </c>
      <c r="L5392" s="3">
        <v>1</v>
      </c>
      <c r="M5392" s="2" t="s">
        <v>63</v>
      </c>
      <c r="N5392" s="3">
        <v>71800</v>
      </c>
      <c r="O5392" s="3">
        <v>0.42626956799999999</v>
      </c>
      <c r="P5392" s="3">
        <v>-0.50905316270288092</v>
      </c>
      <c r="Q5392" s="3">
        <v>0.52417587323779202</v>
      </c>
      <c r="R5392" s="3">
        <v>0.7031096491399681</v>
      </c>
      <c r="S5392" s="3">
        <v>0.43739968602247531</v>
      </c>
      <c r="T5392" s="5">
        <f>POWER(10,Table2[[#This Row],[Predicted normalized_price]]*(N$7634-N$7635)+N$7635)</f>
        <v>76328.377188706116</v>
      </c>
      <c r="U5392" s="5">
        <f>ABS(Table2[[#This Row],[price]]-Table2[[#This Row],[Predicted Price]])</f>
        <v>4528.3771887061157</v>
      </c>
      <c r="V5392" s="5">
        <f>Table2[[#This Row],[Price Diff]]/Table2[[#This Row],[price]]</f>
        <v>6.3069320176965399E-2</v>
      </c>
    </row>
    <row r="5393" spans="1:22" x14ac:dyDescent="0.2">
      <c r="A5393" s="3">
        <v>10790</v>
      </c>
      <c r="B5393" s="3">
        <v>0.185865002</v>
      </c>
      <c r="C5393" s="3">
        <v>34501</v>
      </c>
      <c r="D5393" s="3">
        <v>0.478623152</v>
      </c>
      <c r="E5393" s="3">
        <v>1995</v>
      </c>
      <c r="F5393" s="3">
        <v>0.48014246599999999</v>
      </c>
      <c r="G5393" s="3">
        <v>8</v>
      </c>
      <c r="H5393" s="3">
        <v>0.78794860499999997</v>
      </c>
      <c r="I5393" s="2" t="s">
        <v>13</v>
      </c>
      <c r="J5393" s="3">
        <v>94800</v>
      </c>
      <c r="K5393" s="3">
        <v>0.88302959400000003</v>
      </c>
      <c r="L5393" s="3">
        <v>2</v>
      </c>
      <c r="M5393" s="2" t="s">
        <v>65</v>
      </c>
      <c r="N5393" s="3">
        <v>45800</v>
      </c>
      <c r="O5393" s="3">
        <v>0.34445007300000002</v>
      </c>
      <c r="P5393" s="3">
        <v>-0.73878647372672424</v>
      </c>
      <c r="Q5393" s="3">
        <v>0.25655969079871843</v>
      </c>
      <c r="R5393" s="3">
        <v>0.79667572075793502</v>
      </c>
      <c r="S5393" s="3">
        <v>0.34258055828207656</v>
      </c>
      <c r="T5393" s="5">
        <f>POWER(10,Table2[[#This Row],[Predicted normalized_price]]*(N$7634-N$7635)+N$7635)</f>
        <v>45331.903467549222</v>
      </c>
      <c r="U5393" s="5">
        <f>ABS(Table2[[#This Row],[price]]-Table2[[#This Row],[Predicted Price]])</f>
        <v>468.09653245077789</v>
      </c>
      <c r="V5393" s="5">
        <f>Table2[[#This Row],[Price Diff]]/Table2[[#This Row],[price]]</f>
        <v>1.0220448306785543E-2</v>
      </c>
    </row>
    <row r="5394" spans="1:22" x14ac:dyDescent="0.2">
      <c r="A5394" s="3">
        <v>12760</v>
      </c>
      <c r="B5394" s="3">
        <v>0.22317844100000001</v>
      </c>
      <c r="C5394" s="3">
        <v>67680</v>
      </c>
      <c r="D5394" s="3">
        <v>0.59653988599999996</v>
      </c>
      <c r="E5394" s="3">
        <v>1984</v>
      </c>
      <c r="F5394" s="3">
        <v>0.47778491499999998</v>
      </c>
      <c r="G5394" s="3">
        <v>5</v>
      </c>
      <c r="H5394" s="3">
        <v>0.60985333500000005</v>
      </c>
      <c r="I5394" s="2" t="s">
        <v>20</v>
      </c>
      <c r="J5394" s="3">
        <v>82000</v>
      </c>
      <c r="K5394" s="3">
        <v>0.87066740300000001</v>
      </c>
      <c r="L5394" s="3">
        <v>1</v>
      </c>
      <c r="M5394" s="2" t="s">
        <v>62</v>
      </c>
      <c r="N5394" s="3">
        <v>94800</v>
      </c>
      <c r="O5394" s="3">
        <v>0.476839819</v>
      </c>
      <c r="P5394" s="3">
        <v>0.29384962330039022</v>
      </c>
      <c r="Q5394" s="3">
        <v>0.58934608251953624</v>
      </c>
      <c r="R5394" s="3">
        <v>0.61938424234760148</v>
      </c>
      <c r="S5394" s="3">
        <v>0.47791268096879336</v>
      </c>
      <c r="T5394" s="5">
        <f>POWER(10,Table2[[#This Row],[Predicted normalized_price]]*(N$7634-N$7635)+N$7635)</f>
        <v>95360.534938101511</v>
      </c>
      <c r="U5394" s="5">
        <f>ABS(Table2[[#This Row],[price]]-Table2[[#This Row],[Predicted Price]])</f>
        <v>560.53493810151122</v>
      </c>
      <c r="V5394" s="5">
        <f>Table2[[#This Row],[Price Diff]]/Table2[[#This Row],[price]]</f>
        <v>5.9128158027585568E-3</v>
      </c>
    </row>
    <row r="5395" spans="1:22" x14ac:dyDescent="0.2">
      <c r="A5395" s="3">
        <v>12610</v>
      </c>
      <c r="B5395" s="3">
        <v>0.22054726599999999</v>
      </c>
      <c r="C5395" s="3">
        <v>69653</v>
      </c>
      <c r="D5395" s="3">
        <v>0.60156857699999999</v>
      </c>
      <c r="E5395" s="3">
        <v>1798</v>
      </c>
      <c r="F5395" s="3">
        <v>0.435810641</v>
      </c>
      <c r="G5395" s="3">
        <v>6</v>
      </c>
      <c r="H5395" s="3">
        <v>0.67893919899999999</v>
      </c>
      <c r="I5395" s="2" t="s">
        <v>19</v>
      </c>
      <c r="J5395" s="3">
        <v>78000</v>
      </c>
      <c r="K5395" s="3">
        <v>0.86640516400000001</v>
      </c>
      <c r="L5395" s="3">
        <v>1</v>
      </c>
      <c r="M5395" s="2" t="s">
        <v>65</v>
      </c>
      <c r="N5395" s="3">
        <v>81800</v>
      </c>
      <c r="O5395" s="3">
        <v>0.44999879599999998</v>
      </c>
      <c r="P5395" s="3">
        <v>-0.77423821039578322</v>
      </c>
      <c r="Q5395" s="3">
        <v>0.54608026799375176</v>
      </c>
      <c r="R5395" s="3">
        <v>0.59554873623131399</v>
      </c>
      <c r="S5395" s="3">
        <v>0.46974814781093793</v>
      </c>
      <c r="T5395" s="5">
        <f>POWER(10,Table2[[#This Row],[Predicted normalized_price]]*(N$7634-N$7635)+N$7635)</f>
        <v>91176.799879403581</v>
      </c>
      <c r="U5395" s="5">
        <f>ABS(Table2[[#This Row],[price]]-Table2[[#This Row],[Predicted Price]])</f>
        <v>9376.7998794035811</v>
      </c>
      <c r="V5395" s="5">
        <f>Table2[[#This Row],[Price Diff]]/Table2[[#This Row],[price]]</f>
        <v>0.11463080537168192</v>
      </c>
    </row>
    <row r="5396" spans="1:22" x14ac:dyDescent="0.2">
      <c r="A5396" s="3">
        <v>15370</v>
      </c>
      <c r="B5396" s="3">
        <v>0.26458751899999999</v>
      </c>
      <c r="C5396" s="3">
        <v>42666</v>
      </c>
      <c r="D5396" s="3">
        <v>0.51579602300000005</v>
      </c>
      <c r="E5396" s="3">
        <v>2996</v>
      </c>
      <c r="F5396" s="3">
        <v>0.65352884600000005</v>
      </c>
      <c r="G5396" s="3">
        <v>9</v>
      </c>
      <c r="H5396" s="3">
        <v>0.83257932800000001</v>
      </c>
      <c r="I5396" s="2" t="s">
        <v>15</v>
      </c>
      <c r="J5396" s="3">
        <v>120000</v>
      </c>
      <c r="K5396" s="3">
        <v>0.90311950399999996</v>
      </c>
      <c r="L5396" s="3">
        <v>1</v>
      </c>
      <c r="M5396" s="2" t="s">
        <v>65</v>
      </c>
      <c r="N5396" s="3">
        <v>60500</v>
      </c>
      <c r="O5396" s="3">
        <v>0.39510664699999998</v>
      </c>
      <c r="P5396" s="3">
        <v>-0.71669379505905828</v>
      </c>
      <c r="Q5396" s="3">
        <v>0.40819499428118428</v>
      </c>
      <c r="R5396" s="3">
        <v>0.73245554990830863</v>
      </c>
      <c r="S5396" s="3">
        <v>0.39886319367347767</v>
      </c>
      <c r="T5396" s="5">
        <f>POWER(10,Table2[[#This Row],[Predicted normalized_price]]*(N$7634-N$7635)+N$7635)</f>
        <v>61761.839733979643</v>
      </c>
      <c r="U5396" s="5">
        <f>ABS(Table2[[#This Row],[price]]-Table2[[#This Row],[Predicted Price]])</f>
        <v>1261.8397339796429</v>
      </c>
      <c r="V5396" s="5">
        <f>Table2[[#This Row],[Price Diff]]/Table2[[#This Row],[price]]</f>
        <v>2.0856855107101537E-2</v>
      </c>
    </row>
    <row r="5397" spans="1:22" x14ac:dyDescent="0.2">
      <c r="A5397" s="3">
        <v>7070</v>
      </c>
      <c r="B5397" s="3">
        <v>9.1798056000000003E-2</v>
      </c>
      <c r="C5397" s="3">
        <v>10508</v>
      </c>
      <c r="D5397" s="3">
        <v>0.27057183299999998</v>
      </c>
      <c r="E5397" s="3">
        <v>1498</v>
      </c>
      <c r="F5397" s="3">
        <v>0.357974919</v>
      </c>
      <c r="G5397" s="3">
        <v>10</v>
      </c>
      <c r="H5397" s="3">
        <v>0.87250287000000004</v>
      </c>
      <c r="I5397" s="2" t="s">
        <v>23</v>
      </c>
      <c r="J5397" s="3">
        <v>122000</v>
      </c>
      <c r="K5397" s="3">
        <v>0.90452824700000001</v>
      </c>
      <c r="L5397" s="3">
        <v>2</v>
      </c>
      <c r="M5397" s="2" t="s">
        <v>67</v>
      </c>
      <c r="N5397" s="3">
        <v>16800</v>
      </c>
      <c r="O5397" s="3">
        <v>0.16193867100000001</v>
      </c>
      <c r="P5397" s="3">
        <v>-0.84812981968077727</v>
      </c>
      <c r="Q5397" s="3">
        <v>-0.92633969972077357</v>
      </c>
      <c r="R5397" s="3">
        <v>0.29215849847436243</v>
      </c>
      <c r="S5397" s="3">
        <v>0.15868627748516501</v>
      </c>
      <c r="T5397" s="5">
        <f>POWER(10,Table2[[#This Row],[Predicted normalized_price]]*(N$7634-N$7635)+N$7635)</f>
        <v>16502.417672398919</v>
      </c>
      <c r="U5397" s="5">
        <f>ABS(Table2[[#This Row],[price]]-Table2[[#This Row],[Predicted Price]])</f>
        <v>297.58232760108149</v>
      </c>
      <c r="V5397" s="5">
        <f>Table2[[#This Row],[Price Diff]]/Table2[[#This Row],[price]]</f>
        <v>1.7713233785778659E-2</v>
      </c>
    </row>
    <row r="5398" spans="1:22" x14ac:dyDescent="0.2">
      <c r="A5398" s="3">
        <v>9070</v>
      </c>
      <c r="B5398" s="3">
        <v>0.147227197</v>
      </c>
      <c r="C5398" s="3">
        <v>20299</v>
      </c>
      <c r="D5398" s="3">
        <v>0.38579919800000001</v>
      </c>
      <c r="E5398" s="3">
        <v>1390</v>
      </c>
      <c r="F5398" s="3">
        <v>0.32606906200000002</v>
      </c>
      <c r="G5398" s="3">
        <v>9</v>
      </c>
      <c r="H5398" s="3">
        <v>0.83257932800000001</v>
      </c>
      <c r="I5398" s="2" t="s">
        <v>20</v>
      </c>
      <c r="J5398" s="3">
        <v>99340</v>
      </c>
      <c r="K5398" s="3">
        <v>0.88701642000000003</v>
      </c>
      <c r="L5398" s="3">
        <v>2</v>
      </c>
      <c r="M5398" s="2" t="s">
        <v>66</v>
      </c>
      <c r="N5398" s="3">
        <v>30800</v>
      </c>
      <c r="O5398" s="3">
        <v>0.27224490400000001</v>
      </c>
      <c r="P5398" s="3">
        <v>-0.48545159841504892</v>
      </c>
      <c r="Q5398" s="3">
        <v>5.203342043188796E-2</v>
      </c>
      <c r="R5398" s="3">
        <v>0.88248594494081467</v>
      </c>
      <c r="S5398" s="3">
        <v>0.26761771417930325</v>
      </c>
      <c r="T5398" s="5">
        <f>POWER(10,Table2[[#This Row],[Predicted normalized_price]]*(N$7634-N$7635)+N$7635)</f>
        <v>30026.73506189726</v>
      </c>
      <c r="U5398" s="5">
        <f>ABS(Table2[[#This Row],[price]]-Table2[[#This Row],[Predicted Price]])</f>
        <v>773.26493810274042</v>
      </c>
      <c r="V5398" s="5">
        <f>Table2[[#This Row],[Price Diff]]/Table2[[#This Row],[price]]</f>
        <v>2.5106004483855207E-2</v>
      </c>
    </row>
    <row r="5399" spans="1:22" x14ac:dyDescent="0.2">
      <c r="A5399" s="3">
        <v>13990</v>
      </c>
      <c r="B5399" s="3">
        <v>0.24365521500000001</v>
      </c>
      <c r="C5399" s="3">
        <v>41077</v>
      </c>
      <c r="D5399" s="3">
        <v>0.509154</v>
      </c>
      <c r="E5399" s="3">
        <v>1798</v>
      </c>
      <c r="F5399" s="3">
        <v>0.435810641</v>
      </c>
      <c r="G5399" s="3">
        <v>8</v>
      </c>
      <c r="H5399" s="3">
        <v>0.78794860499999997</v>
      </c>
      <c r="I5399" s="2" t="s">
        <v>19</v>
      </c>
      <c r="J5399" s="3">
        <v>81000</v>
      </c>
      <c r="K5399" s="3">
        <v>0.86962165899999999</v>
      </c>
      <c r="L5399" s="3">
        <v>3</v>
      </c>
      <c r="M5399" s="2" t="s">
        <v>62</v>
      </c>
      <c r="N5399" s="3">
        <v>60000</v>
      </c>
      <c r="O5399" s="3">
        <v>0.39359640800000001</v>
      </c>
      <c r="P5399" s="3">
        <v>-0.78952671194331658</v>
      </c>
      <c r="Q5399" s="3">
        <v>0.36073122411099684</v>
      </c>
      <c r="R5399" s="3">
        <v>0.71255316183789175</v>
      </c>
      <c r="S5399" s="3">
        <v>0.39121756079005565</v>
      </c>
      <c r="T5399" s="5">
        <f>POWER(10,Table2[[#This Row],[Predicted normalized_price]]*(N$7634-N$7635)+N$7635)</f>
        <v>59220.793959542825</v>
      </c>
      <c r="U5399" s="5">
        <f>ABS(Table2[[#This Row],[price]]-Table2[[#This Row],[Predicted Price]])</f>
        <v>779.20604045717482</v>
      </c>
      <c r="V5399" s="5">
        <f>Table2[[#This Row],[Price Diff]]/Table2[[#This Row],[price]]</f>
        <v>1.2986767340952913E-2</v>
      </c>
    </row>
    <row r="5400" spans="1:22" x14ac:dyDescent="0.2">
      <c r="A5400" s="3">
        <v>29840</v>
      </c>
      <c r="B5400" s="3">
        <v>0.41220589699999999</v>
      </c>
      <c r="C5400" s="3">
        <v>65524</v>
      </c>
      <c r="D5400" s="3">
        <v>0.59087433300000003</v>
      </c>
      <c r="E5400" s="3">
        <v>3999</v>
      </c>
      <c r="F5400" s="3">
        <v>0.77665710200000004</v>
      </c>
      <c r="G5400" s="3">
        <v>9</v>
      </c>
      <c r="H5400" s="3">
        <v>0.83257932800000001</v>
      </c>
      <c r="I5400" s="2" t="s">
        <v>13</v>
      </c>
      <c r="J5400" s="3">
        <v>93000</v>
      </c>
      <c r="K5400" s="3">
        <v>0.88139579999999995</v>
      </c>
      <c r="L5400" s="3">
        <v>3</v>
      </c>
      <c r="M5400" s="2" t="s">
        <v>62</v>
      </c>
      <c r="N5400" s="3">
        <v>118888</v>
      </c>
      <c r="O5400" s="3">
        <v>0.51804297200000005</v>
      </c>
      <c r="P5400" s="3">
        <v>-0.2897213953042912</v>
      </c>
      <c r="Q5400" s="3">
        <v>0.63974733330995881</v>
      </c>
      <c r="R5400" s="3">
        <v>0.52290358014228422</v>
      </c>
      <c r="S5400" s="3">
        <v>0.51411789703236122</v>
      </c>
      <c r="T5400" s="5">
        <f>POWER(10,Table2[[#This Row],[Predicted normalized_price]]*(N$7634-N$7635)+N$7635)</f>
        <v>116351.23179897052</v>
      </c>
      <c r="U5400" s="5">
        <f>ABS(Table2[[#This Row],[price]]-Table2[[#This Row],[Predicted Price]])</f>
        <v>2536.7682010294811</v>
      </c>
      <c r="V5400" s="5">
        <f>Table2[[#This Row],[Price Diff]]/Table2[[#This Row],[price]]</f>
        <v>2.1337462157908965E-2</v>
      </c>
    </row>
    <row r="5401" spans="1:22" x14ac:dyDescent="0.2">
      <c r="A5401" s="3">
        <v>8680</v>
      </c>
      <c r="B5401" s="3">
        <v>0.13744784600000001</v>
      </c>
      <c r="C5401" s="3">
        <v>9189</v>
      </c>
      <c r="D5401" s="3">
        <v>0.247098864</v>
      </c>
      <c r="E5401" s="3">
        <v>1496</v>
      </c>
      <c r="F5401" s="3">
        <v>0.35740525400000001</v>
      </c>
      <c r="G5401" s="3">
        <v>11</v>
      </c>
      <c r="H5401" s="3">
        <v>0.90861810600000004</v>
      </c>
      <c r="I5401" s="2" t="s">
        <v>10</v>
      </c>
      <c r="J5401" s="3">
        <v>110000</v>
      </c>
      <c r="K5401" s="3">
        <v>0.89570378500000003</v>
      </c>
      <c r="L5401" s="3">
        <v>1</v>
      </c>
      <c r="M5401" s="2" t="s">
        <v>63</v>
      </c>
      <c r="N5401" s="3">
        <v>15755</v>
      </c>
      <c r="O5401" s="3">
        <v>0.15025153899999999</v>
      </c>
      <c r="P5401" s="3">
        <v>-0.70449187606828545</v>
      </c>
      <c r="Q5401" s="3">
        <v>-0.93372855927428133</v>
      </c>
      <c r="R5401" s="3">
        <v>0.24473668969426168</v>
      </c>
      <c r="S5401" s="3">
        <v>0.1691449688495523</v>
      </c>
      <c r="T5401" s="5">
        <f>POWER(10,Table2[[#This Row],[Predicted normalized_price]]*(N$7634-N$7635)+N$7635)</f>
        <v>17478.607317049442</v>
      </c>
      <c r="U5401" s="5">
        <f>ABS(Table2[[#This Row],[price]]-Table2[[#This Row],[Predicted Price]])</f>
        <v>1723.6073170494419</v>
      </c>
      <c r="V5401" s="5">
        <f>Table2[[#This Row],[Price Diff]]/Table2[[#This Row],[price]]</f>
        <v>0.10940065484287159</v>
      </c>
    </row>
    <row r="5402" spans="1:22" x14ac:dyDescent="0.2">
      <c r="A5402" s="3">
        <v>15530</v>
      </c>
      <c r="B5402" s="3">
        <v>0.26689182</v>
      </c>
      <c r="C5402" s="3">
        <v>78431</v>
      </c>
      <c r="D5402" s="3">
        <v>0.62234016800000003</v>
      </c>
      <c r="E5402" s="3">
        <v>2362</v>
      </c>
      <c r="F5402" s="3">
        <v>0.55214537900000005</v>
      </c>
      <c r="G5402" s="3">
        <v>5</v>
      </c>
      <c r="H5402" s="3">
        <v>0.60985333500000005</v>
      </c>
      <c r="I5402" s="2" t="s">
        <v>10</v>
      </c>
      <c r="J5402" s="3">
        <v>49000</v>
      </c>
      <c r="K5402" s="3">
        <v>0.82678410400000002</v>
      </c>
      <c r="L5402" s="3">
        <v>1</v>
      </c>
      <c r="M5402" s="2" t="s">
        <v>66</v>
      </c>
      <c r="N5402" s="3">
        <v>118800</v>
      </c>
      <c r="O5402" s="3">
        <v>0.51790822000000003</v>
      </c>
      <c r="P5402" s="3">
        <v>0.63695009827463556</v>
      </c>
      <c r="Q5402" s="3">
        <v>-0.51177598942185065</v>
      </c>
      <c r="R5402" s="3">
        <v>-0.6777324162812346</v>
      </c>
      <c r="S5402" s="3">
        <v>0.51775544309469623</v>
      </c>
      <c r="T5402" s="5">
        <f>POWER(10,Table2[[#This Row],[Predicted normalized_price]]*(N$7634-N$7635)+N$7635)</f>
        <v>118700.3075900409</v>
      </c>
      <c r="U5402" s="5">
        <f>ABS(Table2[[#This Row],[price]]-Table2[[#This Row],[Predicted Price]])</f>
        <v>99.692409959097859</v>
      </c>
      <c r="V5402" s="5">
        <f>Table2[[#This Row],[Price Diff]]/Table2[[#This Row],[price]]</f>
        <v>8.3916169999240621E-4</v>
      </c>
    </row>
    <row r="5403" spans="1:22" x14ac:dyDescent="0.2">
      <c r="A5403" s="3">
        <v>8030</v>
      </c>
      <c r="B5403" s="3">
        <v>0.12012856099999999</v>
      </c>
      <c r="C5403" s="3">
        <v>43853</v>
      </c>
      <c r="D5403" s="3">
        <v>0.52059821299999998</v>
      </c>
      <c r="E5403" s="3">
        <v>1496</v>
      </c>
      <c r="F5403" s="3">
        <v>0.35740525400000001</v>
      </c>
      <c r="G5403" s="3">
        <v>3</v>
      </c>
      <c r="H5403" s="3">
        <v>0.416289664</v>
      </c>
      <c r="I5403" s="2" t="s">
        <v>22</v>
      </c>
      <c r="J5403" s="3">
        <v>22899</v>
      </c>
      <c r="K5403" s="3">
        <v>0.76194961100000003</v>
      </c>
      <c r="L5403" s="3">
        <v>3</v>
      </c>
      <c r="M5403" s="2" t="s">
        <v>64</v>
      </c>
      <c r="N5403" s="3">
        <v>68000</v>
      </c>
      <c r="O5403" s="3">
        <v>0.416373936</v>
      </c>
      <c r="P5403" s="3">
        <v>0.5073596141455291</v>
      </c>
      <c r="Q5403" s="3">
        <v>-0.72436744939012088</v>
      </c>
      <c r="R5403" s="3">
        <v>-0.48696964592773267</v>
      </c>
      <c r="S5403" s="3">
        <v>0.41304316061731516</v>
      </c>
      <c r="T5403" s="5">
        <f>POWER(10,Table2[[#This Row],[Predicted normalized_price]]*(N$7634-N$7635)+N$7635)</f>
        <v>66766.736791300355</v>
      </c>
      <c r="U5403" s="5">
        <f>ABS(Table2[[#This Row],[price]]-Table2[[#This Row],[Predicted Price]])</f>
        <v>1233.2632086996455</v>
      </c>
      <c r="V5403" s="5">
        <f>Table2[[#This Row],[Price Diff]]/Table2[[#This Row],[price]]</f>
        <v>1.8136223657347728E-2</v>
      </c>
    </row>
    <row r="5404" spans="1:22" x14ac:dyDescent="0.2">
      <c r="A5404" s="3">
        <v>8860</v>
      </c>
      <c r="B5404" s="3">
        <v>0.14201485699999999</v>
      </c>
      <c r="C5404" s="3">
        <v>18459</v>
      </c>
      <c r="D5404" s="3">
        <v>0.36917058800000002</v>
      </c>
      <c r="E5404" s="3">
        <v>1994</v>
      </c>
      <c r="F5404" s="3">
        <v>0.47992868100000002</v>
      </c>
      <c r="G5404" s="3">
        <v>10</v>
      </c>
      <c r="H5404" s="3">
        <v>0.87250287000000004</v>
      </c>
      <c r="I5404" s="2" t="s">
        <v>23</v>
      </c>
      <c r="J5404" s="3">
        <v>144332</v>
      </c>
      <c r="K5404" s="3">
        <v>0.91885449500000005</v>
      </c>
      <c r="L5404" s="3">
        <v>2</v>
      </c>
      <c r="M5404" s="2" t="s">
        <v>65</v>
      </c>
      <c r="N5404" s="3">
        <v>28300</v>
      </c>
      <c r="O5404" s="3">
        <v>0.256839543</v>
      </c>
      <c r="P5404" s="3">
        <v>-0.55330229167208123</v>
      </c>
      <c r="Q5404" s="3">
        <v>-0.88181701713669147</v>
      </c>
      <c r="R5404" s="3">
        <v>3.1751233454796204E-2</v>
      </c>
      <c r="S5404" s="3">
        <v>0.23722979821239751</v>
      </c>
      <c r="T5404" s="5">
        <f>POWER(10,Table2[[#This Row],[Predicted normalized_price]]*(N$7634-N$7635)+N$7635)</f>
        <v>25409.057748931558</v>
      </c>
      <c r="U5404" s="5">
        <f>ABS(Table2[[#This Row],[price]]-Table2[[#This Row],[Predicted Price]])</f>
        <v>2890.9422510684417</v>
      </c>
      <c r="V5404" s="5">
        <f>Table2[[#This Row],[Price Diff]]/Table2[[#This Row],[price]]</f>
        <v>0.10215343643351384</v>
      </c>
    </row>
    <row r="5405" spans="1:22" x14ac:dyDescent="0.2">
      <c r="A5405" s="3">
        <v>14010</v>
      </c>
      <c r="B5405" s="3">
        <v>0.24397308200000001</v>
      </c>
      <c r="C5405" s="3">
        <v>53615</v>
      </c>
      <c r="D5405" s="3">
        <v>0.55577111099999998</v>
      </c>
      <c r="E5405" s="3">
        <v>1997</v>
      </c>
      <c r="F5405" s="3">
        <v>0.48056971500000001</v>
      </c>
      <c r="G5405" s="3">
        <v>8</v>
      </c>
      <c r="H5405" s="3">
        <v>0.78794860499999997</v>
      </c>
      <c r="I5405" s="2" t="s">
        <v>13</v>
      </c>
      <c r="J5405" s="3">
        <v>108000</v>
      </c>
      <c r="K5405" s="3">
        <v>0.89413994200000002</v>
      </c>
      <c r="L5405" s="3">
        <v>1</v>
      </c>
      <c r="M5405" s="2" t="s">
        <v>65</v>
      </c>
      <c r="N5405" s="3">
        <v>70500</v>
      </c>
      <c r="O5405" s="3">
        <v>0.42294442199999999</v>
      </c>
      <c r="P5405" s="3">
        <v>-0.81178935114673212</v>
      </c>
      <c r="Q5405" s="3">
        <v>0.46450402106075361</v>
      </c>
      <c r="R5405" s="3">
        <v>0.67985385701107004</v>
      </c>
      <c r="S5405" s="3">
        <v>0.42678342218016818</v>
      </c>
      <c r="T5405" s="5">
        <f>POWER(10,Table2[[#This Row],[Predicted normalized_price]]*(N$7634-N$7635)+N$7635)</f>
        <v>72003.024253272059</v>
      </c>
      <c r="U5405" s="5">
        <f>ABS(Table2[[#This Row],[price]]-Table2[[#This Row],[Predicted Price]])</f>
        <v>1503.0242532720586</v>
      </c>
      <c r="V5405" s="5">
        <f>Table2[[#This Row],[Price Diff]]/Table2[[#This Row],[price]]</f>
        <v>2.1319492954213596E-2</v>
      </c>
    </row>
    <row r="5406" spans="1:22" x14ac:dyDescent="0.2">
      <c r="A5406" s="3">
        <v>12930</v>
      </c>
      <c r="B5406" s="3">
        <v>0.226123303</v>
      </c>
      <c r="C5406" s="3">
        <v>76058</v>
      </c>
      <c r="D5406" s="3">
        <v>0.61696357499999999</v>
      </c>
      <c r="E5406" s="3">
        <v>1998</v>
      </c>
      <c r="F5406" s="3">
        <v>0.480783179</v>
      </c>
      <c r="G5406" s="3">
        <v>4</v>
      </c>
      <c r="H5406" s="3">
        <v>0.52529906999999998</v>
      </c>
      <c r="I5406" s="2" t="s">
        <v>10</v>
      </c>
      <c r="J5406" s="3">
        <v>65000</v>
      </c>
      <c r="K5406" s="3">
        <v>0.85086644300000003</v>
      </c>
      <c r="L5406" s="3">
        <v>1</v>
      </c>
      <c r="M5406" s="2" t="s">
        <v>65</v>
      </c>
      <c r="N5406" s="3">
        <v>103800</v>
      </c>
      <c r="O5406" s="3">
        <v>0.49334502499999999</v>
      </c>
      <c r="P5406" s="3">
        <v>0.46378082488317168</v>
      </c>
      <c r="Q5406" s="3">
        <v>-0.53369677785052183</v>
      </c>
      <c r="R5406" s="3">
        <v>-0.66796207555853138</v>
      </c>
      <c r="S5406" s="3">
        <v>0.50904789668690387</v>
      </c>
      <c r="T5406" s="5">
        <f>POWER(10,Table2[[#This Row],[Predicted normalized_price]]*(N$7634-N$7635)+N$7635)</f>
        <v>113154.44829536941</v>
      </c>
      <c r="U5406" s="5">
        <f>ABS(Table2[[#This Row],[price]]-Table2[[#This Row],[Predicted Price]])</f>
        <v>9354.4482953694096</v>
      </c>
      <c r="V5406" s="5">
        <f>Table2[[#This Row],[Price Diff]]/Table2[[#This Row],[price]]</f>
        <v>9.0119925774271775E-2</v>
      </c>
    </row>
    <row r="5407" spans="1:22" x14ac:dyDescent="0.2">
      <c r="A5407" s="3">
        <v>9480</v>
      </c>
      <c r="B5407" s="3">
        <v>0.15706469200000001</v>
      </c>
      <c r="C5407" s="3">
        <v>50112</v>
      </c>
      <c r="D5407" s="3">
        <v>0.54394651299999996</v>
      </c>
      <c r="E5407" s="3">
        <v>1395</v>
      </c>
      <c r="F5407" s="3">
        <v>0.327600102</v>
      </c>
      <c r="G5407" s="3">
        <v>3</v>
      </c>
      <c r="H5407" s="3">
        <v>0.416289664</v>
      </c>
      <c r="I5407" s="2" t="s">
        <v>20</v>
      </c>
      <c r="J5407" s="3">
        <v>20000</v>
      </c>
      <c r="K5407" s="3">
        <v>0.7504132</v>
      </c>
      <c r="L5407" s="3">
        <v>1</v>
      </c>
      <c r="M5407" s="2" t="s">
        <v>67</v>
      </c>
      <c r="N5407" s="3">
        <v>79800</v>
      </c>
      <c r="O5407" s="3">
        <v>0.44549404399999998</v>
      </c>
      <c r="P5407" s="3">
        <v>-0.53044774131359185</v>
      </c>
      <c r="Q5407" s="3">
        <v>0.55815492056413996</v>
      </c>
      <c r="R5407" s="3">
        <v>0.68891006484879092</v>
      </c>
      <c r="S5407" s="3">
        <v>0.44989384671666599</v>
      </c>
      <c r="T5407" s="5">
        <f>POWER(10,Table2[[#This Row],[Predicted normalized_price]]*(N$7634-N$7635)+N$7635)</f>
        <v>81752.839550134333</v>
      </c>
      <c r="U5407" s="5">
        <f>ABS(Table2[[#This Row],[price]]-Table2[[#This Row],[Predicted Price]])</f>
        <v>1952.839550134333</v>
      </c>
      <c r="V5407" s="5">
        <f>Table2[[#This Row],[Price Diff]]/Table2[[#This Row],[price]]</f>
        <v>2.4471673560580613E-2</v>
      </c>
    </row>
    <row r="5408" spans="1:22" x14ac:dyDescent="0.2">
      <c r="A5408" s="3">
        <v>24360</v>
      </c>
      <c r="B5408" s="3">
        <v>0.36705757500000002</v>
      </c>
      <c r="C5408" s="3">
        <v>114239</v>
      </c>
      <c r="D5408" s="3">
        <v>0.688153762</v>
      </c>
      <c r="E5408" s="3">
        <v>1984</v>
      </c>
      <c r="F5408" s="3">
        <v>0.47778491499999998</v>
      </c>
      <c r="G5408" s="3">
        <v>4</v>
      </c>
      <c r="H5408" s="3">
        <v>0.52529906999999998</v>
      </c>
      <c r="I5408" s="2" t="s">
        <v>11</v>
      </c>
      <c r="J5408" s="3">
        <v>71000</v>
      </c>
      <c r="K5408" s="3">
        <v>0.85839135799999999</v>
      </c>
      <c r="L5408" s="3">
        <v>1</v>
      </c>
      <c r="M5408" s="2" t="s">
        <v>64</v>
      </c>
      <c r="N5408" s="3">
        <v>208888</v>
      </c>
      <c r="O5408" s="3">
        <v>0.62061140000000004</v>
      </c>
      <c r="P5408" s="3">
        <v>0.17887140426127596</v>
      </c>
      <c r="Q5408" s="3">
        <v>0.72857921173667139</v>
      </c>
      <c r="R5408" s="3">
        <v>0.16754837501528377</v>
      </c>
      <c r="S5408" s="3">
        <v>0.6288686121624496</v>
      </c>
      <c r="T5408" s="5">
        <f>POWER(10,Table2[[#This Row],[Predicted normalized_price]]*(N$7634-N$7635)+N$7635)</f>
        <v>218584.317039716</v>
      </c>
      <c r="U5408" s="5">
        <f>ABS(Table2[[#This Row],[price]]-Table2[[#This Row],[Predicted Price]])</f>
        <v>9696.3170397159993</v>
      </c>
      <c r="V5408" s="5">
        <f>Table2[[#This Row],[Price Diff]]/Table2[[#This Row],[price]]</f>
        <v>4.6418736546455515E-2</v>
      </c>
    </row>
    <row r="5409" spans="1:22" x14ac:dyDescent="0.2">
      <c r="A5409" s="3">
        <v>8450</v>
      </c>
      <c r="B5409" s="3">
        <v>0.13147239799999999</v>
      </c>
      <c r="C5409" s="3">
        <v>47769</v>
      </c>
      <c r="D5409" s="3">
        <v>0.53556678800000002</v>
      </c>
      <c r="E5409" s="3">
        <v>1497</v>
      </c>
      <c r="F5409" s="3">
        <v>0.357690181</v>
      </c>
      <c r="G5409" s="3">
        <v>5</v>
      </c>
      <c r="H5409" s="3">
        <v>0.60985333500000005</v>
      </c>
      <c r="I5409" s="2" t="s">
        <v>22</v>
      </c>
      <c r="J5409" s="3">
        <v>30008</v>
      </c>
      <c r="K5409" s="3">
        <v>0.78499250399999998</v>
      </c>
      <c r="L5409" s="3">
        <v>1</v>
      </c>
      <c r="M5409" s="2" t="s">
        <v>68</v>
      </c>
      <c r="N5409" s="3">
        <v>57800</v>
      </c>
      <c r="O5409" s="3">
        <v>0.38679830100000001</v>
      </c>
      <c r="P5409" s="3">
        <v>-0.8736155796738001</v>
      </c>
      <c r="Q5409" s="3">
        <v>-0.77056983381652455</v>
      </c>
      <c r="R5409" s="3">
        <v>-0.51847042445060876</v>
      </c>
      <c r="S5409" s="3">
        <v>0.40522482547784255</v>
      </c>
      <c r="T5409" s="5">
        <f>POWER(10,Table2[[#This Row],[Predicted normalized_price]]*(N$7634-N$7635)+N$7635)</f>
        <v>63959.050103748967</v>
      </c>
      <c r="U5409" s="5">
        <f>ABS(Table2[[#This Row],[price]]-Table2[[#This Row],[Predicted Price]])</f>
        <v>6159.0501037489666</v>
      </c>
      <c r="V5409" s="5">
        <f>Table2[[#This Row],[Price Diff]]/Table2[[#This Row],[price]]</f>
        <v>0.10655796027247347</v>
      </c>
    </row>
    <row r="5410" spans="1:22" x14ac:dyDescent="0.2">
      <c r="A5410" s="3">
        <v>7870</v>
      </c>
      <c r="B5410" s="3">
        <v>0.11565027899999999</v>
      </c>
      <c r="C5410" s="3">
        <v>17624</v>
      </c>
      <c r="D5410" s="3">
        <v>0.36106967000000001</v>
      </c>
      <c r="E5410" s="3">
        <v>1497</v>
      </c>
      <c r="F5410" s="3">
        <v>0.357690181</v>
      </c>
      <c r="G5410" s="3">
        <v>11</v>
      </c>
      <c r="H5410" s="3">
        <v>0.90861810600000004</v>
      </c>
      <c r="I5410" s="2" t="s">
        <v>22</v>
      </c>
      <c r="J5410" s="3">
        <v>102000</v>
      </c>
      <c r="K5410" s="3">
        <v>0.88926850199999996</v>
      </c>
      <c r="L5410" s="3">
        <v>3</v>
      </c>
      <c r="M5410" s="2" t="s">
        <v>67</v>
      </c>
      <c r="N5410" s="3">
        <v>24666</v>
      </c>
      <c r="O5410" s="3">
        <v>0.23182856299999999</v>
      </c>
      <c r="P5410" s="3">
        <v>-0.90241355852835059</v>
      </c>
      <c r="Q5410" s="3">
        <v>-0.90394987489171308</v>
      </c>
      <c r="R5410" s="3">
        <v>6.2934360523596272E-2</v>
      </c>
      <c r="S5410" s="3">
        <v>0.22257250437770523</v>
      </c>
      <c r="T5410" s="5">
        <f>POWER(10,Table2[[#This Row],[Predicted normalized_price]]*(N$7634-N$7635)+N$7635)</f>
        <v>23442.801598593724</v>
      </c>
      <c r="U5410" s="5">
        <f>ABS(Table2[[#This Row],[price]]-Table2[[#This Row],[Predicted Price]])</f>
        <v>1223.1984014062764</v>
      </c>
      <c r="V5410" s="5">
        <f>Table2[[#This Row],[Price Diff]]/Table2[[#This Row],[price]]</f>
        <v>4.9590464664164294E-2</v>
      </c>
    </row>
    <row r="5411" spans="1:22" x14ac:dyDescent="0.2">
      <c r="A5411" s="3">
        <v>16150</v>
      </c>
      <c r="B5411" s="3">
        <v>0.275602175</v>
      </c>
      <c r="C5411" s="3">
        <v>73122</v>
      </c>
      <c r="D5411" s="3">
        <v>0.61007428600000002</v>
      </c>
      <c r="E5411" s="3">
        <v>2493</v>
      </c>
      <c r="F5411" s="3">
        <v>0.57516132099999995</v>
      </c>
      <c r="G5411" s="3">
        <v>1</v>
      </c>
      <c r="H5411" s="3">
        <v>0</v>
      </c>
      <c r="I5411" s="2" t="s">
        <v>10</v>
      </c>
      <c r="J5411" s="3">
        <v>73</v>
      </c>
      <c r="K5411" s="3">
        <v>0.27203159199999999</v>
      </c>
      <c r="L5411" s="3">
        <v>1</v>
      </c>
      <c r="M5411" s="2" t="s">
        <v>66</v>
      </c>
      <c r="N5411" s="3">
        <v>184988</v>
      </c>
      <c r="O5411" s="3">
        <v>0.59849918000000002</v>
      </c>
      <c r="P5411" s="3">
        <v>0.39244052126186074</v>
      </c>
      <c r="Q5411" s="3">
        <v>-0.21991931920473118</v>
      </c>
      <c r="R5411" s="3">
        <v>-0.80704059898895386</v>
      </c>
      <c r="S5411" s="3">
        <v>0.62677400940533645</v>
      </c>
      <c r="T5411" s="5">
        <f>POWER(10,Table2[[#This Row],[Predicted normalized_price]]*(N$7634-N$7635)+N$7635)</f>
        <v>216082.85678404066</v>
      </c>
      <c r="U5411" s="5">
        <f>ABS(Table2[[#This Row],[price]]-Table2[[#This Row],[Predicted Price]])</f>
        <v>31094.856784040661</v>
      </c>
      <c r="V5411" s="5">
        <f>Table2[[#This Row],[Price Diff]]/Table2[[#This Row],[price]]</f>
        <v>0.16809121015439196</v>
      </c>
    </row>
    <row r="5412" spans="1:22" x14ac:dyDescent="0.2">
      <c r="A5412" s="3">
        <v>7390</v>
      </c>
      <c r="B5412" s="3">
        <v>0.10164783500000001</v>
      </c>
      <c r="C5412" s="3">
        <v>45157</v>
      </c>
      <c r="D5412" s="3">
        <v>0.52572615099999997</v>
      </c>
      <c r="E5412" s="3">
        <v>1496</v>
      </c>
      <c r="F5412" s="3">
        <v>0.35740525400000001</v>
      </c>
      <c r="G5412" s="3">
        <v>2</v>
      </c>
      <c r="H5412" s="3">
        <v>0.26264953499999999</v>
      </c>
      <c r="I5412" s="2" t="s">
        <v>14</v>
      </c>
      <c r="J5412" s="3">
        <v>16</v>
      </c>
      <c r="K5412" s="3">
        <v>0.14266800800000001</v>
      </c>
      <c r="L5412" s="3">
        <v>1</v>
      </c>
      <c r="M5412" s="2" t="s">
        <v>63</v>
      </c>
      <c r="N5412" s="3">
        <v>77800</v>
      </c>
      <c r="O5412" s="3">
        <v>0.44087494500000002</v>
      </c>
      <c r="P5412" s="3">
        <v>-0.93452985003890665</v>
      </c>
      <c r="Q5412" s="3">
        <v>-0.66751182698614231</v>
      </c>
      <c r="R5412" s="3">
        <v>-0.53301582474756892</v>
      </c>
      <c r="S5412" s="3">
        <v>0.4358966919384184</v>
      </c>
      <c r="T5412" s="5">
        <f>POWER(10,Table2[[#This Row],[Predicted normalized_price]]*(N$7634-N$7635)+N$7635)</f>
        <v>75700.577639385447</v>
      </c>
      <c r="U5412" s="5">
        <f>ABS(Table2[[#This Row],[price]]-Table2[[#This Row],[Predicted Price]])</f>
        <v>2099.4223606145533</v>
      </c>
      <c r="V5412" s="5">
        <f>Table2[[#This Row],[Price Diff]]/Table2[[#This Row],[price]]</f>
        <v>2.6984863246973693E-2</v>
      </c>
    </row>
    <row r="5413" spans="1:22" x14ac:dyDescent="0.2">
      <c r="A5413" s="3">
        <v>7480</v>
      </c>
      <c r="B5413" s="3">
        <v>0.104341296</v>
      </c>
      <c r="C5413" s="3">
        <v>45581</v>
      </c>
      <c r="D5413" s="3">
        <v>0.52736165899999998</v>
      </c>
      <c r="E5413" s="3">
        <v>998</v>
      </c>
      <c r="F5413" s="3">
        <v>0.18480221699999999</v>
      </c>
      <c r="G5413" s="3">
        <v>5</v>
      </c>
      <c r="H5413" s="3">
        <v>0.60985333500000005</v>
      </c>
      <c r="I5413" s="2" t="s">
        <v>32</v>
      </c>
      <c r="J5413" s="3">
        <v>47000</v>
      </c>
      <c r="K5413" s="3">
        <v>0.82323246500000002</v>
      </c>
      <c r="L5413" s="3">
        <v>1</v>
      </c>
      <c r="M5413" s="2" t="s">
        <v>67</v>
      </c>
      <c r="N5413" s="3">
        <v>53800</v>
      </c>
      <c r="O5413" s="3">
        <v>0.373747355</v>
      </c>
      <c r="P5413" s="3">
        <v>-0.74613249052515096</v>
      </c>
      <c r="Q5413" s="3">
        <v>-0.70596653915977892</v>
      </c>
      <c r="R5413" s="3">
        <v>-0.35958266143744905</v>
      </c>
      <c r="S5413" s="3">
        <v>0.38228141352961503</v>
      </c>
      <c r="T5413" s="5">
        <f>POWER(10,Table2[[#This Row],[Predicted normalized_price]]*(N$7634-N$7635)+N$7635)</f>
        <v>56383.037129756034</v>
      </c>
      <c r="U5413" s="5">
        <f>ABS(Table2[[#This Row],[price]]-Table2[[#This Row],[Predicted Price]])</f>
        <v>2583.0371297560341</v>
      </c>
      <c r="V5413" s="5">
        <f>Table2[[#This Row],[Price Diff]]/Table2[[#This Row],[price]]</f>
        <v>4.801184256052108E-2</v>
      </c>
    </row>
    <row r="5414" spans="1:22" x14ac:dyDescent="0.2">
      <c r="A5414" s="3">
        <v>12980</v>
      </c>
      <c r="B5414" s="3">
        <v>0.22698207300000001</v>
      </c>
      <c r="C5414" s="3">
        <v>73133</v>
      </c>
      <c r="D5414" s="3">
        <v>0.61010061000000004</v>
      </c>
      <c r="E5414" s="3">
        <v>2488</v>
      </c>
      <c r="F5414" s="3">
        <v>0.57430527899999995</v>
      </c>
      <c r="G5414" s="3">
        <v>4</v>
      </c>
      <c r="H5414" s="3">
        <v>0.52529906999999998</v>
      </c>
      <c r="I5414" s="2" t="s">
        <v>27</v>
      </c>
      <c r="J5414" s="3">
        <v>48000</v>
      </c>
      <c r="K5414" s="3">
        <v>0.82502678399999996</v>
      </c>
      <c r="L5414" s="3">
        <v>1</v>
      </c>
      <c r="M5414" s="2" t="s">
        <v>66</v>
      </c>
      <c r="N5414" s="3">
        <v>108500</v>
      </c>
      <c r="O5414" s="3">
        <v>0.50140398399999997</v>
      </c>
      <c r="P5414" s="3">
        <v>0.47828692806765155</v>
      </c>
      <c r="Q5414" s="3">
        <v>-0.52702208407795315</v>
      </c>
      <c r="R5414" s="3">
        <v>-0.63089008027921378</v>
      </c>
      <c r="S5414" s="3">
        <v>0.50144249564666432</v>
      </c>
      <c r="T5414" s="5">
        <f>POWER(10,Table2[[#This Row],[Predicted normalized_price]]*(N$7634-N$7635)+N$7635)</f>
        <v>108522.96347082109</v>
      </c>
      <c r="U5414" s="5">
        <f>ABS(Table2[[#This Row],[price]]-Table2[[#This Row],[Predicted Price]])</f>
        <v>22.963470821094234</v>
      </c>
      <c r="V5414" s="5">
        <f>Table2[[#This Row],[Price Diff]]/Table2[[#This Row],[price]]</f>
        <v>2.1164489236031551E-4</v>
      </c>
    </row>
    <row r="5415" spans="1:22" x14ac:dyDescent="0.2">
      <c r="A5415" s="3">
        <v>13280</v>
      </c>
      <c r="B5415" s="3">
        <v>0.23206623400000001</v>
      </c>
      <c r="C5415" s="3">
        <v>28197</v>
      </c>
      <c r="D5415" s="3">
        <v>0.44331253199999998</v>
      </c>
      <c r="E5415" s="3">
        <v>1796</v>
      </c>
      <c r="F5415" s="3">
        <v>0.43533607800000002</v>
      </c>
      <c r="G5415" s="3">
        <v>9</v>
      </c>
      <c r="H5415" s="3">
        <v>0.83257932800000001</v>
      </c>
      <c r="I5415" s="2" t="s">
        <v>15</v>
      </c>
      <c r="J5415" s="3">
        <v>158960</v>
      </c>
      <c r="K5415" s="3">
        <v>0.92708200399999996</v>
      </c>
      <c r="L5415" s="3">
        <v>3</v>
      </c>
      <c r="M5415" s="2" t="s">
        <v>65</v>
      </c>
      <c r="N5415" s="3">
        <v>44988</v>
      </c>
      <c r="O5415" s="3">
        <v>0.34119471099999998</v>
      </c>
      <c r="P5415" s="3">
        <v>-0.94441081228243462</v>
      </c>
      <c r="Q5415" s="3">
        <v>0.24640911287157791</v>
      </c>
      <c r="R5415" s="3">
        <v>0.80653803973268279</v>
      </c>
      <c r="S5415" s="3">
        <v>0.33686423814506938</v>
      </c>
      <c r="T5415" s="5">
        <f>POWER(10,Table2[[#This Row],[Predicted normalized_price]]*(N$7634-N$7635)+N$7635)</f>
        <v>43930.099288721794</v>
      </c>
      <c r="U5415" s="5">
        <f>ABS(Table2[[#This Row],[price]]-Table2[[#This Row],[Predicted Price]])</f>
        <v>1057.9007112782056</v>
      </c>
      <c r="V5415" s="5">
        <f>Table2[[#This Row],[Price Diff]]/Table2[[#This Row],[price]]</f>
        <v>2.3515175408513504E-2</v>
      </c>
    </row>
    <row r="5416" spans="1:22" x14ac:dyDescent="0.2">
      <c r="A5416" s="3">
        <v>14380</v>
      </c>
      <c r="B5416" s="3">
        <v>0.24977317299999999</v>
      </c>
      <c r="C5416" s="3">
        <v>81660</v>
      </c>
      <c r="D5416" s="3">
        <v>0.62940062699999999</v>
      </c>
      <c r="E5416" s="3">
        <v>1997</v>
      </c>
      <c r="F5416" s="3">
        <v>0.48056971500000001</v>
      </c>
      <c r="G5416" s="3">
        <v>6</v>
      </c>
      <c r="H5416" s="3">
        <v>0.67893919899999999</v>
      </c>
      <c r="I5416" s="2" t="s">
        <v>13</v>
      </c>
      <c r="J5416" s="3">
        <v>92000</v>
      </c>
      <c r="K5416" s="3">
        <v>0.88047441800000004</v>
      </c>
      <c r="L5416" s="3">
        <v>1</v>
      </c>
      <c r="M5416" s="2" t="s">
        <v>65</v>
      </c>
      <c r="N5416" s="3">
        <v>112800</v>
      </c>
      <c r="O5416" s="3">
        <v>0.50847695400000004</v>
      </c>
      <c r="P5416" s="3">
        <v>-0.74364553229209807</v>
      </c>
      <c r="Q5416" s="3">
        <v>0.61863950899494358</v>
      </c>
      <c r="R5416" s="3">
        <v>0.55018348580131649</v>
      </c>
      <c r="S5416" s="3">
        <v>0.50044431926759669</v>
      </c>
      <c r="T5416" s="5">
        <f>POWER(10,Table2[[#This Row],[Predicted normalized_price]]*(N$7634-N$7635)+N$7635)</f>
        <v>107929.34376910357</v>
      </c>
      <c r="U5416" s="5">
        <f>ABS(Table2[[#This Row],[price]]-Table2[[#This Row],[Predicted Price]])</f>
        <v>4870.6562308964349</v>
      </c>
      <c r="V5416" s="5">
        <f>Table2[[#This Row],[Price Diff]]/Table2[[#This Row],[price]]</f>
        <v>4.3179576515039314E-2</v>
      </c>
    </row>
    <row r="5417" spans="1:22" x14ac:dyDescent="0.2">
      <c r="A5417" s="3">
        <v>26350</v>
      </c>
      <c r="B5417" s="3">
        <v>0.38453013000000003</v>
      </c>
      <c r="C5417" s="3">
        <v>12474</v>
      </c>
      <c r="D5417" s="3">
        <v>0.300586348</v>
      </c>
      <c r="E5417" s="3">
        <v>1308</v>
      </c>
      <c r="F5417" s="3">
        <v>0.30014237900000001</v>
      </c>
      <c r="G5417" s="3">
        <v>11</v>
      </c>
      <c r="H5417" s="3">
        <v>0.90861810600000004</v>
      </c>
      <c r="I5417" s="2" t="s">
        <v>14</v>
      </c>
      <c r="J5417" s="3">
        <v>99000</v>
      </c>
      <c r="K5417" s="3">
        <v>0.88672422299999998</v>
      </c>
      <c r="L5417" s="3">
        <v>4</v>
      </c>
      <c r="M5417" s="2" t="s">
        <v>62</v>
      </c>
      <c r="N5417" s="3">
        <v>25888</v>
      </c>
      <c r="O5417" s="3">
        <v>0.24062811200000001</v>
      </c>
      <c r="P5417" s="3">
        <v>-0.98767152243813339</v>
      </c>
      <c r="Q5417" s="3">
        <v>-0.83798278008617688</v>
      </c>
      <c r="R5417" s="3">
        <v>-0.20022852216213602</v>
      </c>
      <c r="S5417" s="3">
        <v>0.30646157986855654</v>
      </c>
      <c r="T5417" s="5">
        <f>POWER(10,Table2[[#This Row],[Predicted normalized_price]]*(N$7634-N$7635)+N$7635)</f>
        <v>37171.274419176116</v>
      </c>
      <c r="U5417" s="5">
        <f>ABS(Table2[[#This Row],[price]]-Table2[[#This Row],[Predicted Price]])</f>
        <v>11283.274419176116</v>
      </c>
      <c r="V5417" s="5">
        <f>Table2[[#This Row],[Price Diff]]/Table2[[#This Row],[price]]</f>
        <v>0.43584959901020226</v>
      </c>
    </row>
    <row r="5418" spans="1:22" x14ac:dyDescent="0.2">
      <c r="A5418" s="3">
        <v>8360</v>
      </c>
      <c r="B5418" s="3">
        <v>0.12908978900000001</v>
      </c>
      <c r="C5418" s="3">
        <v>32427</v>
      </c>
      <c r="D5418" s="3">
        <v>0.467773573</v>
      </c>
      <c r="E5418" s="3">
        <v>1390</v>
      </c>
      <c r="F5418" s="3">
        <v>0.32606906200000002</v>
      </c>
      <c r="G5418" s="3">
        <v>8</v>
      </c>
      <c r="H5418" s="3">
        <v>0.78794860499999997</v>
      </c>
      <c r="I5418" s="2" t="s">
        <v>20</v>
      </c>
      <c r="J5418" s="3">
        <v>122331</v>
      </c>
      <c r="K5418" s="3">
        <v>0.90475916499999998</v>
      </c>
      <c r="L5418" s="3">
        <v>1</v>
      </c>
      <c r="M5418" s="2" t="s">
        <v>67</v>
      </c>
      <c r="N5418" s="3">
        <v>38800</v>
      </c>
      <c r="O5418" s="3">
        <v>0.31426572200000003</v>
      </c>
      <c r="P5418" s="3">
        <v>-0.51173673538892417</v>
      </c>
      <c r="Q5418" s="3">
        <v>0.21340981299291067</v>
      </c>
      <c r="R5418" s="3">
        <v>0.83877770228453463</v>
      </c>
      <c r="S5418" s="3">
        <v>0.32113661171235819</v>
      </c>
      <c r="T5418" s="5">
        <f>POWER(10,Table2[[#This Row],[Predicted normalized_price]]*(N$7634-N$7635)+N$7635)</f>
        <v>40292.928248758042</v>
      </c>
      <c r="U5418" s="5">
        <f>ABS(Table2[[#This Row],[price]]-Table2[[#This Row],[Predicted Price]])</f>
        <v>1492.9282487580422</v>
      </c>
      <c r="V5418" s="5">
        <f>Table2[[#This Row],[Price Diff]]/Table2[[#This Row],[price]]</f>
        <v>3.8477532184485623E-2</v>
      </c>
    </row>
    <row r="5419" spans="1:22" x14ac:dyDescent="0.2">
      <c r="A5419" s="3">
        <v>8720</v>
      </c>
      <c r="B5419" s="3">
        <v>0.138470869</v>
      </c>
      <c r="C5419" s="3">
        <v>22025</v>
      </c>
      <c r="D5419" s="3">
        <v>0.40008050299999998</v>
      </c>
      <c r="E5419" s="3">
        <v>1390</v>
      </c>
      <c r="F5419" s="3">
        <v>0.32606906200000002</v>
      </c>
      <c r="G5419" s="3">
        <v>9</v>
      </c>
      <c r="H5419" s="3">
        <v>0.83257932800000001</v>
      </c>
      <c r="I5419" s="2" t="s">
        <v>20</v>
      </c>
      <c r="J5419" s="3">
        <v>83692</v>
      </c>
      <c r="K5419" s="3">
        <v>0.87240809200000002</v>
      </c>
      <c r="L5419" s="3">
        <v>3</v>
      </c>
      <c r="M5419" s="2" t="s">
        <v>62</v>
      </c>
      <c r="N5419" s="3">
        <v>32500</v>
      </c>
      <c r="O5419" s="3">
        <v>0.282021998</v>
      </c>
      <c r="P5419" s="3">
        <v>-0.40422648661697103</v>
      </c>
      <c r="Q5419" s="3">
        <v>3.3653063123705307E-2</v>
      </c>
      <c r="R5419" s="3">
        <v>0.87393928346548999</v>
      </c>
      <c r="S5419" s="3">
        <v>0.26515812511419723</v>
      </c>
      <c r="T5419" s="5">
        <f>POWER(10,Table2[[#This Row],[Predicted normalized_price]]*(N$7634-N$7635)+N$7635)</f>
        <v>29623.638588774142</v>
      </c>
      <c r="U5419" s="5">
        <f>ABS(Table2[[#This Row],[price]]-Table2[[#This Row],[Predicted Price]])</f>
        <v>2876.3614112258583</v>
      </c>
      <c r="V5419" s="5">
        <f>Table2[[#This Row],[Price Diff]]/Table2[[#This Row],[price]]</f>
        <v>8.8503428037718712E-2</v>
      </c>
    </row>
    <row r="5420" spans="1:22" x14ac:dyDescent="0.2">
      <c r="A5420" s="3">
        <v>11180</v>
      </c>
      <c r="B5420" s="3">
        <v>0.19376549200000001</v>
      </c>
      <c r="C5420" s="3">
        <v>71521</v>
      </c>
      <c r="D5420" s="3">
        <v>0.60620006299999996</v>
      </c>
      <c r="E5420" s="3">
        <v>2494</v>
      </c>
      <c r="F5420" s="3">
        <v>0.57533232300000003</v>
      </c>
      <c r="G5420" s="3">
        <v>3</v>
      </c>
      <c r="H5420" s="3">
        <v>0.416289664</v>
      </c>
      <c r="I5420" s="2" t="s">
        <v>10</v>
      </c>
      <c r="J5420" s="3">
        <v>49000</v>
      </c>
      <c r="K5420" s="3">
        <v>0.82678410400000002</v>
      </c>
      <c r="L5420" s="3">
        <v>1</v>
      </c>
      <c r="M5420" s="2" t="s">
        <v>65</v>
      </c>
      <c r="N5420" s="3">
        <v>108800</v>
      </c>
      <c r="O5420" s="3">
        <v>0.50190646800000005</v>
      </c>
      <c r="P5420" s="3">
        <v>0.7359260752047011</v>
      </c>
      <c r="Q5420" s="3">
        <v>-0.53858929970593239</v>
      </c>
      <c r="R5420" s="3">
        <v>-0.64231231107973896</v>
      </c>
      <c r="S5420" s="3">
        <v>0.5019713844932725</v>
      </c>
      <c r="T5420" s="5">
        <f>POWER(10,Table2[[#This Row],[Predicted normalized_price]]*(N$7634-N$7635)+N$7635)</f>
        <v>108838.81804818576</v>
      </c>
      <c r="U5420" s="5">
        <f>ABS(Table2[[#This Row],[price]]-Table2[[#This Row],[Predicted Price]])</f>
        <v>38.818048185756197</v>
      </c>
      <c r="V5420" s="5">
        <f>Table2[[#This Row],[Price Diff]]/Table2[[#This Row],[price]]</f>
        <v>3.5678353111908269E-4</v>
      </c>
    </row>
    <row r="5421" spans="1:22" x14ac:dyDescent="0.2">
      <c r="A5421" s="3">
        <v>11680</v>
      </c>
      <c r="B5421" s="3">
        <v>0.20350051299999999</v>
      </c>
      <c r="C5421" s="3">
        <v>46065</v>
      </c>
      <c r="D5421" s="3">
        <v>0.52921011299999998</v>
      </c>
      <c r="E5421" s="3">
        <v>1390</v>
      </c>
      <c r="F5421" s="3">
        <v>0.32606906200000002</v>
      </c>
      <c r="G5421" s="3">
        <v>7</v>
      </c>
      <c r="H5421" s="3">
        <v>0.73735046500000001</v>
      </c>
      <c r="I5421" s="2" t="s">
        <v>19</v>
      </c>
      <c r="J5421" s="3">
        <v>73000</v>
      </c>
      <c r="K5421" s="3">
        <v>0.86075892700000001</v>
      </c>
      <c r="L5421" s="3">
        <v>2</v>
      </c>
      <c r="M5421" s="2" t="s">
        <v>67</v>
      </c>
      <c r="N5421" s="3">
        <v>66800</v>
      </c>
      <c r="O5421" s="3">
        <v>0.41313380199999999</v>
      </c>
      <c r="P5421" s="3">
        <v>-0.90236466371562185</v>
      </c>
      <c r="Q5421" s="3">
        <v>0.40180889528049241</v>
      </c>
      <c r="R5421" s="3">
        <v>0.71020008662225953</v>
      </c>
      <c r="S5421" s="3">
        <v>0.40233613555619152</v>
      </c>
      <c r="T5421" s="5">
        <f>POWER(10,Table2[[#This Row],[Predicted normalized_price]]*(N$7634-N$7635)+N$7635)</f>
        <v>62951.815814603106</v>
      </c>
      <c r="U5421" s="5">
        <f>ABS(Table2[[#This Row],[price]]-Table2[[#This Row],[Predicted Price]])</f>
        <v>3848.1841853968945</v>
      </c>
      <c r="V5421" s="5">
        <f>Table2[[#This Row],[Price Diff]]/Table2[[#This Row],[price]]</f>
        <v>5.7607547685582253E-2</v>
      </c>
    </row>
    <row r="5422" spans="1:22" x14ac:dyDescent="0.2">
      <c r="A5422" s="3">
        <v>11100</v>
      </c>
      <c r="B5422" s="3">
        <v>0.192167588</v>
      </c>
      <c r="C5422" s="3">
        <v>57137</v>
      </c>
      <c r="D5422" s="3">
        <v>0.56690526200000002</v>
      </c>
      <c r="E5422" s="3">
        <v>2487</v>
      </c>
      <c r="F5422" s="3">
        <v>0.57413386499999997</v>
      </c>
      <c r="G5422" s="3">
        <v>1</v>
      </c>
      <c r="H5422" s="3">
        <v>0</v>
      </c>
      <c r="I5422" s="2" t="s">
        <v>10</v>
      </c>
      <c r="J5422" s="3">
        <v>244</v>
      </c>
      <c r="K5422" s="3">
        <v>0.37487577500000002</v>
      </c>
      <c r="L5422" s="3">
        <v>1</v>
      </c>
      <c r="M5422" s="2" t="s">
        <v>65</v>
      </c>
      <c r="N5422" s="3">
        <v>126800</v>
      </c>
      <c r="O5422" s="3">
        <v>0.52976796699999995</v>
      </c>
      <c r="P5422" s="3">
        <v>0.5044487509263752</v>
      </c>
      <c r="Q5422" s="3">
        <v>-0.4160445068045594</v>
      </c>
      <c r="R5422" s="3">
        <v>-0.71525944643760353</v>
      </c>
      <c r="S5422" s="3">
        <v>0.5521372756367674</v>
      </c>
      <c r="T5422" s="5">
        <f>POWER(10,Table2[[#This Row],[Predicted normalized_price]]*(N$7634-N$7635)+N$7635)</f>
        <v>143384.66929706035</v>
      </c>
      <c r="U5422" s="5">
        <f>ABS(Table2[[#This Row],[price]]-Table2[[#This Row],[Predicted Price]])</f>
        <v>16584.669297060347</v>
      </c>
      <c r="V5422" s="5">
        <f>Table2[[#This Row],[Price Diff]]/Table2[[#This Row],[price]]</f>
        <v>0.13079392190110684</v>
      </c>
    </row>
    <row r="5423" spans="1:22" x14ac:dyDescent="0.2">
      <c r="A5423" s="3">
        <v>7360</v>
      </c>
      <c r="B5423" s="3">
        <v>0.10074271999999999</v>
      </c>
      <c r="C5423" s="3">
        <v>53857</v>
      </c>
      <c r="D5423" s="3">
        <v>0.55655923299999999</v>
      </c>
      <c r="E5423" s="3">
        <v>1591</v>
      </c>
      <c r="F5423" s="3">
        <v>0.38365743499999999</v>
      </c>
      <c r="G5423" s="3">
        <v>3</v>
      </c>
      <c r="H5423" s="3">
        <v>0.416289664</v>
      </c>
      <c r="I5423" s="2" t="s">
        <v>18</v>
      </c>
      <c r="J5423" s="3">
        <v>35000</v>
      </c>
      <c r="K5423" s="3">
        <v>0.79810758100000001</v>
      </c>
      <c r="L5423" s="3">
        <v>2</v>
      </c>
      <c r="M5423" s="2" t="s">
        <v>63</v>
      </c>
      <c r="N5423" s="3">
        <v>68500</v>
      </c>
      <c r="O5423" s="3">
        <v>0.41770714799999997</v>
      </c>
      <c r="P5423" s="3">
        <v>-0.90791398489501873</v>
      </c>
      <c r="Q5423" s="3">
        <v>-0.69510677229412432</v>
      </c>
      <c r="R5423" s="3">
        <v>-0.49465296330858222</v>
      </c>
      <c r="S5423" s="3">
        <v>0.41896983603076177</v>
      </c>
      <c r="T5423" s="5">
        <f>POWER(10,Table2[[#This Row],[Predicted normalized_price]]*(N$7634-N$7635)+N$7635)</f>
        <v>68976.940261432159</v>
      </c>
      <c r="U5423" s="5">
        <f>ABS(Table2[[#This Row],[price]]-Table2[[#This Row],[Predicted Price]])</f>
        <v>476.94026143215888</v>
      </c>
      <c r="V5423" s="5">
        <f>Table2[[#This Row],[Price Diff]]/Table2[[#This Row],[price]]</f>
        <v>6.9626315537541445E-3</v>
      </c>
    </row>
    <row r="5424" spans="1:22" x14ac:dyDescent="0.2">
      <c r="A5424" s="3">
        <v>9500</v>
      </c>
      <c r="B5424" s="3">
        <v>0.15753362200000001</v>
      </c>
      <c r="C5424" s="3">
        <v>50878</v>
      </c>
      <c r="D5424" s="3">
        <v>0.54660131199999995</v>
      </c>
      <c r="E5424" s="3">
        <v>1496</v>
      </c>
      <c r="F5424" s="3">
        <v>0.35740525400000001</v>
      </c>
      <c r="G5424" s="3">
        <v>4</v>
      </c>
      <c r="H5424" s="3">
        <v>0.52529906999999998</v>
      </c>
      <c r="I5424" s="2" t="s">
        <v>14</v>
      </c>
      <c r="J5424" s="3">
        <v>30000</v>
      </c>
      <c r="K5424" s="3">
        <v>0.78496977999999995</v>
      </c>
      <c r="L5424" s="3">
        <v>1</v>
      </c>
      <c r="M5424" s="2" t="s">
        <v>63</v>
      </c>
      <c r="N5424" s="3">
        <v>74800</v>
      </c>
      <c r="O5424" s="3">
        <v>0.43371873999999999</v>
      </c>
      <c r="P5424" s="3">
        <v>-0.91819493704718924</v>
      </c>
      <c r="Q5424" s="3">
        <v>-0.67521093327658033</v>
      </c>
      <c r="R5424" s="3">
        <v>-0.49379910453116926</v>
      </c>
      <c r="S5424" s="3">
        <v>0.42396640477630565</v>
      </c>
      <c r="T5424" s="5">
        <f>POWER(10,Table2[[#This Row],[Predicted normalized_price]]*(N$7634-N$7635)+N$7635)</f>
        <v>70897.029320924077</v>
      </c>
      <c r="U5424" s="5">
        <f>ABS(Table2[[#This Row],[price]]-Table2[[#This Row],[Predicted Price]])</f>
        <v>3902.9706790759228</v>
      </c>
      <c r="V5424" s="5">
        <f>Table2[[#This Row],[Price Diff]]/Table2[[#This Row],[price]]</f>
        <v>5.2178752394063138E-2</v>
      </c>
    </row>
    <row r="5425" spans="1:22" x14ac:dyDescent="0.2">
      <c r="A5425" s="3">
        <v>9230</v>
      </c>
      <c r="B5425" s="3">
        <v>0.15111812999999999</v>
      </c>
      <c r="C5425" s="3">
        <v>20577</v>
      </c>
      <c r="D5425" s="3">
        <v>0.38817963100000002</v>
      </c>
      <c r="E5425" s="3">
        <v>1390</v>
      </c>
      <c r="F5425" s="3">
        <v>0.32606906200000002</v>
      </c>
      <c r="G5425" s="3">
        <v>9</v>
      </c>
      <c r="H5425" s="3">
        <v>0.83257932800000001</v>
      </c>
      <c r="I5425" s="2" t="s">
        <v>20</v>
      </c>
      <c r="J5425" s="3">
        <v>140000</v>
      </c>
      <c r="K5425" s="3">
        <v>0.91625730599999999</v>
      </c>
      <c r="L5425" s="3">
        <v>2</v>
      </c>
      <c r="M5425" s="2" t="s">
        <v>66</v>
      </c>
      <c r="N5425" s="3">
        <v>31500</v>
      </c>
      <c r="O5425" s="3">
        <v>0.27633457500000003</v>
      </c>
      <c r="P5425" s="3">
        <v>-0.48477344444823561</v>
      </c>
      <c r="Q5425" s="3">
        <v>6.3496755832908217E-2</v>
      </c>
      <c r="R5425" s="3">
        <v>0.88082701652101869</v>
      </c>
      <c r="S5425" s="3">
        <v>0.2710594423921312</v>
      </c>
      <c r="T5425" s="5">
        <f>POWER(10,Table2[[#This Row],[Predicted normalized_price]]*(N$7634-N$7635)+N$7635)</f>
        <v>30600.016411061682</v>
      </c>
      <c r="U5425" s="5">
        <f>ABS(Table2[[#This Row],[price]]-Table2[[#This Row],[Predicted Price]])</f>
        <v>899.98358893831755</v>
      </c>
      <c r="V5425" s="5">
        <f>Table2[[#This Row],[Price Diff]]/Table2[[#This Row],[price]]</f>
        <v>2.8570907585343416E-2</v>
      </c>
    </row>
    <row r="5426" spans="1:22" x14ac:dyDescent="0.2">
      <c r="A5426" s="3">
        <v>13550</v>
      </c>
      <c r="B5426" s="3">
        <v>0.23654472400000001</v>
      </c>
      <c r="C5426" s="3">
        <v>38433</v>
      </c>
      <c r="D5426" s="3">
        <v>0.49751078900000001</v>
      </c>
      <c r="E5426" s="3">
        <v>1796</v>
      </c>
      <c r="F5426" s="3">
        <v>0.43533607800000002</v>
      </c>
      <c r="G5426" s="3">
        <v>9</v>
      </c>
      <c r="H5426" s="3">
        <v>0.83257932800000001</v>
      </c>
      <c r="I5426" s="2" t="s">
        <v>15</v>
      </c>
      <c r="J5426" s="3">
        <v>98000</v>
      </c>
      <c r="K5426" s="3">
        <v>0.885858967</v>
      </c>
      <c r="L5426" s="3">
        <v>1</v>
      </c>
      <c r="M5426" s="2" t="s">
        <v>65</v>
      </c>
      <c r="N5426" s="3">
        <v>54500</v>
      </c>
      <c r="O5426" s="3">
        <v>0.37609988799999999</v>
      </c>
      <c r="P5426" s="3">
        <v>-0.93289193953952831</v>
      </c>
      <c r="Q5426" s="3">
        <v>0.34994061616584321</v>
      </c>
      <c r="R5426" s="3">
        <v>0.74736639791750192</v>
      </c>
      <c r="S5426" s="3">
        <v>0.37916903751115916</v>
      </c>
      <c r="T5426" s="5">
        <f>POWER(10,Table2[[#This Row],[Predicted normalized_price]]*(N$7634-N$7635)+N$7635)</f>
        <v>55426.940205001825</v>
      </c>
      <c r="U5426" s="5">
        <f>ABS(Table2[[#This Row],[price]]-Table2[[#This Row],[Predicted Price]])</f>
        <v>926.94020500182523</v>
      </c>
      <c r="V5426" s="5">
        <f>Table2[[#This Row],[Price Diff]]/Table2[[#This Row],[price]]</f>
        <v>1.7008077155996792E-2</v>
      </c>
    </row>
    <row r="5427" spans="1:22" x14ac:dyDescent="0.2">
      <c r="A5427" s="3">
        <v>15270</v>
      </c>
      <c r="B5427" s="3">
        <v>0.263135118</v>
      </c>
      <c r="C5427" s="3">
        <v>51337</v>
      </c>
      <c r="D5427" s="3">
        <v>0.54817302700000003</v>
      </c>
      <c r="E5427" s="3">
        <v>2497</v>
      </c>
      <c r="F5427" s="3">
        <v>0.57584491900000001</v>
      </c>
      <c r="G5427" s="3">
        <v>8</v>
      </c>
      <c r="H5427" s="3">
        <v>0.78794860499999997</v>
      </c>
      <c r="I5427" s="2" t="s">
        <v>13</v>
      </c>
      <c r="J5427" s="3">
        <v>82700</v>
      </c>
      <c r="K5427" s="3">
        <v>0.87139186199999996</v>
      </c>
      <c r="L5427" s="3">
        <v>2</v>
      </c>
      <c r="M5427" s="2" t="s">
        <v>65</v>
      </c>
      <c r="N5427" s="3">
        <v>73800</v>
      </c>
      <c r="O5427" s="3">
        <v>0.43126940699999999</v>
      </c>
      <c r="P5427" s="3">
        <v>-0.61016116927031716</v>
      </c>
      <c r="Q5427" s="3">
        <v>0.46840565984535548</v>
      </c>
      <c r="R5427" s="3">
        <v>0.68802820158414235</v>
      </c>
      <c r="S5427" s="3">
        <v>0.42626918817429454</v>
      </c>
      <c r="T5427" s="5">
        <f>POWER(10,Table2[[#This Row],[Predicted normalized_price]]*(N$7634-N$7635)+N$7635)</f>
        <v>71799.850333847586</v>
      </c>
      <c r="U5427" s="5">
        <f>ABS(Table2[[#This Row],[price]]-Table2[[#This Row],[Predicted Price]])</f>
        <v>2000.1496661524143</v>
      </c>
      <c r="V5427" s="5">
        <f>Table2[[#This Row],[Price Diff]]/Table2[[#This Row],[price]]</f>
        <v>2.7102298999355207E-2</v>
      </c>
    </row>
    <row r="5428" spans="1:22" x14ac:dyDescent="0.2">
      <c r="A5428" s="3">
        <v>9420</v>
      </c>
      <c r="B5428" s="3">
        <v>0.15565194399999999</v>
      </c>
      <c r="C5428" s="3">
        <v>50852</v>
      </c>
      <c r="D5428" s="3">
        <v>0.54651185800000002</v>
      </c>
      <c r="E5428" s="3">
        <v>1797</v>
      </c>
      <c r="F5428" s="3">
        <v>0.43557342500000001</v>
      </c>
      <c r="G5428" s="3">
        <v>2</v>
      </c>
      <c r="H5428" s="3">
        <v>0.26264953499999999</v>
      </c>
      <c r="I5428" s="2" t="s">
        <v>10</v>
      </c>
      <c r="J5428" s="3">
        <v>800</v>
      </c>
      <c r="K5428" s="3">
        <v>0.47607803500000001</v>
      </c>
      <c r="L5428" s="3">
        <v>1</v>
      </c>
      <c r="M5428" s="2" t="s">
        <v>64</v>
      </c>
      <c r="N5428" s="3">
        <v>89500</v>
      </c>
      <c r="O5428" s="3">
        <v>0.46637021200000001</v>
      </c>
      <c r="P5428" s="3">
        <v>0.95491150244036183</v>
      </c>
      <c r="Q5428" s="3">
        <v>-0.61366558762521217</v>
      </c>
      <c r="R5428" s="3">
        <v>-0.62692779204070603</v>
      </c>
      <c r="S5428" s="3">
        <v>0.47887302317084962</v>
      </c>
      <c r="T5428" s="5">
        <f>POWER(10,Table2[[#This Row],[Predicted normalized_price]]*(N$7634-N$7635)+N$7635)</f>
        <v>95865.092813160169</v>
      </c>
      <c r="U5428" s="5">
        <f>ABS(Table2[[#This Row],[price]]-Table2[[#This Row],[Predicted Price]])</f>
        <v>6365.0928131601686</v>
      </c>
      <c r="V5428" s="5">
        <f>Table2[[#This Row],[Price Diff]]/Table2[[#This Row],[price]]</f>
        <v>7.1118355454303561E-2</v>
      </c>
    </row>
    <row r="5429" spans="1:22" x14ac:dyDescent="0.2">
      <c r="A5429" s="3">
        <v>10000</v>
      </c>
      <c r="B5429" s="3">
        <v>0.16894674400000001</v>
      </c>
      <c r="C5429" s="3">
        <v>38494</v>
      </c>
      <c r="D5429" s="3">
        <v>0.497788328</v>
      </c>
      <c r="E5429" s="3">
        <v>1591</v>
      </c>
      <c r="F5429" s="3">
        <v>0.38365743499999999</v>
      </c>
      <c r="G5429" s="3">
        <v>7</v>
      </c>
      <c r="H5429" s="3">
        <v>0.73735046500000001</v>
      </c>
      <c r="I5429" s="2" t="s">
        <v>17</v>
      </c>
      <c r="J5429" s="3">
        <v>51000</v>
      </c>
      <c r="K5429" s="3">
        <v>0.83019363899999998</v>
      </c>
      <c r="L5429" s="3">
        <v>1</v>
      </c>
      <c r="M5429" s="2" t="s">
        <v>63</v>
      </c>
      <c r="N5429" s="3">
        <v>48800</v>
      </c>
      <c r="O5429" s="3">
        <v>0.35599618799999999</v>
      </c>
      <c r="P5429" s="3">
        <v>-0.95748952059474468</v>
      </c>
      <c r="Q5429" s="3">
        <v>-0.75907199535803271</v>
      </c>
      <c r="R5429" s="3">
        <v>-0.34099241385961204</v>
      </c>
      <c r="S5429" s="3">
        <v>0.36302303154463883</v>
      </c>
      <c r="T5429" s="5">
        <f>POWER(10,Table2[[#This Row],[Predicted normalized_price]]*(N$7634-N$7635)+N$7635)</f>
        <v>50721.1514238858</v>
      </c>
      <c r="U5429" s="5">
        <f>ABS(Table2[[#This Row],[price]]-Table2[[#This Row],[Predicted Price]])</f>
        <v>1921.1514238857999</v>
      </c>
      <c r="V5429" s="5">
        <f>Table2[[#This Row],[Price Diff]]/Table2[[#This Row],[price]]</f>
        <v>3.9367857046840163E-2</v>
      </c>
    </row>
    <row r="5430" spans="1:22" x14ac:dyDescent="0.2">
      <c r="A5430" s="3">
        <v>10780</v>
      </c>
      <c r="B5430" s="3">
        <v>0.18565868999999999</v>
      </c>
      <c r="C5430" s="3">
        <v>58594</v>
      </c>
      <c r="D5430" s="3">
        <v>0.57131188300000002</v>
      </c>
      <c r="E5430" s="3">
        <v>1395</v>
      </c>
      <c r="F5430" s="3">
        <v>0.327600102</v>
      </c>
      <c r="G5430" s="3">
        <v>4</v>
      </c>
      <c r="H5430" s="3">
        <v>0.52529906999999998</v>
      </c>
      <c r="I5430" s="2" t="s">
        <v>19</v>
      </c>
      <c r="J5430" s="3">
        <v>36000</v>
      </c>
      <c r="K5430" s="3">
        <v>0.80050850100000004</v>
      </c>
      <c r="L5430" s="3">
        <v>1</v>
      </c>
      <c r="M5430" s="2" t="s">
        <v>65</v>
      </c>
      <c r="N5430" s="3">
        <v>88800</v>
      </c>
      <c r="O5430" s="3">
        <v>0.46494128800000001</v>
      </c>
      <c r="P5430" s="3">
        <v>-0.89536011929871606</v>
      </c>
      <c r="Q5430" s="3">
        <v>0.53618689020254473</v>
      </c>
      <c r="R5430" s="3">
        <v>0.61100510574921008</v>
      </c>
      <c r="S5430" s="3">
        <v>0.46290351882595104</v>
      </c>
      <c r="T5430" s="5">
        <f>POWER(10,Table2[[#This Row],[Predicted normalized_price]]*(N$7634-N$7635)+N$7635)</f>
        <v>87811.199708705273</v>
      </c>
      <c r="U5430" s="5">
        <f>ABS(Table2[[#This Row],[price]]-Table2[[#This Row],[Predicted Price]])</f>
        <v>988.80029129472678</v>
      </c>
      <c r="V5430" s="5">
        <f>Table2[[#This Row],[Price Diff]]/Table2[[#This Row],[price]]</f>
        <v>1.1135138415481157E-2</v>
      </c>
    </row>
    <row r="5431" spans="1:22" x14ac:dyDescent="0.2">
      <c r="A5431" s="3">
        <v>11170</v>
      </c>
      <c r="B5431" s="3">
        <v>0.19356638000000001</v>
      </c>
      <c r="C5431" s="3">
        <v>29748</v>
      </c>
      <c r="D5431" s="3">
        <v>0.45268324199999999</v>
      </c>
      <c r="E5431" s="3">
        <v>1498</v>
      </c>
      <c r="F5431" s="3">
        <v>0.357974919</v>
      </c>
      <c r="G5431" s="3">
        <v>8</v>
      </c>
      <c r="H5431" s="3">
        <v>0.78794860499999997</v>
      </c>
      <c r="I5431" s="2" t="s">
        <v>15</v>
      </c>
      <c r="J5431" s="3">
        <v>107407</v>
      </c>
      <c r="K5431" s="3">
        <v>0.89367069399999999</v>
      </c>
      <c r="L5431" s="3">
        <v>2</v>
      </c>
      <c r="M5431" s="2" t="s">
        <v>67</v>
      </c>
      <c r="N5431" s="3">
        <v>43800</v>
      </c>
      <c r="O5431" s="3">
        <v>0.33632449599999997</v>
      </c>
      <c r="P5431" s="3">
        <v>-0.94960155827083692</v>
      </c>
      <c r="Q5431" s="3">
        <v>0.2512939664647546</v>
      </c>
      <c r="R5431" s="3">
        <v>0.80623840077382403</v>
      </c>
      <c r="S5431" s="3">
        <v>0.33821313280638854</v>
      </c>
      <c r="T5431" s="5">
        <f>POWER(10,Table2[[#This Row],[Predicted normalized_price]]*(N$7634-N$7635)+N$7635)</f>
        <v>44256.928329602146</v>
      </c>
      <c r="U5431" s="5">
        <f>ABS(Table2[[#This Row],[price]]-Table2[[#This Row],[Predicted Price]])</f>
        <v>456.92832960214582</v>
      </c>
      <c r="V5431" s="5">
        <f>Table2[[#This Row],[Price Diff]]/Table2[[#This Row],[price]]</f>
        <v>1.0432153643884608E-2</v>
      </c>
    </row>
    <row r="5432" spans="1:22" x14ac:dyDescent="0.2">
      <c r="A5432" s="3">
        <v>16390</v>
      </c>
      <c r="B5432" s="3">
        <v>0.27888445299999998</v>
      </c>
      <c r="C5432" s="3">
        <v>17372</v>
      </c>
      <c r="D5432" s="3">
        <v>0.35854931000000001</v>
      </c>
      <c r="E5432" s="3">
        <v>1995</v>
      </c>
      <c r="F5432" s="3">
        <v>0.48014246599999999</v>
      </c>
      <c r="G5432" s="3">
        <v>10</v>
      </c>
      <c r="H5432" s="3">
        <v>0.87250287000000004</v>
      </c>
      <c r="I5432" s="2" t="s">
        <v>13</v>
      </c>
      <c r="J5432" s="3">
        <v>84191</v>
      </c>
      <c r="K5432" s="3">
        <v>0.87291473500000005</v>
      </c>
      <c r="L5432" s="3">
        <v>3</v>
      </c>
      <c r="M5432" s="2" t="s">
        <v>65</v>
      </c>
      <c r="N5432" s="3">
        <v>30500</v>
      </c>
      <c r="O5432" s="3">
        <v>0.270463656</v>
      </c>
      <c r="P5432" s="3">
        <v>-0.95238173320235286</v>
      </c>
      <c r="Q5432" s="3">
        <v>0.11121513486721596</v>
      </c>
      <c r="R5432" s="3">
        <v>0.84795730353804599</v>
      </c>
      <c r="S5432" s="3">
        <v>0.29073155062775591</v>
      </c>
      <c r="T5432" s="5">
        <f>POWER(10,Table2[[#This Row],[Predicted normalized_price]]*(N$7634-N$7635)+N$7635)</f>
        <v>34093.246818657783</v>
      </c>
      <c r="U5432" s="5">
        <f>ABS(Table2[[#This Row],[price]]-Table2[[#This Row],[Predicted Price]])</f>
        <v>3593.2468186577826</v>
      </c>
      <c r="V5432" s="5">
        <f>Table2[[#This Row],[Price Diff]]/Table2[[#This Row],[price]]</f>
        <v>0.11781137110353386</v>
      </c>
    </row>
    <row r="5433" spans="1:22" x14ac:dyDescent="0.2">
      <c r="A5433" s="3">
        <v>12540</v>
      </c>
      <c r="B5433" s="3">
        <v>0.21930865399999999</v>
      </c>
      <c r="C5433" s="3">
        <v>74992</v>
      </c>
      <c r="D5433" s="3">
        <v>0.61449346299999996</v>
      </c>
      <c r="E5433" s="3">
        <v>1991</v>
      </c>
      <c r="F5433" s="3">
        <v>0.47928668200000002</v>
      </c>
      <c r="G5433" s="3">
        <v>5</v>
      </c>
      <c r="H5433" s="3">
        <v>0.60985333500000005</v>
      </c>
      <c r="I5433" s="2" t="s">
        <v>38</v>
      </c>
      <c r="J5433" s="3">
        <v>58471</v>
      </c>
      <c r="K5433" s="3">
        <v>0.84184462100000002</v>
      </c>
      <c r="L5433" s="3">
        <v>1</v>
      </c>
      <c r="M5433" s="2" t="s">
        <v>65</v>
      </c>
      <c r="N5433" s="3">
        <v>97800</v>
      </c>
      <c r="O5433" s="3">
        <v>0.482509521</v>
      </c>
      <c r="P5433" s="3">
        <v>-0.82606627731980842</v>
      </c>
      <c r="Q5433" s="3">
        <v>0.81389368095124659</v>
      </c>
      <c r="R5433" s="3">
        <v>0.74479812309111126</v>
      </c>
      <c r="S5433" s="3">
        <v>0.50229845671488915</v>
      </c>
      <c r="T5433" s="5">
        <f>POWER(10,Table2[[#This Row],[Predicted normalized_price]]*(N$7634-N$7635)+N$7635)</f>
        <v>109034.6067791753</v>
      </c>
      <c r="U5433" s="5">
        <f>ABS(Table2[[#This Row],[price]]-Table2[[#This Row],[Predicted Price]])</f>
        <v>11234.606779175301</v>
      </c>
      <c r="V5433" s="5">
        <f>Table2[[#This Row],[Price Diff]]/Table2[[#This Row],[price]]</f>
        <v>0.11487327995066771</v>
      </c>
    </row>
    <row r="5434" spans="1:22" x14ac:dyDescent="0.2">
      <c r="A5434" s="3">
        <v>10890</v>
      </c>
      <c r="B5434" s="3">
        <v>0.18791766500000001</v>
      </c>
      <c r="C5434" s="3">
        <v>64880</v>
      </c>
      <c r="D5434" s="3">
        <v>0.58914582500000001</v>
      </c>
      <c r="E5434" s="3">
        <v>2488</v>
      </c>
      <c r="F5434" s="3">
        <v>0.57430527899999995</v>
      </c>
      <c r="G5434" s="3">
        <v>2</v>
      </c>
      <c r="H5434" s="3">
        <v>0.26264953499999999</v>
      </c>
      <c r="I5434" s="2" t="s">
        <v>14</v>
      </c>
      <c r="J5434" s="3">
        <v>3000</v>
      </c>
      <c r="K5434" s="3">
        <v>0.58872733499999996</v>
      </c>
      <c r="L5434" s="3">
        <v>1</v>
      </c>
      <c r="M5434" s="2" t="s">
        <v>65</v>
      </c>
      <c r="N5434" s="3">
        <v>115800</v>
      </c>
      <c r="O5434" s="3">
        <v>0.51325367700000002</v>
      </c>
      <c r="P5434" s="3">
        <v>-0.55907308164982195</v>
      </c>
      <c r="Q5434" s="3">
        <v>-0.49455304350442592</v>
      </c>
      <c r="R5434" s="3">
        <v>-0.64473513387606363</v>
      </c>
      <c r="S5434" s="3">
        <v>0.51077245689645145</v>
      </c>
      <c r="T5434" s="5">
        <f>POWER(10,Table2[[#This Row],[Predicted normalized_price]]*(N$7634-N$7635)+N$7635)</f>
        <v>114231.85406791094</v>
      </c>
      <c r="U5434" s="5">
        <f>ABS(Table2[[#This Row],[price]]-Table2[[#This Row],[Predicted Price]])</f>
        <v>1568.1459320890572</v>
      </c>
      <c r="V5434" s="5">
        <f>Table2[[#This Row],[Price Diff]]/Table2[[#This Row],[price]]</f>
        <v>1.3541847427366643E-2</v>
      </c>
    </row>
    <row r="5435" spans="1:22" x14ac:dyDescent="0.2">
      <c r="A5435" s="3">
        <v>9320</v>
      </c>
      <c r="B5435" s="3">
        <v>0.15327724600000001</v>
      </c>
      <c r="C5435" s="3">
        <v>50875</v>
      </c>
      <c r="D5435" s="3">
        <v>0.54659099200000005</v>
      </c>
      <c r="E5435" s="3">
        <v>1197</v>
      </c>
      <c r="F5435" s="3">
        <v>0.26232939100000002</v>
      </c>
      <c r="G5435" s="3">
        <v>4</v>
      </c>
      <c r="H5435" s="3">
        <v>0.52529906999999998</v>
      </c>
      <c r="I5435" s="2" t="s">
        <v>27</v>
      </c>
      <c r="J5435" s="3">
        <v>41002</v>
      </c>
      <c r="K5435" s="3">
        <v>0.81159669800000001</v>
      </c>
      <c r="L5435" s="3">
        <v>1</v>
      </c>
      <c r="M5435" s="2" t="s">
        <v>64</v>
      </c>
      <c r="N5435" s="3">
        <v>72888</v>
      </c>
      <c r="O5435" s="3">
        <v>0.42900650400000001</v>
      </c>
      <c r="P5435" s="3">
        <v>0.75240282765066913</v>
      </c>
      <c r="Q5435" s="3">
        <v>-0.69012976205329191</v>
      </c>
      <c r="R5435" s="3">
        <v>-0.53610655347213598</v>
      </c>
      <c r="S5435" s="3">
        <v>0.43516762507906881</v>
      </c>
      <c r="T5435" s="5">
        <f>POWER(10,Table2[[#This Row],[Predicted normalized_price]]*(N$7634-N$7635)+N$7635)</f>
        <v>75397.909449438652</v>
      </c>
      <c r="U5435" s="5">
        <f>ABS(Table2[[#This Row],[price]]-Table2[[#This Row],[Predicted Price]])</f>
        <v>2509.9094494386518</v>
      </c>
      <c r="V5435" s="5">
        <f>Table2[[#This Row],[Price Diff]]/Table2[[#This Row],[price]]</f>
        <v>3.4435153241118593E-2</v>
      </c>
    </row>
    <row r="5436" spans="1:22" x14ac:dyDescent="0.2">
      <c r="A5436" s="3">
        <v>12550</v>
      </c>
      <c r="B5436" s="3">
        <v>0.219486022</v>
      </c>
      <c r="C5436" s="3">
        <v>49298</v>
      </c>
      <c r="D5436" s="3">
        <v>0.54108050799999996</v>
      </c>
      <c r="E5436" s="3">
        <v>1496</v>
      </c>
      <c r="F5436" s="3">
        <v>0.35740525400000001</v>
      </c>
      <c r="G5436" s="3">
        <v>3</v>
      </c>
      <c r="H5436" s="3">
        <v>0.416289664</v>
      </c>
      <c r="I5436" s="2" t="s">
        <v>22</v>
      </c>
      <c r="J5436" s="3">
        <v>18000</v>
      </c>
      <c r="K5436" s="3">
        <v>0.74143363900000003</v>
      </c>
      <c r="L5436" s="3">
        <v>2</v>
      </c>
      <c r="M5436" s="2" t="s">
        <v>64</v>
      </c>
      <c r="N5436" s="3">
        <v>107800</v>
      </c>
      <c r="O5436" s="3">
        <v>0.50022609799999995</v>
      </c>
      <c r="P5436" s="3">
        <v>0.30026460894149576</v>
      </c>
      <c r="Q5436" s="3">
        <v>-0.6243719109137047</v>
      </c>
      <c r="R5436" s="3">
        <v>-0.62967734881742476</v>
      </c>
      <c r="S5436" s="3">
        <v>0.47502579404171263</v>
      </c>
      <c r="T5436" s="5">
        <f>POWER(10,Table2[[#This Row],[Predicted normalized_price]]*(N$7634-N$7635)+N$7635)</f>
        <v>93859.716457518065</v>
      </c>
      <c r="U5436" s="5">
        <f>ABS(Table2[[#This Row],[price]]-Table2[[#This Row],[Predicted Price]])</f>
        <v>13940.283542481935</v>
      </c>
      <c r="V5436" s="5">
        <f>Table2[[#This Row],[Price Diff]]/Table2[[#This Row],[price]]</f>
        <v>0.12931617386346878</v>
      </c>
    </row>
    <row r="5437" spans="1:22" x14ac:dyDescent="0.2">
      <c r="A5437" s="3">
        <v>19200</v>
      </c>
      <c r="B5437" s="3">
        <v>0.31409372899999999</v>
      </c>
      <c r="C5437" s="3">
        <v>98148</v>
      </c>
      <c r="D5437" s="3">
        <v>0.66158563100000001</v>
      </c>
      <c r="E5437" s="3">
        <v>2979</v>
      </c>
      <c r="F5437" s="3">
        <v>0.65110249600000003</v>
      </c>
      <c r="G5437" s="3">
        <v>5</v>
      </c>
      <c r="H5437" s="3">
        <v>0.60985333500000005</v>
      </c>
      <c r="I5437" s="2" t="s">
        <v>13</v>
      </c>
      <c r="J5437" s="3">
        <v>53000</v>
      </c>
      <c r="K5437" s="3">
        <v>0.83347200499999996</v>
      </c>
      <c r="L5437" s="3">
        <v>1</v>
      </c>
      <c r="M5437" s="2" t="s">
        <v>65</v>
      </c>
      <c r="N5437" s="3">
        <v>174800</v>
      </c>
      <c r="O5437" s="3">
        <v>0.588190133</v>
      </c>
      <c r="P5437" s="3">
        <v>-0.47823670611405145</v>
      </c>
      <c r="Q5437" s="3">
        <v>0.72289834052882984</v>
      </c>
      <c r="R5437" s="3">
        <v>0.42675622536979141</v>
      </c>
      <c r="S5437" s="3">
        <v>0.55990504748804071</v>
      </c>
      <c r="T5437" s="5">
        <f>POWER(10,Table2[[#This Row],[Predicted normalized_price]]*(N$7634-N$7635)+N$7635)</f>
        <v>149637.41506439293</v>
      </c>
      <c r="U5437" s="5">
        <f>ABS(Table2[[#This Row],[price]]-Table2[[#This Row],[Predicted Price]])</f>
        <v>25162.584935607068</v>
      </c>
      <c r="V5437" s="5">
        <f>Table2[[#This Row],[Price Diff]]/Table2[[#This Row],[price]]</f>
        <v>0.14395071473459423</v>
      </c>
    </row>
    <row r="5438" spans="1:22" x14ac:dyDescent="0.2">
      <c r="A5438" s="3">
        <v>8740</v>
      </c>
      <c r="B5438" s="3">
        <v>0.138980622</v>
      </c>
      <c r="C5438" s="3">
        <v>52394</v>
      </c>
      <c r="D5438" s="3">
        <v>0.55173962600000004</v>
      </c>
      <c r="E5438" s="3">
        <v>1591</v>
      </c>
      <c r="F5438" s="3">
        <v>0.38365743499999999</v>
      </c>
      <c r="G5438" s="3">
        <v>4</v>
      </c>
      <c r="H5438" s="3">
        <v>0.52529906999999998</v>
      </c>
      <c r="I5438" s="2" t="s">
        <v>18</v>
      </c>
      <c r="J5438" s="3">
        <v>64400</v>
      </c>
      <c r="K5438" s="3">
        <v>0.85007607799999996</v>
      </c>
      <c r="L5438" s="3">
        <v>1</v>
      </c>
      <c r="M5438" s="2" t="s">
        <v>63</v>
      </c>
      <c r="N5438" s="3">
        <v>69800</v>
      </c>
      <c r="O5438" s="3">
        <v>0.421128471</v>
      </c>
      <c r="P5438" s="3">
        <v>-0.94971395449180163</v>
      </c>
      <c r="Q5438" s="3">
        <v>-0.70286631822921208</v>
      </c>
      <c r="R5438" s="3">
        <v>-0.50092880981456356</v>
      </c>
      <c r="S5438" s="3">
        <v>0.41840757240182924</v>
      </c>
      <c r="T5438" s="5">
        <f>POWER(10,Table2[[#This Row],[Predicted normalized_price]]*(N$7634-N$7635)+N$7635)</f>
        <v>68764.154255547226</v>
      </c>
      <c r="U5438" s="5">
        <f>ABS(Table2[[#This Row],[price]]-Table2[[#This Row],[Predicted Price]])</f>
        <v>1035.8457444527739</v>
      </c>
      <c r="V5438" s="5">
        <f>Table2[[#This Row],[Price Diff]]/Table2[[#This Row],[price]]</f>
        <v>1.4840196911930859E-2</v>
      </c>
    </row>
    <row r="5439" spans="1:22" x14ac:dyDescent="0.2">
      <c r="A5439" s="3">
        <v>9950</v>
      </c>
      <c r="B5439" s="3">
        <v>0.16783141800000001</v>
      </c>
      <c r="C5439" s="3">
        <v>22654</v>
      </c>
      <c r="D5439" s="3">
        <v>0.40500825400000001</v>
      </c>
      <c r="E5439" s="3">
        <v>2362</v>
      </c>
      <c r="F5439" s="3">
        <v>0.55214537900000005</v>
      </c>
      <c r="G5439" s="3">
        <v>10</v>
      </c>
      <c r="H5439" s="3">
        <v>0.87250287000000004</v>
      </c>
      <c r="I5439" s="2" t="s">
        <v>10</v>
      </c>
      <c r="J5439" s="3">
        <v>146000</v>
      </c>
      <c r="K5439" s="3">
        <v>0.91983378900000001</v>
      </c>
      <c r="L5439" s="3">
        <v>2</v>
      </c>
      <c r="M5439" s="2" t="s">
        <v>65</v>
      </c>
      <c r="N5439" s="3">
        <v>31800</v>
      </c>
      <c r="O5439" s="3">
        <v>0.27805954300000002</v>
      </c>
      <c r="P5439" s="3">
        <v>0.57458958150341055</v>
      </c>
      <c r="Q5439" s="3">
        <v>-0.86548252961269945</v>
      </c>
      <c r="R5439" s="3">
        <v>-9.5974483208540184E-2</v>
      </c>
      <c r="S5439" s="3">
        <v>0.27689521444289356</v>
      </c>
      <c r="T5439" s="5">
        <f>POWER(10,Table2[[#This Row],[Predicted normalized_price]]*(N$7634-N$7635)+N$7635)</f>
        <v>31597.192575808425</v>
      </c>
      <c r="U5439" s="5">
        <f>ABS(Table2[[#This Row],[price]]-Table2[[#This Row],[Predicted Price]])</f>
        <v>202.80742419157468</v>
      </c>
      <c r="V5439" s="5">
        <f>Table2[[#This Row],[Price Diff]]/Table2[[#This Row],[price]]</f>
        <v>6.3775919557098959E-3</v>
      </c>
    </row>
    <row r="5440" spans="1:22" x14ac:dyDescent="0.2">
      <c r="A5440" s="3">
        <v>8110</v>
      </c>
      <c r="B5440" s="3">
        <v>0.122334349</v>
      </c>
      <c r="C5440" s="3">
        <v>60458</v>
      </c>
      <c r="D5440" s="3">
        <v>0.57679234999999995</v>
      </c>
      <c r="E5440" s="3">
        <v>1497</v>
      </c>
      <c r="F5440" s="3">
        <v>0.357690181</v>
      </c>
      <c r="G5440" s="3">
        <v>4</v>
      </c>
      <c r="H5440" s="3">
        <v>0.52529906999999998</v>
      </c>
      <c r="I5440" s="2" t="s">
        <v>22</v>
      </c>
      <c r="J5440" s="3">
        <v>40000</v>
      </c>
      <c r="K5440" s="3">
        <v>0.80948806299999998</v>
      </c>
      <c r="L5440" s="3">
        <v>1</v>
      </c>
      <c r="M5440" s="2" t="s">
        <v>64</v>
      </c>
      <c r="N5440" s="3">
        <v>71699</v>
      </c>
      <c r="O5440" s="3">
        <v>0.42601339500000002</v>
      </c>
      <c r="P5440" s="3">
        <v>0.62457386393764625</v>
      </c>
      <c r="Q5440" s="3">
        <v>-0.69936883347870771</v>
      </c>
      <c r="R5440" s="3">
        <v>-0.55701354520085811</v>
      </c>
      <c r="S5440" s="3">
        <v>0.43769955455488463</v>
      </c>
      <c r="T5440" s="5">
        <f>POWER(10,Table2[[#This Row],[Predicted normalized_price]]*(N$7634-N$7635)+N$7635)</f>
        <v>76454.253691175531</v>
      </c>
      <c r="U5440" s="5">
        <f>ABS(Table2[[#This Row],[price]]-Table2[[#This Row],[Predicted Price]])</f>
        <v>4755.2536911755305</v>
      </c>
      <c r="V5440" s="5">
        <f>Table2[[#This Row],[Price Diff]]/Table2[[#This Row],[price]]</f>
        <v>6.632245486234857E-2</v>
      </c>
    </row>
    <row r="5441" spans="1:22" x14ac:dyDescent="0.2">
      <c r="A5441" s="3">
        <v>15700</v>
      </c>
      <c r="B5441" s="3">
        <v>0.26931427200000002</v>
      </c>
      <c r="C5441" s="3">
        <v>74073</v>
      </c>
      <c r="D5441" s="3">
        <v>0.61233562799999997</v>
      </c>
      <c r="E5441" s="3">
        <v>2362</v>
      </c>
      <c r="F5441" s="3">
        <v>0.55214537900000005</v>
      </c>
      <c r="G5441" s="3">
        <v>7</v>
      </c>
      <c r="H5441" s="3">
        <v>0.73735046500000001</v>
      </c>
      <c r="I5441" s="2" t="s">
        <v>10</v>
      </c>
      <c r="J5441" s="3">
        <v>160000</v>
      </c>
      <c r="K5441" s="3">
        <v>0.92763778699999999</v>
      </c>
      <c r="L5441" s="3">
        <v>3</v>
      </c>
      <c r="M5441" s="2" t="s">
        <v>66</v>
      </c>
      <c r="N5441" s="3">
        <v>88800</v>
      </c>
      <c r="O5441" s="3">
        <v>0.46494128800000001</v>
      </c>
      <c r="P5441" s="3">
        <v>0.67293396680992945</v>
      </c>
      <c r="Q5441" s="3">
        <v>-0.57703561935502623</v>
      </c>
      <c r="R5441" s="3">
        <v>-0.6172057164109761</v>
      </c>
      <c r="S5441" s="3">
        <v>0.48531224631171599</v>
      </c>
      <c r="T5441" s="5">
        <f>POWER(10,Table2[[#This Row],[Predicted normalized_price]]*(N$7634-N$7635)+N$7635)</f>
        <v>99317.88138479444</v>
      </c>
      <c r="U5441" s="5">
        <f>ABS(Table2[[#This Row],[price]]-Table2[[#This Row],[Predicted Price]])</f>
        <v>10517.88138479444</v>
      </c>
      <c r="V5441" s="5">
        <f>Table2[[#This Row],[Price Diff]]/Table2[[#This Row],[price]]</f>
        <v>0.11844461018912658</v>
      </c>
    </row>
    <row r="5442" spans="1:22" x14ac:dyDescent="0.2">
      <c r="A5442" s="3">
        <v>14750</v>
      </c>
      <c r="B5442" s="3">
        <v>0.25542590599999998</v>
      </c>
      <c r="C5442" s="3">
        <v>64958</v>
      </c>
      <c r="D5442" s="3">
        <v>0.58935609</v>
      </c>
      <c r="E5442" s="3">
        <v>1984</v>
      </c>
      <c r="F5442" s="3">
        <v>0.47778491499999998</v>
      </c>
      <c r="G5442" s="3">
        <v>9</v>
      </c>
      <c r="H5442" s="3">
        <v>0.83257932800000001</v>
      </c>
      <c r="I5442" s="2" t="s">
        <v>19</v>
      </c>
      <c r="J5442" s="3">
        <v>65339</v>
      </c>
      <c r="K5442" s="3">
        <v>0.85130977900000004</v>
      </c>
      <c r="L5442" s="3">
        <v>2</v>
      </c>
      <c r="M5442" s="2" t="s">
        <v>64</v>
      </c>
      <c r="N5442" s="3">
        <v>95800</v>
      </c>
      <c r="O5442" s="3">
        <v>0.47874941399999998</v>
      </c>
      <c r="P5442" s="3">
        <v>0.66784831010837353</v>
      </c>
      <c r="Q5442" s="3">
        <v>0.4725486829793204</v>
      </c>
      <c r="R5442" s="3">
        <v>0.61305481982582399</v>
      </c>
      <c r="S5442" s="3">
        <v>0.44974087947034547</v>
      </c>
      <c r="T5442" s="5">
        <f>POWER(10,Table2[[#This Row],[Predicted normalized_price]]*(N$7634-N$7635)+N$7635)</f>
        <v>81684.150317388252</v>
      </c>
      <c r="U5442" s="5">
        <f>ABS(Table2[[#This Row],[price]]-Table2[[#This Row],[Predicted Price]])</f>
        <v>14115.849682611748</v>
      </c>
      <c r="V5442" s="5">
        <f>Table2[[#This Row],[Price Diff]]/Table2[[#This Row],[price]]</f>
        <v>0.14734707393122909</v>
      </c>
    </row>
    <row r="5443" spans="1:22" x14ac:dyDescent="0.2">
      <c r="A5443" s="3">
        <v>14830</v>
      </c>
      <c r="B5443" s="3">
        <v>0.256629463</v>
      </c>
      <c r="C5443" s="3">
        <v>36424</v>
      </c>
      <c r="D5443" s="3">
        <v>0.48811518500000001</v>
      </c>
      <c r="E5443" s="3">
        <v>1591</v>
      </c>
      <c r="F5443" s="3">
        <v>0.38365743499999999</v>
      </c>
      <c r="G5443" s="3">
        <v>7</v>
      </c>
      <c r="H5443" s="3">
        <v>0.73735046500000001</v>
      </c>
      <c r="I5443" s="2" t="s">
        <v>17</v>
      </c>
      <c r="J5443" s="3">
        <v>124000</v>
      </c>
      <c r="K5443" s="3">
        <v>0.90591408299999998</v>
      </c>
      <c r="L5443" s="3">
        <v>2</v>
      </c>
      <c r="M5443" s="2" t="s">
        <v>67</v>
      </c>
      <c r="N5443" s="3">
        <v>69800</v>
      </c>
      <c r="O5443" s="3">
        <v>0.421128471</v>
      </c>
      <c r="P5443" s="3">
        <v>-0.96050062082309984</v>
      </c>
      <c r="Q5443" s="3">
        <v>-0.69840941761999964</v>
      </c>
      <c r="R5443" s="3">
        <v>-0.41490763878231685</v>
      </c>
      <c r="S5443" s="3">
        <v>0.39773770152309956</v>
      </c>
      <c r="T5443" s="5">
        <f>POWER(10,Table2[[#This Row],[Predicted normalized_price]]*(N$7634-N$7635)+N$7635)</f>
        <v>61381.045557158141</v>
      </c>
      <c r="U5443" s="5">
        <f>ABS(Table2[[#This Row],[price]]-Table2[[#This Row],[Predicted Price]])</f>
        <v>8418.9544428418594</v>
      </c>
      <c r="V5443" s="5">
        <f>Table2[[#This Row],[Price Diff]]/Table2[[#This Row],[price]]</f>
        <v>0.12061539316392349</v>
      </c>
    </row>
    <row r="5444" spans="1:22" x14ac:dyDescent="0.2">
      <c r="A5444" s="3">
        <v>20980</v>
      </c>
      <c r="B5444" s="3">
        <v>0.333821058</v>
      </c>
      <c r="C5444" s="3">
        <v>101280</v>
      </c>
      <c r="D5444" s="3">
        <v>0.66708286500000002</v>
      </c>
      <c r="E5444" s="3">
        <v>2979</v>
      </c>
      <c r="F5444" s="3">
        <v>0.65110249600000003</v>
      </c>
      <c r="G5444" s="3">
        <v>2</v>
      </c>
      <c r="H5444" s="3">
        <v>0.26264953499999999</v>
      </c>
      <c r="I5444" s="2" t="s">
        <v>13</v>
      </c>
      <c r="J5444" s="3">
        <v>800</v>
      </c>
      <c r="K5444" s="3">
        <v>0.47607803500000001</v>
      </c>
      <c r="L5444" s="3">
        <v>1</v>
      </c>
      <c r="M5444" s="2" t="s">
        <v>62</v>
      </c>
      <c r="N5444" s="3">
        <v>228800</v>
      </c>
      <c r="O5444" s="3">
        <v>0.63718093200000003</v>
      </c>
      <c r="P5444" s="3">
        <v>-0.47590611582850767</v>
      </c>
      <c r="Q5444" s="3">
        <v>0.81277710960817706</v>
      </c>
      <c r="R5444" s="3">
        <v>0.20675328943901367</v>
      </c>
      <c r="S5444" s="3">
        <v>0.63937723188155171</v>
      </c>
      <c r="T5444" s="5">
        <f>POWER(10,Table2[[#This Row],[Predicted normalized_price]]*(N$7634-N$7635)+N$7635)</f>
        <v>231578.0548033675</v>
      </c>
      <c r="U5444" s="5">
        <f>ABS(Table2[[#This Row],[price]]-Table2[[#This Row],[Predicted Price]])</f>
        <v>2778.0548033675004</v>
      </c>
      <c r="V5444" s="5">
        <f>Table2[[#This Row],[Price Diff]]/Table2[[#This Row],[price]]</f>
        <v>1.2141847916815999E-2</v>
      </c>
    </row>
    <row r="5445" spans="1:22" x14ac:dyDescent="0.2">
      <c r="A5445" s="3">
        <v>9920</v>
      </c>
      <c r="B5445" s="3">
        <v>0.167159529</v>
      </c>
      <c r="C5445" s="3">
        <v>30282</v>
      </c>
      <c r="D5445" s="3">
        <v>0.455796802</v>
      </c>
      <c r="E5445" s="3">
        <v>1390</v>
      </c>
      <c r="F5445" s="3">
        <v>0.32606906200000002</v>
      </c>
      <c r="G5445" s="3">
        <v>8</v>
      </c>
      <c r="H5445" s="3">
        <v>0.78794860499999997</v>
      </c>
      <c r="I5445" s="2" t="s">
        <v>20</v>
      </c>
      <c r="J5445" s="3">
        <v>165000</v>
      </c>
      <c r="K5445" s="3">
        <v>0.93026036400000001</v>
      </c>
      <c r="L5445" s="3">
        <v>3</v>
      </c>
      <c r="M5445" s="2" t="s">
        <v>63</v>
      </c>
      <c r="N5445" s="3">
        <v>41969</v>
      </c>
      <c r="O5445" s="3">
        <v>0.32855336699999999</v>
      </c>
      <c r="P5445" s="3">
        <v>-0.71941291597103574</v>
      </c>
      <c r="Q5445" s="3">
        <v>0.22383015026282463</v>
      </c>
      <c r="R5445" s="3">
        <v>0.83535403314919943</v>
      </c>
      <c r="S5445" s="3">
        <v>0.32420226527116036</v>
      </c>
      <c r="T5445" s="5">
        <f>POWER(10,Table2[[#This Row],[Predicted normalized_price]]*(N$7634-N$7635)+N$7635)</f>
        <v>40977.446376016618</v>
      </c>
      <c r="U5445" s="5">
        <f>ABS(Table2[[#This Row],[price]]-Table2[[#This Row],[Predicted Price]])</f>
        <v>991.55362398338184</v>
      </c>
      <c r="V5445" s="5">
        <f>Table2[[#This Row],[Price Diff]]/Table2[[#This Row],[price]]</f>
        <v>2.3625857751754433E-2</v>
      </c>
    </row>
    <row r="5446" spans="1:22" x14ac:dyDescent="0.2">
      <c r="A5446" s="3">
        <v>21980</v>
      </c>
      <c r="B5446" s="3">
        <v>0.34418173299999999</v>
      </c>
      <c r="C5446" s="3">
        <v>106217</v>
      </c>
      <c r="D5446" s="3">
        <v>0.67541211999999995</v>
      </c>
      <c r="E5446" s="3">
        <v>1991</v>
      </c>
      <c r="F5446" s="3">
        <v>0.47928668200000002</v>
      </c>
      <c r="G5446" s="3">
        <v>4</v>
      </c>
      <c r="H5446" s="3">
        <v>0.52529906999999998</v>
      </c>
      <c r="I5446" s="2" t="s">
        <v>15</v>
      </c>
      <c r="J5446" s="3">
        <v>3500</v>
      </c>
      <c r="K5446" s="3">
        <v>0.60186513600000002</v>
      </c>
      <c r="L5446" s="3">
        <v>1</v>
      </c>
      <c r="M5446" s="2" t="s">
        <v>68</v>
      </c>
      <c r="N5446" s="3">
        <v>238888</v>
      </c>
      <c r="O5446" s="3">
        <v>0.64503286100000001</v>
      </c>
      <c r="P5446" s="3">
        <v>-0.95339572662866345</v>
      </c>
      <c r="Q5446" s="3">
        <v>0.75636883614354844</v>
      </c>
      <c r="R5446" s="3">
        <v>0.20101035717452831</v>
      </c>
      <c r="S5446" s="3">
        <v>0.62471881056233924</v>
      </c>
      <c r="T5446" s="5">
        <f>POWER(10,Table2[[#This Row],[Predicted normalized_price]]*(N$7634-N$7635)+N$7635)</f>
        <v>213656.28007160331</v>
      </c>
      <c r="U5446" s="5">
        <f>ABS(Table2[[#This Row],[price]]-Table2[[#This Row],[Predicted Price]])</f>
        <v>25231.719928396691</v>
      </c>
      <c r="V5446" s="5">
        <f>Table2[[#This Row],[Price Diff]]/Table2[[#This Row],[price]]</f>
        <v>0.10562154619904178</v>
      </c>
    </row>
    <row r="5447" spans="1:22" x14ac:dyDescent="0.2">
      <c r="A5447" s="3">
        <v>30110</v>
      </c>
      <c r="B5447" s="3">
        <v>0.41421014499999997</v>
      </c>
      <c r="C5447" s="3">
        <v>163783</v>
      </c>
      <c r="D5447" s="3">
        <v>0.75119815099999998</v>
      </c>
      <c r="E5447" s="3">
        <v>3605</v>
      </c>
      <c r="F5447" s="3">
        <v>0.73243040599999998</v>
      </c>
      <c r="G5447" s="3">
        <v>4</v>
      </c>
      <c r="H5447" s="3">
        <v>0.52529906999999998</v>
      </c>
      <c r="I5447" s="2" t="s">
        <v>11</v>
      </c>
      <c r="J5447" s="3">
        <v>36900</v>
      </c>
      <c r="K5447" s="3">
        <v>0.80261297799999998</v>
      </c>
      <c r="L5447" s="3">
        <v>1</v>
      </c>
      <c r="M5447" s="2" t="s">
        <v>65</v>
      </c>
      <c r="N5447" s="3">
        <v>298800</v>
      </c>
      <c r="O5447" s="3">
        <v>0.68575688300000004</v>
      </c>
      <c r="P5447" s="3">
        <v>-0.48961229802364259</v>
      </c>
      <c r="Q5447" s="3">
        <v>0.81175700712362397</v>
      </c>
      <c r="R5447" s="3">
        <v>3.6784604453060865E-2</v>
      </c>
      <c r="S5447" s="3">
        <v>0.68217719550766365</v>
      </c>
      <c r="T5447" s="5">
        <f>POWER(10,Table2[[#This Row],[Predicted normalized_price]]*(N$7634-N$7635)+N$7635)</f>
        <v>292979.88959904498</v>
      </c>
      <c r="U5447" s="5">
        <f>ABS(Table2[[#This Row],[price]]-Table2[[#This Row],[Predicted Price]])</f>
        <v>5820.1104009550181</v>
      </c>
      <c r="V5447" s="5">
        <f>Table2[[#This Row],[Price Diff]]/Table2[[#This Row],[price]]</f>
        <v>1.9478281127694171E-2</v>
      </c>
    </row>
    <row r="5448" spans="1:22" x14ac:dyDescent="0.2">
      <c r="A5448" s="3">
        <v>63870</v>
      </c>
      <c r="B5448" s="3">
        <v>0.58153379800000005</v>
      </c>
      <c r="C5448" s="3">
        <v>191681</v>
      </c>
      <c r="D5448" s="3">
        <v>0.77872423400000002</v>
      </c>
      <c r="E5448" s="3">
        <v>5998</v>
      </c>
      <c r="F5448" s="3">
        <v>0.94950952300000002</v>
      </c>
      <c r="G5448" s="3">
        <v>7</v>
      </c>
      <c r="H5448" s="3">
        <v>0.73735046500000001</v>
      </c>
      <c r="I5448" s="2" t="s">
        <v>9</v>
      </c>
      <c r="J5448" s="3">
        <v>62780</v>
      </c>
      <c r="K5448" s="3">
        <v>0.84790474299999996</v>
      </c>
      <c r="L5448" s="3">
        <v>3</v>
      </c>
      <c r="M5448" s="2" t="s">
        <v>62</v>
      </c>
      <c r="N5448" s="3">
        <v>399000</v>
      </c>
      <c r="O5448" s="3">
        <v>0.73838390899999995</v>
      </c>
      <c r="P5448" s="3">
        <v>0.58459108280816385</v>
      </c>
      <c r="Q5448" s="3">
        <v>0.19383589515223026</v>
      </c>
      <c r="R5448" s="3">
        <v>-0.76778857864293559</v>
      </c>
      <c r="S5448" s="3">
        <v>0.72630123624319209</v>
      </c>
      <c r="T5448" s="5">
        <f>POWER(10,Table2[[#This Row],[Predicted normalized_price]]*(N$7634-N$7635)+N$7635)</f>
        <v>373368.8461930718</v>
      </c>
      <c r="U5448" s="5">
        <f>ABS(Table2[[#This Row],[price]]-Table2[[#This Row],[Predicted Price]])</f>
        <v>25631.153806928196</v>
      </c>
      <c r="V5448" s="5">
        <f>Table2[[#This Row],[Price Diff]]/Table2[[#This Row],[price]]</f>
        <v>6.4238480719118279E-2</v>
      </c>
    </row>
    <row r="5449" spans="1:22" x14ac:dyDescent="0.2">
      <c r="A5449" s="3">
        <v>7880</v>
      </c>
      <c r="B5449" s="3">
        <v>0.115932828</v>
      </c>
      <c r="C5449" s="3">
        <v>42768</v>
      </c>
      <c r="D5449" s="3">
        <v>0.51621389399999995</v>
      </c>
      <c r="E5449" s="3">
        <v>1591</v>
      </c>
      <c r="F5449" s="3">
        <v>0.38365743499999999</v>
      </c>
      <c r="G5449" s="3">
        <v>5</v>
      </c>
      <c r="H5449" s="3">
        <v>0.60985333500000005</v>
      </c>
      <c r="I5449" s="2" t="s">
        <v>17</v>
      </c>
      <c r="J5449" s="3">
        <v>59000</v>
      </c>
      <c r="K5449" s="3">
        <v>0.84261222099999999</v>
      </c>
      <c r="L5449" s="3">
        <v>1</v>
      </c>
      <c r="M5449" s="2" t="s">
        <v>63</v>
      </c>
      <c r="N5449" s="3">
        <v>50800</v>
      </c>
      <c r="O5449" s="3">
        <v>0.36330571299999997</v>
      </c>
      <c r="P5449" s="3">
        <v>-0.92849942015555609</v>
      </c>
      <c r="Q5449" s="3">
        <v>-0.74289267422280714</v>
      </c>
      <c r="R5449" s="3">
        <v>-0.34868739061909437</v>
      </c>
      <c r="S5449" s="3">
        <v>0.3693122179788797</v>
      </c>
      <c r="T5449" s="5">
        <f>POWER(10,Table2[[#This Row],[Predicted normalized_price]]*(N$7634-N$7635)+N$7635)</f>
        <v>52504.677709989643</v>
      </c>
      <c r="U5449" s="5">
        <f>ABS(Table2[[#This Row],[price]]-Table2[[#This Row],[Predicted Price]])</f>
        <v>1704.6777099896426</v>
      </c>
      <c r="V5449" s="5">
        <f>Table2[[#This Row],[Price Diff]]/Table2[[#This Row],[price]]</f>
        <v>3.3556647834441782E-2</v>
      </c>
    </row>
    <row r="5450" spans="1:22" x14ac:dyDescent="0.2">
      <c r="A5450" s="3">
        <v>10110</v>
      </c>
      <c r="B5450" s="3">
        <v>0.171380958</v>
      </c>
      <c r="C5450" s="3">
        <v>53347</v>
      </c>
      <c r="D5450" s="3">
        <v>0.55489415200000003</v>
      </c>
      <c r="E5450" s="3">
        <v>1596</v>
      </c>
      <c r="F5450" s="3">
        <v>0.38499535400000001</v>
      </c>
      <c r="G5450" s="3">
        <v>6</v>
      </c>
      <c r="H5450" s="3">
        <v>0.67893919899999999</v>
      </c>
      <c r="I5450" s="2" t="s">
        <v>21</v>
      </c>
      <c r="J5450" s="3">
        <v>59980</v>
      </c>
      <c r="K5450" s="3">
        <v>0.84401622799999998</v>
      </c>
      <c r="L5450" s="3">
        <v>2</v>
      </c>
      <c r="M5450" s="2" t="s">
        <v>67</v>
      </c>
      <c r="N5450" s="3">
        <v>63800</v>
      </c>
      <c r="O5450" s="3">
        <v>0.40477171699999998</v>
      </c>
      <c r="P5450" s="3">
        <v>0.99999999360162251</v>
      </c>
      <c r="Q5450" s="3">
        <v>0.44752999231883045</v>
      </c>
      <c r="R5450" s="3">
        <v>0.72308009702939013</v>
      </c>
      <c r="S5450" s="3">
        <v>0.41612362185543583</v>
      </c>
      <c r="T5450" s="5">
        <f>POWER(10,Table2[[#This Row],[Predicted normalized_price]]*(N$7634-N$7635)+N$7635)</f>
        <v>67906.531577377187</v>
      </c>
      <c r="U5450" s="5">
        <f>ABS(Table2[[#This Row],[price]]-Table2[[#This Row],[Predicted Price]])</f>
        <v>4106.5315773771872</v>
      </c>
      <c r="V5450" s="5">
        <f>Table2[[#This Row],[Price Diff]]/Table2[[#This Row],[price]]</f>
        <v>6.436569870497158E-2</v>
      </c>
    </row>
    <row r="5451" spans="1:22" x14ac:dyDescent="0.2">
      <c r="A5451" s="3">
        <v>9790</v>
      </c>
      <c r="B5451" s="3">
        <v>0.164224334</v>
      </c>
      <c r="C5451" s="3">
        <v>51599</v>
      </c>
      <c r="D5451" s="3">
        <v>0.54906388299999997</v>
      </c>
      <c r="E5451" s="3">
        <v>1798</v>
      </c>
      <c r="F5451" s="3">
        <v>0.435810641</v>
      </c>
      <c r="G5451" s="3">
        <v>3</v>
      </c>
      <c r="H5451" s="3">
        <v>0.416289664</v>
      </c>
      <c r="I5451" s="2" t="s">
        <v>10</v>
      </c>
      <c r="J5451" s="3">
        <v>43850</v>
      </c>
      <c r="K5451" s="3">
        <v>0.81732002100000001</v>
      </c>
      <c r="L5451" s="3">
        <v>1</v>
      </c>
      <c r="M5451" s="2" t="s">
        <v>66</v>
      </c>
      <c r="N5451" s="3">
        <v>86300</v>
      </c>
      <c r="O5451" s="3">
        <v>0.459744398</v>
      </c>
      <c r="P5451" s="3">
        <v>0.44786721286185383</v>
      </c>
      <c r="Q5451" s="3">
        <v>-0.62690937310123174</v>
      </c>
      <c r="R5451" s="3">
        <v>-0.54982983133423913</v>
      </c>
      <c r="S5451" s="3">
        <v>0.45449668061582121</v>
      </c>
      <c r="T5451" s="5">
        <f>POWER(10,Table2[[#This Row],[Predicted normalized_price]]*(N$7634-N$7635)+N$7635)</f>
        <v>83846.960916608004</v>
      </c>
      <c r="U5451" s="5">
        <f>ABS(Table2[[#This Row],[price]]-Table2[[#This Row],[Predicted Price]])</f>
        <v>2453.0390833919955</v>
      </c>
      <c r="V5451" s="5">
        <f>Table2[[#This Row],[Price Diff]]/Table2[[#This Row],[price]]</f>
        <v>2.8424554848111187E-2</v>
      </c>
    </row>
    <row r="5452" spans="1:22" x14ac:dyDescent="0.2">
      <c r="A5452" s="3">
        <v>15670</v>
      </c>
      <c r="B5452" s="3">
        <v>0.26888869199999998</v>
      </c>
      <c r="C5452" s="3">
        <v>63003</v>
      </c>
      <c r="D5452" s="3">
        <v>0.58400828199999999</v>
      </c>
      <c r="E5452" s="3">
        <v>1595</v>
      </c>
      <c r="F5452" s="3">
        <v>0.38472810600000001</v>
      </c>
      <c r="G5452" s="3">
        <v>5</v>
      </c>
      <c r="H5452" s="3">
        <v>0.60985333500000005</v>
      </c>
      <c r="I5452" s="2" t="s">
        <v>15</v>
      </c>
      <c r="J5452" s="3">
        <v>49123</v>
      </c>
      <c r="K5452" s="3">
        <v>0.82699777299999999</v>
      </c>
      <c r="L5452" s="3">
        <v>1</v>
      </c>
      <c r="M5452" s="2" t="s">
        <v>65</v>
      </c>
      <c r="N5452" s="3">
        <v>109800</v>
      </c>
      <c r="O5452" s="3">
        <v>0.503571463</v>
      </c>
      <c r="P5452" s="3">
        <v>-0.94914682712659892</v>
      </c>
      <c r="Q5452" s="3">
        <v>0.61684827192548453</v>
      </c>
      <c r="R5452" s="3">
        <v>0.55638426379581973</v>
      </c>
      <c r="S5452" s="3">
        <v>0.49785860079723493</v>
      </c>
      <c r="T5452" s="5">
        <f>POWER(10,Table2[[#This Row],[Predicted normalized_price]]*(N$7634-N$7635)+N$7635)</f>
        <v>106406.66268300959</v>
      </c>
      <c r="U5452" s="5">
        <f>ABS(Table2[[#This Row],[price]]-Table2[[#This Row],[Predicted Price]])</f>
        <v>3393.337316990408</v>
      </c>
      <c r="V5452" s="5">
        <f>Table2[[#This Row],[Price Diff]]/Table2[[#This Row],[price]]</f>
        <v>3.0904711448000072E-2</v>
      </c>
    </row>
    <row r="5453" spans="1:22" x14ac:dyDescent="0.2">
      <c r="A5453" s="3">
        <v>14610</v>
      </c>
      <c r="B5453" s="3">
        <v>0.25330388799999998</v>
      </c>
      <c r="C5453" s="3">
        <v>54778</v>
      </c>
      <c r="D5453" s="3">
        <v>0.55952661299999995</v>
      </c>
      <c r="E5453" s="3">
        <v>2497</v>
      </c>
      <c r="F5453" s="3">
        <v>0.57584491900000001</v>
      </c>
      <c r="G5453" s="3">
        <v>8</v>
      </c>
      <c r="H5453" s="3">
        <v>0.78794860499999997</v>
      </c>
      <c r="I5453" s="2" t="s">
        <v>13</v>
      </c>
      <c r="J5453" s="3">
        <v>105000</v>
      </c>
      <c r="K5453" s="3">
        <v>0.89173902299999996</v>
      </c>
      <c r="L5453" s="3">
        <v>2</v>
      </c>
      <c r="M5453" s="2" t="s">
        <v>62</v>
      </c>
      <c r="N5453" s="3">
        <v>70800</v>
      </c>
      <c r="O5453" s="3">
        <v>0.42371717399999997</v>
      </c>
      <c r="P5453" s="3">
        <v>-0.32253592663870556</v>
      </c>
      <c r="Q5453" s="3">
        <v>0.46086195065304247</v>
      </c>
      <c r="R5453" s="3">
        <v>0.67227173250077443</v>
      </c>
      <c r="S5453" s="3">
        <v>0.42903597363258328</v>
      </c>
      <c r="T5453" s="5">
        <f>POWER(10,Table2[[#This Row],[Predicted normalized_price]]*(N$7634-N$7635)+N$7635)</f>
        <v>72899.804276547176</v>
      </c>
      <c r="U5453" s="5">
        <f>ABS(Table2[[#This Row],[price]]-Table2[[#This Row],[Predicted Price]])</f>
        <v>2099.8042765471764</v>
      </c>
      <c r="V5453" s="5">
        <f>Table2[[#This Row],[Price Diff]]/Table2[[#This Row],[price]]</f>
        <v>2.9658252493604188E-2</v>
      </c>
    </row>
    <row r="5454" spans="1:22" x14ac:dyDescent="0.2">
      <c r="A5454" s="3">
        <v>52640</v>
      </c>
      <c r="B5454" s="3">
        <v>0.53850682599999999</v>
      </c>
      <c r="C5454" s="3">
        <v>301817</v>
      </c>
      <c r="D5454" s="3">
        <v>0.85817307799999998</v>
      </c>
      <c r="E5454" s="3">
        <v>5998</v>
      </c>
      <c r="F5454" s="3">
        <v>0.94950952300000002</v>
      </c>
      <c r="G5454" s="3">
        <v>5</v>
      </c>
      <c r="H5454" s="3">
        <v>0.60985333500000005</v>
      </c>
      <c r="I5454" s="2" t="s">
        <v>9</v>
      </c>
      <c r="J5454" s="3">
        <v>37000</v>
      </c>
      <c r="K5454" s="3">
        <v>0.80284363400000003</v>
      </c>
      <c r="L5454" s="3">
        <v>1</v>
      </c>
      <c r="M5454" s="2" t="s">
        <v>65</v>
      </c>
      <c r="N5454" s="3">
        <v>478800</v>
      </c>
      <c r="O5454" s="3">
        <v>0.77156327899999999</v>
      </c>
      <c r="P5454" s="3">
        <v>0.62728848381995506</v>
      </c>
      <c r="Q5454" s="3">
        <v>0.3682403323525002</v>
      </c>
      <c r="R5454" s="3">
        <v>-0.82615177844642051</v>
      </c>
      <c r="S5454" s="3">
        <v>0.7871497724132942</v>
      </c>
      <c r="T5454" s="5">
        <f>POWER(10,Table2[[#This Row],[Predicted normalized_price]]*(N$7634-N$7635)+N$7635)</f>
        <v>521615.73878177925</v>
      </c>
      <c r="U5454" s="5">
        <f>ABS(Table2[[#This Row],[price]]-Table2[[#This Row],[Predicted Price]])</f>
        <v>42815.738781779248</v>
      </c>
      <c r="V5454" s="5">
        <f>Table2[[#This Row],[Price Diff]]/Table2[[#This Row],[price]]</f>
        <v>8.9423013328695164E-2</v>
      </c>
    </row>
    <row r="5455" spans="1:22" x14ac:dyDescent="0.2">
      <c r="A5455" s="3">
        <v>25820</v>
      </c>
      <c r="B5455" s="3">
        <v>0.380009033</v>
      </c>
      <c r="C5455" s="3">
        <v>135763</v>
      </c>
      <c r="D5455" s="3">
        <v>0.71836224400000004</v>
      </c>
      <c r="E5455" s="3">
        <v>2967</v>
      </c>
      <c r="F5455" s="3">
        <v>0.64938142700000001</v>
      </c>
      <c r="G5455" s="3">
        <v>6</v>
      </c>
      <c r="H5455" s="3">
        <v>0.67893919899999999</v>
      </c>
      <c r="I5455" s="2" t="s">
        <v>11</v>
      </c>
      <c r="J5455" s="3">
        <v>40000</v>
      </c>
      <c r="K5455" s="3">
        <v>0.80948806299999998</v>
      </c>
      <c r="L5455" s="3">
        <v>1</v>
      </c>
      <c r="M5455" s="2" t="s">
        <v>64</v>
      </c>
      <c r="N5455" s="3">
        <v>195800</v>
      </c>
      <c r="O5455" s="3">
        <v>0.60883630200000005</v>
      </c>
      <c r="P5455" s="3">
        <v>0.71519833001691779</v>
      </c>
      <c r="Q5455" s="3">
        <v>0.71638470148094624</v>
      </c>
      <c r="R5455" s="3">
        <v>0.17600412411666008</v>
      </c>
      <c r="S5455" s="3">
        <v>0.62492535525020532</v>
      </c>
      <c r="T5455" s="5">
        <f>POWER(10,Table2[[#This Row],[Predicted normalized_price]]*(N$7634-N$7635)+N$7635)</f>
        <v>213898.91094082705</v>
      </c>
      <c r="U5455" s="5">
        <f>ABS(Table2[[#This Row],[price]]-Table2[[#This Row],[Predicted Price]])</f>
        <v>18098.910940827045</v>
      </c>
      <c r="V5455" s="5">
        <f>Table2[[#This Row],[Price Diff]]/Table2[[#This Row],[price]]</f>
        <v>9.2435704498605956E-2</v>
      </c>
    </row>
    <row r="5456" spans="1:22" x14ac:dyDescent="0.2">
      <c r="A5456" s="3">
        <v>15250</v>
      </c>
      <c r="B5456" s="3">
        <v>0.26284349600000001</v>
      </c>
      <c r="C5456" s="3">
        <v>74681</v>
      </c>
      <c r="D5456" s="3">
        <v>0.61376620199999998</v>
      </c>
      <c r="E5456" s="3">
        <v>2494</v>
      </c>
      <c r="F5456" s="3">
        <v>0.57533232300000003</v>
      </c>
      <c r="G5456" s="3">
        <v>5</v>
      </c>
      <c r="H5456" s="3">
        <v>0.60985333500000005</v>
      </c>
      <c r="I5456" s="2" t="s">
        <v>16</v>
      </c>
      <c r="J5456" s="3">
        <v>60000</v>
      </c>
      <c r="K5456" s="3">
        <v>0.84404464199999996</v>
      </c>
      <c r="L5456" s="3">
        <v>1</v>
      </c>
      <c r="M5456" s="2" t="s">
        <v>65</v>
      </c>
      <c r="N5456" s="3">
        <v>114800</v>
      </c>
      <c r="O5456" s="3">
        <v>0.51167532599999999</v>
      </c>
      <c r="P5456" s="3">
        <v>-0.43733278289487859</v>
      </c>
      <c r="Q5456" s="3">
        <v>0.62902864478328069</v>
      </c>
      <c r="R5456" s="3">
        <v>0.54233994926233275</v>
      </c>
      <c r="S5456" s="3">
        <v>0.50597676533157732</v>
      </c>
      <c r="T5456" s="5">
        <f>POWER(10,Table2[[#This Row],[Predicted normalized_price]]*(N$7634-N$7635)+N$7635)</f>
        <v>111260.88209193629</v>
      </c>
      <c r="U5456" s="5">
        <f>ABS(Table2[[#This Row],[price]]-Table2[[#This Row],[Predicted Price]])</f>
        <v>3539.1179080637085</v>
      </c>
      <c r="V5456" s="5">
        <f>Table2[[#This Row],[Price Diff]]/Table2[[#This Row],[price]]</f>
        <v>3.0828553206129865E-2</v>
      </c>
    </row>
    <row r="5457" spans="1:22" x14ac:dyDescent="0.2">
      <c r="A5457" s="3">
        <v>7730</v>
      </c>
      <c r="B5457" s="3">
        <v>0.111656455</v>
      </c>
      <c r="C5457" s="3">
        <v>39132</v>
      </c>
      <c r="D5457" s="3">
        <v>0.50066503900000003</v>
      </c>
      <c r="E5457" s="3">
        <v>1496</v>
      </c>
      <c r="F5457" s="3">
        <v>0.35740525400000001</v>
      </c>
      <c r="G5457" s="3">
        <v>4</v>
      </c>
      <c r="H5457" s="3">
        <v>0.52529906999999998</v>
      </c>
      <c r="I5457" s="2" t="s">
        <v>14</v>
      </c>
      <c r="J5457" s="3">
        <v>45441</v>
      </c>
      <c r="K5457" s="3">
        <v>0.82035751700000004</v>
      </c>
      <c r="L5457" s="3">
        <v>1</v>
      </c>
      <c r="M5457" s="2" t="s">
        <v>67</v>
      </c>
      <c r="N5457" s="3">
        <v>61800</v>
      </c>
      <c r="O5457" s="3">
        <v>0.39897559900000001</v>
      </c>
      <c r="P5457" s="3">
        <v>-0.86747738745091951</v>
      </c>
      <c r="Q5457" s="3">
        <v>-0.74268831319141337</v>
      </c>
      <c r="R5457" s="3">
        <v>-0.34901234668604691</v>
      </c>
      <c r="S5457" s="3">
        <v>0.3696092168352676</v>
      </c>
      <c r="T5457" s="5">
        <f>POWER(10,Table2[[#This Row],[Predicted normalized_price]]*(N$7634-N$7635)+N$7635)</f>
        <v>52590.436193586887</v>
      </c>
      <c r="U5457" s="5">
        <f>ABS(Table2[[#This Row],[price]]-Table2[[#This Row],[Predicted Price]])</f>
        <v>9209.5638064131126</v>
      </c>
      <c r="V5457" s="5">
        <f>Table2[[#This Row],[Price Diff]]/Table2[[#This Row],[price]]</f>
        <v>0.14902206806493709</v>
      </c>
    </row>
    <row r="5458" spans="1:22" x14ac:dyDescent="0.2">
      <c r="A5458" s="3">
        <v>10060</v>
      </c>
      <c r="B5458" s="3">
        <v>0.17027779800000001</v>
      </c>
      <c r="C5458" s="3">
        <v>57554</v>
      </c>
      <c r="D5458" s="3">
        <v>0.56817783200000005</v>
      </c>
      <c r="E5458" s="3">
        <v>1997</v>
      </c>
      <c r="F5458" s="3">
        <v>0.48056971500000001</v>
      </c>
      <c r="G5458" s="3">
        <v>4</v>
      </c>
      <c r="H5458" s="3">
        <v>0.52529906999999998</v>
      </c>
      <c r="I5458" s="2" t="s">
        <v>27</v>
      </c>
      <c r="J5458" s="3">
        <v>69000</v>
      </c>
      <c r="K5458" s="3">
        <v>0.85595613400000004</v>
      </c>
      <c r="L5458" s="3">
        <v>1</v>
      </c>
      <c r="M5458" s="2" t="s">
        <v>64</v>
      </c>
      <c r="N5458" s="3">
        <v>82000</v>
      </c>
      <c r="O5458" s="3">
        <v>0.45044319900000002</v>
      </c>
      <c r="P5458" s="3">
        <v>0.94957734977933972</v>
      </c>
      <c r="Q5458" s="3">
        <v>-0.6577619424944432</v>
      </c>
      <c r="R5458" s="3">
        <v>-0.55022981076810029</v>
      </c>
      <c r="S5458" s="3">
        <v>0.44779388597873532</v>
      </c>
      <c r="T5458" s="5">
        <f>POWER(10,Table2[[#This Row],[Predicted normalized_price]]*(N$7634-N$7635)+N$7635)</f>
        <v>80814.887629169723</v>
      </c>
      <c r="U5458" s="5">
        <f>ABS(Table2[[#This Row],[price]]-Table2[[#This Row],[Predicted Price]])</f>
        <v>1185.1123708302766</v>
      </c>
      <c r="V5458" s="5">
        <f>Table2[[#This Row],[Price Diff]]/Table2[[#This Row],[price]]</f>
        <v>1.4452589888174106E-2</v>
      </c>
    </row>
    <row r="5459" spans="1:22" x14ac:dyDescent="0.2">
      <c r="A5459" s="3">
        <v>56310</v>
      </c>
      <c r="B5459" s="3">
        <v>0.55350288199999997</v>
      </c>
      <c r="C5459" s="3">
        <v>275098</v>
      </c>
      <c r="D5459" s="3">
        <v>0.84195153899999997</v>
      </c>
      <c r="E5459" s="3">
        <v>3993</v>
      </c>
      <c r="F5459" s="3">
        <v>0.77601686999999997</v>
      </c>
      <c r="G5459" s="3">
        <v>4</v>
      </c>
      <c r="H5459" s="3">
        <v>0.52529906999999998</v>
      </c>
      <c r="I5459" s="2" t="s">
        <v>9</v>
      </c>
      <c r="J5459" s="3">
        <v>17000</v>
      </c>
      <c r="K5459" s="3">
        <v>0.736562198</v>
      </c>
      <c r="L5459" s="3">
        <v>1</v>
      </c>
      <c r="M5459" s="2" t="s">
        <v>65</v>
      </c>
      <c r="N5459" s="3">
        <v>638000</v>
      </c>
      <c r="O5459" s="3">
        <v>0.82380238100000003</v>
      </c>
      <c r="P5459" s="3">
        <v>-9.3211123233347681E-2</v>
      </c>
      <c r="Q5459" s="3">
        <v>0.40846265414525484</v>
      </c>
      <c r="R5459" s="3">
        <v>-0.84623675451960256</v>
      </c>
      <c r="S5459" s="3">
        <v>0.80093904932582038</v>
      </c>
      <c r="T5459" s="5">
        <f>POWER(10,Table2[[#This Row],[Predicted normalized_price]]*(N$7634-N$7635)+N$7635)</f>
        <v>562675.81332145073</v>
      </c>
      <c r="U5459" s="5">
        <f>ABS(Table2[[#This Row],[price]]-Table2[[#This Row],[Predicted Price]])</f>
        <v>75324.186678549275</v>
      </c>
      <c r="V5459" s="5">
        <f>Table2[[#This Row],[Price Diff]]/Table2[[#This Row],[price]]</f>
        <v>0.1180629885243719</v>
      </c>
    </row>
    <row r="5460" spans="1:22" x14ac:dyDescent="0.2">
      <c r="A5460" s="3">
        <v>9370</v>
      </c>
      <c r="B5460" s="3">
        <v>0.15446776300000001</v>
      </c>
      <c r="C5460" s="3">
        <v>23751</v>
      </c>
      <c r="D5460" s="3">
        <v>0.41328378100000002</v>
      </c>
      <c r="E5460" s="3">
        <v>2362</v>
      </c>
      <c r="F5460" s="3">
        <v>0.55214537900000005</v>
      </c>
      <c r="G5460" s="3">
        <v>9</v>
      </c>
      <c r="H5460" s="3">
        <v>0.83257932800000001</v>
      </c>
      <c r="I5460" s="2" t="s">
        <v>10</v>
      </c>
      <c r="J5460" s="3">
        <v>90000</v>
      </c>
      <c r="K5460" s="3">
        <v>0.87860122100000004</v>
      </c>
      <c r="L5460" s="3">
        <v>2</v>
      </c>
      <c r="M5460" s="2" t="s">
        <v>65</v>
      </c>
      <c r="N5460" s="3">
        <v>32800</v>
      </c>
      <c r="O5460" s="3">
        <v>0.28369413199999999</v>
      </c>
      <c r="P5460" s="3">
        <v>0.61379311365942557</v>
      </c>
      <c r="Q5460" s="3">
        <v>-0.86047818808031429</v>
      </c>
      <c r="R5460" s="3">
        <v>-0.11406377602046582</v>
      </c>
      <c r="S5460" s="3">
        <v>0.28290406611163271</v>
      </c>
      <c r="T5460" s="5">
        <f>POWER(10,Table2[[#This Row],[Predicted normalized_price]]*(N$7634-N$7635)+N$7635)</f>
        <v>32657.909588334467</v>
      </c>
      <c r="U5460" s="5">
        <f>ABS(Table2[[#This Row],[price]]-Table2[[#This Row],[Predicted Price]])</f>
        <v>142.09041166553288</v>
      </c>
      <c r="V5460" s="5">
        <f>Table2[[#This Row],[Price Diff]]/Table2[[#This Row],[price]]</f>
        <v>4.332024745900393E-3</v>
      </c>
    </row>
    <row r="5461" spans="1:22" x14ac:dyDescent="0.2">
      <c r="A5461" s="3">
        <v>12980</v>
      </c>
      <c r="B5461" s="3">
        <v>0.22698207300000001</v>
      </c>
      <c r="C5461" s="3">
        <v>52031</v>
      </c>
      <c r="D5461" s="3">
        <v>0.55052294499999999</v>
      </c>
      <c r="E5461" s="3">
        <v>1595</v>
      </c>
      <c r="F5461" s="3">
        <v>0.38472810600000001</v>
      </c>
      <c r="G5461" s="3">
        <v>7</v>
      </c>
      <c r="H5461" s="3">
        <v>0.73735046500000001</v>
      </c>
      <c r="I5461" s="2" t="s">
        <v>15</v>
      </c>
      <c r="J5461" s="3">
        <v>90000</v>
      </c>
      <c r="K5461" s="3">
        <v>0.87860122100000004</v>
      </c>
      <c r="L5461" s="3">
        <v>2</v>
      </c>
      <c r="M5461" s="2" t="s">
        <v>62</v>
      </c>
      <c r="N5461" s="3">
        <v>70888</v>
      </c>
      <c r="O5461" s="3">
        <v>0.42394322600000001</v>
      </c>
      <c r="P5461" s="3">
        <v>-0.84279565404495527</v>
      </c>
      <c r="Q5461" s="3">
        <v>0.45791466084534332</v>
      </c>
      <c r="R5461" s="3">
        <v>0.66821277568141213</v>
      </c>
      <c r="S5461" s="3">
        <v>0.42791844531216977</v>
      </c>
      <c r="T5461" s="5">
        <f>POWER(10,Table2[[#This Row],[Predicted normalized_price]]*(N$7634-N$7635)+N$7635)</f>
        <v>72453.509301508908</v>
      </c>
      <c r="U5461" s="5">
        <f>ABS(Table2[[#This Row],[price]]-Table2[[#This Row],[Predicted Price]])</f>
        <v>1565.5093015089078</v>
      </c>
      <c r="V5461" s="5">
        <f>Table2[[#This Row],[Price Diff]]/Table2[[#This Row],[price]]</f>
        <v>2.2084263930551119E-2</v>
      </c>
    </row>
    <row r="5462" spans="1:22" x14ac:dyDescent="0.2">
      <c r="A5462" s="3">
        <v>8940</v>
      </c>
      <c r="B5462" s="3">
        <v>0.14401493400000001</v>
      </c>
      <c r="C5462" s="3">
        <v>48623</v>
      </c>
      <c r="D5462" s="3">
        <v>0.53866778400000004</v>
      </c>
      <c r="E5462" s="3">
        <v>1496</v>
      </c>
      <c r="F5462" s="3">
        <v>0.35740525400000001</v>
      </c>
      <c r="G5462" s="3">
        <v>4</v>
      </c>
      <c r="H5462" s="3">
        <v>0.52529906999999998</v>
      </c>
      <c r="I5462" s="2" t="s">
        <v>14</v>
      </c>
      <c r="J5462" s="3">
        <v>54500</v>
      </c>
      <c r="K5462" s="3">
        <v>0.83585058800000001</v>
      </c>
      <c r="L5462" s="3">
        <v>1</v>
      </c>
      <c r="M5462" s="2" t="s">
        <v>67</v>
      </c>
      <c r="N5462" s="3">
        <v>68800</v>
      </c>
      <c r="O5462" s="3">
        <v>0.41850241300000002</v>
      </c>
      <c r="P5462" s="3">
        <v>-0.87214481482508166</v>
      </c>
      <c r="Q5462" s="3">
        <v>-0.68239609181084815</v>
      </c>
      <c r="R5462" s="3">
        <v>-0.45570039602694717</v>
      </c>
      <c r="S5462" s="3">
        <v>0.41253329957383522</v>
      </c>
      <c r="T5462" s="5">
        <f>POWER(10,Table2[[#This Row],[Predicted normalized_price]]*(N$7634-N$7635)+N$7635)</f>
        <v>66579.938188036496</v>
      </c>
      <c r="U5462" s="5">
        <f>ABS(Table2[[#This Row],[price]]-Table2[[#This Row],[Predicted Price]])</f>
        <v>2220.0618119635037</v>
      </c>
      <c r="V5462" s="5">
        <f>Table2[[#This Row],[Price Diff]]/Table2[[#This Row],[price]]</f>
        <v>3.2268340290167202E-2</v>
      </c>
    </row>
    <row r="5463" spans="1:22" x14ac:dyDescent="0.2">
      <c r="A5463" s="3">
        <v>8540</v>
      </c>
      <c r="B5463" s="3">
        <v>0.13382976499999999</v>
      </c>
      <c r="C5463" s="3">
        <v>21056</v>
      </c>
      <c r="D5463" s="3">
        <v>0.39220670699999999</v>
      </c>
      <c r="E5463" s="3">
        <v>1993</v>
      </c>
      <c r="F5463" s="3">
        <v>0.47971478899999997</v>
      </c>
      <c r="G5463" s="3">
        <v>9</v>
      </c>
      <c r="H5463" s="3">
        <v>0.83257932800000001</v>
      </c>
      <c r="I5463" s="2" t="s">
        <v>26</v>
      </c>
      <c r="J5463" s="3">
        <v>83000</v>
      </c>
      <c r="K5463" s="3">
        <v>0.87170046999999995</v>
      </c>
      <c r="L5463" s="3">
        <v>2</v>
      </c>
      <c r="M5463" s="2" t="s">
        <v>65</v>
      </c>
      <c r="N5463" s="3">
        <v>30000</v>
      </c>
      <c r="O5463" s="3">
        <v>0.26745560899999998</v>
      </c>
      <c r="P5463" s="3">
        <v>-0.76761993138439744</v>
      </c>
      <c r="Q5463" s="3">
        <v>3.6214740666273358E-2</v>
      </c>
      <c r="R5463" s="3">
        <v>0.90764490775782802</v>
      </c>
      <c r="S5463" s="3">
        <v>0.25632757311207033</v>
      </c>
      <c r="T5463" s="5">
        <f>POWER(10,Table2[[#This Row],[Predicted normalized_price]]*(N$7634-N$7635)+N$7635)</f>
        <v>28220.495819980006</v>
      </c>
      <c r="U5463" s="5">
        <f>ABS(Table2[[#This Row],[price]]-Table2[[#This Row],[Predicted Price]])</f>
        <v>1779.5041800199942</v>
      </c>
      <c r="V5463" s="5">
        <f>Table2[[#This Row],[Price Diff]]/Table2[[#This Row],[price]]</f>
        <v>5.9316806000666474E-2</v>
      </c>
    </row>
    <row r="5464" spans="1:22" x14ac:dyDescent="0.2">
      <c r="A5464" s="3">
        <v>15180</v>
      </c>
      <c r="B5464" s="3">
        <v>0.26181980100000002</v>
      </c>
      <c r="C5464" s="3">
        <v>87113</v>
      </c>
      <c r="D5464" s="3">
        <v>0.64071307499999997</v>
      </c>
      <c r="E5464" s="3">
        <v>2672</v>
      </c>
      <c r="F5464" s="3">
        <v>0.60472768600000004</v>
      </c>
      <c r="G5464" s="3">
        <v>5</v>
      </c>
      <c r="H5464" s="3">
        <v>0.60985333500000005</v>
      </c>
      <c r="I5464" s="2" t="s">
        <v>16</v>
      </c>
      <c r="J5464" s="3">
        <v>42000</v>
      </c>
      <c r="K5464" s="3">
        <v>0.81364630299999996</v>
      </c>
      <c r="L5464" s="3">
        <v>1</v>
      </c>
      <c r="M5464" s="2" t="s">
        <v>64</v>
      </c>
      <c r="N5464" s="3">
        <v>125800</v>
      </c>
      <c r="O5464" s="3">
        <v>0.52832708299999998</v>
      </c>
      <c r="P5464" s="3">
        <v>0.88244573524070391</v>
      </c>
      <c r="Q5464" s="3">
        <v>0.64232488939522869</v>
      </c>
      <c r="R5464" s="3">
        <v>0.48482452352488348</v>
      </c>
      <c r="S5464" s="3">
        <v>0.52754187874335812</v>
      </c>
      <c r="T5464" s="5">
        <f>POWER(10,Table2[[#This Row],[Predicted normalized_price]]*(N$7634-N$7635)+N$7635)</f>
        <v>125258.37794711151</v>
      </c>
      <c r="U5464" s="5">
        <f>ABS(Table2[[#This Row],[price]]-Table2[[#This Row],[Predicted Price]])</f>
        <v>541.62205288848781</v>
      </c>
      <c r="V5464" s="5">
        <f>Table2[[#This Row],[Price Diff]]/Table2[[#This Row],[price]]</f>
        <v>4.3054217240738298E-3</v>
      </c>
    </row>
    <row r="5465" spans="1:22" x14ac:dyDescent="0.2">
      <c r="A5465" s="3">
        <v>13820</v>
      </c>
      <c r="B5465" s="3">
        <v>0.24093485000000001</v>
      </c>
      <c r="C5465" s="3">
        <v>51193</v>
      </c>
      <c r="D5465" s="3">
        <v>0.54768145700000004</v>
      </c>
      <c r="E5465" s="3">
        <v>1991</v>
      </c>
      <c r="F5465" s="3">
        <v>0.47928668200000002</v>
      </c>
      <c r="G5465" s="3">
        <v>1</v>
      </c>
      <c r="H5465" s="3">
        <v>0</v>
      </c>
      <c r="I5465" s="2" t="s">
        <v>15</v>
      </c>
      <c r="J5465" s="3">
        <v>87</v>
      </c>
      <c r="K5465" s="3">
        <v>0.28698455899999997</v>
      </c>
      <c r="L5465" s="3">
        <v>1</v>
      </c>
      <c r="M5465" s="2" t="s">
        <v>65</v>
      </c>
      <c r="N5465" s="3">
        <v>147988</v>
      </c>
      <c r="O5465" s="3">
        <v>0.55788796100000004</v>
      </c>
      <c r="P5465" s="3">
        <v>-0.94605171356358952</v>
      </c>
      <c r="Q5465" s="3">
        <v>0.7432133765641169</v>
      </c>
      <c r="R5465" s="3">
        <v>0.4278341133902398</v>
      </c>
      <c r="S5465" s="3">
        <v>0.56374982767318671</v>
      </c>
      <c r="T5465" s="5">
        <f>POWER(10,Table2[[#This Row],[Predicted normalized_price]]*(N$7634-N$7635)+N$7635)</f>
        <v>152832.46301216091</v>
      </c>
      <c r="U5465" s="5">
        <f>ABS(Table2[[#This Row],[price]]-Table2[[#This Row],[Predicted Price]])</f>
        <v>4844.463012160908</v>
      </c>
      <c r="V5465" s="5">
        <f>Table2[[#This Row],[Price Diff]]/Table2[[#This Row],[price]]</f>
        <v>3.2735512421013246E-2</v>
      </c>
    </row>
    <row r="5466" spans="1:22" x14ac:dyDescent="0.2">
      <c r="A5466" s="3">
        <v>8240</v>
      </c>
      <c r="B5466" s="3">
        <v>0.125872763</v>
      </c>
      <c r="C5466" s="3">
        <v>37834</v>
      </c>
      <c r="D5466" s="3">
        <v>0.494761807</v>
      </c>
      <c r="E5466" s="3">
        <v>1596</v>
      </c>
      <c r="F5466" s="3">
        <v>0.38499535400000001</v>
      </c>
      <c r="G5466" s="3">
        <v>7</v>
      </c>
      <c r="H5466" s="3">
        <v>0.73735046500000001</v>
      </c>
      <c r="I5466" s="2" t="s">
        <v>32</v>
      </c>
      <c r="J5466" s="3">
        <v>61000</v>
      </c>
      <c r="K5466" s="3">
        <v>0.845453385</v>
      </c>
      <c r="L5466" s="3">
        <v>3</v>
      </c>
      <c r="M5466" s="2" t="s">
        <v>63</v>
      </c>
      <c r="N5466" s="3">
        <v>44888</v>
      </c>
      <c r="O5466" s="3">
        <v>0.34078974699999998</v>
      </c>
      <c r="P5466" s="3">
        <v>-0.45898880163596423</v>
      </c>
      <c r="Q5466" s="3">
        <v>-0.77004636919064728</v>
      </c>
      <c r="R5466" s="3">
        <v>-0.22219425255787098</v>
      </c>
      <c r="S5466" s="3">
        <v>0.33131819813920005</v>
      </c>
      <c r="T5466" s="5">
        <f>POWER(10,Table2[[#This Row],[Predicted normalized_price]]*(N$7634-N$7635)+N$7635)</f>
        <v>42611.495952179372</v>
      </c>
      <c r="U5466" s="5">
        <f>ABS(Table2[[#This Row],[price]]-Table2[[#This Row],[Predicted Price]])</f>
        <v>2276.5040478206283</v>
      </c>
      <c r="V5466" s="5">
        <f>Table2[[#This Row],[Price Diff]]/Table2[[#This Row],[price]]</f>
        <v>5.0715203346565416E-2</v>
      </c>
    </row>
    <row r="5467" spans="1:22" x14ac:dyDescent="0.2">
      <c r="A5467" s="3">
        <v>10890</v>
      </c>
      <c r="B5467" s="3">
        <v>0.18791766500000001</v>
      </c>
      <c r="C5467" s="3">
        <v>42066</v>
      </c>
      <c r="D5467" s="3">
        <v>0.51331755099999998</v>
      </c>
      <c r="E5467" s="3">
        <v>1395</v>
      </c>
      <c r="F5467" s="3">
        <v>0.327600102</v>
      </c>
      <c r="G5467" s="3">
        <v>6</v>
      </c>
      <c r="H5467" s="3">
        <v>0.67893919899999999</v>
      </c>
      <c r="I5467" s="2" t="s">
        <v>20</v>
      </c>
      <c r="J5467" s="3">
        <v>26000</v>
      </c>
      <c r="K5467" s="3">
        <v>0.77277372200000005</v>
      </c>
      <c r="L5467" s="3">
        <v>3</v>
      </c>
      <c r="M5467" s="2" t="s">
        <v>67</v>
      </c>
      <c r="N5467" s="3">
        <v>58800</v>
      </c>
      <c r="O5467" s="3">
        <v>0.38991986499999998</v>
      </c>
      <c r="P5467" s="3">
        <v>-0.61388566915298748</v>
      </c>
      <c r="Q5467" s="3">
        <v>0.42395209966399727</v>
      </c>
      <c r="R5467" s="3">
        <v>0.75994491656922158</v>
      </c>
      <c r="S5467" s="3">
        <v>0.39631275892240458</v>
      </c>
      <c r="T5467" s="5">
        <f>POWER(10,Table2[[#This Row],[Predicted normalized_price]]*(N$7634-N$7635)+N$7635)</f>
        <v>60902.30264156872</v>
      </c>
      <c r="U5467" s="5">
        <f>ABS(Table2[[#This Row],[price]]-Table2[[#This Row],[Predicted Price]])</f>
        <v>2102.30264156872</v>
      </c>
      <c r="V5467" s="5">
        <f>Table2[[#This Row],[Price Diff]]/Table2[[#This Row],[price]]</f>
        <v>3.575344628518231E-2</v>
      </c>
    </row>
    <row r="5468" spans="1:22" x14ac:dyDescent="0.2">
      <c r="A5468" s="3">
        <v>12380</v>
      </c>
      <c r="B5468" s="3">
        <v>0.216451381</v>
      </c>
      <c r="C5468" s="3">
        <v>58582</v>
      </c>
      <c r="D5468" s="3">
        <v>0.57127603900000001</v>
      </c>
      <c r="E5468" s="3">
        <v>1598</v>
      </c>
      <c r="F5468" s="3">
        <v>0.38552934799999999</v>
      </c>
      <c r="G5468" s="3">
        <v>6</v>
      </c>
      <c r="H5468" s="3">
        <v>0.67893919899999999</v>
      </c>
      <c r="I5468" s="2" t="s">
        <v>13</v>
      </c>
      <c r="J5468" s="3">
        <v>91500</v>
      </c>
      <c r="K5468" s="3">
        <v>0.88000996399999998</v>
      </c>
      <c r="L5468" s="3">
        <v>2</v>
      </c>
      <c r="M5468" s="2" t="s">
        <v>65</v>
      </c>
      <c r="N5468" s="3">
        <v>75888</v>
      </c>
      <c r="O5468" s="3">
        <v>0.43634669500000001</v>
      </c>
      <c r="P5468" s="3">
        <v>-0.82912397624068701</v>
      </c>
      <c r="Q5468" s="3">
        <v>0.50845802760591374</v>
      </c>
      <c r="R5468" s="3">
        <v>0.65429452884350103</v>
      </c>
      <c r="S5468" s="3">
        <v>0.44479637594250754</v>
      </c>
      <c r="T5468" s="5">
        <f>POWER(10,Table2[[#This Row],[Predicted normalized_price]]*(N$7634-N$7635)+N$7635)</f>
        <v>79494.656123465829</v>
      </c>
      <c r="U5468" s="5">
        <f>ABS(Table2[[#This Row],[price]]-Table2[[#This Row],[Predicted Price]])</f>
        <v>3606.6561234658293</v>
      </c>
      <c r="V5468" s="5">
        <f>Table2[[#This Row],[Price Diff]]/Table2[[#This Row],[price]]</f>
        <v>4.7526039999286174E-2</v>
      </c>
    </row>
    <row r="5469" spans="1:22" x14ac:dyDescent="0.2">
      <c r="A5469" s="3">
        <v>10850</v>
      </c>
      <c r="B5469" s="3">
        <v>0.18709887</v>
      </c>
      <c r="C5469" s="3">
        <v>58781</v>
      </c>
      <c r="D5469" s="3">
        <v>0.57186950400000003</v>
      </c>
      <c r="E5469" s="3">
        <v>2498</v>
      </c>
      <c r="F5469" s="3">
        <v>0.57601564699999996</v>
      </c>
      <c r="G5469" s="3">
        <v>3</v>
      </c>
      <c r="H5469" s="3">
        <v>0.416289664</v>
      </c>
      <c r="I5469" s="2" t="s">
        <v>23</v>
      </c>
      <c r="J5469" s="3">
        <v>52000</v>
      </c>
      <c r="K5469" s="3">
        <v>0.83184858500000003</v>
      </c>
      <c r="L5469" s="3">
        <v>1</v>
      </c>
      <c r="M5469" s="2" t="s">
        <v>64</v>
      </c>
      <c r="N5469" s="3">
        <v>104500</v>
      </c>
      <c r="O5469" s="3">
        <v>0.49456814900000001</v>
      </c>
      <c r="P5469" s="3">
        <v>0.91064274173578985</v>
      </c>
      <c r="Q5469" s="3">
        <v>-0.58489391906754795</v>
      </c>
      <c r="R5469" s="3">
        <v>-0.58848577805349289</v>
      </c>
      <c r="S5469" s="3">
        <v>0.47658527091265945</v>
      </c>
      <c r="T5469" s="5">
        <f>POWER(10,Table2[[#This Row],[Predicted normalized_price]]*(N$7634-N$7635)+N$7635)</f>
        <v>94667.491075133963</v>
      </c>
      <c r="U5469" s="5">
        <f>ABS(Table2[[#This Row],[price]]-Table2[[#This Row],[Predicted Price]])</f>
        <v>9832.508924866037</v>
      </c>
      <c r="V5469" s="5">
        <f>Table2[[#This Row],[Price Diff]]/Table2[[#This Row],[price]]</f>
        <v>9.4090994496325714E-2</v>
      </c>
    </row>
    <row r="5470" spans="1:22" x14ac:dyDescent="0.2">
      <c r="A5470" s="3">
        <v>25990</v>
      </c>
      <c r="B5470" s="3">
        <v>0.38146922799999999</v>
      </c>
      <c r="C5470" s="3">
        <v>109799</v>
      </c>
      <c r="D5470" s="3">
        <v>0.681216453</v>
      </c>
      <c r="E5470" s="3">
        <v>2996</v>
      </c>
      <c r="F5470" s="3">
        <v>0.65352884600000005</v>
      </c>
      <c r="G5470" s="3">
        <v>3</v>
      </c>
      <c r="H5470" s="3">
        <v>0.416289664</v>
      </c>
      <c r="I5470" s="2" t="s">
        <v>15</v>
      </c>
      <c r="J5470" s="3">
        <v>18100</v>
      </c>
      <c r="K5470" s="3">
        <v>0.74190581200000005</v>
      </c>
      <c r="L5470" s="3">
        <v>1</v>
      </c>
      <c r="M5470" s="2" t="s">
        <v>64</v>
      </c>
      <c r="N5470" s="3">
        <v>265888</v>
      </c>
      <c r="O5470" s="3">
        <v>0.664519631</v>
      </c>
      <c r="P5470" s="3">
        <v>0.5393044623552582</v>
      </c>
      <c r="Q5470" s="3">
        <v>0.81892535849116921</v>
      </c>
      <c r="R5470" s="3">
        <v>0.19265683003546957</v>
      </c>
      <c r="S5470" s="3">
        <v>0.64724607882266638</v>
      </c>
      <c r="T5470" s="5">
        <f>POWER(10,Table2[[#This Row],[Predicted normalized_price]]*(N$7634-N$7635)+N$7635)</f>
        <v>241811.0214694459</v>
      </c>
      <c r="U5470" s="5">
        <f>ABS(Table2[[#This Row],[price]]-Table2[[#This Row],[Predicted Price]])</f>
        <v>24076.978530554101</v>
      </c>
      <c r="V5470" s="5">
        <f>Table2[[#This Row],[Price Diff]]/Table2[[#This Row],[price]]</f>
        <v>9.0553084496307099E-2</v>
      </c>
    </row>
    <row r="5471" spans="1:22" x14ac:dyDescent="0.2">
      <c r="A5471" s="3">
        <v>9550</v>
      </c>
      <c r="B5471" s="3">
        <v>0.158701641</v>
      </c>
      <c r="C5471" s="3">
        <v>55805</v>
      </c>
      <c r="D5471" s="3">
        <v>0.56277724200000001</v>
      </c>
      <c r="E5471" s="3">
        <v>1995</v>
      </c>
      <c r="F5471" s="3">
        <v>0.48014246599999999</v>
      </c>
      <c r="G5471" s="3">
        <v>3</v>
      </c>
      <c r="H5471" s="3">
        <v>0.416289664</v>
      </c>
      <c r="I5471" s="2" t="s">
        <v>23</v>
      </c>
      <c r="J5471" s="3">
        <v>44200</v>
      </c>
      <c r="K5471" s="3">
        <v>0.81799758199999995</v>
      </c>
      <c r="L5471" s="3">
        <v>1</v>
      </c>
      <c r="M5471" s="2" t="s">
        <v>64</v>
      </c>
      <c r="N5471" s="3">
        <v>82800</v>
      </c>
      <c r="O5471" s="3">
        <v>0.45221003500000001</v>
      </c>
      <c r="P5471" s="3">
        <v>0.84958825992355214</v>
      </c>
      <c r="Q5471" s="3">
        <v>-0.62044300116678985</v>
      </c>
      <c r="R5471" s="3">
        <v>-0.56153670038380388</v>
      </c>
      <c r="S5471" s="3">
        <v>0.46022705508121931</v>
      </c>
      <c r="T5471" s="5">
        <f>POWER(10,Table2[[#This Row],[Predicted normalized_price]]*(N$7634-N$7635)+N$7635)</f>
        <v>86529.189641836158</v>
      </c>
      <c r="U5471" s="5">
        <f>ABS(Table2[[#This Row],[price]]-Table2[[#This Row],[Predicted Price]])</f>
        <v>3729.1896418361575</v>
      </c>
      <c r="V5471" s="5">
        <f>Table2[[#This Row],[Price Diff]]/Table2[[#This Row],[price]]</f>
        <v>4.5038522244398041E-2</v>
      </c>
    </row>
    <row r="5472" spans="1:22" x14ac:dyDescent="0.2">
      <c r="A5472" s="3">
        <v>12340</v>
      </c>
      <c r="B5472" s="3">
        <v>0.21573129299999999</v>
      </c>
      <c r="C5472" s="3">
        <v>41977</v>
      </c>
      <c r="D5472" s="3">
        <v>0.51294690300000001</v>
      </c>
      <c r="E5472" s="3">
        <v>1390</v>
      </c>
      <c r="F5472" s="3">
        <v>0.32606906200000002</v>
      </c>
      <c r="G5472" s="3">
        <v>7</v>
      </c>
      <c r="H5472" s="3">
        <v>0.73735046500000001</v>
      </c>
      <c r="I5472" s="2" t="s">
        <v>20</v>
      </c>
      <c r="J5472" s="3">
        <v>105390</v>
      </c>
      <c r="K5472" s="3">
        <v>0.89205499399999999</v>
      </c>
      <c r="L5472" s="3">
        <v>1</v>
      </c>
      <c r="M5472" s="2" t="s">
        <v>63</v>
      </c>
      <c r="N5472" s="3">
        <v>61500</v>
      </c>
      <c r="O5472" s="3">
        <v>0.39809003700000001</v>
      </c>
      <c r="P5472" s="3">
        <v>-0.76458029401936656</v>
      </c>
      <c r="Q5472" s="3">
        <v>0.41638235728193845</v>
      </c>
      <c r="R5472" s="3">
        <v>0.74544682288281672</v>
      </c>
      <c r="S5472" s="3">
        <v>0.39759879618873867</v>
      </c>
      <c r="T5472" s="5">
        <f>POWER(10,Table2[[#This Row],[Predicted normalized_price]]*(N$7634-N$7635)+N$7635)</f>
        <v>61334.211977524072</v>
      </c>
      <c r="U5472" s="5">
        <f>ABS(Table2[[#This Row],[price]]-Table2[[#This Row],[Predicted Price]])</f>
        <v>165.7880224759283</v>
      </c>
      <c r="V5472" s="5">
        <f>Table2[[#This Row],[Price Diff]]/Table2[[#This Row],[price]]</f>
        <v>2.6957402028606227E-3</v>
      </c>
    </row>
    <row r="5473" spans="1:22" x14ac:dyDescent="0.2">
      <c r="A5473" s="3">
        <v>22660</v>
      </c>
      <c r="B5473" s="3">
        <v>0.350961148</v>
      </c>
      <c r="C5473" s="3">
        <v>119733</v>
      </c>
      <c r="D5473" s="3">
        <v>0.69637386899999998</v>
      </c>
      <c r="E5473" s="3">
        <v>2979</v>
      </c>
      <c r="F5473" s="3">
        <v>0.65110249600000003</v>
      </c>
      <c r="G5473" s="3">
        <v>6</v>
      </c>
      <c r="H5473" s="3">
        <v>0.67893919899999999</v>
      </c>
      <c r="I5473" s="2" t="s">
        <v>13</v>
      </c>
      <c r="J5473" s="3">
        <v>69000</v>
      </c>
      <c r="K5473" s="3">
        <v>0.85595613400000004</v>
      </c>
      <c r="L5473" s="3">
        <v>1</v>
      </c>
      <c r="M5473" s="2" t="s">
        <v>65</v>
      </c>
      <c r="N5473" s="3">
        <v>167000</v>
      </c>
      <c r="O5473" s="3">
        <v>0.579882868</v>
      </c>
      <c r="P5473" s="3">
        <v>-0.50116325397027051</v>
      </c>
      <c r="Q5473" s="3">
        <v>0.75934467070313449</v>
      </c>
      <c r="R5473" s="3">
        <v>0.34256272004587862</v>
      </c>
      <c r="S5473" s="3">
        <v>0.59079575157524189</v>
      </c>
      <c r="T5473" s="5">
        <f>POWER(10,Table2[[#This Row],[Predicted normalized_price]]*(N$7634-N$7635)+N$7635)</f>
        <v>177320.77994585386</v>
      </c>
      <c r="U5473" s="5">
        <f>ABS(Table2[[#This Row],[price]]-Table2[[#This Row],[Predicted Price]])</f>
        <v>10320.779945853865</v>
      </c>
      <c r="V5473" s="5">
        <f>Table2[[#This Row],[Price Diff]]/Table2[[#This Row],[price]]</f>
        <v>6.1801077520083021E-2</v>
      </c>
    </row>
    <row r="5474" spans="1:22" x14ac:dyDescent="0.2">
      <c r="A5474" s="3">
        <v>29340</v>
      </c>
      <c r="B5474" s="3">
        <v>0.40844597199999999</v>
      </c>
      <c r="C5474" s="3">
        <v>101597</v>
      </c>
      <c r="D5474" s="3">
        <v>0.66762975400000002</v>
      </c>
      <c r="E5474" s="3">
        <v>2143</v>
      </c>
      <c r="F5474" s="3">
        <v>0.51065637100000005</v>
      </c>
      <c r="G5474" s="3">
        <v>4</v>
      </c>
      <c r="H5474" s="3">
        <v>0.52529906999999998</v>
      </c>
      <c r="I5474" s="2" t="s">
        <v>15</v>
      </c>
      <c r="J5474" s="3">
        <v>30000</v>
      </c>
      <c r="K5474" s="3">
        <v>0.78496977999999995</v>
      </c>
      <c r="L5474" s="3">
        <v>1</v>
      </c>
      <c r="M5474" s="2" t="s">
        <v>66</v>
      </c>
      <c r="N5474" s="3">
        <v>266800</v>
      </c>
      <c r="O5474" s="3">
        <v>0.66514276699999997</v>
      </c>
      <c r="P5474" s="3">
        <v>-0.92217160370852991</v>
      </c>
      <c r="Q5474" s="3">
        <v>0.81773208245429685</v>
      </c>
      <c r="R5474" s="3">
        <v>0.23177434239308967</v>
      </c>
      <c r="S5474" s="3">
        <v>0.63316114413915603</v>
      </c>
      <c r="T5474" s="5">
        <f>POWER(10,Table2[[#This Row],[Predicted normalized_price]]*(N$7634-N$7635)+N$7635)</f>
        <v>223801.48077985604</v>
      </c>
      <c r="U5474" s="5">
        <f>ABS(Table2[[#This Row],[price]]-Table2[[#This Row],[Predicted Price]])</f>
        <v>42998.519220143964</v>
      </c>
      <c r="V5474" s="5">
        <f>Table2[[#This Row],[Price Diff]]/Table2[[#This Row],[price]]</f>
        <v>0.16116386514296838</v>
      </c>
    </row>
    <row r="5475" spans="1:22" x14ac:dyDescent="0.2">
      <c r="A5475" s="3">
        <v>8870</v>
      </c>
      <c r="B5475" s="3">
        <v>0.142265852</v>
      </c>
      <c r="C5475" s="3">
        <v>17571</v>
      </c>
      <c r="D5475" s="3">
        <v>0.36054259999999999</v>
      </c>
      <c r="E5475" s="3">
        <v>1997</v>
      </c>
      <c r="F5475" s="3">
        <v>0.48056971500000001</v>
      </c>
      <c r="G5475" s="3">
        <v>9</v>
      </c>
      <c r="H5475" s="3">
        <v>0.83257932800000001</v>
      </c>
      <c r="I5475" s="2" t="s">
        <v>27</v>
      </c>
      <c r="J5475" s="3">
        <v>135000</v>
      </c>
      <c r="K5475" s="3">
        <v>0.91315780000000002</v>
      </c>
      <c r="L5475" s="3">
        <v>1</v>
      </c>
      <c r="M5475" s="2" t="s">
        <v>65</v>
      </c>
      <c r="N5475" s="3">
        <v>26500</v>
      </c>
      <c r="O5475" s="3">
        <v>0.24488017200000001</v>
      </c>
      <c r="P5475" s="3">
        <v>-0.26198803603844034</v>
      </c>
      <c r="Q5475" s="3">
        <v>-0.88496954143892215</v>
      </c>
      <c r="R5475" s="3">
        <v>1.9091805149782395E-2</v>
      </c>
      <c r="S5475" s="3">
        <v>0.24037743724458013</v>
      </c>
      <c r="T5475" s="5">
        <f>POWER(10,Table2[[#This Row],[Predicted normalized_price]]*(N$7634-N$7635)+N$7635)</f>
        <v>25852.364797362272</v>
      </c>
      <c r="U5475" s="5">
        <f>ABS(Table2[[#This Row],[price]]-Table2[[#This Row],[Predicted Price]])</f>
        <v>647.63520263772807</v>
      </c>
      <c r="V5475" s="5">
        <f>Table2[[#This Row],[Price Diff]]/Table2[[#This Row],[price]]</f>
        <v>2.4439064250480303E-2</v>
      </c>
    </row>
    <row r="5476" spans="1:22" x14ac:dyDescent="0.2">
      <c r="A5476" s="3">
        <v>16890</v>
      </c>
      <c r="B5476" s="3">
        <v>0.28557086700000001</v>
      </c>
      <c r="C5476" s="3">
        <v>87674</v>
      </c>
      <c r="D5476" s="3">
        <v>0.64183645899999997</v>
      </c>
      <c r="E5476" s="3">
        <v>1991</v>
      </c>
      <c r="F5476" s="3">
        <v>0.47928668200000002</v>
      </c>
      <c r="G5476" s="3">
        <v>5</v>
      </c>
      <c r="H5476" s="3">
        <v>0.60985333500000005</v>
      </c>
      <c r="I5476" s="2" t="s">
        <v>15</v>
      </c>
      <c r="J5476" s="3">
        <v>51860</v>
      </c>
      <c r="K5476" s="3">
        <v>0.83161881800000004</v>
      </c>
      <c r="L5476" s="3">
        <v>1</v>
      </c>
      <c r="M5476" s="2" t="s">
        <v>65</v>
      </c>
      <c r="N5476" s="3">
        <v>135800</v>
      </c>
      <c r="O5476" s="3">
        <v>0.54224691599999997</v>
      </c>
      <c r="P5476" s="3">
        <v>-0.87410295680293459</v>
      </c>
      <c r="Q5476" s="3">
        <v>0.69318368275996123</v>
      </c>
      <c r="R5476" s="3">
        <v>0.46244462032871148</v>
      </c>
      <c r="S5476" s="3">
        <v>0.54198511652366899</v>
      </c>
      <c r="T5476" s="5">
        <f>POWER(10,Table2[[#This Row],[Predicted normalized_price]]*(N$7634-N$7635)+N$7635)</f>
        <v>135604.77905307434</v>
      </c>
      <c r="U5476" s="5">
        <f>ABS(Table2[[#This Row],[price]]-Table2[[#This Row],[Predicted Price]])</f>
        <v>195.22094692566316</v>
      </c>
      <c r="V5476" s="5">
        <f>Table2[[#This Row],[Price Diff]]/Table2[[#This Row],[price]]</f>
        <v>1.4375622012199054E-3</v>
      </c>
    </row>
    <row r="5477" spans="1:22" x14ac:dyDescent="0.2">
      <c r="A5477" s="3">
        <v>10090</v>
      </c>
      <c r="B5477" s="3">
        <v>0.17094034999999999</v>
      </c>
      <c r="C5477" s="3">
        <v>34299</v>
      </c>
      <c r="D5477" s="3">
        <v>0.47759552100000002</v>
      </c>
      <c r="E5477" s="3">
        <v>1390</v>
      </c>
      <c r="F5477" s="3">
        <v>0.32606906200000002</v>
      </c>
      <c r="G5477" s="3">
        <v>8</v>
      </c>
      <c r="H5477" s="3">
        <v>0.78794860499999997</v>
      </c>
      <c r="I5477" s="2" t="s">
        <v>19</v>
      </c>
      <c r="J5477" s="3">
        <v>130502</v>
      </c>
      <c r="K5477" s="3">
        <v>0.91026977899999995</v>
      </c>
      <c r="L5477" s="3">
        <v>2</v>
      </c>
      <c r="M5477" s="2" t="s">
        <v>67</v>
      </c>
      <c r="N5477" s="3">
        <v>45800</v>
      </c>
      <c r="O5477" s="3">
        <v>0.34445007300000002</v>
      </c>
      <c r="P5477" s="3">
        <v>-0.89983946214840449</v>
      </c>
      <c r="Q5477" s="3">
        <v>0.24231996906990511</v>
      </c>
      <c r="R5477" s="3">
        <v>0.79034584781800521</v>
      </c>
      <c r="S5477" s="3">
        <v>0.34001106302172796</v>
      </c>
      <c r="T5477" s="5">
        <f>POWER(10,Table2[[#This Row],[Predicted normalized_price]]*(N$7634-N$7635)+N$7635)</f>
        <v>44696.339499892842</v>
      </c>
      <c r="U5477" s="5">
        <f>ABS(Table2[[#This Row],[price]]-Table2[[#This Row],[Predicted Price]])</f>
        <v>1103.6605001071584</v>
      </c>
      <c r="V5477" s="5">
        <f>Table2[[#This Row],[Price Diff]]/Table2[[#This Row],[price]]</f>
        <v>2.4097390832034028E-2</v>
      </c>
    </row>
    <row r="5478" spans="1:22" x14ac:dyDescent="0.2">
      <c r="A5478" s="3">
        <v>9720</v>
      </c>
      <c r="B5478" s="3">
        <v>0.16262765900000001</v>
      </c>
      <c r="C5478" s="3">
        <v>55088</v>
      </c>
      <c r="D5478" s="3">
        <v>0.56051419300000005</v>
      </c>
      <c r="E5478" s="3">
        <v>1395</v>
      </c>
      <c r="F5478" s="3">
        <v>0.327600102</v>
      </c>
      <c r="G5478" s="3">
        <v>3</v>
      </c>
      <c r="H5478" s="3">
        <v>0.416289664</v>
      </c>
      <c r="I5478" s="2" t="s">
        <v>20</v>
      </c>
      <c r="J5478" s="3">
        <v>7200</v>
      </c>
      <c r="K5478" s="3">
        <v>0.66334091799999995</v>
      </c>
      <c r="L5478" s="3">
        <v>1</v>
      </c>
      <c r="M5478" s="2" t="s">
        <v>66</v>
      </c>
      <c r="N5478" s="3">
        <v>105988</v>
      </c>
      <c r="O5478" s="3">
        <v>0.49714116800000002</v>
      </c>
      <c r="P5478" s="3">
        <v>-0.38062507535152251</v>
      </c>
      <c r="Q5478" s="3">
        <v>0.58410796292105882</v>
      </c>
      <c r="R5478" s="3">
        <v>0.65786525737368273</v>
      </c>
      <c r="S5478" s="3">
        <v>0.46499719835186021</v>
      </c>
      <c r="T5478" s="5">
        <f>POWER(10,Table2[[#This Row],[Predicted normalized_price]]*(N$7634-N$7635)+N$7635)</f>
        <v>88827.286103463062</v>
      </c>
      <c r="U5478" s="5">
        <f>ABS(Table2[[#This Row],[price]]-Table2[[#This Row],[Predicted Price]])</f>
        <v>17160.713896536938</v>
      </c>
      <c r="V5478" s="5">
        <f>Table2[[#This Row],[Price Diff]]/Table2[[#This Row],[price]]</f>
        <v>0.16191185697000546</v>
      </c>
    </row>
    <row r="5479" spans="1:22" x14ac:dyDescent="0.2">
      <c r="A5479" s="3">
        <v>55720</v>
      </c>
      <c r="B5479" s="3">
        <v>0.55115921599999995</v>
      </c>
      <c r="C5479" s="3">
        <v>278897</v>
      </c>
      <c r="D5479" s="3">
        <v>0.84435171600000003</v>
      </c>
      <c r="E5479" s="3">
        <v>3993</v>
      </c>
      <c r="F5479" s="3">
        <v>0.77601686999999997</v>
      </c>
      <c r="G5479" s="3">
        <v>5</v>
      </c>
      <c r="H5479" s="3">
        <v>0.60985333500000005</v>
      </c>
      <c r="I5479" s="2" t="s">
        <v>9</v>
      </c>
      <c r="J5479" s="3">
        <v>2760</v>
      </c>
      <c r="K5479" s="3">
        <v>0.58162096900000004</v>
      </c>
      <c r="L5479" s="3">
        <v>1</v>
      </c>
      <c r="M5479" s="2" t="s">
        <v>62</v>
      </c>
      <c r="N5479" s="3">
        <v>533800</v>
      </c>
      <c r="O5479" s="3">
        <v>0.79135176299999999</v>
      </c>
      <c r="P5479" s="3">
        <v>0.1740256654149232</v>
      </c>
      <c r="Q5479" s="3">
        <v>0.34431100465627507</v>
      </c>
      <c r="R5479" s="3">
        <v>-0.84862400195314547</v>
      </c>
      <c r="S5479" s="3">
        <v>0.78535214714046031</v>
      </c>
      <c r="T5479" s="5">
        <f>POWER(10,Table2[[#This Row],[Predicted normalized_price]]*(N$7634-N$7635)+N$7635)</f>
        <v>516488.58291660977</v>
      </c>
      <c r="U5479" s="5">
        <f>ABS(Table2[[#This Row],[price]]-Table2[[#This Row],[Predicted Price]])</f>
        <v>17311.417083390232</v>
      </c>
      <c r="V5479" s="5">
        <f>Table2[[#This Row],[Price Diff]]/Table2[[#This Row],[price]]</f>
        <v>3.2430530317329023E-2</v>
      </c>
    </row>
    <row r="5480" spans="1:22" x14ac:dyDescent="0.2">
      <c r="A5480" s="3">
        <v>7140</v>
      </c>
      <c r="B5480" s="3">
        <v>9.3990262000000005E-2</v>
      </c>
      <c r="C5480" s="3">
        <v>45407</v>
      </c>
      <c r="D5480" s="3">
        <v>0.52669233199999999</v>
      </c>
      <c r="E5480" s="3">
        <v>1198</v>
      </c>
      <c r="F5480" s="3">
        <v>0.26268546100000001</v>
      </c>
      <c r="G5480" s="3">
        <v>4</v>
      </c>
      <c r="H5480" s="3">
        <v>0.52529906999999998</v>
      </c>
      <c r="I5480" s="2" t="s">
        <v>27</v>
      </c>
      <c r="J5480" s="3">
        <v>38000</v>
      </c>
      <c r="K5480" s="3">
        <v>0.80511648899999999</v>
      </c>
      <c r="L5480" s="3">
        <v>1</v>
      </c>
      <c r="M5480" s="2" t="s">
        <v>67</v>
      </c>
      <c r="N5480" s="3">
        <v>54666</v>
      </c>
      <c r="O5480" s="3">
        <v>0.376653342</v>
      </c>
      <c r="P5480" s="3">
        <v>-0.50171930929843078</v>
      </c>
      <c r="Q5480" s="3">
        <v>-0.73216135384238956</v>
      </c>
      <c r="R5480" s="3">
        <v>-0.40569979860907118</v>
      </c>
      <c r="S5480" s="3">
        <v>0.38772158833799464</v>
      </c>
      <c r="T5480" s="5">
        <f>POWER(10,Table2[[#This Row],[Predicted normalized_price]]*(N$7634-N$7635)+N$7635)</f>
        <v>58093.992790891556</v>
      </c>
      <c r="U5480" s="5">
        <f>ABS(Table2[[#This Row],[price]]-Table2[[#This Row],[Predicted Price]])</f>
        <v>3427.9927908915561</v>
      </c>
      <c r="V5480" s="5">
        <f>Table2[[#This Row],[Price Diff]]/Table2[[#This Row],[price]]</f>
        <v>6.2707949930332491E-2</v>
      </c>
    </row>
    <row r="5481" spans="1:22" x14ac:dyDescent="0.2">
      <c r="A5481" s="3">
        <v>13000</v>
      </c>
      <c r="B5481" s="3">
        <v>0.22732465600000001</v>
      </c>
      <c r="C5481" s="3">
        <v>34183</v>
      </c>
      <c r="D5481" s="3">
        <v>0.477002657</v>
      </c>
      <c r="E5481" s="3">
        <v>2497</v>
      </c>
      <c r="F5481" s="3">
        <v>0.57584491900000001</v>
      </c>
      <c r="G5481" s="3">
        <v>9</v>
      </c>
      <c r="H5481" s="3">
        <v>0.83257932800000001</v>
      </c>
      <c r="I5481" s="2" t="s">
        <v>13</v>
      </c>
      <c r="J5481" s="3">
        <v>160000</v>
      </c>
      <c r="K5481" s="3">
        <v>0.92763778699999999</v>
      </c>
      <c r="L5481" s="3">
        <v>2</v>
      </c>
      <c r="M5481" s="2" t="s">
        <v>65</v>
      </c>
      <c r="N5481" s="3">
        <v>50000</v>
      </c>
      <c r="O5481" s="3">
        <v>0.36041703800000002</v>
      </c>
      <c r="P5481" s="3">
        <v>-0.63005184459130714</v>
      </c>
      <c r="Q5481" s="3">
        <v>0.28227918621601722</v>
      </c>
      <c r="R5481" s="3">
        <v>0.79084997230371967</v>
      </c>
      <c r="S5481" s="3">
        <v>0.35111849490557123</v>
      </c>
      <c r="T5481" s="5">
        <f>POWER(10,Table2[[#This Row],[Predicted normalized_price]]*(N$7634-N$7635)+N$7635)</f>
        <v>47509.384185399416</v>
      </c>
      <c r="U5481" s="5">
        <f>ABS(Table2[[#This Row],[price]]-Table2[[#This Row],[Predicted Price]])</f>
        <v>2490.6158146005837</v>
      </c>
      <c r="V5481" s="5">
        <f>Table2[[#This Row],[Price Diff]]/Table2[[#This Row],[price]]</f>
        <v>4.9812316292011674E-2</v>
      </c>
    </row>
    <row r="5482" spans="1:22" x14ac:dyDescent="0.2">
      <c r="A5482" s="3">
        <v>16910</v>
      </c>
      <c r="B5482" s="3">
        <v>0.28583418900000002</v>
      </c>
      <c r="C5482" s="3">
        <v>84534</v>
      </c>
      <c r="D5482" s="3">
        <v>0.63545386299999995</v>
      </c>
      <c r="E5482" s="3">
        <v>1995</v>
      </c>
      <c r="F5482" s="3">
        <v>0.48014246599999999</v>
      </c>
      <c r="G5482" s="3">
        <v>2</v>
      </c>
      <c r="H5482" s="3">
        <v>0.26264953499999999</v>
      </c>
      <c r="I5482" s="2" t="s">
        <v>13</v>
      </c>
      <c r="J5482" s="3">
        <v>13000</v>
      </c>
      <c r="K5482" s="3">
        <v>0.71369886000000005</v>
      </c>
      <c r="L5482" s="3">
        <v>1</v>
      </c>
      <c r="M5482" s="2" t="s">
        <v>65</v>
      </c>
      <c r="N5482" s="3">
        <v>188800</v>
      </c>
      <c r="O5482" s="3">
        <v>0.60221113500000001</v>
      </c>
      <c r="P5482" s="3">
        <v>-0.85179543375248457</v>
      </c>
      <c r="Q5482" s="3">
        <v>0.77681590205774309</v>
      </c>
      <c r="R5482" s="3">
        <v>0.34867433285443744</v>
      </c>
      <c r="S5482" s="3">
        <v>0.59292367362044118</v>
      </c>
      <c r="T5482" s="5">
        <f>POWER(10,Table2[[#This Row],[Predicted normalized_price]]*(N$7634-N$7635)+N$7635)</f>
        <v>179406.35971041329</v>
      </c>
      <c r="U5482" s="5">
        <f>ABS(Table2[[#This Row],[price]]-Table2[[#This Row],[Predicted Price]])</f>
        <v>9393.6402895867068</v>
      </c>
      <c r="V5482" s="5">
        <f>Table2[[#This Row],[Price Diff]]/Table2[[#This Row],[price]]</f>
        <v>4.9754450686370272E-2</v>
      </c>
    </row>
    <row r="5483" spans="1:22" x14ac:dyDescent="0.2">
      <c r="A5483" s="3">
        <v>21790</v>
      </c>
      <c r="B5483" s="3">
        <v>0.34224997099999999</v>
      </c>
      <c r="C5483" s="3">
        <v>36843</v>
      </c>
      <c r="D5483" s="3">
        <v>0.49011681299999998</v>
      </c>
      <c r="E5483" s="3">
        <v>3498</v>
      </c>
      <c r="F5483" s="3">
        <v>0.71958298099999995</v>
      </c>
      <c r="G5483" s="3">
        <v>10</v>
      </c>
      <c r="H5483" s="3">
        <v>0.87250287000000004</v>
      </c>
      <c r="I5483" s="2" t="s">
        <v>15</v>
      </c>
      <c r="J5483" s="3">
        <v>99000</v>
      </c>
      <c r="K5483" s="3">
        <v>0.88672422299999998</v>
      </c>
      <c r="L5483" s="3">
        <v>6</v>
      </c>
      <c r="M5483" s="2" t="s">
        <v>65</v>
      </c>
      <c r="N5483" s="3">
        <v>62800</v>
      </c>
      <c r="O5483" s="3">
        <v>0.40189673300000001</v>
      </c>
      <c r="P5483" s="3">
        <v>-0.42021623016840121</v>
      </c>
      <c r="Q5483" s="3">
        <v>-0.71475888757661954</v>
      </c>
      <c r="R5483" s="3">
        <v>-0.42217410364682273</v>
      </c>
      <c r="S5483" s="3">
        <v>0.39669774839010163</v>
      </c>
      <c r="T5483" s="5">
        <f>POWER(10,Table2[[#This Row],[Predicted normalized_price]]*(N$7634-N$7635)+N$7635)</f>
        <v>61031.279533310037</v>
      </c>
      <c r="U5483" s="5">
        <f>ABS(Table2[[#This Row],[price]]-Table2[[#This Row],[Predicted Price]])</f>
        <v>1768.7204666899634</v>
      </c>
      <c r="V5483" s="5">
        <f>Table2[[#This Row],[Price Diff]]/Table2[[#This Row],[price]]</f>
        <v>2.8164338641559927E-2</v>
      </c>
    </row>
    <row r="5484" spans="1:22" x14ac:dyDescent="0.2">
      <c r="A5484" s="3">
        <v>16310</v>
      </c>
      <c r="B5484" s="3">
        <v>0.27779573200000002</v>
      </c>
      <c r="C5484" s="3">
        <v>58179</v>
      </c>
      <c r="D5484" s="3">
        <v>0.57006799799999996</v>
      </c>
      <c r="E5484" s="3">
        <v>1796</v>
      </c>
      <c r="F5484" s="3">
        <v>0.43533607800000002</v>
      </c>
      <c r="G5484" s="3">
        <v>8</v>
      </c>
      <c r="H5484" s="3">
        <v>0.78794860499999997</v>
      </c>
      <c r="I5484" s="2" t="s">
        <v>15</v>
      </c>
      <c r="J5484" s="3">
        <v>45449</v>
      </c>
      <c r="K5484" s="3">
        <v>0.82037252000000005</v>
      </c>
      <c r="L5484" s="3">
        <v>2</v>
      </c>
      <c r="M5484" s="2" t="s">
        <v>62</v>
      </c>
      <c r="N5484" s="3">
        <v>78000</v>
      </c>
      <c r="O5484" s="3">
        <v>0.44134216700000001</v>
      </c>
      <c r="P5484" s="3">
        <v>-0.83661245351659819</v>
      </c>
      <c r="Q5484" s="3">
        <v>0.51700045014580764</v>
      </c>
      <c r="R5484" s="3">
        <v>0.61283906941463528</v>
      </c>
      <c r="S5484" s="3">
        <v>0.45753983648361934</v>
      </c>
      <c r="T5484" s="5">
        <f>POWER(10,Table2[[#This Row],[Predicted normalized_price]]*(N$7634-N$7635)+N$7635)</f>
        <v>85260.857520305217</v>
      </c>
      <c r="U5484" s="5">
        <f>ABS(Table2[[#This Row],[price]]-Table2[[#This Row],[Predicted Price]])</f>
        <v>7260.8575203052169</v>
      </c>
      <c r="V5484" s="5">
        <f>Table2[[#This Row],[Price Diff]]/Table2[[#This Row],[price]]</f>
        <v>9.3087916926989964E-2</v>
      </c>
    </row>
    <row r="5485" spans="1:22" x14ac:dyDescent="0.2">
      <c r="A5485" s="3">
        <v>9140</v>
      </c>
      <c r="B5485" s="3">
        <v>0.14893785800000001</v>
      </c>
      <c r="C5485" s="3">
        <v>50288</v>
      </c>
      <c r="D5485" s="3">
        <v>0.54456006599999995</v>
      </c>
      <c r="E5485" s="3">
        <v>1496</v>
      </c>
      <c r="F5485" s="3">
        <v>0.35740525400000001</v>
      </c>
      <c r="G5485" s="3">
        <v>3</v>
      </c>
      <c r="H5485" s="3">
        <v>0.416289664</v>
      </c>
      <c r="I5485" s="2" t="s">
        <v>22</v>
      </c>
      <c r="J5485" s="3">
        <v>39400</v>
      </c>
      <c r="K5485" s="3">
        <v>0.80819997200000004</v>
      </c>
      <c r="L5485" s="3">
        <v>1</v>
      </c>
      <c r="M5485" s="2" t="s">
        <v>64</v>
      </c>
      <c r="N5485" s="3">
        <v>77900</v>
      </c>
      <c r="O5485" s="3">
        <v>0.44110870600000002</v>
      </c>
      <c r="P5485" s="3">
        <v>0.45064437341149138</v>
      </c>
      <c r="Q5485" s="3">
        <v>-0.67689557126358302</v>
      </c>
      <c r="R5485" s="3">
        <v>-0.56795800514540129</v>
      </c>
      <c r="S5485" s="3">
        <v>0.44593593514362906</v>
      </c>
      <c r="T5485" s="5">
        <f>POWER(10,Table2[[#This Row],[Predicted normalized_price]]*(N$7634-N$7635)+N$7635)</f>
        <v>79994.006263393996</v>
      </c>
      <c r="U5485" s="5">
        <f>ABS(Table2[[#This Row],[price]]-Table2[[#This Row],[Predicted Price]])</f>
        <v>2094.0062633939961</v>
      </c>
      <c r="V5485" s="5">
        <f>Table2[[#This Row],[Price Diff]]/Table2[[#This Row],[price]]</f>
        <v>2.6880696577586599E-2</v>
      </c>
    </row>
    <row r="5486" spans="1:22" x14ac:dyDescent="0.2">
      <c r="A5486" s="3">
        <v>12950</v>
      </c>
      <c r="B5486" s="3">
        <v>0.226467209</v>
      </c>
      <c r="C5486" s="3">
        <v>71227</v>
      </c>
      <c r="D5486" s="3">
        <v>0.60547920399999999</v>
      </c>
      <c r="E5486" s="3">
        <v>2488</v>
      </c>
      <c r="F5486" s="3">
        <v>0.57430527899999995</v>
      </c>
      <c r="G5486" s="3">
        <v>5</v>
      </c>
      <c r="H5486" s="3">
        <v>0.60985333500000005</v>
      </c>
      <c r="I5486" s="2" t="s">
        <v>27</v>
      </c>
      <c r="J5486" s="3">
        <v>34000</v>
      </c>
      <c r="K5486" s="3">
        <v>0.79563706000000001</v>
      </c>
      <c r="L5486" s="3">
        <v>1</v>
      </c>
      <c r="M5486" s="2" t="s">
        <v>66</v>
      </c>
      <c r="N5486" s="3">
        <v>97000</v>
      </c>
      <c r="O5486" s="3">
        <v>0.48101478800000003</v>
      </c>
      <c r="P5486" s="3">
        <v>0.47620259881831717</v>
      </c>
      <c r="Q5486" s="3">
        <v>-0.57094891535625025</v>
      </c>
      <c r="R5486" s="3">
        <v>-0.60550616779108457</v>
      </c>
      <c r="S5486" s="3">
        <v>0.48343002585422834</v>
      </c>
      <c r="T5486" s="5">
        <f>POWER(10,Table2[[#This Row],[Predicted normalized_price]]*(N$7634-N$7635)+N$7635)</f>
        <v>98295.945068802583</v>
      </c>
      <c r="U5486" s="5">
        <f>ABS(Table2[[#This Row],[price]]-Table2[[#This Row],[Predicted Price]])</f>
        <v>1295.9450688025827</v>
      </c>
      <c r="V5486" s="5">
        <f>Table2[[#This Row],[Price Diff]]/Table2[[#This Row],[price]]</f>
        <v>1.3360258441263739E-2</v>
      </c>
    </row>
    <row r="5487" spans="1:22" x14ac:dyDescent="0.2">
      <c r="A5487" s="3">
        <v>10590</v>
      </c>
      <c r="B5487" s="3">
        <v>0.18170197799999999</v>
      </c>
      <c r="C5487" s="3">
        <v>34929</v>
      </c>
      <c r="D5487" s="3">
        <v>0.48078077200000002</v>
      </c>
      <c r="E5487" s="3">
        <v>1998</v>
      </c>
      <c r="F5487" s="3">
        <v>0.480783179</v>
      </c>
      <c r="G5487" s="3">
        <v>9</v>
      </c>
      <c r="H5487" s="3">
        <v>0.83257932800000001</v>
      </c>
      <c r="I5487" s="2" t="s">
        <v>28</v>
      </c>
      <c r="J5487" s="3">
        <v>124000</v>
      </c>
      <c r="K5487" s="3">
        <v>0.90591408299999998</v>
      </c>
      <c r="L5487" s="3">
        <v>2</v>
      </c>
      <c r="M5487" s="2" t="s">
        <v>64</v>
      </c>
      <c r="N5487" s="3">
        <v>43800</v>
      </c>
      <c r="O5487" s="3">
        <v>0.33632449599999997</v>
      </c>
      <c r="P5487" s="3">
        <v>0.66547828070150261</v>
      </c>
      <c r="Q5487" s="3">
        <v>-0.82740321416307538</v>
      </c>
      <c r="R5487" s="3">
        <v>-0.31472310004603521</v>
      </c>
      <c r="S5487" s="3">
        <v>0.34263958807561562</v>
      </c>
      <c r="T5487" s="5">
        <f>POWER(10,Table2[[#This Row],[Predicted normalized_price]]*(N$7634-N$7635)+N$7635)</f>
        <v>45346.610177947878</v>
      </c>
      <c r="U5487" s="5">
        <f>ABS(Table2[[#This Row],[price]]-Table2[[#This Row],[Predicted Price]])</f>
        <v>1546.6101779478777</v>
      </c>
      <c r="V5487" s="5">
        <f>Table2[[#This Row],[Price Diff]]/Table2[[#This Row],[price]]</f>
        <v>3.5310734656344239E-2</v>
      </c>
    </row>
    <row r="5488" spans="1:22" x14ac:dyDescent="0.2">
      <c r="A5488" s="3">
        <v>13740</v>
      </c>
      <c r="B5488" s="3">
        <v>0.23964307800000001</v>
      </c>
      <c r="C5488" s="3">
        <v>55035</v>
      </c>
      <c r="D5488" s="3">
        <v>0.56034574299999995</v>
      </c>
      <c r="E5488" s="3">
        <v>1595</v>
      </c>
      <c r="F5488" s="3">
        <v>0.38472810600000001</v>
      </c>
      <c r="G5488" s="3">
        <v>2</v>
      </c>
      <c r="H5488" s="3">
        <v>0.26264953499999999</v>
      </c>
      <c r="I5488" s="2" t="s">
        <v>15</v>
      </c>
      <c r="J5488" s="3">
        <v>25</v>
      </c>
      <c r="K5488" s="3">
        <v>0.18070372400000001</v>
      </c>
      <c r="L5488" s="3">
        <v>1</v>
      </c>
      <c r="M5488" s="2" t="s">
        <v>65</v>
      </c>
      <c r="N5488" s="3">
        <v>145888</v>
      </c>
      <c r="O5488" s="3">
        <v>0.55528706699999997</v>
      </c>
      <c r="P5488" s="3">
        <v>-0.96972396945469652</v>
      </c>
      <c r="Q5488" s="3">
        <v>0.6747525173422303</v>
      </c>
      <c r="R5488" s="3">
        <v>0.46639475566690164</v>
      </c>
      <c r="S5488" s="3">
        <v>0.53587700246840209</v>
      </c>
      <c r="T5488" s="5">
        <f>POWER(10,Table2[[#This Row],[Predicted normalized_price]]*(N$7634-N$7635)+N$7635)</f>
        <v>131128.84152496024</v>
      </c>
      <c r="U5488" s="5">
        <f>ABS(Table2[[#This Row],[price]]-Table2[[#This Row],[Predicted Price]])</f>
        <v>14759.15847503976</v>
      </c>
      <c r="V5488" s="5">
        <f>Table2[[#This Row],[Price Diff]]/Table2[[#This Row],[price]]</f>
        <v>0.1011677346665919</v>
      </c>
    </row>
    <row r="5489" spans="1:22" x14ac:dyDescent="0.2">
      <c r="A5489" s="3">
        <v>9740</v>
      </c>
      <c r="B5489" s="3">
        <v>0.163085023</v>
      </c>
      <c r="C5489" s="3">
        <v>44296</v>
      </c>
      <c r="D5489" s="3">
        <v>0.52235720100000005</v>
      </c>
      <c r="E5489" s="3">
        <v>1395</v>
      </c>
      <c r="F5489" s="3">
        <v>0.327600102</v>
      </c>
      <c r="G5489" s="3">
        <v>4</v>
      </c>
      <c r="H5489" s="3">
        <v>0.52529906999999998</v>
      </c>
      <c r="I5489" s="2" t="s">
        <v>20</v>
      </c>
      <c r="J5489" s="3">
        <v>58916</v>
      </c>
      <c r="K5489" s="3">
        <v>0.84249079500000001</v>
      </c>
      <c r="L5489" s="3">
        <v>1</v>
      </c>
      <c r="M5489" s="2" t="s">
        <v>67</v>
      </c>
      <c r="N5489" s="3">
        <v>81800</v>
      </c>
      <c r="O5489" s="3">
        <v>0.44999879599999998</v>
      </c>
      <c r="P5489" s="3">
        <v>-0.55475392325644024</v>
      </c>
      <c r="Q5489" s="3">
        <v>0.48769419260641361</v>
      </c>
      <c r="R5489" s="3">
        <v>0.73397983436062286</v>
      </c>
      <c r="S5489" s="3">
        <v>0.41984188185991367</v>
      </c>
      <c r="T5489" s="5">
        <f>POWER(10,Table2[[#This Row],[Predicted normalized_price]]*(N$7634-N$7635)+N$7635)</f>
        <v>69308.265168388316</v>
      </c>
      <c r="U5489" s="5">
        <f>ABS(Table2[[#This Row],[price]]-Table2[[#This Row],[Predicted Price]])</f>
        <v>12491.734831611684</v>
      </c>
      <c r="V5489" s="5">
        <f>Table2[[#This Row],[Price Diff]]/Table2[[#This Row],[price]]</f>
        <v>0.15271069476297902</v>
      </c>
    </row>
    <row r="5490" spans="1:22" x14ac:dyDescent="0.2">
      <c r="A5490" s="3">
        <v>71420</v>
      </c>
      <c r="B5490" s="3">
        <v>0.60639410999999999</v>
      </c>
      <c r="C5490" s="3">
        <v>198748</v>
      </c>
      <c r="D5490" s="3">
        <v>0.78506020700000001</v>
      </c>
      <c r="E5490" s="3">
        <v>4297</v>
      </c>
      <c r="F5490" s="3">
        <v>0.80730323500000001</v>
      </c>
      <c r="G5490" s="3">
        <v>8</v>
      </c>
      <c r="H5490" s="3">
        <v>0.78794860499999997</v>
      </c>
      <c r="I5490" s="2" t="s">
        <v>33</v>
      </c>
      <c r="J5490" s="3">
        <v>59873</v>
      </c>
      <c r="K5490" s="3">
        <v>0.84386405399999997</v>
      </c>
      <c r="L5490" s="3">
        <v>3</v>
      </c>
      <c r="M5490" s="2" t="s">
        <v>62</v>
      </c>
      <c r="N5490" s="3">
        <v>370000</v>
      </c>
      <c r="O5490" s="3">
        <v>0.72465178299999999</v>
      </c>
      <c r="P5490" s="3">
        <v>0.18721493614273799</v>
      </c>
      <c r="Q5490" s="3">
        <v>0.11812964517417142</v>
      </c>
      <c r="R5490" s="3">
        <v>-0.83995387491857609</v>
      </c>
      <c r="S5490" s="3">
        <v>0.72361612653665874</v>
      </c>
      <c r="T5490" s="5">
        <f>POWER(10,Table2[[#This Row],[Predicted normalized_price]]*(N$7634-N$7635)+N$7635)</f>
        <v>367900.3239758634</v>
      </c>
      <c r="U5490" s="5">
        <f>ABS(Table2[[#This Row],[price]]-Table2[[#This Row],[Predicted Price]])</f>
        <v>2099.6760241365992</v>
      </c>
      <c r="V5490" s="5">
        <f>Table2[[#This Row],[Price Diff]]/Table2[[#This Row],[price]]</f>
        <v>5.6748000652340515E-3</v>
      </c>
    </row>
    <row r="5491" spans="1:22" x14ac:dyDescent="0.2">
      <c r="A5491" s="3">
        <v>10620</v>
      </c>
      <c r="B5491" s="3">
        <v>0.18233141899999999</v>
      </c>
      <c r="C5491" s="3">
        <v>10823</v>
      </c>
      <c r="D5491" s="3">
        <v>0.27574080000000001</v>
      </c>
      <c r="E5491" s="3">
        <v>1390</v>
      </c>
      <c r="F5491" s="3">
        <v>0.32606906200000002</v>
      </c>
      <c r="G5491" s="3">
        <v>10</v>
      </c>
      <c r="H5491" s="3">
        <v>0.87250287000000004</v>
      </c>
      <c r="I5491" s="2" t="s">
        <v>20</v>
      </c>
      <c r="J5491" s="3">
        <v>109000</v>
      </c>
      <c r="K5491" s="3">
        <v>0.89492545000000001</v>
      </c>
      <c r="L5491" s="3">
        <v>2</v>
      </c>
      <c r="M5491" s="2" t="s">
        <v>63</v>
      </c>
      <c r="N5491" s="3">
        <v>19600</v>
      </c>
      <c r="O5491" s="3">
        <v>0.18999142799999999</v>
      </c>
      <c r="P5491" s="3">
        <v>-0.88420044853148871</v>
      </c>
      <c r="Q5491" s="3">
        <v>-0.15690095169116453</v>
      </c>
      <c r="R5491" s="3">
        <v>0.91876220063403879</v>
      </c>
      <c r="S5491" s="3">
        <v>0.20233794563942092</v>
      </c>
      <c r="T5491" s="5">
        <f>POWER(10,Table2[[#This Row],[Predicted normalized_price]]*(N$7634-N$7635)+N$7635)</f>
        <v>20975.897064701319</v>
      </c>
      <c r="U5491" s="5">
        <f>ABS(Table2[[#This Row],[price]]-Table2[[#This Row],[Predicted Price]])</f>
        <v>1375.8970647013193</v>
      </c>
      <c r="V5491" s="5">
        <f>Table2[[#This Row],[Price Diff]]/Table2[[#This Row],[price]]</f>
        <v>7.0198829831699963E-2</v>
      </c>
    </row>
    <row r="5492" spans="1:22" x14ac:dyDescent="0.2">
      <c r="A5492" s="3">
        <v>8940</v>
      </c>
      <c r="B5492" s="3">
        <v>0.14401493400000001</v>
      </c>
      <c r="C5492" s="3">
        <v>44229</v>
      </c>
      <c r="D5492" s="3">
        <v>0.52209230100000004</v>
      </c>
      <c r="E5492" s="3">
        <v>1496</v>
      </c>
      <c r="F5492" s="3">
        <v>0.35740525400000001</v>
      </c>
      <c r="G5492" s="3">
        <v>4</v>
      </c>
      <c r="H5492" s="3">
        <v>0.52529906999999998</v>
      </c>
      <c r="I5492" s="2" t="s">
        <v>14</v>
      </c>
      <c r="J5492" s="3">
        <v>38000</v>
      </c>
      <c r="K5492" s="3">
        <v>0.80511648899999999</v>
      </c>
      <c r="L5492" s="3">
        <v>1</v>
      </c>
      <c r="M5492" s="2" t="s">
        <v>63</v>
      </c>
      <c r="N5492" s="3">
        <v>74444</v>
      </c>
      <c r="O5492" s="3">
        <v>0.43285055099999997</v>
      </c>
      <c r="P5492" s="3">
        <v>-0.9196349103331547</v>
      </c>
      <c r="Q5492" s="3">
        <v>-0.71018451967858998</v>
      </c>
      <c r="R5492" s="3">
        <v>-0.43523674840860055</v>
      </c>
      <c r="S5492" s="3">
        <v>0.39989956364441837</v>
      </c>
      <c r="T5492" s="5">
        <f>POWER(10,Table2[[#This Row],[Predicted normalized_price]]*(N$7634-N$7635)+N$7635)</f>
        <v>62114.569526102088</v>
      </c>
      <c r="U5492" s="5">
        <f>ABS(Table2[[#This Row],[price]]-Table2[[#This Row],[Predicted Price]])</f>
        <v>12329.430473897912</v>
      </c>
      <c r="V5492" s="5">
        <f>Table2[[#This Row],[Price Diff]]/Table2[[#This Row],[price]]</f>
        <v>0.16562020409835462</v>
      </c>
    </row>
    <row r="5493" spans="1:22" x14ac:dyDescent="0.2">
      <c r="A5493" s="3">
        <v>16930</v>
      </c>
      <c r="B5493" s="3">
        <v>0.2860972</v>
      </c>
      <c r="C5493" s="3">
        <v>55276</v>
      </c>
      <c r="D5493" s="3">
        <v>0.56111040999999995</v>
      </c>
      <c r="E5493" s="3">
        <v>1984</v>
      </c>
      <c r="F5493" s="3">
        <v>0.47778491499999998</v>
      </c>
      <c r="G5493" s="3">
        <v>8</v>
      </c>
      <c r="H5493" s="3">
        <v>0.78794860499999997</v>
      </c>
      <c r="I5493" s="2" t="s">
        <v>19</v>
      </c>
      <c r="J5493" s="3">
        <v>77000</v>
      </c>
      <c r="K5493" s="3">
        <v>0.86530544499999995</v>
      </c>
      <c r="L5493" s="3">
        <v>1</v>
      </c>
      <c r="M5493" s="2" t="s">
        <v>64</v>
      </c>
      <c r="N5493" s="3">
        <v>78900</v>
      </c>
      <c r="O5493" s="3">
        <v>0.44342994600000002</v>
      </c>
      <c r="P5493" s="3">
        <v>0.38252368785955299</v>
      </c>
      <c r="Q5493" s="3">
        <v>0.48842561155836806</v>
      </c>
      <c r="R5493" s="3">
        <v>0.60448308827975594</v>
      </c>
      <c r="S5493" s="3">
        <v>0.45534470147585882</v>
      </c>
      <c r="T5493" s="5">
        <f>POWER(10,Table2[[#This Row],[Predicted normalized_price]]*(N$7634-N$7635)+N$7635)</f>
        <v>84238.590978446766</v>
      </c>
      <c r="U5493" s="5">
        <f>ABS(Table2[[#This Row],[price]]-Table2[[#This Row],[Predicted Price]])</f>
        <v>5338.5909784467658</v>
      </c>
      <c r="V5493" s="5">
        <f>Table2[[#This Row],[Price Diff]]/Table2[[#This Row],[price]]</f>
        <v>6.7662750043685244E-2</v>
      </c>
    </row>
    <row r="5494" spans="1:22" x14ac:dyDescent="0.2">
      <c r="A5494" s="3">
        <v>8630</v>
      </c>
      <c r="B5494" s="3">
        <v>0.13616241700000001</v>
      </c>
      <c r="C5494" s="3">
        <v>64371</v>
      </c>
      <c r="D5494" s="3">
        <v>0.58776747699999998</v>
      </c>
      <c r="E5494" s="3">
        <v>1598</v>
      </c>
      <c r="F5494" s="3">
        <v>0.38552934799999999</v>
      </c>
      <c r="G5494" s="3">
        <v>4</v>
      </c>
      <c r="H5494" s="3">
        <v>0.52529906999999998</v>
      </c>
      <c r="I5494" s="2" t="s">
        <v>31</v>
      </c>
      <c r="J5494" s="3">
        <v>40100</v>
      </c>
      <c r="K5494" s="3">
        <v>0.80970086399999996</v>
      </c>
      <c r="L5494" s="3">
        <v>1</v>
      </c>
      <c r="M5494" s="2" t="s">
        <v>68</v>
      </c>
      <c r="N5494" s="3">
        <v>76000</v>
      </c>
      <c r="O5494" s="3">
        <v>0.43661507799999999</v>
      </c>
      <c r="P5494" s="3">
        <v>-0.91507878523669206</v>
      </c>
      <c r="Q5494" s="3">
        <v>-0.61716151082001991</v>
      </c>
      <c r="R5494" s="3">
        <v>-0.55388171490479732</v>
      </c>
      <c r="S5494" s="3">
        <v>0.45450095309031013</v>
      </c>
      <c r="T5494" s="5">
        <f>POWER(10,Table2[[#This Row],[Predicted normalized_price]]*(N$7634-N$7635)+N$7635)</f>
        <v>83848.929445463116</v>
      </c>
      <c r="U5494" s="5">
        <f>ABS(Table2[[#This Row],[price]]-Table2[[#This Row],[Predicted Price]])</f>
        <v>7848.9294454631163</v>
      </c>
      <c r="V5494" s="5">
        <f>Table2[[#This Row],[Price Diff]]/Table2[[#This Row],[price]]</f>
        <v>0.10327538744030416</v>
      </c>
    </row>
    <row r="5495" spans="1:22" x14ac:dyDescent="0.2">
      <c r="A5495" s="3">
        <v>13130</v>
      </c>
      <c r="B5495" s="3">
        <v>0.229538675</v>
      </c>
      <c r="C5495" s="3">
        <v>14007</v>
      </c>
      <c r="D5495" s="3">
        <v>0.32087095100000002</v>
      </c>
      <c r="E5495" s="3">
        <v>1390</v>
      </c>
      <c r="F5495" s="3">
        <v>0.32606906200000002</v>
      </c>
      <c r="G5495" s="3">
        <v>10</v>
      </c>
      <c r="H5495" s="3">
        <v>0.87250287000000004</v>
      </c>
      <c r="I5495" s="2" t="s">
        <v>20</v>
      </c>
      <c r="J5495" s="3">
        <v>87000</v>
      </c>
      <c r="K5495" s="3">
        <v>0.87571189299999996</v>
      </c>
      <c r="L5495" s="3">
        <v>2</v>
      </c>
      <c r="M5495" s="2" t="s">
        <v>67</v>
      </c>
      <c r="N5495" s="3">
        <v>27500</v>
      </c>
      <c r="O5495" s="3">
        <v>0.25162104299999999</v>
      </c>
      <c r="P5495" s="3">
        <v>-0.85882030530442455</v>
      </c>
      <c r="Q5495" s="3">
        <v>1.9411739889591176E-2</v>
      </c>
      <c r="R5495" s="3">
        <v>0.88912717626142879</v>
      </c>
      <c r="S5495" s="3">
        <v>0.25635787608317029</v>
      </c>
      <c r="T5495" s="5">
        <f>POWER(10,Table2[[#This Row],[Predicted normalized_price]]*(N$7634-N$7635)+N$7635)</f>
        <v>28225.195365854313</v>
      </c>
      <c r="U5495" s="5">
        <f>ABS(Table2[[#This Row],[price]]-Table2[[#This Row],[Predicted Price]])</f>
        <v>725.19536585431342</v>
      </c>
      <c r="V5495" s="5">
        <f>Table2[[#This Row],[Price Diff]]/Table2[[#This Row],[price]]</f>
        <v>2.6370740576520488E-2</v>
      </c>
    </row>
    <row r="5496" spans="1:22" x14ac:dyDescent="0.2">
      <c r="A5496" s="3">
        <v>17960</v>
      </c>
      <c r="B5496" s="3">
        <v>0.29923843900000002</v>
      </c>
      <c r="C5496" s="3">
        <v>57308</v>
      </c>
      <c r="D5496" s="3">
        <v>0.56742822699999995</v>
      </c>
      <c r="E5496" s="3">
        <v>2521</v>
      </c>
      <c r="F5496" s="3">
        <v>0.57992365099999998</v>
      </c>
      <c r="G5496" s="3">
        <v>8</v>
      </c>
      <c r="H5496" s="3">
        <v>0.78794860499999997</v>
      </c>
      <c r="I5496" s="2" t="s">
        <v>21</v>
      </c>
      <c r="J5496" s="3">
        <v>106000</v>
      </c>
      <c r="K5496" s="3">
        <v>0.89254686800000005</v>
      </c>
      <c r="L5496" s="3">
        <v>1</v>
      </c>
      <c r="M5496" s="2" t="s">
        <v>64</v>
      </c>
      <c r="N5496" s="3">
        <v>88000</v>
      </c>
      <c r="O5496" s="3">
        <v>0.46329437400000001</v>
      </c>
      <c r="P5496" s="3">
        <v>0.99999999983286902</v>
      </c>
      <c r="Q5496" s="3">
        <v>0.52417776549509043</v>
      </c>
      <c r="R5496" s="3">
        <v>0.62741244123829776</v>
      </c>
      <c r="S5496" s="3">
        <v>0.4605729344387316</v>
      </c>
      <c r="T5496" s="5">
        <f>POWER(10,Table2[[#This Row],[Predicted normalized_price]]*(N$7634-N$7635)+N$7635)</f>
        <v>86693.804844883576</v>
      </c>
      <c r="U5496" s="5">
        <f>ABS(Table2[[#This Row],[price]]-Table2[[#This Row],[Predicted Price]])</f>
        <v>1306.1951551164238</v>
      </c>
      <c r="V5496" s="5">
        <f>Table2[[#This Row],[Price Diff]]/Table2[[#This Row],[price]]</f>
        <v>1.4843126762686634E-2</v>
      </c>
    </row>
    <row r="5497" spans="1:22" x14ac:dyDescent="0.2">
      <c r="A5497" s="3">
        <v>7820</v>
      </c>
      <c r="B5497" s="3">
        <v>0.114232129</v>
      </c>
      <c r="C5497" s="3">
        <v>17184</v>
      </c>
      <c r="D5497" s="3">
        <v>0.35664511399999999</v>
      </c>
      <c r="E5497" s="3">
        <v>1197</v>
      </c>
      <c r="F5497" s="3">
        <v>0.26232939100000002</v>
      </c>
      <c r="G5497" s="3">
        <v>9</v>
      </c>
      <c r="H5497" s="3">
        <v>0.83257932800000001</v>
      </c>
      <c r="I5497" s="2" t="s">
        <v>20</v>
      </c>
      <c r="J5497" s="3">
        <v>103350</v>
      </c>
      <c r="K5497" s="3">
        <v>0.89038910699999996</v>
      </c>
      <c r="L5497" s="3">
        <v>1</v>
      </c>
      <c r="M5497" s="2" t="s">
        <v>67</v>
      </c>
      <c r="N5497" s="3">
        <v>25000</v>
      </c>
      <c r="O5497" s="3">
        <v>0.234276239</v>
      </c>
      <c r="P5497" s="3">
        <v>-0.79584774233828048</v>
      </c>
      <c r="Q5497" s="3">
        <v>-4.8655314599321486E-2</v>
      </c>
      <c r="R5497" s="3">
        <v>0.90102598668641942</v>
      </c>
      <c r="S5497" s="3">
        <v>0.23557858813027494</v>
      </c>
      <c r="T5497" s="5">
        <f>POWER(10,Table2[[#This Row],[Predicted normalized_price]]*(N$7634-N$7635)+N$7635)</f>
        <v>25179.552833702539</v>
      </c>
      <c r="U5497" s="5">
        <f>ABS(Table2[[#This Row],[price]]-Table2[[#This Row],[Predicted Price]])</f>
        <v>179.55283370253892</v>
      </c>
      <c r="V5497" s="5">
        <f>Table2[[#This Row],[Price Diff]]/Table2[[#This Row],[price]]</f>
        <v>7.1821133481015566E-3</v>
      </c>
    </row>
    <row r="5498" spans="1:22" x14ac:dyDescent="0.2">
      <c r="A5498" s="3">
        <v>14970</v>
      </c>
      <c r="B5498" s="3">
        <v>0.25872014900000001</v>
      </c>
      <c r="C5498" s="3">
        <v>52435</v>
      </c>
      <c r="D5498" s="3">
        <v>0.55187651699999996</v>
      </c>
      <c r="E5498" s="3">
        <v>2362</v>
      </c>
      <c r="F5498" s="3">
        <v>0.55214537900000005</v>
      </c>
      <c r="G5498" s="3">
        <v>7</v>
      </c>
      <c r="H5498" s="3">
        <v>0.73735046500000001</v>
      </c>
      <c r="I5498" s="2" t="s">
        <v>10</v>
      </c>
      <c r="J5498" s="3">
        <v>103000</v>
      </c>
      <c r="K5498" s="3">
        <v>0.89009999100000003</v>
      </c>
      <c r="L5498" s="3">
        <v>1</v>
      </c>
      <c r="M5498" s="2" t="s">
        <v>66</v>
      </c>
      <c r="N5498" s="3">
        <v>74800</v>
      </c>
      <c r="O5498" s="3">
        <v>0.43371873999999999</v>
      </c>
      <c r="P5498" s="3">
        <v>0.55284951985380482</v>
      </c>
      <c r="Q5498" s="3">
        <v>-0.65933998821135664</v>
      </c>
      <c r="R5498" s="3">
        <v>-0.54024199499465597</v>
      </c>
      <c r="S5498" s="3">
        <v>0.44380011989024371</v>
      </c>
      <c r="T5498" s="5">
        <f>POWER(10,Table2[[#This Row],[Predicted normalized_price]]*(N$7634-N$7635)+N$7635)</f>
        <v>79060.655283247834</v>
      </c>
      <c r="U5498" s="5">
        <f>ABS(Table2[[#This Row],[price]]-Table2[[#This Row],[Predicted Price]])</f>
        <v>4260.6552832478337</v>
      </c>
      <c r="V5498" s="5">
        <f>Table2[[#This Row],[Price Diff]]/Table2[[#This Row],[price]]</f>
        <v>5.6960632128981732E-2</v>
      </c>
    </row>
    <row r="5499" spans="1:22" x14ac:dyDescent="0.2">
      <c r="A5499" s="3">
        <v>27250</v>
      </c>
      <c r="B5499" s="3">
        <v>0.392003086</v>
      </c>
      <c r="C5499" s="3">
        <v>128940</v>
      </c>
      <c r="D5499" s="3">
        <v>0.70933852399999997</v>
      </c>
      <c r="E5499" s="3">
        <v>2979</v>
      </c>
      <c r="F5499" s="3">
        <v>0.65110249600000003</v>
      </c>
      <c r="G5499" s="3">
        <v>2</v>
      </c>
      <c r="H5499" s="3">
        <v>0.26264953499999999</v>
      </c>
      <c r="I5499" s="2" t="s">
        <v>29</v>
      </c>
      <c r="J5499" s="3">
        <v>11800</v>
      </c>
      <c r="K5499" s="3">
        <v>0.70544463899999998</v>
      </c>
      <c r="L5499" s="3">
        <v>1</v>
      </c>
      <c r="M5499" s="2" t="s">
        <v>65</v>
      </c>
      <c r="N5499" s="3">
        <v>306000</v>
      </c>
      <c r="O5499" s="3">
        <v>0.69009000899999995</v>
      </c>
      <c r="P5499" s="3">
        <v>-0.75073964488317091</v>
      </c>
      <c r="Q5499" s="3">
        <v>0.81292131322073746</v>
      </c>
      <c r="R5499" s="3">
        <v>-2.6594835000136454E-2</v>
      </c>
      <c r="S5499" s="3">
        <v>0.69786919032361383</v>
      </c>
      <c r="T5499" s="5">
        <f>POWER(10,Table2[[#This Row],[Predicted normalized_price]]*(N$7634-N$7635)+N$7635)</f>
        <v>319364.12709178717</v>
      </c>
      <c r="U5499" s="5">
        <f>ABS(Table2[[#This Row],[price]]-Table2[[#This Row],[Predicted Price]])</f>
        <v>13364.127091787173</v>
      </c>
      <c r="V5499" s="5">
        <f>Table2[[#This Row],[Price Diff]]/Table2[[#This Row],[price]]</f>
        <v>4.3673617947016907E-2</v>
      </c>
    </row>
    <row r="5500" spans="1:22" x14ac:dyDescent="0.2">
      <c r="A5500" s="3">
        <v>9740</v>
      </c>
      <c r="B5500" s="3">
        <v>0.163085023</v>
      </c>
      <c r="C5500" s="3">
        <v>41324</v>
      </c>
      <c r="D5500" s="3">
        <v>0.51020315199999999</v>
      </c>
      <c r="E5500" s="3">
        <v>1496</v>
      </c>
      <c r="F5500" s="3">
        <v>0.35740525400000001</v>
      </c>
      <c r="G5500" s="3">
        <v>5</v>
      </c>
      <c r="H5500" s="3">
        <v>0.60985333500000005</v>
      </c>
      <c r="I5500" s="2" t="s">
        <v>14</v>
      </c>
      <c r="J5500" s="3">
        <v>68000</v>
      </c>
      <c r="K5500" s="3">
        <v>0.85471192200000001</v>
      </c>
      <c r="L5500" s="3">
        <v>1</v>
      </c>
      <c r="M5500" s="2" t="s">
        <v>63</v>
      </c>
      <c r="N5500" s="3">
        <v>64800</v>
      </c>
      <c r="O5500" s="3">
        <v>0.407601987</v>
      </c>
      <c r="P5500" s="3">
        <v>-0.93158003288605407</v>
      </c>
      <c r="Q5500" s="3">
        <v>-0.73198606423000789</v>
      </c>
      <c r="R5500" s="3">
        <v>-0.40537740694508601</v>
      </c>
      <c r="S5500" s="3">
        <v>0.38655351991013764</v>
      </c>
      <c r="T5500" s="5">
        <f>POWER(10,Table2[[#This Row],[Predicted normalized_price]]*(N$7634-N$7635)+N$7635)</f>
        <v>57722.306651636223</v>
      </c>
      <c r="U5500" s="5">
        <f>ABS(Table2[[#This Row],[price]]-Table2[[#This Row],[Predicted Price]])</f>
        <v>7077.6933483637767</v>
      </c>
      <c r="V5500" s="5">
        <f>Table2[[#This Row],[Price Diff]]/Table2[[#This Row],[price]]</f>
        <v>0.10922366278339161</v>
      </c>
    </row>
    <row r="5501" spans="1:22" x14ac:dyDescent="0.2">
      <c r="A5501" s="3">
        <v>7640</v>
      </c>
      <c r="B5501" s="3">
        <v>0.109050617</v>
      </c>
      <c r="C5501" s="3">
        <v>8961</v>
      </c>
      <c r="D5501" s="3">
        <v>0.242701889</v>
      </c>
      <c r="E5501" s="3">
        <v>1591</v>
      </c>
      <c r="F5501" s="3">
        <v>0.38365743499999999</v>
      </c>
      <c r="G5501" s="3">
        <v>10</v>
      </c>
      <c r="H5501" s="3">
        <v>0.87250287000000004</v>
      </c>
      <c r="I5501" s="2" t="s">
        <v>18</v>
      </c>
      <c r="J5501" s="3">
        <v>118000</v>
      </c>
      <c r="K5501" s="3">
        <v>0.90168708399999997</v>
      </c>
      <c r="L5501" s="3">
        <v>2</v>
      </c>
      <c r="M5501" s="2" t="s">
        <v>63</v>
      </c>
      <c r="N5501" s="3">
        <v>15300</v>
      </c>
      <c r="O5501" s="3">
        <v>0.14491854600000001</v>
      </c>
      <c r="P5501" s="3">
        <v>-0.98328434682497012</v>
      </c>
      <c r="Q5501" s="3">
        <v>-0.94011778735514739</v>
      </c>
      <c r="R5501" s="3">
        <v>0.29666586083418828</v>
      </c>
      <c r="S5501" s="3">
        <v>0.15355823122694645</v>
      </c>
      <c r="T5501" s="5">
        <f>POWER(10,Table2[[#This Row],[Predicted normalized_price]]*(N$7634-N$7635)+N$7635)</f>
        <v>16043.890770093838</v>
      </c>
      <c r="U5501" s="5">
        <f>ABS(Table2[[#This Row],[price]]-Table2[[#This Row],[Predicted Price]])</f>
        <v>743.890770093838</v>
      </c>
      <c r="V5501" s="5">
        <f>Table2[[#This Row],[Price Diff]]/Table2[[#This Row],[price]]</f>
        <v>4.8620311770839086E-2</v>
      </c>
    </row>
    <row r="5502" spans="1:22" x14ac:dyDescent="0.2">
      <c r="A5502" s="3">
        <v>9160</v>
      </c>
      <c r="B5502" s="3">
        <v>0.149424213</v>
      </c>
      <c r="C5502" s="3">
        <v>17329</v>
      </c>
      <c r="D5502" s="3">
        <v>0.35811559999999998</v>
      </c>
      <c r="E5502" s="3">
        <v>1390</v>
      </c>
      <c r="F5502" s="3">
        <v>0.32606906200000002</v>
      </c>
      <c r="G5502" s="3">
        <v>10</v>
      </c>
      <c r="H5502" s="3">
        <v>0.87250287000000004</v>
      </c>
      <c r="I5502" s="2" t="s">
        <v>20</v>
      </c>
      <c r="J5502" s="3">
        <v>171000</v>
      </c>
      <c r="K5502" s="3">
        <v>0.93330450899999995</v>
      </c>
      <c r="L5502" s="3">
        <v>2</v>
      </c>
      <c r="M5502" s="2" t="s">
        <v>66</v>
      </c>
      <c r="N5502" s="3">
        <v>26800</v>
      </c>
      <c r="O5502" s="3">
        <v>0.24692877999999999</v>
      </c>
      <c r="P5502" s="3">
        <v>-0.53705372821764985</v>
      </c>
      <c r="Q5502" s="3">
        <v>-2.1902523486806082E-2</v>
      </c>
      <c r="R5502" s="3">
        <v>0.89838221063470136</v>
      </c>
      <c r="S5502" s="3">
        <v>0.24397704904719797</v>
      </c>
      <c r="T5502" s="5">
        <f>POWER(10,Table2[[#This Row],[Predicted normalized_price]]*(N$7634-N$7635)+N$7635)</f>
        <v>26368.814546190046</v>
      </c>
      <c r="U5502" s="5">
        <f>ABS(Table2[[#This Row],[price]]-Table2[[#This Row],[Predicted Price]])</f>
        <v>431.1854538099542</v>
      </c>
      <c r="V5502" s="5">
        <f>Table2[[#This Row],[Price Diff]]/Table2[[#This Row],[price]]</f>
        <v>1.6089009470520679E-2</v>
      </c>
    </row>
    <row r="5503" spans="1:22" x14ac:dyDescent="0.2">
      <c r="A5503" s="3">
        <v>10940</v>
      </c>
      <c r="B5503" s="3">
        <v>0.188936939</v>
      </c>
      <c r="C5503" s="3">
        <v>49069</v>
      </c>
      <c r="D5503" s="3">
        <v>0.54026569199999996</v>
      </c>
      <c r="E5503" s="3">
        <v>1598</v>
      </c>
      <c r="F5503" s="3">
        <v>0.38552934799999999</v>
      </c>
      <c r="G5503" s="3">
        <v>7</v>
      </c>
      <c r="H5503" s="3">
        <v>0.73735046500000001</v>
      </c>
      <c r="I5503" s="2" t="s">
        <v>31</v>
      </c>
      <c r="J5503" s="3">
        <v>100000</v>
      </c>
      <c r="K5503" s="3">
        <v>0.88758078299999998</v>
      </c>
      <c r="L5503" s="3">
        <v>1</v>
      </c>
      <c r="M5503" s="2" t="s">
        <v>65</v>
      </c>
      <c r="N5503" s="3">
        <v>59900</v>
      </c>
      <c r="O5503" s="3">
        <v>0.393292851</v>
      </c>
      <c r="P5503" s="3">
        <v>-0.92232613389053031</v>
      </c>
      <c r="Q5503" s="3">
        <v>-0.66501040466442585</v>
      </c>
      <c r="R5503" s="3">
        <v>-0.40774355772722776</v>
      </c>
      <c r="S5503" s="3">
        <v>0.40481811545987262</v>
      </c>
      <c r="T5503" s="5">
        <f>POWER(10,Table2[[#This Row],[Predicted normalized_price]]*(N$7634-N$7635)+N$7635)</f>
        <v>63816.268732098011</v>
      </c>
      <c r="U5503" s="5">
        <f>ABS(Table2[[#This Row],[price]]-Table2[[#This Row],[Predicted Price]])</f>
        <v>3916.2687320980112</v>
      </c>
      <c r="V5503" s="5">
        <f>Table2[[#This Row],[Price Diff]]/Table2[[#This Row],[price]]</f>
        <v>6.5380112388948433E-2</v>
      </c>
    </row>
    <row r="5504" spans="1:22" x14ac:dyDescent="0.2">
      <c r="A5504" s="3">
        <v>10340</v>
      </c>
      <c r="B5504" s="3">
        <v>0.17638621900000001</v>
      </c>
      <c r="C5504" s="3">
        <v>23476</v>
      </c>
      <c r="D5504" s="3">
        <v>0.41124570599999999</v>
      </c>
      <c r="E5504" s="3">
        <v>1339</v>
      </c>
      <c r="F5504" s="3">
        <v>0.31013015700000002</v>
      </c>
      <c r="G5504" s="3">
        <v>10</v>
      </c>
      <c r="H5504" s="3">
        <v>0.87250287000000004</v>
      </c>
      <c r="I5504" s="2" t="s">
        <v>22</v>
      </c>
      <c r="J5504" s="3">
        <v>73000</v>
      </c>
      <c r="K5504" s="3">
        <v>0.86075892700000001</v>
      </c>
      <c r="L5504" s="3">
        <v>2</v>
      </c>
      <c r="M5504" s="2" t="s">
        <v>67</v>
      </c>
      <c r="N5504" s="3">
        <v>37800</v>
      </c>
      <c r="O5504" s="3">
        <v>0.30951394500000001</v>
      </c>
      <c r="P5504" s="3">
        <v>-0.93081898099282867</v>
      </c>
      <c r="Q5504" s="3">
        <v>-0.85732213528769774</v>
      </c>
      <c r="R5504" s="3">
        <v>-0.17404758211461774</v>
      </c>
      <c r="S5504" s="3">
        <v>0.29487813764678639</v>
      </c>
      <c r="T5504" s="5">
        <f>POWER(10,Table2[[#This Row],[Predicted normalized_price]]*(N$7634-N$7635)+N$7635)</f>
        <v>34879.000196394132</v>
      </c>
      <c r="U5504" s="5">
        <f>ABS(Table2[[#This Row],[price]]-Table2[[#This Row],[Predicted Price]])</f>
        <v>2920.9998036058678</v>
      </c>
      <c r="V5504" s="5">
        <f>Table2[[#This Row],[Price Diff]]/Table2[[#This Row],[price]]</f>
        <v>7.7275127079520306E-2</v>
      </c>
    </row>
    <row r="5505" spans="1:22" x14ac:dyDescent="0.2">
      <c r="A5505" s="3">
        <v>8980</v>
      </c>
      <c r="B5505" s="3">
        <v>0.14500827099999999</v>
      </c>
      <c r="C5505" s="3">
        <v>29813</v>
      </c>
      <c r="D5505" s="3">
        <v>0.45306520700000003</v>
      </c>
      <c r="E5505" s="3">
        <v>1591</v>
      </c>
      <c r="F5505" s="3">
        <v>0.38365743499999999</v>
      </c>
      <c r="G5505" s="3">
        <v>7</v>
      </c>
      <c r="H5505" s="3">
        <v>0.73735046500000001</v>
      </c>
      <c r="I5505" s="2" t="s">
        <v>17</v>
      </c>
      <c r="J5505" s="3">
        <v>90565</v>
      </c>
      <c r="K5505" s="3">
        <v>0.87913458499999997</v>
      </c>
      <c r="L5505" s="3">
        <v>2</v>
      </c>
      <c r="M5505" s="2" t="s">
        <v>63</v>
      </c>
      <c r="N5505" s="3">
        <v>39800</v>
      </c>
      <c r="O5505" s="3">
        <v>0.31889657500000002</v>
      </c>
      <c r="P5505" s="3">
        <v>-0.94217598940662606</v>
      </c>
      <c r="Q5505" s="3">
        <v>-0.80701805651357605</v>
      </c>
      <c r="R5505" s="3">
        <v>-0.20476985400874378</v>
      </c>
      <c r="S5505" s="3">
        <v>0.31588867468988768</v>
      </c>
      <c r="T5505" s="5">
        <f>POWER(10,Table2[[#This Row],[Predicted normalized_price]]*(N$7634-N$7635)+N$7635)</f>
        <v>39147.572552844278</v>
      </c>
      <c r="U5505" s="5">
        <f>ABS(Table2[[#This Row],[price]]-Table2[[#This Row],[Predicted Price]])</f>
        <v>652.42744715572189</v>
      </c>
      <c r="V5505" s="5">
        <f>Table2[[#This Row],[Price Diff]]/Table2[[#This Row],[price]]</f>
        <v>1.6392649426023163E-2</v>
      </c>
    </row>
    <row r="5506" spans="1:22" x14ac:dyDescent="0.2">
      <c r="A5506" s="3">
        <v>8590</v>
      </c>
      <c r="B5506" s="3">
        <v>0.13512870099999999</v>
      </c>
      <c r="C5506" s="3">
        <v>40935</v>
      </c>
      <c r="D5506" s="3">
        <v>0.50854798300000004</v>
      </c>
      <c r="E5506" s="3">
        <v>1197</v>
      </c>
      <c r="F5506" s="3">
        <v>0.26232939100000002</v>
      </c>
      <c r="G5506" s="3">
        <v>3</v>
      </c>
      <c r="H5506" s="3">
        <v>0.416289664</v>
      </c>
      <c r="I5506" s="2" t="s">
        <v>20</v>
      </c>
      <c r="J5506" s="3">
        <v>21600</v>
      </c>
      <c r="K5506" s="3">
        <v>0.75697236000000001</v>
      </c>
      <c r="L5506" s="3">
        <v>1</v>
      </c>
      <c r="M5506" s="2" t="s">
        <v>67</v>
      </c>
      <c r="N5506" s="3">
        <v>69800</v>
      </c>
      <c r="O5506" s="3">
        <v>0.421128471</v>
      </c>
      <c r="P5506" s="3">
        <v>-0.69269627537395129</v>
      </c>
      <c r="Q5506" s="3">
        <v>0.48650882797273615</v>
      </c>
      <c r="R5506" s="3">
        <v>0.735677655782905</v>
      </c>
      <c r="S5506" s="3">
        <v>0.41873569244681513</v>
      </c>
      <c r="T5506" s="5">
        <f>POWER(10,Table2[[#This Row],[Predicted normalized_price]]*(N$7634-N$7635)+N$7635)</f>
        <v>68888.249841134559</v>
      </c>
      <c r="U5506" s="5">
        <f>ABS(Table2[[#This Row],[price]]-Table2[[#This Row],[Predicted Price]])</f>
        <v>911.75015886544134</v>
      </c>
      <c r="V5506" s="5">
        <f>Table2[[#This Row],[Price Diff]]/Table2[[#This Row],[price]]</f>
        <v>1.3062323192914633E-2</v>
      </c>
    </row>
    <row r="5507" spans="1:22" x14ac:dyDescent="0.2">
      <c r="A5507" s="3">
        <v>8310</v>
      </c>
      <c r="B5507" s="3">
        <v>0.12775501</v>
      </c>
      <c r="C5507" s="3">
        <v>8794</v>
      </c>
      <c r="D5507" s="3">
        <v>0.23940972499999999</v>
      </c>
      <c r="E5507" s="3">
        <v>1399</v>
      </c>
      <c r="F5507" s="3">
        <v>0.32882098799999998</v>
      </c>
      <c r="G5507" s="3">
        <v>10</v>
      </c>
      <c r="H5507" s="3">
        <v>0.87250287000000004</v>
      </c>
      <c r="I5507" s="2" t="s">
        <v>26</v>
      </c>
      <c r="J5507" s="3">
        <v>112333</v>
      </c>
      <c r="K5507" s="3">
        <v>0.89749246999999999</v>
      </c>
      <c r="L5507" s="3">
        <v>2</v>
      </c>
      <c r="M5507" s="2" t="s">
        <v>67</v>
      </c>
      <c r="N5507" s="3">
        <v>18000</v>
      </c>
      <c r="O5507" s="3">
        <v>0.17449418</v>
      </c>
      <c r="P5507" s="3">
        <v>-0.97010384315883158</v>
      </c>
      <c r="Q5507" s="3">
        <v>-0.26849099043203861</v>
      </c>
      <c r="R5507" s="3">
        <v>0.95136308971378569</v>
      </c>
      <c r="S5507" s="3">
        <v>0.16445316034601876</v>
      </c>
      <c r="T5507" s="5">
        <f>POWER(10,Table2[[#This Row],[Predicted normalized_price]]*(N$7634-N$7635)+N$7635)</f>
        <v>17033.739890944202</v>
      </c>
      <c r="U5507" s="5">
        <f>ABS(Table2[[#This Row],[price]]-Table2[[#This Row],[Predicted Price]])</f>
        <v>966.26010905579824</v>
      </c>
      <c r="V5507" s="5">
        <f>Table2[[#This Row],[Price Diff]]/Table2[[#This Row],[price]]</f>
        <v>5.3681117169766569E-2</v>
      </c>
    </row>
    <row r="5508" spans="1:22" x14ac:dyDescent="0.2">
      <c r="A5508" s="3">
        <v>7240</v>
      </c>
      <c r="B5508" s="3">
        <v>9.7084986999999998E-2</v>
      </c>
      <c r="C5508" s="3">
        <v>16740</v>
      </c>
      <c r="D5508" s="3">
        <v>0.352063974</v>
      </c>
      <c r="E5508" s="3">
        <v>1598</v>
      </c>
      <c r="F5508" s="3">
        <v>0.38552934799999999</v>
      </c>
      <c r="G5508" s="3">
        <v>9</v>
      </c>
      <c r="H5508" s="3">
        <v>0.83257932800000001</v>
      </c>
      <c r="I5508" s="2" t="s">
        <v>37</v>
      </c>
      <c r="J5508" s="3">
        <v>130000</v>
      </c>
      <c r="K5508" s="3">
        <v>0.90994130500000003</v>
      </c>
      <c r="L5508" s="3">
        <v>2</v>
      </c>
      <c r="M5508" s="2" t="s">
        <v>67</v>
      </c>
      <c r="N5508" s="3">
        <v>23800</v>
      </c>
      <c r="O5508" s="3">
        <v>0.225324465</v>
      </c>
      <c r="P5508" s="3">
        <v>-0.88549551891879152</v>
      </c>
      <c r="Q5508" s="3">
        <v>-9.0192682727337936E-2</v>
      </c>
      <c r="R5508" s="3">
        <v>0.90963578353535557</v>
      </c>
      <c r="S5508" s="3">
        <v>0.22221875497805715</v>
      </c>
      <c r="T5508" s="5">
        <f>POWER(10,Table2[[#This Row],[Predicted normalized_price]]*(N$7634-N$7635)+N$7635)</f>
        <v>23397.276271965675</v>
      </c>
      <c r="U5508" s="5">
        <f>ABS(Table2[[#This Row],[price]]-Table2[[#This Row],[Predicted Price]])</f>
        <v>402.72372803432518</v>
      </c>
      <c r="V5508" s="5">
        <f>Table2[[#This Row],[Price Diff]]/Table2[[#This Row],[price]]</f>
        <v>1.692116504345904E-2</v>
      </c>
    </row>
    <row r="5509" spans="1:22" x14ac:dyDescent="0.2">
      <c r="A5509" s="3">
        <v>9480</v>
      </c>
      <c r="B5509" s="3">
        <v>0.15706469200000001</v>
      </c>
      <c r="C5509" s="3">
        <v>48154</v>
      </c>
      <c r="D5509" s="3">
        <v>0.536971584</v>
      </c>
      <c r="E5509" s="3">
        <v>1390</v>
      </c>
      <c r="F5509" s="3">
        <v>0.32606906200000002</v>
      </c>
      <c r="G5509" s="3">
        <v>4</v>
      </c>
      <c r="H5509" s="3">
        <v>0.52529906999999998</v>
      </c>
      <c r="I5509" s="2" t="s">
        <v>20</v>
      </c>
      <c r="J5509" s="3">
        <v>61000</v>
      </c>
      <c r="K5509" s="3">
        <v>0.845453385</v>
      </c>
      <c r="L5509" s="3">
        <v>1</v>
      </c>
      <c r="M5509" s="2" t="s">
        <v>62</v>
      </c>
      <c r="N5509" s="3">
        <v>80800</v>
      </c>
      <c r="O5509" s="3">
        <v>0.44776035800000002</v>
      </c>
      <c r="P5509" s="3">
        <v>-0.20099516295348471</v>
      </c>
      <c r="Q5509" s="3">
        <v>0.47782727249078533</v>
      </c>
      <c r="R5509" s="3">
        <v>0.70692795930880237</v>
      </c>
      <c r="S5509" s="3">
        <v>0.42503556741904558</v>
      </c>
      <c r="T5509" s="5">
        <f>POWER(10,Table2[[#This Row],[Predicted normalized_price]]*(N$7634-N$7635)+N$7635)</f>
        <v>71314.780879065322</v>
      </c>
      <c r="U5509" s="5">
        <f>ABS(Table2[[#This Row],[price]]-Table2[[#This Row],[Predicted Price]])</f>
        <v>9485.2191209346784</v>
      </c>
      <c r="V5509" s="5">
        <f>Table2[[#This Row],[Price Diff]]/Table2[[#This Row],[price]]</f>
        <v>0.11739132575414206</v>
      </c>
    </row>
    <row r="5510" spans="1:22" x14ac:dyDescent="0.2">
      <c r="A5510" s="3">
        <v>13320</v>
      </c>
      <c r="B5510" s="3">
        <v>0.23273542899999999</v>
      </c>
      <c r="C5510" s="3">
        <v>76647</v>
      </c>
      <c r="D5510" s="3">
        <v>0.618313585</v>
      </c>
      <c r="E5510" s="3">
        <v>2362</v>
      </c>
      <c r="F5510" s="3">
        <v>0.55214537900000005</v>
      </c>
      <c r="G5510" s="3">
        <v>4</v>
      </c>
      <c r="H5510" s="3">
        <v>0.52529906999999998</v>
      </c>
      <c r="I5510" s="2" t="s">
        <v>10</v>
      </c>
      <c r="J5510" s="3">
        <v>32000</v>
      </c>
      <c r="K5510" s="3">
        <v>0.79047020499999998</v>
      </c>
      <c r="L5510" s="3">
        <v>1</v>
      </c>
      <c r="M5510" s="2" t="s">
        <v>66</v>
      </c>
      <c r="N5510" s="3">
        <v>115630</v>
      </c>
      <c r="O5510" s="3">
        <v>0.51298632200000005</v>
      </c>
      <c r="P5510" s="3">
        <v>0.69558467498384247</v>
      </c>
      <c r="Q5510" s="3">
        <v>-0.51731213343136218</v>
      </c>
      <c r="R5510" s="3">
        <v>-0.66576301370616442</v>
      </c>
      <c r="S5510" s="3">
        <v>0.51341630995580023</v>
      </c>
      <c r="T5510" s="5">
        <f>POWER(10,Table2[[#This Row],[Predicted normalized_price]]*(N$7634-N$7635)+N$7635)</f>
        <v>115903.53337748798</v>
      </c>
      <c r="U5510" s="5">
        <f>ABS(Table2[[#This Row],[price]]-Table2[[#This Row],[Predicted Price]])</f>
        <v>273.53337748798367</v>
      </c>
      <c r="V5510" s="5">
        <f>Table2[[#This Row],[Price Diff]]/Table2[[#This Row],[price]]</f>
        <v>2.3655917797110065E-3</v>
      </c>
    </row>
    <row r="5511" spans="1:22" x14ac:dyDescent="0.2">
      <c r="A5511" s="3">
        <v>10390</v>
      </c>
      <c r="B5511" s="3">
        <v>0.17745957900000001</v>
      </c>
      <c r="C5511" s="3">
        <v>41278</v>
      </c>
      <c r="D5511" s="3">
        <v>0.51000823900000003</v>
      </c>
      <c r="E5511" s="3">
        <v>1596</v>
      </c>
      <c r="F5511" s="3">
        <v>0.38499535400000001</v>
      </c>
      <c r="G5511" s="3">
        <v>8</v>
      </c>
      <c r="H5511" s="3">
        <v>0.78794860499999997</v>
      </c>
      <c r="I5511" s="2" t="s">
        <v>21</v>
      </c>
      <c r="J5511" s="3">
        <v>89141</v>
      </c>
      <c r="K5511" s="3">
        <v>0.87778387000000002</v>
      </c>
      <c r="L5511" s="3">
        <v>3</v>
      </c>
      <c r="M5511" s="2" t="s">
        <v>65</v>
      </c>
      <c r="N5511" s="3">
        <v>53800</v>
      </c>
      <c r="O5511" s="3">
        <v>0.373747355</v>
      </c>
      <c r="P5511" s="3">
        <v>0.99999999047075516</v>
      </c>
      <c r="Q5511" s="3">
        <v>0.31205835966280826</v>
      </c>
      <c r="R5511" s="3">
        <v>0.78131834750489171</v>
      </c>
      <c r="S5511" s="3">
        <v>0.36567344143480757</v>
      </c>
      <c r="T5511" s="5">
        <f>POWER(10,Table2[[#This Row],[Predicted normalized_price]]*(N$7634-N$7635)+N$7635)</f>
        <v>51465.263610927053</v>
      </c>
      <c r="U5511" s="5">
        <f>ABS(Table2[[#This Row],[price]]-Table2[[#This Row],[Predicted Price]])</f>
        <v>2334.7363890729466</v>
      </c>
      <c r="V5511" s="5">
        <f>Table2[[#This Row],[Price Diff]]/Table2[[#This Row],[price]]</f>
        <v>4.3396587157489716E-2</v>
      </c>
    </row>
    <row r="5512" spans="1:22" x14ac:dyDescent="0.2">
      <c r="A5512" s="3">
        <v>20690</v>
      </c>
      <c r="B5512" s="3">
        <v>0.33072395700000001</v>
      </c>
      <c r="C5512" s="3">
        <v>77330</v>
      </c>
      <c r="D5512" s="3">
        <v>0.61986611700000005</v>
      </c>
      <c r="E5512" s="3">
        <v>1997</v>
      </c>
      <c r="F5512" s="3">
        <v>0.48056971500000001</v>
      </c>
      <c r="G5512" s="3">
        <v>4</v>
      </c>
      <c r="H5512" s="3">
        <v>0.52529906999999998</v>
      </c>
      <c r="I5512" s="2" t="s">
        <v>13</v>
      </c>
      <c r="J5512" s="3">
        <v>36000</v>
      </c>
      <c r="K5512" s="3">
        <v>0.80050850100000004</v>
      </c>
      <c r="L5512" s="3">
        <v>2</v>
      </c>
      <c r="M5512" s="2" t="s">
        <v>65</v>
      </c>
      <c r="N5512" s="3">
        <v>168888</v>
      </c>
      <c r="O5512" s="3">
        <v>0.58192871099999999</v>
      </c>
      <c r="P5512" s="3">
        <v>-0.84579478233068683</v>
      </c>
      <c r="Q5512" s="3">
        <v>0.721774156046467</v>
      </c>
      <c r="R5512" s="3">
        <v>0.42680512738735765</v>
      </c>
      <c r="S5512" s="3">
        <v>0.55862821725799128</v>
      </c>
      <c r="T5512" s="5">
        <f>POWER(10,Table2[[#This Row],[Predicted normalized_price]]*(N$7634-N$7635)+N$7635)</f>
        <v>148591.20094901242</v>
      </c>
      <c r="U5512" s="5">
        <f>ABS(Table2[[#This Row],[price]]-Table2[[#This Row],[Predicted Price]])</f>
        <v>20296.799050987582</v>
      </c>
      <c r="V5512" s="5">
        <f>Table2[[#This Row],[Price Diff]]/Table2[[#This Row],[price]]</f>
        <v>0.12017904795478412</v>
      </c>
    </row>
    <row r="5513" spans="1:22" x14ac:dyDescent="0.2">
      <c r="A5513" s="3">
        <v>8970</v>
      </c>
      <c r="B5513" s="3">
        <v>0.14476035200000001</v>
      </c>
      <c r="C5513" s="3">
        <v>55905</v>
      </c>
      <c r="D5513" s="3">
        <v>0.56309055699999999</v>
      </c>
      <c r="E5513" s="3">
        <v>1598</v>
      </c>
      <c r="F5513" s="3">
        <v>0.38552934799999999</v>
      </c>
      <c r="G5513" s="3">
        <v>4</v>
      </c>
      <c r="H5513" s="3">
        <v>0.52529906999999998</v>
      </c>
      <c r="I5513" s="2" t="s">
        <v>20</v>
      </c>
      <c r="J5513" s="3">
        <v>54000</v>
      </c>
      <c r="K5513" s="3">
        <v>0.83506508000000002</v>
      </c>
      <c r="L5513" s="3">
        <v>1</v>
      </c>
      <c r="M5513" s="2" t="s">
        <v>66</v>
      </c>
      <c r="N5513" s="3">
        <v>73800</v>
      </c>
      <c r="O5513" s="3">
        <v>0.43126940699999999</v>
      </c>
      <c r="P5513" s="3">
        <v>-9.4630410204618934E-4</v>
      </c>
      <c r="Q5513" s="3">
        <v>0.52582831159046439</v>
      </c>
      <c r="R5513" s="3">
        <v>0.70994724380706997</v>
      </c>
      <c r="S5513" s="3">
        <v>0.4374394835875608</v>
      </c>
      <c r="T5513" s="5">
        <f>POWER(10,Table2[[#This Row],[Predicted normalized_price]]*(N$7634-N$7635)+N$7635)</f>
        <v>76345.071169213756</v>
      </c>
      <c r="U5513" s="5">
        <f>ABS(Table2[[#This Row],[price]]-Table2[[#This Row],[Predicted Price]])</f>
        <v>2545.0711692137556</v>
      </c>
      <c r="V5513" s="5">
        <f>Table2[[#This Row],[Price Diff]]/Table2[[#This Row],[price]]</f>
        <v>3.4486059203438425E-2</v>
      </c>
    </row>
    <row r="5514" spans="1:22" x14ac:dyDescent="0.2">
      <c r="A5514" s="3">
        <v>14420</v>
      </c>
      <c r="B5514" s="3">
        <v>0.25039124899999998</v>
      </c>
      <c r="C5514" s="3">
        <v>80521</v>
      </c>
      <c r="D5514" s="3">
        <v>0.62694250299999998</v>
      </c>
      <c r="E5514" s="3">
        <v>1796</v>
      </c>
      <c r="F5514" s="3">
        <v>0.43533607800000002</v>
      </c>
      <c r="G5514" s="3">
        <v>7</v>
      </c>
      <c r="H5514" s="3">
        <v>0.73735046500000001</v>
      </c>
      <c r="I5514" s="2" t="s">
        <v>15</v>
      </c>
      <c r="J5514" s="3">
        <v>58782</v>
      </c>
      <c r="K5514" s="3">
        <v>0.84229673199999999</v>
      </c>
      <c r="L5514" s="3">
        <v>1</v>
      </c>
      <c r="M5514" s="2" t="s">
        <v>65</v>
      </c>
      <c r="N5514" s="3">
        <v>99999</v>
      </c>
      <c r="O5514" s="3">
        <v>0.48655601700000001</v>
      </c>
      <c r="P5514" s="3">
        <v>-0.87988079767155203</v>
      </c>
      <c r="Q5514" s="3">
        <v>0.60250526158740225</v>
      </c>
      <c r="R5514" s="3">
        <v>0.55695583074259714</v>
      </c>
      <c r="S5514" s="3">
        <v>0.49411844807455685</v>
      </c>
      <c r="T5514" s="5">
        <f>POWER(10,Table2[[#This Row],[Predicted normalized_price]]*(N$7634-N$7635)+N$7635)</f>
        <v>104242.08676652287</v>
      </c>
      <c r="U5514" s="5">
        <f>ABS(Table2[[#This Row],[price]]-Table2[[#This Row],[Predicted Price]])</f>
        <v>4243.0867665228725</v>
      </c>
      <c r="V5514" s="5">
        <f>Table2[[#This Row],[Price Diff]]/Table2[[#This Row],[price]]</f>
        <v>4.243129197814851E-2</v>
      </c>
    </row>
    <row r="5515" spans="1:22" x14ac:dyDescent="0.2">
      <c r="A5515" s="3">
        <v>59720</v>
      </c>
      <c r="B5515" s="3">
        <v>0.56658514900000001</v>
      </c>
      <c r="C5515" s="3">
        <v>293470</v>
      </c>
      <c r="D5515" s="3">
        <v>0.85326506899999999</v>
      </c>
      <c r="E5515" s="3">
        <v>3993</v>
      </c>
      <c r="F5515" s="3">
        <v>0.77601686999999997</v>
      </c>
      <c r="G5515" s="3">
        <v>4</v>
      </c>
      <c r="H5515" s="3">
        <v>0.52529906999999998</v>
      </c>
      <c r="I5515" s="2" t="s">
        <v>9</v>
      </c>
      <c r="J5515" s="3">
        <v>28000</v>
      </c>
      <c r="K5515" s="3">
        <v>0.77908972300000001</v>
      </c>
      <c r="L5515" s="3">
        <v>1</v>
      </c>
      <c r="M5515" s="2" t="s">
        <v>62</v>
      </c>
      <c r="N5515" s="3">
        <v>565800</v>
      </c>
      <c r="O5515" s="3">
        <v>0.80194669100000004</v>
      </c>
      <c r="P5515" s="3">
        <v>0.18518469331935647</v>
      </c>
      <c r="Q5515" s="3">
        <v>0.42893020609754506</v>
      </c>
      <c r="R5515" s="3">
        <v>-0.86274420559811804</v>
      </c>
      <c r="S5515" s="3">
        <v>0.81124962008979717</v>
      </c>
      <c r="T5515" s="5">
        <f>POWER(10,Table2[[#This Row],[Predicted normalized_price]]*(N$7634-N$7635)+N$7635)</f>
        <v>595475.65944091347</v>
      </c>
      <c r="U5515" s="5">
        <f>ABS(Table2[[#This Row],[price]]-Table2[[#This Row],[Predicted Price]])</f>
        <v>29675.65944091347</v>
      </c>
      <c r="V5515" s="5">
        <f>Table2[[#This Row],[Price Diff]]/Table2[[#This Row],[price]]</f>
        <v>5.2449026936927309E-2</v>
      </c>
    </row>
    <row r="5516" spans="1:22" x14ac:dyDescent="0.2">
      <c r="A5516" s="3">
        <v>10470</v>
      </c>
      <c r="B5516" s="3">
        <v>0.17916625799999999</v>
      </c>
      <c r="C5516" s="3">
        <v>53472</v>
      </c>
      <c r="D5516" s="3">
        <v>0.55530372800000005</v>
      </c>
      <c r="E5516" s="3">
        <v>1395</v>
      </c>
      <c r="F5516" s="3">
        <v>0.327600102</v>
      </c>
      <c r="G5516" s="3">
        <v>5</v>
      </c>
      <c r="H5516" s="3">
        <v>0.60985333500000005</v>
      </c>
      <c r="I5516" s="2" t="s">
        <v>19</v>
      </c>
      <c r="J5516" s="3">
        <v>82854</v>
      </c>
      <c r="K5516" s="3">
        <v>0.87155042000000005</v>
      </c>
      <c r="L5516" s="3">
        <v>1</v>
      </c>
      <c r="M5516" s="2" t="s">
        <v>65</v>
      </c>
      <c r="N5516" s="3">
        <v>70800</v>
      </c>
      <c r="O5516" s="3">
        <v>0.42371717399999997</v>
      </c>
      <c r="P5516" s="3">
        <v>-0.89027242105672677</v>
      </c>
      <c r="Q5516" s="3">
        <v>0.46876372133706812</v>
      </c>
      <c r="R5516" s="3">
        <v>0.66218667288290578</v>
      </c>
      <c r="S5516" s="3">
        <v>0.43217905293521797</v>
      </c>
      <c r="T5516" s="5">
        <f>POWER(10,Table2[[#This Row],[Predicted normalized_price]]*(N$7634-N$7635)+N$7635)</f>
        <v>74169.81503134378</v>
      </c>
      <c r="U5516" s="5">
        <f>ABS(Table2[[#This Row],[price]]-Table2[[#This Row],[Predicted Price]])</f>
        <v>3369.81503134378</v>
      </c>
      <c r="V5516" s="5">
        <f>Table2[[#This Row],[Price Diff]]/Table2[[#This Row],[price]]</f>
        <v>4.7596257504855646E-2</v>
      </c>
    </row>
    <row r="5517" spans="1:22" x14ac:dyDescent="0.2">
      <c r="A5517" s="3">
        <v>9520</v>
      </c>
      <c r="B5517" s="3">
        <v>0.15800156600000001</v>
      </c>
      <c r="C5517" s="3">
        <v>50250</v>
      </c>
      <c r="D5517" s="3">
        <v>0.54442777600000003</v>
      </c>
      <c r="E5517" s="3">
        <v>1598</v>
      </c>
      <c r="F5517" s="3">
        <v>0.38552934799999999</v>
      </c>
      <c r="G5517" s="3">
        <v>7</v>
      </c>
      <c r="H5517" s="3">
        <v>0.73735046500000001</v>
      </c>
      <c r="I5517" s="2" t="s">
        <v>47</v>
      </c>
      <c r="J5517" s="3">
        <v>75888</v>
      </c>
      <c r="K5517" s="3">
        <v>0.86406566100000004</v>
      </c>
      <c r="L5517" s="3">
        <v>3</v>
      </c>
      <c r="M5517" s="2" t="s">
        <v>67</v>
      </c>
      <c r="N5517" s="3">
        <v>52999</v>
      </c>
      <c r="O5517" s="3">
        <v>0.37101753799999998</v>
      </c>
      <c r="P5517" s="3">
        <v>-0.98537963751249602</v>
      </c>
      <c r="Q5517" s="3">
        <v>0.45285376092484714</v>
      </c>
      <c r="R5517" s="3">
        <v>0.81367362883367378</v>
      </c>
      <c r="S5517" s="3">
        <v>0.38932039423206133</v>
      </c>
      <c r="T5517" s="5">
        <f>POWER(10,Table2[[#This Row],[Predicted normalized_price]]*(N$7634-N$7635)+N$7635)</f>
        <v>58606.625118348275</v>
      </c>
      <c r="U5517" s="5">
        <f>ABS(Table2[[#This Row],[price]]-Table2[[#This Row],[Predicted Price]])</f>
        <v>5607.6251183482746</v>
      </c>
      <c r="V5517" s="5">
        <f>Table2[[#This Row],[Price Diff]]/Table2[[#This Row],[price]]</f>
        <v>0.10580624386022895</v>
      </c>
    </row>
    <row r="5518" spans="1:22" x14ac:dyDescent="0.2">
      <c r="A5518" s="3">
        <v>12620</v>
      </c>
      <c r="B5518" s="3">
        <v>0.22072364899999999</v>
      </c>
      <c r="C5518" s="3">
        <v>69311</v>
      </c>
      <c r="D5518" s="3">
        <v>0.600707192</v>
      </c>
      <c r="E5518" s="3">
        <v>2356</v>
      </c>
      <c r="F5518" s="3">
        <v>0.55106086499999996</v>
      </c>
      <c r="G5518" s="3">
        <v>5</v>
      </c>
      <c r="H5518" s="3">
        <v>0.60985333500000005</v>
      </c>
      <c r="I5518" s="2" t="s">
        <v>22</v>
      </c>
      <c r="J5518" s="3">
        <v>69000</v>
      </c>
      <c r="K5518" s="3">
        <v>0.85595613400000004</v>
      </c>
      <c r="L5518" s="3">
        <v>1</v>
      </c>
      <c r="M5518" s="2" t="s">
        <v>66</v>
      </c>
      <c r="N5518" s="3">
        <v>93666</v>
      </c>
      <c r="O5518" s="3">
        <v>0.47464981299999998</v>
      </c>
      <c r="P5518" s="3">
        <v>-0.36574721133644789</v>
      </c>
      <c r="Q5518" s="3">
        <v>-0.59852505871476824</v>
      </c>
      <c r="R5518" s="3">
        <v>-0.61272186584089472</v>
      </c>
      <c r="S5518" s="3">
        <v>0.47577877630526089</v>
      </c>
      <c r="T5518" s="5">
        <f>POWER(10,Table2[[#This Row],[Predicted normalized_price]]*(N$7634-N$7635)+N$7635)</f>
        <v>94248.880457201143</v>
      </c>
      <c r="U5518" s="5">
        <f>ABS(Table2[[#This Row],[price]]-Table2[[#This Row],[Predicted Price]])</f>
        <v>582.88045720114314</v>
      </c>
      <c r="V5518" s="5">
        <f>Table2[[#This Row],[Price Diff]]/Table2[[#This Row],[price]]</f>
        <v>6.2229673221995511E-3</v>
      </c>
    </row>
    <row r="5519" spans="1:22" x14ac:dyDescent="0.2">
      <c r="A5519" s="3">
        <v>7930</v>
      </c>
      <c r="B5519" s="3">
        <v>0.117340215</v>
      </c>
      <c r="C5519" s="3">
        <v>48782</v>
      </c>
      <c r="D5519" s="3">
        <v>0.53923911599999996</v>
      </c>
      <c r="E5519" s="3">
        <v>1390</v>
      </c>
      <c r="F5519" s="3">
        <v>0.32606906200000002</v>
      </c>
      <c r="G5519" s="3">
        <v>5</v>
      </c>
      <c r="H5519" s="3">
        <v>0.60985333500000005</v>
      </c>
      <c r="I5519" s="2" t="s">
        <v>20</v>
      </c>
      <c r="J5519" s="3">
        <v>90000</v>
      </c>
      <c r="K5519" s="3">
        <v>0.87860122100000004</v>
      </c>
      <c r="L5519" s="3">
        <v>1</v>
      </c>
      <c r="M5519" s="2" t="s">
        <v>63</v>
      </c>
      <c r="N5519" s="3">
        <v>55000</v>
      </c>
      <c r="O5519" s="3">
        <v>0.37776184200000001</v>
      </c>
      <c r="P5519" s="3">
        <v>-0.47984918667475279</v>
      </c>
      <c r="Q5519" s="3">
        <v>0.4038236795988977</v>
      </c>
      <c r="R5519" s="3">
        <v>0.76274123913160496</v>
      </c>
      <c r="S5519" s="3">
        <v>0.39065526822177682</v>
      </c>
      <c r="T5519" s="5">
        <f>POWER(10,Table2[[#This Row],[Predicted normalized_price]]*(N$7634-N$7635)+N$7635)</f>
        <v>59038.095165620936</v>
      </c>
      <c r="U5519" s="5">
        <f>ABS(Table2[[#This Row],[price]]-Table2[[#This Row],[Predicted Price]])</f>
        <v>4038.0951656209363</v>
      </c>
      <c r="V5519" s="5">
        <f>Table2[[#This Row],[Price Diff]]/Table2[[#This Row],[price]]</f>
        <v>7.3419912102198837E-2</v>
      </c>
    </row>
    <row r="5520" spans="1:22" x14ac:dyDescent="0.2">
      <c r="A5520" s="3">
        <v>8020</v>
      </c>
      <c r="B5520" s="3">
        <v>0.119851293</v>
      </c>
      <c r="C5520" s="3">
        <v>13349</v>
      </c>
      <c r="D5520" s="3">
        <v>0.31245060499999999</v>
      </c>
      <c r="E5520" s="3">
        <v>1368</v>
      </c>
      <c r="F5520" s="3">
        <v>0.31926640000000001</v>
      </c>
      <c r="G5520" s="3">
        <v>10</v>
      </c>
      <c r="H5520" s="3">
        <v>0.87250287000000004</v>
      </c>
      <c r="I5520" s="2" t="s">
        <v>39</v>
      </c>
      <c r="J5520" s="3">
        <v>174000</v>
      </c>
      <c r="K5520" s="3">
        <v>0.93478675499999997</v>
      </c>
      <c r="L5520" s="3">
        <v>5</v>
      </c>
      <c r="M5520" s="2" t="s">
        <v>67</v>
      </c>
      <c r="N5520" s="3">
        <v>20888</v>
      </c>
      <c r="O5520" s="3">
        <v>0.20157376599999999</v>
      </c>
      <c r="P5520" s="3">
        <v>-0.96423723015889828</v>
      </c>
      <c r="Q5520" s="3">
        <v>-0.21529262709196806</v>
      </c>
      <c r="R5520" s="3">
        <v>0.88544324219320991</v>
      </c>
      <c r="S5520" s="3">
        <v>0.19519762257028306</v>
      </c>
      <c r="T5520" s="5">
        <f>POWER(10,Table2[[#This Row],[Predicted normalized_price]]*(N$7634-N$7635)+N$7635)</f>
        <v>20168.817971424553</v>
      </c>
      <c r="U5520" s="5">
        <f>ABS(Table2[[#This Row],[price]]-Table2[[#This Row],[Predicted Price]])</f>
        <v>719.18202857544748</v>
      </c>
      <c r="V5520" s="5">
        <f>Table2[[#This Row],[Price Diff]]/Table2[[#This Row],[price]]</f>
        <v>3.4430392022953248E-2</v>
      </c>
    </row>
    <row r="5521" spans="1:22" x14ac:dyDescent="0.2">
      <c r="A5521" s="3">
        <v>12360</v>
      </c>
      <c r="B5521" s="3">
        <v>0.21609162800000001</v>
      </c>
      <c r="C5521" s="3">
        <v>68554</v>
      </c>
      <c r="D5521" s="3">
        <v>0.59878534299999997</v>
      </c>
      <c r="E5521" s="3">
        <v>1986</v>
      </c>
      <c r="F5521" s="3">
        <v>0.47821453200000003</v>
      </c>
      <c r="G5521" s="3">
        <v>4</v>
      </c>
      <c r="H5521" s="3">
        <v>0.52529906999999998</v>
      </c>
      <c r="I5521" s="2" t="s">
        <v>10</v>
      </c>
      <c r="J5521" s="3">
        <v>78000</v>
      </c>
      <c r="K5521" s="3">
        <v>0.86640516400000001</v>
      </c>
      <c r="L5521" s="3">
        <v>1</v>
      </c>
      <c r="M5521" s="2" t="s">
        <v>64</v>
      </c>
      <c r="N5521" s="3">
        <v>95800</v>
      </c>
      <c r="O5521" s="3">
        <v>0.47874941399999998</v>
      </c>
      <c r="P5521" s="3">
        <v>0.97323732048543576</v>
      </c>
      <c r="Q5521" s="3">
        <v>-0.58614982783084324</v>
      </c>
      <c r="R5521" s="3">
        <v>-0.65118688945527614</v>
      </c>
      <c r="S5521" s="3">
        <v>0.49232065098747363</v>
      </c>
      <c r="T5521" s="5">
        <f>POWER(10,Table2[[#This Row],[Predicted normalized_price]]*(N$7634-N$7635)+N$7635)</f>
        <v>103217.35492219227</v>
      </c>
      <c r="U5521" s="5">
        <f>ABS(Table2[[#This Row],[price]]-Table2[[#This Row],[Predicted Price]])</f>
        <v>7417.3549221922731</v>
      </c>
      <c r="V5521" s="5">
        <f>Table2[[#This Row],[Price Diff]]/Table2[[#This Row],[price]]</f>
        <v>7.7425416724345233E-2</v>
      </c>
    </row>
    <row r="5522" spans="1:22" x14ac:dyDescent="0.2">
      <c r="A5522" s="3">
        <v>11420</v>
      </c>
      <c r="B5522" s="3">
        <v>0.198491484</v>
      </c>
      <c r="C5522" s="3">
        <v>55654</v>
      </c>
      <c r="D5522" s="3">
        <v>0.56230307099999999</v>
      </c>
      <c r="E5522" s="3">
        <v>1968</v>
      </c>
      <c r="F5522" s="3">
        <v>0.47433231199999998</v>
      </c>
      <c r="G5522" s="3">
        <v>7</v>
      </c>
      <c r="H5522" s="3">
        <v>0.73735046500000001</v>
      </c>
      <c r="I5522" s="2" t="s">
        <v>20</v>
      </c>
      <c r="J5522" s="3">
        <v>50000</v>
      </c>
      <c r="K5522" s="3">
        <v>0.82850592099999998</v>
      </c>
      <c r="L5522" s="3">
        <v>2</v>
      </c>
      <c r="M5522" s="2" t="s">
        <v>62</v>
      </c>
      <c r="N5522" s="3">
        <v>72300</v>
      </c>
      <c r="O5522" s="3">
        <v>0.427532464</v>
      </c>
      <c r="P5522" s="3">
        <v>0.44666855132819583</v>
      </c>
      <c r="Q5522" s="3">
        <v>0.45433043826223296</v>
      </c>
      <c r="R5522" s="3">
        <v>0.7114867023954653</v>
      </c>
      <c r="S5522" s="3">
        <v>0.41939710286615067</v>
      </c>
      <c r="T5522" s="5">
        <f>POWER(10,Table2[[#This Row],[Predicted normalized_price]]*(N$7634-N$7635)+N$7635)</f>
        <v>69139.077555217373</v>
      </c>
      <c r="U5522" s="5">
        <f>ABS(Table2[[#This Row],[price]]-Table2[[#This Row],[Predicted Price]])</f>
        <v>3160.9224447826273</v>
      </c>
      <c r="V5522" s="5">
        <f>Table2[[#This Row],[Price Diff]]/Table2[[#This Row],[price]]</f>
        <v>4.3719535889109644E-2</v>
      </c>
    </row>
    <row r="5523" spans="1:22" x14ac:dyDescent="0.2">
      <c r="A5523" s="3">
        <v>7630</v>
      </c>
      <c r="B5523" s="3">
        <v>0.10875918599999999</v>
      </c>
      <c r="C5523" s="3">
        <v>46088</v>
      </c>
      <c r="D5523" s="3">
        <v>0.52929746899999996</v>
      </c>
      <c r="E5523" s="3">
        <v>1372</v>
      </c>
      <c r="F5523" s="3">
        <v>0.320511347</v>
      </c>
      <c r="G5523" s="3">
        <v>4</v>
      </c>
      <c r="H5523" s="3">
        <v>0.52529906999999998</v>
      </c>
      <c r="I5523" s="2" t="s">
        <v>25</v>
      </c>
      <c r="J5523" s="3">
        <v>37000</v>
      </c>
      <c r="K5523" s="3">
        <v>0.80284363400000003</v>
      </c>
      <c r="L5523" s="3">
        <v>1</v>
      </c>
      <c r="M5523" s="2" t="s">
        <v>67</v>
      </c>
      <c r="N5523" s="3">
        <v>65166</v>
      </c>
      <c r="O5523" s="3">
        <v>0.40862695999999998</v>
      </c>
      <c r="P5523" s="3">
        <v>-0.82729084260543706</v>
      </c>
      <c r="Q5523" s="3">
        <v>0.32429025234751557</v>
      </c>
      <c r="R5523" s="3">
        <v>0.6329996417722854</v>
      </c>
      <c r="S5523" s="3">
        <v>0.40169528803179966</v>
      </c>
      <c r="T5523" s="5">
        <f>POWER(10,Table2[[#This Row],[Predicted normalized_price]]*(N$7634-N$7635)+N$7635)</f>
        <v>62730.522445213661</v>
      </c>
      <c r="U5523" s="5">
        <f>ABS(Table2[[#This Row],[price]]-Table2[[#This Row],[Predicted Price]])</f>
        <v>2435.4775547863392</v>
      </c>
      <c r="V5523" s="5">
        <f>Table2[[#This Row],[Price Diff]]/Table2[[#This Row],[price]]</f>
        <v>3.7373439443672149E-2</v>
      </c>
    </row>
    <row r="5524" spans="1:22" x14ac:dyDescent="0.2">
      <c r="A5524" s="3">
        <v>9100</v>
      </c>
      <c r="B5524" s="3">
        <v>0.14796194800000001</v>
      </c>
      <c r="C5524" s="3">
        <v>57243</v>
      </c>
      <c r="D5524" s="3">
        <v>0.56722962300000002</v>
      </c>
      <c r="E5524" s="3">
        <v>1390</v>
      </c>
      <c r="F5524" s="3">
        <v>0.32606906200000002</v>
      </c>
      <c r="G5524" s="3">
        <v>4</v>
      </c>
      <c r="H5524" s="3">
        <v>0.52529906999999998</v>
      </c>
      <c r="I5524" s="2" t="s">
        <v>20</v>
      </c>
      <c r="J5524" s="3">
        <v>23500</v>
      </c>
      <c r="K5524" s="3">
        <v>0.76415760300000002</v>
      </c>
      <c r="L5524" s="3">
        <v>1</v>
      </c>
      <c r="M5524" s="2" t="s">
        <v>62</v>
      </c>
      <c r="N5524" s="3">
        <v>74000</v>
      </c>
      <c r="O5524" s="3">
        <v>0.43176191800000002</v>
      </c>
      <c r="P5524" s="3">
        <v>-9.8045758547203085E-2</v>
      </c>
      <c r="Q5524" s="3">
        <v>0.51035121688287099</v>
      </c>
      <c r="R5524" s="3">
        <v>0.67563139354261303</v>
      </c>
      <c r="S5524" s="3">
        <v>0.44180993155531234</v>
      </c>
      <c r="T5524" s="5">
        <f>POWER(10,Table2[[#This Row],[Predicted normalized_price]]*(N$7634-N$7635)+N$7635)</f>
        <v>78200.747498755853</v>
      </c>
      <c r="U5524" s="5">
        <f>ABS(Table2[[#This Row],[price]]-Table2[[#This Row],[Predicted Price]])</f>
        <v>4200.7474987558526</v>
      </c>
      <c r="V5524" s="5">
        <f>Table2[[#This Row],[Price Diff]]/Table2[[#This Row],[price]]</f>
        <v>5.6766858091295308E-2</v>
      </c>
    </row>
    <row r="5525" spans="1:22" x14ac:dyDescent="0.2">
      <c r="A5525" s="3">
        <v>7990</v>
      </c>
      <c r="B5525" s="3">
        <v>0.119017412</v>
      </c>
      <c r="C5525" s="3">
        <v>49738</v>
      </c>
      <c r="D5525" s="3">
        <v>0.54263552599999998</v>
      </c>
      <c r="E5525" s="3">
        <v>1598</v>
      </c>
      <c r="F5525" s="3">
        <v>0.38552934799999999</v>
      </c>
      <c r="G5525" s="3">
        <v>4</v>
      </c>
      <c r="H5525" s="3">
        <v>0.52529906999999998</v>
      </c>
      <c r="I5525" s="2" t="s">
        <v>10</v>
      </c>
      <c r="J5525" s="3">
        <v>46600</v>
      </c>
      <c r="K5525" s="3">
        <v>0.822504024</v>
      </c>
      <c r="L5525" s="3">
        <v>1</v>
      </c>
      <c r="M5525" s="2" t="s">
        <v>63</v>
      </c>
      <c r="N5525" s="3">
        <v>69800</v>
      </c>
      <c r="O5525" s="3">
        <v>0.421128471</v>
      </c>
      <c r="P5525" s="3">
        <v>0.12040895700790198</v>
      </c>
      <c r="Q5525" s="3">
        <v>-0.71690156389445081</v>
      </c>
      <c r="R5525" s="3">
        <v>-0.46625529130129989</v>
      </c>
      <c r="S5525" s="3">
        <v>0.40873686313986368</v>
      </c>
      <c r="T5525" s="5">
        <f>POWER(10,Table2[[#This Row],[Predicted normalized_price]]*(N$7634-N$7635)+N$7635)</f>
        <v>65205.366937873514</v>
      </c>
      <c r="U5525" s="5">
        <f>ABS(Table2[[#This Row],[price]]-Table2[[#This Row],[Predicted Price]])</f>
        <v>4594.633062126486</v>
      </c>
      <c r="V5525" s="5">
        <f>Table2[[#This Row],[Price Diff]]/Table2[[#This Row],[price]]</f>
        <v>6.5825688569147361E-2</v>
      </c>
    </row>
    <row r="5526" spans="1:22" x14ac:dyDescent="0.2">
      <c r="A5526" s="3">
        <v>18420</v>
      </c>
      <c r="B5526" s="3">
        <v>0.30486563700000002</v>
      </c>
      <c r="C5526" s="3">
        <v>68211</v>
      </c>
      <c r="D5526" s="3">
        <v>0.59790754899999998</v>
      </c>
      <c r="E5526" s="3">
        <v>2979</v>
      </c>
      <c r="F5526" s="3">
        <v>0.65110249600000003</v>
      </c>
      <c r="G5526" s="3">
        <v>8</v>
      </c>
      <c r="H5526" s="3">
        <v>0.78794860499999997</v>
      </c>
      <c r="I5526" s="2" t="s">
        <v>13</v>
      </c>
      <c r="J5526" s="3">
        <v>90000</v>
      </c>
      <c r="K5526" s="3">
        <v>0.87860122100000004</v>
      </c>
      <c r="L5526" s="3">
        <v>3</v>
      </c>
      <c r="M5526" s="2" t="s">
        <v>65</v>
      </c>
      <c r="N5526" s="3">
        <v>95000</v>
      </c>
      <c r="O5526" s="3">
        <v>0.47722334500000002</v>
      </c>
      <c r="P5526" s="3">
        <v>-0.52430550676494947</v>
      </c>
      <c r="Q5526" s="3">
        <v>0.58166263685337616</v>
      </c>
      <c r="R5526" s="3">
        <v>0.60777386764718733</v>
      </c>
      <c r="S5526" s="3">
        <v>0.47667799563554775</v>
      </c>
      <c r="T5526" s="5">
        <f>POWER(10,Table2[[#This Row],[Predicted normalized_price]]*(N$7634-N$7635)+N$7635)</f>
        <v>94715.738811344927</v>
      </c>
      <c r="U5526" s="5">
        <f>ABS(Table2[[#This Row],[price]]-Table2[[#This Row],[Predicted Price]])</f>
        <v>284.26118865507306</v>
      </c>
      <c r="V5526" s="5">
        <f>Table2[[#This Row],[Price Diff]]/Table2[[#This Row],[price]]</f>
        <v>2.9922230384744532E-3</v>
      </c>
    </row>
    <row r="5527" spans="1:22" x14ac:dyDescent="0.2">
      <c r="A5527" s="3">
        <v>16680</v>
      </c>
      <c r="B5527" s="3">
        <v>0.28278700600000001</v>
      </c>
      <c r="C5527" s="3">
        <v>88333</v>
      </c>
      <c r="D5527" s="3">
        <v>0.64314693899999997</v>
      </c>
      <c r="E5527" s="3">
        <v>1984</v>
      </c>
      <c r="F5527" s="3">
        <v>0.47778491499999998</v>
      </c>
      <c r="G5527" s="3">
        <v>5</v>
      </c>
      <c r="H5527" s="3">
        <v>0.60985333500000005</v>
      </c>
      <c r="I5527" s="2" t="s">
        <v>19</v>
      </c>
      <c r="J5527" s="3">
        <v>50000</v>
      </c>
      <c r="K5527" s="3">
        <v>0.82850592099999998</v>
      </c>
      <c r="L5527" s="3">
        <v>3</v>
      </c>
      <c r="M5527" s="2" t="s">
        <v>62</v>
      </c>
      <c r="N5527" s="3">
        <v>139788</v>
      </c>
      <c r="O5527" s="3">
        <v>0.54751418299999999</v>
      </c>
      <c r="P5527" s="3">
        <v>-0.61728687028578355</v>
      </c>
      <c r="Q5527" s="3">
        <v>0.66665792684425729</v>
      </c>
      <c r="R5527" s="3">
        <v>0.44763739996590579</v>
      </c>
      <c r="S5527" s="3">
        <v>0.53943048113838277</v>
      </c>
      <c r="T5527" s="5">
        <f>POWER(10,Table2[[#This Row],[Predicted normalized_price]]*(N$7634-N$7635)+N$7635)</f>
        <v>133714.48616710119</v>
      </c>
      <c r="U5527" s="5">
        <f>ABS(Table2[[#This Row],[price]]-Table2[[#This Row],[Predicted Price]])</f>
        <v>6073.5138328988105</v>
      </c>
      <c r="V5527" s="5">
        <f>Table2[[#This Row],[Price Diff]]/Table2[[#This Row],[price]]</f>
        <v>4.3448034401370725E-2</v>
      </c>
    </row>
    <row r="5528" spans="1:22" x14ac:dyDescent="0.2">
      <c r="A5528" s="3">
        <v>11710</v>
      </c>
      <c r="B5528" s="3">
        <v>0.20407128899999999</v>
      </c>
      <c r="C5528" s="3">
        <v>42505</v>
      </c>
      <c r="D5528" s="3">
        <v>0.51513440499999996</v>
      </c>
      <c r="E5528" s="3">
        <v>1798</v>
      </c>
      <c r="F5528" s="3">
        <v>0.435810641</v>
      </c>
      <c r="G5528" s="3">
        <v>7</v>
      </c>
      <c r="H5528" s="3">
        <v>0.73735046500000001</v>
      </c>
      <c r="I5528" s="2" t="s">
        <v>10</v>
      </c>
      <c r="J5528" s="3">
        <v>76000</v>
      </c>
      <c r="K5528" s="3">
        <v>0.864191351</v>
      </c>
      <c r="L5528" s="3">
        <v>1</v>
      </c>
      <c r="M5528" s="2" t="s">
        <v>66</v>
      </c>
      <c r="N5528" s="3">
        <v>52888</v>
      </c>
      <c r="O5528" s="3">
        <v>0.37063599800000002</v>
      </c>
      <c r="P5528" s="3">
        <v>0.28466985214281804</v>
      </c>
      <c r="Q5528" s="3">
        <v>-0.73521740789137924</v>
      </c>
      <c r="R5528" s="3">
        <v>-0.43960805187738938</v>
      </c>
      <c r="S5528" s="3">
        <v>0.39758770887760791</v>
      </c>
      <c r="T5528" s="5">
        <f>POWER(10,Table2[[#This Row],[Predicted normalized_price]]*(N$7634-N$7635)+N$7635)</f>
        <v>61330.475299499791</v>
      </c>
      <c r="U5528" s="5">
        <f>ABS(Table2[[#This Row],[price]]-Table2[[#This Row],[Predicted Price]])</f>
        <v>8442.4752994997907</v>
      </c>
      <c r="V5528" s="5">
        <f>Table2[[#This Row],[Price Diff]]/Table2[[#This Row],[price]]</f>
        <v>0.15962931665972982</v>
      </c>
    </row>
    <row r="5529" spans="1:22" x14ac:dyDescent="0.2">
      <c r="A5529" s="3">
        <v>11240</v>
      </c>
      <c r="B5529" s="3">
        <v>0.19495643400000001</v>
      </c>
      <c r="C5529" s="3">
        <v>22218</v>
      </c>
      <c r="D5529" s="3">
        <v>0.40160732500000001</v>
      </c>
      <c r="E5529" s="3">
        <v>1984</v>
      </c>
      <c r="F5529" s="3">
        <v>0.47778491499999998</v>
      </c>
      <c r="G5529" s="3">
        <v>10</v>
      </c>
      <c r="H5529" s="3">
        <v>0.87250287000000004</v>
      </c>
      <c r="I5529" s="2" t="s">
        <v>50</v>
      </c>
      <c r="J5529" s="3">
        <v>110000</v>
      </c>
      <c r="K5529" s="3">
        <v>0.89570378500000003</v>
      </c>
      <c r="L5529" s="3">
        <v>2</v>
      </c>
      <c r="M5529" s="2" t="s">
        <v>68</v>
      </c>
      <c r="N5529" s="3">
        <v>33888</v>
      </c>
      <c r="O5529" s="3">
        <v>0.28963267399999998</v>
      </c>
      <c r="P5529" s="3">
        <v>-0.87819035670203227</v>
      </c>
      <c r="Q5529" s="3">
        <v>-0.84743345637913725</v>
      </c>
      <c r="R5529" s="3">
        <v>-0.10182677589036092</v>
      </c>
      <c r="S5529" s="3">
        <v>0.27930579417416929</v>
      </c>
      <c r="T5529" s="5">
        <f>POWER(10,Table2[[#This Row],[Predicted normalized_price]]*(N$7634-N$7635)+N$7635)</f>
        <v>32018.519712531343</v>
      </c>
      <c r="U5529" s="5">
        <f>ABS(Table2[[#This Row],[price]]-Table2[[#This Row],[Predicted Price]])</f>
        <v>1869.4802874686575</v>
      </c>
      <c r="V5529" s="5">
        <f>Table2[[#This Row],[Price Diff]]/Table2[[#This Row],[price]]</f>
        <v>5.5166439077805052E-2</v>
      </c>
    </row>
    <row r="5530" spans="1:22" x14ac:dyDescent="0.2">
      <c r="A5530" s="3">
        <v>10330</v>
      </c>
      <c r="B5530" s="3">
        <v>0.17617092400000001</v>
      </c>
      <c r="C5530" s="3">
        <v>45455</v>
      </c>
      <c r="D5530" s="3">
        <v>0.52687722999999997</v>
      </c>
      <c r="E5530" s="3">
        <v>1598</v>
      </c>
      <c r="F5530" s="3">
        <v>0.38552934799999999</v>
      </c>
      <c r="G5530" s="3">
        <v>6</v>
      </c>
      <c r="H5530" s="3">
        <v>0.67893919899999999</v>
      </c>
      <c r="I5530" s="2" t="s">
        <v>10</v>
      </c>
      <c r="J5530" s="3">
        <v>55378</v>
      </c>
      <c r="K5530" s="3">
        <v>0.83721266100000002</v>
      </c>
      <c r="L5530" s="3">
        <v>2</v>
      </c>
      <c r="M5530" s="2" t="s">
        <v>63</v>
      </c>
      <c r="N5530" s="3">
        <v>55800</v>
      </c>
      <c r="O5530" s="3">
        <v>0.38038979699999997</v>
      </c>
      <c r="P5530" s="3">
        <v>3.3135375493316084E-2</v>
      </c>
      <c r="Q5530" s="3">
        <v>-0.7376033184117734</v>
      </c>
      <c r="R5530" s="3">
        <v>-0.44936959455360465</v>
      </c>
      <c r="S5530" s="3">
        <v>0.39877219844557188</v>
      </c>
      <c r="T5530" s="5">
        <f>POWER(10,Table2[[#This Row],[Predicted normalized_price]]*(N$7634-N$7635)+N$7635)</f>
        <v>61730.965218535828</v>
      </c>
      <c r="U5530" s="5">
        <f>ABS(Table2[[#This Row],[price]]-Table2[[#This Row],[Predicted Price]])</f>
        <v>5930.9652185358282</v>
      </c>
      <c r="V5530" s="5">
        <f>Table2[[#This Row],[Price Diff]]/Table2[[#This Row],[price]]</f>
        <v>0.10628969925691448</v>
      </c>
    </row>
    <row r="5531" spans="1:22" x14ac:dyDescent="0.2">
      <c r="A5531" s="3">
        <v>12960</v>
      </c>
      <c r="B5531" s="3">
        <v>0.226638963</v>
      </c>
      <c r="C5531" s="3">
        <v>19961</v>
      </c>
      <c r="D5531" s="3">
        <v>0.38286069499999997</v>
      </c>
      <c r="E5531" s="3">
        <v>1597</v>
      </c>
      <c r="F5531" s="3">
        <v>0.38526243399999999</v>
      </c>
      <c r="G5531" s="3">
        <v>10</v>
      </c>
      <c r="H5531" s="3">
        <v>0.87250287000000004</v>
      </c>
      <c r="I5531" s="2" t="s">
        <v>15</v>
      </c>
      <c r="J5531" s="3">
        <v>120000</v>
      </c>
      <c r="K5531" s="3">
        <v>0.90311950399999996</v>
      </c>
      <c r="L5531" s="3">
        <v>1</v>
      </c>
      <c r="M5531" s="2" t="s">
        <v>65</v>
      </c>
      <c r="N5531" s="3">
        <v>30800</v>
      </c>
      <c r="O5531" s="3">
        <v>0.27224490400000001</v>
      </c>
      <c r="P5531" s="3">
        <v>-0.97437715865524976</v>
      </c>
      <c r="Q5531" s="3">
        <v>0.10340075437277077</v>
      </c>
      <c r="R5531" s="3">
        <v>0.84324423297299567</v>
      </c>
      <c r="S5531" s="3">
        <v>0.28981069372848722</v>
      </c>
      <c r="T5531" s="5">
        <f>POWER(10,Table2[[#This Row],[Predicted normalized_price]]*(N$7634-N$7635)+N$7635)</f>
        <v>33921.166159506807</v>
      </c>
      <c r="U5531" s="5">
        <f>ABS(Table2[[#This Row],[price]]-Table2[[#This Row],[Predicted Price]])</f>
        <v>3121.1661595068072</v>
      </c>
      <c r="V5531" s="5">
        <f>Table2[[#This Row],[Price Diff]]/Table2[[#This Row],[price]]</f>
        <v>0.10133656362035089</v>
      </c>
    </row>
    <row r="5532" spans="1:22" x14ac:dyDescent="0.2">
      <c r="A5532" s="3">
        <v>12000</v>
      </c>
      <c r="B5532" s="3">
        <v>0.209514585</v>
      </c>
      <c r="C5532" s="3">
        <v>58065</v>
      </c>
      <c r="D5532" s="3">
        <v>0.56972475</v>
      </c>
      <c r="E5532" s="3">
        <v>1598</v>
      </c>
      <c r="F5532" s="3">
        <v>0.38552934799999999</v>
      </c>
      <c r="G5532" s="3">
        <v>5</v>
      </c>
      <c r="H5532" s="3">
        <v>0.60985333500000005</v>
      </c>
      <c r="I5532" s="2" t="s">
        <v>13</v>
      </c>
      <c r="J5532" s="3">
        <v>42164</v>
      </c>
      <c r="K5532" s="3">
        <v>0.81397844600000002</v>
      </c>
      <c r="L5532" s="3">
        <v>1</v>
      </c>
      <c r="M5532" s="2" t="s">
        <v>65</v>
      </c>
      <c r="N5532" s="3">
        <v>83888</v>
      </c>
      <c r="O5532" s="3">
        <v>0.45458573099999999</v>
      </c>
      <c r="P5532" s="3">
        <v>-0.8795008372023958</v>
      </c>
      <c r="Q5532" s="3">
        <v>0.53025464236403985</v>
      </c>
      <c r="R5532" s="3">
        <v>0.63521211460615701</v>
      </c>
      <c r="S5532" s="3">
        <v>0.45524386023052371</v>
      </c>
      <c r="T5532" s="5">
        <f>POWER(10,Table2[[#This Row],[Predicted normalized_price]]*(N$7634-N$7635)+N$7635)</f>
        <v>84191.925163341963</v>
      </c>
      <c r="U5532" s="5">
        <f>ABS(Table2[[#This Row],[price]]-Table2[[#This Row],[Predicted Price]])</f>
        <v>303.92516334196262</v>
      </c>
      <c r="V5532" s="5">
        <f>Table2[[#This Row],[Price Diff]]/Table2[[#This Row],[price]]</f>
        <v>3.6229873562602828E-3</v>
      </c>
    </row>
    <row r="5533" spans="1:22" x14ac:dyDescent="0.2">
      <c r="A5533" s="3">
        <v>10530</v>
      </c>
      <c r="B5533" s="3">
        <v>0.18043772999999999</v>
      </c>
      <c r="C5533" s="3">
        <v>51942</v>
      </c>
      <c r="D5533" s="3">
        <v>0.55022334500000003</v>
      </c>
      <c r="E5533" s="3">
        <v>1197</v>
      </c>
      <c r="F5533" s="3">
        <v>0.26232939100000002</v>
      </c>
      <c r="G5533" s="3">
        <v>4</v>
      </c>
      <c r="H5533" s="3">
        <v>0.52529906999999998</v>
      </c>
      <c r="I5533" s="2" t="s">
        <v>20</v>
      </c>
      <c r="J5533" s="3">
        <v>48000</v>
      </c>
      <c r="K5533" s="3">
        <v>0.82502678399999996</v>
      </c>
      <c r="L5533" s="3">
        <v>1</v>
      </c>
      <c r="M5533" s="2" t="s">
        <v>67</v>
      </c>
      <c r="N5533" s="3">
        <v>75800</v>
      </c>
      <c r="O5533" s="3">
        <v>0.43613554500000001</v>
      </c>
      <c r="P5533" s="3">
        <v>-0.70287011309527514</v>
      </c>
      <c r="Q5533" s="3">
        <v>0.54804494096158396</v>
      </c>
      <c r="R5533" s="3">
        <v>0.68378654300883668</v>
      </c>
      <c r="S5533" s="3">
        <v>0.44807616077751788</v>
      </c>
      <c r="T5533" s="5">
        <f>POWER(10,Table2[[#This Row],[Predicted normalized_price]]*(N$7634-N$7635)+N$7635)</f>
        <v>80940.337501917864</v>
      </c>
      <c r="U5533" s="5">
        <f>ABS(Table2[[#This Row],[price]]-Table2[[#This Row],[Predicted Price]])</f>
        <v>5140.3375019178638</v>
      </c>
      <c r="V5533" s="5">
        <f>Table2[[#This Row],[Price Diff]]/Table2[[#This Row],[price]]</f>
        <v>6.7814478917122209E-2</v>
      </c>
    </row>
    <row r="5534" spans="1:22" x14ac:dyDescent="0.2">
      <c r="A5534" s="3">
        <v>18600</v>
      </c>
      <c r="B5534" s="3">
        <v>0.307029418</v>
      </c>
      <c r="C5534" s="3">
        <v>61112</v>
      </c>
      <c r="D5534" s="3">
        <v>0.57867525500000006</v>
      </c>
      <c r="E5534" s="3">
        <v>1997</v>
      </c>
      <c r="F5534" s="3">
        <v>0.48056971500000001</v>
      </c>
      <c r="G5534" s="3">
        <v>7</v>
      </c>
      <c r="H5534" s="3">
        <v>0.73735046500000001</v>
      </c>
      <c r="I5534" s="2" t="s">
        <v>13</v>
      </c>
      <c r="J5534" s="3">
        <v>80000</v>
      </c>
      <c r="K5534" s="3">
        <v>0.86856292499999999</v>
      </c>
      <c r="L5534" s="3">
        <v>1</v>
      </c>
      <c r="M5534" s="2" t="s">
        <v>65</v>
      </c>
      <c r="N5534" s="3">
        <v>95000</v>
      </c>
      <c r="O5534" s="3">
        <v>0.47722334500000002</v>
      </c>
      <c r="P5534" s="3">
        <v>-0.87695609208458758</v>
      </c>
      <c r="Q5534" s="3">
        <v>0.58556892504173153</v>
      </c>
      <c r="R5534" s="3">
        <v>0.57945446417882152</v>
      </c>
      <c r="S5534" s="3">
        <v>0.48395969049877241</v>
      </c>
      <c r="T5534" s="5">
        <f>POWER(10,Table2[[#This Row],[Predicted normalized_price]]*(N$7634-N$7635)+N$7635)</f>
        <v>98582.454310376866</v>
      </c>
      <c r="U5534" s="5">
        <f>ABS(Table2[[#This Row],[price]]-Table2[[#This Row],[Predicted Price]])</f>
        <v>3582.4543103768665</v>
      </c>
      <c r="V5534" s="5">
        <f>Table2[[#This Row],[Price Diff]]/Table2[[#This Row],[price]]</f>
        <v>3.7710045372388069E-2</v>
      </c>
    </row>
    <row r="5535" spans="1:22" x14ac:dyDescent="0.2">
      <c r="A5535" s="3">
        <v>12680</v>
      </c>
      <c r="B5535" s="3">
        <v>0.22177901999999999</v>
      </c>
      <c r="C5535" s="3">
        <v>59740</v>
      </c>
      <c r="D5535" s="3">
        <v>0.57470158500000001</v>
      </c>
      <c r="E5535" s="3">
        <v>1999</v>
      </c>
      <c r="F5535" s="3">
        <v>0.48099653599999997</v>
      </c>
      <c r="G5535" s="3">
        <v>7</v>
      </c>
      <c r="H5535" s="3">
        <v>0.73735046500000001</v>
      </c>
      <c r="I5535" s="2" t="s">
        <v>21</v>
      </c>
      <c r="J5535" s="3">
        <v>108000</v>
      </c>
      <c r="K5535" s="3">
        <v>0.89413994200000002</v>
      </c>
      <c r="L5535" s="3">
        <v>1</v>
      </c>
      <c r="M5535" s="2" t="s">
        <v>64</v>
      </c>
      <c r="N5535" s="3">
        <v>69800</v>
      </c>
      <c r="O5535" s="3">
        <v>0.421128471</v>
      </c>
      <c r="P5535" s="3">
        <v>0.99999999982415688</v>
      </c>
      <c r="Q5535" s="3">
        <v>0.47622734718321064</v>
      </c>
      <c r="R5535" s="3">
        <v>0.66276102823177907</v>
      </c>
      <c r="S5535" s="3">
        <v>0.43897913548076245</v>
      </c>
      <c r="T5535" s="5">
        <f>POWER(10,Table2[[#This Row],[Predicted normalized_price]]*(N$7634-N$7635)+N$7635)</f>
        <v>76993.723348874541</v>
      </c>
      <c r="U5535" s="5">
        <f>ABS(Table2[[#This Row],[price]]-Table2[[#This Row],[Predicted Price]])</f>
        <v>7193.7233488745405</v>
      </c>
      <c r="V5535" s="5">
        <f>Table2[[#This Row],[Price Diff]]/Table2[[#This Row],[price]]</f>
        <v>0.10306193909562379</v>
      </c>
    </row>
    <row r="5536" spans="1:22" x14ac:dyDescent="0.2">
      <c r="A5536" s="3">
        <v>11470</v>
      </c>
      <c r="B5536" s="3">
        <v>0.19946355700000001</v>
      </c>
      <c r="C5536" s="3">
        <v>53988</v>
      </c>
      <c r="D5536" s="3">
        <v>0.55698438500000003</v>
      </c>
      <c r="E5536" s="3">
        <v>1580</v>
      </c>
      <c r="F5536" s="3">
        <v>0.38069915399999998</v>
      </c>
      <c r="G5536" s="3">
        <v>2</v>
      </c>
      <c r="H5536" s="3">
        <v>0.26264953499999999</v>
      </c>
      <c r="I5536" s="2" t="s">
        <v>18</v>
      </c>
      <c r="J5536" s="3">
        <v>14000</v>
      </c>
      <c r="K5536" s="3">
        <v>0.72001486100000001</v>
      </c>
      <c r="L5536" s="3">
        <v>1</v>
      </c>
      <c r="M5536" s="2" t="s">
        <v>64</v>
      </c>
      <c r="N5536" s="3">
        <v>109800</v>
      </c>
      <c r="O5536" s="3">
        <v>0.503571463</v>
      </c>
      <c r="P5536" s="3">
        <v>-0.28363540913676072</v>
      </c>
      <c r="Q5536" s="3">
        <v>-0.56367845641881631</v>
      </c>
      <c r="R5536" s="3">
        <v>-0.6674085580757283</v>
      </c>
      <c r="S5536" s="3">
        <v>0.49904181960487248</v>
      </c>
      <c r="T5536" s="5">
        <f>POWER(10,Table2[[#This Row],[Predicted normalized_price]]*(N$7634-N$7635)+N$7635)</f>
        <v>107100.75364085776</v>
      </c>
      <c r="U5536" s="5">
        <f>ABS(Table2[[#This Row],[price]]-Table2[[#This Row],[Predicted Price]])</f>
        <v>2699.246359142242</v>
      </c>
      <c r="V5536" s="5">
        <f>Table2[[#This Row],[Price Diff]]/Table2[[#This Row],[price]]</f>
        <v>2.4583300174337359E-2</v>
      </c>
    </row>
    <row r="5537" spans="1:22" x14ac:dyDescent="0.2">
      <c r="A5537" s="3">
        <v>50870</v>
      </c>
      <c r="B5537" s="3">
        <v>0.53089643200000003</v>
      </c>
      <c r="C5537" s="3">
        <v>122976</v>
      </c>
      <c r="D5537" s="3">
        <v>0.70105078799999998</v>
      </c>
      <c r="E5537" s="3">
        <v>4691</v>
      </c>
      <c r="F5537" s="3">
        <v>0.84471023199999995</v>
      </c>
      <c r="G5537" s="3">
        <v>7</v>
      </c>
      <c r="H5537" s="3">
        <v>0.73735046500000001</v>
      </c>
      <c r="I5537" s="2" t="s">
        <v>29</v>
      </c>
      <c r="J5537" s="3">
        <v>64000</v>
      </c>
      <c r="K5537" s="3">
        <v>0.84954506699999999</v>
      </c>
      <c r="L5537" s="3">
        <v>2</v>
      </c>
      <c r="M5537" s="2" t="s">
        <v>62</v>
      </c>
      <c r="N5537" s="3">
        <v>265000</v>
      </c>
      <c r="O5537" s="3">
        <v>0.66391083699999998</v>
      </c>
      <c r="P5537" s="3">
        <v>-0.23958409627892843</v>
      </c>
      <c r="Q5537" s="3">
        <v>0.76456526517548562</v>
      </c>
      <c r="R5537" s="3">
        <v>1.8310812621272099E-2</v>
      </c>
      <c r="S5537" s="3">
        <v>0.67509149606503016</v>
      </c>
      <c r="T5537" s="5">
        <f>POWER(10,Table2[[#This Row],[Predicted normalized_price]]*(N$7634-N$7635)+N$7635)</f>
        <v>281791.61842969287</v>
      </c>
      <c r="U5537" s="5">
        <f>ABS(Table2[[#This Row],[price]]-Table2[[#This Row],[Predicted Price]])</f>
        <v>16791.61842969287</v>
      </c>
      <c r="V5537" s="5">
        <f>Table2[[#This Row],[Price Diff]]/Table2[[#This Row],[price]]</f>
        <v>6.3364597847897622E-2</v>
      </c>
    </row>
    <row r="5538" spans="1:22" x14ac:dyDescent="0.2">
      <c r="A5538" s="3">
        <v>14030</v>
      </c>
      <c r="B5538" s="3">
        <v>0.244290496</v>
      </c>
      <c r="C5538" s="3">
        <v>71862</v>
      </c>
      <c r="D5538" s="3">
        <v>0.60703246</v>
      </c>
      <c r="E5538" s="3">
        <v>1998</v>
      </c>
      <c r="F5538" s="3">
        <v>0.480783179</v>
      </c>
      <c r="G5538" s="3">
        <v>3</v>
      </c>
      <c r="H5538" s="3">
        <v>0.416289664</v>
      </c>
      <c r="I5538" s="2" t="s">
        <v>16</v>
      </c>
      <c r="J5538" s="3">
        <v>19000</v>
      </c>
      <c r="K5538" s="3">
        <v>0.74604162600000001</v>
      </c>
      <c r="L5538" s="3">
        <v>1</v>
      </c>
      <c r="M5538" s="2" t="s">
        <v>65</v>
      </c>
      <c r="N5538" s="3">
        <v>139000</v>
      </c>
      <c r="O5538" s="3">
        <v>0.546485424</v>
      </c>
      <c r="P5538" s="3">
        <v>-0.69321620308968368</v>
      </c>
      <c r="Q5538" s="3">
        <v>0.67441135705518962</v>
      </c>
      <c r="R5538" s="3">
        <v>0.49319130903886405</v>
      </c>
      <c r="S5538" s="3">
        <v>0.52971989758216964</v>
      </c>
      <c r="T5538" s="5">
        <f>POWER(10,Table2[[#This Row],[Predicted normalized_price]]*(N$7634-N$7635)+N$7635)</f>
        <v>126766.51138065579</v>
      </c>
      <c r="U5538" s="5">
        <f>ABS(Table2[[#This Row],[price]]-Table2[[#This Row],[Predicted Price]])</f>
        <v>12233.488619344207</v>
      </c>
      <c r="V5538" s="5">
        <f>Table2[[#This Row],[Price Diff]]/Table2[[#This Row],[price]]</f>
        <v>8.8010709491684949E-2</v>
      </c>
    </row>
    <row r="5539" spans="1:22" x14ac:dyDescent="0.2">
      <c r="A5539" s="3">
        <v>13650</v>
      </c>
      <c r="B5539" s="3">
        <v>0.23818081299999999</v>
      </c>
      <c r="C5539" s="3">
        <v>27629</v>
      </c>
      <c r="D5539" s="3">
        <v>0.43975130499999998</v>
      </c>
      <c r="E5539" s="3">
        <v>2384</v>
      </c>
      <c r="F5539" s="3">
        <v>0.55609849200000006</v>
      </c>
      <c r="G5539" s="3">
        <v>8</v>
      </c>
      <c r="H5539" s="3">
        <v>0.78794860499999997</v>
      </c>
      <c r="I5539" s="2" t="s">
        <v>26</v>
      </c>
      <c r="J5539" s="3">
        <v>104000</v>
      </c>
      <c r="K5539" s="3">
        <v>0.89092344700000003</v>
      </c>
      <c r="L5539" s="3">
        <v>2</v>
      </c>
      <c r="M5539" s="2" t="s">
        <v>64</v>
      </c>
      <c r="N5539" s="3">
        <v>47900</v>
      </c>
      <c r="O5539" s="3">
        <v>0.35260861500000001</v>
      </c>
      <c r="P5539" s="3">
        <v>0.55500962457633374</v>
      </c>
      <c r="Q5539" s="3">
        <v>0.2739629990707661</v>
      </c>
      <c r="R5539" s="3">
        <v>0.8428076143977431</v>
      </c>
      <c r="S5539" s="3">
        <v>0.33887356389267798</v>
      </c>
      <c r="T5539" s="5">
        <f>POWER(10,Table2[[#This Row],[Predicted normalized_price]]*(N$7634-N$7635)+N$7635)</f>
        <v>44417.832367509945</v>
      </c>
      <c r="U5539" s="5">
        <f>ABS(Table2[[#This Row],[price]]-Table2[[#This Row],[Predicted Price]])</f>
        <v>3482.1676324900545</v>
      </c>
      <c r="V5539" s="5">
        <f>Table2[[#This Row],[Price Diff]]/Table2[[#This Row],[price]]</f>
        <v>7.2696610281629534E-2</v>
      </c>
    </row>
    <row r="5540" spans="1:22" x14ac:dyDescent="0.2">
      <c r="A5540" s="3">
        <v>9900</v>
      </c>
      <c r="B5540" s="3">
        <v>0.166710473</v>
      </c>
      <c r="C5540" s="3">
        <v>57008</v>
      </c>
      <c r="D5540" s="3">
        <v>0.566509708</v>
      </c>
      <c r="E5540" s="3">
        <v>1999</v>
      </c>
      <c r="F5540" s="3">
        <v>0.48099653599999997</v>
      </c>
      <c r="G5540" s="3">
        <v>3</v>
      </c>
      <c r="H5540" s="3">
        <v>0.416289664</v>
      </c>
      <c r="I5540" s="2" t="s">
        <v>17</v>
      </c>
      <c r="J5540" s="3">
        <v>30089</v>
      </c>
      <c r="K5540" s="3">
        <v>0.78522224500000004</v>
      </c>
      <c r="L5540" s="3">
        <v>1</v>
      </c>
      <c r="M5540" s="2" t="s">
        <v>64</v>
      </c>
      <c r="N5540" s="3">
        <v>89800</v>
      </c>
      <c r="O5540" s="3">
        <v>0.46697918999999999</v>
      </c>
      <c r="P5540" s="3">
        <v>0.46501388136227284</v>
      </c>
      <c r="Q5540" s="3">
        <v>-0.59931228118110269</v>
      </c>
      <c r="R5540" s="3">
        <v>-0.56666231674485978</v>
      </c>
      <c r="S5540" s="3">
        <v>0.46607920434467703</v>
      </c>
      <c r="T5540" s="5">
        <f>POWER(10,Table2[[#This Row],[Predicted normalized_price]]*(N$7634-N$7635)+N$7635)</f>
        <v>89356.995484680432</v>
      </c>
      <c r="U5540" s="5">
        <f>ABS(Table2[[#This Row],[price]]-Table2[[#This Row],[Predicted Price]])</f>
        <v>443.00451531956787</v>
      </c>
      <c r="V5540" s="5">
        <f>Table2[[#This Row],[Price Diff]]/Table2[[#This Row],[price]]</f>
        <v>4.9332351371889514E-3</v>
      </c>
    </row>
    <row r="5541" spans="1:22" x14ac:dyDescent="0.2">
      <c r="A5541" s="3">
        <v>7850</v>
      </c>
      <c r="B5541" s="3">
        <v>0.11508410299999999</v>
      </c>
      <c r="C5541" s="3">
        <v>49405</v>
      </c>
      <c r="D5541" s="3">
        <v>0.54145993299999995</v>
      </c>
      <c r="E5541" s="3">
        <v>1496</v>
      </c>
      <c r="F5541" s="3">
        <v>0.35740525400000001</v>
      </c>
      <c r="G5541" s="3">
        <v>2</v>
      </c>
      <c r="H5541" s="3">
        <v>0.26264953499999999</v>
      </c>
      <c r="I5541" s="2" t="s">
        <v>14</v>
      </c>
      <c r="J5541" s="3">
        <v>14500</v>
      </c>
      <c r="K5541" s="3">
        <v>0.723005589</v>
      </c>
      <c r="L5541" s="3">
        <v>1</v>
      </c>
      <c r="M5541" s="2" t="s">
        <v>63</v>
      </c>
      <c r="N5541" s="3">
        <v>75800</v>
      </c>
      <c r="O5541" s="3">
        <v>0.43613554500000001</v>
      </c>
      <c r="P5541" s="3">
        <v>-0.90340974358063064</v>
      </c>
      <c r="Q5541" s="3">
        <v>-0.6253131916227197</v>
      </c>
      <c r="R5541" s="3">
        <v>-0.52198804602161286</v>
      </c>
      <c r="S5541" s="3">
        <v>0.44429632940401598</v>
      </c>
      <c r="T5541" s="5">
        <f>POWER(10,Table2[[#This Row],[Predicted normalized_price]]*(N$7634-N$7635)+N$7635)</f>
        <v>79276.522954219559</v>
      </c>
      <c r="U5541" s="5">
        <f>ABS(Table2[[#This Row],[price]]-Table2[[#This Row],[Predicted Price]])</f>
        <v>3476.5229542195593</v>
      </c>
      <c r="V5541" s="5">
        <f>Table2[[#This Row],[Price Diff]]/Table2[[#This Row],[price]]</f>
        <v>4.5864418921102365E-2</v>
      </c>
    </row>
    <row r="5542" spans="1:22" x14ac:dyDescent="0.2">
      <c r="A5542" s="3">
        <v>9560</v>
      </c>
      <c r="B5542" s="3">
        <v>0.158934511</v>
      </c>
      <c r="C5542" s="3">
        <v>53209</v>
      </c>
      <c r="D5542" s="3">
        <v>0.55444086400000003</v>
      </c>
      <c r="E5542" s="3">
        <v>1797</v>
      </c>
      <c r="F5542" s="3">
        <v>0.43557342500000001</v>
      </c>
      <c r="G5542" s="3">
        <v>2</v>
      </c>
      <c r="H5542" s="3">
        <v>0.26264953499999999</v>
      </c>
      <c r="I5542" s="2" t="s">
        <v>10</v>
      </c>
      <c r="J5542" s="3">
        <v>14200</v>
      </c>
      <c r="K5542" s="3">
        <v>0.72122377500000001</v>
      </c>
      <c r="L5542" s="3">
        <v>1</v>
      </c>
      <c r="M5542" s="2" t="s">
        <v>67</v>
      </c>
      <c r="N5542" s="3">
        <v>87800</v>
      </c>
      <c r="O5542" s="3">
        <v>0.46288030699999999</v>
      </c>
      <c r="P5542" s="3">
        <v>0.24922177078232699</v>
      </c>
      <c r="Q5542" s="3">
        <v>-0.56745340227421626</v>
      </c>
      <c r="R5542" s="3">
        <v>-0.59914377505836969</v>
      </c>
      <c r="S5542" s="3">
        <v>0.48213916522302924</v>
      </c>
      <c r="T5542" s="5">
        <f>POWER(10,Table2[[#This Row],[Predicted normalized_price]]*(N$7634-N$7635)+N$7635)</f>
        <v>97601.16802882895</v>
      </c>
      <c r="U5542" s="5">
        <f>ABS(Table2[[#This Row],[price]]-Table2[[#This Row],[Predicted Price]])</f>
        <v>9801.1680288289499</v>
      </c>
      <c r="V5542" s="5">
        <f>Table2[[#This Row],[Price Diff]]/Table2[[#This Row],[price]]</f>
        <v>0.11163061536251652</v>
      </c>
    </row>
    <row r="5543" spans="1:22" x14ac:dyDescent="0.2">
      <c r="A5543" s="3">
        <v>11950</v>
      </c>
      <c r="B5543" s="3">
        <v>0.20858553499999999</v>
      </c>
      <c r="C5543" s="3">
        <v>61269</v>
      </c>
      <c r="D5543" s="3">
        <v>0.57912426800000005</v>
      </c>
      <c r="E5543" s="3">
        <v>1998</v>
      </c>
      <c r="F5543" s="3">
        <v>0.480783179</v>
      </c>
      <c r="G5543" s="3">
        <v>6</v>
      </c>
      <c r="H5543" s="3">
        <v>0.67893919899999999</v>
      </c>
      <c r="I5543" s="2" t="s">
        <v>10</v>
      </c>
      <c r="J5543" s="3">
        <v>38000</v>
      </c>
      <c r="K5543" s="3">
        <v>0.80511648899999999</v>
      </c>
      <c r="L5543" s="3">
        <v>1</v>
      </c>
      <c r="M5543" s="2" t="s">
        <v>65</v>
      </c>
      <c r="N5543" s="3">
        <v>77800</v>
      </c>
      <c r="O5543" s="3">
        <v>0.44087494500000002</v>
      </c>
      <c r="P5543" s="3">
        <v>0.44755105289203351</v>
      </c>
      <c r="Q5543" s="3">
        <v>-0.6593267597785174</v>
      </c>
      <c r="R5543" s="3">
        <v>-0.56763018951047495</v>
      </c>
      <c r="S5543" s="3">
        <v>0.45047195049451516</v>
      </c>
      <c r="T5543" s="5">
        <f>POWER(10,Table2[[#This Row],[Predicted normalized_price]]*(N$7634-N$7635)+N$7635)</f>
        <v>82012.956426375065</v>
      </c>
      <c r="U5543" s="5">
        <f>ABS(Table2[[#This Row],[price]]-Table2[[#This Row],[Predicted Price]])</f>
        <v>4212.9564263750653</v>
      </c>
      <c r="V5543" s="5">
        <f>Table2[[#This Row],[Price Diff]]/Table2[[#This Row],[price]]</f>
        <v>5.4151110878856878E-2</v>
      </c>
    </row>
    <row r="5544" spans="1:22" x14ac:dyDescent="0.2">
      <c r="A5544" s="3">
        <v>12300</v>
      </c>
      <c r="B5544" s="3">
        <v>0.21500886599999999</v>
      </c>
      <c r="C5544" s="3">
        <v>15738</v>
      </c>
      <c r="D5544" s="3">
        <v>0.34126234700000002</v>
      </c>
      <c r="E5544" s="3">
        <v>1994</v>
      </c>
      <c r="F5544" s="3">
        <v>0.47992868100000002</v>
      </c>
      <c r="G5544" s="3">
        <v>10</v>
      </c>
      <c r="H5544" s="3">
        <v>0.87250287000000004</v>
      </c>
      <c r="I5544" s="2" t="s">
        <v>23</v>
      </c>
      <c r="J5544" s="3">
        <v>165467</v>
      </c>
      <c r="K5544" s="3">
        <v>0.93050124099999998</v>
      </c>
      <c r="L5544" s="3">
        <v>6</v>
      </c>
      <c r="M5544" s="2" t="s">
        <v>65</v>
      </c>
      <c r="N5544" s="3">
        <v>29888</v>
      </c>
      <c r="O5544" s="3">
        <v>0.26677493600000002</v>
      </c>
      <c r="P5544" s="3">
        <v>-0.5253053641782921</v>
      </c>
      <c r="Q5544" s="3">
        <v>-0.99089466609606558</v>
      </c>
      <c r="R5544" s="3">
        <v>-0.88056724775130868</v>
      </c>
      <c r="S5544" s="3">
        <v>0.43994219342941288</v>
      </c>
      <c r="T5544" s="5">
        <f>POWER(10,Table2[[#This Row],[Predicted normalized_price]]*(N$7634-N$7635)+N$7635)</f>
        <v>77402.256479161078</v>
      </c>
      <c r="U5544" s="5">
        <f>ABS(Table2[[#This Row],[price]]-Table2[[#This Row],[Predicted Price]])</f>
        <v>47514.256479161078</v>
      </c>
      <c r="V5544" s="5">
        <f>Table2[[#This Row],[Price Diff]]/Table2[[#This Row],[price]]</f>
        <v>1.589743592049019</v>
      </c>
    </row>
    <row r="5545" spans="1:22" x14ac:dyDescent="0.2">
      <c r="A5545" s="3">
        <v>9620</v>
      </c>
      <c r="B5545" s="3">
        <v>0.160326635</v>
      </c>
      <c r="C5545" s="3">
        <v>49852</v>
      </c>
      <c r="D5545" s="3">
        <v>0.54303617299999996</v>
      </c>
      <c r="E5545" s="3">
        <v>1496</v>
      </c>
      <c r="F5545" s="3">
        <v>0.35740525400000001</v>
      </c>
      <c r="G5545" s="3">
        <v>1</v>
      </c>
      <c r="H5545" s="3">
        <v>0</v>
      </c>
      <c r="I5545" s="2" t="s">
        <v>22</v>
      </c>
      <c r="J5545" s="3">
        <v>78</v>
      </c>
      <c r="K5545" s="3">
        <v>0.27767782899999999</v>
      </c>
      <c r="L5545" s="3">
        <v>1</v>
      </c>
      <c r="M5545" s="2" t="s">
        <v>66</v>
      </c>
      <c r="N5545" s="3">
        <v>102988</v>
      </c>
      <c r="O5545" s="3">
        <v>0.49191582499999997</v>
      </c>
      <c r="P5545" s="3">
        <v>-0.88536162500421989</v>
      </c>
      <c r="Q5545" s="3">
        <v>-0.48640340323574727</v>
      </c>
      <c r="R5545" s="3">
        <v>-0.69357297921834593</v>
      </c>
      <c r="S5545" s="3">
        <v>0.5244447837839028</v>
      </c>
      <c r="T5545" s="5">
        <f>POWER(10,Table2[[#This Row],[Predicted normalized_price]]*(N$7634-N$7635)+N$7635)</f>
        <v>123144.6899466293</v>
      </c>
      <c r="U5545" s="5">
        <f>ABS(Table2[[#This Row],[price]]-Table2[[#This Row],[Predicted Price]])</f>
        <v>20156.689946629296</v>
      </c>
      <c r="V5545" s="5">
        <f>Table2[[#This Row],[Price Diff]]/Table2[[#This Row],[price]]</f>
        <v>0.19571882109206215</v>
      </c>
    </row>
    <row r="5546" spans="1:22" x14ac:dyDescent="0.2">
      <c r="A5546" s="3">
        <v>12960</v>
      </c>
      <c r="B5546" s="3">
        <v>0.226638963</v>
      </c>
      <c r="C5546" s="3">
        <v>66672</v>
      </c>
      <c r="D5546" s="3">
        <v>0.59391386999999995</v>
      </c>
      <c r="E5546" s="3">
        <v>1499</v>
      </c>
      <c r="F5546" s="3">
        <v>0.35825946600000003</v>
      </c>
      <c r="G5546" s="3">
        <v>3</v>
      </c>
      <c r="H5546" s="3">
        <v>0.416289664</v>
      </c>
      <c r="I5546" s="2" t="s">
        <v>13</v>
      </c>
      <c r="J5546" s="3">
        <v>7000</v>
      </c>
      <c r="K5546" s="3">
        <v>0.660939999</v>
      </c>
      <c r="L5546" s="3">
        <v>1</v>
      </c>
      <c r="M5546" s="2" t="s">
        <v>62</v>
      </c>
      <c r="N5546" s="3">
        <v>119800</v>
      </c>
      <c r="O5546" s="3">
        <v>0.51943364999999997</v>
      </c>
      <c r="P5546" s="3">
        <v>-0.86007203122544906</v>
      </c>
      <c r="Q5546" s="3">
        <v>0.64071430901528537</v>
      </c>
      <c r="R5546" s="3">
        <v>0.4994896167148844</v>
      </c>
      <c r="S5546" s="3">
        <v>0.5188078566883807</v>
      </c>
      <c r="T5546" s="5">
        <f>POWER(10,Table2[[#This Row],[Predicted normalized_price]]*(N$7634-N$7635)+N$7635)</f>
        <v>119388.74514437301</v>
      </c>
      <c r="U5546" s="5">
        <f>ABS(Table2[[#This Row],[price]]-Table2[[#This Row],[Predicted Price]])</f>
        <v>411.25485562699032</v>
      </c>
      <c r="V5546" s="5">
        <f>Table2[[#This Row],[Price Diff]]/Table2[[#This Row],[price]]</f>
        <v>3.4328452055675321E-3</v>
      </c>
    </row>
    <row r="5547" spans="1:22" x14ac:dyDescent="0.2">
      <c r="A5547" s="3">
        <v>14950</v>
      </c>
      <c r="B5547" s="3">
        <v>0.25842268000000002</v>
      </c>
      <c r="C5547" s="3">
        <v>14437</v>
      </c>
      <c r="D5547" s="3">
        <v>0.32616251099999999</v>
      </c>
      <c r="E5547" s="3">
        <v>1699</v>
      </c>
      <c r="F5547" s="3">
        <v>0.41166176599999998</v>
      </c>
      <c r="G5547" s="3">
        <v>11</v>
      </c>
      <c r="H5547" s="3">
        <v>0.90861810600000004</v>
      </c>
      <c r="I5547" s="2" t="s">
        <v>15</v>
      </c>
      <c r="J5547" s="3">
        <v>158000</v>
      </c>
      <c r="K5547" s="3">
        <v>0.92656573499999995</v>
      </c>
      <c r="L5547" s="3">
        <v>5</v>
      </c>
      <c r="M5547" s="2" t="s">
        <v>67</v>
      </c>
      <c r="N5547" s="3">
        <v>23800</v>
      </c>
      <c r="O5547" s="3">
        <v>0.225324465</v>
      </c>
      <c r="P5547" s="3">
        <v>-0.98383406202115009</v>
      </c>
      <c r="Q5547" s="3">
        <v>2.4872460245753718E-2</v>
      </c>
      <c r="R5547" s="3">
        <v>0.88092268860191492</v>
      </c>
      <c r="S5547" s="3">
        <v>0.25954746903803816</v>
      </c>
      <c r="T5547" s="5">
        <f>POWER(10,Table2[[#This Row],[Predicted normalized_price]]*(N$7634-N$7635)+N$7635)</f>
        <v>28724.256305632774</v>
      </c>
      <c r="U5547" s="5">
        <f>ABS(Table2[[#This Row],[price]]-Table2[[#This Row],[Predicted Price]])</f>
        <v>4924.2563056327745</v>
      </c>
      <c r="V5547" s="5">
        <f>Table2[[#This Row],[Price Diff]]/Table2[[#This Row],[price]]</f>
        <v>0.20690152544675522</v>
      </c>
    </row>
    <row r="5548" spans="1:22" x14ac:dyDescent="0.2">
      <c r="A5548" s="3">
        <v>8870</v>
      </c>
      <c r="B5548" s="3">
        <v>0.142265852</v>
      </c>
      <c r="C5548" s="3">
        <v>44619</v>
      </c>
      <c r="D5548" s="3">
        <v>0.52362865999999997</v>
      </c>
      <c r="E5548" s="3">
        <v>1496</v>
      </c>
      <c r="F5548" s="3">
        <v>0.35740525400000001</v>
      </c>
      <c r="G5548" s="3">
        <v>3</v>
      </c>
      <c r="H5548" s="3">
        <v>0.416289664</v>
      </c>
      <c r="I5548" s="2" t="s">
        <v>22</v>
      </c>
      <c r="J5548" s="3">
        <v>23000</v>
      </c>
      <c r="K5548" s="3">
        <v>0.76232469300000005</v>
      </c>
      <c r="L5548" s="3">
        <v>1</v>
      </c>
      <c r="M5548" s="2" t="s">
        <v>64</v>
      </c>
      <c r="N5548" s="3">
        <v>73800</v>
      </c>
      <c r="O5548" s="3">
        <v>0.43126940699999999</v>
      </c>
      <c r="P5548" s="3">
        <v>0.40764159991367743</v>
      </c>
      <c r="Q5548" s="3">
        <v>-0.70443455819266976</v>
      </c>
      <c r="R5548" s="3">
        <v>-0.53386435436771107</v>
      </c>
      <c r="S5548" s="3">
        <v>0.4299230951151265</v>
      </c>
      <c r="T5548" s="5">
        <f>POWER(10,Table2[[#This Row],[Predicted normalized_price]]*(N$7634-N$7635)+N$7635)</f>
        <v>73256.040691493152</v>
      </c>
      <c r="U5548" s="5">
        <f>ABS(Table2[[#This Row],[price]]-Table2[[#This Row],[Predicted Price]])</f>
        <v>543.95930850684817</v>
      </c>
      <c r="V5548" s="5">
        <f>Table2[[#This Row],[Price Diff]]/Table2[[#This Row],[price]]</f>
        <v>7.3707223374911675E-3</v>
      </c>
    </row>
    <row r="5549" spans="1:22" x14ac:dyDescent="0.2">
      <c r="A5549" s="3">
        <v>8380</v>
      </c>
      <c r="B5549" s="3">
        <v>0.12962146699999999</v>
      </c>
      <c r="C5549" s="3">
        <v>55734</v>
      </c>
      <c r="D5549" s="3">
        <v>0.56255444799999998</v>
      </c>
      <c r="E5549" s="3">
        <v>1390</v>
      </c>
      <c r="F5549" s="3">
        <v>0.32606906200000002</v>
      </c>
      <c r="G5549" s="3">
        <v>4</v>
      </c>
      <c r="H5549" s="3">
        <v>0.52529906999999998</v>
      </c>
      <c r="I5549" s="2" t="s">
        <v>20</v>
      </c>
      <c r="J5549" s="3">
        <v>25000</v>
      </c>
      <c r="K5549" s="3">
        <v>0.769431058</v>
      </c>
      <c r="L5549" s="3">
        <v>1</v>
      </c>
      <c r="M5549" s="2" t="s">
        <v>63</v>
      </c>
      <c r="N5549" s="3">
        <v>87000</v>
      </c>
      <c r="O5549" s="3">
        <v>0.46121454899999997</v>
      </c>
      <c r="P5549" s="3">
        <v>-0.51147139093188243</v>
      </c>
      <c r="Q5549" s="3">
        <v>0.49295090296444344</v>
      </c>
      <c r="R5549" s="3">
        <v>0.71031050316542643</v>
      </c>
      <c r="S5549" s="3">
        <v>0.42734306942045291</v>
      </c>
      <c r="T5549" s="5">
        <f>POWER(10,Table2[[#This Row],[Predicted normalized_price]]*(N$7634-N$7635)+N$7635)</f>
        <v>72224.794329851502</v>
      </c>
      <c r="U5549" s="5">
        <f>ABS(Table2[[#This Row],[price]]-Table2[[#This Row],[Predicted Price]])</f>
        <v>14775.205670148498</v>
      </c>
      <c r="V5549" s="5">
        <f>Table2[[#This Row],[Price Diff]]/Table2[[#This Row],[price]]</f>
        <v>0.16982995023159192</v>
      </c>
    </row>
    <row r="5550" spans="1:22" x14ac:dyDescent="0.2">
      <c r="A5550" s="3">
        <v>13400</v>
      </c>
      <c r="B5550" s="3">
        <v>0.23406781099999999</v>
      </c>
      <c r="C5550" s="3">
        <v>66147</v>
      </c>
      <c r="D5550" s="3">
        <v>0.59253038599999996</v>
      </c>
      <c r="E5550" s="3">
        <v>1595</v>
      </c>
      <c r="F5550" s="3">
        <v>0.38472810600000001</v>
      </c>
      <c r="G5550" s="3">
        <v>2</v>
      </c>
      <c r="H5550" s="3">
        <v>0.26264953499999999</v>
      </c>
      <c r="I5550" s="2" t="s">
        <v>15</v>
      </c>
      <c r="J5550" s="3">
        <v>15000</v>
      </c>
      <c r="K5550" s="3">
        <v>0.72589491699999997</v>
      </c>
      <c r="L5550" s="3">
        <v>1</v>
      </c>
      <c r="M5550" s="2" t="s">
        <v>65</v>
      </c>
      <c r="N5550" s="3">
        <v>129800</v>
      </c>
      <c r="O5550" s="3">
        <v>0.53402340699999995</v>
      </c>
      <c r="P5550" s="3">
        <v>-0.94271836046042745</v>
      </c>
      <c r="Q5550" s="3">
        <v>0.71387668403040072</v>
      </c>
      <c r="R5550" s="3">
        <v>0.47029383934218227</v>
      </c>
      <c r="S5550" s="3">
        <v>0.54526390802217095</v>
      </c>
      <c r="T5550" s="5">
        <f>POWER(10,Table2[[#This Row],[Predicted normalized_price]]*(N$7634-N$7635)+N$7635)</f>
        <v>138070.11952582386</v>
      </c>
      <c r="U5550" s="5">
        <f>ABS(Table2[[#This Row],[price]]-Table2[[#This Row],[Predicted Price]])</f>
        <v>8270.1195258238586</v>
      </c>
      <c r="V5550" s="5">
        <f>Table2[[#This Row],[Price Diff]]/Table2[[#This Row],[price]]</f>
        <v>6.3714326084929579E-2</v>
      </c>
    </row>
    <row r="5551" spans="1:22" x14ac:dyDescent="0.2">
      <c r="A5551" s="3">
        <v>9300</v>
      </c>
      <c r="B5551" s="3">
        <v>0.15279925</v>
      </c>
      <c r="C5551" s="3">
        <v>50007</v>
      </c>
      <c r="D5551" s="3">
        <v>0.54357944499999999</v>
      </c>
      <c r="E5551" s="3">
        <v>1197</v>
      </c>
      <c r="F5551" s="3">
        <v>0.26232939100000002</v>
      </c>
      <c r="G5551" s="3">
        <v>4</v>
      </c>
      <c r="H5551" s="3">
        <v>0.52529906999999998</v>
      </c>
      <c r="I5551" s="2" t="s">
        <v>27</v>
      </c>
      <c r="J5551" s="3">
        <v>27000</v>
      </c>
      <c r="K5551" s="3">
        <v>0.77599021800000001</v>
      </c>
      <c r="L5551" s="3">
        <v>2</v>
      </c>
      <c r="M5551" s="2" t="s">
        <v>64</v>
      </c>
      <c r="N5551" s="3">
        <v>72699</v>
      </c>
      <c r="O5551" s="3">
        <v>0.42853400600000002</v>
      </c>
      <c r="P5551" s="3">
        <v>0.81153565376099845</v>
      </c>
      <c r="Q5551" s="3">
        <v>-0.69589515216906039</v>
      </c>
      <c r="R5551" s="3">
        <v>-0.52629475437597528</v>
      </c>
      <c r="S5551" s="3">
        <v>0.43131660240895786</v>
      </c>
      <c r="T5551" s="5">
        <f>POWER(10,Table2[[#This Row],[Predicted normalized_price]]*(N$7634-N$7635)+N$7635)</f>
        <v>73819.141832599635</v>
      </c>
      <c r="U5551" s="5">
        <f>ABS(Table2[[#This Row],[price]]-Table2[[#This Row],[Predicted Price]])</f>
        <v>1120.1418325996347</v>
      </c>
      <c r="V5551" s="5">
        <f>Table2[[#This Row],[Price Diff]]/Table2[[#This Row],[price]]</f>
        <v>1.5407940034933556E-2</v>
      </c>
    </row>
    <row r="5552" spans="1:22" x14ac:dyDescent="0.2">
      <c r="A5552" s="3">
        <v>11090</v>
      </c>
      <c r="B5552" s="3">
        <v>0.191967041</v>
      </c>
      <c r="C5552" s="3">
        <v>30198</v>
      </c>
      <c r="D5552" s="3">
        <v>0.45531068499999999</v>
      </c>
      <c r="E5552" s="3">
        <v>3192</v>
      </c>
      <c r="F5552" s="3">
        <v>0.68054928100000001</v>
      </c>
      <c r="G5552" s="3">
        <v>9</v>
      </c>
      <c r="H5552" s="3">
        <v>0.83257932800000001</v>
      </c>
      <c r="I5552" s="2" t="s">
        <v>35</v>
      </c>
      <c r="J5552" s="3">
        <v>99899</v>
      </c>
      <c r="K5552" s="3">
        <v>0.88749465999999999</v>
      </c>
      <c r="L5552" s="3">
        <v>4</v>
      </c>
      <c r="M5552" s="2" t="s">
        <v>64</v>
      </c>
      <c r="N5552" s="3">
        <v>41300</v>
      </c>
      <c r="O5552" s="3">
        <v>0.32562913199999999</v>
      </c>
      <c r="P5552" s="3">
        <v>0.94819411366855477</v>
      </c>
      <c r="Q5552" s="3">
        <v>-0.81870823323059505</v>
      </c>
      <c r="R5552" s="3">
        <v>-0.18373261461977117</v>
      </c>
      <c r="S5552" s="3">
        <v>0.31245478657320858</v>
      </c>
      <c r="T5552" s="5">
        <f>POWER(10,Table2[[#This Row],[Predicted normalized_price]]*(N$7634-N$7635)+N$7635)</f>
        <v>38415.810497858685</v>
      </c>
      <c r="U5552" s="5">
        <f>ABS(Table2[[#This Row],[price]]-Table2[[#This Row],[Predicted Price]])</f>
        <v>2884.1895021413147</v>
      </c>
      <c r="V5552" s="5">
        <f>Table2[[#This Row],[Price Diff]]/Table2[[#This Row],[price]]</f>
        <v>6.9835096904148061E-2</v>
      </c>
    </row>
    <row r="5553" spans="1:22" x14ac:dyDescent="0.2">
      <c r="A5553" s="3">
        <v>29310</v>
      </c>
      <c r="B5553" s="3">
        <v>0.40821834299999998</v>
      </c>
      <c r="C5553" s="3">
        <v>144136</v>
      </c>
      <c r="D5553" s="3">
        <v>0.72883551199999996</v>
      </c>
      <c r="E5553" s="3">
        <v>2967</v>
      </c>
      <c r="F5553" s="3">
        <v>0.64938142700000001</v>
      </c>
      <c r="G5553" s="3">
        <v>5</v>
      </c>
      <c r="H5553" s="3">
        <v>0.60985333500000005</v>
      </c>
      <c r="I5553" s="2" t="s">
        <v>11</v>
      </c>
      <c r="J5553" s="3">
        <v>37000</v>
      </c>
      <c r="K5553" s="3">
        <v>0.80284363400000003</v>
      </c>
      <c r="L5553" s="3">
        <v>2</v>
      </c>
      <c r="M5553" s="2" t="s">
        <v>64</v>
      </c>
      <c r="N5553" s="3">
        <v>255800</v>
      </c>
      <c r="O5553" s="3">
        <v>0.65748067200000004</v>
      </c>
      <c r="P5553" s="3">
        <v>0.74406369448117649</v>
      </c>
      <c r="Q5553" s="3">
        <v>0.76214726053284099</v>
      </c>
      <c r="R5553" s="3">
        <v>9.4964833366762619E-2</v>
      </c>
      <c r="S5553" s="3">
        <v>0.65760630698516831</v>
      </c>
      <c r="T5553" s="5">
        <f>POWER(10,Table2[[#This Row],[Predicted normalized_price]]*(N$7634-N$7635)+N$7635)</f>
        <v>255976.65742774404</v>
      </c>
      <c r="U5553" s="5">
        <f>ABS(Table2[[#This Row],[price]]-Table2[[#This Row],[Predicted Price]])</f>
        <v>176.6574277440377</v>
      </c>
      <c r="V5553" s="5">
        <f>Table2[[#This Row],[Price Diff]]/Table2[[#This Row],[price]]</f>
        <v>6.9060761432383777E-4</v>
      </c>
    </row>
    <row r="5554" spans="1:22" x14ac:dyDescent="0.2">
      <c r="A5554" s="3">
        <v>34440</v>
      </c>
      <c r="B5554" s="3">
        <v>0.44410649600000002</v>
      </c>
      <c r="C5554" s="3">
        <v>71451</v>
      </c>
      <c r="D5554" s="3">
        <v>0.606028699</v>
      </c>
      <c r="E5554" s="3">
        <v>3999</v>
      </c>
      <c r="F5554" s="3">
        <v>0.77665710200000004</v>
      </c>
      <c r="G5554" s="3">
        <v>9</v>
      </c>
      <c r="H5554" s="3">
        <v>0.83257932800000001</v>
      </c>
      <c r="I5554" s="2" t="s">
        <v>13</v>
      </c>
      <c r="J5554" s="3">
        <v>71000</v>
      </c>
      <c r="K5554" s="3">
        <v>0.85839135799999999</v>
      </c>
      <c r="L5554" s="3">
        <v>3</v>
      </c>
      <c r="M5554" s="2" t="s">
        <v>62</v>
      </c>
      <c r="N5554" s="3">
        <v>139800</v>
      </c>
      <c r="O5554" s="3">
        <v>0.54752980399999995</v>
      </c>
      <c r="P5554" s="3">
        <v>-0.38088584600540831</v>
      </c>
      <c r="Q5554" s="3">
        <v>0.68238640992273358</v>
      </c>
      <c r="R5554" s="3">
        <v>0.45998248208474096</v>
      </c>
      <c r="S5554" s="3">
        <v>0.5410651130323656</v>
      </c>
      <c r="T5554" s="5">
        <f>POWER(10,Table2[[#This Row],[Predicted normalized_price]]*(N$7634-N$7635)+N$7635)</f>
        <v>134920.96654515178</v>
      </c>
      <c r="U5554" s="5">
        <f>ABS(Table2[[#This Row],[price]]-Table2[[#This Row],[Predicted Price]])</f>
        <v>4879.0334548482206</v>
      </c>
      <c r="V5554" s="5">
        <f>Table2[[#This Row],[Price Diff]]/Table2[[#This Row],[price]]</f>
        <v>3.4900096243549505E-2</v>
      </c>
    </row>
    <row r="5555" spans="1:22" x14ac:dyDescent="0.2">
      <c r="A5555" s="3">
        <v>14500</v>
      </c>
      <c r="B5555" s="3">
        <v>0.25162227300000001</v>
      </c>
      <c r="C5555" s="3">
        <v>85983</v>
      </c>
      <c r="D5555" s="3">
        <v>0.63842815799999997</v>
      </c>
      <c r="E5555" s="3">
        <v>2362</v>
      </c>
      <c r="F5555" s="3">
        <v>0.55214537900000005</v>
      </c>
      <c r="G5555" s="3">
        <v>4</v>
      </c>
      <c r="H5555" s="3">
        <v>0.52529906999999998</v>
      </c>
      <c r="I5555" s="2" t="s">
        <v>10</v>
      </c>
      <c r="J5555" s="3">
        <v>58000</v>
      </c>
      <c r="K5555" s="3">
        <v>0.84115531399999999</v>
      </c>
      <c r="L5555" s="3">
        <v>1</v>
      </c>
      <c r="M5555" s="2" t="s">
        <v>66</v>
      </c>
      <c r="N5555" s="3">
        <v>120800</v>
      </c>
      <c r="O5555" s="3">
        <v>0.52094639899999995</v>
      </c>
      <c r="P5555" s="3">
        <v>0.69435408348338346</v>
      </c>
      <c r="Q5555" s="3">
        <v>-0.46482115457201062</v>
      </c>
      <c r="R5555" s="3">
        <v>-0.70046941057287526</v>
      </c>
      <c r="S5555" s="3">
        <v>0.53603990457570894</v>
      </c>
      <c r="T5555" s="5">
        <f>POWER(10,Table2[[#This Row],[Predicted normalized_price]]*(N$7634-N$7635)+N$7635)</f>
        <v>131246.27426758743</v>
      </c>
      <c r="U5555" s="5">
        <f>ABS(Table2[[#This Row],[price]]-Table2[[#This Row],[Predicted Price]])</f>
        <v>10446.274267587432</v>
      </c>
      <c r="V5555" s="5">
        <f>Table2[[#This Row],[Price Diff]]/Table2[[#This Row],[price]]</f>
        <v>8.647578036082311E-2</v>
      </c>
    </row>
    <row r="5556" spans="1:22" x14ac:dyDescent="0.2">
      <c r="A5556" s="3">
        <v>9710</v>
      </c>
      <c r="B5556" s="3">
        <v>0.16239862499999999</v>
      </c>
      <c r="C5556" s="3">
        <v>45501</v>
      </c>
      <c r="D5556" s="3">
        <v>0.52705424000000001</v>
      </c>
      <c r="E5556" s="3">
        <v>1997</v>
      </c>
      <c r="F5556" s="3">
        <v>0.48056971500000001</v>
      </c>
      <c r="G5556" s="3">
        <v>8</v>
      </c>
      <c r="H5556" s="3">
        <v>0.78794860499999997</v>
      </c>
      <c r="I5556" s="2" t="s">
        <v>27</v>
      </c>
      <c r="J5556" s="3">
        <v>83000</v>
      </c>
      <c r="K5556" s="3">
        <v>0.87170046999999995</v>
      </c>
      <c r="L5556" s="3">
        <v>1</v>
      </c>
      <c r="M5556" s="2" t="s">
        <v>64</v>
      </c>
      <c r="N5556" s="3">
        <v>57800</v>
      </c>
      <c r="O5556" s="3">
        <v>0.38679830100000001</v>
      </c>
      <c r="P5556" s="3">
        <v>0.94705951378480335</v>
      </c>
      <c r="Q5556" s="3">
        <v>-0.77872258031766983</v>
      </c>
      <c r="R5556" s="3">
        <v>-0.3902995318098969</v>
      </c>
      <c r="S5556" s="3">
        <v>0.37536948852069141</v>
      </c>
      <c r="T5556" s="5">
        <f>POWER(10,Table2[[#This Row],[Predicted normalized_price]]*(N$7634-N$7635)+N$7635)</f>
        <v>54281.698940425929</v>
      </c>
      <c r="U5556" s="5">
        <f>ABS(Table2[[#This Row],[price]]-Table2[[#This Row],[Predicted Price]])</f>
        <v>3518.3010595740707</v>
      </c>
      <c r="V5556" s="5">
        <f>Table2[[#This Row],[Price Diff]]/Table2[[#This Row],[price]]</f>
        <v>6.0870260546264196E-2</v>
      </c>
    </row>
    <row r="5557" spans="1:22" x14ac:dyDescent="0.2">
      <c r="A5557" s="3">
        <v>18880</v>
      </c>
      <c r="B5557" s="3">
        <v>0.31035402600000001</v>
      </c>
      <c r="C5557" s="3">
        <v>105991</v>
      </c>
      <c r="D5557" s="3">
        <v>0.67503936799999997</v>
      </c>
      <c r="E5557" s="3">
        <v>2979</v>
      </c>
      <c r="F5557" s="3">
        <v>0.65110249600000003</v>
      </c>
      <c r="G5557" s="3">
        <v>5</v>
      </c>
      <c r="H5557" s="3">
        <v>0.60985333500000005</v>
      </c>
      <c r="I5557" s="2" t="s">
        <v>13</v>
      </c>
      <c r="J5557" s="3">
        <v>78000</v>
      </c>
      <c r="K5557" s="3">
        <v>0.86640516400000001</v>
      </c>
      <c r="L5557" s="3">
        <v>3</v>
      </c>
      <c r="M5557" s="2" t="s">
        <v>62</v>
      </c>
      <c r="N5557" s="3">
        <v>146800</v>
      </c>
      <c r="O5557" s="3">
        <v>0.55642116699999999</v>
      </c>
      <c r="P5557" s="3">
        <v>-0.12366753926153937</v>
      </c>
      <c r="Q5557" s="3">
        <v>0.72372204566747567</v>
      </c>
      <c r="R5557" s="3">
        <v>0.4120387604786786</v>
      </c>
      <c r="S5557" s="3">
        <v>0.56478852460612405</v>
      </c>
      <c r="T5557" s="5">
        <f>POWER(10,Table2[[#This Row],[Predicted normalized_price]]*(N$7634-N$7635)+N$7635)</f>
        <v>153707.27421958241</v>
      </c>
      <c r="U5557" s="5">
        <f>ABS(Table2[[#This Row],[price]]-Table2[[#This Row],[Predicted Price]])</f>
        <v>6907.2742195824103</v>
      </c>
      <c r="V5557" s="5">
        <f>Table2[[#This Row],[Price Diff]]/Table2[[#This Row],[price]]</f>
        <v>4.7052276700152662E-2</v>
      </c>
    </row>
    <row r="5558" spans="1:22" x14ac:dyDescent="0.2">
      <c r="A5558" s="3">
        <v>13570</v>
      </c>
      <c r="B5558" s="3">
        <v>0.23687290599999999</v>
      </c>
      <c r="C5558" s="3">
        <v>70944</v>
      </c>
      <c r="D5558" s="3">
        <v>0.60478249900000003</v>
      </c>
      <c r="E5558" s="3">
        <v>1796</v>
      </c>
      <c r="F5558" s="3">
        <v>0.43533607800000002</v>
      </c>
      <c r="G5558" s="3">
        <v>8</v>
      </c>
      <c r="H5558" s="3">
        <v>0.78794860499999997</v>
      </c>
      <c r="I5558" s="2" t="s">
        <v>15</v>
      </c>
      <c r="J5558" s="3">
        <v>74200</v>
      </c>
      <c r="K5558" s="3">
        <v>0.86214852799999997</v>
      </c>
      <c r="L5558" s="3">
        <v>1</v>
      </c>
      <c r="M5558" s="2" t="s">
        <v>65</v>
      </c>
      <c r="N5558" s="3">
        <v>93800</v>
      </c>
      <c r="O5558" s="3">
        <v>0.47490997400000001</v>
      </c>
      <c r="P5558" s="3">
        <v>-0.87757406576315411</v>
      </c>
      <c r="Q5558" s="3">
        <v>0.53938241073421267</v>
      </c>
      <c r="R5558" s="3">
        <v>0.61597312971070395</v>
      </c>
      <c r="S5558" s="3">
        <v>0.46253210651095555</v>
      </c>
      <c r="T5558" s="5">
        <f>POWER(10,Table2[[#This Row],[Predicted normalized_price]]*(N$7634-N$7635)+N$7635)</f>
        <v>87632.166750263685</v>
      </c>
      <c r="U5558" s="5">
        <f>ABS(Table2[[#This Row],[price]]-Table2[[#This Row],[Predicted Price]])</f>
        <v>6167.8332497363153</v>
      </c>
      <c r="V5558" s="5">
        <f>Table2[[#This Row],[Price Diff]]/Table2[[#This Row],[price]]</f>
        <v>6.5755151916165405E-2</v>
      </c>
    </row>
    <row r="5559" spans="1:22" x14ac:dyDescent="0.2">
      <c r="A5559" s="3">
        <v>14840</v>
      </c>
      <c r="B5559" s="3">
        <v>0.25677945099999999</v>
      </c>
      <c r="C5559" s="3">
        <v>91247</v>
      </c>
      <c r="D5559" s="3">
        <v>0.648826864</v>
      </c>
      <c r="E5559" s="3">
        <v>1984</v>
      </c>
      <c r="F5559" s="3">
        <v>0.47778491499999998</v>
      </c>
      <c r="G5559" s="3">
        <v>10</v>
      </c>
      <c r="H5559" s="3">
        <v>0.87250287000000004</v>
      </c>
      <c r="I5559" s="2" t="s">
        <v>19</v>
      </c>
      <c r="J5559" s="3">
        <v>9600</v>
      </c>
      <c r="K5559" s="3">
        <v>0.68785920099999998</v>
      </c>
      <c r="L5559" s="3">
        <v>1</v>
      </c>
      <c r="M5559" s="2" t="s">
        <v>62</v>
      </c>
      <c r="N5559" s="3">
        <v>138800</v>
      </c>
      <c r="O5559" s="3">
        <v>0.54622338999999998</v>
      </c>
      <c r="P5559" s="3">
        <v>-0.54651512155589332</v>
      </c>
      <c r="Q5559" s="3">
        <v>0.54632179216520349</v>
      </c>
      <c r="R5559" s="3">
        <v>0.51856136296497712</v>
      </c>
      <c r="S5559" s="3">
        <v>0.48993601242830997</v>
      </c>
      <c r="T5559" s="5">
        <f>POWER(10,Table2[[#This Row],[Predicted normalized_price]]*(N$7634-N$7635)+N$7635)</f>
        <v>101873.65325755792</v>
      </c>
      <c r="U5559" s="5">
        <f>ABS(Table2[[#This Row],[price]]-Table2[[#This Row],[Predicted Price]])</f>
        <v>36926.346742442081</v>
      </c>
      <c r="V5559" s="5">
        <f>Table2[[#This Row],[Price Diff]]/Table2[[#This Row],[price]]</f>
        <v>0.26603996212134062</v>
      </c>
    </row>
    <row r="5560" spans="1:22" x14ac:dyDescent="0.2">
      <c r="A5560" s="3">
        <v>9590</v>
      </c>
      <c r="B5560" s="3">
        <v>0.15963166200000001</v>
      </c>
      <c r="C5560" s="3">
        <v>57676</v>
      </c>
      <c r="D5560" s="3">
        <v>0.56854839899999998</v>
      </c>
      <c r="E5560" s="3">
        <v>1598</v>
      </c>
      <c r="F5560" s="3">
        <v>0.38552934799999999</v>
      </c>
      <c r="G5560" s="3">
        <v>5</v>
      </c>
      <c r="H5560" s="3">
        <v>0.60985333500000005</v>
      </c>
      <c r="I5560" s="2" t="s">
        <v>20</v>
      </c>
      <c r="J5560" s="3">
        <v>75000</v>
      </c>
      <c r="K5560" s="3">
        <v>0.86306249999999995</v>
      </c>
      <c r="L5560" s="3">
        <v>2</v>
      </c>
      <c r="M5560" s="2" t="s">
        <v>66</v>
      </c>
      <c r="N5560" s="3">
        <v>72500</v>
      </c>
      <c r="O5560" s="3">
        <v>0.42803517899999999</v>
      </c>
      <c r="P5560" s="3">
        <v>0.15278124257409542</v>
      </c>
      <c r="Q5560" s="3">
        <v>0.51013621780330576</v>
      </c>
      <c r="R5560" s="3">
        <v>0.71687460263727987</v>
      </c>
      <c r="S5560" s="3">
        <v>0.43195466813383837</v>
      </c>
      <c r="T5560" s="5">
        <f>POWER(10,Table2[[#This Row],[Predicted normalized_price]]*(N$7634-N$7635)+N$7635)</f>
        <v>74078.419954890007</v>
      </c>
      <c r="U5560" s="5">
        <f>ABS(Table2[[#This Row],[price]]-Table2[[#This Row],[Predicted Price]])</f>
        <v>1578.4199548900069</v>
      </c>
      <c r="V5560" s="5">
        <f>Table2[[#This Row],[Price Diff]]/Table2[[#This Row],[price]]</f>
        <v>2.1771309722620785E-2</v>
      </c>
    </row>
    <row r="5561" spans="1:22" x14ac:dyDescent="0.2">
      <c r="A5561" s="3">
        <v>7100</v>
      </c>
      <c r="B5561" s="3">
        <v>9.2740218999999999E-2</v>
      </c>
      <c r="C5561" s="3">
        <v>19919</v>
      </c>
      <c r="D5561" s="3">
        <v>0.38249208499999998</v>
      </c>
      <c r="E5561" s="3">
        <v>2496</v>
      </c>
      <c r="F5561" s="3">
        <v>0.57567412200000001</v>
      </c>
      <c r="G5561" s="3">
        <v>10</v>
      </c>
      <c r="H5561" s="3">
        <v>0.87250287000000004</v>
      </c>
      <c r="I5561" s="2" t="s">
        <v>27</v>
      </c>
      <c r="J5561" s="3">
        <v>90000</v>
      </c>
      <c r="K5561" s="3">
        <v>0.87860122100000004</v>
      </c>
      <c r="L5561" s="3">
        <v>3</v>
      </c>
      <c r="M5561" s="2" t="s">
        <v>65</v>
      </c>
      <c r="N5561" s="3">
        <v>25800</v>
      </c>
      <c r="O5561" s="3">
        <v>0.24000845200000001</v>
      </c>
      <c r="P5561" s="3">
        <v>0.3982419511276663</v>
      </c>
      <c r="Q5561" s="3">
        <v>-0.89768935916778736</v>
      </c>
      <c r="R5561" s="3">
        <v>0.10276614188280903</v>
      </c>
      <c r="S5561" s="3">
        <v>0.21754650975622158</v>
      </c>
      <c r="T5561" s="5">
        <f>POWER(10,Table2[[#This Row],[Predicted normalized_price]]*(N$7634-N$7635)+N$7635)</f>
        <v>22804.217575222588</v>
      </c>
      <c r="U5561" s="5">
        <f>ABS(Table2[[#This Row],[price]]-Table2[[#This Row],[Predicted Price]])</f>
        <v>2995.7824247774115</v>
      </c>
      <c r="V5561" s="5">
        <f>Table2[[#This Row],[Price Diff]]/Table2[[#This Row],[price]]</f>
        <v>0.11611559785958959</v>
      </c>
    </row>
    <row r="5562" spans="1:22" x14ac:dyDescent="0.2">
      <c r="A5562" s="3">
        <v>24950</v>
      </c>
      <c r="B5562" s="3">
        <v>0.37238247699999999</v>
      </c>
      <c r="C5562" s="3">
        <v>69558</v>
      </c>
      <c r="D5562" s="3">
        <v>0.60132972799999995</v>
      </c>
      <c r="E5562" s="3">
        <v>3598</v>
      </c>
      <c r="F5562" s="3">
        <v>0.73160165099999996</v>
      </c>
      <c r="G5562" s="3">
        <v>8</v>
      </c>
      <c r="H5562" s="3">
        <v>0.78794860499999997</v>
      </c>
      <c r="I5562" s="2" t="s">
        <v>11</v>
      </c>
      <c r="J5562" s="3">
        <v>155000</v>
      </c>
      <c r="K5562" s="3">
        <v>0.92493194099999998</v>
      </c>
      <c r="L5562" s="3">
        <v>1</v>
      </c>
      <c r="M5562" s="2" t="s">
        <v>64</v>
      </c>
      <c r="N5562" s="3">
        <v>112000</v>
      </c>
      <c r="O5562" s="3">
        <v>0.50718169800000001</v>
      </c>
      <c r="P5562" s="3">
        <v>0.73993781386461044</v>
      </c>
      <c r="Q5562" s="3">
        <v>0.53173962397776409</v>
      </c>
      <c r="R5562" s="3">
        <v>0.47165727057334111</v>
      </c>
      <c r="S5562" s="3">
        <v>0.50137959315654967</v>
      </c>
      <c r="T5562" s="5">
        <f>POWER(10,Table2[[#This Row],[Predicted normalized_price]]*(N$7634-N$7635)+N$7635)</f>
        <v>108485.45889043836</v>
      </c>
      <c r="U5562" s="5">
        <f>ABS(Table2[[#This Row],[price]]-Table2[[#This Row],[Predicted Price]])</f>
        <v>3514.5411095616437</v>
      </c>
      <c r="V5562" s="5">
        <f>Table2[[#This Row],[Price Diff]]/Table2[[#This Row],[price]]</f>
        <v>3.1379831335371818E-2</v>
      </c>
    </row>
    <row r="5563" spans="1:22" x14ac:dyDescent="0.2">
      <c r="A5563" s="3">
        <v>14190</v>
      </c>
      <c r="B5563" s="3">
        <v>0.246813637</v>
      </c>
      <c r="C5563" s="3">
        <v>39668</v>
      </c>
      <c r="D5563" s="3">
        <v>0.50304581299999995</v>
      </c>
      <c r="E5563" s="3">
        <v>1984</v>
      </c>
      <c r="F5563" s="3">
        <v>0.47778491499999998</v>
      </c>
      <c r="G5563" s="3">
        <v>9</v>
      </c>
      <c r="H5563" s="3">
        <v>0.83257932800000001</v>
      </c>
      <c r="I5563" s="2" t="s">
        <v>19</v>
      </c>
      <c r="J5563" s="3">
        <v>69100</v>
      </c>
      <c r="K5563" s="3">
        <v>0.85607956200000002</v>
      </c>
      <c r="L5563" s="3">
        <v>2</v>
      </c>
      <c r="M5563" s="2" t="s">
        <v>62</v>
      </c>
      <c r="N5563" s="3">
        <v>56388</v>
      </c>
      <c r="O5563" s="3">
        <v>0.38229743100000002</v>
      </c>
      <c r="P5563" s="3">
        <v>-0.66408650305615835</v>
      </c>
      <c r="Q5563" s="3">
        <v>0.32714346412244505</v>
      </c>
      <c r="R5563" s="3">
        <v>0.72252352678855281</v>
      </c>
      <c r="S5563" s="3">
        <v>0.38017311543638188</v>
      </c>
      <c r="T5563" s="5">
        <f>POWER(10,Table2[[#This Row],[Predicted normalized_price]]*(N$7634-N$7635)+N$7635)</f>
        <v>55733.600008714275</v>
      </c>
      <c r="U5563" s="5">
        <f>ABS(Table2[[#This Row],[price]]-Table2[[#This Row],[Predicted Price]])</f>
        <v>654.39999128572526</v>
      </c>
      <c r="V5563" s="5">
        <f>Table2[[#This Row],[Price Diff]]/Table2[[#This Row],[price]]</f>
        <v>1.1605305938953772E-2</v>
      </c>
    </row>
    <row r="5564" spans="1:22" x14ac:dyDescent="0.2">
      <c r="A5564" s="3">
        <v>57220</v>
      </c>
      <c r="B5564" s="3">
        <v>0.55706997000000003</v>
      </c>
      <c r="C5564" s="3">
        <v>160110</v>
      </c>
      <c r="D5564" s="3">
        <v>0.74722887800000004</v>
      </c>
      <c r="E5564" s="3">
        <v>5204</v>
      </c>
      <c r="F5564" s="3">
        <v>0.88896218000000005</v>
      </c>
      <c r="G5564" s="3">
        <v>7</v>
      </c>
      <c r="H5564" s="3">
        <v>0.73735046500000001</v>
      </c>
      <c r="I5564" s="2" t="s">
        <v>40</v>
      </c>
      <c r="J5564" s="3">
        <v>47000</v>
      </c>
      <c r="K5564" s="3">
        <v>0.82323246500000002</v>
      </c>
      <c r="L5564" s="3">
        <v>4</v>
      </c>
      <c r="M5564" s="2" t="s">
        <v>62</v>
      </c>
      <c r="N5564" s="3">
        <v>318000</v>
      </c>
      <c r="O5564" s="3">
        <v>0.69709020700000002</v>
      </c>
      <c r="P5564" s="3">
        <v>0.43368401225940068</v>
      </c>
      <c r="Q5564" s="3">
        <v>0.40625239022103726</v>
      </c>
      <c r="R5564" s="3">
        <v>-0.33499842174173078</v>
      </c>
      <c r="S5564" s="3">
        <v>0.67209290441493541</v>
      </c>
      <c r="T5564" s="5">
        <f>POWER(10,Table2[[#This Row],[Predicted normalized_price]]*(N$7634-N$7635)+N$7635)</f>
        <v>277186.48535225273</v>
      </c>
      <c r="U5564" s="5">
        <f>ABS(Table2[[#This Row],[price]]-Table2[[#This Row],[Predicted Price]])</f>
        <v>40813.514647747274</v>
      </c>
      <c r="V5564" s="5">
        <f>Table2[[#This Row],[Price Diff]]/Table2[[#This Row],[price]]</f>
        <v>0.12834438568473985</v>
      </c>
    </row>
    <row r="5565" spans="1:22" x14ac:dyDescent="0.2">
      <c r="A5565" s="3">
        <v>9000</v>
      </c>
      <c r="B5565" s="3">
        <v>0.14550328100000001</v>
      </c>
      <c r="C5565" s="3">
        <v>54628</v>
      </c>
      <c r="D5565" s="3">
        <v>0.55904674300000001</v>
      </c>
      <c r="E5565" s="3">
        <v>1598</v>
      </c>
      <c r="F5565" s="3">
        <v>0.38552934799999999</v>
      </c>
      <c r="G5565" s="3">
        <v>4</v>
      </c>
      <c r="H5565" s="3">
        <v>0.52529906999999998</v>
      </c>
      <c r="I5565" s="2" t="s">
        <v>10</v>
      </c>
      <c r="J5565" s="3">
        <v>66000</v>
      </c>
      <c r="K5565" s="3">
        <v>0.852167644</v>
      </c>
      <c r="L5565" s="3">
        <v>1</v>
      </c>
      <c r="M5565" s="2" t="s">
        <v>63</v>
      </c>
      <c r="N5565" s="3">
        <v>67800</v>
      </c>
      <c r="O5565" s="3">
        <v>0.41583790399999998</v>
      </c>
      <c r="P5565" s="3">
        <v>6.5415963352829676E-2</v>
      </c>
      <c r="Q5565" s="3">
        <v>-0.67989782106196761</v>
      </c>
      <c r="R5565" s="3">
        <v>-0.52014496439312141</v>
      </c>
      <c r="S5565" s="3">
        <v>0.43200472476968288</v>
      </c>
      <c r="T5565" s="5">
        <f>POWER(10,Table2[[#This Row],[Predicted normalized_price]]*(N$7634-N$7635)+N$7635)</f>
        <v>74098.79896020348</v>
      </c>
      <c r="U5565" s="5">
        <f>ABS(Table2[[#This Row],[price]]-Table2[[#This Row],[Predicted Price]])</f>
        <v>6298.7989602034795</v>
      </c>
      <c r="V5565" s="5">
        <f>Table2[[#This Row],[Price Diff]]/Table2[[#This Row],[price]]</f>
        <v>9.2902639531024775E-2</v>
      </c>
    </row>
    <row r="5566" spans="1:22" x14ac:dyDescent="0.2">
      <c r="A5566" s="3">
        <v>20180</v>
      </c>
      <c r="B5566" s="3">
        <v>0.32517051899999999</v>
      </c>
      <c r="C5566" s="3">
        <v>62236</v>
      </c>
      <c r="D5566" s="3">
        <v>0.58186472899999997</v>
      </c>
      <c r="E5566" s="3">
        <v>1796</v>
      </c>
      <c r="F5566" s="3">
        <v>0.43533607800000002</v>
      </c>
      <c r="G5566" s="3">
        <v>8</v>
      </c>
      <c r="H5566" s="3">
        <v>0.78794860499999997</v>
      </c>
      <c r="I5566" s="2" t="s">
        <v>15</v>
      </c>
      <c r="J5566" s="3">
        <v>67000</v>
      </c>
      <c r="K5566" s="3">
        <v>0.85344927699999995</v>
      </c>
      <c r="L5566" s="3">
        <v>5</v>
      </c>
      <c r="M5566" s="2" t="s">
        <v>62</v>
      </c>
      <c r="N5566" s="3">
        <v>96800</v>
      </c>
      <c r="O5566" s="3">
        <v>0.48063917900000003</v>
      </c>
      <c r="P5566" s="3">
        <v>-0.90724502749355407</v>
      </c>
      <c r="Q5566" s="3">
        <v>0.58043355281475373</v>
      </c>
      <c r="R5566" s="3">
        <v>0.57215919639475188</v>
      </c>
      <c r="S5566" s="3">
        <v>0.48437744113625048</v>
      </c>
      <c r="T5566" s="5">
        <f>POWER(10,Table2[[#This Row],[Predicted normalized_price]]*(N$7634-N$7635)+N$7635)</f>
        <v>98809.015334077674</v>
      </c>
      <c r="U5566" s="5">
        <f>ABS(Table2[[#This Row],[price]]-Table2[[#This Row],[Predicted Price]])</f>
        <v>2009.0153340776742</v>
      </c>
      <c r="V5566" s="5">
        <f>Table2[[#This Row],[Price Diff]]/Table2[[#This Row],[price]]</f>
        <v>2.0754290641298287E-2</v>
      </c>
    </row>
    <row r="5567" spans="1:22" x14ac:dyDescent="0.2">
      <c r="A5567" s="3">
        <v>12080</v>
      </c>
      <c r="B5567" s="3">
        <v>0.21099304299999999</v>
      </c>
      <c r="C5567" s="3">
        <v>68475</v>
      </c>
      <c r="D5567" s="3">
        <v>0.59858355900000004</v>
      </c>
      <c r="E5567" s="3">
        <v>1986</v>
      </c>
      <c r="F5567" s="3">
        <v>0.47821453200000003</v>
      </c>
      <c r="G5567" s="3">
        <v>2</v>
      </c>
      <c r="H5567" s="3">
        <v>0.26264953499999999</v>
      </c>
      <c r="I5567" s="2" t="s">
        <v>10</v>
      </c>
      <c r="J5567" s="3">
        <v>20110</v>
      </c>
      <c r="K5567" s="3">
        <v>0.75088066499999995</v>
      </c>
      <c r="L5567" s="3">
        <v>1</v>
      </c>
      <c r="M5567" s="2" t="s">
        <v>64</v>
      </c>
      <c r="N5567" s="3">
        <v>124800</v>
      </c>
      <c r="O5567" s="3">
        <v>0.52687469899999995</v>
      </c>
      <c r="P5567" s="3">
        <v>0.96845971984185109</v>
      </c>
      <c r="Q5567" s="3">
        <v>-0.47970764443195496</v>
      </c>
      <c r="R5567" s="3">
        <v>-0.71071228534931996</v>
      </c>
      <c r="S5567" s="3">
        <v>0.53543884976979583</v>
      </c>
      <c r="T5567" s="5">
        <f>POWER(10,Table2[[#This Row],[Predicted normalized_price]]*(N$7634-N$7635)+N$7635)</f>
        <v>130813.50746233856</v>
      </c>
      <c r="U5567" s="5">
        <f>ABS(Table2[[#This Row],[price]]-Table2[[#This Row],[Predicted Price]])</f>
        <v>6013.507462338559</v>
      </c>
      <c r="V5567" s="5">
        <f>Table2[[#This Row],[Price Diff]]/Table2[[#This Row],[price]]</f>
        <v>4.818515594822563E-2</v>
      </c>
    </row>
    <row r="5568" spans="1:22" x14ac:dyDescent="0.2">
      <c r="A5568" s="3">
        <v>8920</v>
      </c>
      <c r="B5568" s="3">
        <v>0.143516598</v>
      </c>
      <c r="C5568" s="3">
        <v>37110</v>
      </c>
      <c r="D5568" s="3">
        <v>0.49138047299999998</v>
      </c>
      <c r="E5568" s="3">
        <v>1586</v>
      </c>
      <c r="F5568" s="3">
        <v>0.38231530600000002</v>
      </c>
      <c r="G5568" s="3">
        <v>7</v>
      </c>
      <c r="H5568" s="3">
        <v>0.73735046500000001</v>
      </c>
      <c r="I5568" s="2" t="s">
        <v>25</v>
      </c>
      <c r="J5568" s="3">
        <v>96000</v>
      </c>
      <c r="K5568" s="3">
        <v>0.88410164599999996</v>
      </c>
      <c r="L5568" s="3">
        <v>3</v>
      </c>
      <c r="M5568" s="2" t="s">
        <v>67</v>
      </c>
      <c r="N5568" s="3">
        <v>42800</v>
      </c>
      <c r="O5568" s="3">
        <v>0.332121475</v>
      </c>
      <c r="P5568" s="3">
        <v>-0.79923061405737228</v>
      </c>
      <c r="Q5568" s="3">
        <v>0.17880830870000025</v>
      </c>
      <c r="R5568" s="3">
        <v>0.71912986067748674</v>
      </c>
      <c r="S5568" s="3">
        <v>0.34160898550202551</v>
      </c>
      <c r="T5568" s="5">
        <f>POWER(10,Table2[[#This Row],[Predicted normalized_price]]*(N$7634-N$7635)+N$7635)</f>
        <v>45090.529525625134</v>
      </c>
      <c r="U5568" s="5">
        <f>ABS(Table2[[#This Row],[price]]-Table2[[#This Row],[Predicted Price]])</f>
        <v>2290.5295256251338</v>
      </c>
      <c r="V5568" s="5">
        <f>Table2[[#This Row],[Price Diff]]/Table2[[#This Row],[price]]</f>
        <v>5.3517044991241443E-2</v>
      </c>
    </row>
    <row r="5569" spans="1:22" x14ac:dyDescent="0.2">
      <c r="A5569" s="3">
        <v>62740</v>
      </c>
      <c r="B5569" s="3">
        <v>0.57756192100000003</v>
      </c>
      <c r="C5569" s="3">
        <v>235455</v>
      </c>
      <c r="D5569" s="3">
        <v>0.81471990900000002</v>
      </c>
      <c r="E5569" s="3">
        <v>3799</v>
      </c>
      <c r="F5569" s="3">
        <v>0.75478032799999994</v>
      </c>
      <c r="G5569" s="3">
        <v>6</v>
      </c>
      <c r="H5569" s="3">
        <v>0.67893919899999999</v>
      </c>
      <c r="I5569" s="2" t="s">
        <v>11</v>
      </c>
      <c r="J5569" s="3">
        <v>28000</v>
      </c>
      <c r="K5569" s="3">
        <v>0.77908972300000001</v>
      </c>
      <c r="L5569" s="3">
        <v>1</v>
      </c>
      <c r="M5569" s="2" t="s">
        <v>62</v>
      </c>
      <c r="N5569" s="3">
        <v>518800</v>
      </c>
      <c r="O5569" s="3">
        <v>0.786164749</v>
      </c>
      <c r="P5569" s="3">
        <v>-0.57884395656668175</v>
      </c>
      <c r="Q5569" s="3">
        <v>0.881533295061251</v>
      </c>
      <c r="R5569" s="3">
        <v>-0.29442859421063539</v>
      </c>
      <c r="S5569" s="3">
        <v>0.78431690984033098</v>
      </c>
      <c r="T5569" s="5">
        <f>POWER(10,Table2[[#This Row],[Predicted normalized_price]]*(N$7634-N$7635)+N$7635)</f>
        <v>513558.79738845292</v>
      </c>
      <c r="U5569" s="5">
        <f>ABS(Table2[[#This Row],[price]]-Table2[[#This Row],[Predicted Price]])</f>
        <v>5241.2026115470799</v>
      </c>
      <c r="V5569" s="5">
        <f>Table2[[#This Row],[Price Diff]]/Table2[[#This Row],[price]]</f>
        <v>1.0102549366898765E-2</v>
      </c>
    </row>
    <row r="5570" spans="1:22" x14ac:dyDescent="0.2">
      <c r="A5570" s="3">
        <v>8100</v>
      </c>
      <c r="B5570" s="3">
        <v>0.122059819</v>
      </c>
      <c r="C5570" s="3">
        <v>59624</v>
      </c>
      <c r="D5570" s="3">
        <v>0.57436144499999997</v>
      </c>
      <c r="E5570" s="3">
        <v>1598</v>
      </c>
      <c r="F5570" s="3">
        <v>0.38552934799999999</v>
      </c>
      <c r="G5570" s="3">
        <v>3</v>
      </c>
      <c r="H5570" s="3">
        <v>0.416289664</v>
      </c>
      <c r="I5570" s="2" t="s">
        <v>10</v>
      </c>
      <c r="J5570" s="3">
        <v>17000</v>
      </c>
      <c r="K5570" s="3">
        <v>0.736562198</v>
      </c>
      <c r="L5570" s="3">
        <v>1</v>
      </c>
      <c r="M5570" s="2" t="s">
        <v>63</v>
      </c>
      <c r="N5570" s="3">
        <v>79800</v>
      </c>
      <c r="O5570" s="3">
        <v>0.44549404399999998</v>
      </c>
      <c r="P5570" s="3">
        <v>0.14805554141877517</v>
      </c>
      <c r="Q5570" s="3">
        <v>-0.64730167679122841</v>
      </c>
      <c r="R5570" s="3">
        <v>-0.5588329816456663</v>
      </c>
      <c r="S5570" s="3">
        <v>0.45061910050032017</v>
      </c>
      <c r="T5570" s="5">
        <f>POWER(10,Table2[[#This Row],[Predicted normalized_price]]*(N$7634-N$7635)+N$7635)</f>
        <v>82079.298375949467</v>
      </c>
      <c r="U5570" s="5">
        <f>ABS(Table2[[#This Row],[price]]-Table2[[#This Row],[Predicted Price]])</f>
        <v>2279.2983759494673</v>
      </c>
      <c r="V5570" s="5">
        <f>Table2[[#This Row],[Price Diff]]/Table2[[#This Row],[price]]</f>
        <v>2.8562636290093577E-2</v>
      </c>
    </row>
    <row r="5571" spans="1:22" x14ac:dyDescent="0.2">
      <c r="A5571" s="3">
        <v>9310</v>
      </c>
      <c r="B5571" s="3">
        <v>0.153038376</v>
      </c>
      <c r="C5571" s="3">
        <v>45038</v>
      </c>
      <c r="D5571" s="3">
        <v>0.52526436799999998</v>
      </c>
      <c r="E5571" s="3">
        <v>1560</v>
      </c>
      <c r="F5571" s="3">
        <v>0.37526730800000002</v>
      </c>
      <c r="G5571" s="3">
        <v>4</v>
      </c>
      <c r="H5571" s="3">
        <v>0.52529906999999998</v>
      </c>
      <c r="I5571" s="2" t="s">
        <v>37</v>
      </c>
      <c r="J5571" s="3">
        <v>44735</v>
      </c>
      <c r="K5571" s="3">
        <v>0.81902298299999998</v>
      </c>
      <c r="L5571" s="3">
        <v>1</v>
      </c>
      <c r="M5571" s="2" t="s">
        <v>66</v>
      </c>
      <c r="N5571" s="3">
        <v>77800</v>
      </c>
      <c r="O5571" s="3">
        <v>0.44087494500000002</v>
      </c>
      <c r="P5571" s="3">
        <v>-0.84322028252562475</v>
      </c>
      <c r="Q5571" s="3">
        <v>0.47954114273028009</v>
      </c>
      <c r="R5571" s="3">
        <v>0.72760063297429634</v>
      </c>
      <c r="S5571" s="3">
        <v>0.4185523402702267</v>
      </c>
      <c r="T5571" s="5">
        <f>POWER(10,Table2[[#This Row],[Predicted normalized_price]]*(N$7634-N$7635)+N$7635)</f>
        <v>68818.878140524801</v>
      </c>
      <c r="U5571" s="5">
        <f>ABS(Table2[[#This Row],[price]]-Table2[[#This Row],[Predicted Price]])</f>
        <v>8981.121859475199</v>
      </c>
      <c r="V5571" s="5">
        <f>Table2[[#This Row],[Price Diff]]/Table2[[#This Row],[price]]</f>
        <v>0.11543858431202056</v>
      </c>
    </row>
    <row r="5572" spans="1:22" x14ac:dyDescent="0.2">
      <c r="A5572" s="3">
        <v>28870</v>
      </c>
      <c r="B5572" s="3">
        <v>0.40485275399999998</v>
      </c>
      <c r="C5572" s="3">
        <v>128522</v>
      </c>
      <c r="D5572" s="3">
        <v>0.70877027800000003</v>
      </c>
      <c r="E5572" s="3">
        <v>2979</v>
      </c>
      <c r="F5572" s="3">
        <v>0.65110249600000003</v>
      </c>
      <c r="G5572" s="3">
        <v>5</v>
      </c>
      <c r="H5572" s="3">
        <v>0.60985333500000005</v>
      </c>
      <c r="I5572" s="2" t="s">
        <v>13</v>
      </c>
      <c r="J5572" s="3">
        <v>31900</v>
      </c>
      <c r="K5572" s="3">
        <v>0.79020345299999994</v>
      </c>
      <c r="L5572" s="3">
        <v>2</v>
      </c>
      <c r="M5572" s="2" t="s">
        <v>62</v>
      </c>
      <c r="N5572" s="3">
        <v>248000</v>
      </c>
      <c r="O5572" s="3">
        <v>0.65184518700000005</v>
      </c>
      <c r="P5572" s="3">
        <v>-0.319418922196821</v>
      </c>
      <c r="Q5572" s="3">
        <v>0.80647263984209883</v>
      </c>
      <c r="R5572" s="3">
        <v>0.19923244008292315</v>
      </c>
      <c r="S5572" s="3">
        <v>0.64003633767488999</v>
      </c>
      <c r="T5572" s="5">
        <f>POWER(10,Table2[[#This Row],[Predicted normalized_price]]*(N$7634-N$7635)+N$7635)</f>
        <v>232418.30595381904</v>
      </c>
      <c r="U5572" s="5">
        <f>ABS(Table2[[#This Row],[price]]-Table2[[#This Row],[Predicted Price]])</f>
        <v>15581.694046180957</v>
      </c>
      <c r="V5572" s="5">
        <f>Table2[[#This Row],[Price Diff]]/Table2[[#This Row],[price]]</f>
        <v>6.2829411476536118E-2</v>
      </c>
    </row>
    <row r="5573" spans="1:22" x14ac:dyDescent="0.2">
      <c r="A5573" s="3">
        <v>13460</v>
      </c>
      <c r="B5573" s="3">
        <v>0.235061888</v>
      </c>
      <c r="C5573" s="3">
        <v>62047</v>
      </c>
      <c r="D5573" s="3">
        <v>0.58133246999999999</v>
      </c>
      <c r="E5573" s="3">
        <v>2967</v>
      </c>
      <c r="F5573" s="3">
        <v>0.64938142700000001</v>
      </c>
      <c r="G5573" s="3">
        <v>8</v>
      </c>
      <c r="H5573" s="3">
        <v>0.78794860499999997</v>
      </c>
      <c r="I5573" s="2" t="s">
        <v>12</v>
      </c>
      <c r="J5573" s="3">
        <v>82100</v>
      </c>
      <c r="K5573" s="3">
        <v>0.87077127499999996</v>
      </c>
      <c r="L5573" s="3">
        <v>1</v>
      </c>
      <c r="M5573" s="2" t="s">
        <v>65</v>
      </c>
      <c r="N5573" s="3">
        <v>72800</v>
      </c>
      <c r="O5573" s="3">
        <v>0.42878665799999999</v>
      </c>
      <c r="P5573" s="3">
        <v>0.23260409179697822</v>
      </c>
      <c r="Q5573" s="3">
        <v>0.50907650614636801</v>
      </c>
      <c r="R5573" s="3">
        <v>0.67892849265436128</v>
      </c>
      <c r="S5573" s="3">
        <v>0.44150914219952742</v>
      </c>
      <c r="T5573" s="5">
        <f>POWER(10,Table2[[#This Row],[Predicted normalized_price]]*(N$7634-N$7635)+N$7635)</f>
        <v>78071.600478798879</v>
      </c>
      <c r="U5573" s="5">
        <f>ABS(Table2[[#This Row],[price]]-Table2[[#This Row],[Predicted Price]])</f>
        <v>5271.6004787988786</v>
      </c>
      <c r="V5573" s="5">
        <f>Table2[[#This Row],[Price Diff]]/Table2[[#This Row],[price]]</f>
        <v>7.241209448899559E-2</v>
      </c>
    </row>
    <row r="5574" spans="1:22" x14ac:dyDescent="0.2">
      <c r="A5574" s="3">
        <v>9580</v>
      </c>
      <c r="B5574" s="3">
        <v>0.15939952099999999</v>
      </c>
      <c r="C5574" s="3">
        <v>37787</v>
      </c>
      <c r="D5574" s="3">
        <v>0.49454427200000001</v>
      </c>
      <c r="E5574" s="3">
        <v>1395</v>
      </c>
      <c r="F5574" s="3">
        <v>0.327600102</v>
      </c>
      <c r="G5574" s="3">
        <v>6</v>
      </c>
      <c r="H5574" s="3">
        <v>0.67893919899999999</v>
      </c>
      <c r="I5574" s="2" t="s">
        <v>20</v>
      </c>
      <c r="J5574" s="3">
        <v>71786</v>
      </c>
      <c r="K5574" s="3">
        <v>0.85932967199999999</v>
      </c>
      <c r="L5574" s="3">
        <v>1</v>
      </c>
      <c r="M5574" s="2" t="s">
        <v>67</v>
      </c>
      <c r="N5574" s="3">
        <v>51800</v>
      </c>
      <c r="O5574" s="3">
        <v>0.36685324699999999</v>
      </c>
      <c r="P5574" s="3">
        <v>-0.57363696059452207</v>
      </c>
      <c r="Q5574" s="3">
        <v>0.36196276627642127</v>
      </c>
      <c r="R5574" s="3">
        <v>0.78779682289668862</v>
      </c>
      <c r="S5574" s="3">
        <v>0.37302859397226984</v>
      </c>
      <c r="T5574" s="5">
        <f>POWER(10,Table2[[#This Row],[Predicted normalized_price]]*(N$7634-N$7635)+N$7635)</f>
        <v>53587.929871210741</v>
      </c>
      <c r="U5574" s="5">
        <f>ABS(Table2[[#This Row],[price]]-Table2[[#This Row],[Predicted Price]])</f>
        <v>1787.9298712107411</v>
      </c>
      <c r="V5574" s="5">
        <f>Table2[[#This Row],[Price Diff]]/Table2[[#This Row],[price]]</f>
        <v>3.451602067974404E-2</v>
      </c>
    </row>
    <row r="5575" spans="1:22" x14ac:dyDescent="0.2">
      <c r="A5575" s="3">
        <v>11730</v>
      </c>
      <c r="B5575" s="3">
        <v>0.204450994</v>
      </c>
      <c r="C5575" s="3">
        <v>76852</v>
      </c>
      <c r="D5575" s="3">
        <v>0.61878102000000001</v>
      </c>
      <c r="E5575" s="3">
        <v>2359</v>
      </c>
      <c r="F5575" s="3">
        <v>0.55160346699999996</v>
      </c>
      <c r="G5575" s="3">
        <v>5</v>
      </c>
      <c r="H5575" s="3">
        <v>0.60985333500000005</v>
      </c>
      <c r="I5575" s="2" t="s">
        <v>18</v>
      </c>
      <c r="J5575" s="3">
        <v>53300</v>
      </c>
      <c r="K5575" s="3">
        <v>0.83395306199999997</v>
      </c>
      <c r="L5575" s="3">
        <v>1</v>
      </c>
      <c r="M5575" s="2" t="s">
        <v>64</v>
      </c>
      <c r="N5575" s="3">
        <v>93800</v>
      </c>
      <c r="O5575" s="3">
        <v>0.47490997400000001</v>
      </c>
      <c r="P5575" s="3">
        <v>0.58046639587393967</v>
      </c>
      <c r="Q5575" s="3">
        <v>-0.6206877486200747</v>
      </c>
      <c r="R5575" s="3">
        <v>-0.63820474140421413</v>
      </c>
      <c r="S5575" s="3">
        <v>0.47889691286647429</v>
      </c>
      <c r="T5575" s="5">
        <f>POWER(10,Table2[[#This Row],[Predicted normalized_price]]*(N$7634-N$7635)+N$7635)</f>
        <v>95877.678285013099</v>
      </c>
      <c r="U5575" s="5">
        <f>ABS(Table2[[#This Row],[price]]-Table2[[#This Row],[Predicted Price]])</f>
        <v>2077.6782850130985</v>
      </c>
      <c r="V5575" s="5">
        <f>Table2[[#This Row],[Price Diff]]/Table2[[#This Row],[price]]</f>
        <v>2.2150088326365655E-2</v>
      </c>
    </row>
    <row r="5576" spans="1:22" x14ac:dyDescent="0.2">
      <c r="A5576" s="3">
        <v>8610</v>
      </c>
      <c r="B5576" s="3">
        <v>0.13564615899999999</v>
      </c>
      <c r="C5576" s="3">
        <v>51004</v>
      </c>
      <c r="D5576" s="3">
        <v>0.54703416999999999</v>
      </c>
      <c r="E5576" s="3">
        <v>1390</v>
      </c>
      <c r="F5576" s="3">
        <v>0.32606906200000002</v>
      </c>
      <c r="G5576" s="3">
        <v>4</v>
      </c>
      <c r="H5576" s="3">
        <v>0.52529906999999998</v>
      </c>
      <c r="I5576" s="2" t="s">
        <v>20</v>
      </c>
      <c r="J5576" s="3">
        <v>27200</v>
      </c>
      <c r="K5576" s="3">
        <v>0.77661920200000001</v>
      </c>
      <c r="L5576" s="3">
        <v>1</v>
      </c>
      <c r="M5576" s="2" t="s">
        <v>63</v>
      </c>
      <c r="N5576" s="3">
        <v>61500</v>
      </c>
      <c r="O5576" s="3">
        <v>0.39809003700000001</v>
      </c>
      <c r="P5576" s="3">
        <v>-0.56318326599843949</v>
      </c>
      <c r="Q5576" s="3">
        <v>0.47659295445644417</v>
      </c>
      <c r="R5576" s="3">
        <v>0.72229710261008628</v>
      </c>
      <c r="S5576" s="3">
        <v>0.41985860192421731</v>
      </c>
      <c r="T5576" s="5">
        <f>POWER(10,Table2[[#This Row],[Predicted normalized_price]]*(N$7634-N$7635)+N$7635)</f>
        <v>69314.63331136576</v>
      </c>
      <c r="U5576" s="5">
        <f>ABS(Table2[[#This Row],[price]]-Table2[[#This Row],[Predicted Price]])</f>
        <v>7814.6333113657602</v>
      </c>
      <c r="V5576" s="5">
        <f>Table2[[#This Row],[Price Diff]]/Table2[[#This Row],[price]]</f>
        <v>0.12706720831489041</v>
      </c>
    </row>
    <row r="5577" spans="1:22" x14ac:dyDescent="0.2">
      <c r="A5577" s="3">
        <v>8950</v>
      </c>
      <c r="B5577" s="3">
        <v>0.144263684</v>
      </c>
      <c r="C5577" s="3">
        <v>17048</v>
      </c>
      <c r="D5577" s="3">
        <v>0.35525457999999999</v>
      </c>
      <c r="E5577" s="3">
        <v>1997</v>
      </c>
      <c r="F5577" s="3">
        <v>0.48056971500000001</v>
      </c>
      <c r="G5577" s="3">
        <v>9</v>
      </c>
      <c r="H5577" s="3">
        <v>0.83257932800000001</v>
      </c>
      <c r="I5577" s="2" t="s">
        <v>27</v>
      </c>
      <c r="J5577" s="3">
        <v>102200</v>
      </c>
      <c r="K5577" s="3">
        <v>0.88943545000000002</v>
      </c>
      <c r="L5577" s="3">
        <v>4</v>
      </c>
      <c r="M5577" s="2" t="s">
        <v>65</v>
      </c>
      <c r="N5577" s="3">
        <v>26000</v>
      </c>
      <c r="O5577" s="3">
        <v>0.24141372999999999</v>
      </c>
      <c r="P5577" s="3">
        <v>6.9541768019890066E-2</v>
      </c>
      <c r="Q5577" s="3">
        <v>-0.88724836531296036</v>
      </c>
      <c r="R5577" s="3">
        <v>5.8793094698954322E-2</v>
      </c>
      <c r="S5577" s="3">
        <v>0.23058225072885027</v>
      </c>
      <c r="T5577" s="5">
        <f>POWER(10,Table2[[#This Row],[Predicted normalized_price]]*(N$7634-N$7635)+N$7635)</f>
        <v>24497.651540008806</v>
      </c>
      <c r="U5577" s="5">
        <f>ABS(Table2[[#This Row],[price]]-Table2[[#This Row],[Predicted Price]])</f>
        <v>1502.3484599911935</v>
      </c>
      <c r="V5577" s="5">
        <f>Table2[[#This Row],[Price Diff]]/Table2[[#This Row],[price]]</f>
        <v>5.7782633076584364E-2</v>
      </c>
    </row>
    <row r="5578" spans="1:22" x14ac:dyDescent="0.2">
      <c r="A5578" s="3">
        <v>7790</v>
      </c>
      <c r="B5578" s="3">
        <v>0.113376879</v>
      </c>
      <c r="C5578" s="3">
        <v>40488</v>
      </c>
      <c r="D5578" s="3">
        <v>0.50662649500000001</v>
      </c>
      <c r="E5578" s="3">
        <v>1198</v>
      </c>
      <c r="F5578" s="3">
        <v>0.26268546100000001</v>
      </c>
      <c r="G5578" s="3">
        <v>3</v>
      </c>
      <c r="H5578" s="3">
        <v>0.416289664</v>
      </c>
      <c r="I5578" s="2" t="s">
        <v>27</v>
      </c>
      <c r="J5578" s="3">
        <v>22000</v>
      </c>
      <c r="K5578" s="3">
        <v>0.75853620200000005</v>
      </c>
      <c r="L5578" s="3">
        <v>2</v>
      </c>
      <c r="M5578" s="2" t="s">
        <v>67</v>
      </c>
      <c r="N5578" s="3">
        <v>63000</v>
      </c>
      <c r="O5578" s="3">
        <v>0.402475374</v>
      </c>
      <c r="P5578" s="3">
        <v>-0.51570757328069528</v>
      </c>
      <c r="Q5578" s="3">
        <v>-0.70752309601630881</v>
      </c>
      <c r="R5578" s="3">
        <v>-0.42669356664509872</v>
      </c>
      <c r="S5578" s="3">
        <v>0.39949810244636252</v>
      </c>
      <c r="T5578" s="5">
        <f>POWER(10,Table2[[#This Row],[Predicted normalized_price]]*(N$7634-N$7635)+N$7635)</f>
        <v>61977.69330978208</v>
      </c>
      <c r="U5578" s="5">
        <f>ABS(Table2[[#This Row],[price]]-Table2[[#This Row],[Predicted Price]])</f>
        <v>1022.3066902179198</v>
      </c>
      <c r="V5578" s="5">
        <f>Table2[[#This Row],[Price Diff]]/Table2[[#This Row],[price]]</f>
        <v>1.6227090320919364E-2</v>
      </c>
    </row>
    <row r="5579" spans="1:22" x14ac:dyDescent="0.2">
      <c r="A5579" s="3">
        <v>9560</v>
      </c>
      <c r="B5579" s="3">
        <v>0.158934511</v>
      </c>
      <c r="C5579" s="3">
        <v>53514</v>
      </c>
      <c r="D5579" s="3">
        <v>0.55544113100000003</v>
      </c>
      <c r="E5579" s="3">
        <v>1461</v>
      </c>
      <c r="F5579" s="3">
        <v>0.34731090599999997</v>
      </c>
      <c r="G5579" s="3">
        <v>4</v>
      </c>
      <c r="H5579" s="3">
        <v>0.52529906999999998</v>
      </c>
      <c r="I5579" s="2" t="s">
        <v>42</v>
      </c>
      <c r="J5579" s="3">
        <v>61000</v>
      </c>
      <c r="K5579" s="3">
        <v>0.845453385</v>
      </c>
      <c r="L5579" s="3">
        <v>1</v>
      </c>
      <c r="M5579" s="2" t="s">
        <v>66</v>
      </c>
      <c r="N5579" s="3">
        <v>77800</v>
      </c>
      <c r="O5579" s="3">
        <v>0.44087494500000002</v>
      </c>
      <c r="P5579" s="3">
        <v>-0.7180667140641851</v>
      </c>
      <c r="Q5579" s="3">
        <v>-0.63939986923349956</v>
      </c>
      <c r="R5579" s="3">
        <v>-0.51454292735986173</v>
      </c>
      <c r="S5579" s="3">
        <v>0.43918633651354405</v>
      </c>
      <c r="T5579" s="5">
        <f>POWER(10,Table2[[#This Row],[Predicted normalized_price]]*(N$7634-N$7635)+N$7635)</f>
        <v>77081.436433237701</v>
      </c>
      <c r="U5579" s="5">
        <f>ABS(Table2[[#This Row],[price]]-Table2[[#This Row],[Predicted Price]])</f>
        <v>718.56356676229916</v>
      </c>
      <c r="V5579" s="5">
        <f>Table2[[#This Row],[Price Diff]]/Table2[[#This Row],[price]]</f>
        <v>9.2360355624974185E-3</v>
      </c>
    </row>
    <row r="5580" spans="1:22" x14ac:dyDescent="0.2">
      <c r="A5580" s="3">
        <v>10040</v>
      </c>
      <c r="B5580" s="3">
        <v>0.16983499699999999</v>
      </c>
      <c r="C5580" s="3">
        <v>49383</v>
      </c>
      <c r="D5580" s="3">
        <v>0.54138198800000004</v>
      </c>
      <c r="E5580" s="3">
        <v>1560</v>
      </c>
      <c r="F5580" s="3">
        <v>0.37526730800000002</v>
      </c>
      <c r="G5580" s="3">
        <v>4</v>
      </c>
      <c r="H5580" s="3">
        <v>0.52529906999999998</v>
      </c>
      <c r="I5580" s="2" t="s">
        <v>21</v>
      </c>
      <c r="J5580" s="3">
        <v>35000</v>
      </c>
      <c r="K5580" s="3">
        <v>0.79810758100000001</v>
      </c>
      <c r="L5580" s="3">
        <v>1</v>
      </c>
      <c r="M5580" s="2" t="s">
        <v>67</v>
      </c>
      <c r="N5580" s="3">
        <v>73800</v>
      </c>
      <c r="O5580" s="3">
        <v>0.43126940699999999</v>
      </c>
      <c r="P5580" s="3">
        <v>0.99999998834074655</v>
      </c>
      <c r="Q5580" s="3">
        <v>0.49979213744003131</v>
      </c>
      <c r="R5580" s="3">
        <v>0.69877559075166418</v>
      </c>
      <c r="S5580" s="3">
        <v>0.43605222619455974</v>
      </c>
      <c r="T5580" s="5">
        <f>POWER(10,Table2[[#This Row],[Predicted normalized_price]]*(N$7634-N$7635)+N$7635)</f>
        <v>75765.303932288545</v>
      </c>
      <c r="U5580" s="5">
        <f>ABS(Table2[[#This Row],[price]]-Table2[[#This Row],[Predicted Price]])</f>
        <v>1965.3039322885452</v>
      </c>
      <c r="V5580" s="5">
        <f>Table2[[#This Row],[Price Diff]]/Table2[[#This Row],[price]]</f>
        <v>2.6630134583855627E-2</v>
      </c>
    </row>
    <row r="5581" spans="1:22" x14ac:dyDescent="0.2">
      <c r="A5581" s="3">
        <v>12040</v>
      </c>
      <c r="B5581" s="3">
        <v>0.210255042</v>
      </c>
      <c r="C5581" s="3">
        <v>69485</v>
      </c>
      <c r="D5581" s="3">
        <v>0.60114597000000003</v>
      </c>
      <c r="E5581" s="3">
        <v>2356</v>
      </c>
      <c r="F5581" s="3">
        <v>0.55106086499999996</v>
      </c>
      <c r="G5581" s="3">
        <v>5</v>
      </c>
      <c r="H5581" s="3">
        <v>0.60985333500000005</v>
      </c>
      <c r="I5581" s="2" t="s">
        <v>22</v>
      </c>
      <c r="J5581" s="3">
        <v>95000</v>
      </c>
      <c r="K5581" s="3">
        <v>0.883209209</v>
      </c>
      <c r="L5581" s="3">
        <v>1</v>
      </c>
      <c r="M5581" s="2" t="s">
        <v>66</v>
      </c>
      <c r="N5581" s="3">
        <v>89800</v>
      </c>
      <c r="O5581" s="3">
        <v>0.46697918999999999</v>
      </c>
      <c r="P5581" s="3">
        <v>-0.31453969602036452</v>
      </c>
      <c r="Q5581" s="3">
        <v>-0.60711856663174812</v>
      </c>
      <c r="R5581" s="3">
        <v>-0.60127408154281448</v>
      </c>
      <c r="S5581" s="3">
        <v>0.47074710780897322</v>
      </c>
      <c r="T5581" s="5">
        <f>POWER(10,Table2[[#This Row],[Predicted normalized_price]]*(N$7634-N$7635)+N$7635)</f>
        <v>91678.674067960514</v>
      </c>
      <c r="U5581" s="5">
        <f>ABS(Table2[[#This Row],[price]]-Table2[[#This Row],[Predicted Price]])</f>
        <v>1878.6740679605136</v>
      </c>
      <c r="V5581" s="5">
        <f>Table2[[#This Row],[Price Diff]]/Table2[[#This Row],[price]]</f>
        <v>2.0920646636531332E-2</v>
      </c>
    </row>
    <row r="5582" spans="1:22" x14ac:dyDescent="0.2">
      <c r="A5582" s="3">
        <v>10910</v>
      </c>
      <c r="B5582" s="3">
        <v>0.188325935</v>
      </c>
      <c r="C5582" s="3">
        <v>43983</v>
      </c>
      <c r="D5582" s="3">
        <v>0.52111622999999996</v>
      </c>
      <c r="E5582" s="3">
        <v>1461</v>
      </c>
      <c r="F5582" s="3">
        <v>0.34731090599999997</v>
      </c>
      <c r="G5582" s="3">
        <v>4</v>
      </c>
      <c r="H5582" s="3">
        <v>0.52529906999999998</v>
      </c>
      <c r="I5582" s="2" t="s">
        <v>42</v>
      </c>
      <c r="J5582" s="3">
        <v>37000</v>
      </c>
      <c r="K5582" s="3">
        <v>0.80284363400000003</v>
      </c>
      <c r="L5582" s="3">
        <v>1</v>
      </c>
      <c r="M5582" s="2" t="s">
        <v>64</v>
      </c>
      <c r="N5582" s="3">
        <v>87800</v>
      </c>
      <c r="O5582" s="3">
        <v>0.46288030699999999</v>
      </c>
      <c r="P5582" s="3">
        <v>0.36105900877423702</v>
      </c>
      <c r="Q5582" s="3">
        <v>-0.67803346034696232</v>
      </c>
      <c r="R5582" s="3">
        <v>-0.52254805090337197</v>
      </c>
      <c r="S5582" s="3">
        <v>0.43388407290552949</v>
      </c>
      <c r="T5582" s="5">
        <f>POWER(10,Table2[[#This Row],[Predicted normalized_price]]*(N$7634-N$7635)+N$7635)</f>
        <v>74867.987338358449</v>
      </c>
      <c r="U5582" s="5">
        <f>ABS(Table2[[#This Row],[price]]-Table2[[#This Row],[Predicted Price]])</f>
        <v>12932.012661641551</v>
      </c>
      <c r="V5582" s="5">
        <f>Table2[[#This Row],[Price Diff]]/Table2[[#This Row],[price]]</f>
        <v>0.14728943805969877</v>
      </c>
    </row>
    <row r="5583" spans="1:22" x14ac:dyDescent="0.2">
      <c r="A5583" s="3">
        <v>7100</v>
      </c>
      <c r="B5583" s="3">
        <v>9.2740218999999999E-2</v>
      </c>
      <c r="C5583" s="3">
        <v>9055</v>
      </c>
      <c r="D5583" s="3">
        <v>0.24452808100000001</v>
      </c>
      <c r="E5583" s="3">
        <v>1339</v>
      </c>
      <c r="F5583" s="3">
        <v>0.31013015700000002</v>
      </c>
      <c r="G5583" s="3">
        <v>11</v>
      </c>
      <c r="H5583" s="3">
        <v>0.90861810600000004</v>
      </c>
      <c r="I5583" s="2" t="s">
        <v>22</v>
      </c>
      <c r="J5583" s="3">
        <v>118000</v>
      </c>
      <c r="K5583" s="3">
        <v>0.90168708399999997</v>
      </c>
      <c r="L5583" s="3">
        <v>2</v>
      </c>
      <c r="M5583" s="2" t="s">
        <v>67</v>
      </c>
      <c r="N5583" s="3">
        <v>14000</v>
      </c>
      <c r="O5583" s="3">
        <v>0.12875930099999999</v>
      </c>
      <c r="P5583" s="3">
        <v>-0.94586848399917822</v>
      </c>
      <c r="Q5583" s="3">
        <v>-0.94188824301395624</v>
      </c>
      <c r="R5583" s="3">
        <v>0.31228430123471773</v>
      </c>
      <c r="S5583" s="3">
        <v>0.14922959884139006</v>
      </c>
      <c r="T5583" s="5">
        <f>POWER(10,Table2[[#This Row],[Predicted normalized_price]]*(N$7634-N$7635)+N$7635)</f>
        <v>15666.774328431142</v>
      </c>
      <c r="U5583" s="5">
        <f>ABS(Table2[[#This Row],[price]]-Table2[[#This Row],[Predicted Price]])</f>
        <v>1666.7743284311418</v>
      </c>
      <c r="V5583" s="5">
        <f>Table2[[#This Row],[Price Diff]]/Table2[[#This Row],[price]]</f>
        <v>0.11905530917365299</v>
      </c>
    </row>
    <row r="5584" spans="1:22" x14ac:dyDescent="0.2">
      <c r="A5584" s="3">
        <v>10690</v>
      </c>
      <c r="B5584" s="3">
        <v>0.183793226</v>
      </c>
      <c r="C5584" s="3">
        <v>25629</v>
      </c>
      <c r="D5584" s="3">
        <v>0.42660141000000001</v>
      </c>
      <c r="E5584" s="3">
        <v>1995</v>
      </c>
      <c r="F5584" s="3">
        <v>0.48014246599999999</v>
      </c>
      <c r="G5584" s="3">
        <v>9</v>
      </c>
      <c r="H5584" s="3">
        <v>0.83257932800000001</v>
      </c>
      <c r="I5584" s="2" t="s">
        <v>13</v>
      </c>
      <c r="J5584" s="3">
        <v>109049</v>
      </c>
      <c r="K5584" s="3">
        <v>0.89496375500000003</v>
      </c>
      <c r="L5584" s="3">
        <v>2</v>
      </c>
      <c r="M5584" s="2" t="s">
        <v>65</v>
      </c>
      <c r="N5584" s="3">
        <v>35300</v>
      </c>
      <c r="O5584" s="3">
        <v>0.29706157100000002</v>
      </c>
      <c r="P5584" s="3">
        <v>-0.79557651992443468</v>
      </c>
      <c r="Q5584" s="3">
        <v>0.1293956163045229</v>
      </c>
      <c r="R5584" s="3">
        <v>0.84028262939920562</v>
      </c>
      <c r="S5584" s="3">
        <v>0.2978793883218453</v>
      </c>
      <c r="T5584" s="5">
        <f>POWER(10,Table2[[#This Row],[Predicted normalized_price]]*(N$7634-N$7635)+N$7635)</f>
        <v>35458.992573233372</v>
      </c>
      <c r="U5584" s="5">
        <f>ABS(Table2[[#This Row],[price]]-Table2[[#This Row],[Predicted Price]])</f>
        <v>158.99257323337224</v>
      </c>
      <c r="V5584" s="5">
        <f>Table2[[#This Row],[Price Diff]]/Table2[[#This Row],[price]]</f>
        <v>4.504038901795248E-3</v>
      </c>
    </row>
    <row r="5585" spans="1:22" x14ac:dyDescent="0.2">
      <c r="A5585" s="3">
        <v>11850</v>
      </c>
      <c r="B5585" s="3">
        <v>0.20671571699999999</v>
      </c>
      <c r="C5585" s="3">
        <v>55458</v>
      </c>
      <c r="D5585" s="3">
        <v>0.56168566900000005</v>
      </c>
      <c r="E5585" s="3">
        <v>1595</v>
      </c>
      <c r="F5585" s="3">
        <v>0.38472810600000001</v>
      </c>
      <c r="G5585" s="3">
        <v>4</v>
      </c>
      <c r="H5585" s="3">
        <v>0.52529906999999998</v>
      </c>
      <c r="I5585" s="2" t="s">
        <v>15</v>
      </c>
      <c r="J5585" s="3">
        <v>55365</v>
      </c>
      <c r="K5585" s="3">
        <v>0.83719265099999995</v>
      </c>
      <c r="L5585" s="3">
        <v>1</v>
      </c>
      <c r="M5585" s="2" t="s">
        <v>67</v>
      </c>
      <c r="N5585" s="3">
        <v>95000</v>
      </c>
      <c r="O5585" s="3">
        <v>0.47722334500000002</v>
      </c>
      <c r="P5585" s="3">
        <v>-0.93526449494827912</v>
      </c>
      <c r="Q5585" s="3">
        <v>0.57277371272607958</v>
      </c>
      <c r="R5585" s="3">
        <v>0.63390376775421287</v>
      </c>
      <c r="S5585" s="3">
        <v>0.46662748890318062</v>
      </c>
      <c r="T5585" s="5">
        <f>POWER(10,Table2[[#This Row],[Predicted normalized_price]]*(N$7634-N$7635)+N$7635)</f>
        <v>89626.619672221292</v>
      </c>
      <c r="U5585" s="5">
        <f>ABS(Table2[[#This Row],[price]]-Table2[[#This Row],[Predicted Price]])</f>
        <v>5373.3803277787083</v>
      </c>
      <c r="V5585" s="5">
        <f>Table2[[#This Row],[Price Diff]]/Table2[[#This Row],[price]]</f>
        <v>5.6561898187144299E-2</v>
      </c>
    </row>
    <row r="5586" spans="1:22" x14ac:dyDescent="0.2">
      <c r="A5586" s="3">
        <v>28320</v>
      </c>
      <c r="B5586" s="3">
        <v>0.40057289099999999</v>
      </c>
      <c r="C5586" s="3">
        <v>149995</v>
      </c>
      <c r="D5586" s="3">
        <v>0.735808405</v>
      </c>
      <c r="E5586" s="3">
        <v>3436</v>
      </c>
      <c r="F5586" s="3">
        <v>0.71195761499999999</v>
      </c>
      <c r="G5586" s="3">
        <v>4</v>
      </c>
      <c r="H5586" s="3">
        <v>0.52529906999999998</v>
      </c>
      <c r="I5586" s="2" t="s">
        <v>11</v>
      </c>
      <c r="J5586" s="3">
        <v>24000</v>
      </c>
      <c r="K5586" s="3">
        <v>0.76595192199999995</v>
      </c>
      <c r="L5586" s="3">
        <v>1</v>
      </c>
      <c r="M5586" s="2" t="s">
        <v>62</v>
      </c>
      <c r="N5586" s="3">
        <v>275800</v>
      </c>
      <c r="O5586" s="3">
        <v>0.67118034400000004</v>
      </c>
      <c r="P5586" s="3">
        <v>-0.31624987564351831</v>
      </c>
      <c r="Q5586" s="3">
        <v>0.78686046429827594</v>
      </c>
      <c r="R5586" s="3">
        <v>5.870843889926558E-2</v>
      </c>
      <c r="S5586" s="3">
        <v>0.67051665967940377</v>
      </c>
      <c r="T5586" s="5">
        <f>POWER(10,Table2[[#This Row],[Predicted normalized_price]]*(N$7634-N$7635)+N$7635)</f>
        <v>274795.99982503644</v>
      </c>
      <c r="U5586" s="5">
        <f>ABS(Table2[[#This Row],[price]]-Table2[[#This Row],[Predicted Price]])</f>
        <v>1004.0001749635558</v>
      </c>
      <c r="V5586" s="5">
        <f>Table2[[#This Row],[Price Diff]]/Table2[[#This Row],[price]]</f>
        <v>3.6403197061767793E-3</v>
      </c>
    </row>
    <row r="5587" spans="1:22" x14ac:dyDescent="0.2">
      <c r="A5587" s="3">
        <v>14730</v>
      </c>
      <c r="B5587" s="3">
        <v>0.25512399699999999</v>
      </c>
      <c r="C5587" s="3">
        <v>61582</v>
      </c>
      <c r="D5587" s="3">
        <v>0.58001601000000003</v>
      </c>
      <c r="E5587" s="3">
        <v>1796</v>
      </c>
      <c r="F5587" s="3">
        <v>0.43533607800000002</v>
      </c>
      <c r="G5587" s="3">
        <v>8</v>
      </c>
      <c r="H5587" s="3">
        <v>0.78794860499999997</v>
      </c>
      <c r="I5587" s="2" t="s">
        <v>15</v>
      </c>
      <c r="J5587" s="3">
        <v>90188</v>
      </c>
      <c r="K5587" s="3">
        <v>0.87877906500000003</v>
      </c>
      <c r="L5587" s="3">
        <v>1</v>
      </c>
      <c r="M5587" s="2" t="s">
        <v>65</v>
      </c>
      <c r="N5587" s="3">
        <v>81800</v>
      </c>
      <c r="O5587" s="3">
        <v>0.44999879599999998</v>
      </c>
      <c r="P5587" s="3">
        <v>-0.908302812538472</v>
      </c>
      <c r="Q5587" s="3">
        <v>0.52415490867138892</v>
      </c>
      <c r="R5587" s="3">
        <v>0.63235978912656343</v>
      </c>
      <c r="S5587" s="3">
        <v>0.45428478509562698</v>
      </c>
      <c r="T5587" s="5">
        <f>POWER(10,Table2[[#This Row],[Predicted normalized_price]]*(N$7634-N$7635)+N$7635)</f>
        <v>83749.388700630108</v>
      </c>
      <c r="U5587" s="5">
        <f>ABS(Table2[[#This Row],[price]]-Table2[[#This Row],[Predicted Price]])</f>
        <v>1949.3887006301084</v>
      </c>
      <c r="V5587" s="5">
        <f>Table2[[#This Row],[Price Diff]]/Table2[[#This Row],[price]]</f>
        <v>2.3831157709414529E-2</v>
      </c>
    </row>
    <row r="5588" spans="1:22" x14ac:dyDescent="0.2">
      <c r="A5588" s="3">
        <v>9630</v>
      </c>
      <c r="B5588" s="3">
        <v>0.16055781099999999</v>
      </c>
      <c r="C5588" s="3">
        <v>58185</v>
      </c>
      <c r="D5588" s="3">
        <v>0.57008604500000004</v>
      </c>
      <c r="E5588" s="3">
        <v>1995</v>
      </c>
      <c r="F5588" s="3">
        <v>0.48014246599999999</v>
      </c>
      <c r="G5588" s="3">
        <v>3</v>
      </c>
      <c r="H5588" s="3">
        <v>0.416289664</v>
      </c>
      <c r="I5588" s="2" t="s">
        <v>23</v>
      </c>
      <c r="J5588" s="3">
        <v>37000</v>
      </c>
      <c r="K5588" s="3">
        <v>0.80284363400000003</v>
      </c>
      <c r="L5588" s="3">
        <v>1</v>
      </c>
      <c r="M5588" s="2" t="s">
        <v>64</v>
      </c>
      <c r="N5588" s="3">
        <v>85888</v>
      </c>
      <c r="O5588" s="3">
        <v>0.458873525</v>
      </c>
      <c r="P5588" s="3">
        <v>0.85209364713046976</v>
      </c>
      <c r="Q5588" s="3">
        <v>-0.61017426566959732</v>
      </c>
      <c r="R5588" s="3">
        <v>-0.57513305622740463</v>
      </c>
      <c r="S5588" s="3">
        <v>0.46638634173462112</v>
      </c>
      <c r="T5588" s="5">
        <f>POWER(10,Table2[[#This Row],[Predicted normalized_price]]*(N$7634-N$7635)+N$7635)</f>
        <v>89507.933163550595</v>
      </c>
      <c r="U5588" s="5">
        <f>ABS(Table2[[#This Row],[price]]-Table2[[#This Row],[Predicted Price]])</f>
        <v>3619.9331635505951</v>
      </c>
      <c r="V5588" s="5">
        <f>Table2[[#This Row],[Price Diff]]/Table2[[#This Row],[price]]</f>
        <v>4.2147135380386024E-2</v>
      </c>
    </row>
    <row r="5589" spans="1:22" x14ac:dyDescent="0.2">
      <c r="A5589" s="3">
        <v>12030</v>
      </c>
      <c r="B5589" s="3">
        <v>0.21007015800000001</v>
      </c>
      <c r="C5589" s="3">
        <v>62212</v>
      </c>
      <c r="D5589" s="3">
        <v>0.58179723100000003</v>
      </c>
      <c r="E5589" s="3">
        <v>1499</v>
      </c>
      <c r="F5589" s="3">
        <v>0.35825946600000003</v>
      </c>
      <c r="G5589" s="3">
        <v>4</v>
      </c>
      <c r="H5589" s="3">
        <v>0.52529906999999998</v>
      </c>
      <c r="I5589" s="2" t="s">
        <v>13</v>
      </c>
      <c r="J5589" s="3">
        <v>29130</v>
      </c>
      <c r="K5589" s="3">
        <v>0.78246165000000001</v>
      </c>
      <c r="L5589" s="3">
        <v>1</v>
      </c>
      <c r="M5589" s="2" t="s">
        <v>62</v>
      </c>
      <c r="N5589" s="3">
        <v>96888</v>
      </c>
      <c r="O5589" s="3">
        <v>0.48080454299999997</v>
      </c>
      <c r="P5589" s="3">
        <v>-0.82969319403246899</v>
      </c>
      <c r="Q5589" s="3">
        <v>0.57085584970142278</v>
      </c>
      <c r="R5589" s="3">
        <v>0.57677708538536943</v>
      </c>
      <c r="S5589" s="3">
        <v>0.48088804764610205</v>
      </c>
      <c r="T5589" s="5">
        <f>POWER(10,Table2[[#This Row],[Predicted normalized_price]]*(N$7634-N$7635)+N$7635)</f>
        <v>96932.468514717577</v>
      </c>
      <c r="U5589" s="5">
        <f>ABS(Table2[[#This Row],[price]]-Table2[[#This Row],[Predicted Price]])</f>
        <v>44.468514717576909</v>
      </c>
      <c r="V5589" s="5">
        <f>Table2[[#This Row],[Price Diff]]/Table2[[#This Row],[price]]</f>
        <v>4.5896823876617239E-4</v>
      </c>
    </row>
    <row r="5590" spans="1:22" x14ac:dyDescent="0.2">
      <c r="A5590" s="3">
        <v>30310</v>
      </c>
      <c r="B5590" s="3">
        <v>0.41568322000000002</v>
      </c>
      <c r="C5590" s="3">
        <v>150171</v>
      </c>
      <c r="D5590" s="3">
        <v>0.73601362800000003</v>
      </c>
      <c r="E5590" s="3">
        <v>2998</v>
      </c>
      <c r="F5590" s="3">
        <v>0.65381339299999996</v>
      </c>
      <c r="G5590" s="3">
        <v>2</v>
      </c>
      <c r="H5590" s="3">
        <v>0.26264953499999999</v>
      </c>
      <c r="I5590" s="2" t="s">
        <v>13</v>
      </c>
      <c r="J5590" s="3">
        <v>2930</v>
      </c>
      <c r="K5590" s="3">
        <v>0.58671513600000003</v>
      </c>
      <c r="L5590" s="3">
        <v>1</v>
      </c>
      <c r="M5590" s="2" t="s">
        <v>65</v>
      </c>
      <c r="N5590" s="3">
        <v>347800</v>
      </c>
      <c r="O5590" s="3">
        <v>0.71339153</v>
      </c>
      <c r="P5590" s="3">
        <v>-0.71761303619373884</v>
      </c>
      <c r="Q5590" s="3">
        <v>0.88819650722966925</v>
      </c>
      <c r="R5590" s="3">
        <v>-2.3667830198196071E-2</v>
      </c>
      <c r="S5590" s="3">
        <v>0.71704025717890751</v>
      </c>
      <c r="T5590" s="5">
        <f>POWER(10,Table2[[#This Row],[Predicted normalized_price]]*(N$7634-N$7635)+N$7635)</f>
        <v>354843.71698686027</v>
      </c>
      <c r="U5590" s="5">
        <f>ABS(Table2[[#This Row],[price]]-Table2[[#This Row],[Predicted Price]])</f>
        <v>7043.716986860265</v>
      </c>
      <c r="V5590" s="5">
        <f>Table2[[#This Row],[Price Diff]]/Table2[[#This Row],[price]]</f>
        <v>2.0252205252617207E-2</v>
      </c>
    </row>
    <row r="5591" spans="1:22" x14ac:dyDescent="0.2">
      <c r="A5591" s="3">
        <v>15600</v>
      </c>
      <c r="B5591" s="3">
        <v>0.26789249599999998</v>
      </c>
      <c r="C5591" s="3">
        <v>76174</v>
      </c>
      <c r="D5591" s="3">
        <v>0.61723027600000002</v>
      </c>
      <c r="E5591" s="3">
        <v>1997</v>
      </c>
      <c r="F5591" s="3">
        <v>0.48056971500000001</v>
      </c>
      <c r="G5591" s="3">
        <v>5</v>
      </c>
      <c r="H5591" s="3">
        <v>0.60985333500000005</v>
      </c>
      <c r="I5591" s="2" t="s">
        <v>13</v>
      </c>
      <c r="J5591" s="3">
        <v>18185</v>
      </c>
      <c r="K5591" s="3">
        <v>0.74230511200000004</v>
      </c>
      <c r="L5591" s="3">
        <v>1</v>
      </c>
      <c r="M5591" s="2" t="s">
        <v>65</v>
      </c>
      <c r="N5591" s="3">
        <v>131800</v>
      </c>
      <c r="O5591" s="3">
        <v>0.536806071</v>
      </c>
      <c r="P5591" s="3">
        <v>-0.81594322282705711</v>
      </c>
      <c r="Q5591" s="3">
        <v>0.64269946834040415</v>
      </c>
      <c r="R5591" s="3">
        <v>0.51743801743309237</v>
      </c>
      <c r="S5591" s="3">
        <v>0.5148951818450086</v>
      </c>
      <c r="T5591" s="5">
        <f>POWER(10,Table2[[#This Row],[Predicted normalized_price]]*(N$7634-N$7635)+N$7635)</f>
        <v>116849.25417994411</v>
      </c>
      <c r="U5591" s="5">
        <f>ABS(Table2[[#This Row],[price]]-Table2[[#This Row],[Predicted Price]])</f>
        <v>14950.74582005589</v>
      </c>
      <c r="V5591" s="5">
        <f>Table2[[#This Row],[Price Diff]]/Table2[[#This Row],[price]]</f>
        <v>0.11343509726901282</v>
      </c>
    </row>
    <row r="5592" spans="1:22" x14ac:dyDescent="0.2">
      <c r="A5592" s="3">
        <v>8200</v>
      </c>
      <c r="B5592" s="3">
        <v>0.124790001</v>
      </c>
      <c r="C5592" s="3">
        <v>48453</v>
      </c>
      <c r="D5592" s="3">
        <v>0.53805485399999997</v>
      </c>
      <c r="E5592" s="3">
        <v>1496</v>
      </c>
      <c r="F5592" s="3">
        <v>0.35740525400000001</v>
      </c>
      <c r="G5592" s="3">
        <v>4</v>
      </c>
      <c r="H5592" s="3">
        <v>0.52529906999999998</v>
      </c>
      <c r="I5592" s="2" t="s">
        <v>22</v>
      </c>
      <c r="J5592" s="3">
        <v>41000</v>
      </c>
      <c r="K5592" s="3">
        <v>0.81159254000000003</v>
      </c>
      <c r="L5592" s="3">
        <v>1</v>
      </c>
      <c r="M5592" s="2" t="s">
        <v>64</v>
      </c>
      <c r="N5592" s="3">
        <v>65800</v>
      </c>
      <c r="O5592" s="3">
        <v>0.41038891300000002</v>
      </c>
      <c r="P5592" s="3">
        <v>0.53697554245584989</v>
      </c>
      <c r="Q5592" s="3">
        <v>-0.73454043758301735</v>
      </c>
      <c r="R5592" s="3">
        <v>-0.5004959235929034</v>
      </c>
      <c r="S5592" s="3">
        <v>0.41387212631636805</v>
      </c>
      <c r="T5592" s="5">
        <f>POWER(10,Table2[[#This Row],[Predicted normalized_price]]*(N$7634-N$7635)+N$7635)</f>
        <v>67071.56567565068</v>
      </c>
      <c r="U5592" s="5">
        <f>ABS(Table2[[#This Row],[price]]-Table2[[#This Row],[Predicted Price]])</f>
        <v>1271.5656756506796</v>
      </c>
      <c r="V5592" s="5">
        <f>Table2[[#This Row],[Price Diff]]/Table2[[#This Row],[price]]</f>
        <v>1.9324706316879631E-2</v>
      </c>
    </row>
    <row r="5593" spans="1:22" x14ac:dyDescent="0.2">
      <c r="A5593" s="3">
        <v>18670</v>
      </c>
      <c r="B5593" s="3">
        <v>0.30786523900000001</v>
      </c>
      <c r="C5593" s="3">
        <v>105850</v>
      </c>
      <c r="D5593" s="3">
        <v>0.67480640700000005</v>
      </c>
      <c r="E5593" s="3">
        <v>2979</v>
      </c>
      <c r="F5593" s="3">
        <v>0.65110249600000003</v>
      </c>
      <c r="G5593" s="3">
        <v>5</v>
      </c>
      <c r="H5593" s="3">
        <v>0.60985333500000005</v>
      </c>
      <c r="I5593" s="2" t="s">
        <v>13</v>
      </c>
      <c r="J5593" s="3">
        <v>20000</v>
      </c>
      <c r="K5593" s="3">
        <v>0.7504132</v>
      </c>
      <c r="L5593" s="3">
        <v>4</v>
      </c>
      <c r="M5593" s="2" t="s">
        <v>62</v>
      </c>
      <c r="N5593" s="3">
        <v>145000</v>
      </c>
      <c r="O5593" s="3">
        <v>0.55417597900000004</v>
      </c>
      <c r="P5593" s="3">
        <v>0.17607470177151346</v>
      </c>
      <c r="Q5593" s="3">
        <v>0.7196324020072753</v>
      </c>
      <c r="R5593" s="3">
        <v>0.41308366453844547</v>
      </c>
      <c r="S5593" s="3">
        <v>0.56423607306132106</v>
      </c>
      <c r="T5593" s="5">
        <f>POWER(10,Table2[[#This Row],[Predicted normalized_price]]*(N$7634-N$7635)+N$7635)</f>
        <v>153241.36697747328</v>
      </c>
      <c r="U5593" s="5">
        <f>ABS(Table2[[#This Row],[price]]-Table2[[#This Row],[Predicted Price]])</f>
        <v>8241.3669774732844</v>
      </c>
      <c r="V5593" s="5">
        <f>Table2[[#This Row],[Price Diff]]/Table2[[#This Row],[price]]</f>
        <v>5.6837013637746792E-2</v>
      </c>
    </row>
    <row r="5594" spans="1:22" x14ac:dyDescent="0.2">
      <c r="A5594" s="3">
        <v>6920</v>
      </c>
      <c r="B5594" s="3">
        <v>8.7026456000000002E-2</v>
      </c>
      <c r="C5594" s="3">
        <v>20188</v>
      </c>
      <c r="D5594" s="3">
        <v>0.38483961700000002</v>
      </c>
      <c r="E5594" s="3">
        <v>1598</v>
      </c>
      <c r="F5594" s="3">
        <v>0.38552934799999999</v>
      </c>
      <c r="G5594" s="3">
        <v>8</v>
      </c>
      <c r="H5594" s="3">
        <v>0.78794860499999997</v>
      </c>
      <c r="I5594" s="2" t="s">
        <v>26</v>
      </c>
      <c r="J5594" s="3">
        <v>97860</v>
      </c>
      <c r="K5594" s="3">
        <v>0.88573712699999996</v>
      </c>
      <c r="L5594" s="3">
        <v>1</v>
      </c>
      <c r="M5594" s="2" t="s">
        <v>63</v>
      </c>
      <c r="N5594" s="3">
        <v>25800</v>
      </c>
      <c r="O5594" s="3">
        <v>0.24000845200000001</v>
      </c>
      <c r="P5594" s="3">
        <v>-0.92440521043908608</v>
      </c>
      <c r="Q5594" s="3">
        <v>-1.7312011668923113E-2</v>
      </c>
      <c r="R5594" s="3">
        <v>0.91531038867172332</v>
      </c>
      <c r="S5594" s="3">
        <v>0.23987256508332255</v>
      </c>
      <c r="T5594" s="5">
        <f>POWER(10,Table2[[#This Row],[Predicted normalized_price]]*(N$7634-N$7635)+N$7635)</f>
        <v>25780.742327500568</v>
      </c>
      <c r="U5594" s="5">
        <f>ABS(Table2[[#This Row],[price]]-Table2[[#This Row],[Predicted Price]])</f>
        <v>19.257672499432374</v>
      </c>
      <c r="V5594" s="5">
        <f>Table2[[#This Row],[Price Diff]]/Table2[[#This Row],[price]]</f>
        <v>7.4642141470668115E-4</v>
      </c>
    </row>
    <row r="5595" spans="1:22" x14ac:dyDescent="0.2">
      <c r="A5595" s="3">
        <v>12030</v>
      </c>
      <c r="B5595" s="3">
        <v>0.21007015800000001</v>
      </c>
      <c r="C5595" s="3">
        <v>62289</v>
      </c>
      <c r="D5595" s="3">
        <v>0.58201369700000005</v>
      </c>
      <c r="E5595" s="3">
        <v>1499</v>
      </c>
      <c r="F5595" s="3">
        <v>0.35825946600000003</v>
      </c>
      <c r="G5595" s="3">
        <v>1</v>
      </c>
      <c r="H5595" s="3">
        <v>0</v>
      </c>
      <c r="I5595" s="2" t="s">
        <v>13</v>
      </c>
      <c r="J5595" s="3">
        <v>30</v>
      </c>
      <c r="K5595" s="3">
        <v>0.19624244499999999</v>
      </c>
      <c r="L5595" s="3">
        <v>1</v>
      </c>
      <c r="M5595" s="2" t="s">
        <v>66</v>
      </c>
      <c r="N5595" s="3">
        <v>135888</v>
      </c>
      <c r="O5595" s="3">
        <v>0.54236480499999995</v>
      </c>
      <c r="P5595" s="3">
        <v>-0.93370489930485201</v>
      </c>
      <c r="Q5595" s="3">
        <v>0.7547711106371825</v>
      </c>
      <c r="R5595" s="3">
        <v>0.38647539151211258</v>
      </c>
      <c r="S5595" s="3">
        <v>0.57731518896127532</v>
      </c>
      <c r="T5595" s="5">
        <f>POWER(10,Table2[[#This Row],[Predicted normalized_price]]*(N$7634-N$7635)+N$7635)</f>
        <v>164660.26379733882</v>
      </c>
      <c r="U5595" s="5">
        <f>ABS(Table2[[#This Row],[price]]-Table2[[#This Row],[Predicted Price]])</f>
        <v>28772.263797338819</v>
      </c>
      <c r="V5595" s="5">
        <f>Table2[[#This Row],[Price Diff]]/Table2[[#This Row],[price]]</f>
        <v>0.2117351333255241</v>
      </c>
    </row>
    <row r="5596" spans="1:22" x14ac:dyDescent="0.2">
      <c r="A5596" s="3">
        <v>11170</v>
      </c>
      <c r="B5596" s="3">
        <v>0.19356638000000001</v>
      </c>
      <c r="C5596" s="3">
        <v>58779</v>
      </c>
      <c r="D5596" s="3">
        <v>0.57186355</v>
      </c>
      <c r="E5596" s="3">
        <v>1498</v>
      </c>
      <c r="F5596" s="3">
        <v>0.357974919</v>
      </c>
      <c r="G5596" s="3">
        <v>3</v>
      </c>
      <c r="H5596" s="3">
        <v>0.416289664</v>
      </c>
      <c r="I5596" s="2" t="s">
        <v>22</v>
      </c>
      <c r="J5596" s="3">
        <v>29000</v>
      </c>
      <c r="K5596" s="3">
        <v>0.78208045199999998</v>
      </c>
      <c r="L5596" s="3">
        <v>1</v>
      </c>
      <c r="M5596" s="2" t="s">
        <v>63</v>
      </c>
      <c r="N5596" s="3">
        <v>101888</v>
      </c>
      <c r="O5596" s="3">
        <v>0.489961639</v>
      </c>
      <c r="P5596" s="3">
        <v>-0.91323627014774911</v>
      </c>
      <c r="Q5596" s="3">
        <v>-0.59408032004268529</v>
      </c>
      <c r="R5596" s="3">
        <v>-0.6300570154698607</v>
      </c>
      <c r="S5596" s="3">
        <v>0.47990333183867551</v>
      </c>
      <c r="T5596" s="5">
        <f>POWER(10,Table2[[#This Row],[Predicted normalized_price]]*(N$7634-N$7635)+N$7635)</f>
        <v>96409.379496409296</v>
      </c>
      <c r="U5596" s="5">
        <f>ABS(Table2[[#This Row],[price]]-Table2[[#This Row],[Predicted Price]])</f>
        <v>5478.6205035907042</v>
      </c>
      <c r="V5596" s="5">
        <f>Table2[[#This Row],[Price Diff]]/Table2[[#This Row],[price]]</f>
        <v>5.3771008397364796E-2</v>
      </c>
    </row>
    <row r="5597" spans="1:22" x14ac:dyDescent="0.2">
      <c r="A5597" s="3">
        <v>11950</v>
      </c>
      <c r="B5597" s="3">
        <v>0.20858553499999999</v>
      </c>
      <c r="C5597" s="3">
        <v>51245</v>
      </c>
      <c r="D5597" s="3">
        <v>0.54785912800000003</v>
      </c>
      <c r="E5597" s="3">
        <v>1595</v>
      </c>
      <c r="F5597" s="3">
        <v>0.38472810600000001</v>
      </c>
      <c r="G5597" s="3">
        <v>5</v>
      </c>
      <c r="H5597" s="3">
        <v>0.60985333500000005</v>
      </c>
      <c r="I5597" s="2" t="s">
        <v>15</v>
      </c>
      <c r="J5597" s="3">
        <v>57169</v>
      </c>
      <c r="K5597" s="3">
        <v>0.83992538400000005</v>
      </c>
      <c r="L5597" s="3">
        <v>1</v>
      </c>
      <c r="M5597" s="2" t="s">
        <v>67</v>
      </c>
      <c r="N5597" s="3">
        <v>82666</v>
      </c>
      <c r="O5597" s="3">
        <v>0.451915283</v>
      </c>
      <c r="P5597" s="3">
        <v>-0.93895992725113075</v>
      </c>
      <c r="Q5597" s="3">
        <v>0.5192733106376527</v>
      </c>
      <c r="R5597" s="3">
        <v>0.66888384361273634</v>
      </c>
      <c r="S5597" s="3">
        <v>0.44365564705455091</v>
      </c>
      <c r="T5597" s="5">
        <f>POWER(10,Table2[[#This Row],[Predicted normalized_price]]*(N$7634-N$7635)+N$7635)</f>
        <v>78997.915341413012</v>
      </c>
      <c r="U5597" s="5">
        <f>ABS(Table2[[#This Row],[price]]-Table2[[#This Row],[Predicted Price]])</f>
        <v>3668.0846585869876</v>
      </c>
      <c r="V5597" s="5">
        <f>Table2[[#This Row],[Price Diff]]/Table2[[#This Row],[price]]</f>
        <v>4.4372349679275488E-2</v>
      </c>
    </row>
    <row r="5598" spans="1:22" x14ac:dyDescent="0.2">
      <c r="A5598" s="3">
        <v>8260</v>
      </c>
      <c r="B5598" s="3">
        <v>0.12641217499999999</v>
      </c>
      <c r="C5598" s="3">
        <v>52086</v>
      </c>
      <c r="D5598" s="3">
        <v>0.55070783499999998</v>
      </c>
      <c r="E5598" s="3">
        <v>1390</v>
      </c>
      <c r="F5598" s="3">
        <v>0.32606906200000002</v>
      </c>
      <c r="G5598" s="3">
        <v>5</v>
      </c>
      <c r="H5598" s="3">
        <v>0.60985333500000005</v>
      </c>
      <c r="I5598" s="2" t="s">
        <v>20</v>
      </c>
      <c r="J5598" s="3">
        <v>72064</v>
      </c>
      <c r="K5598" s="3">
        <v>0.85965908700000004</v>
      </c>
      <c r="L5598" s="3">
        <v>1</v>
      </c>
      <c r="M5598" s="2" t="s">
        <v>63</v>
      </c>
      <c r="N5598" s="3">
        <v>59800</v>
      </c>
      <c r="O5598" s="3">
        <v>0.39298878599999998</v>
      </c>
      <c r="P5598" s="3">
        <v>-0.48855539187657276</v>
      </c>
      <c r="Q5598" s="3">
        <v>0.43283354175301875</v>
      </c>
      <c r="R5598" s="3">
        <v>0.74538407604829848</v>
      </c>
      <c r="S5598" s="3">
        <v>0.40267483999033982</v>
      </c>
      <c r="T5598" s="5">
        <f>POWER(10,Table2[[#This Row],[Predicted normalized_price]]*(N$7634-N$7635)+N$7635)</f>
        <v>63069.090220575919</v>
      </c>
      <c r="U5598" s="5">
        <f>ABS(Table2[[#This Row],[price]]-Table2[[#This Row],[Predicted Price]])</f>
        <v>3269.0902205759194</v>
      </c>
      <c r="V5598" s="5">
        <f>Table2[[#This Row],[Price Diff]]/Table2[[#This Row],[price]]</f>
        <v>5.4667060544747813E-2</v>
      </c>
    </row>
    <row r="5599" spans="1:22" x14ac:dyDescent="0.2">
      <c r="A5599" s="3">
        <v>12090</v>
      </c>
      <c r="B5599" s="3">
        <v>0.211177161</v>
      </c>
      <c r="C5599" s="3">
        <v>65090</v>
      </c>
      <c r="D5599" s="3">
        <v>0.58971134700000005</v>
      </c>
      <c r="E5599" s="3">
        <v>1499</v>
      </c>
      <c r="F5599" s="3">
        <v>0.35825946600000003</v>
      </c>
      <c r="G5599" s="3">
        <v>4</v>
      </c>
      <c r="H5599" s="3">
        <v>0.52529906999999998</v>
      </c>
      <c r="I5599" s="2" t="s">
        <v>13</v>
      </c>
      <c r="J5599" s="3">
        <v>51275</v>
      </c>
      <c r="K5599" s="3">
        <v>0.83065196200000002</v>
      </c>
      <c r="L5599" s="3">
        <v>1</v>
      </c>
      <c r="M5599" s="2" t="s">
        <v>65</v>
      </c>
      <c r="N5599" s="3">
        <v>99800</v>
      </c>
      <c r="O5599" s="3">
        <v>0.48619350700000002</v>
      </c>
      <c r="P5599" s="3">
        <v>-0.89320435414403054</v>
      </c>
      <c r="Q5599" s="3">
        <v>0.59543842499645594</v>
      </c>
      <c r="R5599" s="3">
        <v>0.58330531496359439</v>
      </c>
      <c r="S5599" s="3">
        <v>0.48553973655250282</v>
      </c>
      <c r="T5599" s="5">
        <f>POWER(10,Table2[[#This Row],[Predicted normalized_price]]*(N$7634-N$7635)+N$7635)</f>
        <v>99442.112841173424</v>
      </c>
      <c r="U5599" s="5">
        <f>ABS(Table2[[#This Row],[price]]-Table2[[#This Row],[Predicted Price]])</f>
        <v>357.88715882657561</v>
      </c>
      <c r="V5599" s="5">
        <f>Table2[[#This Row],[Price Diff]]/Table2[[#This Row],[price]]</f>
        <v>3.58604367561699E-3</v>
      </c>
    </row>
    <row r="5600" spans="1:22" x14ac:dyDescent="0.2">
      <c r="A5600" s="3">
        <v>6940</v>
      </c>
      <c r="B5600" s="3">
        <v>8.7668613000000006E-2</v>
      </c>
      <c r="C5600" s="3">
        <v>23725</v>
      </c>
      <c r="D5600" s="3">
        <v>0.41309210299999999</v>
      </c>
      <c r="E5600" s="3">
        <v>1591</v>
      </c>
      <c r="F5600" s="3">
        <v>0.38365743499999999</v>
      </c>
      <c r="G5600" s="3">
        <v>9</v>
      </c>
      <c r="H5600" s="3">
        <v>0.83257932800000001</v>
      </c>
      <c r="I5600" s="2" t="s">
        <v>18</v>
      </c>
      <c r="J5600" s="3">
        <v>113800</v>
      </c>
      <c r="K5600" s="3">
        <v>0.89859827800000003</v>
      </c>
      <c r="L5600" s="3">
        <v>4</v>
      </c>
      <c r="M5600" s="2" t="s">
        <v>63</v>
      </c>
      <c r="N5600" s="3">
        <v>27500</v>
      </c>
      <c r="O5600" s="3">
        <v>0.25162104299999999</v>
      </c>
      <c r="P5600" s="3">
        <v>-0.91724820512620875</v>
      </c>
      <c r="Q5600" s="3">
        <v>-0.88754194141809251</v>
      </c>
      <c r="R5600" s="3">
        <v>-1.5538682377452893E-2</v>
      </c>
      <c r="S5600" s="3">
        <v>0.24675605099992357</v>
      </c>
      <c r="T5600" s="5">
        <f>POWER(10,Table2[[#This Row],[Predicted normalized_price]]*(N$7634-N$7635)+N$7635)</f>
        <v>26774.574842676571</v>
      </c>
      <c r="U5600" s="5">
        <f>ABS(Table2[[#This Row],[price]]-Table2[[#This Row],[Predicted Price]])</f>
        <v>725.42515732342872</v>
      </c>
      <c r="V5600" s="5">
        <f>Table2[[#This Row],[Price Diff]]/Table2[[#This Row],[price]]</f>
        <v>2.6379096629942863E-2</v>
      </c>
    </row>
    <row r="5601" spans="1:22" x14ac:dyDescent="0.2">
      <c r="A5601" s="3">
        <v>7650</v>
      </c>
      <c r="B5601" s="3">
        <v>0.109341666</v>
      </c>
      <c r="C5601" s="3">
        <v>48217</v>
      </c>
      <c r="D5601" s="3">
        <v>0.53720038999999997</v>
      </c>
      <c r="E5601" s="3">
        <v>1496</v>
      </c>
      <c r="F5601" s="3">
        <v>0.35740525400000001</v>
      </c>
      <c r="G5601" s="3">
        <v>2</v>
      </c>
      <c r="H5601" s="3">
        <v>0.26264953499999999</v>
      </c>
      <c r="I5601" s="2" t="s">
        <v>14</v>
      </c>
      <c r="J5601" s="3">
        <v>18986</v>
      </c>
      <c r="K5601" s="3">
        <v>0.74597880400000005</v>
      </c>
      <c r="L5601" s="3">
        <v>2</v>
      </c>
      <c r="M5601" s="2" t="s">
        <v>63</v>
      </c>
      <c r="N5601" s="3">
        <v>69900</v>
      </c>
      <c r="O5601" s="3">
        <v>0.42138900499999998</v>
      </c>
      <c r="P5601" s="3">
        <v>-0.86079828615723974</v>
      </c>
      <c r="Q5601" s="3">
        <v>-0.63679275686600079</v>
      </c>
      <c r="R5601" s="3">
        <v>-0.49890282041824685</v>
      </c>
      <c r="S5601" s="3">
        <v>0.4355305778887722</v>
      </c>
      <c r="T5601" s="5">
        <f>POWER(10,Table2[[#This Row],[Predicted normalized_price]]*(N$7634-N$7635)+N$7635)</f>
        <v>75548.435791588592</v>
      </c>
      <c r="U5601" s="5">
        <f>ABS(Table2[[#This Row],[price]]-Table2[[#This Row],[Predicted Price]])</f>
        <v>5648.4357915885921</v>
      </c>
      <c r="V5601" s="5">
        <f>Table2[[#This Row],[Price Diff]]/Table2[[#This Row],[price]]</f>
        <v>8.0807378992683726E-2</v>
      </c>
    </row>
    <row r="5602" spans="1:22" x14ac:dyDescent="0.2">
      <c r="A5602" s="3">
        <v>15310</v>
      </c>
      <c r="B5602" s="3">
        <v>0.26371721599999998</v>
      </c>
      <c r="C5602" s="3">
        <v>64564</v>
      </c>
      <c r="D5602" s="3">
        <v>0.58829139100000005</v>
      </c>
      <c r="E5602" s="3">
        <v>2362</v>
      </c>
      <c r="F5602" s="3">
        <v>0.55214537900000005</v>
      </c>
      <c r="G5602" s="3">
        <v>6</v>
      </c>
      <c r="H5602" s="3">
        <v>0.67893919899999999</v>
      </c>
      <c r="I5602" s="2" t="s">
        <v>10</v>
      </c>
      <c r="J5602" s="3">
        <v>55000</v>
      </c>
      <c r="K5602" s="3">
        <v>0.83662892200000005</v>
      </c>
      <c r="L5602" s="3">
        <v>2</v>
      </c>
      <c r="M5602" s="2" t="s">
        <v>66</v>
      </c>
      <c r="N5602" s="3">
        <v>98800</v>
      </c>
      <c r="O5602" s="3">
        <v>0.48436083600000002</v>
      </c>
      <c r="P5602" s="3">
        <v>0.69320223028537009</v>
      </c>
      <c r="Q5602" s="3">
        <v>-0.59278830286408646</v>
      </c>
      <c r="R5602" s="3">
        <v>-0.60956687827757039</v>
      </c>
      <c r="S5602" s="3">
        <v>0.47927943746491636</v>
      </c>
      <c r="T5602" s="5">
        <f>POWER(10,Table2[[#This Row],[Predicted normalized_price]]*(N$7634-N$7635)+N$7635)</f>
        <v>96079.423517024683</v>
      </c>
      <c r="U5602" s="5">
        <f>ABS(Table2[[#This Row],[price]]-Table2[[#This Row],[Predicted Price]])</f>
        <v>2720.576482975317</v>
      </c>
      <c r="V5602" s="5">
        <f>Table2[[#This Row],[Price Diff]]/Table2[[#This Row],[price]]</f>
        <v>2.7536199220397947E-2</v>
      </c>
    </row>
    <row r="5603" spans="1:22" x14ac:dyDescent="0.2">
      <c r="A5603" s="3">
        <v>15970</v>
      </c>
      <c r="B5603" s="3">
        <v>0.27310829599999997</v>
      </c>
      <c r="C5603" s="3">
        <v>32290</v>
      </c>
      <c r="D5603" s="3">
        <v>0.467032646</v>
      </c>
      <c r="E5603" s="3">
        <v>2996</v>
      </c>
      <c r="F5603" s="3">
        <v>0.65352884600000005</v>
      </c>
      <c r="G5603" s="3">
        <v>10</v>
      </c>
      <c r="H5603" s="3">
        <v>0.87250287000000004</v>
      </c>
      <c r="I5603" s="2" t="s">
        <v>15</v>
      </c>
      <c r="J5603" s="3">
        <v>53000</v>
      </c>
      <c r="K5603" s="3">
        <v>0.83347200499999996</v>
      </c>
      <c r="L5603" s="3">
        <v>2</v>
      </c>
      <c r="M5603" s="2" t="s">
        <v>65</v>
      </c>
      <c r="N5603" s="3">
        <v>49800</v>
      </c>
      <c r="O5603" s="3">
        <v>0.35968764800000003</v>
      </c>
      <c r="P5603" s="3">
        <v>-0.73245752749259008</v>
      </c>
      <c r="Q5603" s="3">
        <v>0.30933828399458041</v>
      </c>
      <c r="R5603" s="3">
        <v>0.77906966186227478</v>
      </c>
      <c r="S5603" s="3">
        <v>0.36096310577797297</v>
      </c>
      <c r="T5603" s="5">
        <f>POWER(10,Table2[[#This Row],[Predicted normalized_price]]*(N$7634-N$7635)+N$7635)</f>
        <v>50150.258171428861</v>
      </c>
      <c r="U5603" s="5">
        <f>ABS(Table2[[#This Row],[price]]-Table2[[#This Row],[Predicted Price]])</f>
        <v>350.25817142886081</v>
      </c>
      <c r="V5603" s="5">
        <f>Table2[[#This Row],[Price Diff]]/Table2[[#This Row],[price]]</f>
        <v>7.0332966150373653E-3</v>
      </c>
    </row>
    <row r="5604" spans="1:22" x14ac:dyDescent="0.2">
      <c r="A5604" s="3">
        <v>8230</v>
      </c>
      <c r="B5604" s="3">
        <v>0.125602566</v>
      </c>
      <c r="C5604" s="3">
        <v>55310</v>
      </c>
      <c r="D5604" s="3">
        <v>0.56121801900000001</v>
      </c>
      <c r="E5604" s="3">
        <v>1598</v>
      </c>
      <c r="F5604" s="3">
        <v>0.38552934799999999</v>
      </c>
      <c r="G5604" s="3">
        <v>4</v>
      </c>
      <c r="H5604" s="3">
        <v>0.52529906999999998</v>
      </c>
      <c r="I5604" s="2" t="s">
        <v>27</v>
      </c>
      <c r="J5604" s="3">
        <v>62000</v>
      </c>
      <c r="K5604" s="3">
        <v>0.84683922</v>
      </c>
      <c r="L5604" s="3">
        <v>1</v>
      </c>
      <c r="M5604" s="2" t="s">
        <v>63</v>
      </c>
      <c r="N5604" s="3">
        <v>68000</v>
      </c>
      <c r="O5604" s="3">
        <v>0.416373936</v>
      </c>
      <c r="P5604" s="3">
        <v>-0.27012105467195535</v>
      </c>
      <c r="Q5604" s="3">
        <v>-0.68748412779786972</v>
      </c>
      <c r="R5604" s="3">
        <v>-0.48260104589979291</v>
      </c>
      <c r="S5604" s="3">
        <v>0.4196013626286374</v>
      </c>
      <c r="T5604" s="5">
        <f>POWER(10,Table2[[#This Row],[Predicted normalized_price]]*(N$7634-N$7635)+N$7635)</f>
        <v>69216.723725159667</v>
      </c>
      <c r="U5604" s="5">
        <f>ABS(Table2[[#This Row],[price]]-Table2[[#This Row],[Predicted Price]])</f>
        <v>1216.7237251596671</v>
      </c>
      <c r="V5604" s="5">
        <f>Table2[[#This Row],[Price Diff]]/Table2[[#This Row],[price]]</f>
        <v>1.78929959582304E-2</v>
      </c>
    </row>
    <row r="5605" spans="1:22" x14ac:dyDescent="0.2">
      <c r="A5605" s="3">
        <v>24040</v>
      </c>
      <c r="B5605" s="3">
        <v>0.36411528999999998</v>
      </c>
      <c r="C5605" s="3">
        <v>82004</v>
      </c>
      <c r="D5605" s="3">
        <v>0.63013629000000004</v>
      </c>
      <c r="E5605" s="3">
        <v>2979</v>
      </c>
      <c r="F5605" s="3">
        <v>0.65110249600000003</v>
      </c>
      <c r="G5605" s="3">
        <v>8</v>
      </c>
      <c r="H5605" s="3">
        <v>0.78794860499999997</v>
      </c>
      <c r="I5605" s="2" t="s">
        <v>13</v>
      </c>
      <c r="J5605" s="3">
        <v>48000</v>
      </c>
      <c r="K5605" s="3">
        <v>0.82502678399999996</v>
      </c>
      <c r="L5605" s="3">
        <v>1</v>
      </c>
      <c r="M5605" s="2" t="s">
        <v>62</v>
      </c>
      <c r="N5605" s="3">
        <v>128800</v>
      </c>
      <c r="O5605" s="3">
        <v>0.53261595399999995</v>
      </c>
      <c r="P5605" s="3">
        <v>-0.47311089222218883</v>
      </c>
      <c r="Q5605" s="3">
        <v>0.66256127205060422</v>
      </c>
      <c r="R5605" s="3">
        <v>0.45821005606168264</v>
      </c>
      <c r="S5605" s="3">
        <v>0.53605006395265087</v>
      </c>
      <c r="T5605" s="5">
        <f>POWER(10,Table2[[#This Row],[Predicted normalized_price]]*(N$7634-N$7635)+N$7635)</f>
        <v>131253.60143413805</v>
      </c>
      <c r="U5605" s="5">
        <f>ABS(Table2[[#This Row],[price]]-Table2[[#This Row],[Predicted Price]])</f>
        <v>2453.6014341380505</v>
      </c>
      <c r="V5605" s="5">
        <f>Table2[[#This Row],[Price Diff]]/Table2[[#This Row],[price]]</f>
        <v>1.9049700575605982E-2</v>
      </c>
    </row>
    <row r="5606" spans="1:22" x14ac:dyDescent="0.2">
      <c r="A5606" s="3">
        <v>19390</v>
      </c>
      <c r="B5606" s="3">
        <v>0.31628479900000001</v>
      </c>
      <c r="C5606" s="3">
        <v>138633</v>
      </c>
      <c r="D5606" s="3">
        <v>0.72202318600000004</v>
      </c>
      <c r="E5606" s="3">
        <v>2995</v>
      </c>
      <c r="F5606" s="3">
        <v>0.65338650099999995</v>
      </c>
      <c r="G5606" s="3">
        <v>7</v>
      </c>
      <c r="H5606" s="3">
        <v>0.73735046500000001</v>
      </c>
      <c r="I5606" s="2" t="s">
        <v>19</v>
      </c>
      <c r="J5606" s="3">
        <v>89200</v>
      </c>
      <c r="K5606" s="3">
        <v>0.87784026100000001</v>
      </c>
      <c r="L5606" s="3">
        <v>2</v>
      </c>
      <c r="M5606" s="2" t="s">
        <v>65</v>
      </c>
      <c r="N5606" s="3">
        <v>169800</v>
      </c>
      <c r="O5606" s="3">
        <v>0.58290877900000004</v>
      </c>
      <c r="P5606" s="3">
        <v>-4.9473182727785128E-2</v>
      </c>
      <c r="Q5606" s="3">
        <v>0.73613983107148095</v>
      </c>
      <c r="R5606" s="3">
        <v>0.35227566534571075</v>
      </c>
      <c r="S5606" s="3">
        <v>0.58341076991718166</v>
      </c>
      <c r="T5606" s="5">
        <f>POWER(10,Table2[[#This Row],[Predicted normalized_price]]*(N$7634-N$7635)+N$7635)</f>
        <v>170269.03243849409</v>
      </c>
      <c r="U5606" s="5">
        <f>ABS(Table2[[#This Row],[price]]-Table2[[#This Row],[Predicted Price]])</f>
        <v>469.03243849409046</v>
      </c>
      <c r="V5606" s="5">
        <f>Table2[[#This Row],[Price Diff]]/Table2[[#This Row],[price]]</f>
        <v>2.7622640665140781E-3</v>
      </c>
    </row>
    <row r="5607" spans="1:22" x14ac:dyDescent="0.2">
      <c r="A5607" s="3">
        <v>13080</v>
      </c>
      <c r="B5607" s="3">
        <v>0.22868973400000001</v>
      </c>
      <c r="C5607" s="3">
        <v>18944</v>
      </c>
      <c r="D5607" s="3">
        <v>0.37370929899999999</v>
      </c>
      <c r="E5607" s="3">
        <v>1984</v>
      </c>
      <c r="F5607" s="3">
        <v>0.47778491499999998</v>
      </c>
      <c r="G5607" s="3">
        <v>10</v>
      </c>
      <c r="H5607" s="3">
        <v>0.87250287000000004</v>
      </c>
      <c r="I5607" s="2" t="s">
        <v>20</v>
      </c>
      <c r="J5607" s="3">
        <v>126000</v>
      </c>
      <c r="K5607" s="3">
        <v>0.90727774400000005</v>
      </c>
      <c r="L5607" s="3">
        <v>2</v>
      </c>
      <c r="M5607" s="2" t="s">
        <v>62</v>
      </c>
      <c r="N5607" s="3">
        <v>31800</v>
      </c>
      <c r="O5607" s="3">
        <v>0.27805954300000002</v>
      </c>
      <c r="P5607" s="3">
        <v>-0.16820946437038228</v>
      </c>
      <c r="Q5607" s="3">
        <v>8.3329871094401917E-2</v>
      </c>
      <c r="R5607" s="3">
        <v>0.86388496263695891</v>
      </c>
      <c r="S5607" s="3">
        <v>0.28141368608464223</v>
      </c>
      <c r="T5607" s="5">
        <f>POWER(10,Table2[[#This Row],[Predicted normalized_price]]*(N$7634-N$7635)+N$7635)</f>
        <v>32391.543989750997</v>
      </c>
      <c r="U5607" s="5">
        <f>ABS(Table2[[#This Row],[price]]-Table2[[#This Row],[Predicted Price]])</f>
        <v>591.54398975099684</v>
      </c>
      <c r="V5607" s="5">
        <f>Table2[[#This Row],[Price Diff]]/Table2[[#This Row],[price]]</f>
        <v>1.8602012256320657E-2</v>
      </c>
    </row>
    <row r="5608" spans="1:22" x14ac:dyDescent="0.2">
      <c r="A5608" s="3">
        <v>10370</v>
      </c>
      <c r="B5608" s="3">
        <v>0.17703085599999999</v>
      </c>
      <c r="C5608" s="3">
        <v>37322</v>
      </c>
      <c r="D5608" s="3">
        <v>0.49237736999999998</v>
      </c>
      <c r="E5608" s="3">
        <v>2354</v>
      </c>
      <c r="F5608" s="3">
        <v>0.55069874699999999</v>
      </c>
      <c r="G5608" s="3">
        <v>11</v>
      </c>
      <c r="H5608" s="3">
        <v>0.90861810600000004</v>
      </c>
      <c r="I5608" s="2" t="s">
        <v>22</v>
      </c>
      <c r="J5608" s="3">
        <v>75000</v>
      </c>
      <c r="K5608" s="3">
        <v>0.86306249999999995</v>
      </c>
      <c r="L5608" s="3">
        <v>2</v>
      </c>
      <c r="M5608" s="2" t="s">
        <v>65</v>
      </c>
      <c r="N5608" s="3">
        <v>41666</v>
      </c>
      <c r="O5608" s="3">
        <v>0.32723475600000002</v>
      </c>
      <c r="P5608" s="3">
        <v>-0.38954761273178756</v>
      </c>
      <c r="Q5608" s="3">
        <v>-0.82434863622511789</v>
      </c>
      <c r="R5608" s="3">
        <v>-0.28665989905321437</v>
      </c>
      <c r="S5608" s="3">
        <v>0.33354767893750453</v>
      </c>
      <c r="T5608" s="5">
        <f>POWER(10,Table2[[#This Row],[Predicted normalized_price]]*(N$7634-N$7635)+N$7635)</f>
        <v>43136.742733629668</v>
      </c>
      <c r="U5608" s="5">
        <f>ABS(Table2[[#This Row],[price]]-Table2[[#This Row],[Predicted Price]])</f>
        <v>1470.7427336296678</v>
      </c>
      <c r="V5608" s="5">
        <f>Table2[[#This Row],[Price Diff]]/Table2[[#This Row],[price]]</f>
        <v>3.5298390381358132E-2</v>
      </c>
    </row>
    <row r="5609" spans="1:22" x14ac:dyDescent="0.2">
      <c r="A5609" s="3">
        <v>9470</v>
      </c>
      <c r="B5609" s="3">
        <v>0.15682985599999999</v>
      </c>
      <c r="C5609" s="3">
        <v>46843</v>
      </c>
      <c r="D5609" s="3">
        <v>0.53214107099999997</v>
      </c>
      <c r="E5609" s="3">
        <v>1197</v>
      </c>
      <c r="F5609" s="3">
        <v>0.26232939100000002</v>
      </c>
      <c r="G5609" s="3">
        <v>3</v>
      </c>
      <c r="H5609" s="3">
        <v>0.416289664</v>
      </c>
      <c r="I5609" s="2" t="s">
        <v>27</v>
      </c>
      <c r="J5609" s="3">
        <v>35000</v>
      </c>
      <c r="K5609" s="3">
        <v>0.79810758100000001</v>
      </c>
      <c r="L5609" s="3">
        <v>1</v>
      </c>
      <c r="M5609" s="2" t="s">
        <v>64</v>
      </c>
      <c r="N5609" s="3">
        <v>79800</v>
      </c>
      <c r="O5609" s="3">
        <v>0.44549404399999998</v>
      </c>
      <c r="P5609" s="3">
        <v>0.70957401370814088</v>
      </c>
      <c r="Q5609" s="3">
        <v>-0.66676766648943464</v>
      </c>
      <c r="R5609" s="3">
        <v>-0.55036331284981377</v>
      </c>
      <c r="S5609" s="3">
        <v>0.44482350787415154</v>
      </c>
      <c r="T5609" s="5">
        <f>POWER(10,Table2[[#This Row],[Predicted normalized_price]]*(N$7634-N$7635)+N$7635)</f>
        <v>79506.508922125111</v>
      </c>
      <c r="U5609" s="5">
        <f>ABS(Table2[[#This Row],[price]]-Table2[[#This Row],[Predicted Price]])</f>
        <v>293.49107787488902</v>
      </c>
      <c r="V5609" s="5">
        <f>Table2[[#This Row],[Price Diff]]/Table2[[#This Row],[price]]</f>
        <v>3.6778330560763035E-3</v>
      </c>
    </row>
    <row r="5610" spans="1:22" x14ac:dyDescent="0.2">
      <c r="A5610" s="3">
        <v>15340</v>
      </c>
      <c r="B5610" s="3">
        <v>0.264152793</v>
      </c>
      <c r="C5610" s="3">
        <v>62268</v>
      </c>
      <c r="D5610" s="3">
        <v>0.58195468699999997</v>
      </c>
      <c r="E5610" s="3">
        <v>1796</v>
      </c>
      <c r="F5610" s="3">
        <v>0.43533607800000002</v>
      </c>
      <c r="G5610" s="3">
        <v>8</v>
      </c>
      <c r="H5610" s="3">
        <v>0.78794860499999997</v>
      </c>
      <c r="I5610" s="2" t="s">
        <v>15</v>
      </c>
      <c r="J5610" s="3">
        <v>74500</v>
      </c>
      <c r="K5610" s="3">
        <v>0.86249241700000001</v>
      </c>
      <c r="L5610" s="3">
        <v>3</v>
      </c>
      <c r="M5610" s="2" t="s">
        <v>62</v>
      </c>
      <c r="N5610" s="3">
        <v>85800</v>
      </c>
      <c r="O5610" s="3">
        <v>0.458686971</v>
      </c>
      <c r="P5610" s="3">
        <v>-0.84323306817648336</v>
      </c>
      <c r="Q5610" s="3">
        <v>0.52125103587668609</v>
      </c>
      <c r="R5610" s="3">
        <v>0.6210591281053045</v>
      </c>
      <c r="S5610" s="3">
        <v>0.45655727976529681</v>
      </c>
      <c r="T5610" s="5">
        <f>POWER(10,Table2[[#This Row],[Predicted normalized_price]]*(N$7634-N$7635)+N$7635)</f>
        <v>84801.759605753497</v>
      </c>
      <c r="U5610" s="5">
        <f>ABS(Table2[[#This Row],[price]]-Table2[[#This Row],[Predicted Price]])</f>
        <v>998.24039424650255</v>
      </c>
      <c r="V5610" s="5">
        <f>Table2[[#This Row],[Price Diff]]/Table2[[#This Row],[price]]</f>
        <v>1.1634503429446417E-2</v>
      </c>
    </row>
    <row r="5611" spans="1:22" x14ac:dyDescent="0.2">
      <c r="A5611" s="3">
        <v>10000</v>
      </c>
      <c r="B5611" s="3">
        <v>0.16894674400000001</v>
      </c>
      <c r="C5611" s="3">
        <v>55719</v>
      </c>
      <c r="D5611" s="3">
        <v>0.56250734199999997</v>
      </c>
      <c r="E5611" s="3">
        <v>1998</v>
      </c>
      <c r="F5611" s="3">
        <v>0.480783179</v>
      </c>
      <c r="G5611" s="3">
        <v>4</v>
      </c>
      <c r="H5611" s="3">
        <v>0.52529906999999998</v>
      </c>
      <c r="I5611" s="2" t="s">
        <v>14</v>
      </c>
      <c r="J5611" s="3">
        <v>76000</v>
      </c>
      <c r="K5611" s="3">
        <v>0.864191351</v>
      </c>
      <c r="L5611" s="3">
        <v>2</v>
      </c>
      <c r="M5611" s="2" t="s">
        <v>66</v>
      </c>
      <c r="N5611" s="3">
        <v>78800</v>
      </c>
      <c r="O5611" s="3">
        <v>0.44319914900000001</v>
      </c>
      <c r="P5611" s="3">
        <v>-0.48100679910514266</v>
      </c>
      <c r="Q5611" s="3">
        <v>-0.63905967131781438</v>
      </c>
      <c r="R5611" s="3">
        <v>-0.49511480975659183</v>
      </c>
      <c r="S5611" s="3">
        <v>0.43497342787484145</v>
      </c>
      <c r="T5611" s="5">
        <f>POWER(10,Table2[[#This Row],[Predicted normalized_price]]*(N$7634-N$7635)+N$7635)</f>
        <v>75317.493821189433</v>
      </c>
      <c r="U5611" s="5">
        <f>ABS(Table2[[#This Row],[price]]-Table2[[#This Row],[Predicted Price]])</f>
        <v>3482.5061788105668</v>
      </c>
      <c r="V5611" s="5">
        <f>Table2[[#This Row],[Price Diff]]/Table2[[#This Row],[price]]</f>
        <v>4.4194240847849835E-2</v>
      </c>
    </row>
    <row r="5612" spans="1:22" x14ac:dyDescent="0.2">
      <c r="A5612" s="3">
        <v>19110</v>
      </c>
      <c r="B5612" s="3">
        <v>0.31304827499999999</v>
      </c>
      <c r="C5612" s="3">
        <v>85215</v>
      </c>
      <c r="D5612" s="3">
        <v>0.63685801799999997</v>
      </c>
      <c r="E5612" s="3">
        <v>1991</v>
      </c>
      <c r="F5612" s="3">
        <v>0.47928668200000002</v>
      </c>
      <c r="G5612" s="3">
        <v>3</v>
      </c>
      <c r="H5612" s="3">
        <v>0.416289664</v>
      </c>
      <c r="I5612" s="2" t="s">
        <v>15</v>
      </c>
      <c r="J5612" s="3">
        <v>11200</v>
      </c>
      <c r="K5612" s="3">
        <v>0.70099700300000001</v>
      </c>
      <c r="L5612" s="3">
        <v>1</v>
      </c>
      <c r="M5612" s="2" t="s">
        <v>62</v>
      </c>
      <c r="N5612" s="3">
        <v>181888</v>
      </c>
      <c r="O5612" s="3">
        <v>0.5954237</v>
      </c>
      <c r="P5612" s="3">
        <v>-0.86027159716031965</v>
      </c>
      <c r="Q5612" s="3">
        <v>0.75325935490406581</v>
      </c>
      <c r="R5612" s="3">
        <v>0.33946815474367242</v>
      </c>
      <c r="S5612" s="3">
        <v>0.58903170814701411</v>
      </c>
      <c r="T5612" s="5">
        <f>POWER(10,Table2[[#This Row],[Predicted normalized_price]]*(N$7634-N$7635)+N$7635)</f>
        <v>175610.23071096477</v>
      </c>
      <c r="U5612" s="5">
        <f>ABS(Table2[[#This Row],[price]]-Table2[[#This Row],[Predicted Price]])</f>
        <v>6277.7692890352337</v>
      </c>
      <c r="V5612" s="5">
        <f>Table2[[#This Row],[Price Diff]]/Table2[[#This Row],[price]]</f>
        <v>3.4514477530322142E-2</v>
      </c>
    </row>
    <row r="5613" spans="1:22" x14ac:dyDescent="0.2">
      <c r="A5613" s="3">
        <v>8130</v>
      </c>
      <c r="B5613" s="3">
        <v>0.122882397</v>
      </c>
      <c r="C5613" s="3">
        <v>16045</v>
      </c>
      <c r="D5613" s="3">
        <v>0.34464322800000002</v>
      </c>
      <c r="E5613" s="3">
        <v>1595</v>
      </c>
      <c r="F5613" s="3">
        <v>0.38472810600000001</v>
      </c>
      <c r="G5613" s="3">
        <v>10</v>
      </c>
      <c r="H5613" s="3">
        <v>0.87250287000000004</v>
      </c>
      <c r="I5613" s="2" t="s">
        <v>22</v>
      </c>
      <c r="J5613" s="3">
        <v>130000</v>
      </c>
      <c r="K5613" s="3">
        <v>0.90994130500000003</v>
      </c>
      <c r="L5613" s="3">
        <v>1</v>
      </c>
      <c r="M5613" s="2" t="s">
        <v>63</v>
      </c>
      <c r="N5613" s="3">
        <v>25888</v>
      </c>
      <c r="O5613" s="3">
        <v>0.24062811200000001</v>
      </c>
      <c r="P5613" s="3">
        <v>-0.93346378979323674</v>
      </c>
      <c r="Q5613" s="3">
        <v>-0.90717300939831191</v>
      </c>
      <c r="R5613" s="3">
        <v>5.0920708466569202E-2</v>
      </c>
      <c r="S5613" s="3">
        <v>0.22468849884815811</v>
      </c>
      <c r="T5613" s="5">
        <f>POWER(10,Table2[[#This Row],[Predicted normalized_price]]*(N$7634-N$7635)+N$7635)</f>
        <v>23716.972423154559</v>
      </c>
      <c r="U5613" s="5">
        <f>ABS(Table2[[#This Row],[price]]-Table2[[#This Row],[Predicted Price]])</f>
        <v>2171.0275768454412</v>
      </c>
      <c r="V5613" s="5">
        <f>Table2[[#This Row],[Price Diff]]/Table2[[#This Row],[price]]</f>
        <v>8.3862313691495716E-2</v>
      </c>
    </row>
    <row r="5614" spans="1:22" x14ac:dyDescent="0.2">
      <c r="A5614" s="3">
        <v>18610</v>
      </c>
      <c r="B5614" s="3">
        <v>0.307149014</v>
      </c>
      <c r="C5614" s="3">
        <v>89887</v>
      </c>
      <c r="D5614" s="3">
        <v>0.64619889600000002</v>
      </c>
      <c r="E5614" s="3">
        <v>2995</v>
      </c>
      <c r="F5614" s="3">
        <v>0.65338650099999995</v>
      </c>
      <c r="G5614" s="3">
        <v>7</v>
      </c>
      <c r="H5614" s="3">
        <v>0.73735046500000001</v>
      </c>
      <c r="I5614" s="2" t="s">
        <v>19</v>
      </c>
      <c r="J5614" s="3">
        <v>80000</v>
      </c>
      <c r="K5614" s="3">
        <v>0.86856292499999999</v>
      </c>
      <c r="L5614" s="3">
        <v>2</v>
      </c>
      <c r="M5614" s="2" t="s">
        <v>64</v>
      </c>
      <c r="N5614" s="3">
        <v>118500</v>
      </c>
      <c r="O5614" s="3">
        <v>0.517448087</v>
      </c>
      <c r="P5614" s="3">
        <v>0.88851548754544385</v>
      </c>
      <c r="Q5614" s="3">
        <v>0.63661293524331786</v>
      </c>
      <c r="R5614" s="3">
        <v>0.47466466312867045</v>
      </c>
      <c r="S5614" s="3">
        <v>0.52863002837128614</v>
      </c>
      <c r="T5614" s="5">
        <f>POWER(10,Table2[[#This Row],[Predicted normalized_price]]*(N$7634-N$7635)+N$7635)</f>
        <v>126009.59310783898</v>
      </c>
      <c r="U5614" s="5">
        <f>ABS(Table2[[#This Row],[price]]-Table2[[#This Row],[Predicted Price]])</f>
        <v>7509.593107838984</v>
      </c>
      <c r="V5614" s="5">
        <f>Table2[[#This Row],[Price Diff]]/Table2[[#This Row],[price]]</f>
        <v>6.3372093737037838E-2</v>
      </c>
    </row>
    <row r="5615" spans="1:22" x14ac:dyDescent="0.2">
      <c r="A5615" s="3">
        <v>11890</v>
      </c>
      <c r="B5615" s="3">
        <v>0.20746553100000001</v>
      </c>
      <c r="C5615" s="3">
        <v>69903</v>
      </c>
      <c r="D5615" s="3">
        <v>0.60219557300000004</v>
      </c>
      <c r="E5615" s="3">
        <v>1986</v>
      </c>
      <c r="F5615" s="3">
        <v>0.47821453200000003</v>
      </c>
      <c r="G5615" s="3">
        <v>3</v>
      </c>
      <c r="H5615" s="3">
        <v>0.416289664</v>
      </c>
      <c r="I5615" s="2" t="s">
        <v>10</v>
      </c>
      <c r="J5615" s="3">
        <v>10000</v>
      </c>
      <c r="K5615" s="3">
        <v>0.691338338</v>
      </c>
      <c r="L5615" s="3">
        <v>1</v>
      </c>
      <c r="M5615" s="2" t="s">
        <v>64</v>
      </c>
      <c r="N5615" s="3">
        <v>118800</v>
      </c>
      <c r="O5615" s="3">
        <v>0.51790822000000003</v>
      </c>
      <c r="P5615" s="3">
        <v>0.97096297026821587</v>
      </c>
      <c r="Q5615" s="3">
        <v>-0.54928691965831988</v>
      </c>
      <c r="R5615" s="3">
        <v>-0.68378695063896189</v>
      </c>
      <c r="S5615" s="3">
        <v>0.51029117562330306</v>
      </c>
      <c r="T5615" s="5">
        <f>POWER(10,Table2[[#This Row],[Predicted normalized_price]]*(N$7634-N$7635)+N$7635)</f>
        <v>113930.1494765286</v>
      </c>
      <c r="U5615" s="5">
        <f>ABS(Table2[[#This Row],[price]]-Table2[[#This Row],[Predicted Price]])</f>
        <v>4869.8505234713957</v>
      </c>
      <c r="V5615" s="5">
        <f>Table2[[#This Row],[Price Diff]]/Table2[[#This Row],[price]]</f>
        <v>4.0992007773328246E-2</v>
      </c>
    </row>
    <row r="5616" spans="1:22" x14ac:dyDescent="0.2">
      <c r="A5616" s="3">
        <v>17230</v>
      </c>
      <c r="B5616" s="3">
        <v>0.290005505</v>
      </c>
      <c r="C5616" s="3">
        <v>91071</v>
      </c>
      <c r="D5616" s="3">
        <v>0.64848898899999996</v>
      </c>
      <c r="E5616" s="3">
        <v>1991</v>
      </c>
      <c r="F5616" s="3">
        <v>0.47928668200000002</v>
      </c>
      <c r="G5616" s="3">
        <v>3</v>
      </c>
      <c r="H5616" s="3">
        <v>0.416289664</v>
      </c>
      <c r="I5616" s="2" t="s">
        <v>15</v>
      </c>
      <c r="J5616" s="3">
        <v>40000</v>
      </c>
      <c r="K5616" s="3">
        <v>0.80948806299999998</v>
      </c>
      <c r="L5616" s="3">
        <v>1</v>
      </c>
      <c r="M5616" s="2" t="s">
        <v>64</v>
      </c>
      <c r="N5616" s="3">
        <v>171000</v>
      </c>
      <c r="O5616" s="3">
        <v>0.58419035200000002</v>
      </c>
      <c r="P5616" s="3">
        <v>0.2552152444684192</v>
      </c>
      <c r="Q5616" s="3">
        <v>0.74653772362930371</v>
      </c>
      <c r="R5616" s="3">
        <v>0.35735211183201687</v>
      </c>
      <c r="S5616" s="3">
        <v>0.58566468286348528</v>
      </c>
      <c r="T5616" s="5">
        <f>POWER(10,Table2[[#This Row],[Predicted normalized_price]]*(N$7634-N$7635)+N$7635)</f>
        <v>172390.98124346242</v>
      </c>
      <c r="U5616" s="5">
        <f>ABS(Table2[[#This Row],[price]]-Table2[[#This Row],[Predicted Price]])</f>
        <v>1390.9812434624182</v>
      </c>
      <c r="V5616" s="5">
        <f>Table2[[#This Row],[Price Diff]]/Table2[[#This Row],[price]]</f>
        <v>8.1343932366223295E-3</v>
      </c>
    </row>
    <row r="5617" spans="1:22" x14ac:dyDescent="0.2">
      <c r="A5617" s="3">
        <v>10580</v>
      </c>
      <c r="B5617" s="3">
        <v>0.181491769</v>
      </c>
      <c r="C5617" s="3">
        <v>65404</v>
      </c>
      <c r="D5617" s="3">
        <v>0.59055354299999996</v>
      </c>
      <c r="E5617" s="3">
        <v>1798</v>
      </c>
      <c r="F5617" s="3">
        <v>0.435810641</v>
      </c>
      <c r="G5617" s="3">
        <v>4</v>
      </c>
      <c r="H5617" s="3">
        <v>0.52529906999999998</v>
      </c>
      <c r="I5617" s="2" t="s">
        <v>20</v>
      </c>
      <c r="J5617" s="3">
        <v>45000</v>
      </c>
      <c r="K5617" s="3">
        <v>0.81952635900000004</v>
      </c>
      <c r="L5617" s="3">
        <v>1</v>
      </c>
      <c r="M5617" s="2" t="s">
        <v>65</v>
      </c>
      <c r="N5617" s="3">
        <v>88800</v>
      </c>
      <c r="O5617" s="3">
        <v>0.46494128800000001</v>
      </c>
      <c r="P5617" s="3">
        <v>-1.929719373518745E-2</v>
      </c>
      <c r="Q5617" s="3">
        <v>0.58746404696899701</v>
      </c>
      <c r="R5617" s="3">
        <v>0.64882845055481686</v>
      </c>
      <c r="S5617" s="3">
        <v>0.4691248252624679</v>
      </c>
      <c r="T5617" s="5">
        <f>POWER(10,Table2[[#This Row],[Predicted normalized_price]]*(N$7634-N$7635)+N$7635)</f>
        <v>90865.037641056129</v>
      </c>
      <c r="U5617" s="5">
        <f>ABS(Table2[[#This Row],[price]]-Table2[[#This Row],[Predicted Price]])</f>
        <v>2065.0376410561294</v>
      </c>
      <c r="V5617" s="5">
        <f>Table2[[#This Row],[Price Diff]]/Table2[[#This Row],[price]]</f>
        <v>2.3254928390271726E-2</v>
      </c>
    </row>
    <row r="5618" spans="1:22" x14ac:dyDescent="0.2">
      <c r="A5618" s="3">
        <v>7500</v>
      </c>
      <c r="B5618" s="3">
        <v>0.104935441</v>
      </c>
      <c r="C5618" s="3">
        <v>56002</v>
      </c>
      <c r="D5618" s="3">
        <v>0.56339393800000004</v>
      </c>
      <c r="E5618" s="3">
        <v>1496</v>
      </c>
      <c r="F5618" s="3">
        <v>0.35740525400000001</v>
      </c>
      <c r="G5618" s="3">
        <v>3</v>
      </c>
      <c r="H5618" s="3">
        <v>0.416289664</v>
      </c>
      <c r="I5618" s="2" t="s">
        <v>14</v>
      </c>
      <c r="J5618" s="3">
        <v>11000</v>
      </c>
      <c r="K5618" s="3">
        <v>0.69946134000000004</v>
      </c>
      <c r="L5618" s="3">
        <v>2</v>
      </c>
      <c r="M5618" s="2" t="s">
        <v>63</v>
      </c>
      <c r="N5618" s="3">
        <v>66666</v>
      </c>
      <c r="O5618" s="3">
        <v>0.41276837999999999</v>
      </c>
      <c r="P5618" s="3">
        <v>-0.82587506159555324</v>
      </c>
      <c r="Q5618" s="3">
        <v>-0.66622374086591651</v>
      </c>
      <c r="R5618" s="3">
        <v>-0.49326677440540095</v>
      </c>
      <c r="S5618" s="3">
        <v>0.42644168257445764</v>
      </c>
      <c r="T5618" s="5">
        <f>POWER(10,Table2[[#This Row],[Predicted normalized_price]]*(N$7634-N$7635)+N$7635)</f>
        <v>71867.938911874327</v>
      </c>
      <c r="U5618" s="5">
        <f>ABS(Table2[[#This Row],[price]]-Table2[[#This Row],[Predicted Price]])</f>
        <v>5201.9389118743275</v>
      </c>
      <c r="V5618" s="5">
        <f>Table2[[#This Row],[Price Diff]]/Table2[[#This Row],[price]]</f>
        <v>7.8029863976754682E-2</v>
      </c>
    </row>
    <row r="5619" spans="1:22" x14ac:dyDescent="0.2">
      <c r="A5619" s="3">
        <v>11820</v>
      </c>
      <c r="B5619" s="3">
        <v>0.206151693</v>
      </c>
      <c r="C5619" s="3">
        <v>66416</v>
      </c>
      <c r="D5619" s="3">
        <v>0.59324062300000002</v>
      </c>
      <c r="E5619" s="3">
        <v>1991</v>
      </c>
      <c r="F5619" s="3">
        <v>0.47928668200000002</v>
      </c>
      <c r="G5619" s="3">
        <v>4</v>
      </c>
      <c r="H5619" s="3">
        <v>0.52529906999999998</v>
      </c>
      <c r="I5619" s="2" t="s">
        <v>38</v>
      </c>
      <c r="J5619" s="3">
        <v>15000</v>
      </c>
      <c r="K5619" s="3">
        <v>0.72589491699999997</v>
      </c>
      <c r="L5619" s="3">
        <v>1</v>
      </c>
      <c r="M5619" s="2" t="s">
        <v>65</v>
      </c>
      <c r="N5619" s="3">
        <v>105000</v>
      </c>
      <c r="O5619" s="3">
        <v>0.49543680299999998</v>
      </c>
      <c r="P5619" s="3">
        <v>-0.84730397887345266</v>
      </c>
      <c r="Q5619" s="3">
        <v>0.8092766109818561</v>
      </c>
      <c r="R5619" s="3">
        <v>0.75231931661194462</v>
      </c>
      <c r="S5619" s="3">
        <v>0.49911904946532104</v>
      </c>
      <c r="T5619" s="5">
        <f>POWER(10,Table2[[#This Row],[Predicted normalized_price]]*(N$7634-N$7635)+N$7635)</f>
        <v>107146.21472789707</v>
      </c>
      <c r="U5619" s="5">
        <f>ABS(Table2[[#This Row],[price]]-Table2[[#This Row],[Predicted Price]])</f>
        <v>2146.214727897066</v>
      </c>
      <c r="V5619" s="5">
        <f>Table2[[#This Row],[Price Diff]]/Table2[[#This Row],[price]]</f>
        <v>2.0440140265686343E-2</v>
      </c>
    </row>
    <row r="5620" spans="1:22" x14ac:dyDescent="0.2">
      <c r="A5620" s="3">
        <v>15040</v>
      </c>
      <c r="B5620" s="3">
        <v>0.25975817200000001</v>
      </c>
      <c r="C5620" s="3">
        <v>48436</v>
      </c>
      <c r="D5620" s="3">
        <v>0.53799344299999996</v>
      </c>
      <c r="E5620" s="3">
        <v>2979</v>
      </c>
      <c r="F5620" s="3">
        <v>0.65110249600000003</v>
      </c>
      <c r="G5620" s="3">
        <v>10</v>
      </c>
      <c r="H5620" s="3">
        <v>0.87250287000000004</v>
      </c>
      <c r="I5620" s="2" t="s">
        <v>13</v>
      </c>
      <c r="J5620" s="3">
        <v>117000</v>
      </c>
      <c r="K5620" s="3">
        <v>0.90096174299999998</v>
      </c>
      <c r="L5620" s="3">
        <v>4</v>
      </c>
      <c r="M5620" s="2" t="s">
        <v>65</v>
      </c>
      <c r="N5620" s="3">
        <v>57000</v>
      </c>
      <c r="O5620" s="3">
        <v>0.38426191599999998</v>
      </c>
      <c r="P5620" s="3">
        <v>-0.20349927144899382</v>
      </c>
      <c r="Q5620" s="3">
        <v>0.40507479319887091</v>
      </c>
      <c r="R5620" s="3">
        <v>0.73883343543234181</v>
      </c>
      <c r="S5620" s="3">
        <v>0.39777595390638881</v>
      </c>
      <c r="T5620" s="5">
        <f>POWER(10,Table2[[#This Row],[Predicted normalized_price]]*(N$7634-N$7635)+N$7635)</f>
        <v>61393.949080395199</v>
      </c>
      <c r="U5620" s="5">
        <f>ABS(Table2[[#This Row],[price]]-Table2[[#This Row],[Predicted Price]])</f>
        <v>4393.9490803951994</v>
      </c>
      <c r="V5620" s="5">
        <f>Table2[[#This Row],[Price Diff]]/Table2[[#This Row],[price]]</f>
        <v>7.7086825971845602E-2</v>
      </c>
    </row>
    <row r="5621" spans="1:22" x14ac:dyDescent="0.2">
      <c r="A5621" s="3">
        <v>7490</v>
      </c>
      <c r="B5621" s="3">
        <v>0.104638567</v>
      </c>
      <c r="C5621" s="3">
        <v>47731</v>
      </c>
      <c r="D5621" s="3">
        <v>0.53542752000000005</v>
      </c>
      <c r="E5621" s="3">
        <v>1317</v>
      </c>
      <c r="F5621" s="3">
        <v>0.30306623700000002</v>
      </c>
      <c r="G5621" s="3">
        <v>4</v>
      </c>
      <c r="H5621" s="3">
        <v>0.52529906999999998</v>
      </c>
      <c r="I5621" s="2" t="s">
        <v>22</v>
      </c>
      <c r="J5621" s="3">
        <v>60000</v>
      </c>
      <c r="K5621" s="3">
        <v>0.84404464199999996</v>
      </c>
      <c r="L5621" s="3">
        <v>1</v>
      </c>
      <c r="M5621" s="2" t="s">
        <v>67</v>
      </c>
      <c r="N5621" s="3">
        <v>59800</v>
      </c>
      <c r="O5621" s="3">
        <v>0.39298878599999998</v>
      </c>
      <c r="P5621" s="3">
        <v>-0.84730202728207171</v>
      </c>
      <c r="Q5621" s="3">
        <v>-0.72979391112289227</v>
      </c>
      <c r="R5621" s="3">
        <v>-0.44976284604368938</v>
      </c>
      <c r="S5621" s="3">
        <v>0.39860925225612048</v>
      </c>
      <c r="T5621" s="5">
        <f>POWER(10,Table2[[#This Row],[Predicted normalized_price]]*(N$7634-N$7635)+N$7635)</f>
        <v>61675.716432286223</v>
      </c>
      <c r="U5621" s="5">
        <f>ABS(Table2[[#This Row],[price]]-Table2[[#This Row],[Predicted Price]])</f>
        <v>1875.7164322862227</v>
      </c>
      <c r="V5621" s="5">
        <f>Table2[[#This Row],[Price Diff]]/Table2[[#This Row],[price]]</f>
        <v>3.1366495523180979E-2</v>
      </c>
    </row>
    <row r="5622" spans="1:22" x14ac:dyDescent="0.2">
      <c r="A5622" s="3">
        <v>13390</v>
      </c>
      <c r="B5622" s="3">
        <v>0.23390169899999999</v>
      </c>
      <c r="C5622" s="3">
        <v>66579</v>
      </c>
      <c r="D5622" s="3">
        <v>0.59366959100000005</v>
      </c>
      <c r="E5622" s="3">
        <v>1984</v>
      </c>
      <c r="F5622" s="3">
        <v>0.47778491499999998</v>
      </c>
      <c r="G5622" s="3">
        <v>2</v>
      </c>
      <c r="H5622" s="3">
        <v>0.26264953499999999</v>
      </c>
      <c r="I5622" s="2" t="s">
        <v>20</v>
      </c>
      <c r="J5622" s="3">
        <v>1077</v>
      </c>
      <c r="K5622" s="3">
        <v>0.50141798199999998</v>
      </c>
      <c r="L5622" s="3">
        <v>1</v>
      </c>
      <c r="M5622" s="2" t="s">
        <v>65</v>
      </c>
      <c r="N5622" s="3">
        <v>149800</v>
      </c>
      <c r="O5622" s="3">
        <v>0.56010266900000005</v>
      </c>
      <c r="P5622" s="3">
        <v>-0.25489705665538193</v>
      </c>
      <c r="Q5622" s="3">
        <v>0.71848698794593302</v>
      </c>
      <c r="R5622" s="3">
        <v>0.50267865428645098</v>
      </c>
      <c r="S5622" s="3">
        <v>0.54007733513527811</v>
      </c>
      <c r="T5622" s="5">
        <f>POWER(10,Table2[[#This Row],[Predicted normalized_price]]*(N$7634-N$7635)+N$7635)</f>
        <v>134190.61741318795</v>
      </c>
      <c r="U5622" s="5">
        <f>ABS(Table2[[#This Row],[price]]-Table2[[#This Row],[Predicted Price]])</f>
        <v>15609.382586812048</v>
      </c>
      <c r="V5622" s="5">
        <f>Table2[[#This Row],[Price Diff]]/Table2[[#This Row],[price]]</f>
        <v>0.10420148589327134</v>
      </c>
    </row>
    <row r="5623" spans="1:22" x14ac:dyDescent="0.2">
      <c r="A5623" s="3">
        <v>9880</v>
      </c>
      <c r="B5623" s="3">
        <v>0.166260509</v>
      </c>
      <c r="C5623" s="3">
        <v>60198</v>
      </c>
      <c r="D5623" s="3">
        <v>0.57603813000000004</v>
      </c>
      <c r="E5623" s="3">
        <v>1998</v>
      </c>
      <c r="F5623" s="3">
        <v>0.480783179</v>
      </c>
      <c r="G5623" s="3">
        <v>4</v>
      </c>
      <c r="H5623" s="3">
        <v>0.52529906999999998</v>
      </c>
      <c r="I5623" s="2" t="s">
        <v>14</v>
      </c>
      <c r="J5623" s="3">
        <v>50000</v>
      </c>
      <c r="K5623" s="3">
        <v>0.82850592099999998</v>
      </c>
      <c r="L5623" s="3">
        <v>1</v>
      </c>
      <c r="M5623" s="2" t="s">
        <v>66</v>
      </c>
      <c r="N5623" s="3">
        <v>73800</v>
      </c>
      <c r="O5623" s="3">
        <v>0.43126940699999999</v>
      </c>
      <c r="P5623" s="3">
        <v>-0.57601929254398998</v>
      </c>
      <c r="Q5623" s="3">
        <v>-0.6243777738025359</v>
      </c>
      <c r="R5623" s="3">
        <v>-0.52444098709518172</v>
      </c>
      <c r="S5623" s="3">
        <v>0.44602729364719373</v>
      </c>
      <c r="T5623" s="5">
        <f>POWER(10,Table2[[#This Row],[Predicted normalized_price]]*(N$7634-N$7635)+N$7635)</f>
        <v>80034.174736558896</v>
      </c>
      <c r="U5623" s="5">
        <f>ABS(Table2[[#This Row],[price]]-Table2[[#This Row],[Predicted Price]])</f>
        <v>6234.1747365588963</v>
      </c>
      <c r="V5623" s="5">
        <f>Table2[[#This Row],[Price Diff]]/Table2[[#This Row],[price]]</f>
        <v>8.4473912419497241E-2</v>
      </c>
    </row>
    <row r="5624" spans="1:22" x14ac:dyDescent="0.2">
      <c r="A5624" s="3">
        <v>13640</v>
      </c>
      <c r="B5624" s="3">
        <v>0.238017745</v>
      </c>
      <c r="C5624" s="3">
        <v>36884</v>
      </c>
      <c r="D5624" s="3">
        <v>0.49031145199999998</v>
      </c>
      <c r="E5624" s="3">
        <v>1995</v>
      </c>
      <c r="F5624" s="3">
        <v>0.48014246599999999</v>
      </c>
      <c r="G5624" s="3">
        <v>9</v>
      </c>
      <c r="H5624" s="3">
        <v>0.83257932800000001</v>
      </c>
      <c r="I5624" s="2" t="s">
        <v>13</v>
      </c>
      <c r="J5624" s="3">
        <v>120000</v>
      </c>
      <c r="K5624" s="3">
        <v>0.90311950399999996</v>
      </c>
      <c r="L5624" s="3">
        <v>1</v>
      </c>
      <c r="M5624" s="2" t="s">
        <v>65</v>
      </c>
      <c r="N5624" s="3">
        <v>52500</v>
      </c>
      <c r="O5624" s="3">
        <v>0.36929600400000001</v>
      </c>
      <c r="P5624" s="3">
        <v>-0.86132244336734409</v>
      </c>
      <c r="Q5624" s="3">
        <v>0.32615797416207981</v>
      </c>
      <c r="R5624" s="3">
        <v>0.7596642044640145</v>
      </c>
      <c r="S5624" s="3">
        <v>0.36997490685403533</v>
      </c>
      <c r="T5624" s="5">
        <f>POWER(10,Table2[[#This Row],[Predicted normalized_price]]*(N$7634-N$7635)+N$7635)</f>
        <v>52696.221704524745</v>
      </c>
      <c r="U5624" s="5">
        <f>ABS(Table2[[#This Row],[price]]-Table2[[#This Row],[Predicted Price]])</f>
        <v>196.22170452474529</v>
      </c>
      <c r="V5624" s="5">
        <f>Table2[[#This Row],[Price Diff]]/Table2[[#This Row],[price]]</f>
        <v>3.7375562766618149E-3</v>
      </c>
    </row>
    <row r="5625" spans="1:22" x14ac:dyDescent="0.2">
      <c r="A5625" s="3">
        <v>19700</v>
      </c>
      <c r="B5625" s="3">
        <v>0.319814021</v>
      </c>
      <c r="C5625" s="3">
        <v>97499</v>
      </c>
      <c r="D5625" s="3">
        <v>0.66042459399999998</v>
      </c>
      <c r="E5625" s="3">
        <v>1998</v>
      </c>
      <c r="F5625" s="3">
        <v>0.480783179</v>
      </c>
      <c r="G5625" s="3">
        <v>2</v>
      </c>
      <c r="H5625" s="3">
        <v>0.26264953499999999</v>
      </c>
      <c r="I5625" s="2" t="s">
        <v>13</v>
      </c>
      <c r="J5625" s="3">
        <v>4157</v>
      </c>
      <c r="K5625" s="3">
        <v>0.61652679799999999</v>
      </c>
      <c r="L5625" s="3">
        <v>1</v>
      </c>
      <c r="M5625" s="2" t="s">
        <v>65</v>
      </c>
      <c r="N5625" s="3">
        <v>213800</v>
      </c>
      <c r="O5625" s="3">
        <v>0.62484118399999999</v>
      </c>
      <c r="P5625" s="3">
        <v>-0.87840656910388426</v>
      </c>
      <c r="Q5625" s="3">
        <v>0.81192147909935508</v>
      </c>
      <c r="R5625" s="3">
        <v>0.24331086833745849</v>
      </c>
      <c r="S5625" s="3">
        <v>0.6288203286499946</v>
      </c>
      <c r="T5625" s="5">
        <f>POWER(10,Table2[[#This Row],[Predicted normalized_price]]*(N$7634-N$7635)+N$7635)</f>
        <v>218526.33010847264</v>
      </c>
      <c r="U5625" s="5">
        <f>ABS(Table2[[#This Row],[price]]-Table2[[#This Row],[Predicted Price]])</f>
        <v>4726.3301084726409</v>
      </c>
      <c r="V5625" s="5">
        <f>Table2[[#This Row],[Price Diff]]/Table2[[#This Row],[price]]</f>
        <v>2.2106314819797197E-2</v>
      </c>
    </row>
    <row r="5626" spans="1:22" x14ac:dyDescent="0.2">
      <c r="A5626" s="3">
        <v>17520</v>
      </c>
      <c r="B5626" s="3">
        <v>0.29371937799999998</v>
      </c>
      <c r="C5626" s="3">
        <v>54231</v>
      </c>
      <c r="D5626" s="3">
        <v>0.557770302</v>
      </c>
      <c r="E5626" s="3">
        <v>3604</v>
      </c>
      <c r="F5626" s="3">
        <v>0.73231211100000004</v>
      </c>
      <c r="G5626" s="3">
        <v>7</v>
      </c>
      <c r="H5626" s="3">
        <v>0.73735046500000001</v>
      </c>
      <c r="I5626" s="2" t="s">
        <v>46</v>
      </c>
      <c r="J5626" s="3">
        <v>104000</v>
      </c>
      <c r="K5626" s="3">
        <v>0.89092344700000003</v>
      </c>
      <c r="L5626" s="3">
        <v>1</v>
      </c>
      <c r="M5626" s="2" t="s">
        <v>64</v>
      </c>
      <c r="N5626" s="3">
        <v>100000</v>
      </c>
      <c r="O5626" s="3">
        <v>0.48655783699999999</v>
      </c>
      <c r="P5626" s="3">
        <v>0.7112435244164278</v>
      </c>
      <c r="Q5626" s="3">
        <v>-9.4869641247986289E-2</v>
      </c>
      <c r="R5626" s="3">
        <v>-1.1173039532223861E-2</v>
      </c>
      <c r="S5626" s="3">
        <v>0.45871442947709179</v>
      </c>
      <c r="T5626" s="5">
        <f>POWER(10,Table2[[#This Row],[Predicted normalized_price]]*(N$7634-N$7635)+N$7635)</f>
        <v>85812.946780256432</v>
      </c>
      <c r="U5626" s="5">
        <f>ABS(Table2[[#This Row],[price]]-Table2[[#This Row],[Predicted Price]])</f>
        <v>14187.053219743568</v>
      </c>
      <c r="V5626" s="5">
        <f>Table2[[#This Row],[Price Diff]]/Table2[[#This Row],[price]]</f>
        <v>0.14187053219743567</v>
      </c>
    </row>
    <row r="5627" spans="1:22" x14ac:dyDescent="0.2">
      <c r="A5627" s="3">
        <v>15670</v>
      </c>
      <c r="B5627" s="3">
        <v>0.26888869199999998</v>
      </c>
      <c r="C5627" s="3">
        <v>47046</v>
      </c>
      <c r="D5627" s="3">
        <v>0.53289782500000005</v>
      </c>
      <c r="E5627" s="3">
        <v>1796</v>
      </c>
      <c r="F5627" s="3">
        <v>0.43533607800000002</v>
      </c>
      <c r="G5627" s="3">
        <v>9</v>
      </c>
      <c r="H5627" s="3">
        <v>0.83257932800000001</v>
      </c>
      <c r="I5627" s="2" t="s">
        <v>15</v>
      </c>
      <c r="J5627" s="3">
        <v>105000</v>
      </c>
      <c r="K5627" s="3">
        <v>0.89173902299999996</v>
      </c>
      <c r="L5627" s="3">
        <v>2</v>
      </c>
      <c r="M5627" s="2" t="s">
        <v>65</v>
      </c>
      <c r="N5627" s="3">
        <v>63800</v>
      </c>
      <c r="O5627" s="3">
        <v>0.40477171699999998</v>
      </c>
      <c r="P5627" s="3">
        <v>-0.91172450389422022</v>
      </c>
      <c r="Q5627" s="3">
        <v>0.44591165821559736</v>
      </c>
      <c r="R5627" s="3">
        <v>0.69347878592861079</v>
      </c>
      <c r="S5627" s="3">
        <v>0.41816791906131068</v>
      </c>
      <c r="T5627" s="5">
        <f>POWER(10,Table2[[#This Row],[Predicted normalized_price]]*(N$7634-N$7635)+N$7635)</f>
        <v>68673.658221762234</v>
      </c>
      <c r="U5627" s="5">
        <f>ABS(Table2[[#This Row],[price]]-Table2[[#This Row],[Predicted Price]])</f>
        <v>4873.6582217622345</v>
      </c>
      <c r="V5627" s="5">
        <f>Table2[[#This Row],[Price Diff]]/Table2[[#This Row],[price]]</f>
        <v>7.6389627300348498E-2</v>
      </c>
    </row>
    <row r="5628" spans="1:22" x14ac:dyDescent="0.2">
      <c r="A5628" s="3">
        <v>13610</v>
      </c>
      <c r="B5628" s="3">
        <v>0.237527821</v>
      </c>
      <c r="C5628" s="3">
        <v>71094</v>
      </c>
      <c r="D5628" s="3">
        <v>0.60515212200000001</v>
      </c>
      <c r="E5628" s="3">
        <v>2356</v>
      </c>
      <c r="F5628" s="3">
        <v>0.55106086499999996</v>
      </c>
      <c r="G5628" s="3">
        <v>5</v>
      </c>
      <c r="H5628" s="3">
        <v>0.60985333500000005</v>
      </c>
      <c r="I5628" s="2" t="s">
        <v>22</v>
      </c>
      <c r="J5628" s="3">
        <v>92000</v>
      </c>
      <c r="K5628" s="3">
        <v>0.88047441800000004</v>
      </c>
      <c r="L5628" s="3">
        <v>1</v>
      </c>
      <c r="M5628" s="2" t="s">
        <v>66</v>
      </c>
      <c r="N5628" s="3">
        <v>102800</v>
      </c>
      <c r="O5628" s="3">
        <v>0.49158331999999999</v>
      </c>
      <c r="P5628" s="3">
        <v>-0.40974693173058468</v>
      </c>
      <c r="Q5628" s="3">
        <v>-0.57601628065489452</v>
      </c>
      <c r="R5628" s="3">
        <v>-0.63225632453694969</v>
      </c>
      <c r="S5628" s="3">
        <v>0.4865452722557112</v>
      </c>
      <c r="T5628" s="5">
        <f>POWER(10,Table2[[#This Row],[Predicted normalized_price]]*(N$7634-N$7635)+N$7635)</f>
        <v>99993.095727240521</v>
      </c>
      <c r="U5628" s="5">
        <f>ABS(Table2[[#This Row],[price]]-Table2[[#This Row],[Predicted Price]])</f>
        <v>2806.9042727594788</v>
      </c>
      <c r="V5628" s="5">
        <f>Table2[[#This Row],[Price Diff]]/Table2[[#This Row],[price]]</f>
        <v>2.7304516271979367E-2</v>
      </c>
    </row>
    <row r="5629" spans="1:22" x14ac:dyDescent="0.2">
      <c r="A5629" s="3">
        <v>9170</v>
      </c>
      <c r="B5629" s="3">
        <v>0.149666992</v>
      </c>
      <c r="C5629" s="3">
        <v>14445</v>
      </c>
      <c r="D5629" s="3">
        <v>0.32625945899999997</v>
      </c>
      <c r="E5629" s="3">
        <v>2496</v>
      </c>
      <c r="F5629" s="3">
        <v>0.57567412200000001</v>
      </c>
      <c r="G5629" s="3">
        <v>11</v>
      </c>
      <c r="H5629" s="3">
        <v>0.90861810600000004</v>
      </c>
      <c r="I5629" s="2" t="s">
        <v>27</v>
      </c>
      <c r="J5629" s="3">
        <v>112485</v>
      </c>
      <c r="K5629" s="3">
        <v>0.89760771500000003</v>
      </c>
      <c r="L5629" s="3">
        <v>1</v>
      </c>
      <c r="M5629" s="2" t="s">
        <v>65</v>
      </c>
      <c r="N5629" s="3">
        <v>22800</v>
      </c>
      <c r="O5629" s="3">
        <v>0.21751284900000001</v>
      </c>
      <c r="P5629" s="3">
        <v>-2.963985894111246E-2</v>
      </c>
      <c r="Q5629" s="3">
        <v>-0.90628462748276528</v>
      </c>
      <c r="R5629" s="3">
        <v>0.12864738342199764</v>
      </c>
      <c r="S5629" s="3">
        <v>0.20759182384756858</v>
      </c>
      <c r="T5629" s="5">
        <f>POWER(10,Table2[[#This Row],[Predicted normalized_price]]*(N$7634-N$7635)+N$7635)</f>
        <v>21590.301857806786</v>
      </c>
      <c r="U5629" s="5">
        <f>ABS(Table2[[#This Row],[price]]-Table2[[#This Row],[Predicted Price]])</f>
        <v>1209.6981421932142</v>
      </c>
      <c r="V5629" s="5">
        <f>Table2[[#This Row],[Price Diff]]/Table2[[#This Row],[price]]</f>
        <v>5.3056936061105883E-2</v>
      </c>
    </row>
    <row r="5630" spans="1:22" x14ac:dyDescent="0.2">
      <c r="A5630" s="3">
        <v>7890</v>
      </c>
      <c r="B5630" s="3">
        <v>0.116215018</v>
      </c>
      <c r="C5630" s="3">
        <v>16380</v>
      </c>
      <c r="D5630" s="3">
        <v>0.34825943399999998</v>
      </c>
      <c r="E5630" s="3">
        <v>1197</v>
      </c>
      <c r="F5630" s="3">
        <v>0.26232939100000002</v>
      </c>
      <c r="G5630" s="3">
        <v>9</v>
      </c>
      <c r="H5630" s="3">
        <v>0.83257932800000001</v>
      </c>
      <c r="I5630" s="2" t="s">
        <v>20</v>
      </c>
      <c r="J5630" s="3">
        <v>124600</v>
      </c>
      <c r="K5630" s="3">
        <v>0.90632547699999999</v>
      </c>
      <c r="L5630" s="3">
        <v>1</v>
      </c>
      <c r="M5630" s="2" t="s">
        <v>67</v>
      </c>
      <c r="N5630" s="3">
        <v>23800</v>
      </c>
      <c r="O5630" s="3">
        <v>0.225324465</v>
      </c>
      <c r="P5630" s="3">
        <v>-0.80631852654057135</v>
      </c>
      <c r="Q5630" s="3">
        <v>-6.158582420857206E-2</v>
      </c>
      <c r="R5630" s="3">
        <v>0.90411335387251279</v>
      </c>
      <c r="S5630" s="3">
        <v>0.23136237660217582</v>
      </c>
      <c r="T5630" s="5">
        <f>POWER(10,Table2[[#This Row],[Predicted normalized_price]]*(N$7634-N$7635)+N$7635)</f>
        <v>24602.893813111481</v>
      </c>
      <c r="U5630" s="5">
        <f>ABS(Table2[[#This Row],[price]]-Table2[[#This Row],[Predicted Price]])</f>
        <v>802.89381311148099</v>
      </c>
      <c r="V5630" s="5">
        <f>Table2[[#This Row],[Price Diff]]/Table2[[#This Row],[price]]</f>
        <v>3.3735034164347942E-2</v>
      </c>
    </row>
    <row r="5631" spans="1:22" x14ac:dyDescent="0.2">
      <c r="A5631" s="3">
        <v>8120</v>
      </c>
      <c r="B5631" s="3">
        <v>0.122608542</v>
      </c>
      <c r="C5631" s="3">
        <v>47857</v>
      </c>
      <c r="D5631" s="3">
        <v>0.53588888000000001</v>
      </c>
      <c r="E5631" s="3">
        <v>1390</v>
      </c>
      <c r="F5631" s="3">
        <v>0.32606906200000002</v>
      </c>
      <c r="G5631" s="3">
        <v>4</v>
      </c>
      <c r="H5631" s="3">
        <v>0.52529906999999998</v>
      </c>
      <c r="I5631" s="2" t="s">
        <v>20</v>
      </c>
      <c r="J5631" s="3">
        <v>34299</v>
      </c>
      <c r="K5631" s="3">
        <v>0.79638328000000003</v>
      </c>
      <c r="L5631" s="3">
        <v>1</v>
      </c>
      <c r="M5631" s="2" t="s">
        <v>63</v>
      </c>
      <c r="N5631" s="3">
        <v>70700</v>
      </c>
      <c r="O5631" s="3">
        <v>0.42345995400000003</v>
      </c>
      <c r="P5631" s="3">
        <v>-0.54212572050399321</v>
      </c>
      <c r="Q5631" s="3">
        <v>0.44482880957925536</v>
      </c>
      <c r="R5631" s="3">
        <v>0.74342237468868688</v>
      </c>
      <c r="S5631" s="3">
        <v>0.40619053510979819</v>
      </c>
      <c r="T5631" s="5">
        <f>POWER(10,Table2[[#This Row],[Predicted normalized_price]]*(N$7634-N$7635)+N$7635)</f>
        <v>64299.357410920151</v>
      </c>
      <c r="U5631" s="5">
        <f>ABS(Table2[[#This Row],[price]]-Table2[[#This Row],[Predicted Price]])</f>
        <v>6400.6425890798491</v>
      </c>
      <c r="V5631" s="5">
        <f>Table2[[#This Row],[Price Diff]]/Table2[[#This Row],[price]]</f>
        <v>9.0532427002543839E-2</v>
      </c>
    </row>
    <row r="5632" spans="1:22" x14ac:dyDescent="0.2">
      <c r="A5632" s="3">
        <v>10020</v>
      </c>
      <c r="B5632" s="3">
        <v>0.16939131399999999</v>
      </c>
      <c r="C5632" s="3">
        <v>63117</v>
      </c>
      <c r="D5632" s="3">
        <v>0.58432465099999997</v>
      </c>
      <c r="E5632" s="3">
        <v>1798</v>
      </c>
      <c r="F5632" s="3">
        <v>0.435810641</v>
      </c>
      <c r="G5632" s="3">
        <v>6</v>
      </c>
      <c r="H5632" s="3">
        <v>0.67893919899999999</v>
      </c>
      <c r="I5632" s="2" t="s">
        <v>20</v>
      </c>
      <c r="J5632" s="3">
        <v>95350</v>
      </c>
      <c r="K5632" s="3">
        <v>0.88352262599999998</v>
      </c>
      <c r="L5632" s="3">
        <v>3</v>
      </c>
      <c r="M5632" s="2" t="s">
        <v>65</v>
      </c>
      <c r="N5632" s="3">
        <v>67000</v>
      </c>
      <c r="O5632" s="3">
        <v>0.41367784600000002</v>
      </c>
      <c r="P5632" s="3">
        <v>0.11242906644926465</v>
      </c>
      <c r="Q5632" s="3">
        <v>0.50016607171585559</v>
      </c>
      <c r="R5632" s="3">
        <v>0.71522276258132311</v>
      </c>
      <c r="S5632" s="3">
        <v>0.42964132071423961</v>
      </c>
      <c r="T5632" s="5">
        <f>POWER(10,Table2[[#This Row],[Predicted normalized_price]]*(N$7634-N$7635)+N$7635)</f>
        <v>73142.701872722246</v>
      </c>
      <c r="U5632" s="5">
        <f>ABS(Table2[[#This Row],[price]]-Table2[[#This Row],[Predicted Price]])</f>
        <v>6142.7018727222458</v>
      </c>
      <c r="V5632" s="5">
        <f>Table2[[#This Row],[Price Diff]]/Table2[[#This Row],[price]]</f>
        <v>9.1682117503317104E-2</v>
      </c>
    </row>
    <row r="5633" spans="1:22" x14ac:dyDescent="0.2">
      <c r="A5633" s="3">
        <v>12850</v>
      </c>
      <c r="B5633" s="3">
        <v>0.22474233900000001</v>
      </c>
      <c r="C5633" s="3">
        <v>29295</v>
      </c>
      <c r="D5633" s="3">
        <v>0.44999782799999999</v>
      </c>
      <c r="E5633" s="3">
        <v>1796</v>
      </c>
      <c r="F5633" s="3">
        <v>0.43533607800000002</v>
      </c>
      <c r="G5633" s="3">
        <v>9</v>
      </c>
      <c r="H5633" s="3">
        <v>0.83257932800000001</v>
      </c>
      <c r="I5633" s="2" t="s">
        <v>15</v>
      </c>
      <c r="J5633" s="3">
        <v>137455</v>
      </c>
      <c r="K5633" s="3">
        <v>0.914693745</v>
      </c>
      <c r="L5633" s="3">
        <v>3</v>
      </c>
      <c r="M5633" s="2" t="s">
        <v>65</v>
      </c>
      <c r="N5633" s="3">
        <v>44800</v>
      </c>
      <c r="O5633" s="3">
        <v>0.34043263200000001</v>
      </c>
      <c r="P5633" s="3">
        <v>-0.93886700359817954</v>
      </c>
      <c r="Q5633" s="3">
        <v>0.24820182207387637</v>
      </c>
      <c r="R5633" s="3">
        <v>0.80493765166265985</v>
      </c>
      <c r="S5633" s="3">
        <v>0.33775687479640798</v>
      </c>
      <c r="T5633" s="5">
        <f>POWER(10,Table2[[#This Row],[Predicted normalized_price]]*(N$7634-N$7635)+N$7635)</f>
        <v>44146.108533684601</v>
      </c>
      <c r="U5633" s="5">
        <f>ABS(Table2[[#This Row],[price]]-Table2[[#This Row],[Predicted Price]])</f>
        <v>653.89146631539916</v>
      </c>
      <c r="V5633" s="5">
        <f>Table2[[#This Row],[Price Diff]]/Table2[[#This Row],[price]]</f>
        <v>1.4595791658825874E-2</v>
      </c>
    </row>
    <row r="5634" spans="1:22" x14ac:dyDescent="0.2">
      <c r="A5634" s="3">
        <v>8740</v>
      </c>
      <c r="B5634" s="3">
        <v>0.138980622</v>
      </c>
      <c r="C5634" s="3">
        <v>31529</v>
      </c>
      <c r="D5634" s="3">
        <v>0.462858879</v>
      </c>
      <c r="E5634" s="3">
        <v>1390</v>
      </c>
      <c r="F5634" s="3">
        <v>0.32606906200000002</v>
      </c>
      <c r="G5634" s="3">
        <v>8</v>
      </c>
      <c r="H5634" s="3">
        <v>0.78794860499999997</v>
      </c>
      <c r="I5634" s="2" t="s">
        <v>20</v>
      </c>
      <c r="J5634" s="3">
        <v>123331</v>
      </c>
      <c r="K5634" s="3">
        <v>0.90545302400000005</v>
      </c>
      <c r="L5634" s="3">
        <v>2</v>
      </c>
      <c r="M5634" s="2" t="s">
        <v>67</v>
      </c>
      <c r="N5634" s="3">
        <v>40800</v>
      </c>
      <c r="O5634" s="3">
        <v>0.32341250700000002</v>
      </c>
      <c r="P5634" s="3">
        <v>-0.42254254712052952</v>
      </c>
      <c r="Q5634" s="3">
        <v>0.21510448380221381</v>
      </c>
      <c r="R5634" s="3">
        <v>0.84064738315512622</v>
      </c>
      <c r="S5634" s="3">
        <v>0.32134378187438356</v>
      </c>
      <c r="T5634" s="5">
        <f>POWER(10,Table2[[#This Row],[Predicted normalized_price]]*(N$7634-N$7635)+N$7635)</f>
        <v>40338.824069876871</v>
      </c>
      <c r="U5634" s="5">
        <f>ABS(Table2[[#This Row],[price]]-Table2[[#This Row],[Predicted Price]])</f>
        <v>461.17593012312864</v>
      </c>
      <c r="V5634" s="5">
        <f>Table2[[#This Row],[Price Diff]]/Table2[[#This Row],[price]]</f>
        <v>1.1303331620664917E-2</v>
      </c>
    </row>
    <row r="5635" spans="1:22" x14ac:dyDescent="0.2">
      <c r="A5635" s="3">
        <v>14140</v>
      </c>
      <c r="B5635" s="3">
        <v>0.24602822499999999</v>
      </c>
      <c r="C5635" s="3">
        <v>72268</v>
      </c>
      <c r="D5635" s="3">
        <v>0.60801838900000005</v>
      </c>
      <c r="E5635" s="3">
        <v>2488</v>
      </c>
      <c r="F5635" s="3">
        <v>0.57430527899999995</v>
      </c>
      <c r="G5635" s="3">
        <v>5</v>
      </c>
      <c r="H5635" s="3">
        <v>0.60985333500000005</v>
      </c>
      <c r="I5635" s="2" t="s">
        <v>27</v>
      </c>
      <c r="J5635" s="3">
        <v>39500</v>
      </c>
      <c r="K5635" s="3">
        <v>0.80841601100000005</v>
      </c>
      <c r="L5635" s="3">
        <v>1</v>
      </c>
      <c r="M5635" s="2" t="s">
        <v>66</v>
      </c>
      <c r="N5635" s="3">
        <v>106800</v>
      </c>
      <c r="O5635" s="3">
        <v>0.49853006799999999</v>
      </c>
      <c r="P5635" s="3">
        <v>0.41672509541667319</v>
      </c>
      <c r="Q5635" s="3">
        <v>-0.54742742953437651</v>
      </c>
      <c r="R5635" s="3">
        <v>-0.62624712080585943</v>
      </c>
      <c r="S5635" s="3">
        <v>0.49472844563958801</v>
      </c>
      <c r="T5635" s="5">
        <f>POWER(10,Table2[[#This Row],[Predicted normalized_price]]*(N$7634-N$7635)+N$7635)</f>
        <v>104592.08765901481</v>
      </c>
      <c r="U5635" s="5">
        <f>ABS(Table2[[#This Row],[price]]-Table2[[#This Row],[Predicted Price]])</f>
        <v>2207.9123409851891</v>
      </c>
      <c r="V5635" s="5">
        <f>Table2[[#This Row],[Price Diff]]/Table2[[#This Row],[price]]</f>
        <v>2.0673336526078549E-2</v>
      </c>
    </row>
    <row r="5636" spans="1:22" x14ac:dyDescent="0.2">
      <c r="A5636" s="3">
        <v>7700</v>
      </c>
      <c r="B5636" s="3">
        <v>0.110791229</v>
      </c>
      <c r="C5636" s="3">
        <v>45157</v>
      </c>
      <c r="D5636" s="3">
        <v>0.52572615099999997</v>
      </c>
      <c r="E5636" s="3">
        <v>1496</v>
      </c>
      <c r="F5636" s="3">
        <v>0.35740525400000001</v>
      </c>
      <c r="G5636" s="3">
        <v>2</v>
      </c>
      <c r="H5636" s="3">
        <v>0.26264953499999999</v>
      </c>
      <c r="I5636" s="2" t="s">
        <v>14</v>
      </c>
      <c r="J5636" s="3">
        <v>15</v>
      </c>
      <c r="K5636" s="3">
        <v>0.13716758300000001</v>
      </c>
      <c r="L5636" s="3">
        <v>1</v>
      </c>
      <c r="M5636" s="2" t="s">
        <v>63</v>
      </c>
      <c r="N5636" s="3">
        <v>80800</v>
      </c>
      <c r="O5636" s="3">
        <v>0.44776035800000002</v>
      </c>
      <c r="P5636" s="3">
        <v>-0.93972476227608337</v>
      </c>
      <c r="Q5636" s="3">
        <v>-0.66010966726627207</v>
      </c>
      <c r="R5636" s="3">
        <v>-0.54329559673170336</v>
      </c>
      <c r="S5636" s="3">
        <v>0.44043958979600795</v>
      </c>
      <c r="T5636" s="5">
        <f>POWER(10,Table2[[#This Row],[Predicted normalized_price]]*(N$7634-N$7635)+N$7635)</f>
        <v>77614.102229590222</v>
      </c>
      <c r="U5636" s="5">
        <f>ABS(Table2[[#This Row],[price]]-Table2[[#This Row],[Predicted Price]])</f>
        <v>3185.8977704097779</v>
      </c>
      <c r="V5636" s="5">
        <f>Table2[[#This Row],[Price Diff]]/Table2[[#This Row],[price]]</f>
        <v>3.9429427851606164E-2</v>
      </c>
    </row>
    <row r="5637" spans="1:22" x14ac:dyDescent="0.2">
      <c r="A5637" s="3">
        <v>8960</v>
      </c>
      <c r="B5637" s="3">
        <v>0.144512157</v>
      </c>
      <c r="C5637" s="3">
        <v>27142</v>
      </c>
      <c r="D5637" s="3">
        <v>0.43663913999999998</v>
      </c>
      <c r="E5637" s="3">
        <v>1390</v>
      </c>
      <c r="F5637" s="3">
        <v>0.32606906200000002</v>
      </c>
      <c r="G5637" s="3">
        <v>8</v>
      </c>
      <c r="H5637" s="3">
        <v>0.78794860499999997</v>
      </c>
      <c r="I5637" s="2" t="s">
        <v>20</v>
      </c>
      <c r="J5637" s="3">
        <v>87500</v>
      </c>
      <c r="K5637" s="3">
        <v>0.87620030100000001</v>
      </c>
      <c r="L5637" s="3">
        <v>1</v>
      </c>
      <c r="M5637" s="2" t="s">
        <v>66</v>
      </c>
      <c r="N5637" s="3">
        <v>38000</v>
      </c>
      <c r="O5637" s="3">
        <v>0.31047427799999999</v>
      </c>
      <c r="P5637" s="3">
        <v>-0.49817309584904051</v>
      </c>
      <c r="Q5637" s="3">
        <v>0.17632517001367592</v>
      </c>
      <c r="R5637" s="3">
        <v>0.84920092340500275</v>
      </c>
      <c r="S5637" s="3">
        <v>0.30876156481363576</v>
      </c>
      <c r="T5637" s="5">
        <f>POWER(10,Table2[[#This Row],[Predicted normalized_price]]*(N$7634-N$7635)+N$7635)</f>
        <v>37644.044113059455</v>
      </c>
      <c r="U5637" s="5">
        <f>ABS(Table2[[#This Row],[price]]-Table2[[#This Row],[Predicted Price]])</f>
        <v>355.95588694054459</v>
      </c>
      <c r="V5637" s="5">
        <f>Table2[[#This Row],[Price Diff]]/Table2[[#This Row],[price]]</f>
        <v>9.3672601826459111E-3</v>
      </c>
    </row>
    <row r="5638" spans="1:22" x14ac:dyDescent="0.2">
      <c r="A5638" s="3">
        <v>17650</v>
      </c>
      <c r="B5638" s="3">
        <v>0.29536430600000002</v>
      </c>
      <c r="C5638" s="3">
        <v>86674</v>
      </c>
      <c r="D5638" s="3">
        <v>0.63982893500000004</v>
      </c>
      <c r="E5638" s="3">
        <v>2979</v>
      </c>
      <c r="F5638" s="3">
        <v>0.65110249600000003</v>
      </c>
      <c r="G5638" s="3">
        <v>5</v>
      </c>
      <c r="H5638" s="3">
        <v>0.60985333500000005</v>
      </c>
      <c r="I5638" s="2" t="s">
        <v>13</v>
      </c>
      <c r="J5638" s="3">
        <v>78000</v>
      </c>
      <c r="K5638" s="3">
        <v>0.86640516400000001</v>
      </c>
      <c r="L5638" s="3">
        <v>2</v>
      </c>
      <c r="M5638" s="2" t="s">
        <v>62</v>
      </c>
      <c r="N5638" s="3">
        <v>127888</v>
      </c>
      <c r="O5638" s="3">
        <v>0.53132279800000004</v>
      </c>
      <c r="P5638" s="3">
        <v>-3.2080266952182898E-2</v>
      </c>
      <c r="Q5638" s="3">
        <v>0.6768303712795859</v>
      </c>
      <c r="R5638" s="3">
        <v>0.47960032321659801</v>
      </c>
      <c r="S5638" s="3">
        <v>0.53554552621015583</v>
      </c>
      <c r="T5638" s="5">
        <f>POWER(10,Table2[[#This Row],[Predicted normalized_price]]*(N$7634-N$7635)+N$7635)</f>
        <v>130890.21151041602</v>
      </c>
      <c r="U5638" s="5">
        <f>ABS(Table2[[#This Row],[price]]-Table2[[#This Row],[Predicted Price]])</f>
        <v>3002.2115104160184</v>
      </c>
      <c r="V5638" s="5">
        <f>Table2[[#This Row],[Price Diff]]/Table2[[#This Row],[price]]</f>
        <v>2.3475318328662724E-2</v>
      </c>
    </row>
    <row r="5639" spans="1:22" x14ac:dyDescent="0.2">
      <c r="A5639" s="3">
        <v>21980</v>
      </c>
      <c r="B5639" s="3">
        <v>0.34418173299999999</v>
      </c>
      <c r="C5639" s="3">
        <v>81803</v>
      </c>
      <c r="D5639" s="3">
        <v>0.629706816</v>
      </c>
      <c r="E5639" s="3">
        <v>4969</v>
      </c>
      <c r="F5639" s="3">
        <v>0.869258953</v>
      </c>
      <c r="G5639" s="3">
        <v>7</v>
      </c>
      <c r="H5639" s="3">
        <v>0.73735046500000001</v>
      </c>
      <c r="I5639" s="2" t="s">
        <v>16</v>
      </c>
      <c r="J5639" s="3">
        <v>89727</v>
      </c>
      <c r="K5639" s="3">
        <v>0.87834230599999996</v>
      </c>
      <c r="L5639" s="3">
        <v>2</v>
      </c>
      <c r="M5639" s="2" t="s">
        <v>65</v>
      </c>
      <c r="N5639" s="3">
        <v>121800</v>
      </c>
      <c r="O5639" s="3">
        <v>0.52244667700000003</v>
      </c>
      <c r="P5639" s="3">
        <v>0.51399041112626587</v>
      </c>
      <c r="Q5639" s="3">
        <v>0.66257017321602241</v>
      </c>
      <c r="R5639" s="3">
        <v>0.52197509369128492</v>
      </c>
      <c r="S5639" s="3">
        <v>0.52248187381966738</v>
      </c>
      <c r="T5639" s="5">
        <f>POWER(10,Table2[[#This Row],[Predicted normalized_price]]*(N$7634-N$7635)+N$7635)</f>
        <v>121823.55903516291</v>
      </c>
      <c r="U5639" s="5">
        <f>ABS(Table2[[#This Row],[price]]-Table2[[#This Row],[Predicted Price]])</f>
        <v>23.559035162907094</v>
      </c>
      <c r="V5639" s="5">
        <f>Table2[[#This Row],[Price Diff]]/Table2[[#This Row],[price]]</f>
        <v>1.9342393401401554E-4</v>
      </c>
    </row>
    <row r="5640" spans="1:22" x14ac:dyDescent="0.2">
      <c r="A5640" s="3">
        <v>7760</v>
      </c>
      <c r="B5640" s="3">
        <v>0.11251833</v>
      </c>
      <c r="C5640" s="3">
        <v>21153</v>
      </c>
      <c r="D5640" s="3">
        <v>0.39301104799999997</v>
      </c>
      <c r="E5640" s="3">
        <v>2457</v>
      </c>
      <c r="F5640" s="3">
        <v>0.56895911399999999</v>
      </c>
      <c r="G5640" s="3">
        <v>10</v>
      </c>
      <c r="H5640" s="3">
        <v>0.87250287000000004</v>
      </c>
      <c r="I5640" s="2" t="s">
        <v>23</v>
      </c>
      <c r="J5640" s="3">
        <v>148000</v>
      </c>
      <c r="K5640" s="3">
        <v>0.92099335800000004</v>
      </c>
      <c r="L5640" s="3">
        <v>2</v>
      </c>
      <c r="M5640" s="2" t="s">
        <v>68</v>
      </c>
      <c r="N5640" s="3">
        <v>25800</v>
      </c>
      <c r="O5640" s="3">
        <v>0.24000845200000001</v>
      </c>
      <c r="P5640" s="3">
        <v>-0.31949272880253626</v>
      </c>
      <c r="Q5640" s="3">
        <v>-0.89492490866061292</v>
      </c>
      <c r="R5640" s="3">
        <v>-3.0720366139928762E-2</v>
      </c>
      <c r="S5640" s="3">
        <v>0.25023644929958322</v>
      </c>
      <c r="T5640" s="5">
        <f>POWER(10,Table2[[#This Row],[Predicted normalized_price]]*(N$7634-N$7635)+N$7635)</f>
        <v>27291.563421286559</v>
      </c>
      <c r="U5640" s="5">
        <f>ABS(Table2[[#This Row],[price]]-Table2[[#This Row],[Predicted Price]])</f>
        <v>1491.5634212865589</v>
      </c>
      <c r="V5640" s="5">
        <f>Table2[[#This Row],[Price Diff]]/Table2[[#This Row],[price]]</f>
        <v>5.7812535708781351E-2</v>
      </c>
    </row>
    <row r="5641" spans="1:22" x14ac:dyDescent="0.2">
      <c r="A5641" s="3">
        <v>10340</v>
      </c>
      <c r="B5641" s="3">
        <v>0.17638621900000001</v>
      </c>
      <c r="C5641" s="3">
        <v>53294</v>
      </c>
      <c r="D5641" s="3">
        <v>0.55472020200000005</v>
      </c>
      <c r="E5641" s="3">
        <v>1797</v>
      </c>
      <c r="F5641" s="3">
        <v>0.43557342500000001</v>
      </c>
      <c r="G5641" s="3">
        <v>2</v>
      </c>
      <c r="H5641" s="3">
        <v>0.26264953499999999</v>
      </c>
      <c r="I5641" s="2" t="s">
        <v>10</v>
      </c>
      <c r="J5641" s="3">
        <v>288</v>
      </c>
      <c r="K5641" s="3">
        <v>0.38900575300000001</v>
      </c>
      <c r="L5641" s="3">
        <v>1</v>
      </c>
      <c r="M5641" s="2" t="s">
        <v>64</v>
      </c>
      <c r="N5641" s="3">
        <v>114800</v>
      </c>
      <c r="O5641" s="3">
        <v>0.51167532599999999</v>
      </c>
      <c r="P5641" s="3">
        <v>0.94536709595972934</v>
      </c>
      <c r="Q5641" s="3">
        <v>-0.58592957069856655</v>
      </c>
      <c r="R5641" s="3">
        <v>-0.66145589184465137</v>
      </c>
      <c r="S5641" s="3">
        <v>0.49490949870408196</v>
      </c>
      <c r="T5641" s="5">
        <f>POWER(10,Table2[[#This Row],[Predicted normalized_price]]*(N$7634-N$7635)+N$7635)</f>
        <v>104696.19722846842</v>
      </c>
      <c r="U5641" s="5">
        <f>ABS(Table2[[#This Row],[price]]-Table2[[#This Row],[Predicted Price]])</f>
        <v>10103.802771531584</v>
      </c>
      <c r="V5641" s="5">
        <f>Table2[[#This Row],[Price Diff]]/Table2[[#This Row],[price]]</f>
        <v>8.8012219264212405E-2</v>
      </c>
    </row>
    <row r="5642" spans="1:22" x14ac:dyDescent="0.2">
      <c r="A5642" s="3">
        <v>10670</v>
      </c>
      <c r="B5642" s="3">
        <v>0.183376546</v>
      </c>
      <c r="C5642" s="3">
        <v>54212</v>
      </c>
      <c r="D5642" s="3">
        <v>0.55770897900000005</v>
      </c>
      <c r="E5642" s="3">
        <v>1197</v>
      </c>
      <c r="F5642" s="3">
        <v>0.26232939100000002</v>
      </c>
      <c r="G5642" s="3">
        <v>4</v>
      </c>
      <c r="H5642" s="3">
        <v>0.52529906999999998</v>
      </c>
      <c r="I5642" s="2" t="s">
        <v>20</v>
      </c>
      <c r="J5642" s="3">
        <v>12500</v>
      </c>
      <c r="K5642" s="3">
        <v>0.710356196</v>
      </c>
      <c r="L5642" s="3">
        <v>1</v>
      </c>
      <c r="M5642" s="2" t="s">
        <v>67</v>
      </c>
      <c r="N5642" s="3">
        <v>88009</v>
      </c>
      <c r="O5642" s="3">
        <v>0.46331298500000001</v>
      </c>
      <c r="P5642" s="3">
        <v>-0.71856133219799201</v>
      </c>
      <c r="Q5642" s="3">
        <v>0.55825647596710803</v>
      </c>
      <c r="R5642" s="3">
        <v>0.6653091317906944</v>
      </c>
      <c r="S5642" s="3">
        <v>0.45541029802841676</v>
      </c>
      <c r="T5642" s="5">
        <f>POWER(10,Table2[[#This Row],[Predicted normalized_price]]*(N$7634-N$7635)+N$7635)</f>
        <v>84268.96066199214</v>
      </c>
      <c r="U5642" s="5">
        <f>ABS(Table2[[#This Row],[price]]-Table2[[#This Row],[Predicted Price]])</f>
        <v>3740.0393380078604</v>
      </c>
      <c r="V5642" s="5">
        <f>Table2[[#This Row],[Price Diff]]/Table2[[#This Row],[price]]</f>
        <v>4.2496100830686181E-2</v>
      </c>
    </row>
    <row r="5643" spans="1:22" x14ac:dyDescent="0.2">
      <c r="A5643" s="3">
        <v>14230</v>
      </c>
      <c r="B5643" s="3">
        <v>0.24743997700000001</v>
      </c>
      <c r="C5643" s="3">
        <v>18150</v>
      </c>
      <c r="D5643" s="3">
        <v>0.36621629300000003</v>
      </c>
      <c r="E5643" s="3">
        <v>2496</v>
      </c>
      <c r="F5643" s="3">
        <v>0.57567412200000001</v>
      </c>
      <c r="G5643" s="3">
        <v>10</v>
      </c>
      <c r="H5643" s="3">
        <v>0.87250287000000004</v>
      </c>
      <c r="I5643" s="2" t="s">
        <v>27</v>
      </c>
      <c r="J5643" s="3">
        <v>113000</v>
      </c>
      <c r="K5643" s="3">
        <v>0.89799702599999998</v>
      </c>
      <c r="L5643" s="3">
        <v>3</v>
      </c>
      <c r="M5643" s="2" t="s">
        <v>65</v>
      </c>
      <c r="N5643" s="3">
        <v>29000</v>
      </c>
      <c r="O5643" s="3">
        <v>0.26128611299999999</v>
      </c>
      <c r="P5643" s="3">
        <v>-0.30062870604251996</v>
      </c>
      <c r="Q5643" s="3">
        <v>-0.85217420030060065</v>
      </c>
      <c r="R5643" s="3">
        <v>-9.3609879161440673E-2</v>
      </c>
      <c r="S5643" s="3">
        <v>0.27749492914874146</v>
      </c>
      <c r="T5643" s="5">
        <f>POWER(10,Table2[[#This Row],[Predicted normalized_price]]*(N$7634-N$7635)+N$7635)</f>
        <v>31701.491270356357</v>
      </c>
      <c r="U5643" s="5">
        <f>ABS(Table2[[#This Row],[price]]-Table2[[#This Row],[Predicted Price]])</f>
        <v>2701.4912703563568</v>
      </c>
      <c r="V5643" s="5">
        <f>Table2[[#This Row],[Price Diff]]/Table2[[#This Row],[price]]</f>
        <v>9.3154871391598518E-2</v>
      </c>
    </row>
    <row r="5644" spans="1:22" x14ac:dyDescent="0.2">
      <c r="A5644" s="3">
        <v>8350</v>
      </c>
      <c r="B5644" s="3">
        <v>0.12882347299999999</v>
      </c>
      <c r="C5644" s="3">
        <v>56121</v>
      </c>
      <c r="D5644" s="3">
        <v>0.56376540900000005</v>
      </c>
      <c r="E5644" s="3">
        <v>1591</v>
      </c>
      <c r="F5644" s="3">
        <v>0.38365743499999999</v>
      </c>
      <c r="G5644" s="3">
        <v>5</v>
      </c>
      <c r="H5644" s="3">
        <v>0.60985333500000005</v>
      </c>
      <c r="I5644" s="2" t="s">
        <v>18</v>
      </c>
      <c r="J5644" s="3">
        <v>57894</v>
      </c>
      <c r="K5644" s="3">
        <v>0.84099941199999995</v>
      </c>
      <c r="L5644" s="3">
        <v>1</v>
      </c>
      <c r="M5644" s="2" t="s">
        <v>63</v>
      </c>
      <c r="N5644" s="3">
        <v>62800</v>
      </c>
      <c r="O5644" s="3">
        <v>0.40189673300000001</v>
      </c>
      <c r="P5644" s="3">
        <v>-0.93894724549812614</v>
      </c>
      <c r="Q5644" s="3">
        <v>-0.72425695984316074</v>
      </c>
      <c r="R5644" s="3">
        <v>-0.48363822563981684</v>
      </c>
      <c r="S5644" s="3">
        <v>0.40841707558328494</v>
      </c>
      <c r="T5644" s="5">
        <f>POWER(10,Table2[[#This Row],[Predicted normalized_price]]*(N$7634-N$7635)+N$7635)</f>
        <v>65090.885977894308</v>
      </c>
      <c r="U5644" s="5">
        <f>ABS(Table2[[#This Row],[price]]-Table2[[#This Row],[Predicted Price]])</f>
        <v>2290.8859778943079</v>
      </c>
      <c r="V5644" s="5">
        <f>Table2[[#This Row],[Price Diff]]/Table2[[#This Row],[price]]</f>
        <v>3.6479076081119555E-2</v>
      </c>
    </row>
    <row r="5645" spans="1:22" x14ac:dyDescent="0.2">
      <c r="A5645" s="3">
        <v>16660</v>
      </c>
      <c r="B5645" s="3">
        <v>0.28252005099999999</v>
      </c>
      <c r="C5645" s="3">
        <v>64776</v>
      </c>
      <c r="D5645" s="3">
        <v>0.58886507899999996</v>
      </c>
      <c r="E5645" s="3">
        <v>2995</v>
      </c>
      <c r="F5645" s="3">
        <v>0.65338650099999995</v>
      </c>
      <c r="G5645" s="3">
        <v>8</v>
      </c>
      <c r="H5645" s="3">
        <v>0.78794860499999997</v>
      </c>
      <c r="I5645" s="2" t="s">
        <v>19</v>
      </c>
      <c r="J5645" s="3">
        <v>86014</v>
      </c>
      <c r="K5645" s="3">
        <v>0.87474047200000005</v>
      </c>
      <c r="L5645" s="3">
        <v>2</v>
      </c>
      <c r="M5645" s="2" t="s">
        <v>65</v>
      </c>
      <c r="N5645" s="3">
        <v>85900</v>
      </c>
      <c r="O5645" s="3">
        <v>0.458898949</v>
      </c>
      <c r="P5645" s="3">
        <v>-0.29628060315808241</v>
      </c>
      <c r="Q5645" s="3">
        <v>0.53660083697000938</v>
      </c>
      <c r="R5645" s="3">
        <v>0.6175829889970732</v>
      </c>
      <c r="S5645" s="3">
        <v>0.46292265375271202</v>
      </c>
      <c r="T5645" s="5">
        <f>POWER(10,Table2[[#This Row],[Predicted normalized_price]]*(N$7634-N$7635)+N$7635)</f>
        <v>87820.433274124065</v>
      </c>
      <c r="U5645" s="5">
        <f>ABS(Table2[[#This Row],[price]]-Table2[[#This Row],[Predicted Price]])</f>
        <v>1920.4332741240651</v>
      </c>
      <c r="V5645" s="5">
        <f>Table2[[#This Row],[Price Diff]]/Table2[[#This Row],[price]]</f>
        <v>2.2356615531129977E-2</v>
      </c>
    </row>
    <row r="5646" spans="1:22" x14ac:dyDescent="0.2">
      <c r="A5646" s="3">
        <v>14690</v>
      </c>
      <c r="B5646" s="3">
        <v>0.254518947</v>
      </c>
      <c r="C5646" s="3">
        <v>49405</v>
      </c>
      <c r="D5646" s="3">
        <v>0.54145993299999995</v>
      </c>
      <c r="E5646" s="3">
        <v>1997</v>
      </c>
      <c r="F5646" s="3">
        <v>0.48056971500000001</v>
      </c>
      <c r="G5646" s="3">
        <v>8</v>
      </c>
      <c r="H5646" s="3">
        <v>0.78794860499999997</v>
      </c>
      <c r="I5646" s="2" t="s">
        <v>13</v>
      </c>
      <c r="J5646" s="3">
        <v>88000</v>
      </c>
      <c r="K5646" s="3">
        <v>0.87668592700000003</v>
      </c>
      <c r="L5646" s="3">
        <v>2</v>
      </c>
      <c r="M5646" s="2" t="s">
        <v>65</v>
      </c>
      <c r="N5646" s="3">
        <v>70800</v>
      </c>
      <c r="O5646" s="3">
        <v>0.42371717399999997</v>
      </c>
      <c r="P5646" s="3">
        <v>-0.78449839643441255</v>
      </c>
      <c r="Q5646" s="3">
        <v>0.45153076913072393</v>
      </c>
      <c r="R5646" s="3">
        <v>0.69208152010933777</v>
      </c>
      <c r="S5646" s="3">
        <v>0.42033742099434962</v>
      </c>
      <c r="T5646" s="5">
        <f>POWER(10,Table2[[#This Row],[Predicted normalized_price]]*(N$7634-N$7635)+N$7635)</f>
        <v>69497.248845750728</v>
      </c>
      <c r="U5646" s="5">
        <f>ABS(Table2[[#This Row],[price]]-Table2[[#This Row],[Predicted Price]])</f>
        <v>1302.7511542492721</v>
      </c>
      <c r="V5646" s="5">
        <f>Table2[[#This Row],[Price Diff]]/Table2[[#This Row],[price]]</f>
        <v>1.8400440031769379E-2</v>
      </c>
    </row>
    <row r="5647" spans="1:22" x14ac:dyDescent="0.2">
      <c r="A5647" s="3">
        <v>18080</v>
      </c>
      <c r="B5647" s="3">
        <v>0.30072017899999998</v>
      </c>
      <c r="C5647" s="3">
        <v>78338</v>
      </c>
      <c r="D5647" s="3">
        <v>0.62213253599999996</v>
      </c>
      <c r="E5647" s="3">
        <v>3498</v>
      </c>
      <c r="F5647" s="3">
        <v>0.71958298099999995</v>
      </c>
      <c r="G5647" s="3">
        <v>9</v>
      </c>
      <c r="H5647" s="3">
        <v>0.83257932800000001</v>
      </c>
      <c r="I5647" s="2" t="s">
        <v>15</v>
      </c>
      <c r="J5647" s="3">
        <v>139000</v>
      </c>
      <c r="K5647" s="3">
        <v>0.91564635699999997</v>
      </c>
      <c r="L5647" s="3">
        <v>1</v>
      </c>
      <c r="M5647" s="2" t="s">
        <v>65</v>
      </c>
      <c r="N5647" s="3">
        <v>93700</v>
      </c>
      <c r="O5647" s="3">
        <v>0.47471585900000002</v>
      </c>
      <c r="P5647" s="3">
        <v>-0.437700800189878</v>
      </c>
      <c r="Q5647" s="3">
        <v>0.59998907467106388</v>
      </c>
      <c r="R5647" s="3">
        <v>0.58473005430085945</v>
      </c>
      <c r="S5647" s="3">
        <v>0.48757700704578649</v>
      </c>
      <c r="T5647" s="5">
        <f>POWER(10,Table2[[#This Row],[Predicted normalized_price]]*(N$7634-N$7635)+N$7635)</f>
        <v>100561.60774652414</v>
      </c>
      <c r="U5647" s="5">
        <f>ABS(Table2[[#This Row],[price]]-Table2[[#This Row],[Predicted Price]])</f>
        <v>6861.6077465241397</v>
      </c>
      <c r="V5647" s="5">
        <f>Table2[[#This Row],[Price Diff]]/Table2[[#This Row],[price]]</f>
        <v>7.3229538383395298E-2</v>
      </c>
    </row>
    <row r="5648" spans="1:22" x14ac:dyDescent="0.2">
      <c r="A5648" s="3">
        <v>8390</v>
      </c>
      <c r="B5648" s="3">
        <v>0.12988683100000001</v>
      </c>
      <c r="C5648" s="3">
        <v>17647</v>
      </c>
      <c r="D5648" s="3">
        <v>0.36129790499999997</v>
      </c>
      <c r="E5648" s="3">
        <v>1390</v>
      </c>
      <c r="F5648" s="3">
        <v>0.32606906200000002</v>
      </c>
      <c r="G5648" s="3">
        <v>9</v>
      </c>
      <c r="H5648" s="3">
        <v>0.83257932800000001</v>
      </c>
      <c r="I5648" s="2" t="s">
        <v>20</v>
      </c>
      <c r="J5648" s="3">
        <v>152000</v>
      </c>
      <c r="K5648" s="3">
        <v>0.923266213</v>
      </c>
      <c r="L5648" s="3">
        <v>2</v>
      </c>
      <c r="M5648" s="2" t="s">
        <v>67</v>
      </c>
      <c r="N5648" s="3">
        <v>26800</v>
      </c>
      <c r="O5648" s="3">
        <v>0.24692877999999999</v>
      </c>
      <c r="P5648" s="3">
        <v>-0.61143020596519526</v>
      </c>
      <c r="Q5648" s="3">
        <v>-2.126867933425991E-2</v>
      </c>
      <c r="R5648" s="3">
        <v>0.90001535394542964</v>
      </c>
      <c r="S5648" s="3">
        <v>0.2435338737893511</v>
      </c>
      <c r="T5648" s="5">
        <f>POWER(10,Table2[[#This Row],[Predicted normalized_price]]*(N$7634-N$7635)+N$7635)</f>
        <v>26304.677745554971</v>
      </c>
      <c r="U5648" s="5">
        <f>ABS(Table2[[#This Row],[price]]-Table2[[#This Row],[Predicted Price]])</f>
        <v>495.3222544450291</v>
      </c>
      <c r="V5648" s="5">
        <f>Table2[[#This Row],[Price Diff]]/Table2[[#This Row],[price]]</f>
        <v>1.8482173673321983E-2</v>
      </c>
    </row>
    <row r="5649" spans="1:22" x14ac:dyDescent="0.2">
      <c r="A5649" s="3">
        <v>13790</v>
      </c>
      <c r="B5649" s="3">
        <v>0.240451314</v>
      </c>
      <c r="C5649" s="3">
        <v>71502</v>
      </c>
      <c r="D5649" s="3">
        <v>0.606153567</v>
      </c>
      <c r="E5649" s="3">
        <v>1984</v>
      </c>
      <c r="F5649" s="3">
        <v>0.47778491499999998</v>
      </c>
      <c r="G5649" s="3">
        <v>6</v>
      </c>
      <c r="H5649" s="3">
        <v>0.67893919899999999</v>
      </c>
      <c r="I5649" s="2" t="s">
        <v>19</v>
      </c>
      <c r="J5649" s="3">
        <v>87000</v>
      </c>
      <c r="K5649" s="3">
        <v>0.87571189299999996</v>
      </c>
      <c r="L5649" s="3">
        <v>1</v>
      </c>
      <c r="M5649" s="2" t="s">
        <v>65</v>
      </c>
      <c r="N5649" s="3">
        <v>99955</v>
      </c>
      <c r="O5649" s="3">
        <v>0.48647592699999997</v>
      </c>
      <c r="P5649" s="3">
        <v>-0.73515930477721403</v>
      </c>
      <c r="Q5649" s="3">
        <v>0.57135124162977746</v>
      </c>
      <c r="R5649" s="3">
        <v>0.57596489750915847</v>
      </c>
      <c r="S5649" s="3">
        <v>0.48147355027977079</v>
      </c>
      <c r="T5649" s="5">
        <f>POWER(10,Table2[[#This Row],[Predicted normalized_price]]*(N$7634-N$7635)+N$7635)</f>
        <v>97244.836729304268</v>
      </c>
      <c r="U5649" s="5">
        <f>ABS(Table2[[#This Row],[price]]-Table2[[#This Row],[Predicted Price]])</f>
        <v>2710.1632706957316</v>
      </c>
      <c r="V5649" s="5">
        <f>Table2[[#This Row],[Price Diff]]/Table2[[#This Row],[price]]</f>
        <v>2.7113833932226817E-2</v>
      </c>
    </row>
    <row r="5650" spans="1:22" x14ac:dyDescent="0.2">
      <c r="A5650" s="3">
        <v>10380</v>
      </c>
      <c r="B5650" s="3">
        <v>0.17724532100000001</v>
      </c>
      <c r="C5650" s="3">
        <v>9662</v>
      </c>
      <c r="D5650" s="3">
        <v>0.25588283299999998</v>
      </c>
      <c r="E5650" s="3">
        <v>2521</v>
      </c>
      <c r="F5650" s="3">
        <v>0.57992365099999998</v>
      </c>
      <c r="G5650" s="3">
        <v>10</v>
      </c>
      <c r="H5650" s="3">
        <v>0.87250287000000004</v>
      </c>
      <c r="I5650" s="2" t="s">
        <v>32</v>
      </c>
      <c r="J5650" s="3">
        <v>118000</v>
      </c>
      <c r="K5650" s="3">
        <v>0.90168708399999997</v>
      </c>
      <c r="L5650" s="3">
        <v>3</v>
      </c>
      <c r="M5650" s="2" t="s">
        <v>62</v>
      </c>
      <c r="N5650" s="3">
        <v>19800</v>
      </c>
      <c r="O5650" s="3">
        <v>0.19183898399999999</v>
      </c>
      <c r="P5650" s="3">
        <v>-0.13272085688144641</v>
      </c>
      <c r="Q5650" s="3">
        <v>-0.90815634389421818</v>
      </c>
      <c r="R5650" s="3">
        <v>0.2692546237800621</v>
      </c>
      <c r="S5650" s="3">
        <v>0.1711687120670044</v>
      </c>
      <c r="T5650" s="5">
        <f>POWER(10,Table2[[#This Row],[Predicted normalized_price]]*(N$7634-N$7635)+N$7635)</f>
        <v>17674.063378690375</v>
      </c>
      <c r="U5650" s="5">
        <f>ABS(Table2[[#This Row],[price]]-Table2[[#This Row],[Predicted Price]])</f>
        <v>2125.9366213096255</v>
      </c>
      <c r="V5650" s="5">
        <f>Table2[[#This Row],[Price Diff]]/Table2[[#This Row],[price]]</f>
        <v>0.10737053642977906</v>
      </c>
    </row>
    <row r="5651" spans="1:22" x14ac:dyDescent="0.2">
      <c r="A5651" s="3">
        <v>9000</v>
      </c>
      <c r="B5651" s="3">
        <v>0.14550328100000001</v>
      </c>
      <c r="C5651" s="3">
        <v>49047</v>
      </c>
      <c r="D5651" s="3">
        <v>0.54018721199999997</v>
      </c>
      <c r="E5651" s="3">
        <v>1600</v>
      </c>
      <c r="F5651" s="3">
        <v>0.38606267399999999</v>
      </c>
      <c r="G5651" s="3">
        <v>5</v>
      </c>
      <c r="H5651" s="3">
        <v>0.60985333500000005</v>
      </c>
      <c r="I5651" s="2" t="s">
        <v>23</v>
      </c>
      <c r="J5651" s="3">
        <v>71213</v>
      </c>
      <c r="K5651" s="3">
        <v>0.85864665600000001</v>
      </c>
      <c r="L5651" s="3">
        <v>1</v>
      </c>
      <c r="M5651" s="2" t="s">
        <v>64</v>
      </c>
      <c r="N5651" s="3">
        <v>62000</v>
      </c>
      <c r="O5651" s="3">
        <v>0.399563589</v>
      </c>
      <c r="P5651" s="3">
        <v>0.7359237905827487</v>
      </c>
      <c r="Q5651" s="3">
        <v>-0.71764016835004818</v>
      </c>
      <c r="R5651" s="3">
        <v>-0.46561043474067143</v>
      </c>
      <c r="S5651" s="3">
        <v>0.41000037622271818</v>
      </c>
      <c r="T5651" s="5">
        <f>POWER(10,Table2[[#This Row],[Predicted normalized_price]]*(N$7634-N$7635)+N$7635)</f>
        <v>65659.665647628775</v>
      </c>
      <c r="U5651" s="5">
        <f>ABS(Table2[[#This Row],[price]]-Table2[[#This Row],[Predicted Price]])</f>
        <v>3659.6656476287753</v>
      </c>
      <c r="V5651" s="5">
        <f>Table2[[#This Row],[Price Diff]]/Table2[[#This Row],[price]]</f>
        <v>5.9026865284335088E-2</v>
      </c>
    </row>
    <row r="5652" spans="1:22" x14ac:dyDescent="0.2">
      <c r="A5652" s="3">
        <v>13120</v>
      </c>
      <c r="B5652" s="3">
        <v>0.229369146</v>
      </c>
      <c r="C5652" s="3">
        <v>51318</v>
      </c>
      <c r="D5652" s="3">
        <v>0.54810824599999997</v>
      </c>
      <c r="E5652" s="3">
        <v>1997</v>
      </c>
      <c r="F5652" s="3">
        <v>0.48056971500000001</v>
      </c>
      <c r="G5652" s="3">
        <v>8</v>
      </c>
      <c r="H5652" s="3">
        <v>0.78794860499999997</v>
      </c>
      <c r="I5652" s="2" t="s">
        <v>13</v>
      </c>
      <c r="J5652" s="3">
        <v>77088</v>
      </c>
      <c r="K5652" s="3">
        <v>0.86540279200000003</v>
      </c>
      <c r="L5652" s="3">
        <v>3</v>
      </c>
      <c r="M5652" s="2" t="s">
        <v>64</v>
      </c>
      <c r="N5652" s="3">
        <v>62800</v>
      </c>
      <c r="O5652" s="3">
        <v>0.40189673300000001</v>
      </c>
      <c r="P5652" s="3">
        <v>0.53728256271690866</v>
      </c>
      <c r="Q5652" s="3">
        <v>0.41075288440096624</v>
      </c>
      <c r="R5652" s="3">
        <v>0.69733215353474209</v>
      </c>
      <c r="S5652" s="3">
        <v>0.41174795632629435</v>
      </c>
      <c r="T5652" s="5">
        <f>POWER(10,Table2[[#This Row],[Predicted normalized_price]]*(N$7634-N$7635)+N$7635)</f>
        <v>66293.232686695206</v>
      </c>
      <c r="U5652" s="5">
        <f>ABS(Table2[[#This Row],[price]]-Table2[[#This Row],[Predicted Price]])</f>
        <v>3493.2326866952062</v>
      </c>
      <c r="V5652" s="5">
        <f>Table2[[#This Row],[Price Diff]]/Table2[[#This Row],[price]]</f>
        <v>5.5624724310433221E-2</v>
      </c>
    </row>
    <row r="5653" spans="1:22" x14ac:dyDescent="0.2">
      <c r="A5653" s="3">
        <v>15690</v>
      </c>
      <c r="B5653" s="3">
        <v>0.26917250199999998</v>
      </c>
      <c r="C5653" s="3">
        <v>24447</v>
      </c>
      <c r="D5653" s="3">
        <v>0.41833833999999998</v>
      </c>
      <c r="E5653" s="3">
        <v>3456</v>
      </c>
      <c r="F5653" s="3">
        <v>0.71443234099999997</v>
      </c>
      <c r="G5653" s="3">
        <v>10</v>
      </c>
      <c r="H5653" s="3">
        <v>0.87250287000000004</v>
      </c>
      <c r="I5653" s="2" t="s">
        <v>16</v>
      </c>
      <c r="J5653" s="3">
        <v>123000</v>
      </c>
      <c r="K5653" s="3">
        <v>0.90522398199999998</v>
      </c>
      <c r="L5653" s="3">
        <v>2</v>
      </c>
      <c r="M5653" s="2" t="s">
        <v>64</v>
      </c>
      <c r="N5653" s="3">
        <v>36800</v>
      </c>
      <c r="O5653" s="3">
        <v>0.30463476</v>
      </c>
      <c r="P5653" s="3">
        <v>0.87408427151715573</v>
      </c>
      <c r="Q5653" s="3">
        <v>0.16813998279043241</v>
      </c>
      <c r="R5653" s="3">
        <v>0.81430738335929764</v>
      </c>
      <c r="S5653" s="3">
        <v>0.3190701206831823</v>
      </c>
      <c r="T5653" s="5">
        <f>POWER(10,Table2[[#This Row],[Predicted normalized_price]]*(N$7634-N$7635)+N$7635)</f>
        <v>39837.972903680711</v>
      </c>
      <c r="U5653" s="5">
        <f>ABS(Table2[[#This Row],[price]]-Table2[[#This Row],[Predicted Price]])</f>
        <v>3037.9729036807112</v>
      </c>
      <c r="V5653" s="5">
        <f>Table2[[#This Row],[Price Diff]]/Table2[[#This Row],[price]]</f>
        <v>8.25536115130628E-2</v>
      </c>
    </row>
    <row r="5654" spans="1:22" x14ac:dyDescent="0.2">
      <c r="A5654" s="3">
        <v>27590</v>
      </c>
      <c r="B5654" s="3">
        <v>0.39476214500000001</v>
      </c>
      <c r="C5654" s="3">
        <v>148858</v>
      </c>
      <c r="D5654" s="3">
        <v>0.73447679300000002</v>
      </c>
      <c r="E5654" s="3">
        <v>2987</v>
      </c>
      <c r="F5654" s="3">
        <v>0.65224602799999998</v>
      </c>
      <c r="G5654" s="3">
        <v>3</v>
      </c>
      <c r="H5654" s="3">
        <v>0.416289664</v>
      </c>
      <c r="I5654" s="2" t="s">
        <v>15</v>
      </c>
      <c r="J5654" s="3">
        <v>34600</v>
      </c>
      <c r="K5654" s="3">
        <v>0.79712795000000003</v>
      </c>
      <c r="L5654" s="3">
        <v>1</v>
      </c>
      <c r="M5654" s="2" t="s">
        <v>64</v>
      </c>
      <c r="N5654" s="3">
        <v>299800</v>
      </c>
      <c r="O5654" s="3">
        <v>0.68636491099999997</v>
      </c>
      <c r="P5654" s="3">
        <v>0.62073977046048145</v>
      </c>
      <c r="Q5654" s="3">
        <v>0.85646695458396149</v>
      </c>
      <c r="R5654" s="3">
        <v>6.837892619330907E-2</v>
      </c>
      <c r="S5654" s="3">
        <v>0.68886576538954303</v>
      </c>
      <c r="T5654" s="5">
        <f>POWER(10,Table2[[#This Row],[Predicted normalized_price]]*(N$7634-N$7635)+N$7635)</f>
        <v>303948.36864336493</v>
      </c>
      <c r="U5654" s="5">
        <f>ABS(Table2[[#This Row],[price]]-Table2[[#This Row],[Predicted Price]])</f>
        <v>4148.3686433649273</v>
      </c>
      <c r="V5654" s="5">
        <f>Table2[[#This Row],[Price Diff]]/Table2[[#This Row],[price]]</f>
        <v>1.3837120224699557E-2</v>
      </c>
    </row>
    <row r="5655" spans="1:22" x14ac:dyDescent="0.2">
      <c r="A5655" s="3">
        <v>8260</v>
      </c>
      <c r="B5655" s="3">
        <v>0.12641217499999999</v>
      </c>
      <c r="C5655" s="3">
        <v>24677</v>
      </c>
      <c r="D5655" s="3">
        <v>0.41997708</v>
      </c>
      <c r="E5655" s="3">
        <v>1390</v>
      </c>
      <c r="F5655" s="3">
        <v>0.32606906200000002</v>
      </c>
      <c r="G5655" s="3">
        <v>9</v>
      </c>
      <c r="H5655" s="3">
        <v>0.83257932800000001</v>
      </c>
      <c r="I5655" s="2" t="s">
        <v>20</v>
      </c>
      <c r="J5655" s="3">
        <v>94000</v>
      </c>
      <c r="K5655" s="3">
        <v>0.88230732700000003</v>
      </c>
      <c r="L5655" s="3">
        <v>2</v>
      </c>
      <c r="M5655" s="2" t="s">
        <v>63</v>
      </c>
      <c r="N5655" s="3">
        <v>33000</v>
      </c>
      <c r="O5655" s="3">
        <v>0.28480041299999997</v>
      </c>
      <c r="P5655" s="3">
        <v>-0.60972625708850525</v>
      </c>
      <c r="Q5655" s="3">
        <v>6.7108503853818752E-2</v>
      </c>
      <c r="R5655" s="3">
        <v>0.87226631880427852</v>
      </c>
      <c r="S5655" s="3">
        <v>0.27385254709265372</v>
      </c>
      <c r="T5655" s="5">
        <f>POWER(10,Table2[[#This Row],[Predicted normalized_price]]*(N$7634-N$7635)+N$7635)</f>
        <v>31073.293888240616</v>
      </c>
      <c r="U5655" s="5">
        <f>ABS(Table2[[#This Row],[price]]-Table2[[#This Row],[Predicted Price]])</f>
        <v>1926.7061117593839</v>
      </c>
      <c r="V5655" s="5">
        <f>Table2[[#This Row],[Price Diff]]/Table2[[#This Row],[price]]</f>
        <v>5.8385033689678303E-2</v>
      </c>
    </row>
    <row r="5656" spans="1:22" x14ac:dyDescent="0.2">
      <c r="A5656" s="3">
        <v>7630</v>
      </c>
      <c r="B5656" s="3">
        <v>0.10875918599999999</v>
      </c>
      <c r="C5656" s="3">
        <v>10455</v>
      </c>
      <c r="D5656" s="3">
        <v>0.26968692799999999</v>
      </c>
      <c r="E5656" s="3">
        <v>1591</v>
      </c>
      <c r="F5656" s="3">
        <v>0.38365743499999999</v>
      </c>
      <c r="G5656" s="3">
        <v>10</v>
      </c>
      <c r="H5656" s="3">
        <v>0.87250287000000004</v>
      </c>
      <c r="I5656" s="2" t="s">
        <v>17</v>
      </c>
      <c r="J5656" s="3">
        <v>103058</v>
      </c>
      <c r="K5656" s="3">
        <v>0.89014797000000001</v>
      </c>
      <c r="L5656" s="3">
        <v>2</v>
      </c>
      <c r="M5656" s="2" t="s">
        <v>63</v>
      </c>
      <c r="N5656" s="3">
        <v>18555</v>
      </c>
      <c r="O5656" s="3">
        <v>0.180020547</v>
      </c>
      <c r="P5656" s="3">
        <v>-0.97235644166864699</v>
      </c>
      <c r="Q5656" s="3">
        <v>-0.92387575745278583</v>
      </c>
      <c r="R5656" s="3">
        <v>0.28320357736810992</v>
      </c>
      <c r="S5656" s="3">
        <v>0.16127896118716178</v>
      </c>
      <c r="T5656" s="5">
        <f>POWER(10,Table2[[#This Row],[Predicted normalized_price]]*(N$7634-N$7635)+N$7635)</f>
        <v>16739.208206171304</v>
      </c>
      <c r="U5656" s="5">
        <f>ABS(Table2[[#This Row],[price]]-Table2[[#This Row],[Predicted Price]])</f>
        <v>1815.7917938286955</v>
      </c>
      <c r="V5656" s="5">
        <f>Table2[[#This Row],[Price Diff]]/Table2[[#This Row],[price]]</f>
        <v>9.7859972720490199E-2</v>
      </c>
    </row>
    <row r="5657" spans="1:22" x14ac:dyDescent="0.2">
      <c r="A5657" s="3">
        <v>11890</v>
      </c>
      <c r="B5657" s="3">
        <v>0.20746553100000001</v>
      </c>
      <c r="C5657" s="3">
        <v>32863</v>
      </c>
      <c r="D5657" s="3">
        <v>0.47011089900000003</v>
      </c>
      <c r="E5657" s="3">
        <v>1794</v>
      </c>
      <c r="F5657" s="3">
        <v>0.43486098699999998</v>
      </c>
      <c r="G5657" s="3">
        <v>10</v>
      </c>
      <c r="H5657" s="3">
        <v>0.87250287000000004</v>
      </c>
      <c r="I5657" s="2" t="s">
        <v>10</v>
      </c>
      <c r="J5657" s="3">
        <v>86600</v>
      </c>
      <c r="K5657" s="3">
        <v>0.87531914099999997</v>
      </c>
      <c r="L5657" s="3">
        <v>2</v>
      </c>
      <c r="M5657" s="2" t="s">
        <v>66</v>
      </c>
      <c r="N5657" s="3">
        <v>41800</v>
      </c>
      <c r="O5657" s="3">
        <v>0.32781908300000001</v>
      </c>
      <c r="P5657" s="3">
        <v>0.3300599618342932</v>
      </c>
      <c r="Q5657" s="3">
        <v>-0.80379460824796156</v>
      </c>
      <c r="R5657" s="3">
        <v>-0.30517554715930645</v>
      </c>
      <c r="S5657" s="3">
        <v>0.34555269397341798</v>
      </c>
      <c r="T5657" s="5">
        <f>POWER(10,Table2[[#This Row],[Predicted normalized_price]]*(N$7634-N$7635)+N$7635)</f>
        <v>46078.341466022539</v>
      </c>
      <c r="U5657" s="5">
        <f>ABS(Table2[[#This Row],[price]]-Table2[[#This Row],[Predicted Price]])</f>
        <v>4278.341466022539</v>
      </c>
      <c r="V5657" s="5">
        <f>Table2[[#This Row],[Price Diff]]/Table2[[#This Row],[price]]</f>
        <v>0.10235266665125692</v>
      </c>
    </row>
    <row r="5658" spans="1:22" x14ac:dyDescent="0.2">
      <c r="A5658" s="3">
        <v>17150</v>
      </c>
      <c r="B5658" s="3">
        <v>0.28896998400000001</v>
      </c>
      <c r="C5658" s="3">
        <v>51876</v>
      </c>
      <c r="D5658" s="3">
        <v>0.55000083700000002</v>
      </c>
      <c r="E5658" s="3">
        <v>2497</v>
      </c>
      <c r="F5658" s="3">
        <v>0.57584491900000001</v>
      </c>
      <c r="G5658" s="3">
        <v>8</v>
      </c>
      <c r="H5658" s="3">
        <v>0.78794860499999997</v>
      </c>
      <c r="I5658" s="2" t="s">
        <v>13</v>
      </c>
      <c r="J5658" s="3">
        <v>45000</v>
      </c>
      <c r="K5658" s="3">
        <v>0.81952635900000004</v>
      </c>
      <c r="L5658" s="3">
        <v>1</v>
      </c>
      <c r="M5658" s="2" t="s">
        <v>62</v>
      </c>
      <c r="N5658" s="3">
        <v>76000</v>
      </c>
      <c r="O5658" s="3">
        <v>0.43661507799999999</v>
      </c>
      <c r="P5658" s="3">
        <v>-0.61866051665090527</v>
      </c>
      <c r="Q5658" s="3">
        <v>0.48730083609125874</v>
      </c>
      <c r="R5658" s="3">
        <v>0.64212489758187297</v>
      </c>
      <c r="S5658" s="3">
        <v>0.44286470093996855</v>
      </c>
      <c r="T5658" s="5">
        <f>POWER(10,Table2[[#This Row],[Predicted normalized_price]]*(N$7634-N$7635)+N$7635)</f>
        <v>78655.314068718697</v>
      </c>
      <c r="U5658" s="5">
        <f>ABS(Table2[[#This Row],[price]]-Table2[[#This Row],[Predicted Price]])</f>
        <v>2655.3140687186969</v>
      </c>
      <c r="V5658" s="5">
        <f>Table2[[#This Row],[Price Diff]]/Table2[[#This Row],[price]]</f>
        <v>3.4938343009456536E-2</v>
      </c>
    </row>
    <row r="5659" spans="1:22" x14ac:dyDescent="0.2">
      <c r="A5659" s="3">
        <v>8460</v>
      </c>
      <c r="B5659" s="3">
        <v>0.131735565</v>
      </c>
      <c r="C5659" s="3">
        <v>49850</v>
      </c>
      <c r="D5659" s="3">
        <v>0.54302915200000001</v>
      </c>
      <c r="E5659" s="3">
        <v>1496</v>
      </c>
      <c r="F5659" s="3">
        <v>0.35740525400000001</v>
      </c>
      <c r="G5659" s="3">
        <v>4</v>
      </c>
      <c r="H5659" s="3">
        <v>0.52529906999999998</v>
      </c>
      <c r="I5659" s="2" t="s">
        <v>22</v>
      </c>
      <c r="J5659" s="3">
        <v>35000</v>
      </c>
      <c r="K5659" s="3">
        <v>0.79810758100000001</v>
      </c>
      <c r="L5659" s="3">
        <v>2</v>
      </c>
      <c r="M5659" s="2" t="s">
        <v>64</v>
      </c>
      <c r="N5659" s="3">
        <v>72800</v>
      </c>
      <c r="O5659" s="3">
        <v>0.42878665799999999</v>
      </c>
      <c r="P5659" s="3">
        <v>0.636969846721118</v>
      </c>
      <c r="Q5659" s="3">
        <v>-0.72691971960868496</v>
      </c>
      <c r="R5659" s="3">
        <v>-0.5093152358165729</v>
      </c>
      <c r="S5659" s="3">
        <v>0.41837933293490503</v>
      </c>
      <c r="T5659" s="5">
        <f>POWER(10,Table2[[#This Row],[Predicted normalized_price]]*(N$7634-N$7635)+N$7635)</f>
        <v>68753.484492191332</v>
      </c>
      <c r="U5659" s="5">
        <f>ABS(Table2[[#This Row],[price]]-Table2[[#This Row],[Predicted Price]])</f>
        <v>4046.5155078086682</v>
      </c>
      <c r="V5659" s="5">
        <f>Table2[[#This Row],[Price Diff]]/Table2[[#This Row],[price]]</f>
        <v>5.5584004228141047E-2</v>
      </c>
    </row>
    <row r="5660" spans="1:22" x14ac:dyDescent="0.2">
      <c r="A5660" s="3">
        <v>12620</v>
      </c>
      <c r="B5660" s="3">
        <v>0.22072364899999999</v>
      </c>
      <c r="C5660" s="3">
        <v>34636</v>
      </c>
      <c r="D5660" s="3">
        <v>0.47930658599999998</v>
      </c>
      <c r="E5660" s="3">
        <v>1995</v>
      </c>
      <c r="F5660" s="3">
        <v>0.48014246599999999</v>
      </c>
      <c r="G5660" s="3">
        <v>9</v>
      </c>
      <c r="H5660" s="3">
        <v>0.83257932800000001</v>
      </c>
      <c r="I5660" s="2" t="s">
        <v>13</v>
      </c>
      <c r="J5660" s="3">
        <v>107000</v>
      </c>
      <c r="K5660" s="3">
        <v>0.89334712699999996</v>
      </c>
      <c r="L5660" s="3">
        <v>3</v>
      </c>
      <c r="M5660" s="2" t="s">
        <v>64</v>
      </c>
      <c r="N5660" s="3">
        <v>44800</v>
      </c>
      <c r="O5660" s="3">
        <v>0.34043263200000001</v>
      </c>
      <c r="P5660" s="3">
        <v>0.41579103364637415</v>
      </c>
      <c r="Q5660" s="3">
        <v>0.25634292280657367</v>
      </c>
      <c r="R5660" s="3">
        <v>0.77870128710547948</v>
      </c>
      <c r="S5660" s="3">
        <v>0.35012361242427648</v>
      </c>
      <c r="T5660" s="5">
        <f>POWER(10,Table2[[#This Row],[Predicted normalized_price]]*(N$7634-N$7635)+N$7635)</f>
        <v>47250.363478260537</v>
      </c>
      <c r="U5660" s="5">
        <f>ABS(Table2[[#This Row],[price]]-Table2[[#This Row],[Predicted Price]])</f>
        <v>2450.3634782605368</v>
      </c>
      <c r="V5660" s="5">
        <f>Table2[[#This Row],[Price Diff]]/Table2[[#This Row],[price]]</f>
        <v>5.4695613354029837E-2</v>
      </c>
    </row>
    <row r="5661" spans="1:22" x14ac:dyDescent="0.2">
      <c r="A5661" s="3">
        <v>12530</v>
      </c>
      <c r="B5661" s="3">
        <v>0.219131146</v>
      </c>
      <c r="C5661" s="3">
        <v>75666</v>
      </c>
      <c r="D5661" s="3">
        <v>0.61605928899999995</v>
      </c>
      <c r="E5661" s="3">
        <v>2356</v>
      </c>
      <c r="F5661" s="3">
        <v>0.55106086499999996</v>
      </c>
      <c r="G5661" s="3">
        <v>4</v>
      </c>
      <c r="H5661" s="3">
        <v>0.52529906999999998</v>
      </c>
      <c r="I5661" s="2" t="s">
        <v>22</v>
      </c>
      <c r="J5661" s="3">
        <v>70000</v>
      </c>
      <c r="K5661" s="3">
        <v>0.85718244399999999</v>
      </c>
      <c r="L5661" s="3">
        <v>1</v>
      </c>
      <c r="M5661" s="2" t="s">
        <v>66</v>
      </c>
      <c r="N5661" s="3">
        <v>99800</v>
      </c>
      <c r="O5661" s="3">
        <v>0.48619350700000002</v>
      </c>
      <c r="P5661" s="3">
        <v>-0.33474539379143925</v>
      </c>
      <c r="Q5661" s="3">
        <v>-0.54482562398004042</v>
      </c>
      <c r="R5661" s="3">
        <v>-0.65112709261757529</v>
      </c>
      <c r="S5661" s="3">
        <v>0.49974361107568188</v>
      </c>
      <c r="T5661" s="5">
        <f>POWER(10,Table2[[#This Row],[Predicted normalized_price]]*(N$7634-N$7635)+N$7635)</f>
        <v>107514.57048400841</v>
      </c>
      <c r="U5661" s="5">
        <f>ABS(Table2[[#This Row],[price]]-Table2[[#This Row],[Predicted Price]])</f>
        <v>7714.5704840084072</v>
      </c>
      <c r="V5661" s="5">
        <f>Table2[[#This Row],[Price Diff]]/Table2[[#This Row],[price]]</f>
        <v>7.730030545098604E-2</v>
      </c>
    </row>
    <row r="5662" spans="1:22" x14ac:dyDescent="0.2">
      <c r="A5662" s="3">
        <v>19690</v>
      </c>
      <c r="B5662" s="3">
        <v>0.31970104399999999</v>
      </c>
      <c r="C5662" s="3">
        <v>19454</v>
      </c>
      <c r="D5662" s="3">
        <v>0.37835830399999998</v>
      </c>
      <c r="E5662" s="3">
        <v>1598</v>
      </c>
      <c r="F5662" s="3">
        <v>0.38552934799999999</v>
      </c>
      <c r="G5662" s="3">
        <v>10</v>
      </c>
      <c r="H5662" s="3">
        <v>0.87250287000000004</v>
      </c>
      <c r="I5662" s="2" t="s">
        <v>24</v>
      </c>
      <c r="J5662" s="3">
        <v>115338</v>
      </c>
      <c r="K5662" s="3">
        <v>0.89974240100000002</v>
      </c>
      <c r="L5662" s="3">
        <v>4</v>
      </c>
      <c r="M5662" s="2" t="s">
        <v>62</v>
      </c>
      <c r="N5662" s="3">
        <v>39000</v>
      </c>
      <c r="O5662" s="3">
        <v>0.31520136799999998</v>
      </c>
      <c r="P5662" s="3">
        <v>-0.60624686853326515</v>
      </c>
      <c r="Q5662" s="3">
        <v>-0.79941000439719356</v>
      </c>
      <c r="R5662" s="3">
        <v>-0.25200418628916765</v>
      </c>
      <c r="S5662" s="3">
        <v>0.330756325466392</v>
      </c>
      <c r="T5662" s="5">
        <f>POWER(10,Table2[[#This Row],[Predicted normalized_price]]*(N$7634-N$7635)+N$7635)</f>
        <v>42480.135600198184</v>
      </c>
      <c r="U5662" s="5">
        <f>ABS(Table2[[#This Row],[price]]-Table2[[#This Row],[Predicted Price]])</f>
        <v>3480.135600198184</v>
      </c>
      <c r="V5662" s="5">
        <f>Table2[[#This Row],[Price Diff]]/Table2[[#This Row],[price]]</f>
        <v>8.9234246158927791E-2</v>
      </c>
    </row>
    <row r="5663" spans="1:22" x14ac:dyDescent="0.2">
      <c r="A5663" s="3">
        <v>12580</v>
      </c>
      <c r="B5663" s="3">
        <v>0.22001727600000001</v>
      </c>
      <c r="C5663" s="3">
        <v>50236</v>
      </c>
      <c r="D5663" s="3">
        <v>0.54437901300000002</v>
      </c>
      <c r="E5663" s="3">
        <v>1395</v>
      </c>
      <c r="F5663" s="3">
        <v>0.327600102</v>
      </c>
      <c r="G5663" s="3">
        <v>5</v>
      </c>
      <c r="H5663" s="3">
        <v>0.60985333500000005</v>
      </c>
      <c r="I5663" s="2" t="s">
        <v>19</v>
      </c>
      <c r="J5663" s="3">
        <v>36000</v>
      </c>
      <c r="K5663" s="3">
        <v>0.80050850100000004</v>
      </c>
      <c r="L5663" s="3">
        <v>1</v>
      </c>
      <c r="M5663" s="2" t="s">
        <v>67</v>
      </c>
      <c r="N5663" s="3">
        <v>85000</v>
      </c>
      <c r="O5663" s="3">
        <v>0.45698220299999998</v>
      </c>
      <c r="P5663" s="3">
        <v>-0.93916783978090546</v>
      </c>
      <c r="Q5663" s="3">
        <v>0.50727430569630783</v>
      </c>
      <c r="R5663" s="3">
        <v>0.6420016998942637</v>
      </c>
      <c r="S5663" s="3">
        <v>0.44731220408424999</v>
      </c>
      <c r="T5663" s="5">
        <f>POWER(10,Table2[[#This Row],[Predicted normalized_price]]*(N$7634-N$7635)+N$7635)</f>
        <v>80601.265151404383</v>
      </c>
      <c r="U5663" s="5">
        <f>ABS(Table2[[#This Row],[price]]-Table2[[#This Row],[Predicted Price]])</f>
        <v>4398.7348485956172</v>
      </c>
      <c r="V5663" s="5">
        <f>Table2[[#This Row],[Price Diff]]/Table2[[#This Row],[price]]</f>
        <v>5.1749821748183732E-2</v>
      </c>
    </row>
    <row r="5664" spans="1:22" x14ac:dyDescent="0.2">
      <c r="A5664" s="3">
        <v>13850</v>
      </c>
      <c r="B5664" s="3">
        <v>0.24141733700000001</v>
      </c>
      <c r="C5664" s="3">
        <v>61758</v>
      </c>
      <c r="D5664" s="3">
        <v>0.58051544899999996</v>
      </c>
      <c r="E5664" s="3">
        <v>1595</v>
      </c>
      <c r="F5664" s="3">
        <v>0.38472810600000001</v>
      </c>
      <c r="G5664" s="3">
        <v>4</v>
      </c>
      <c r="H5664" s="3">
        <v>0.52529906999999998</v>
      </c>
      <c r="I5664" s="2" t="s">
        <v>15</v>
      </c>
      <c r="J5664" s="3">
        <v>68135</v>
      </c>
      <c r="K5664" s="3">
        <v>0.85488095500000005</v>
      </c>
      <c r="L5664" s="3">
        <v>1</v>
      </c>
      <c r="M5664" s="2" t="s">
        <v>65</v>
      </c>
      <c r="N5664" s="3">
        <v>115800</v>
      </c>
      <c r="O5664" s="3">
        <v>0.51325367700000002</v>
      </c>
      <c r="P5664" s="3">
        <v>-0.93809415948291941</v>
      </c>
      <c r="Q5664" s="3">
        <v>0.62040806204196319</v>
      </c>
      <c r="R5664" s="3">
        <v>0.56882526385900967</v>
      </c>
      <c r="S5664" s="3">
        <v>0.49567021402060191</v>
      </c>
      <c r="T5664" s="5">
        <f>POWER(10,Table2[[#This Row],[Predicted normalized_price]]*(N$7634-N$7635)+N$7635)</f>
        <v>105134.75920514319</v>
      </c>
      <c r="U5664" s="5">
        <f>ABS(Table2[[#This Row],[price]]-Table2[[#This Row],[Predicted Price]])</f>
        <v>10665.240794856814</v>
      </c>
      <c r="V5664" s="5">
        <f>Table2[[#This Row],[Price Diff]]/Table2[[#This Row],[price]]</f>
        <v>9.2100524998763506E-2</v>
      </c>
    </row>
    <row r="5665" spans="1:22" x14ac:dyDescent="0.2">
      <c r="A5665" s="3">
        <v>8270</v>
      </c>
      <c r="B5665" s="3">
        <v>0.126681391</v>
      </c>
      <c r="C5665" s="3">
        <v>23708</v>
      </c>
      <c r="D5665" s="3">
        <v>0.41296666100000001</v>
      </c>
      <c r="E5665" s="3">
        <v>1388</v>
      </c>
      <c r="F5665" s="3">
        <v>0.325455104</v>
      </c>
      <c r="G5665" s="3">
        <v>9</v>
      </c>
      <c r="H5665" s="3">
        <v>0.83257932800000001</v>
      </c>
      <c r="I5665" s="2" t="s">
        <v>32</v>
      </c>
      <c r="J5665" s="3">
        <v>75086</v>
      </c>
      <c r="K5665" s="3">
        <v>0.86316017099999998</v>
      </c>
      <c r="L5665" s="3">
        <v>2</v>
      </c>
      <c r="M5665" s="2" t="s">
        <v>67</v>
      </c>
      <c r="N5665" s="3">
        <v>31998</v>
      </c>
      <c r="O5665" s="3">
        <v>0.27918913000000001</v>
      </c>
      <c r="P5665" s="3">
        <v>-0.56388650686605046</v>
      </c>
      <c r="Q5665" s="3">
        <v>-0.83845439454160375</v>
      </c>
      <c r="R5665" s="3">
        <v>-3.2993915266021606E-2</v>
      </c>
      <c r="S5665" s="3">
        <v>0.26504245974051194</v>
      </c>
      <c r="T5665" s="5">
        <f>POWER(10,Table2[[#This Row],[Predicted normalized_price]]*(N$7634-N$7635)+N$7635)</f>
        <v>29604.816247619459</v>
      </c>
      <c r="U5665" s="5">
        <f>ABS(Table2[[#This Row],[price]]-Table2[[#This Row],[Predicted Price]])</f>
        <v>2393.1837523805407</v>
      </c>
      <c r="V5665" s="5">
        <f>Table2[[#This Row],[Price Diff]]/Table2[[#This Row],[price]]</f>
        <v>7.4791666741063217E-2</v>
      </c>
    </row>
    <row r="5666" spans="1:22" x14ac:dyDescent="0.2">
      <c r="A5666" s="3">
        <v>10150</v>
      </c>
      <c r="B5666" s="3">
        <v>0.172259566</v>
      </c>
      <c r="C5666" s="3">
        <v>64122</v>
      </c>
      <c r="D5666" s="3">
        <v>0.58708922200000002</v>
      </c>
      <c r="E5666" s="3">
        <v>2360</v>
      </c>
      <c r="F5666" s="3">
        <v>0.55178418100000004</v>
      </c>
      <c r="G5666" s="3">
        <v>4</v>
      </c>
      <c r="H5666" s="3">
        <v>0.52529906999999998</v>
      </c>
      <c r="I5666" s="2" t="s">
        <v>28</v>
      </c>
      <c r="J5666" s="3">
        <v>62000</v>
      </c>
      <c r="K5666" s="3">
        <v>0.84683922</v>
      </c>
      <c r="L5666" s="3">
        <v>1</v>
      </c>
      <c r="M5666" s="2" t="s">
        <v>64</v>
      </c>
      <c r="N5666" s="3">
        <v>77800</v>
      </c>
      <c r="O5666" s="3">
        <v>0.44087494500000002</v>
      </c>
      <c r="P5666" s="3">
        <v>0.82816463452365063</v>
      </c>
      <c r="Q5666" s="3">
        <v>-0.66300256998790996</v>
      </c>
      <c r="R5666" s="3">
        <v>-0.58043574730306879</v>
      </c>
      <c r="S5666" s="3">
        <v>0.45375408557708363</v>
      </c>
      <c r="T5666" s="5">
        <f>POWER(10,Table2[[#This Row],[Predicted normalized_price]]*(N$7634-N$7635)+N$7635)</f>
        <v>83505.513786471376</v>
      </c>
      <c r="U5666" s="5">
        <f>ABS(Table2[[#This Row],[price]]-Table2[[#This Row],[Predicted Price]])</f>
        <v>5705.5137864713761</v>
      </c>
      <c r="V5666" s="5">
        <f>Table2[[#This Row],[Price Diff]]/Table2[[#This Row],[price]]</f>
        <v>7.3335652782408431E-2</v>
      </c>
    </row>
    <row r="5667" spans="1:22" x14ac:dyDescent="0.2">
      <c r="A5667" s="3">
        <v>14810</v>
      </c>
      <c r="B5667" s="3">
        <v>0.25632918399999999</v>
      </c>
      <c r="C5667" s="3">
        <v>69472</v>
      </c>
      <c r="D5667" s="3">
        <v>0.60111322599999994</v>
      </c>
      <c r="E5667" s="3">
        <v>2362</v>
      </c>
      <c r="F5667" s="3">
        <v>0.55214537900000005</v>
      </c>
      <c r="G5667" s="3">
        <v>5</v>
      </c>
      <c r="H5667" s="3">
        <v>0.60985333500000005</v>
      </c>
      <c r="I5667" s="2" t="s">
        <v>10</v>
      </c>
      <c r="J5667" s="3">
        <v>68000</v>
      </c>
      <c r="K5667" s="3">
        <v>0.85471192200000001</v>
      </c>
      <c r="L5667" s="3">
        <v>1</v>
      </c>
      <c r="M5667" s="2" t="s">
        <v>66</v>
      </c>
      <c r="N5667" s="3">
        <v>111800</v>
      </c>
      <c r="O5667" s="3">
        <v>0.50685643800000002</v>
      </c>
      <c r="P5667" s="3">
        <v>0.63141213597088164</v>
      </c>
      <c r="Q5667" s="3">
        <v>-0.55205941751135434</v>
      </c>
      <c r="R5667" s="3">
        <v>-0.64147148559661182</v>
      </c>
      <c r="S5667" s="3">
        <v>0.49793502367976095</v>
      </c>
      <c r="T5667" s="5">
        <f>POWER(10,Table2[[#This Row],[Predicted normalized_price]]*(N$7634-N$7635)+N$7635)</f>
        <v>106451.35710373876</v>
      </c>
      <c r="U5667" s="5">
        <f>ABS(Table2[[#This Row],[price]]-Table2[[#This Row],[Predicted Price]])</f>
        <v>5348.6428962612408</v>
      </c>
      <c r="V5667" s="5">
        <f>Table2[[#This Row],[Price Diff]]/Table2[[#This Row],[price]]</f>
        <v>4.7841170807345623E-2</v>
      </c>
    </row>
    <row r="5668" spans="1:22" x14ac:dyDescent="0.2">
      <c r="A5668" s="3">
        <v>27030</v>
      </c>
      <c r="B5668" s="3">
        <v>0.39019940800000003</v>
      </c>
      <c r="C5668" s="3">
        <v>117520</v>
      </c>
      <c r="D5668" s="3">
        <v>0.69310908000000004</v>
      </c>
      <c r="E5668" s="3">
        <v>2995</v>
      </c>
      <c r="F5668" s="3">
        <v>0.65338650099999995</v>
      </c>
      <c r="G5668" s="3">
        <v>4</v>
      </c>
      <c r="H5668" s="3">
        <v>0.52529906999999998</v>
      </c>
      <c r="I5668" s="2" t="s">
        <v>19</v>
      </c>
      <c r="J5668" s="3">
        <v>21500</v>
      </c>
      <c r="K5668" s="3">
        <v>0.75657687399999995</v>
      </c>
      <c r="L5668" s="3">
        <v>1</v>
      </c>
      <c r="M5668" s="2" t="s">
        <v>64</v>
      </c>
      <c r="N5668" s="3">
        <v>243999</v>
      </c>
      <c r="O5668" s="3">
        <v>0.64888530799999999</v>
      </c>
      <c r="P5668" s="3">
        <v>0.72923210196827692</v>
      </c>
      <c r="Q5668" s="3">
        <v>0.79905748168506685</v>
      </c>
      <c r="R5668" s="3">
        <v>0.17981633809990688</v>
      </c>
      <c r="S5668" s="3">
        <v>0.64577001644367771</v>
      </c>
      <c r="T5668" s="5">
        <f>POWER(10,Table2[[#This Row],[Predicted normalized_price]]*(N$7634-N$7635)+N$7635)</f>
        <v>239857.62411909804</v>
      </c>
      <c r="U5668" s="5">
        <f>ABS(Table2[[#This Row],[price]]-Table2[[#This Row],[Predicted Price]])</f>
        <v>4141.3758809019637</v>
      </c>
      <c r="V5668" s="5">
        <f>Table2[[#This Row],[Price Diff]]/Table2[[#This Row],[price]]</f>
        <v>1.6972921532063506E-2</v>
      </c>
    </row>
    <row r="5669" spans="1:22" x14ac:dyDescent="0.2">
      <c r="A5669" s="3">
        <v>14280</v>
      </c>
      <c r="B5669" s="3">
        <v>0.24822043099999999</v>
      </c>
      <c r="C5669" s="3">
        <v>69435</v>
      </c>
      <c r="D5669" s="3">
        <v>0.60101999699999997</v>
      </c>
      <c r="E5669" s="3">
        <v>1998</v>
      </c>
      <c r="F5669" s="3">
        <v>0.480783179</v>
      </c>
      <c r="G5669" s="3">
        <v>3</v>
      </c>
      <c r="H5669" s="3">
        <v>0.416289664</v>
      </c>
      <c r="I5669" s="2" t="s">
        <v>16</v>
      </c>
      <c r="J5669" s="3">
        <v>25831</v>
      </c>
      <c r="K5669" s="3">
        <v>0.77221793900000002</v>
      </c>
      <c r="L5669" s="3">
        <v>1</v>
      </c>
      <c r="M5669" s="2" t="s">
        <v>65</v>
      </c>
      <c r="N5669" s="3">
        <v>131800</v>
      </c>
      <c r="O5669" s="3">
        <v>0.536806071</v>
      </c>
      <c r="P5669" s="3">
        <v>-0.70682965483147264</v>
      </c>
      <c r="Q5669" s="3">
        <v>0.67164542572355879</v>
      </c>
      <c r="R5669" s="3">
        <v>0.5006492925127829</v>
      </c>
      <c r="S5669" s="3">
        <v>0.52706416258950883</v>
      </c>
      <c r="T5669" s="5">
        <f>POWER(10,Table2[[#This Row],[Predicted normalized_price]]*(N$7634-N$7635)+N$7635)</f>
        <v>124929.99795141046</v>
      </c>
      <c r="U5669" s="5">
        <f>ABS(Table2[[#This Row],[price]]-Table2[[#This Row],[Predicted Price]])</f>
        <v>6870.0020485895366</v>
      </c>
      <c r="V5669" s="5">
        <f>Table2[[#This Row],[Price Diff]]/Table2[[#This Row],[price]]</f>
        <v>5.2124446499161883E-2</v>
      </c>
    </row>
    <row r="5670" spans="1:22" x14ac:dyDescent="0.2">
      <c r="A5670" s="3">
        <v>12440</v>
      </c>
      <c r="B5670" s="3">
        <v>0.217527163</v>
      </c>
      <c r="C5670" s="3">
        <v>68657</v>
      </c>
      <c r="D5670" s="3">
        <v>0.59904807999999998</v>
      </c>
      <c r="E5670" s="3">
        <v>1395</v>
      </c>
      <c r="F5670" s="3">
        <v>0.327600102</v>
      </c>
      <c r="G5670" s="3">
        <v>3</v>
      </c>
      <c r="H5670" s="3">
        <v>0.416289664</v>
      </c>
      <c r="I5670" s="2" t="s">
        <v>19</v>
      </c>
      <c r="J5670" s="3">
        <v>27000</v>
      </c>
      <c r="K5670" s="3">
        <v>0.77599021800000001</v>
      </c>
      <c r="L5670" s="3">
        <v>3</v>
      </c>
      <c r="M5670" s="2" t="s">
        <v>64</v>
      </c>
      <c r="N5670" s="3">
        <v>118500</v>
      </c>
      <c r="O5670" s="3">
        <v>0.517448087</v>
      </c>
      <c r="P5670" s="3">
        <v>0.16244265132464822</v>
      </c>
      <c r="Q5670" s="3">
        <v>0.62752924822326539</v>
      </c>
      <c r="R5670" s="3">
        <v>0.50440905620587395</v>
      </c>
      <c r="S5670" s="3">
        <v>0.51678140088630931</v>
      </c>
      <c r="T5670" s="5">
        <f>POWER(10,Table2[[#This Row],[Predicted normalized_price]]*(N$7634-N$7635)+N$7635)</f>
        <v>118066.67462161889</v>
      </c>
      <c r="U5670" s="5">
        <f>ABS(Table2[[#This Row],[price]]-Table2[[#This Row],[Predicted Price]])</f>
        <v>433.32537838110875</v>
      </c>
      <c r="V5670" s="5">
        <f>Table2[[#This Row],[Price Diff]]/Table2[[#This Row],[price]]</f>
        <v>3.6567542479418458E-3</v>
      </c>
    </row>
    <row r="5671" spans="1:22" x14ac:dyDescent="0.2">
      <c r="A5671" s="3">
        <v>27880</v>
      </c>
      <c r="B5671" s="3">
        <v>0.39708872299999998</v>
      </c>
      <c r="C5671" s="3">
        <v>133462</v>
      </c>
      <c r="D5671" s="3">
        <v>0.71537077400000004</v>
      </c>
      <c r="E5671" s="3">
        <v>2979</v>
      </c>
      <c r="F5671" s="3">
        <v>0.65110249600000003</v>
      </c>
      <c r="G5671" s="3">
        <v>6</v>
      </c>
      <c r="H5671" s="3">
        <v>0.67893919899999999</v>
      </c>
      <c r="I5671" s="2" t="s">
        <v>29</v>
      </c>
      <c r="J5671" s="3">
        <v>48500</v>
      </c>
      <c r="K5671" s="3">
        <v>0.82590997300000002</v>
      </c>
      <c r="L5671" s="3">
        <v>2</v>
      </c>
      <c r="M5671" s="2" t="s">
        <v>65</v>
      </c>
      <c r="N5671" s="3">
        <v>208800</v>
      </c>
      <c r="O5671" s="3">
        <v>0.62053471900000001</v>
      </c>
      <c r="P5671" s="3">
        <v>-0.57897440546676704</v>
      </c>
      <c r="Q5671" s="3">
        <v>0.71653267039372948</v>
      </c>
      <c r="R5671" s="3">
        <v>0.14451737216804342</v>
      </c>
      <c r="S5671" s="3">
        <v>0.62953997188759347</v>
      </c>
      <c r="T5671" s="5">
        <f>POWER(10,Table2[[#This Row],[Predicted normalized_price]]*(N$7634-N$7635)+N$7635)</f>
        <v>219392.19451432116</v>
      </c>
      <c r="U5671" s="5">
        <f>ABS(Table2[[#This Row],[price]]-Table2[[#This Row],[Predicted Price]])</f>
        <v>10592.194514321163</v>
      </c>
      <c r="V5671" s="5">
        <f>Table2[[#This Row],[Price Diff]]/Table2[[#This Row],[price]]</f>
        <v>5.0728900930656913E-2</v>
      </c>
    </row>
    <row r="5672" spans="1:22" x14ac:dyDescent="0.2">
      <c r="A5672" s="3">
        <v>40910</v>
      </c>
      <c r="B5672" s="3">
        <v>0.48241239600000002</v>
      </c>
      <c r="C5672" s="3">
        <v>99415</v>
      </c>
      <c r="D5672" s="3">
        <v>0.66383028700000002</v>
      </c>
      <c r="E5672" s="3">
        <v>4691</v>
      </c>
      <c r="F5672" s="3">
        <v>0.84471023199999995</v>
      </c>
      <c r="G5672" s="3">
        <v>9</v>
      </c>
      <c r="H5672" s="3">
        <v>0.83257932800000001</v>
      </c>
      <c r="I5672" s="2" t="s">
        <v>29</v>
      </c>
      <c r="J5672" s="3">
        <v>40000</v>
      </c>
      <c r="K5672" s="3">
        <v>0.80948806299999998</v>
      </c>
      <c r="L5672" s="3">
        <v>2</v>
      </c>
      <c r="M5672" s="2" t="s">
        <v>62</v>
      </c>
      <c r="N5672" s="3">
        <v>183800</v>
      </c>
      <c r="O5672" s="3">
        <v>0.59732671100000001</v>
      </c>
      <c r="P5672" s="3">
        <v>-0.13632985660024388</v>
      </c>
      <c r="Q5672" s="3">
        <v>0.66550412150479421</v>
      </c>
      <c r="R5672" s="3">
        <v>0.20119550333297734</v>
      </c>
      <c r="S5672" s="3">
        <v>0.60289234707197048</v>
      </c>
      <c r="T5672" s="5">
        <f>POWER(10,Table2[[#This Row],[Predicted normalized_price]]*(N$7634-N$7635)+N$7635)</f>
        <v>189508.05595310332</v>
      </c>
      <c r="U5672" s="5">
        <f>ABS(Table2[[#This Row],[price]]-Table2[[#This Row],[Predicted Price]])</f>
        <v>5708.0559531033214</v>
      </c>
      <c r="V5672" s="5">
        <f>Table2[[#This Row],[Price Diff]]/Table2[[#This Row],[price]]</f>
        <v>3.1055799527221553E-2</v>
      </c>
    </row>
    <row r="5673" spans="1:22" x14ac:dyDescent="0.2">
      <c r="A5673" s="3">
        <v>13300</v>
      </c>
      <c r="B5673" s="3">
        <v>0.23240108300000001</v>
      </c>
      <c r="C5673" s="3">
        <v>51382</v>
      </c>
      <c r="D5673" s="3">
        <v>0.54832635900000004</v>
      </c>
      <c r="E5673" s="3">
        <v>1595</v>
      </c>
      <c r="F5673" s="3">
        <v>0.38472810600000001</v>
      </c>
      <c r="G5673" s="3">
        <v>7</v>
      </c>
      <c r="H5673" s="3">
        <v>0.73735046500000001</v>
      </c>
      <c r="I5673" s="2" t="s">
        <v>15</v>
      </c>
      <c r="J5673" s="3">
        <v>110000</v>
      </c>
      <c r="K5673" s="3">
        <v>0.89570378500000003</v>
      </c>
      <c r="L5673" s="3">
        <v>1</v>
      </c>
      <c r="M5673" s="2" t="s">
        <v>65</v>
      </c>
      <c r="N5673" s="3">
        <v>77333</v>
      </c>
      <c r="O5673" s="3">
        <v>0.43977928999999999</v>
      </c>
      <c r="P5673" s="3">
        <v>-0.93747896660877483</v>
      </c>
      <c r="Q5673" s="3">
        <v>0.47796682160044679</v>
      </c>
      <c r="R5673" s="3">
        <v>0.67384669394034857</v>
      </c>
      <c r="S5673" s="3">
        <v>0.43152158411189695</v>
      </c>
      <c r="T5673" s="5">
        <f>POWER(10,Table2[[#This Row],[Predicted normalized_price]]*(N$7634-N$7635)+N$7635)</f>
        <v>73902.337092944683</v>
      </c>
      <c r="U5673" s="5">
        <f>ABS(Table2[[#This Row],[price]]-Table2[[#This Row],[Predicted Price]])</f>
        <v>3430.6629070553172</v>
      </c>
      <c r="V5673" s="5">
        <f>Table2[[#This Row],[Price Diff]]/Table2[[#This Row],[price]]</f>
        <v>4.4362211566282402E-2</v>
      </c>
    </row>
    <row r="5674" spans="1:22" x14ac:dyDescent="0.2">
      <c r="A5674" s="3">
        <v>9910</v>
      </c>
      <c r="B5674" s="3">
        <v>0.166935114</v>
      </c>
      <c r="C5674" s="3">
        <v>36048</v>
      </c>
      <c r="D5674" s="3">
        <v>0.48629927499999998</v>
      </c>
      <c r="E5674" s="3">
        <v>2982</v>
      </c>
      <c r="F5674" s="3">
        <v>0.65153167999999995</v>
      </c>
      <c r="G5674" s="3">
        <v>2</v>
      </c>
      <c r="H5674" s="3">
        <v>0.26264953499999999</v>
      </c>
      <c r="I5674" s="2" t="s">
        <v>10</v>
      </c>
      <c r="J5674" s="3">
        <v>71300</v>
      </c>
      <c r="K5674" s="3">
        <v>0.85875071300000005</v>
      </c>
      <c r="L5674" s="3">
        <v>1</v>
      </c>
      <c r="M5674" s="2" t="s">
        <v>69</v>
      </c>
      <c r="N5674" s="3">
        <v>88800</v>
      </c>
      <c r="O5674" s="3">
        <v>0.46494128800000001</v>
      </c>
      <c r="P5674" s="3">
        <v>0.39024385740701012</v>
      </c>
      <c r="Q5674" s="3">
        <v>-0.63818060560907985</v>
      </c>
      <c r="R5674" s="3">
        <v>-0.73728577057269906</v>
      </c>
      <c r="S5674" s="3">
        <v>0.49891582416037311</v>
      </c>
      <c r="T5674" s="5">
        <f>POWER(10,Table2[[#This Row],[Predicted normalized_price]]*(N$7634-N$7635)+N$7635)</f>
        <v>107026.62826305232</v>
      </c>
      <c r="U5674" s="5">
        <f>ABS(Table2[[#This Row],[price]]-Table2[[#This Row],[Predicted Price]])</f>
        <v>18226.62826305232</v>
      </c>
      <c r="V5674" s="5">
        <f>Table2[[#This Row],[Price Diff]]/Table2[[#This Row],[price]]</f>
        <v>0.20525482278212073</v>
      </c>
    </row>
    <row r="5675" spans="1:22" x14ac:dyDescent="0.2">
      <c r="A5675" s="3">
        <v>7250</v>
      </c>
      <c r="B5675" s="3">
        <v>9.7392105000000007E-2</v>
      </c>
      <c r="C5675" s="3">
        <v>5236</v>
      </c>
      <c r="D5675" s="3">
        <v>0.148669145</v>
      </c>
      <c r="E5675" s="3">
        <v>1399</v>
      </c>
      <c r="F5675" s="3">
        <v>0.32882098799999998</v>
      </c>
      <c r="G5675" s="3">
        <v>10</v>
      </c>
      <c r="H5675" s="3">
        <v>0.87250287000000004</v>
      </c>
      <c r="I5675" s="2" t="s">
        <v>17</v>
      </c>
      <c r="J5675" s="3">
        <v>115500</v>
      </c>
      <c r="K5675" s="3">
        <v>0.89986202400000004</v>
      </c>
      <c r="L5675" s="3">
        <v>1</v>
      </c>
      <c r="M5675" s="2" t="s">
        <v>67</v>
      </c>
      <c r="N5675" s="3">
        <v>10500</v>
      </c>
      <c r="O5675" s="3">
        <v>7.6406138999999998E-2</v>
      </c>
      <c r="P5675" s="3">
        <v>-0.99029868130489984</v>
      </c>
      <c r="Q5675" s="3">
        <v>-0.95111250625260335</v>
      </c>
      <c r="R5675" s="3">
        <v>0.50003632603318404</v>
      </c>
      <c r="S5675" s="3">
        <v>9.9068370009734563E-2</v>
      </c>
      <c r="T5675" s="5">
        <f>POWER(10,Table2[[#This Row],[Predicted normalized_price]]*(N$7634-N$7635)+N$7635)</f>
        <v>11892.463083265906</v>
      </c>
      <c r="U5675" s="5">
        <f>ABS(Table2[[#This Row],[price]]-Table2[[#This Row],[Predicted Price]])</f>
        <v>1392.4630832659059</v>
      </c>
      <c r="V5675" s="5">
        <f>Table2[[#This Row],[Price Diff]]/Table2[[#This Row],[price]]</f>
        <v>0.13261553173961008</v>
      </c>
    </row>
    <row r="5676" spans="1:22" x14ac:dyDescent="0.2">
      <c r="A5676" s="3">
        <v>12570</v>
      </c>
      <c r="B5676" s="3">
        <v>0.219840332</v>
      </c>
      <c r="C5676" s="3">
        <v>81580</v>
      </c>
      <c r="D5676" s="3">
        <v>0.62922909900000001</v>
      </c>
      <c r="E5676" s="3">
        <v>1999</v>
      </c>
      <c r="F5676" s="3">
        <v>0.48099653599999997</v>
      </c>
      <c r="G5676" s="3">
        <v>4</v>
      </c>
      <c r="H5676" s="3">
        <v>0.52529906999999998</v>
      </c>
      <c r="I5676" s="2" t="s">
        <v>12</v>
      </c>
      <c r="J5676" s="3">
        <v>60000</v>
      </c>
      <c r="K5676" s="3">
        <v>0.84404464199999996</v>
      </c>
      <c r="L5676" s="3">
        <v>1</v>
      </c>
      <c r="M5676" s="2" t="s">
        <v>65</v>
      </c>
      <c r="N5676" s="3">
        <v>116800</v>
      </c>
      <c r="O5676" s="3">
        <v>0.51481845699999995</v>
      </c>
      <c r="P5676" s="3">
        <v>-0.26063452394115771</v>
      </c>
      <c r="Q5676" s="3">
        <v>0.66471335402739951</v>
      </c>
      <c r="R5676" s="3">
        <v>0.54006716866490556</v>
      </c>
      <c r="S5676" s="3">
        <v>0.51641735949975953</v>
      </c>
      <c r="T5676" s="5">
        <f>POWER(10,Table2[[#This Row],[Predicted normalized_price]]*(N$7634-N$7635)+N$7635)</f>
        <v>117830.72805536582</v>
      </c>
      <c r="U5676" s="5">
        <f>ABS(Table2[[#This Row],[price]]-Table2[[#This Row],[Predicted Price]])</f>
        <v>1030.7280553658202</v>
      </c>
      <c r="V5676" s="5">
        <f>Table2[[#This Row],[Price Diff]]/Table2[[#This Row],[price]]</f>
        <v>8.8247265014196937E-3</v>
      </c>
    </row>
    <row r="5677" spans="1:22" x14ac:dyDescent="0.2">
      <c r="A5677" s="3">
        <v>10710</v>
      </c>
      <c r="B5677" s="3">
        <v>0.184209127</v>
      </c>
      <c r="C5677" s="3">
        <v>61068</v>
      </c>
      <c r="D5677" s="3">
        <v>0.57854921000000004</v>
      </c>
      <c r="E5677" s="3">
        <v>1798</v>
      </c>
      <c r="F5677" s="3">
        <v>0.435810641</v>
      </c>
      <c r="G5677" s="3">
        <v>3</v>
      </c>
      <c r="H5677" s="3">
        <v>0.416289664</v>
      </c>
      <c r="I5677" s="2" t="s">
        <v>10</v>
      </c>
      <c r="J5677" s="3">
        <v>19221</v>
      </c>
      <c r="K5677" s="3">
        <v>0.74702723000000004</v>
      </c>
      <c r="L5677" s="3">
        <v>1</v>
      </c>
      <c r="M5677" s="2" t="s">
        <v>66</v>
      </c>
      <c r="N5677" s="3">
        <v>96600</v>
      </c>
      <c r="O5677" s="3">
        <v>0.48026279300000002</v>
      </c>
      <c r="P5677" s="3">
        <v>0.42984816292429612</v>
      </c>
      <c r="Q5677" s="3">
        <v>-0.57275472000580641</v>
      </c>
      <c r="R5677" s="3">
        <v>-0.61637415806681661</v>
      </c>
      <c r="S5677" s="3">
        <v>0.48558845509261561</v>
      </c>
      <c r="T5677" s="5">
        <f>POWER(10,Table2[[#This Row],[Predicted normalized_price]]*(N$7634-N$7635)+N$7635)</f>
        <v>99468.738025657964</v>
      </c>
      <c r="U5677" s="5">
        <f>ABS(Table2[[#This Row],[price]]-Table2[[#This Row],[Predicted Price]])</f>
        <v>2868.7380256579636</v>
      </c>
      <c r="V5677" s="5">
        <f>Table2[[#This Row],[Price Diff]]/Table2[[#This Row],[price]]</f>
        <v>2.9697081010952003E-2</v>
      </c>
    </row>
    <row r="5678" spans="1:22" x14ac:dyDescent="0.2">
      <c r="A5678" s="3">
        <v>8980</v>
      </c>
      <c r="B5678" s="3">
        <v>0.14500827099999999</v>
      </c>
      <c r="C5678" s="3">
        <v>32519</v>
      </c>
      <c r="D5678" s="3">
        <v>0.46826937600000001</v>
      </c>
      <c r="E5678" s="3">
        <v>1598</v>
      </c>
      <c r="F5678" s="3">
        <v>0.38552934799999999</v>
      </c>
      <c r="G5678" s="3">
        <v>8</v>
      </c>
      <c r="H5678" s="3">
        <v>0.78794860499999997</v>
      </c>
      <c r="I5678" s="2" t="s">
        <v>31</v>
      </c>
      <c r="J5678" s="3">
        <v>80000</v>
      </c>
      <c r="K5678" s="3">
        <v>0.86856292499999999</v>
      </c>
      <c r="L5678" s="3">
        <v>3</v>
      </c>
      <c r="M5678" s="2" t="s">
        <v>67</v>
      </c>
      <c r="N5678" s="3">
        <v>42800</v>
      </c>
      <c r="O5678" s="3">
        <v>0.332121475</v>
      </c>
      <c r="P5678" s="3">
        <v>-0.92989005210112952</v>
      </c>
      <c r="Q5678" s="3">
        <v>-0.77278861094658269</v>
      </c>
      <c r="R5678" s="3">
        <v>-0.15903129379918762</v>
      </c>
      <c r="S5678" s="3">
        <v>0.31333696071086203</v>
      </c>
      <c r="T5678" s="5">
        <f>POWER(10,Table2[[#This Row],[Predicted normalized_price]]*(N$7634-N$7635)+N$7635)</f>
        <v>38602.485973616996</v>
      </c>
      <c r="U5678" s="5">
        <f>ABS(Table2[[#This Row],[price]]-Table2[[#This Row],[Predicted Price]])</f>
        <v>4197.5140263830035</v>
      </c>
      <c r="V5678" s="5">
        <f>Table2[[#This Row],[Price Diff]]/Table2[[#This Row],[price]]</f>
        <v>9.8072757625771112E-2</v>
      </c>
    </row>
    <row r="5679" spans="1:22" x14ac:dyDescent="0.2">
      <c r="A5679" s="3">
        <v>11320</v>
      </c>
      <c r="B5679" s="3">
        <v>0.196534505</v>
      </c>
      <c r="C5679" s="3">
        <v>53945</v>
      </c>
      <c r="D5679" s="3">
        <v>0.55684494500000004</v>
      </c>
      <c r="E5679" s="3">
        <v>1395</v>
      </c>
      <c r="F5679" s="3">
        <v>0.327600102</v>
      </c>
      <c r="G5679" s="3">
        <v>5</v>
      </c>
      <c r="H5679" s="3">
        <v>0.60985333500000005</v>
      </c>
      <c r="I5679" s="2" t="s">
        <v>19</v>
      </c>
      <c r="J5679" s="3">
        <v>57000</v>
      </c>
      <c r="K5679" s="3">
        <v>0.83967306799999997</v>
      </c>
      <c r="L5679" s="3">
        <v>1</v>
      </c>
      <c r="M5679" s="2" t="s">
        <v>65</v>
      </c>
      <c r="N5679" s="3">
        <v>79900</v>
      </c>
      <c r="O5679" s="3">
        <v>0.44572194900000001</v>
      </c>
      <c r="P5679" s="3">
        <v>-0.90646651520336941</v>
      </c>
      <c r="Q5679" s="3">
        <v>0.48983641036312309</v>
      </c>
      <c r="R5679" s="3">
        <v>0.64307563349567476</v>
      </c>
      <c r="S5679" s="3">
        <v>0.44253318320306967</v>
      </c>
      <c r="T5679" s="5">
        <f>POWER(10,Table2[[#This Row],[Predicted normalized_price]]*(N$7634-N$7635)+N$7635)</f>
        <v>78512.158184236483</v>
      </c>
      <c r="U5679" s="5">
        <f>ABS(Table2[[#This Row],[price]]-Table2[[#This Row],[Predicted Price]])</f>
        <v>1387.8418157635169</v>
      </c>
      <c r="V5679" s="5">
        <f>Table2[[#This Row],[Price Diff]]/Table2[[#This Row],[price]]</f>
        <v>1.7369734865625996E-2</v>
      </c>
    </row>
    <row r="5680" spans="1:22" x14ac:dyDescent="0.2">
      <c r="A5680" s="3">
        <v>8750</v>
      </c>
      <c r="B5680" s="3">
        <v>0.13923506099999999</v>
      </c>
      <c r="C5680" s="3">
        <v>55736</v>
      </c>
      <c r="D5680" s="3">
        <v>0.56256072800000001</v>
      </c>
      <c r="E5680" s="3">
        <v>1600</v>
      </c>
      <c r="F5680" s="3">
        <v>0.38606267399999999</v>
      </c>
      <c r="G5680" s="3">
        <v>2</v>
      </c>
      <c r="H5680" s="3">
        <v>0.26264953499999999</v>
      </c>
      <c r="I5680" s="2" t="s">
        <v>23</v>
      </c>
      <c r="J5680" s="3">
        <v>6580</v>
      </c>
      <c r="K5680" s="3">
        <v>0.65566654300000005</v>
      </c>
      <c r="L5680" s="3">
        <v>1</v>
      </c>
      <c r="M5680" s="2" t="s">
        <v>67</v>
      </c>
      <c r="N5680" s="3">
        <v>84000</v>
      </c>
      <c r="O5680" s="3">
        <v>0.45482853600000001</v>
      </c>
      <c r="P5680" s="3">
        <v>-0.69036513519535658</v>
      </c>
      <c r="Q5680" s="3">
        <v>-0.55174521849802449</v>
      </c>
      <c r="R5680" s="3">
        <v>-0.58431880672547298</v>
      </c>
      <c r="S5680" s="3">
        <v>0.48004137782026224</v>
      </c>
      <c r="T5680" s="5">
        <f>POWER(10,Table2[[#This Row],[Predicted normalized_price]]*(N$7634-N$7635)+N$7635)</f>
        <v>96482.540165862505</v>
      </c>
      <c r="U5680" s="5">
        <f>ABS(Table2[[#This Row],[price]]-Table2[[#This Row],[Predicted Price]])</f>
        <v>12482.540165862505</v>
      </c>
      <c r="V5680" s="5">
        <f>Table2[[#This Row],[Price Diff]]/Table2[[#This Row],[price]]</f>
        <v>0.14860166864122029</v>
      </c>
    </row>
    <row r="5681" spans="1:22" x14ac:dyDescent="0.2">
      <c r="A5681" s="3">
        <v>9820</v>
      </c>
      <c r="B5681" s="3">
        <v>0.16490513200000001</v>
      </c>
      <c r="C5681" s="3">
        <v>11564</v>
      </c>
      <c r="D5681" s="3">
        <v>0.287330011</v>
      </c>
      <c r="E5681" s="3">
        <v>1496</v>
      </c>
      <c r="F5681" s="3">
        <v>0.35740525400000001</v>
      </c>
      <c r="G5681" s="3">
        <v>11</v>
      </c>
      <c r="H5681" s="3">
        <v>0.90861810600000004</v>
      </c>
      <c r="I5681" s="2" t="s">
        <v>10</v>
      </c>
      <c r="J5681" s="3">
        <v>103688</v>
      </c>
      <c r="K5681" s="3">
        <v>0.89066738199999995</v>
      </c>
      <c r="L5681" s="3">
        <v>1</v>
      </c>
      <c r="M5681" s="2" t="s">
        <v>63</v>
      </c>
      <c r="N5681" s="3">
        <v>19999</v>
      </c>
      <c r="O5681" s="3">
        <v>0.19365887200000001</v>
      </c>
      <c r="P5681" s="3">
        <v>-0.70345139014782054</v>
      </c>
      <c r="Q5681" s="3">
        <v>-0.91662041887768286</v>
      </c>
      <c r="R5681" s="3">
        <v>0.12189409948957412</v>
      </c>
      <c r="S5681" s="3">
        <v>0.20480705782027142</v>
      </c>
      <c r="T5681" s="5">
        <f>POWER(10,Table2[[#This Row],[Predicted normalized_price]]*(N$7634-N$7635)+N$7635)</f>
        <v>21262.434123125102</v>
      </c>
      <c r="U5681" s="5">
        <f>ABS(Table2[[#This Row],[price]]-Table2[[#This Row],[Predicted Price]])</f>
        <v>1263.4341231251019</v>
      </c>
      <c r="V5681" s="5">
        <f>Table2[[#This Row],[Price Diff]]/Table2[[#This Row],[price]]</f>
        <v>6.3174864899500069E-2</v>
      </c>
    </row>
    <row r="5682" spans="1:22" x14ac:dyDescent="0.2">
      <c r="A5682" s="3">
        <v>13440</v>
      </c>
      <c r="B5682" s="3">
        <v>0.23473102200000001</v>
      </c>
      <c r="C5682" s="3">
        <v>54402</v>
      </c>
      <c r="D5682" s="3">
        <v>0.55832124599999999</v>
      </c>
      <c r="E5682" s="3">
        <v>1595</v>
      </c>
      <c r="F5682" s="3">
        <v>0.38472810600000001</v>
      </c>
      <c r="G5682" s="3">
        <v>5</v>
      </c>
      <c r="H5682" s="3">
        <v>0.60985333500000005</v>
      </c>
      <c r="I5682" s="2" t="s">
        <v>15</v>
      </c>
      <c r="J5682" s="3">
        <v>53000</v>
      </c>
      <c r="K5682" s="3">
        <v>0.83347200499999996</v>
      </c>
      <c r="L5682" s="3">
        <v>1</v>
      </c>
      <c r="M5682" s="2" t="s">
        <v>65</v>
      </c>
      <c r="N5682" s="3">
        <v>93800</v>
      </c>
      <c r="O5682" s="3">
        <v>0.47490997400000001</v>
      </c>
      <c r="P5682" s="3">
        <v>-0.94129456746212292</v>
      </c>
      <c r="Q5682" s="3">
        <v>0.55073325544629326</v>
      </c>
      <c r="R5682" s="3">
        <v>0.62573534165204736</v>
      </c>
      <c r="S5682" s="3">
        <v>0.46287809962400694</v>
      </c>
      <c r="T5682" s="5">
        <f>POWER(10,Table2[[#This Row],[Predicted normalized_price]]*(N$7634-N$7635)+N$7635)</f>
        <v>87798.93516558694</v>
      </c>
      <c r="U5682" s="5">
        <f>ABS(Table2[[#This Row],[price]]-Table2[[#This Row],[Predicted Price]])</f>
        <v>6001.0648344130605</v>
      </c>
      <c r="V5682" s="5">
        <f>Table2[[#This Row],[Price Diff]]/Table2[[#This Row],[price]]</f>
        <v>6.3977237040650961E-2</v>
      </c>
    </row>
    <row r="5683" spans="1:22" x14ac:dyDescent="0.2">
      <c r="A5683" s="3">
        <v>15490</v>
      </c>
      <c r="B5683" s="3">
        <v>0.26631797800000001</v>
      </c>
      <c r="C5683" s="3">
        <v>56435</v>
      </c>
      <c r="D5683" s="3">
        <v>0.56474182500000003</v>
      </c>
      <c r="E5683" s="3">
        <v>1984</v>
      </c>
      <c r="F5683" s="3">
        <v>0.47778491499999998</v>
      </c>
      <c r="G5683" s="3">
        <v>7</v>
      </c>
      <c r="H5683" s="3">
        <v>0.73735046500000001</v>
      </c>
      <c r="I5683" s="2" t="s">
        <v>19</v>
      </c>
      <c r="J5683" s="3">
        <v>65000</v>
      </c>
      <c r="K5683" s="3">
        <v>0.85086644300000003</v>
      </c>
      <c r="L5683" s="3">
        <v>4</v>
      </c>
      <c r="M5683" s="2" t="s">
        <v>65</v>
      </c>
      <c r="N5683" s="3">
        <v>76888</v>
      </c>
      <c r="O5683" s="3">
        <v>0.438729076</v>
      </c>
      <c r="P5683" s="3">
        <v>-0.66829447714194523</v>
      </c>
      <c r="Q5683" s="3">
        <v>0.51318762276135421</v>
      </c>
      <c r="R5683" s="3">
        <v>0.64106408513440838</v>
      </c>
      <c r="S5683" s="3">
        <v>0.44982106665615396</v>
      </c>
      <c r="T5683" s="5">
        <f>POWER(10,Table2[[#This Row],[Predicted normalized_price]]*(N$7634-N$7635)+N$7635)</f>
        <v>81720.150801100201</v>
      </c>
      <c r="U5683" s="5">
        <f>ABS(Table2[[#This Row],[price]]-Table2[[#This Row],[Predicted Price]])</f>
        <v>4832.1508011002006</v>
      </c>
      <c r="V5683" s="5">
        <f>Table2[[#This Row],[Price Diff]]/Table2[[#This Row],[price]]</f>
        <v>6.2846618472325991E-2</v>
      </c>
    </row>
    <row r="5684" spans="1:22" x14ac:dyDescent="0.2">
      <c r="A5684" s="3">
        <v>11440</v>
      </c>
      <c r="B5684" s="3">
        <v>0.19888082300000001</v>
      </c>
      <c r="C5684" s="3">
        <v>39143</v>
      </c>
      <c r="D5684" s="3">
        <v>0.50071422499999996</v>
      </c>
      <c r="E5684" s="3">
        <v>1995</v>
      </c>
      <c r="F5684" s="3">
        <v>0.48014246599999999</v>
      </c>
      <c r="G5684" s="3">
        <v>9</v>
      </c>
      <c r="H5684" s="3">
        <v>0.83257932800000001</v>
      </c>
      <c r="I5684" s="2" t="s">
        <v>13</v>
      </c>
      <c r="J5684" s="3">
        <v>97000</v>
      </c>
      <c r="K5684" s="3">
        <v>0.884984836</v>
      </c>
      <c r="L5684" s="3">
        <v>2</v>
      </c>
      <c r="M5684" s="2" t="s">
        <v>65</v>
      </c>
      <c r="N5684" s="3">
        <v>48800</v>
      </c>
      <c r="O5684" s="3">
        <v>0.35599618799999999</v>
      </c>
      <c r="P5684" s="3">
        <v>-0.72828730640355732</v>
      </c>
      <c r="Q5684" s="3">
        <v>0.28914196263957237</v>
      </c>
      <c r="R5684" s="3">
        <v>0.77835204814189773</v>
      </c>
      <c r="S5684" s="3">
        <v>0.3558367443973145</v>
      </c>
      <c r="T5684" s="5">
        <f>POWER(10,Table2[[#This Row],[Predicted normalized_price]]*(N$7634-N$7635)+N$7635)</f>
        <v>48757.262699228042</v>
      </c>
      <c r="U5684" s="5">
        <f>ABS(Table2[[#This Row],[price]]-Table2[[#This Row],[Predicted Price]])</f>
        <v>42.737300771957962</v>
      </c>
      <c r="V5684" s="5">
        <f>Table2[[#This Row],[Price Diff]]/Table2[[#This Row],[price]]</f>
        <v>8.7576436008110579E-4</v>
      </c>
    </row>
    <row r="5685" spans="1:22" x14ac:dyDescent="0.2">
      <c r="A5685" s="3">
        <v>10550</v>
      </c>
      <c r="B5685" s="3">
        <v>0.18085994499999999</v>
      </c>
      <c r="C5685" s="3">
        <v>55735</v>
      </c>
      <c r="D5685" s="3">
        <v>0.562557588</v>
      </c>
      <c r="E5685" s="3">
        <v>1560</v>
      </c>
      <c r="F5685" s="3">
        <v>0.37526730800000002</v>
      </c>
      <c r="G5685" s="3">
        <v>4</v>
      </c>
      <c r="H5685" s="3">
        <v>0.52529906999999998</v>
      </c>
      <c r="I5685" s="2" t="s">
        <v>21</v>
      </c>
      <c r="J5685" s="3">
        <v>60000</v>
      </c>
      <c r="K5685" s="3">
        <v>0.84404464199999996</v>
      </c>
      <c r="L5685" s="3">
        <v>1</v>
      </c>
      <c r="M5685" s="2" t="s">
        <v>65</v>
      </c>
      <c r="N5685" s="3">
        <v>79000</v>
      </c>
      <c r="O5685" s="3">
        <v>0.44366044900000001</v>
      </c>
      <c r="P5685" s="3">
        <v>0.99999999045272669</v>
      </c>
      <c r="Q5685" s="3">
        <v>0.53271410188109036</v>
      </c>
      <c r="R5685" s="3">
        <v>0.66232252229819177</v>
      </c>
      <c r="S5685" s="3">
        <v>0.45396790923172292</v>
      </c>
      <c r="T5685" s="5">
        <f>POWER(10,Table2[[#This Row],[Predicted normalized_price]]*(N$7634-N$7635)+N$7635)</f>
        <v>83603.6876651028</v>
      </c>
      <c r="U5685" s="5">
        <f>ABS(Table2[[#This Row],[price]]-Table2[[#This Row],[Predicted Price]])</f>
        <v>4603.6876651027997</v>
      </c>
      <c r="V5685" s="5">
        <f>Table2[[#This Row],[Price Diff]]/Table2[[#This Row],[price]]</f>
        <v>5.8274527406364553E-2</v>
      </c>
    </row>
    <row r="5686" spans="1:22" x14ac:dyDescent="0.2">
      <c r="A5686" s="3">
        <v>6650</v>
      </c>
      <c r="B5686" s="3">
        <v>7.8170914999999994E-2</v>
      </c>
      <c r="C5686" s="3">
        <v>13449</v>
      </c>
      <c r="D5686" s="3">
        <v>0.31375669299999998</v>
      </c>
      <c r="E5686" s="3">
        <v>1598</v>
      </c>
      <c r="F5686" s="3">
        <v>0.38552934799999999</v>
      </c>
      <c r="G5686" s="3">
        <v>10</v>
      </c>
      <c r="H5686" s="3">
        <v>0.87250287000000004</v>
      </c>
      <c r="I5686" s="2" t="s">
        <v>14</v>
      </c>
      <c r="J5686" s="3">
        <v>129738</v>
      </c>
      <c r="K5686" s="3">
        <v>0.90976936600000002</v>
      </c>
      <c r="L5686" s="3">
        <v>4</v>
      </c>
      <c r="M5686" s="2" t="s">
        <v>63</v>
      </c>
      <c r="N5686" s="3">
        <v>18000</v>
      </c>
      <c r="O5686" s="3">
        <v>0.17449418</v>
      </c>
      <c r="P5686" s="3">
        <v>-0.87270930924408785</v>
      </c>
      <c r="Q5686" s="3">
        <v>-0.92269789340560349</v>
      </c>
      <c r="R5686" s="3">
        <v>0.26073715427066052</v>
      </c>
      <c r="S5686" s="3">
        <v>0.16754928731816143</v>
      </c>
      <c r="T5686" s="5">
        <f>POWER(10,Table2[[#This Row],[Predicted normalized_price]]*(N$7634-N$7635)+N$7635)</f>
        <v>17326.019344401408</v>
      </c>
      <c r="U5686" s="5">
        <f>ABS(Table2[[#This Row],[price]]-Table2[[#This Row],[Predicted Price]])</f>
        <v>673.98065559859242</v>
      </c>
      <c r="V5686" s="5">
        <f>Table2[[#This Row],[Price Diff]]/Table2[[#This Row],[price]]</f>
        <v>3.7443369755477358E-2</v>
      </c>
    </row>
    <row r="5687" spans="1:22" x14ac:dyDescent="0.2">
      <c r="A5687" s="3">
        <v>11600</v>
      </c>
      <c r="B5687" s="3">
        <v>0.20197124899999999</v>
      </c>
      <c r="C5687" s="3">
        <v>31346</v>
      </c>
      <c r="D5687" s="3">
        <v>0.46184017700000002</v>
      </c>
      <c r="E5687" s="3">
        <v>1998</v>
      </c>
      <c r="F5687" s="3">
        <v>0.480783179</v>
      </c>
      <c r="G5687" s="3">
        <v>8</v>
      </c>
      <c r="H5687" s="3">
        <v>0.78794860499999997</v>
      </c>
      <c r="I5687" s="2" t="s">
        <v>10</v>
      </c>
      <c r="J5687" s="3">
        <v>110000</v>
      </c>
      <c r="K5687" s="3">
        <v>0.89570378500000003</v>
      </c>
      <c r="L5687" s="3">
        <v>1</v>
      </c>
      <c r="M5687" s="2" t="s">
        <v>65</v>
      </c>
      <c r="N5687" s="3">
        <v>45700</v>
      </c>
      <c r="O5687" s="3">
        <v>0.34405229700000001</v>
      </c>
      <c r="P5687" s="3">
        <v>0.20034466793488873</v>
      </c>
      <c r="Q5687" s="3">
        <v>-0.79887684713385321</v>
      </c>
      <c r="R5687" s="3">
        <v>-0.31941574759581759</v>
      </c>
      <c r="S5687" s="3">
        <v>0.35011757648750375</v>
      </c>
      <c r="T5687" s="5">
        <f>POWER(10,Table2[[#This Row],[Predicted normalized_price]]*(N$7634-N$7635)+N$7635)</f>
        <v>47248.79632122683</v>
      </c>
      <c r="U5687" s="5">
        <f>ABS(Table2[[#This Row],[price]]-Table2[[#This Row],[Predicted Price]])</f>
        <v>1548.7963212268296</v>
      </c>
      <c r="V5687" s="5">
        <f>Table2[[#This Row],[Price Diff]]/Table2[[#This Row],[price]]</f>
        <v>3.3890510311309179E-2</v>
      </c>
    </row>
    <row r="5688" spans="1:22" x14ac:dyDescent="0.2">
      <c r="A5688" s="3">
        <v>95980</v>
      </c>
      <c r="B5688" s="3">
        <v>0.67215873000000004</v>
      </c>
      <c r="C5688" s="3">
        <v>491548</v>
      </c>
      <c r="D5688" s="3">
        <v>0.94352830499999996</v>
      </c>
      <c r="E5688" s="3">
        <v>6592</v>
      </c>
      <c r="F5688" s="3">
        <v>0.98977422999999998</v>
      </c>
      <c r="G5688" s="3">
        <v>5</v>
      </c>
      <c r="H5688" s="3">
        <v>0.60985333500000005</v>
      </c>
      <c r="I5688" s="2" t="s">
        <v>44</v>
      </c>
      <c r="J5688" s="3">
        <v>14800</v>
      </c>
      <c r="K5688" s="3">
        <v>0.72475091300000005</v>
      </c>
      <c r="L5688" s="3">
        <v>4</v>
      </c>
      <c r="M5688" s="2" t="s">
        <v>62</v>
      </c>
      <c r="N5688" s="3">
        <v>838000</v>
      </c>
      <c r="O5688" s="3">
        <v>0.87342539200000002</v>
      </c>
      <c r="P5688" s="3">
        <v>0.70660184906255818</v>
      </c>
      <c r="Q5688" s="3">
        <v>0.67840099999334091</v>
      </c>
      <c r="R5688" s="3">
        <v>-0.90408305678965661</v>
      </c>
      <c r="S5688" s="3">
        <v>0.88881299958594551</v>
      </c>
      <c r="T5688" s="5">
        <f>POWER(10,Table2[[#This Row],[Predicted normalized_price]]*(N$7634-N$7635)+N$7635)</f>
        <v>911939.29886881169</v>
      </c>
      <c r="U5688" s="5">
        <f>ABS(Table2[[#This Row],[price]]-Table2[[#This Row],[Predicted Price]])</f>
        <v>73939.298868811689</v>
      </c>
      <c r="V5688" s="5">
        <f>Table2[[#This Row],[Price Diff]]/Table2[[#This Row],[price]]</f>
        <v>8.823305354273471E-2</v>
      </c>
    </row>
    <row r="5689" spans="1:22" x14ac:dyDescent="0.2">
      <c r="A5689" s="3">
        <v>12750</v>
      </c>
      <c r="B5689" s="3">
        <v>0.22300399400000001</v>
      </c>
      <c r="C5689" s="3">
        <v>32901</v>
      </c>
      <c r="D5689" s="3">
        <v>0.47031313899999999</v>
      </c>
      <c r="E5689" s="3">
        <v>2694</v>
      </c>
      <c r="F5689" s="3">
        <v>0.60822404299999999</v>
      </c>
      <c r="G5689" s="3">
        <v>8</v>
      </c>
      <c r="H5689" s="3">
        <v>0.78794860499999997</v>
      </c>
      <c r="I5689" s="2" t="s">
        <v>10</v>
      </c>
      <c r="J5689" s="3">
        <v>104990</v>
      </c>
      <c r="K5689" s="3">
        <v>0.89173090600000005</v>
      </c>
      <c r="L5689" s="3">
        <v>2</v>
      </c>
      <c r="M5689" s="2" t="s">
        <v>64</v>
      </c>
      <c r="N5689" s="3">
        <v>48800</v>
      </c>
      <c r="O5689" s="3">
        <v>0.35599618799999999</v>
      </c>
      <c r="P5689" s="3">
        <v>0.98561062927507626</v>
      </c>
      <c r="Q5689" s="3">
        <v>-0.79452873807673874</v>
      </c>
      <c r="R5689" s="3">
        <v>-0.35289265566688294</v>
      </c>
      <c r="S5689" s="3">
        <v>0.36182146671763771</v>
      </c>
      <c r="T5689" s="5">
        <f>POWER(10,Table2[[#This Row],[Predicted normalized_price]]*(N$7634-N$7635)+N$7635)</f>
        <v>50387.361487091206</v>
      </c>
      <c r="U5689" s="5">
        <f>ABS(Table2[[#This Row],[price]]-Table2[[#This Row],[Predicted Price]])</f>
        <v>1587.3614870912061</v>
      </c>
      <c r="V5689" s="5">
        <f>Table2[[#This Row],[Price Diff]]/Table2[[#This Row],[price]]</f>
        <v>3.2527899325639466E-2</v>
      </c>
    </row>
    <row r="5690" spans="1:22" x14ac:dyDescent="0.2">
      <c r="A5690" s="3">
        <v>10090</v>
      </c>
      <c r="B5690" s="3">
        <v>0.17094034999999999</v>
      </c>
      <c r="C5690" s="3">
        <v>23460</v>
      </c>
      <c r="D5690" s="3">
        <v>0.41112639299999998</v>
      </c>
      <c r="E5690" s="3">
        <v>2354</v>
      </c>
      <c r="F5690" s="3">
        <v>0.55069874699999999</v>
      </c>
      <c r="G5690" s="3">
        <v>11</v>
      </c>
      <c r="H5690" s="3">
        <v>0.90861810600000004</v>
      </c>
      <c r="I5690" s="2" t="s">
        <v>22</v>
      </c>
      <c r="J5690" s="3">
        <v>152000</v>
      </c>
      <c r="K5690" s="3">
        <v>0.923266213</v>
      </c>
      <c r="L5690" s="3">
        <v>1</v>
      </c>
      <c r="M5690" s="2" t="s">
        <v>64</v>
      </c>
      <c r="N5690" s="3">
        <v>30688</v>
      </c>
      <c r="O5690" s="3">
        <v>0.27158194299999999</v>
      </c>
      <c r="P5690" s="3">
        <v>0.70371657962710688</v>
      </c>
      <c r="Q5690" s="3">
        <v>-0.87644542515646351</v>
      </c>
      <c r="R5690" s="3">
        <v>-0.14158494413601341</v>
      </c>
      <c r="S5690" s="3">
        <v>0.28591497625393586</v>
      </c>
      <c r="T5690" s="5">
        <f>POWER(10,Table2[[#This Row],[Predicted normalized_price]]*(N$7634-N$7635)+N$7635)</f>
        <v>33202.730441476189</v>
      </c>
      <c r="U5690" s="5">
        <f>ABS(Table2[[#This Row],[price]]-Table2[[#This Row],[Predicted Price]])</f>
        <v>2514.7304414761893</v>
      </c>
      <c r="V5690" s="5">
        <f>Table2[[#This Row],[Price Diff]]/Table2[[#This Row],[price]]</f>
        <v>8.1945074344244959E-2</v>
      </c>
    </row>
    <row r="5691" spans="1:22" x14ac:dyDescent="0.2">
      <c r="A5691" s="3">
        <v>12780</v>
      </c>
      <c r="B5691" s="3">
        <v>0.22352692499999999</v>
      </c>
      <c r="C5691" s="3">
        <v>67406</v>
      </c>
      <c r="D5691" s="3">
        <v>0.59582995900000002</v>
      </c>
      <c r="E5691" s="3">
        <v>2356</v>
      </c>
      <c r="F5691" s="3">
        <v>0.55106086499999996</v>
      </c>
      <c r="G5691" s="3">
        <v>3</v>
      </c>
      <c r="H5691" s="3">
        <v>0.416289664</v>
      </c>
      <c r="I5691" s="2" t="s">
        <v>22</v>
      </c>
      <c r="J5691" s="3">
        <v>16000</v>
      </c>
      <c r="K5691" s="3">
        <v>0.731395342</v>
      </c>
      <c r="L5691" s="3">
        <v>1</v>
      </c>
      <c r="M5691" s="2" t="s">
        <v>66</v>
      </c>
      <c r="N5691" s="3">
        <v>125800</v>
      </c>
      <c r="O5691" s="3">
        <v>0.52832708299999998</v>
      </c>
      <c r="P5691" s="3">
        <v>-0.46477015880212275</v>
      </c>
      <c r="Q5691" s="3">
        <v>-0.52415067324255316</v>
      </c>
      <c r="R5691" s="3">
        <v>-0.66395136877466165</v>
      </c>
      <c r="S5691" s="3">
        <v>0.50809874656887133</v>
      </c>
      <c r="T5691" s="5">
        <f>POWER(10,Table2[[#This Row],[Predicted normalized_price]]*(N$7634-N$7635)+N$7635)</f>
        <v>112565.8156310506</v>
      </c>
      <c r="U5691" s="5">
        <f>ABS(Table2[[#This Row],[price]]-Table2[[#This Row],[Predicted Price]])</f>
        <v>13234.184368949398</v>
      </c>
      <c r="V5691" s="5">
        <f>Table2[[#This Row],[Price Diff]]/Table2[[#This Row],[price]]</f>
        <v>0.10520019371183942</v>
      </c>
    </row>
    <row r="5692" spans="1:22" x14ac:dyDescent="0.2">
      <c r="A5692" s="3">
        <v>17630</v>
      </c>
      <c r="B5692" s="3">
        <v>0.295112031</v>
      </c>
      <c r="C5692" s="3">
        <v>79608</v>
      </c>
      <c r="D5692" s="3">
        <v>0.62494688099999995</v>
      </c>
      <c r="E5692" s="3">
        <v>2493</v>
      </c>
      <c r="F5692" s="3">
        <v>0.57516132099999995</v>
      </c>
      <c r="G5692" s="3">
        <v>1</v>
      </c>
      <c r="H5692" s="3">
        <v>0</v>
      </c>
      <c r="I5692" s="2" t="s">
        <v>10</v>
      </c>
      <c r="J5692" s="3">
        <v>48</v>
      </c>
      <c r="K5692" s="3">
        <v>0.23629944899999999</v>
      </c>
      <c r="L5692" s="3">
        <v>1</v>
      </c>
      <c r="M5692" s="2" t="s">
        <v>66</v>
      </c>
      <c r="N5692" s="3">
        <v>200988</v>
      </c>
      <c r="O5692" s="3">
        <v>0.61359541799999995</v>
      </c>
      <c r="P5692" s="3">
        <v>0.34643993769769266</v>
      </c>
      <c r="Q5692" s="3">
        <v>-0.16546398054132472</v>
      </c>
      <c r="R5692" s="3">
        <v>-0.82861805949763323</v>
      </c>
      <c r="S5692" s="3">
        <v>0.64646748105234098</v>
      </c>
      <c r="T5692" s="5">
        <f>POWER(10,Table2[[#This Row],[Predicted normalized_price]]*(N$7634-N$7635)+N$7635)</f>
        <v>240778.66326124937</v>
      </c>
      <c r="U5692" s="5">
        <f>ABS(Table2[[#This Row],[price]]-Table2[[#This Row],[Predicted Price]])</f>
        <v>39790.66326124937</v>
      </c>
      <c r="V5692" s="5">
        <f>Table2[[#This Row],[Price Diff]]/Table2[[#This Row],[price]]</f>
        <v>0.19797531823417006</v>
      </c>
    </row>
    <row r="5693" spans="1:22" x14ac:dyDescent="0.2">
      <c r="A5693" s="3">
        <v>11990</v>
      </c>
      <c r="B5693" s="3">
        <v>0.209329085</v>
      </c>
      <c r="C5693" s="3">
        <v>59264</v>
      </c>
      <c r="D5693" s="3">
        <v>0.57330160900000005</v>
      </c>
      <c r="E5693" s="3">
        <v>1998</v>
      </c>
      <c r="F5693" s="3">
        <v>0.480783179</v>
      </c>
      <c r="G5693" s="3">
        <v>3</v>
      </c>
      <c r="H5693" s="3">
        <v>0.416289664</v>
      </c>
      <c r="I5693" s="2" t="s">
        <v>23</v>
      </c>
      <c r="J5693" s="3">
        <v>28000</v>
      </c>
      <c r="K5693" s="3">
        <v>0.77908972300000001</v>
      </c>
      <c r="L5693" s="3">
        <v>1</v>
      </c>
      <c r="M5693" s="2" t="s">
        <v>64</v>
      </c>
      <c r="N5693" s="3">
        <v>104800</v>
      </c>
      <c r="O5693" s="3">
        <v>0.49508983899999998</v>
      </c>
      <c r="P5693" s="3">
        <v>0.78207570535326965</v>
      </c>
      <c r="Q5693" s="3">
        <v>-0.55950039125726259</v>
      </c>
      <c r="R5693" s="3">
        <v>-0.62815391400764609</v>
      </c>
      <c r="S5693" s="3">
        <v>0.49299474467888488</v>
      </c>
      <c r="T5693" s="5">
        <f>POWER(10,Table2[[#This Row],[Predicted normalized_price]]*(N$7634-N$7635)+N$7635)</f>
        <v>103600.39786769831</v>
      </c>
      <c r="U5693" s="5">
        <f>ABS(Table2[[#This Row],[price]]-Table2[[#This Row],[Predicted Price]])</f>
        <v>1199.6021323016903</v>
      </c>
      <c r="V5693" s="5">
        <f>Table2[[#This Row],[Price Diff]]/Table2[[#This Row],[price]]</f>
        <v>1.1446585231886358E-2</v>
      </c>
    </row>
    <row r="5694" spans="1:22" x14ac:dyDescent="0.2">
      <c r="A5694" s="3">
        <v>19140</v>
      </c>
      <c r="B5694" s="3">
        <v>0.31339730599999999</v>
      </c>
      <c r="C5694" s="3">
        <v>99835</v>
      </c>
      <c r="D5694" s="3">
        <v>0.66456806300000004</v>
      </c>
      <c r="E5694" s="3">
        <v>1991</v>
      </c>
      <c r="F5694" s="3">
        <v>0.47928668200000002</v>
      </c>
      <c r="G5694" s="3">
        <v>2</v>
      </c>
      <c r="H5694" s="3">
        <v>0.26264953499999999</v>
      </c>
      <c r="I5694" s="2" t="s">
        <v>15</v>
      </c>
      <c r="J5694" s="3">
        <v>88</v>
      </c>
      <c r="K5694" s="3">
        <v>0.28795859200000001</v>
      </c>
      <c r="L5694" s="3">
        <v>1</v>
      </c>
      <c r="M5694" s="2" t="s">
        <v>64</v>
      </c>
      <c r="N5694" s="3">
        <v>209888</v>
      </c>
      <c r="O5694" s="3">
        <v>0.62148051900000001</v>
      </c>
      <c r="P5694" s="3">
        <v>-2.0941405500584754E-2</v>
      </c>
      <c r="Q5694" s="3">
        <v>0.80259140118050809</v>
      </c>
      <c r="R5694" s="3">
        <v>0.17875323222447628</v>
      </c>
      <c r="S5694" s="3">
        <v>0.64499404643162683</v>
      </c>
      <c r="T5694" s="5">
        <f>POWER(10,Table2[[#This Row],[Predicted normalized_price]]*(N$7634-N$7635)+N$7635)</f>
        <v>238837.05419276765</v>
      </c>
      <c r="U5694" s="5">
        <f>ABS(Table2[[#This Row],[price]]-Table2[[#This Row],[Predicted Price]])</f>
        <v>28949.054192767653</v>
      </c>
      <c r="V5694" s="5">
        <f>Table2[[#This Row],[Price Diff]]/Table2[[#This Row],[price]]</f>
        <v>0.13792619965299424</v>
      </c>
    </row>
    <row r="5695" spans="1:22" x14ac:dyDescent="0.2">
      <c r="A5695" s="3">
        <v>7840</v>
      </c>
      <c r="B5695" s="3">
        <v>0.114800474</v>
      </c>
      <c r="C5695" s="3">
        <v>47023</v>
      </c>
      <c r="D5695" s="3">
        <v>0.53281224900000002</v>
      </c>
      <c r="E5695" s="3">
        <v>1496</v>
      </c>
      <c r="F5695" s="3">
        <v>0.35740525400000001</v>
      </c>
      <c r="G5695" s="3">
        <v>4</v>
      </c>
      <c r="H5695" s="3">
        <v>0.52529906999999998</v>
      </c>
      <c r="I5695" s="2" t="s">
        <v>14</v>
      </c>
      <c r="J5695" s="3">
        <v>32000</v>
      </c>
      <c r="K5695" s="3">
        <v>0.79047020499999998</v>
      </c>
      <c r="L5695" s="3">
        <v>1</v>
      </c>
      <c r="M5695" s="2" t="s">
        <v>67</v>
      </c>
      <c r="N5695" s="3">
        <v>59800</v>
      </c>
      <c r="O5695" s="3">
        <v>0.39298878599999998</v>
      </c>
      <c r="P5695" s="3">
        <v>-0.84745683820156392</v>
      </c>
      <c r="Q5695" s="3">
        <v>-0.71127186443024393</v>
      </c>
      <c r="R5695" s="3">
        <v>-0.41423051699448088</v>
      </c>
      <c r="S5695" s="3">
        <v>0.39447606608767566</v>
      </c>
      <c r="T5695" s="5">
        <f>POWER(10,Table2[[#This Row],[Predicted normalized_price]]*(N$7634-N$7635)+N$7635)</f>
        <v>60290.726726469518</v>
      </c>
      <c r="U5695" s="5">
        <f>ABS(Table2[[#This Row],[price]]-Table2[[#This Row],[Predicted Price]])</f>
        <v>490.72672646951833</v>
      </c>
      <c r="V5695" s="5">
        <f>Table2[[#This Row],[Price Diff]]/Table2[[#This Row],[price]]</f>
        <v>8.2061325496574963E-3</v>
      </c>
    </row>
    <row r="5696" spans="1:22" x14ac:dyDescent="0.2">
      <c r="A5696" s="3">
        <v>11560</v>
      </c>
      <c r="B5696" s="3">
        <v>0.20120265700000001</v>
      </c>
      <c r="C5696" s="3">
        <v>54799</v>
      </c>
      <c r="D5696" s="3">
        <v>0.55959369000000003</v>
      </c>
      <c r="E5696" s="3">
        <v>1798</v>
      </c>
      <c r="F5696" s="3">
        <v>0.435810641</v>
      </c>
      <c r="G5696" s="3">
        <v>6</v>
      </c>
      <c r="H5696" s="3">
        <v>0.67893919899999999</v>
      </c>
      <c r="I5696" s="2" t="s">
        <v>19</v>
      </c>
      <c r="J5696" s="3">
        <v>92000</v>
      </c>
      <c r="K5696" s="3">
        <v>0.88047441800000004</v>
      </c>
      <c r="L5696" s="3">
        <v>1</v>
      </c>
      <c r="M5696" s="2" t="s">
        <v>65</v>
      </c>
      <c r="N5696" s="3">
        <v>70800</v>
      </c>
      <c r="O5696" s="3">
        <v>0.42371717399999997</v>
      </c>
      <c r="P5696" s="3">
        <v>-0.78987780214570413</v>
      </c>
      <c r="Q5696" s="3">
        <v>0.46396467528915264</v>
      </c>
      <c r="R5696" s="3">
        <v>0.66739415833765148</v>
      </c>
      <c r="S5696" s="3">
        <v>0.42985892508546214</v>
      </c>
      <c r="T5696" s="5">
        <f>POWER(10,Table2[[#This Row],[Predicted normalized_price]]*(N$7634-N$7635)+N$7635)</f>
        <v>73230.213986725576</v>
      </c>
      <c r="U5696" s="5">
        <f>ABS(Table2[[#This Row],[price]]-Table2[[#This Row],[Predicted Price]])</f>
        <v>2430.2139867255755</v>
      </c>
      <c r="V5696" s="5">
        <f>Table2[[#This Row],[Price Diff]]/Table2[[#This Row],[price]]</f>
        <v>3.4325056309683272E-2</v>
      </c>
    </row>
    <row r="5697" spans="1:22" x14ac:dyDescent="0.2">
      <c r="A5697" s="3">
        <v>7920</v>
      </c>
      <c r="B5697" s="3">
        <v>0.117059449</v>
      </c>
      <c r="C5697" s="3">
        <v>46180</v>
      </c>
      <c r="D5697" s="3">
        <v>0.52964645700000001</v>
      </c>
      <c r="E5697" s="3">
        <v>1197</v>
      </c>
      <c r="F5697" s="3">
        <v>0.26232939100000002</v>
      </c>
      <c r="G5697" s="3">
        <v>4</v>
      </c>
      <c r="H5697" s="3">
        <v>0.52529906999999998</v>
      </c>
      <c r="I5697" s="2" t="s">
        <v>20</v>
      </c>
      <c r="J5697" s="3">
        <v>60000</v>
      </c>
      <c r="K5697" s="3">
        <v>0.84404464199999996</v>
      </c>
      <c r="L5697" s="3">
        <v>1</v>
      </c>
      <c r="M5697" s="2" t="s">
        <v>67</v>
      </c>
      <c r="N5697" s="3">
        <v>60800</v>
      </c>
      <c r="O5697" s="3">
        <v>0.39600680999999999</v>
      </c>
      <c r="P5697" s="3">
        <v>-0.57072065072064337</v>
      </c>
      <c r="Q5697" s="3">
        <v>0.44838573079217636</v>
      </c>
      <c r="R5697" s="3">
        <v>0.75211738510443515</v>
      </c>
      <c r="S5697" s="3">
        <v>0.40484693852281728</v>
      </c>
      <c r="T5697" s="5">
        <f>POWER(10,Table2[[#This Row],[Predicted normalized_price]]*(N$7634-N$7635)+N$7635)</f>
        <v>63826.376978361812</v>
      </c>
      <c r="U5697" s="5">
        <f>ABS(Table2[[#This Row],[price]]-Table2[[#This Row],[Predicted Price]])</f>
        <v>3026.3769783618118</v>
      </c>
      <c r="V5697" s="5">
        <f>Table2[[#This Row],[Price Diff]]/Table2[[#This Row],[price]]</f>
        <v>4.9775937144108745E-2</v>
      </c>
    </row>
    <row r="5698" spans="1:22" x14ac:dyDescent="0.2">
      <c r="A5698" s="3">
        <v>13950</v>
      </c>
      <c r="B5698" s="3">
        <v>0.24301811500000001</v>
      </c>
      <c r="C5698" s="3">
        <v>72017</v>
      </c>
      <c r="D5698" s="3">
        <v>0.60740951799999998</v>
      </c>
      <c r="E5698" s="3">
        <v>2362</v>
      </c>
      <c r="F5698" s="3">
        <v>0.55214537900000005</v>
      </c>
      <c r="G5698" s="3">
        <v>5</v>
      </c>
      <c r="H5698" s="3">
        <v>0.60985333500000005</v>
      </c>
      <c r="I5698" s="2" t="s">
        <v>10</v>
      </c>
      <c r="J5698" s="3">
        <v>38000</v>
      </c>
      <c r="K5698" s="3">
        <v>0.80511648899999999</v>
      </c>
      <c r="L5698" s="3">
        <v>1</v>
      </c>
      <c r="M5698" s="2" t="s">
        <v>66</v>
      </c>
      <c r="N5698" s="3">
        <v>104800</v>
      </c>
      <c r="O5698" s="3">
        <v>0.49508983899999998</v>
      </c>
      <c r="P5698" s="3">
        <v>0.66652722034566303</v>
      </c>
      <c r="Q5698" s="3">
        <v>-0.55832611154239609</v>
      </c>
      <c r="R5698" s="3">
        <v>-0.64094639552746813</v>
      </c>
      <c r="S5698" s="3">
        <v>0.49624383874176414</v>
      </c>
      <c r="T5698" s="5">
        <f>POWER(10,Table2[[#This Row],[Predicted normalized_price]]*(N$7634-N$7635)+N$7635)</f>
        <v>105466.67560628116</v>
      </c>
      <c r="U5698" s="5">
        <f>ABS(Table2[[#This Row],[price]]-Table2[[#This Row],[Predicted Price]])</f>
        <v>666.67560628116189</v>
      </c>
      <c r="V5698" s="5">
        <f>Table2[[#This Row],[Price Diff]]/Table2[[#This Row],[price]]</f>
        <v>6.3614084568813156E-3</v>
      </c>
    </row>
    <row r="5699" spans="1:22" x14ac:dyDescent="0.2">
      <c r="A5699" s="3">
        <v>11380</v>
      </c>
      <c r="B5699" s="3">
        <v>0.19771075699999999</v>
      </c>
      <c r="C5699" s="3">
        <v>47623</v>
      </c>
      <c r="D5699" s="3">
        <v>0.53503109699999996</v>
      </c>
      <c r="E5699" s="3">
        <v>1496</v>
      </c>
      <c r="F5699" s="3">
        <v>0.35740525400000001</v>
      </c>
      <c r="G5699" s="3">
        <v>4</v>
      </c>
      <c r="H5699" s="3">
        <v>0.52529906999999998</v>
      </c>
      <c r="I5699" s="2" t="s">
        <v>13</v>
      </c>
      <c r="J5699" s="3">
        <v>34000</v>
      </c>
      <c r="K5699" s="3">
        <v>0.79563706000000001</v>
      </c>
      <c r="L5699" s="3">
        <v>1</v>
      </c>
      <c r="M5699" s="2" t="s">
        <v>67</v>
      </c>
      <c r="N5699" s="3">
        <v>95800</v>
      </c>
      <c r="O5699" s="3">
        <v>0.47874941399999998</v>
      </c>
      <c r="P5699" s="3">
        <v>-0.92618122567279049</v>
      </c>
      <c r="Q5699" s="3">
        <v>0.51693259074877473</v>
      </c>
      <c r="R5699" s="3">
        <v>0.67024698069687794</v>
      </c>
      <c r="S5699" s="3">
        <v>0.4427271133516178</v>
      </c>
      <c r="T5699" s="5">
        <f>POWER(10,Table2[[#This Row],[Predicted normalized_price]]*(N$7634-N$7635)+N$7635)</f>
        <v>78595.869381331664</v>
      </c>
      <c r="U5699" s="5">
        <f>ABS(Table2[[#This Row],[price]]-Table2[[#This Row],[Predicted Price]])</f>
        <v>17204.130618668336</v>
      </c>
      <c r="V5699" s="5">
        <f>Table2[[#This Row],[Price Diff]]/Table2[[#This Row],[price]]</f>
        <v>0.17958382691720601</v>
      </c>
    </row>
    <row r="5700" spans="1:22" x14ac:dyDescent="0.2">
      <c r="A5700" s="3">
        <v>16160</v>
      </c>
      <c r="B5700" s="3">
        <v>0.27573990799999998</v>
      </c>
      <c r="C5700" s="3">
        <v>59426</v>
      </c>
      <c r="D5700" s="3">
        <v>0.57377933000000003</v>
      </c>
      <c r="E5700" s="3">
        <v>2996</v>
      </c>
      <c r="F5700" s="3">
        <v>0.65352884600000005</v>
      </c>
      <c r="G5700" s="3">
        <v>8</v>
      </c>
      <c r="H5700" s="3">
        <v>0.78794860499999997</v>
      </c>
      <c r="I5700" s="2" t="s">
        <v>15</v>
      </c>
      <c r="J5700" s="3">
        <v>110000</v>
      </c>
      <c r="K5700" s="3">
        <v>0.89570378500000003</v>
      </c>
      <c r="L5700" s="3">
        <v>1</v>
      </c>
      <c r="M5700" s="2" t="s">
        <v>65</v>
      </c>
      <c r="N5700" s="3">
        <v>84800</v>
      </c>
      <c r="O5700" s="3">
        <v>0.456553504</v>
      </c>
      <c r="P5700" s="3">
        <v>-0.65397942400981002</v>
      </c>
      <c r="Q5700" s="3">
        <v>0.53059988525492296</v>
      </c>
      <c r="R5700" s="3">
        <v>0.65011780847118317</v>
      </c>
      <c r="S5700" s="3">
        <v>0.45214878696369665</v>
      </c>
      <c r="T5700" s="5">
        <f>POWER(10,Table2[[#This Row],[Predicted normalized_price]]*(N$7634-N$7635)+N$7635)</f>
        <v>82772.137634525061</v>
      </c>
      <c r="U5700" s="5">
        <f>ABS(Table2[[#This Row],[price]]-Table2[[#This Row],[Predicted Price]])</f>
        <v>2027.862365474939</v>
      </c>
      <c r="V5700" s="5">
        <f>Table2[[#This Row],[Price Diff]]/Table2[[#This Row],[price]]</f>
        <v>2.3913471290978053E-2</v>
      </c>
    </row>
    <row r="5701" spans="1:22" x14ac:dyDescent="0.2">
      <c r="A5701" s="3">
        <v>31410</v>
      </c>
      <c r="B5701" s="3">
        <v>0.423615291</v>
      </c>
      <c r="C5701" s="3">
        <v>26233</v>
      </c>
      <c r="D5701" s="3">
        <v>0.43067784100000001</v>
      </c>
      <c r="E5701" s="3">
        <v>1998</v>
      </c>
      <c r="F5701" s="3">
        <v>0.480783179</v>
      </c>
      <c r="G5701" s="3">
        <v>11</v>
      </c>
      <c r="H5701" s="3">
        <v>0.90861810600000004</v>
      </c>
      <c r="I5701" s="2" t="s">
        <v>28</v>
      </c>
      <c r="J5701" s="3">
        <v>110000</v>
      </c>
      <c r="K5701" s="3">
        <v>0.89570378500000003</v>
      </c>
      <c r="L5701" s="3">
        <v>3</v>
      </c>
      <c r="M5701" s="2" t="s">
        <v>62</v>
      </c>
      <c r="N5701" s="3">
        <v>53800</v>
      </c>
      <c r="O5701" s="3">
        <v>0.373747355</v>
      </c>
      <c r="P5701" s="3">
        <v>-0.95857794561510568</v>
      </c>
      <c r="Q5701" s="3">
        <v>-0.74449192547897414</v>
      </c>
      <c r="R5701" s="3">
        <v>-0.49323430571386045</v>
      </c>
      <c r="S5701" s="3">
        <v>0.40546944714669586</v>
      </c>
      <c r="T5701" s="5">
        <f>POWER(10,Table2[[#This Row],[Predicted normalized_price]]*(N$7634-N$7635)+N$7635)</f>
        <v>64045.081849440263</v>
      </c>
      <c r="U5701" s="5">
        <f>ABS(Table2[[#This Row],[price]]-Table2[[#This Row],[Predicted Price]])</f>
        <v>10245.081849440263</v>
      </c>
      <c r="V5701" s="5">
        <f>Table2[[#This Row],[Price Diff]]/Table2[[#This Row],[price]]</f>
        <v>0.19042903065874095</v>
      </c>
    </row>
    <row r="5702" spans="1:22" x14ac:dyDescent="0.2">
      <c r="A5702" s="3">
        <v>16020</v>
      </c>
      <c r="B5702" s="3">
        <v>0.27380384899999999</v>
      </c>
      <c r="C5702" s="3">
        <v>56809</v>
      </c>
      <c r="D5702" s="3">
        <v>0.565897753</v>
      </c>
      <c r="E5702" s="3">
        <v>3498</v>
      </c>
      <c r="F5702" s="3">
        <v>0.71958298099999995</v>
      </c>
      <c r="G5702" s="3">
        <v>10</v>
      </c>
      <c r="H5702" s="3">
        <v>0.87250287000000004</v>
      </c>
      <c r="I5702" s="2" t="s">
        <v>15</v>
      </c>
      <c r="J5702" s="3">
        <v>138888</v>
      </c>
      <c r="K5702" s="3">
        <v>0.91557765700000004</v>
      </c>
      <c r="L5702" s="3">
        <v>2</v>
      </c>
      <c r="M5702" s="2" t="s">
        <v>65</v>
      </c>
      <c r="N5702" s="3">
        <v>68800</v>
      </c>
      <c r="O5702" s="3">
        <v>0.41850241300000002</v>
      </c>
      <c r="P5702" s="3">
        <v>-0.33002833594674474</v>
      </c>
      <c r="Q5702" s="3">
        <v>0.47409589882980702</v>
      </c>
      <c r="R5702" s="3">
        <v>0.69432346905389464</v>
      </c>
      <c r="S5702" s="3">
        <v>0.42690940204845329</v>
      </c>
      <c r="T5702" s="5">
        <f>POWER(10,Table2[[#This Row],[Predicted normalized_price]]*(N$7634-N$7635)+N$7635)</f>
        <v>72052.886529746946</v>
      </c>
      <c r="U5702" s="5">
        <f>ABS(Table2[[#This Row],[price]]-Table2[[#This Row],[Predicted Price]])</f>
        <v>3252.8865297469456</v>
      </c>
      <c r="V5702" s="5">
        <f>Table2[[#This Row],[Price Diff]]/Table2[[#This Row],[price]]</f>
        <v>4.7280327467252116E-2</v>
      </c>
    </row>
    <row r="5703" spans="1:22" x14ac:dyDescent="0.2">
      <c r="A5703" s="3">
        <v>16150</v>
      </c>
      <c r="B5703" s="3">
        <v>0.275602175</v>
      </c>
      <c r="C5703" s="3">
        <v>30625</v>
      </c>
      <c r="D5703" s="3">
        <v>0.45776788200000001</v>
      </c>
      <c r="E5703" s="3">
        <v>2497</v>
      </c>
      <c r="F5703" s="3">
        <v>0.57584491900000001</v>
      </c>
      <c r="G5703" s="3">
        <v>9</v>
      </c>
      <c r="H5703" s="3">
        <v>0.83257932800000001</v>
      </c>
      <c r="I5703" s="2" t="s">
        <v>13</v>
      </c>
      <c r="J5703" s="3">
        <v>124384</v>
      </c>
      <c r="K5703" s="3">
        <v>0.90617760400000003</v>
      </c>
      <c r="L5703" s="3">
        <v>4</v>
      </c>
      <c r="M5703" s="2" t="s">
        <v>65</v>
      </c>
      <c r="N5703" s="3">
        <v>49000</v>
      </c>
      <c r="O5703" s="3">
        <v>0.35674049499999999</v>
      </c>
      <c r="P5703" s="3">
        <v>-0.678143837075325</v>
      </c>
      <c r="Q5703" s="3">
        <v>0.31255606939106045</v>
      </c>
      <c r="R5703" s="3">
        <v>0.78663225979504414</v>
      </c>
      <c r="S5703" s="3">
        <v>0.36003579590445434</v>
      </c>
      <c r="T5703" s="5">
        <f>POWER(10,Table2[[#This Row],[Predicted normalized_price]]*(N$7634-N$7635)+N$7635)</f>
        <v>49895.362819693692</v>
      </c>
      <c r="U5703" s="5">
        <f>ABS(Table2[[#This Row],[price]]-Table2[[#This Row],[Predicted Price]])</f>
        <v>895.36281969369156</v>
      </c>
      <c r="V5703" s="5">
        <f>Table2[[#This Row],[Price Diff]]/Table2[[#This Row],[price]]</f>
        <v>1.8272710605993704E-2</v>
      </c>
    </row>
    <row r="5704" spans="1:22" x14ac:dyDescent="0.2">
      <c r="A5704" s="3">
        <v>7570</v>
      </c>
      <c r="B5704" s="3">
        <v>0.10700254200000001</v>
      </c>
      <c r="C5704" s="3">
        <v>53342</v>
      </c>
      <c r="D5704" s="3">
        <v>0.55487774899999998</v>
      </c>
      <c r="E5704" s="3">
        <v>1496</v>
      </c>
      <c r="F5704" s="3">
        <v>0.35740525400000001</v>
      </c>
      <c r="G5704" s="3">
        <v>2</v>
      </c>
      <c r="H5704" s="3">
        <v>0.26264953499999999</v>
      </c>
      <c r="I5704" s="2" t="s">
        <v>14</v>
      </c>
      <c r="J5704" s="3">
        <v>10000</v>
      </c>
      <c r="K5704" s="3">
        <v>0.691338338</v>
      </c>
      <c r="L5704" s="3">
        <v>1</v>
      </c>
      <c r="M5704" s="2" t="s">
        <v>63</v>
      </c>
      <c r="N5704" s="3">
        <v>72300</v>
      </c>
      <c r="O5704" s="3">
        <v>0.427532464</v>
      </c>
      <c r="P5704" s="3">
        <v>-0.89045602472462337</v>
      </c>
      <c r="Q5704" s="3">
        <v>-0.61714335635256778</v>
      </c>
      <c r="R5704" s="3">
        <v>-0.5363622221435842</v>
      </c>
      <c r="S5704" s="3">
        <v>0.45012758926107854</v>
      </c>
      <c r="T5704" s="5">
        <f>POWER(10,Table2[[#This Row],[Predicted normalized_price]]*(N$7634-N$7635)+N$7635)</f>
        <v>81857.912139449778</v>
      </c>
      <c r="U5704" s="5">
        <f>ABS(Table2[[#This Row],[price]]-Table2[[#This Row],[Predicted Price]])</f>
        <v>9557.9121394497779</v>
      </c>
      <c r="V5704" s="5">
        <f>Table2[[#This Row],[Price Diff]]/Table2[[#This Row],[price]]</f>
        <v>0.13219795490248656</v>
      </c>
    </row>
    <row r="5705" spans="1:22" x14ac:dyDescent="0.2">
      <c r="A5705" s="3">
        <v>15950</v>
      </c>
      <c r="B5705" s="3">
        <v>0.27282946499999999</v>
      </c>
      <c r="C5705" s="3">
        <v>72641</v>
      </c>
      <c r="D5705" s="3">
        <v>0.60891931200000005</v>
      </c>
      <c r="E5705" s="3">
        <v>1595</v>
      </c>
      <c r="F5705" s="3">
        <v>0.38472810600000001</v>
      </c>
      <c r="G5705" s="3">
        <v>4</v>
      </c>
      <c r="H5705" s="3">
        <v>0.52529906999999998</v>
      </c>
      <c r="I5705" s="2" t="s">
        <v>15</v>
      </c>
      <c r="J5705" s="3">
        <v>60000</v>
      </c>
      <c r="K5705" s="3">
        <v>0.84404464199999996</v>
      </c>
      <c r="L5705" s="3">
        <v>2</v>
      </c>
      <c r="M5705" s="2" t="s">
        <v>65</v>
      </c>
      <c r="N5705" s="3">
        <v>125000</v>
      </c>
      <c r="O5705" s="3">
        <v>0.52716610399999997</v>
      </c>
      <c r="P5705" s="3">
        <v>-0.92214912504365609</v>
      </c>
      <c r="Q5705" s="3">
        <v>0.67732192384380785</v>
      </c>
      <c r="R5705" s="3">
        <v>0.49876623235413386</v>
      </c>
      <c r="S5705" s="3">
        <v>0.52846953552435139</v>
      </c>
      <c r="T5705" s="5">
        <f>POWER(10,Table2[[#This Row],[Predicted normalized_price]]*(N$7634-N$7635)+N$7635)</f>
        <v>125898.51264459592</v>
      </c>
      <c r="U5705" s="5">
        <f>ABS(Table2[[#This Row],[price]]-Table2[[#This Row],[Predicted Price]])</f>
        <v>898.51264459591766</v>
      </c>
      <c r="V5705" s="5">
        <f>Table2[[#This Row],[Price Diff]]/Table2[[#This Row],[price]]</f>
        <v>7.188101156767341E-3</v>
      </c>
    </row>
    <row r="5706" spans="1:22" x14ac:dyDescent="0.2">
      <c r="A5706" s="3">
        <v>11960</v>
      </c>
      <c r="B5706" s="3">
        <v>0.208771656</v>
      </c>
      <c r="C5706" s="3">
        <v>69104</v>
      </c>
      <c r="D5706" s="3">
        <v>0.60018375899999998</v>
      </c>
      <c r="E5706" s="3">
        <v>2356</v>
      </c>
      <c r="F5706" s="3">
        <v>0.55106086499999996</v>
      </c>
      <c r="G5706" s="3">
        <v>3</v>
      </c>
      <c r="H5706" s="3">
        <v>0.416289664</v>
      </c>
      <c r="I5706" s="2" t="s">
        <v>22</v>
      </c>
      <c r="J5706" s="3">
        <v>19000</v>
      </c>
      <c r="K5706" s="3">
        <v>0.74604162600000001</v>
      </c>
      <c r="L5706" s="3">
        <v>1</v>
      </c>
      <c r="M5706" s="2" t="s">
        <v>66</v>
      </c>
      <c r="N5706" s="3">
        <v>113800</v>
      </c>
      <c r="O5706" s="3">
        <v>0.510083167</v>
      </c>
      <c r="P5706" s="3">
        <v>-0.39587956652410461</v>
      </c>
      <c r="Q5706" s="3">
        <v>-0.53321388682568538</v>
      </c>
      <c r="R5706" s="3">
        <v>-0.65558467510869733</v>
      </c>
      <c r="S5706" s="3">
        <v>0.50377132980267714</v>
      </c>
      <c r="T5706" s="5">
        <f>POWER(10,Table2[[#This Row],[Predicted normalized_price]]*(N$7634-N$7635)+N$7635)</f>
        <v>109920.65678604323</v>
      </c>
      <c r="U5706" s="5">
        <f>ABS(Table2[[#This Row],[price]]-Table2[[#This Row],[Predicted Price]])</f>
        <v>3879.343213956774</v>
      </c>
      <c r="V5706" s="5">
        <f>Table2[[#This Row],[Price Diff]]/Table2[[#This Row],[price]]</f>
        <v>3.4089131932836324E-2</v>
      </c>
    </row>
    <row r="5707" spans="1:22" x14ac:dyDescent="0.2">
      <c r="A5707" s="3">
        <v>20810</v>
      </c>
      <c r="B5707" s="3">
        <v>0.33201074899999999</v>
      </c>
      <c r="C5707" s="3">
        <v>83251</v>
      </c>
      <c r="D5707" s="3">
        <v>0.63277743900000005</v>
      </c>
      <c r="E5707" s="3">
        <v>1950</v>
      </c>
      <c r="F5707" s="3">
        <v>0.47041442</v>
      </c>
      <c r="G5707" s="3">
        <v>3</v>
      </c>
      <c r="H5707" s="3">
        <v>0.416289664</v>
      </c>
      <c r="I5707" s="2" t="s">
        <v>15</v>
      </c>
      <c r="J5707" s="3">
        <v>23000</v>
      </c>
      <c r="K5707" s="3">
        <v>0.76232469300000005</v>
      </c>
      <c r="L5707" s="3">
        <v>1</v>
      </c>
      <c r="M5707" s="2" t="s">
        <v>65</v>
      </c>
      <c r="N5707" s="3">
        <v>205000</v>
      </c>
      <c r="O5707" s="3">
        <v>0.61719226500000002</v>
      </c>
      <c r="P5707" s="3">
        <v>-0.93428899043313718</v>
      </c>
      <c r="Q5707" s="3">
        <v>0.77038118416943868</v>
      </c>
      <c r="R5707" s="3">
        <v>0.34647823658124244</v>
      </c>
      <c r="S5707" s="3">
        <v>0.59156849590876759</v>
      </c>
      <c r="T5707" s="5">
        <f>POWER(10,Table2[[#This Row],[Predicted normalized_price]]*(N$7634-N$7635)+N$7635)</f>
        <v>178075.32944116122</v>
      </c>
      <c r="U5707" s="5">
        <f>ABS(Table2[[#This Row],[price]]-Table2[[#This Row],[Predicted Price]])</f>
        <v>26924.670558838785</v>
      </c>
      <c r="V5707" s="5">
        <f>Table2[[#This Row],[Price Diff]]/Table2[[#This Row],[price]]</f>
        <v>0.13133985638457943</v>
      </c>
    </row>
    <row r="5708" spans="1:22" x14ac:dyDescent="0.2">
      <c r="A5708" s="3">
        <v>10120</v>
      </c>
      <c r="B5708" s="3">
        <v>0.17160093600000001</v>
      </c>
      <c r="C5708" s="3">
        <v>51704</v>
      </c>
      <c r="D5708" s="3">
        <v>0.54941963699999996</v>
      </c>
      <c r="E5708" s="3">
        <v>1395</v>
      </c>
      <c r="F5708" s="3">
        <v>0.327600102</v>
      </c>
      <c r="G5708" s="3">
        <v>4</v>
      </c>
      <c r="H5708" s="3">
        <v>0.52529906999999998</v>
      </c>
      <c r="I5708" s="2" t="s">
        <v>20</v>
      </c>
      <c r="J5708" s="3">
        <v>27000</v>
      </c>
      <c r="K5708" s="3">
        <v>0.77599021800000001</v>
      </c>
      <c r="L5708" s="3">
        <v>1</v>
      </c>
      <c r="M5708" s="2" t="s">
        <v>67</v>
      </c>
      <c r="N5708" s="3">
        <v>80000</v>
      </c>
      <c r="O5708" s="3">
        <v>0.44594957000000002</v>
      </c>
      <c r="P5708" s="3">
        <v>-0.53899567374133939</v>
      </c>
      <c r="Q5708" s="3">
        <v>0.53437265085534125</v>
      </c>
      <c r="R5708" s="3">
        <v>0.69585375132691518</v>
      </c>
      <c r="S5708" s="3">
        <v>0.44184656975347847</v>
      </c>
      <c r="T5708" s="5">
        <f>POWER(10,Table2[[#This Row],[Predicted normalized_price]]*(N$7634-N$7635)+N$7635)</f>
        <v>78216.493076953993</v>
      </c>
      <c r="U5708" s="5">
        <f>ABS(Table2[[#This Row],[price]]-Table2[[#This Row],[Predicted Price]])</f>
        <v>1783.5069230460067</v>
      </c>
      <c r="V5708" s="5">
        <f>Table2[[#This Row],[Price Diff]]/Table2[[#This Row],[price]]</f>
        <v>2.2293836538075085E-2</v>
      </c>
    </row>
    <row r="5709" spans="1:22" x14ac:dyDescent="0.2">
      <c r="A5709" s="3">
        <v>8450</v>
      </c>
      <c r="B5709" s="3">
        <v>0.13147239799999999</v>
      </c>
      <c r="C5709" s="3">
        <v>51950</v>
      </c>
      <c r="D5709" s="3">
        <v>0.55025029599999997</v>
      </c>
      <c r="E5709" s="3">
        <v>1390</v>
      </c>
      <c r="F5709" s="3">
        <v>0.32606906200000002</v>
      </c>
      <c r="G5709" s="3">
        <v>5</v>
      </c>
      <c r="H5709" s="3">
        <v>0.60985333500000005</v>
      </c>
      <c r="I5709" s="2" t="s">
        <v>20</v>
      </c>
      <c r="J5709" s="3">
        <v>45000</v>
      </c>
      <c r="K5709" s="3">
        <v>0.81952635900000004</v>
      </c>
      <c r="L5709" s="3">
        <v>1</v>
      </c>
      <c r="M5709" s="2" t="s">
        <v>63</v>
      </c>
      <c r="N5709" s="3">
        <v>60800</v>
      </c>
      <c r="O5709" s="3">
        <v>0.39600680999999999</v>
      </c>
      <c r="P5709" s="3">
        <v>-0.51743223904690994</v>
      </c>
      <c r="Q5709" s="3">
        <v>0.43690941210370493</v>
      </c>
      <c r="R5709" s="3">
        <v>0.74025498048245753</v>
      </c>
      <c r="S5709" s="3">
        <v>0.40497303173055332</v>
      </c>
      <c r="T5709" s="5">
        <f>POWER(10,Table2[[#This Row],[Predicted normalized_price]]*(N$7634-N$7635)+N$7635)</f>
        <v>63870.616684736633</v>
      </c>
      <c r="U5709" s="5">
        <f>ABS(Table2[[#This Row],[price]]-Table2[[#This Row],[Predicted Price]])</f>
        <v>3070.616684736633</v>
      </c>
      <c r="V5709" s="5">
        <f>Table2[[#This Row],[Price Diff]]/Table2[[#This Row],[price]]</f>
        <v>5.050356389369462E-2</v>
      </c>
    </row>
    <row r="5710" spans="1:22" x14ac:dyDescent="0.2">
      <c r="A5710" s="3">
        <v>6030</v>
      </c>
      <c r="B5710" s="3">
        <v>5.6394180000000002E-2</v>
      </c>
      <c r="C5710" s="3">
        <v>6310</v>
      </c>
      <c r="D5710" s="3">
        <v>0.18132062900000001</v>
      </c>
      <c r="E5710" s="3">
        <v>1591</v>
      </c>
      <c r="F5710" s="3">
        <v>0.38365743499999999</v>
      </c>
      <c r="G5710" s="3">
        <v>10</v>
      </c>
      <c r="H5710" s="3">
        <v>0.87250287000000004</v>
      </c>
      <c r="I5710" s="2" t="s">
        <v>18</v>
      </c>
      <c r="J5710" s="3">
        <v>125385</v>
      </c>
      <c r="K5710" s="3">
        <v>0.90686073700000003</v>
      </c>
      <c r="L5710" s="3">
        <v>1</v>
      </c>
      <c r="M5710" s="2" t="s">
        <v>63</v>
      </c>
      <c r="N5710" s="3">
        <v>9900</v>
      </c>
      <c r="O5710" s="3">
        <v>6.5698185000000006E-2</v>
      </c>
      <c r="P5710" s="3">
        <v>-0.98707688104821745</v>
      </c>
      <c r="Q5710" s="3">
        <v>-0.95904091292144067</v>
      </c>
      <c r="R5710" s="3">
        <v>0.46624500834347088</v>
      </c>
      <c r="S5710" s="3">
        <v>0.10555827760197113</v>
      </c>
      <c r="T5710" s="5">
        <f>POWER(10,Table2[[#This Row],[Predicted normalized_price]]*(N$7634-N$7635)+N$7635)</f>
        <v>12324.227825016691</v>
      </c>
      <c r="U5710" s="5">
        <f>ABS(Table2[[#This Row],[price]]-Table2[[#This Row],[Predicted Price]])</f>
        <v>2424.227825016691</v>
      </c>
      <c r="V5710" s="5">
        <f>Table2[[#This Row],[Price Diff]]/Table2[[#This Row],[price]]</f>
        <v>0.24487149747643344</v>
      </c>
    </row>
    <row r="5711" spans="1:22" x14ac:dyDescent="0.2">
      <c r="A5711" s="3">
        <v>12690</v>
      </c>
      <c r="B5711" s="3">
        <v>0.22195443000000001</v>
      </c>
      <c r="C5711" s="3">
        <v>48953</v>
      </c>
      <c r="D5711" s="3">
        <v>0.53985149399999999</v>
      </c>
      <c r="E5711" s="3">
        <v>1598</v>
      </c>
      <c r="F5711" s="3">
        <v>0.38552934799999999</v>
      </c>
      <c r="G5711" s="3">
        <v>6</v>
      </c>
      <c r="H5711" s="3">
        <v>0.67893919899999999</v>
      </c>
      <c r="I5711" s="2" t="s">
        <v>13</v>
      </c>
      <c r="J5711" s="3">
        <v>98088</v>
      </c>
      <c r="K5711" s="3">
        <v>0.88593546300000003</v>
      </c>
      <c r="L5711" s="3">
        <v>1</v>
      </c>
      <c r="M5711" s="2" t="s">
        <v>65</v>
      </c>
      <c r="N5711" s="3">
        <v>74888</v>
      </c>
      <c r="O5711" s="3">
        <v>0.43393271100000003</v>
      </c>
      <c r="P5711" s="3">
        <v>-0.9013675219642221</v>
      </c>
      <c r="Q5711" s="3">
        <v>0.47018680333829355</v>
      </c>
      <c r="R5711" s="3">
        <v>0.68096966879150511</v>
      </c>
      <c r="S5711" s="3">
        <v>0.42776119209683394</v>
      </c>
      <c r="T5711" s="5">
        <f>POWER(10,Table2[[#This Row],[Predicted normalized_price]]*(N$7634-N$7635)+N$7635)</f>
        <v>72390.928486212812</v>
      </c>
      <c r="U5711" s="5">
        <f>ABS(Table2[[#This Row],[price]]-Table2[[#This Row],[Predicted Price]])</f>
        <v>2497.0715137871885</v>
      </c>
      <c r="V5711" s="5">
        <f>Table2[[#This Row],[Price Diff]]/Table2[[#This Row],[price]]</f>
        <v>3.3344080677641122E-2</v>
      </c>
    </row>
    <row r="5712" spans="1:22" x14ac:dyDescent="0.2">
      <c r="A5712" s="3">
        <v>7390</v>
      </c>
      <c r="B5712" s="3">
        <v>0.10164783500000001</v>
      </c>
      <c r="C5712" s="3">
        <v>45157</v>
      </c>
      <c r="D5712" s="3">
        <v>0.52572615099999997</v>
      </c>
      <c r="E5712" s="3">
        <v>1496</v>
      </c>
      <c r="F5712" s="3">
        <v>0.35740525400000001</v>
      </c>
      <c r="G5712" s="3">
        <v>2</v>
      </c>
      <c r="H5712" s="3">
        <v>0.26264953499999999</v>
      </c>
      <c r="I5712" s="2" t="s">
        <v>14</v>
      </c>
      <c r="J5712" s="3">
        <v>9</v>
      </c>
      <c r="K5712" s="3">
        <v>9.3631441999999995E-2</v>
      </c>
      <c r="L5712" s="3">
        <v>1</v>
      </c>
      <c r="M5712" s="2" t="s">
        <v>63</v>
      </c>
      <c r="N5712" s="3">
        <v>77800</v>
      </c>
      <c r="O5712" s="3">
        <v>0.44087494500000002</v>
      </c>
      <c r="P5712" s="3">
        <v>-0.93677159108284891</v>
      </c>
      <c r="Q5712" s="3">
        <v>-0.66853537570693988</v>
      </c>
      <c r="R5712" s="3">
        <v>-0.53717128819592763</v>
      </c>
      <c r="S5712" s="3">
        <v>0.43667504462790513</v>
      </c>
      <c r="T5712" s="5">
        <f>POWER(10,Table2[[#This Row],[Predicted normalized_price]]*(N$7634-N$7635)+N$7635)</f>
        <v>76025.047671386143</v>
      </c>
      <c r="U5712" s="5">
        <f>ABS(Table2[[#This Row],[price]]-Table2[[#This Row],[Predicted Price]])</f>
        <v>1774.9523286138574</v>
      </c>
      <c r="V5712" s="5">
        <f>Table2[[#This Row],[Price Diff]]/Table2[[#This Row],[price]]</f>
        <v>2.2814297282954466E-2</v>
      </c>
    </row>
    <row r="5713" spans="1:22" x14ac:dyDescent="0.2">
      <c r="A5713" s="3">
        <v>12010</v>
      </c>
      <c r="B5713" s="3">
        <v>0.20969993000000001</v>
      </c>
      <c r="C5713" s="3">
        <v>30790</v>
      </c>
      <c r="D5713" s="3">
        <v>0.45870821899999997</v>
      </c>
      <c r="E5713" s="3">
        <v>3192</v>
      </c>
      <c r="F5713" s="3">
        <v>0.68054928100000001</v>
      </c>
      <c r="G5713" s="3">
        <v>9</v>
      </c>
      <c r="H5713" s="3">
        <v>0.83257932800000001</v>
      </c>
      <c r="I5713" s="2" t="s">
        <v>35</v>
      </c>
      <c r="J5713" s="3">
        <v>120000</v>
      </c>
      <c r="K5713" s="3">
        <v>0.90311950399999996</v>
      </c>
      <c r="L5713" s="3">
        <v>2</v>
      </c>
      <c r="M5713" s="2" t="s">
        <v>64</v>
      </c>
      <c r="N5713" s="3">
        <v>43800</v>
      </c>
      <c r="O5713" s="3">
        <v>0.33632449599999997</v>
      </c>
      <c r="P5713" s="3">
        <v>0.91419169984273507</v>
      </c>
      <c r="Q5713" s="3">
        <v>-0.80771597012294283</v>
      </c>
      <c r="R5713" s="3">
        <v>-0.23699619137050701</v>
      </c>
      <c r="S5713" s="3">
        <v>0.32876822485531176</v>
      </c>
      <c r="T5713" s="5">
        <f>POWER(10,Table2[[#This Row],[Predicted normalized_price]]*(N$7634-N$7635)+N$7635)</f>
        <v>42018.579989881007</v>
      </c>
      <c r="U5713" s="5">
        <f>ABS(Table2[[#This Row],[price]]-Table2[[#This Row],[Predicted Price]])</f>
        <v>1781.4200101189926</v>
      </c>
      <c r="V5713" s="5">
        <f>Table2[[#This Row],[Price Diff]]/Table2[[#This Row],[price]]</f>
        <v>4.0671689728744125E-2</v>
      </c>
    </row>
    <row r="5714" spans="1:22" x14ac:dyDescent="0.2">
      <c r="A5714" s="3">
        <v>22730</v>
      </c>
      <c r="B5714" s="3">
        <v>0.351647445</v>
      </c>
      <c r="C5714" s="3">
        <v>97026</v>
      </c>
      <c r="D5714" s="3">
        <v>0.65957353500000004</v>
      </c>
      <c r="E5714" s="3">
        <v>1991</v>
      </c>
      <c r="F5714" s="3">
        <v>0.47928668200000002</v>
      </c>
      <c r="G5714" s="3">
        <v>2</v>
      </c>
      <c r="H5714" s="3">
        <v>0.26264953499999999</v>
      </c>
      <c r="I5714" s="2" t="s">
        <v>15</v>
      </c>
      <c r="J5714" s="3">
        <v>4500</v>
      </c>
      <c r="K5714" s="3">
        <v>0.62328391400000005</v>
      </c>
      <c r="L5714" s="3">
        <v>2</v>
      </c>
      <c r="M5714" s="2" t="s">
        <v>67</v>
      </c>
      <c r="N5714" s="3">
        <v>245888</v>
      </c>
      <c r="O5714" s="3">
        <v>0.65028876199999996</v>
      </c>
      <c r="P5714" s="3">
        <v>-0.92754927679818866</v>
      </c>
      <c r="Q5714" s="3">
        <v>0.83461050873572462</v>
      </c>
      <c r="R5714" s="3">
        <v>0.21771306890314376</v>
      </c>
      <c r="S5714" s="3">
        <v>0.64115843807300588</v>
      </c>
      <c r="T5714" s="5">
        <f>POWER(10,Table2[[#This Row],[Predicted normalized_price]]*(N$7634-N$7635)+N$7635)</f>
        <v>233855.81816543857</v>
      </c>
      <c r="U5714" s="5">
        <f>ABS(Table2[[#This Row],[price]]-Table2[[#This Row],[Predicted Price]])</f>
        <v>12032.18183456143</v>
      </c>
      <c r="V5714" s="5">
        <f>Table2[[#This Row],[Price Diff]]/Table2[[#This Row],[price]]</f>
        <v>4.8933586976840797E-2</v>
      </c>
    </row>
    <row r="5715" spans="1:22" x14ac:dyDescent="0.2">
      <c r="A5715" s="3">
        <v>21820</v>
      </c>
      <c r="B5715" s="3">
        <v>0.342556103</v>
      </c>
      <c r="C5715" s="3">
        <v>72375</v>
      </c>
      <c r="D5715" s="3">
        <v>0.60827730599999996</v>
      </c>
      <c r="E5715" s="3">
        <v>4663</v>
      </c>
      <c r="F5715" s="3">
        <v>0.842157512</v>
      </c>
      <c r="G5715" s="3">
        <v>9</v>
      </c>
      <c r="H5715" s="3">
        <v>0.83257932800000001</v>
      </c>
      <c r="I5715" s="2" t="s">
        <v>15</v>
      </c>
      <c r="J5715" s="3">
        <v>190000</v>
      </c>
      <c r="K5715" s="3">
        <v>0.942284071</v>
      </c>
      <c r="L5715" s="3">
        <v>2</v>
      </c>
      <c r="M5715" s="2" t="s">
        <v>64</v>
      </c>
      <c r="N5715" s="3">
        <v>99800</v>
      </c>
      <c r="O5715" s="3">
        <v>0.48619350700000002</v>
      </c>
      <c r="P5715" s="3">
        <v>0.92479393415121047</v>
      </c>
      <c r="Q5715" s="3">
        <v>0.59996441067408535</v>
      </c>
      <c r="R5715" s="3">
        <v>0.57189325932405111</v>
      </c>
      <c r="S5715" s="3">
        <v>0.49441549386456074</v>
      </c>
      <c r="T5715" s="5">
        <f>POWER(10,Table2[[#This Row],[Predicted normalized_price]]*(N$7634-N$7635)+N$7635)</f>
        <v>104412.37744403332</v>
      </c>
      <c r="U5715" s="5">
        <f>ABS(Table2[[#This Row],[price]]-Table2[[#This Row],[Predicted Price]])</f>
        <v>4612.3774440333218</v>
      </c>
      <c r="V5715" s="5">
        <f>Table2[[#This Row],[Price Diff]]/Table2[[#This Row],[price]]</f>
        <v>4.6216206854041299E-2</v>
      </c>
    </row>
    <row r="5716" spans="1:22" x14ac:dyDescent="0.2">
      <c r="A5716" s="3">
        <v>11190</v>
      </c>
      <c r="B5716" s="3">
        <v>0.193964425</v>
      </c>
      <c r="C5716" s="3">
        <v>56551</v>
      </c>
      <c r="D5716" s="3">
        <v>0.56510116600000004</v>
      </c>
      <c r="E5716" s="3">
        <v>1999</v>
      </c>
      <c r="F5716" s="3">
        <v>0.48099653599999997</v>
      </c>
      <c r="G5716" s="3">
        <v>6</v>
      </c>
      <c r="H5716" s="3">
        <v>0.67893919899999999</v>
      </c>
      <c r="I5716" s="2" t="s">
        <v>17</v>
      </c>
      <c r="J5716" s="3">
        <v>61565</v>
      </c>
      <c r="K5716" s="3">
        <v>0.84623914899999997</v>
      </c>
      <c r="L5716" s="3">
        <v>1</v>
      </c>
      <c r="M5716" s="2" t="s">
        <v>68</v>
      </c>
      <c r="N5716" s="3">
        <v>66300</v>
      </c>
      <c r="O5716" s="3">
        <v>0.41176653200000002</v>
      </c>
      <c r="P5716" s="3">
        <v>-0.89739684463174774</v>
      </c>
      <c r="Q5716" s="3">
        <v>-0.69057910965320635</v>
      </c>
      <c r="R5716" s="3">
        <v>-0.5499040155882623</v>
      </c>
      <c r="S5716" s="3">
        <v>0.43420193758361558</v>
      </c>
      <c r="T5716" s="5">
        <f>POWER(10,Table2[[#This Row],[Predicted normalized_price]]*(N$7634-N$7635)+N$7635)</f>
        <v>74998.87166793221</v>
      </c>
      <c r="U5716" s="5">
        <f>ABS(Table2[[#This Row],[price]]-Table2[[#This Row],[Predicted Price]])</f>
        <v>8698.8716679322097</v>
      </c>
      <c r="V5716" s="5">
        <f>Table2[[#This Row],[Price Diff]]/Table2[[#This Row],[price]]</f>
        <v>0.13120470087378899</v>
      </c>
    </row>
    <row r="5717" spans="1:22" x14ac:dyDescent="0.2">
      <c r="A5717" s="3">
        <v>20020</v>
      </c>
      <c r="B5717" s="3">
        <v>0.32339930900000002</v>
      </c>
      <c r="C5717" s="3">
        <v>97911</v>
      </c>
      <c r="D5717" s="3">
        <v>0.66116253899999999</v>
      </c>
      <c r="E5717" s="3">
        <v>1995</v>
      </c>
      <c r="F5717" s="3">
        <v>0.48014246599999999</v>
      </c>
      <c r="G5717" s="3">
        <v>2</v>
      </c>
      <c r="H5717" s="3">
        <v>0.26264953499999999</v>
      </c>
      <c r="I5717" s="2" t="s">
        <v>13</v>
      </c>
      <c r="J5717" s="3">
        <v>67</v>
      </c>
      <c r="K5717" s="3">
        <v>0.26472194199999999</v>
      </c>
      <c r="L5717" s="3">
        <v>1</v>
      </c>
      <c r="M5717" s="2" t="s">
        <v>65</v>
      </c>
      <c r="N5717" s="3">
        <v>214988</v>
      </c>
      <c r="O5717" s="3">
        <v>0.62584958899999998</v>
      </c>
      <c r="P5717" s="3">
        <v>-0.90764303858702455</v>
      </c>
      <c r="Q5717" s="3">
        <v>0.80969079816570844</v>
      </c>
      <c r="R5717" s="3">
        <v>0.19679860307899444</v>
      </c>
      <c r="S5717" s="3">
        <v>0.6399514838857292</v>
      </c>
      <c r="T5717" s="5">
        <f>POWER(10,Table2[[#This Row],[Predicted normalized_price]]*(N$7634-N$7635)+N$7635)</f>
        <v>232309.9606208209</v>
      </c>
      <c r="U5717" s="5">
        <f>ABS(Table2[[#This Row],[price]]-Table2[[#This Row],[Predicted Price]])</f>
        <v>17321.960620820901</v>
      </c>
      <c r="V5717" s="5">
        <f>Table2[[#This Row],[Price Diff]]/Table2[[#This Row],[price]]</f>
        <v>8.0571755729719335E-2</v>
      </c>
    </row>
    <row r="5718" spans="1:22" x14ac:dyDescent="0.2">
      <c r="A5718" s="3">
        <v>9130</v>
      </c>
      <c r="B5718" s="3">
        <v>0.14869428200000001</v>
      </c>
      <c r="C5718" s="3">
        <v>52038</v>
      </c>
      <c r="D5718" s="3">
        <v>0.55054648699999997</v>
      </c>
      <c r="E5718" s="3">
        <v>1560</v>
      </c>
      <c r="F5718" s="3">
        <v>0.37526730800000002</v>
      </c>
      <c r="G5718" s="3">
        <v>4</v>
      </c>
      <c r="H5718" s="3">
        <v>0.52529906999999998</v>
      </c>
      <c r="I5718" s="2" t="s">
        <v>37</v>
      </c>
      <c r="J5718" s="3">
        <v>71922</v>
      </c>
      <c r="K5718" s="3">
        <v>0.85949098400000001</v>
      </c>
      <c r="L5718" s="3">
        <v>2</v>
      </c>
      <c r="M5718" s="2" t="s">
        <v>66</v>
      </c>
      <c r="N5718" s="3">
        <v>74500</v>
      </c>
      <c r="O5718" s="3">
        <v>0.432987395</v>
      </c>
      <c r="P5718" s="3">
        <v>-0.73771159210952053</v>
      </c>
      <c r="Q5718" s="3">
        <v>0.51101526437044975</v>
      </c>
      <c r="R5718" s="3">
        <v>0.71249259162631151</v>
      </c>
      <c r="S5718" s="3">
        <v>0.43095146743753809</v>
      </c>
      <c r="T5718" s="5">
        <f>POWER(10,Table2[[#This Row],[Predicted normalized_price]]*(N$7634-N$7635)+N$7635)</f>
        <v>73671.177619762631</v>
      </c>
      <c r="U5718" s="5">
        <f>ABS(Table2[[#This Row],[price]]-Table2[[#This Row],[Predicted Price]])</f>
        <v>828.82238023736863</v>
      </c>
      <c r="V5718" s="5">
        <f>Table2[[#This Row],[Price Diff]]/Table2[[#This Row],[price]]</f>
        <v>1.112513262063582E-2</v>
      </c>
    </row>
    <row r="5719" spans="1:22" x14ac:dyDescent="0.2">
      <c r="A5719" s="3">
        <v>9680</v>
      </c>
      <c r="B5719" s="3">
        <v>0.16171010299999999</v>
      </c>
      <c r="C5719" s="3">
        <v>52779</v>
      </c>
      <c r="D5719" s="3">
        <v>0.55302086900000003</v>
      </c>
      <c r="E5719" s="3">
        <v>1560</v>
      </c>
      <c r="F5719" s="3">
        <v>0.37526730800000002</v>
      </c>
      <c r="G5719" s="3">
        <v>5</v>
      </c>
      <c r="H5719" s="3">
        <v>0.60985333500000005</v>
      </c>
      <c r="I5719" s="2" t="s">
        <v>37</v>
      </c>
      <c r="J5719" s="3">
        <v>55000</v>
      </c>
      <c r="K5719" s="3">
        <v>0.83662892200000005</v>
      </c>
      <c r="L5719" s="3">
        <v>1</v>
      </c>
      <c r="M5719" s="2" t="s">
        <v>66</v>
      </c>
      <c r="N5719" s="3">
        <v>70800</v>
      </c>
      <c r="O5719" s="3">
        <v>0.42371717399999997</v>
      </c>
      <c r="P5719" s="3">
        <v>-0.82009355118043337</v>
      </c>
      <c r="Q5719" s="3">
        <v>0.49177651872609496</v>
      </c>
      <c r="R5719" s="3">
        <v>0.71031919209571182</v>
      </c>
      <c r="S5719" s="3">
        <v>0.42621848354915554</v>
      </c>
      <c r="T5719" s="5">
        <f>POWER(10,Table2[[#This Row],[Predicted normalized_price]]*(N$7634-N$7635)+N$7635)</f>
        <v>71779.848008026005</v>
      </c>
      <c r="U5719" s="5">
        <f>ABS(Table2[[#This Row],[price]]-Table2[[#This Row],[Predicted Price]])</f>
        <v>979.84800802600512</v>
      </c>
      <c r="V5719" s="5">
        <f>Table2[[#This Row],[Price Diff]]/Table2[[#This Row],[price]]</f>
        <v>1.3839661130310807E-2</v>
      </c>
    </row>
    <row r="5720" spans="1:22" x14ac:dyDescent="0.2">
      <c r="A5720" s="3">
        <v>12250</v>
      </c>
      <c r="B5720" s="3">
        <v>0.21410252299999999</v>
      </c>
      <c r="C5720" s="3">
        <v>43062</v>
      </c>
      <c r="D5720" s="3">
        <v>0.51741279399999995</v>
      </c>
      <c r="E5720" s="3">
        <v>1796</v>
      </c>
      <c r="F5720" s="3">
        <v>0.43533607800000002</v>
      </c>
      <c r="G5720" s="3">
        <v>9</v>
      </c>
      <c r="H5720" s="3">
        <v>0.83257932800000001</v>
      </c>
      <c r="I5720" s="2" t="s">
        <v>15</v>
      </c>
      <c r="J5720" s="3">
        <v>129000</v>
      </c>
      <c r="K5720" s="3">
        <v>0.90928317800000003</v>
      </c>
      <c r="L5720" s="3">
        <v>3</v>
      </c>
      <c r="M5720" s="2" t="s">
        <v>65</v>
      </c>
      <c r="N5720" s="3">
        <v>55800</v>
      </c>
      <c r="O5720" s="3">
        <v>0.38038979699999997</v>
      </c>
      <c r="P5720" s="3">
        <v>-0.89994465524960499</v>
      </c>
      <c r="Q5720" s="3">
        <v>0.35415310597158034</v>
      </c>
      <c r="R5720" s="3">
        <v>0.75527893567940141</v>
      </c>
      <c r="S5720" s="3">
        <v>0.37835867800486134</v>
      </c>
      <c r="T5720" s="5">
        <f>POWER(10,Table2[[#This Row],[Predicted normalized_price]]*(N$7634-N$7635)+N$7635)</f>
        <v>55180.675636458647</v>
      </c>
      <c r="U5720" s="5">
        <f>ABS(Table2[[#This Row],[price]]-Table2[[#This Row],[Predicted Price]])</f>
        <v>619.3243635413528</v>
      </c>
      <c r="V5720" s="5">
        <f>Table2[[#This Row],[Price Diff]]/Table2[[#This Row],[price]]</f>
        <v>1.1099002930848617E-2</v>
      </c>
    </row>
    <row r="5721" spans="1:22" x14ac:dyDescent="0.2">
      <c r="A5721" s="3">
        <v>14340</v>
      </c>
      <c r="B5721" s="3">
        <v>0.24915337600000001</v>
      </c>
      <c r="C5721" s="3">
        <v>45648</v>
      </c>
      <c r="D5721" s="3">
        <v>0.52761870700000002</v>
      </c>
      <c r="E5721" s="3">
        <v>1984</v>
      </c>
      <c r="F5721" s="3">
        <v>0.47778491499999998</v>
      </c>
      <c r="G5721" s="3">
        <v>8</v>
      </c>
      <c r="H5721" s="3">
        <v>0.78794860499999997</v>
      </c>
      <c r="I5721" s="2" t="s">
        <v>19</v>
      </c>
      <c r="J5721" s="3">
        <v>102358</v>
      </c>
      <c r="K5721" s="3">
        <v>0.88956710800000005</v>
      </c>
      <c r="L5721" s="3">
        <v>3</v>
      </c>
      <c r="M5721" s="2" t="s">
        <v>64</v>
      </c>
      <c r="N5721" s="3">
        <v>59000</v>
      </c>
      <c r="O5721" s="3">
        <v>0.39053780300000002</v>
      </c>
      <c r="P5721" s="3">
        <v>0.4690703822671084</v>
      </c>
      <c r="Q5721" s="3">
        <v>0.39063046886170633</v>
      </c>
      <c r="R5721" s="3">
        <v>0.69287020148898049</v>
      </c>
      <c r="S5721" s="3">
        <v>0.40739994690290987</v>
      </c>
      <c r="T5721" s="5">
        <f>POWER(10,Table2[[#This Row],[Predicted normalized_price]]*(N$7634-N$7635)+N$7635)</f>
        <v>64728.098019963509</v>
      </c>
      <c r="U5721" s="5">
        <f>ABS(Table2[[#This Row],[price]]-Table2[[#This Row],[Predicted Price]])</f>
        <v>5728.0980199635087</v>
      </c>
      <c r="V5721" s="5">
        <f>Table2[[#This Row],[Price Diff]]/Table2[[#This Row],[price]]</f>
        <v>9.7086407118025575E-2</v>
      </c>
    </row>
    <row r="5722" spans="1:22" x14ac:dyDescent="0.2">
      <c r="A5722" s="3">
        <v>17270</v>
      </c>
      <c r="B5722" s="3">
        <v>0.29052146299999998</v>
      </c>
      <c r="C5722" s="3">
        <v>51584</v>
      </c>
      <c r="D5722" s="3">
        <v>0.54901300200000003</v>
      </c>
      <c r="E5722" s="3">
        <v>2979</v>
      </c>
      <c r="F5722" s="3">
        <v>0.65110249600000003</v>
      </c>
      <c r="G5722" s="3">
        <v>9</v>
      </c>
      <c r="H5722" s="3">
        <v>0.83257932800000001</v>
      </c>
      <c r="I5722" s="2" t="s">
        <v>13</v>
      </c>
      <c r="J5722" s="3">
        <v>93000</v>
      </c>
      <c r="K5722" s="3">
        <v>0.88139579999999995</v>
      </c>
      <c r="L5722" s="3">
        <v>3</v>
      </c>
      <c r="M5722" s="2" t="s">
        <v>64</v>
      </c>
      <c r="N5722" s="3">
        <v>73800</v>
      </c>
      <c r="O5722" s="3">
        <v>0.43126940699999999</v>
      </c>
      <c r="P5722" s="3">
        <v>0.7635707886723101</v>
      </c>
      <c r="Q5722" s="3">
        <v>0.45718024110276501</v>
      </c>
      <c r="R5722" s="3">
        <v>0.67704802726168001</v>
      </c>
      <c r="S5722" s="3">
        <v>0.42971636141611574</v>
      </c>
      <c r="T5722" s="5">
        <f>POWER(10,Table2[[#This Row],[Predicted normalized_price]]*(N$7634-N$7635)+N$7635)</f>
        <v>73172.868538612165</v>
      </c>
      <c r="U5722" s="5">
        <f>ABS(Table2[[#This Row],[price]]-Table2[[#This Row],[Predicted Price]])</f>
        <v>627.13146138783486</v>
      </c>
      <c r="V5722" s="5">
        <f>Table2[[#This Row],[Price Diff]]/Table2[[#This Row],[price]]</f>
        <v>8.4977162789679518E-3</v>
      </c>
    </row>
    <row r="5723" spans="1:22" x14ac:dyDescent="0.2">
      <c r="A5723" s="3">
        <v>15810</v>
      </c>
      <c r="B5723" s="3">
        <v>0.27086780300000002</v>
      </c>
      <c r="C5723" s="3">
        <v>31566</v>
      </c>
      <c r="D5723" s="3">
        <v>0.46306412800000002</v>
      </c>
      <c r="E5723" s="3">
        <v>2497</v>
      </c>
      <c r="F5723" s="3">
        <v>0.57584491900000001</v>
      </c>
      <c r="G5723" s="3">
        <v>10</v>
      </c>
      <c r="H5723" s="3">
        <v>0.87250287000000004</v>
      </c>
      <c r="I5723" s="2" t="s">
        <v>13</v>
      </c>
      <c r="J5723" s="3">
        <v>96000</v>
      </c>
      <c r="K5723" s="3">
        <v>0.88410164599999996</v>
      </c>
      <c r="L5723" s="3">
        <v>3</v>
      </c>
      <c r="M5723" s="2" t="s">
        <v>62</v>
      </c>
      <c r="N5723" s="3">
        <v>49800</v>
      </c>
      <c r="O5723" s="3">
        <v>0.35968764800000003</v>
      </c>
      <c r="P5723" s="3">
        <v>-0.68212281485807291</v>
      </c>
      <c r="Q5723" s="3">
        <v>0.27590963001185942</v>
      </c>
      <c r="R5723" s="3">
        <v>0.77732900383212911</v>
      </c>
      <c r="S5723" s="3">
        <v>0.35273266208070775</v>
      </c>
      <c r="T5723" s="5">
        <f>POWER(10,Table2[[#This Row],[Predicted normalized_price]]*(N$7634-N$7635)+N$7635)</f>
        <v>47932.661791241866</v>
      </c>
      <c r="U5723" s="5">
        <f>ABS(Table2[[#This Row],[price]]-Table2[[#This Row],[Predicted Price]])</f>
        <v>1867.338208758134</v>
      </c>
      <c r="V5723" s="5">
        <f>Table2[[#This Row],[Price Diff]]/Table2[[#This Row],[price]]</f>
        <v>3.7496751179882208E-2</v>
      </c>
    </row>
    <row r="5724" spans="1:22" x14ac:dyDescent="0.2">
      <c r="A5724" s="3">
        <v>11870</v>
      </c>
      <c r="B5724" s="3">
        <v>0.207090939</v>
      </c>
      <c r="C5724" s="3">
        <v>23274</v>
      </c>
      <c r="D5724" s="3">
        <v>0.40973337999999998</v>
      </c>
      <c r="E5724" s="3">
        <v>1597</v>
      </c>
      <c r="F5724" s="3">
        <v>0.38526243399999999</v>
      </c>
      <c r="G5724" s="3">
        <v>10</v>
      </c>
      <c r="H5724" s="3">
        <v>0.87250287000000004</v>
      </c>
      <c r="I5724" s="2" t="s">
        <v>15</v>
      </c>
      <c r="J5724" s="3">
        <v>144000</v>
      </c>
      <c r="K5724" s="3">
        <v>0.91865822600000002</v>
      </c>
      <c r="L5724" s="3">
        <v>3</v>
      </c>
      <c r="M5724" s="2" t="s">
        <v>65</v>
      </c>
      <c r="N5724" s="3">
        <v>35500</v>
      </c>
      <c r="O5724" s="3">
        <v>0.29808972500000003</v>
      </c>
      <c r="P5724" s="3">
        <v>-0.960928308440263</v>
      </c>
      <c r="Q5724" s="3">
        <v>0.12557496434627591</v>
      </c>
      <c r="R5724" s="3">
        <v>0.84269304270253231</v>
      </c>
      <c r="S5724" s="3">
        <v>0.29582618604555327</v>
      </c>
      <c r="T5724" s="5">
        <f>POWER(10,Table2[[#This Row],[Predicted normalized_price]]*(N$7634-N$7635)+N$7635)</f>
        <v>35061.178288850511</v>
      </c>
      <c r="U5724" s="5">
        <f>ABS(Table2[[#This Row],[price]]-Table2[[#This Row],[Predicted Price]])</f>
        <v>438.82171114948869</v>
      </c>
      <c r="V5724" s="5">
        <f>Table2[[#This Row],[Price Diff]]/Table2[[#This Row],[price]]</f>
        <v>1.2361174961957428E-2</v>
      </c>
    </row>
    <row r="5725" spans="1:22" x14ac:dyDescent="0.2">
      <c r="A5725" s="3">
        <v>16520</v>
      </c>
      <c r="B5725" s="3">
        <v>0.28064234300000002</v>
      </c>
      <c r="C5725" s="3">
        <v>89393</v>
      </c>
      <c r="D5725" s="3">
        <v>0.64523447</v>
      </c>
      <c r="E5725" s="3">
        <v>1991</v>
      </c>
      <c r="F5725" s="3">
        <v>0.47928668200000002</v>
      </c>
      <c r="G5725" s="3">
        <v>5</v>
      </c>
      <c r="H5725" s="3">
        <v>0.60985333500000005</v>
      </c>
      <c r="I5725" s="2" t="s">
        <v>15</v>
      </c>
      <c r="J5725" s="3">
        <v>40146</v>
      </c>
      <c r="K5725" s="3">
        <v>0.80979857499999996</v>
      </c>
      <c r="L5725" s="3">
        <v>1</v>
      </c>
      <c r="M5725" s="2" t="s">
        <v>65</v>
      </c>
      <c r="N5725" s="3">
        <v>133800</v>
      </c>
      <c r="O5725" s="3">
        <v>0.53954682700000001</v>
      </c>
      <c r="P5725" s="3">
        <v>-0.86818486932290917</v>
      </c>
      <c r="Q5725" s="3">
        <v>0.69246226512143283</v>
      </c>
      <c r="R5725" s="3">
        <v>0.46060324125780355</v>
      </c>
      <c r="S5725" s="3">
        <v>0.54227768098674356</v>
      </c>
      <c r="T5725" s="5">
        <f>POWER(10,Table2[[#This Row],[Predicted normalized_price]]*(N$7634-N$7635)+N$7635)</f>
        <v>135822.95938311736</v>
      </c>
      <c r="U5725" s="5">
        <f>ABS(Table2[[#This Row],[price]]-Table2[[#This Row],[Predicted Price]])</f>
        <v>2022.9593831173552</v>
      </c>
      <c r="V5725" s="5">
        <f>Table2[[#This Row],[Price Diff]]/Table2[[#This Row],[price]]</f>
        <v>1.5119277900727618E-2</v>
      </c>
    </row>
    <row r="5726" spans="1:22" x14ac:dyDescent="0.2">
      <c r="A5726" s="3">
        <v>15400</v>
      </c>
      <c r="B5726" s="3">
        <v>0.26502139699999999</v>
      </c>
      <c r="C5726" s="3">
        <v>81362</v>
      </c>
      <c r="D5726" s="3">
        <v>0.62876082799999999</v>
      </c>
      <c r="E5726" s="3">
        <v>2494</v>
      </c>
      <c r="F5726" s="3">
        <v>0.57533232300000003</v>
      </c>
      <c r="G5726" s="3">
        <v>3</v>
      </c>
      <c r="H5726" s="3">
        <v>0.416289664</v>
      </c>
      <c r="I5726" s="2" t="s">
        <v>16</v>
      </c>
      <c r="J5726" s="3">
        <v>40000</v>
      </c>
      <c r="K5726" s="3">
        <v>0.80948806299999998</v>
      </c>
      <c r="L5726" s="3">
        <v>1</v>
      </c>
      <c r="M5726" s="2" t="s">
        <v>65</v>
      </c>
      <c r="N5726" s="3">
        <v>146800</v>
      </c>
      <c r="O5726" s="3">
        <v>0.55642116699999999</v>
      </c>
      <c r="P5726" s="3">
        <v>-0.45480674758603151</v>
      </c>
      <c r="Q5726" s="3">
        <v>0.71146657438552641</v>
      </c>
      <c r="R5726" s="3">
        <v>0.4545564878121251</v>
      </c>
      <c r="S5726" s="3">
        <v>0.54990559883515344</v>
      </c>
      <c r="T5726" s="5">
        <f>POWER(10,Table2[[#This Row],[Predicted normalized_price]]*(N$7634-N$7635)+N$7635)</f>
        <v>141637.06252793726</v>
      </c>
      <c r="U5726" s="5">
        <f>ABS(Table2[[#This Row],[price]]-Table2[[#This Row],[Predicted Price]])</f>
        <v>5162.9374720627384</v>
      </c>
      <c r="V5726" s="5">
        <f>Table2[[#This Row],[Price Diff]]/Table2[[#This Row],[price]]</f>
        <v>3.516987378789331E-2</v>
      </c>
    </row>
    <row r="5727" spans="1:22" x14ac:dyDescent="0.2">
      <c r="A5727" s="3">
        <v>15100</v>
      </c>
      <c r="B5727" s="3">
        <v>0.26064406699999998</v>
      </c>
      <c r="C5727" s="3">
        <v>74944</v>
      </c>
      <c r="D5727" s="3">
        <v>0.61438141400000001</v>
      </c>
      <c r="E5727" s="3">
        <v>1984</v>
      </c>
      <c r="F5727" s="3">
        <v>0.47778491499999998</v>
      </c>
      <c r="G5727" s="3">
        <v>4</v>
      </c>
      <c r="H5727" s="3">
        <v>0.52529906999999998</v>
      </c>
      <c r="I5727" s="2" t="s">
        <v>20</v>
      </c>
      <c r="J5727" s="3">
        <v>41000</v>
      </c>
      <c r="K5727" s="3">
        <v>0.81159254000000003</v>
      </c>
      <c r="L5727" s="3">
        <v>1</v>
      </c>
      <c r="M5727" s="2" t="s">
        <v>62</v>
      </c>
      <c r="N5727" s="3">
        <v>123999</v>
      </c>
      <c r="O5727" s="3">
        <v>0.52570291999999996</v>
      </c>
      <c r="P5727" s="3">
        <v>0.14898035913605698</v>
      </c>
      <c r="Q5727" s="3">
        <v>0.67319021863436068</v>
      </c>
      <c r="R5727" s="3">
        <v>0.52885968815613726</v>
      </c>
      <c r="S5727" s="3">
        <v>0.52257141007171559</v>
      </c>
      <c r="T5727" s="5">
        <f>POWER(10,Table2[[#This Row],[Predicted normalized_price]]*(N$7634-N$7635)+N$7635)</f>
        <v>121883.5114828498</v>
      </c>
      <c r="U5727" s="5">
        <f>ABS(Table2[[#This Row],[price]]-Table2[[#This Row],[Predicted Price]])</f>
        <v>2115.4885171501955</v>
      </c>
      <c r="V5727" s="5">
        <f>Table2[[#This Row],[Price Diff]]/Table2[[#This Row],[price]]</f>
        <v>1.7060528852250387E-2</v>
      </c>
    </row>
    <row r="5728" spans="1:22" x14ac:dyDescent="0.2">
      <c r="A5728" s="3">
        <v>7790</v>
      </c>
      <c r="B5728" s="3">
        <v>0.113376879</v>
      </c>
      <c r="C5728" s="3">
        <v>19828</v>
      </c>
      <c r="D5728" s="3">
        <v>0.38169075699999999</v>
      </c>
      <c r="E5728" s="3">
        <v>1390</v>
      </c>
      <c r="F5728" s="3">
        <v>0.32606906200000002</v>
      </c>
      <c r="G5728" s="3">
        <v>9</v>
      </c>
      <c r="H5728" s="3">
        <v>0.83257932800000001</v>
      </c>
      <c r="I5728" s="2" t="s">
        <v>20</v>
      </c>
      <c r="J5728" s="3">
        <v>92000</v>
      </c>
      <c r="K5728" s="3">
        <v>0.88047441800000004</v>
      </c>
      <c r="L5728" s="3">
        <v>1</v>
      </c>
      <c r="M5728" s="2" t="s">
        <v>63</v>
      </c>
      <c r="N5728" s="3">
        <v>26800</v>
      </c>
      <c r="O5728" s="3">
        <v>0.24692877999999999</v>
      </c>
      <c r="P5728" s="3">
        <v>-0.73729504851034633</v>
      </c>
      <c r="Q5728" s="3">
        <v>-2.4158015499297983E-2</v>
      </c>
      <c r="R5728" s="3">
        <v>0.8921278992984224</v>
      </c>
      <c r="S5728" s="3">
        <v>0.24444157316564707</v>
      </c>
      <c r="T5728" s="5">
        <f>POWER(10,Table2[[#This Row],[Predicted normalized_price]]*(N$7634-N$7635)+N$7635)</f>
        <v>26436.208844914585</v>
      </c>
      <c r="U5728" s="5">
        <f>ABS(Table2[[#This Row],[price]]-Table2[[#This Row],[Predicted Price]])</f>
        <v>363.79115508541508</v>
      </c>
      <c r="V5728" s="5">
        <f>Table2[[#This Row],[Price Diff]]/Table2[[#This Row],[price]]</f>
        <v>1.3574296831545339E-2</v>
      </c>
    </row>
    <row r="5729" spans="1:22" x14ac:dyDescent="0.2">
      <c r="A5729" s="3">
        <v>8730</v>
      </c>
      <c r="B5729" s="3">
        <v>0.13872589199999999</v>
      </c>
      <c r="C5729" s="3">
        <v>55720</v>
      </c>
      <c r="D5729" s="3">
        <v>0.56251048299999995</v>
      </c>
      <c r="E5729" s="3">
        <v>1497</v>
      </c>
      <c r="F5729" s="3">
        <v>0.357690181</v>
      </c>
      <c r="G5729" s="3">
        <v>3</v>
      </c>
      <c r="H5729" s="3">
        <v>0.416289664</v>
      </c>
      <c r="I5729" s="2" t="s">
        <v>22</v>
      </c>
      <c r="J5729" s="3">
        <v>25000</v>
      </c>
      <c r="K5729" s="3">
        <v>0.769431058</v>
      </c>
      <c r="L5729" s="3">
        <v>1</v>
      </c>
      <c r="M5729" s="2" t="s">
        <v>66</v>
      </c>
      <c r="N5729" s="3">
        <v>78800</v>
      </c>
      <c r="O5729" s="3">
        <v>0.44319914900000001</v>
      </c>
      <c r="P5729" s="3">
        <v>-0.7449818764513283</v>
      </c>
      <c r="Q5729" s="3">
        <v>-0.64233087105336462</v>
      </c>
      <c r="R5729" s="3">
        <v>-0.56316776765349053</v>
      </c>
      <c r="S5729" s="3">
        <v>0.45067491331555409</v>
      </c>
      <c r="T5729" s="5">
        <f>POWER(10,Table2[[#This Row],[Predicted normalized_price]]*(N$7634-N$7635)+N$7635)</f>
        <v>82104.475379820928</v>
      </c>
      <c r="U5729" s="5">
        <f>ABS(Table2[[#This Row],[price]]-Table2[[#This Row],[Predicted Price]])</f>
        <v>3304.4753798209276</v>
      </c>
      <c r="V5729" s="5">
        <f>Table2[[#This Row],[Price Diff]]/Table2[[#This Row],[price]]</f>
        <v>4.1934966748996542E-2</v>
      </c>
    </row>
    <row r="5730" spans="1:22" x14ac:dyDescent="0.2">
      <c r="A5730" s="3">
        <v>12960</v>
      </c>
      <c r="B5730" s="3">
        <v>0.226638963</v>
      </c>
      <c r="C5730" s="3">
        <v>67347</v>
      </c>
      <c r="D5730" s="3">
        <v>0.595676714</v>
      </c>
      <c r="E5730" s="3">
        <v>2356</v>
      </c>
      <c r="F5730" s="3">
        <v>0.55106086499999996</v>
      </c>
      <c r="G5730" s="3">
        <v>5</v>
      </c>
      <c r="H5730" s="3">
        <v>0.60985333500000005</v>
      </c>
      <c r="I5730" s="2" t="s">
        <v>22</v>
      </c>
      <c r="J5730" s="3">
        <v>56000</v>
      </c>
      <c r="K5730" s="3">
        <v>0.83816458599999999</v>
      </c>
      <c r="L5730" s="3">
        <v>1</v>
      </c>
      <c r="M5730" s="2" t="s">
        <v>66</v>
      </c>
      <c r="N5730" s="3">
        <v>94800</v>
      </c>
      <c r="O5730" s="3">
        <v>0.476839819</v>
      </c>
      <c r="P5730" s="3">
        <v>-0.407070644651361</v>
      </c>
      <c r="Q5730" s="3">
        <v>-0.59972030573169621</v>
      </c>
      <c r="R5730" s="3">
        <v>-0.6129700647792109</v>
      </c>
      <c r="S5730" s="3">
        <v>0.47541804718923825</v>
      </c>
      <c r="T5730" s="5">
        <f>POWER(10,Table2[[#This Row],[Predicted normalized_price]]*(N$7634-N$7635)+N$7635)</f>
        <v>94062.243812250075</v>
      </c>
      <c r="U5730" s="5">
        <f>ABS(Table2[[#This Row],[price]]-Table2[[#This Row],[Predicted Price]])</f>
        <v>737.75618774992472</v>
      </c>
      <c r="V5730" s="5">
        <f>Table2[[#This Row],[Price Diff]]/Table2[[#This Row],[price]]</f>
        <v>7.7822382674042692E-3</v>
      </c>
    </row>
    <row r="5731" spans="1:22" x14ac:dyDescent="0.2">
      <c r="A5731" s="3">
        <v>6700</v>
      </c>
      <c r="B5731" s="3">
        <v>7.9837642E-2</v>
      </c>
      <c r="C5731" s="3">
        <v>9891</v>
      </c>
      <c r="D5731" s="3">
        <v>0.25998218099999998</v>
      </c>
      <c r="E5731" s="3">
        <v>1586</v>
      </c>
      <c r="F5731" s="3">
        <v>0.38231530600000002</v>
      </c>
      <c r="G5731" s="3">
        <v>10</v>
      </c>
      <c r="H5731" s="3">
        <v>0.87250287000000004</v>
      </c>
      <c r="I5731" s="2" t="s">
        <v>25</v>
      </c>
      <c r="J5731" s="3">
        <v>150000</v>
      </c>
      <c r="K5731" s="3">
        <v>0.92213736199999996</v>
      </c>
      <c r="L5731" s="3">
        <v>1</v>
      </c>
      <c r="M5731" s="2" t="s">
        <v>63</v>
      </c>
      <c r="N5731" s="3">
        <v>15300</v>
      </c>
      <c r="O5731" s="3">
        <v>0.14491854600000001</v>
      </c>
      <c r="P5731" s="3">
        <v>-0.93674195492255041</v>
      </c>
      <c r="Q5731" s="3">
        <v>-0.43611328073614408</v>
      </c>
      <c r="R5731" s="3">
        <v>0.90896335969179454</v>
      </c>
      <c r="S5731" s="3">
        <v>0.13114518432560898</v>
      </c>
      <c r="T5731" s="5">
        <f>POWER(10,Table2[[#This Row],[Predicted normalized_price]]*(N$7634-N$7635)+N$7635)</f>
        <v>14184.75543556656</v>
      </c>
      <c r="U5731" s="5">
        <f>ABS(Table2[[#This Row],[price]]-Table2[[#This Row],[Predicted Price]])</f>
        <v>1115.2445644334402</v>
      </c>
      <c r="V5731" s="5">
        <f>Table2[[#This Row],[Price Diff]]/Table2[[#This Row],[price]]</f>
        <v>7.2891801596956879E-2</v>
      </c>
    </row>
    <row r="5732" spans="1:22" x14ac:dyDescent="0.2">
      <c r="A5732" s="3">
        <v>10830</v>
      </c>
      <c r="B5732" s="3">
        <v>0.18668834100000001</v>
      </c>
      <c r="C5732" s="3">
        <v>47217</v>
      </c>
      <c r="D5732" s="3">
        <v>0.53353275899999997</v>
      </c>
      <c r="E5732" s="3">
        <v>1395</v>
      </c>
      <c r="F5732" s="3">
        <v>0.327600102</v>
      </c>
      <c r="G5732" s="3">
        <v>3</v>
      </c>
      <c r="H5732" s="3">
        <v>0.416289664</v>
      </c>
      <c r="I5732" s="2" t="s">
        <v>20</v>
      </c>
      <c r="J5732" s="3">
        <v>15362</v>
      </c>
      <c r="K5732" s="3">
        <v>0.727927302</v>
      </c>
      <c r="L5732" s="3">
        <v>1</v>
      </c>
      <c r="M5732" s="2" t="s">
        <v>67</v>
      </c>
      <c r="N5732" s="3">
        <v>102000</v>
      </c>
      <c r="O5732" s="3">
        <v>0.49016157300000002</v>
      </c>
      <c r="P5732" s="3">
        <v>-0.64305605913992292</v>
      </c>
      <c r="Q5732" s="3">
        <v>0.57326779080909929</v>
      </c>
      <c r="R5732" s="3">
        <v>0.67533974125545049</v>
      </c>
      <c r="S5732" s="3">
        <v>0.45701911767436232</v>
      </c>
      <c r="T5732" s="5">
        <f>POWER(10,Table2[[#This Row],[Predicted normalized_price]]*(N$7634-N$7635)+N$7635)</f>
        <v>85017.243849727631</v>
      </c>
      <c r="U5732" s="5">
        <f>ABS(Table2[[#This Row],[price]]-Table2[[#This Row],[Predicted Price]])</f>
        <v>16982.756150272369</v>
      </c>
      <c r="V5732" s="5">
        <f>Table2[[#This Row],[Price Diff]]/Table2[[#This Row],[price]]</f>
        <v>0.16649760931639579</v>
      </c>
    </row>
    <row r="5733" spans="1:22" x14ac:dyDescent="0.2">
      <c r="A5733" s="3">
        <v>15550</v>
      </c>
      <c r="B5733" s="3">
        <v>0.26717818700000001</v>
      </c>
      <c r="C5733" s="3">
        <v>73940</v>
      </c>
      <c r="D5733" s="3">
        <v>0.61202112500000005</v>
      </c>
      <c r="E5733" s="3">
        <v>1798</v>
      </c>
      <c r="F5733" s="3">
        <v>0.435810641</v>
      </c>
      <c r="G5733" s="3">
        <v>2</v>
      </c>
      <c r="H5733" s="3">
        <v>0.26264953499999999</v>
      </c>
      <c r="I5733" s="2" t="s">
        <v>19</v>
      </c>
      <c r="J5733" s="3">
        <v>3100</v>
      </c>
      <c r="K5733" s="3">
        <v>0.59152191300000001</v>
      </c>
      <c r="L5733" s="3">
        <v>1</v>
      </c>
      <c r="M5733" s="2" t="s">
        <v>65</v>
      </c>
      <c r="N5733" s="3">
        <v>173000</v>
      </c>
      <c r="O5733" s="3">
        <v>0.58630645400000003</v>
      </c>
      <c r="P5733" s="3">
        <v>-0.88667473986271395</v>
      </c>
      <c r="Q5733" s="3">
        <v>0.73858744708606483</v>
      </c>
      <c r="R5733" s="3">
        <v>0.37434963127368331</v>
      </c>
      <c r="S5733" s="3">
        <v>0.57625175512318227</v>
      </c>
      <c r="T5733" s="5">
        <f>POWER(10,Table2[[#This Row],[Predicted normalized_price]]*(N$7634-N$7635)+N$7635)</f>
        <v>163700.8612622043</v>
      </c>
      <c r="U5733" s="5">
        <f>ABS(Table2[[#This Row],[price]]-Table2[[#This Row],[Predicted Price]])</f>
        <v>9299.1387377956999</v>
      </c>
      <c r="V5733" s="5">
        <f>Table2[[#This Row],[Price Diff]]/Table2[[#This Row],[price]]</f>
        <v>5.3752247039281505E-2</v>
      </c>
    </row>
    <row r="5734" spans="1:22" x14ac:dyDescent="0.2">
      <c r="A5734" s="3">
        <v>13330</v>
      </c>
      <c r="B5734" s="3">
        <v>0.232902414</v>
      </c>
      <c r="C5734" s="3">
        <v>31179</v>
      </c>
      <c r="D5734" s="3">
        <v>0.46090533900000002</v>
      </c>
      <c r="E5734" s="3">
        <v>1796</v>
      </c>
      <c r="F5734" s="3">
        <v>0.43533607800000002</v>
      </c>
      <c r="G5734" s="3">
        <v>9</v>
      </c>
      <c r="H5734" s="3">
        <v>0.83257932800000001</v>
      </c>
      <c r="I5734" s="2" t="s">
        <v>15</v>
      </c>
      <c r="J5734" s="3">
        <v>152000</v>
      </c>
      <c r="K5734" s="3">
        <v>0.923266213</v>
      </c>
      <c r="L5734" s="3">
        <v>3</v>
      </c>
      <c r="M5734" s="2" t="s">
        <v>65</v>
      </c>
      <c r="N5734" s="3">
        <v>45800</v>
      </c>
      <c r="O5734" s="3">
        <v>0.34445007300000002</v>
      </c>
      <c r="P5734" s="3">
        <v>-0.93874551699559627</v>
      </c>
      <c r="Q5734" s="3">
        <v>0.27960909346397095</v>
      </c>
      <c r="R5734" s="3">
        <v>0.79248032429075643</v>
      </c>
      <c r="S5734" s="3">
        <v>0.34918851832462472</v>
      </c>
      <c r="T5734" s="5">
        <f>POWER(10,Table2[[#This Row],[Predicted normalized_price]]*(N$7634-N$7635)+N$7635)</f>
        <v>47008.196429790907</v>
      </c>
      <c r="U5734" s="5">
        <f>ABS(Table2[[#This Row],[price]]-Table2[[#This Row],[Predicted Price]])</f>
        <v>1208.1964297909071</v>
      </c>
      <c r="V5734" s="5">
        <f>Table2[[#This Row],[Price Diff]]/Table2[[#This Row],[price]]</f>
        <v>2.637983471159186E-2</v>
      </c>
    </row>
    <row r="5735" spans="1:22" x14ac:dyDescent="0.2">
      <c r="A5735" s="3">
        <v>30360</v>
      </c>
      <c r="B5735" s="3">
        <v>0.41604996900000002</v>
      </c>
      <c r="C5735" s="3">
        <v>74812</v>
      </c>
      <c r="D5735" s="3">
        <v>0.614072909</v>
      </c>
      <c r="E5735" s="3">
        <v>3436</v>
      </c>
      <c r="F5735" s="3">
        <v>0.71195761499999999</v>
      </c>
      <c r="G5735" s="3">
        <v>8</v>
      </c>
      <c r="H5735" s="3">
        <v>0.78794860499999997</v>
      </c>
      <c r="I5735" s="2" t="s">
        <v>11</v>
      </c>
      <c r="J5735" s="3">
        <v>40027</v>
      </c>
      <c r="K5735" s="3">
        <v>0.80954557100000002</v>
      </c>
      <c r="L5735" s="3">
        <v>2</v>
      </c>
      <c r="M5735" s="2" t="s">
        <v>62</v>
      </c>
      <c r="N5735" s="3">
        <v>139800</v>
      </c>
      <c r="O5735" s="3">
        <v>0.54752980399999995</v>
      </c>
      <c r="P5735" s="3">
        <v>-0.48169356250888695</v>
      </c>
      <c r="Q5735" s="3">
        <v>0.59388999777789842</v>
      </c>
      <c r="R5735" s="3">
        <v>0.39260565599628777</v>
      </c>
      <c r="S5735" s="3">
        <v>0.53457825101184653</v>
      </c>
      <c r="T5735" s="5">
        <f>POWER(10,Table2[[#This Row],[Predicted normalized_price]]*(N$7634-N$7635)+N$7635)</f>
        <v>130196.34898250054</v>
      </c>
      <c r="U5735" s="5">
        <f>ABS(Table2[[#This Row],[price]]-Table2[[#This Row],[Predicted Price]])</f>
        <v>9603.6510174994619</v>
      </c>
      <c r="V5735" s="5">
        <f>Table2[[#This Row],[Price Diff]]/Table2[[#This Row],[price]]</f>
        <v>6.8695643901999018E-2</v>
      </c>
    </row>
    <row r="5736" spans="1:22" x14ac:dyDescent="0.2">
      <c r="A5736" s="3">
        <v>10110</v>
      </c>
      <c r="B5736" s="3">
        <v>0.171380958</v>
      </c>
      <c r="C5736" s="3">
        <v>57856</v>
      </c>
      <c r="D5736" s="3">
        <v>0.569093709</v>
      </c>
      <c r="E5736" s="3">
        <v>1798</v>
      </c>
      <c r="F5736" s="3">
        <v>0.435810641</v>
      </c>
      <c r="G5736" s="3">
        <v>3</v>
      </c>
      <c r="H5736" s="3">
        <v>0.416289664</v>
      </c>
      <c r="I5736" s="2" t="s">
        <v>10</v>
      </c>
      <c r="J5736" s="3">
        <v>34000</v>
      </c>
      <c r="K5736" s="3">
        <v>0.79563706000000001</v>
      </c>
      <c r="L5736" s="3">
        <v>1</v>
      </c>
      <c r="M5736" s="2" t="s">
        <v>66</v>
      </c>
      <c r="N5736" s="3">
        <v>94800</v>
      </c>
      <c r="O5736" s="3">
        <v>0.476839819</v>
      </c>
      <c r="P5736" s="3">
        <v>0.46602576232474097</v>
      </c>
      <c r="Q5736" s="3">
        <v>-0.596197874839273</v>
      </c>
      <c r="R5736" s="3">
        <v>-0.58757284755354078</v>
      </c>
      <c r="S5736" s="3">
        <v>0.47220514277545478</v>
      </c>
      <c r="T5736" s="5">
        <f>POWER(10,Table2[[#This Row],[Predicted normalized_price]]*(N$7634-N$7635)+N$7635)</f>
        <v>92416.148687598543</v>
      </c>
      <c r="U5736" s="5">
        <f>ABS(Table2[[#This Row],[price]]-Table2[[#This Row],[Predicted Price]])</f>
        <v>2383.8513124014571</v>
      </c>
      <c r="V5736" s="5">
        <f>Table2[[#This Row],[Price Diff]]/Table2[[#This Row],[price]]</f>
        <v>2.5146110890310731E-2</v>
      </c>
    </row>
    <row r="5737" spans="1:22" x14ac:dyDescent="0.2">
      <c r="A5737" s="3">
        <v>7300</v>
      </c>
      <c r="B5737" s="3">
        <v>9.8921368999999995E-2</v>
      </c>
      <c r="C5737" s="3">
        <v>10208</v>
      </c>
      <c r="D5737" s="3">
        <v>0.265502876</v>
      </c>
      <c r="E5737" s="3">
        <v>1598</v>
      </c>
      <c r="F5737" s="3">
        <v>0.38552934799999999</v>
      </c>
      <c r="G5737" s="3">
        <v>10</v>
      </c>
      <c r="H5737" s="3">
        <v>0.87250287000000004</v>
      </c>
      <c r="I5737" s="2" t="s">
        <v>26</v>
      </c>
      <c r="J5737" s="3">
        <v>105000</v>
      </c>
      <c r="K5737" s="3">
        <v>0.89173902299999996</v>
      </c>
      <c r="L5737" s="3">
        <v>2</v>
      </c>
      <c r="M5737" s="2" t="s">
        <v>63</v>
      </c>
      <c r="N5737" s="3">
        <v>17800</v>
      </c>
      <c r="O5737" s="3">
        <v>0.17246083300000001</v>
      </c>
      <c r="P5737" s="3">
        <v>-0.95167656603023265</v>
      </c>
      <c r="Q5737" s="3">
        <v>-0.28149468465916466</v>
      </c>
      <c r="R5737" s="3">
        <v>0.95075983895735805</v>
      </c>
      <c r="S5737" s="3">
        <v>0.16122976156306471</v>
      </c>
      <c r="T5737" s="5">
        <f>POWER(10,Table2[[#This Row],[Predicted normalized_price]]*(N$7634-N$7635)+N$7635)</f>
        <v>16734.683317758638</v>
      </c>
      <c r="U5737" s="5">
        <f>ABS(Table2[[#This Row],[price]]-Table2[[#This Row],[Predicted Price]])</f>
        <v>1065.3166822413623</v>
      </c>
      <c r="V5737" s="5">
        <f>Table2[[#This Row],[Price Diff]]/Table2[[#This Row],[price]]</f>
        <v>5.9849251811312489E-2</v>
      </c>
    </row>
    <row r="5738" spans="1:22" x14ac:dyDescent="0.2">
      <c r="A5738" s="3">
        <v>15110</v>
      </c>
      <c r="B5738" s="3">
        <v>0.26079137400000002</v>
      </c>
      <c r="C5738" s="3">
        <v>76439</v>
      </c>
      <c r="D5738" s="3">
        <v>0.61783803000000004</v>
      </c>
      <c r="E5738" s="3">
        <v>2362</v>
      </c>
      <c r="F5738" s="3">
        <v>0.55214537900000005</v>
      </c>
      <c r="G5738" s="3">
        <v>4</v>
      </c>
      <c r="H5738" s="3">
        <v>0.52529906999999998</v>
      </c>
      <c r="I5738" s="2" t="s">
        <v>10</v>
      </c>
      <c r="J5738" s="3">
        <v>49000</v>
      </c>
      <c r="K5738" s="3">
        <v>0.82678410400000002</v>
      </c>
      <c r="L5738" s="3">
        <v>1</v>
      </c>
      <c r="M5738" s="2" t="s">
        <v>66</v>
      </c>
      <c r="N5738" s="3">
        <v>119800</v>
      </c>
      <c r="O5738" s="3">
        <v>0.51943364999999997</v>
      </c>
      <c r="P5738" s="3">
        <v>0.63262290898787321</v>
      </c>
      <c r="Q5738" s="3">
        <v>-0.48613400910970334</v>
      </c>
      <c r="R5738" s="3">
        <v>-0.68590152080896694</v>
      </c>
      <c r="S5738" s="3">
        <v>0.52656938468028058</v>
      </c>
      <c r="T5738" s="5">
        <f>POWER(10,Table2[[#This Row],[Predicted normalized_price]]*(N$7634-N$7635)+N$7635)</f>
        <v>124590.79730852024</v>
      </c>
      <c r="U5738" s="5">
        <f>ABS(Table2[[#This Row],[price]]-Table2[[#This Row],[Predicted Price]])</f>
        <v>4790.7973085202393</v>
      </c>
      <c r="V5738" s="5">
        <f>Table2[[#This Row],[Price Diff]]/Table2[[#This Row],[price]]</f>
        <v>3.9989960839067105E-2</v>
      </c>
    </row>
    <row r="5739" spans="1:22" x14ac:dyDescent="0.2">
      <c r="A5739" s="3">
        <v>73830</v>
      </c>
      <c r="B5739" s="3">
        <v>0.6137785</v>
      </c>
      <c r="C5739" s="3">
        <v>144953</v>
      </c>
      <c r="D5739" s="3">
        <v>0.72982466700000004</v>
      </c>
      <c r="E5739" s="3">
        <v>5204</v>
      </c>
      <c r="F5739" s="3">
        <v>0.88896218000000005</v>
      </c>
      <c r="G5739" s="3">
        <v>8</v>
      </c>
      <c r="H5739" s="3">
        <v>0.78794860499999997</v>
      </c>
      <c r="I5739" s="2" t="s">
        <v>40</v>
      </c>
      <c r="J5739" s="3">
        <v>50000</v>
      </c>
      <c r="K5739" s="3">
        <v>0.82850592099999998</v>
      </c>
      <c r="L5739" s="3">
        <v>3</v>
      </c>
      <c r="M5739" s="2" t="s">
        <v>62</v>
      </c>
      <c r="N5739" s="3">
        <v>322888</v>
      </c>
      <c r="O5739" s="3">
        <v>0.69986619500000002</v>
      </c>
      <c r="P5739" s="3">
        <v>-0.16123876402425738</v>
      </c>
      <c r="Q5739" s="3">
        <v>0.42141412755250374</v>
      </c>
      <c r="R5739" s="3">
        <v>-0.36883952648209017</v>
      </c>
      <c r="S5739" s="3">
        <v>0.68310113145966878</v>
      </c>
      <c r="T5739" s="5">
        <f>POWER(10,Table2[[#This Row],[Predicted normalized_price]]*(N$7634-N$7635)+N$7635)</f>
        <v>294471.14659868256</v>
      </c>
      <c r="U5739" s="5">
        <f>ABS(Table2[[#This Row],[price]]-Table2[[#This Row],[Predicted Price]])</f>
        <v>28416.853401317436</v>
      </c>
      <c r="V5739" s="5">
        <f>Table2[[#This Row],[Price Diff]]/Table2[[#This Row],[price]]</f>
        <v>8.8008391148997292E-2</v>
      </c>
    </row>
    <row r="5740" spans="1:22" x14ac:dyDescent="0.2">
      <c r="A5740" s="3">
        <v>10930</v>
      </c>
      <c r="B5740" s="3">
        <v>0.18873345699999999</v>
      </c>
      <c r="C5740" s="3">
        <v>54910</v>
      </c>
      <c r="D5740" s="3">
        <v>0.55994781299999996</v>
      </c>
      <c r="E5740" s="3">
        <v>1395</v>
      </c>
      <c r="F5740" s="3">
        <v>0.327600102</v>
      </c>
      <c r="G5740" s="3">
        <v>4</v>
      </c>
      <c r="H5740" s="3">
        <v>0.52529906999999998</v>
      </c>
      <c r="I5740" s="2" t="s">
        <v>19</v>
      </c>
      <c r="J5740" s="3">
        <v>61000</v>
      </c>
      <c r="K5740" s="3">
        <v>0.845453385</v>
      </c>
      <c r="L5740" s="3">
        <v>1</v>
      </c>
      <c r="M5740" s="2" t="s">
        <v>65</v>
      </c>
      <c r="N5740" s="3">
        <v>86999</v>
      </c>
      <c r="O5740" s="3">
        <v>0.46121245799999999</v>
      </c>
      <c r="P5740" s="3">
        <v>-0.90167164259398436</v>
      </c>
      <c r="Q5740" s="3">
        <v>0.52459722946735732</v>
      </c>
      <c r="R5740" s="3">
        <v>0.62628680957649063</v>
      </c>
      <c r="S5740" s="3">
        <v>0.45595888644913063</v>
      </c>
      <c r="T5740" s="5">
        <f>POWER(10,Table2[[#This Row],[Predicted normalized_price]]*(N$7634-N$7635)+N$7635)</f>
        <v>84523.373436169655</v>
      </c>
      <c r="U5740" s="5">
        <f>ABS(Table2[[#This Row],[price]]-Table2[[#This Row],[Predicted Price]])</f>
        <v>2475.6265638303448</v>
      </c>
      <c r="V5740" s="5">
        <f>Table2[[#This Row],[Price Diff]]/Table2[[#This Row],[price]]</f>
        <v>2.8455804823392737E-2</v>
      </c>
    </row>
    <row r="5741" spans="1:22" x14ac:dyDescent="0.2">
      <c r="A5741" s="3">
        <v>52550</v>
      </c>
      <c r="B5741" s="3">
        <v>0.53812607400000001</v>
      </c>
      <c r="C5741" s="3">
        <v>141305</v>
      </c>
      <c r="D5741" s="3">
        <v>0.72536406399999998</v>
      </c>
      <c r="E5741" s="3">
        <v>3800</v>
      </c>
      <c r="F5741" s="3">
        <v>0.75489255099999997</v>
      </c>
      <c r="G5741" s="3">
        <v>7</v>
      </c>
      <c r="H5741" s="3">
        <v>0.73735046500000001</v>
      </c>
      <c r="I5741" s="2" t="s">
        <v>11</v>
      </c>
      <c r="J5741" s="3">
        <v>45000</v>
      </c>
      <c r="K5741" s="3">
        <v>0.81952635900000004</v>
      </c>
      <c r="L5741" s="3">
        <v>3</v>
      </c>
      <c r="M5741" s="2" t="s">
        <v>62</v>
      </c>
      <c r="N5741" s="3">
        <v>320000</v>
      </c>
      <c r="O5741" s="3">
        <v>0.69823116799999996</v>
      </c>
      <c r="P5741" s="3">
        <v>-0.60333312261777139</v>
      </c>
      <c r="Q5741" s="3">
        <v>0.80490032811178702</v>
      </c>
      <c r="R5741" s="3">
        <v>-2.6008074894212914E-3</v>
      </c>
      <c r="S5741" s="3">
        <v>0.69005997370476513</v>
      </c>
      <c r="T5741" s="5">
        <f>POWER(10,Table2[[#This Row],[Predicted normalized_price]]*(N$7634-N$7635)+N$7635)</f>
        <v>305949.49971378146</v>
      </c>
      <c r="U5741" s="5">
        <f>ABS(Table2[[#This Row],[price]]-Table2[[#This Row],[Predicted Price]])</f>
        <v>14050.500286218536</v>
      </c>
      <c r="V5741" s="5">
        <f>Table2[[#This Row],[Price Diff]]/Table2[[#This Row],[price]]</f>
        <v>4.3907813394432921E-2</v>
      </c>
    </row>
    <row r="5742" spans="1:22" x14ac:dyDescent="0.2">
      <c r="A5742" s="3">
        <v>12440</v>
      </c>
      <c r="B5742" s="3">
        <v>0.217527163</v>
      </c>
      <c r="C5742" s="3">
        <v>75498</v>
      </c>
      <c r="D5742" s="3">
        <v>0.61567030300000003</v>
      </c>
      <c r="E5742" s="3">
        <v>2356</v>
      </c>
      <c r="F5742" s="3">
        <v>0.55106086499999996</v>
      </c>
      <c r="G5742" s="3">
        <v>3</v>
      </c>
      <c r="H5742" s="3">
        <v>0.416289664</v>
      </c>
      <c r="I5742" s="2" t="s">
        <v>22</v>
      </c>
      <c r="J5742" s="3">
        <v>35000</v>
      </c>
      <c r="K5742" s="3">
        <v>0.79810758100000001</v>
      </c>
      <c r="L5742" s="3">
        <v>1</v>
      </c>
      <c r="M5742" s="2" t="s">
        <v>66</v>
      </c>
      <c r="N5742" s="3">
        <v>126888</v>
      </c>
      <c r="O5742" s="3">
        <v>0.52989421999999997</v>
      </c>
      <c r="P5742" s="3">
        <v>-0.37142090041880077</v>
      </c>
      <c r="Q5742" s="3">
        <v>-0.50002985145709111</v>
      </c>
      <c r="R5742" s="3">
        <v>-0.67771765008203433</v>
      </c>
      <c r="S5742" s="3">
        <v>0.51818884043575597</v>
      </c>
      <c r="T5742" s="5">
        <f>POWER(10,Table2[[#This Row],[Predicted normalized_price]]*(N$7634-N$7635)+N$7635)</f>
        <v>118983.33286122516</v>
      </c>
      <c r="U5742" s="5">
        <f>ABS(Table2[[#This Row],[price]]-Table2[[#This Row],[Predicted Price]])</f>
        <v>7904.6671387748356</v>
      </c>
      <c r="V5742" s="5">
        <f>Table2[[#This Row],[Price Diff]]/Table2[[#This Row],[price]]</f>
        <v>6.2296412101812901E-2</v>
      </c>
    </row>
    <row r="5743" spans="1:22" x14ac:dyDescent="0.2">
      <c r="A5743" s="3">
        <v>9270</v>
      </c>
      <c r="B5743" s="3">
        <v>0.15208032499999999</v>
      </c>
      <c r="C5743" s="3">
        <v>37182</v>
      </c>
      <c r="D5743" s="3">
        <v>0.49171967900000002</v>
      </c>
      <c r="E5743" s="3">
        <v>1598</v>
      </c>
      <c r="F5743" s="3">
        <v>0.38552934799999999</v>
      </c>
      <c r="G5743" s="3">
        <v>8</v>
      </c>
      <c r="H5743" s="3">
        <v>0.78794860499999997</v>
      </c>
      <c r="I5743" s="2" t="s">
        <v>31</v>
      </c>
      <c r="J5743" s="3">
        <v>108300</v>
      </c>
      <c r="K5743" s="3">
        <v>0.89437635599999998</v>
      </c>
      <c r="L5743" s="3">
        <v>2</v>
      </c>
      <c r="M5743" s="2" t="s">
        <v>62</v>
      </c>
      <c r="N5743" s="3">
        <v>45800</v>
      </c>
      <c r="O5743" s="3">
        <v>0.34445007300000002</v>
      </c>
      <c r="P5743" s="3">
        <v>-0.80636309661638994</v>
      </c>
      <c r="Q5743" s="3">
        <v>-0.76309680210008701</v>
      </c>
      <c r="R5743" s="3">
        <v>-0.25893867496883127</v>
      </c>
      <c r="S5743" s="3">
        <v>0.3415519559232123</v>
      </c>
      <c r="T5743" s="5">
        <f>POWER(10,Table2[[#This Row],[Predicted normalized_price]]*(N$7634-N$7635)+N$7635)</f>
        <v>45076.401309334426</v>
      </c>
      <c r="U5743" s="5">
        <f>ABS(Table2[[#This Row],[price]]-Table2[[#This Row],[Predicted Price]])</f>
        <v>723.5986906655744</v>
      </c>
      <c r="V5743" s="5">
        <f>Table2[[#This Row],[Price Diff]]/Table2[[#This Row],[price]]</f>
        <v>1.5799098049466689E-2</v>
      </c>
    </row>
    <row r="5744" spans="1:22" x14ac:dyDescent="0.2">
      <c r="A5744" s="3">
        <v>10680</v>
      </c>
      <c r="B5744" s="3">
        <v>0.18358498300000001</v>
      </c>
      <c r="C5744" s="3">
        <v>46014</v>
      </c>
      <c r="D5744" s="3">
        <v>0.52901625600000002</v>
      </c>
      <c r="E5744" s="3">
        <v>1395</v>
      </c>
      <c r="F5744" s="3">
        <v>0.327600102</v>
      </c>
      <c r="G5744" s="3">
        <v>5</v>
      </c>
      <c r="H5744" s="3">
        <v>0.60985333500000005</v>
      </c>
      <c r="I5744" s="2" t="s">
        <v>20</v>
      </c>
      <c r="J5744" s="3">
        <v>23200</v>
      </c>
      <c r="K5744" s="3">
        <v>0.76306259399999998</v>
      </c>
      <c r="L5744" s="3">
        <v>1</v>
      </c>
      <c r="M5744" s="2" t="s">
        <v>67</v>
      </c>
      <c r="N5744" s="3">
        <v>70900</v>
      </c>
      <c r="O5744" s="3">
        <v>0.42397403</v>
      </c>
      <c r="P5744" s="3">
        <v>-0.60715655132898305</v>
      </c>
      <c r="Q5744" s="3">
        <v>0.47870051306658756</v>
      </c>
      <c r="R5744" s="3">
        <v>0.7243831964930606</v>
      </c>
      <c r="S5744" s="3">
        <v>0.41976880351989843</v>
      </c>
      <c r="T5744" s="5">
        <f>POWER(10,Table2[[#This Row],[Predicted normalized_price]]*(N$7634-N$7635)+N$7635)</f>
        <v>69280.43880908459</v>
      </c>
      <c r="U5744" s="5">
        <f>ABS(Table2[[#This Row],[price]]-Table2[[#This Row],[Predicted Price]])</f>
        <v>1619.5611909154104</v>
      </c>
      <c r="V5744" s="5">
        <f>Table2[[#This Row],[Price Diff]]/Table2[[#This Row],[price]]</f>
        <v>2.2842894089074899E-2</v>
      </c>
    </row>
    <row r="5745" spans="1:22" x14ac:dyDescent="0.2">
      <c r="A5745" s="3">
        <v>14630</v>
      </c>
      <c r="B5745" s="3">
        <v>0.25360827499999999</v>
      </c>
      <c r="C5745" s="3">
        <v>56133</v>
      </c>
      <c r="D5745" s="3">
        <v>0.56380282400000004</v>
      </c>
      <c r="E5745" s="3">
        <v>1796</v>
      </c>
      <c r="F5745" s="3">
        <v>0.43533607800000002</v>
      </c>
      <c r="G5745" s="3">
        <v>8</v>
      </c>
      <c r="H5745" s="3">
        <v>0.78794860499999997</v>
      </c>
      <c r="I5745" s="2" t="s">
        <v>15</v>
      </c>
      <c r="J5745" s="3">
        <v>115000</v>
      </c>
      <c r="K5745" s="3">
        <v>0.89949227499999995</v>
      </c>
      <c r="L5745" s="3">
        <v>2</v>
      </c>
      <c r="M5745" s="2" t="s">
        <v>62</v>
      </c>
      <c r="N5745" s="3">
        <v>70800</v>
      </c>
      <c r="O5745" s="3">
        <v>0.42371717399999997</v>
      </c>
      <c r="P5745" s="3">
        <v>-0.79789867445484519</v>
      </c>
      <c r="Q5745" s="3">
        <v>0.48334987142373592</v>
      </c>
      <c r="R5745" s="3">
        <v>0.64848124340849955</v>
      </c>
      <c r="S5745" s="3">
        <v>0.43973988827146249</v>
      </c>
      <c r="T5745" s="5">
        <f>POWER(10,Table2[[#This Row],[Predicted normalized_price]]*(N$7634-N$7635)+N$7635)</f>
        <v>77316.258333668316</v>
      </c>
      <c r="U5745" s="5">
        <f>ABS(Table2[[#This Row],[price]]-Table2[[#This Row],[Predicted Price]])</f>
        <v>6516.2583336683165</v>
      </c>
      <c r="V5745" s="5">
        <f>Table2[[#This Row],[Price Diff]]/Table2[[#This Row],[price]]</f>
        <v>9.2037547085710686E-2</v>
      </c>
    </row>
    <row r="5746" spans="1:22" x14ac:dyDescent="0.2">
      <c r="A5746" s="3">
        <v>11590</v>
      </c>
      <c r="B5746" s="3">
        <v>0.20177935</v>
      </c>
      <c r="C5746" s="3">
        <v>53217</v>
      </c>
      <c r="D5746" s="3">
        <v>0.55446717400000001</v>
      </c>
      <c r="E5746" s="3">
        <v>1595</v>
      </c>
      <c r="F5746" s="3">
        <v>0.38472810600000001</v>
      </c>
      <c r="G5746" s="3">
        <v>5</v>
      </c>
      <c r="H5746" s="3">
        <v>0.60985333500000005</v>
      </c>
      <c r="I5746" s="2" t="s">
        <v>15</v>
      </c>
      <c r="J5746" s="3">
        <v>90000</v>
      </c>
      <c r="K5746" s="3">
        <v>0.87860122100000004</v>
      </c>
      <c r="L5746" s="3">
        <v>1</v>
      </c>
      <c r="M5746" s="2" t="s">
        <v>67</v>
      </c>
      <c r="N5746" s="3">
        <v>81800</v>
      </c>
      <c r="O5746" s="3">
        <v>0.44999879599999998</v>
      </c>
      <c r="P5746" s="3">
        <v>-0.93075791818713927</v>
      </c>
      <c r="Q5746" s="3">
        <v>0.52251116792101693</v>
      </c>
      <c r="R5746" s="3">
        <v>0.66937112529330978</v>
      </c>
      <c r="S5746" s="3">
        <v>0.4444064705456906</v>
      </c>
      <c r="T5746" s="5">
        <f>POWER(10,Table2[[#This Row],[Predicted normalized_price]]*(N$7634-N$7635)+N$7635)</f>
        <v>79324.517897304497</v>
      </c>
      <c r="U5746" s="5">
        <f>ABS(Table2[[#This Row],[price]]-Table2[[#This Row],[Predicted Price]])</f>
        <v>2475.4821026955033</v>
      </c>
      <c r="V5746" s="5">
        <f>Table2[[#This Row],[Price Diff]]/Table2[[#This Row],[price]]</f>
        <v>3.0262617392365566E-2</v>
      </c>
    </row>
    <row r="5747" spans="1:22" x14ac:dyDescent="0.2">
      <c r="A5747" s="3">
        <v>8690</v>
      </c>
      <c r="B5747" s="3">
        <v>0.137704043</v>
      </c>
      <c r="C5747" s="3">
        <v>30108</v>
      </c>
      <c r="D5747" s="3">
        <v>0.45478834299999998</v>
      </c>
      <c r="E5747" s="3">
        <v>1390</v>
      </c>
      <c r="F5747" s="3">
        <v>0.32606906200000002</v>
      </c>
      <c r="G5747" s="3">
        <v>8</v>
      </c>
      <c r="H5747" s="3">
        <v>0.78794860499999997</v>
      </c>
      <c r="I5747" s="2" t="s">
        <v>20</v>
      </c>
      <c r="J5747" s="3">
        <v>97053</v>
      </c>
      <c r="K5747" s="3">
        <v>0.88503138999999997</v>
      </c>
      <c r="L5747" s="3">
        <v>1</v>
      </c>
      <c r="M5747" s="2" t="s">
        <v>67</v>
      </c>
      <c r="N5747" s="3">
        <v>37800</v>
      </c>
      <c r="O5747" s="3">
        <v>0.30951394500000001</v>
      </c>
      <c r="P5747" s="3">
        <v>-0.57254262953389512</v>
      </c>
      <c r="Q5747" s="3">
        <v>0.20038406318241014</v>
      </c>
      <c r="R5747" s="3">
        <v>0.84234079425894626</v>
      </c>
      <c r="S5747" s="3">
        <v>0.31664206108776882</v>
      </c>
      <c r="T5747" s="5">
        <f>POWER(10,Table2[[#This Row],[Predicted normalized_price]]*(N$7634-N$7635)+N$7635)</f>
        <v>39309.974700783423</v>
      </c>
      <c r="U5747" s="5">
        <f>ABS(Table2[[#This Row],[price]]-Table2[[#This Row],[Predicted Price]])</f>
        <v>1509.974700783423</v>
      </c>
      <c r="V5747" s="5">
        <f>Table2[[#This Row],[Price Diff]]/Table2[[#This Row],[price]]</f>
        <v>3.994642065564611E-2</v>
      </c>
    </row>
    <row r="5748" spans="1:22" x14ac:dyDescent="0.2">
      <c r="A5748" s="3">
        <v>8500</v>
      </c>
      <c r="B5748" s="3">
        <v>0.132785129</v>
      </c>
      <c r="C5748" s="3">
        <v>43589</v>
      </c>
      <c r="D5748" s="3">
        <v>0.51954149800000005</v>
      </c>
      <c r="E5748" s="3">
        <v>1496</v>
      </c>
      <c r="F5748" s="3">
        <v>0.35740525400000001</v>
      </c>
      <c r="G5748" s="3">
        <v>3</v>
      </c>
      <c r="H5748" s="3">
        <v>0.416289664</v>
      </c>
      <c r="I5748" s="2" t="s">
        <v>22</v>
      </c>
      <c r="J5748" s="3">
        <v>40000</v>
      </c>
      <c r="K5748" s="3">
        <v>0.80948806299999998</v>
      </c>
      <c r="L5748" s="3">
        <v>2</v>
      </c>
      <c r="M5748" s="2" t="s">
        <v>64</v>
      </c>
      <c r="N5748" s="3">
        <v>71500</v>
      </c>
      <c r="O5748" s="3">
        <v>0.42550760100000001</v>
      </c>
      <c r="P5748" s="3">
        <v>0.57359595008172504</v>
      </c>
      <c r="Q5748" s="3">
        <v>-0.71599168090016396</v>
      </c>
      <c r="R5748" s="3">
        <v>-0.50511792618252638</v>
      </c>
      <c r="S5748" s="3">
        <v>0.42002616173244067</v>
      </c>
      <c r="T5748" s="5">
        <f>POWER(10,Table2[[#This Row],[Predicted normalized_price]]*(N$7634-N$7635)+N$7635)</f>
        <v>69378.483858100371</v>
      </c>
      <c r="U5748" s="5">
        <f>ABS(Table2[[#This Row],[price]]-Table2[[#This Row],[Predicted Price]])</f>
        <v>2121.5161418996286</v>
      </c>
      <c r="V5748" s="5">
        <f>Table2[[#This Row],[Price Diff]]/Table2[[#This Row],[price]]</f>
        <v>2.9671554432162638E-2</v>
      </c>
    </row>
    <row r="5749" spans="1:22" x14ac:dyDescent="0.2">
      <c r="A5749" s="3">
        <v>8000</v>
      </c>
      <c r="B5749" s="3">
        <v>0.11929571999999999</v>
      </c>
      <c r="C5749" s="3">
        <v>50225</v>
      </c>
      <c r="D5749" s="3">
        <v>0.54434068899999999</v>
      </c>
      <c r="E5749" s="3">
        <v>1372</v>
      </c>
      <c r="F5749" s="3">
        <v>0.320511347</v>
      </c>
      <c r="G5749" s="3">
        <v>4</v>
      </c>
      <c r="H5749" s="3">
        <v>0.52529906999999998</v>
      </c>
      <c r="I5749" s="2" t="s">
        <v>25</v>
      </c>
      <c r="J5749" s="3">
        <v>39598</v>
      </c>
      <c r="K5749" s="3">
        <v>0.80862719800000005</v>
      </c>
      <c r="L5749" s="3">
        <v>1</v>
      </c>
      <c r="M5749" s="2" t="s">
        <v>67</v>
      </c>
      <c r="N5749" s="3">
        <v>63833</v>
      </c>
      <c r="O5749" s="3">
        <v>0.40486582100000001</v>
      </c>
      <c r="P5749" s="3">
        <v>-0.82653632074721117</v>
      </c>
      <c r="Q5749" s="3">
        <v>0.36419624119826494</v>
      </c>
      <c r="R5749" s="3">
        <v>0.60392778910322942</v>
      </c>
      <c r="S5749" s="3">
        <v>0.41958051547131697</v>
      </c>
      <c r="T5749" s="5">
        <f>POWER(10,Table2[[#This Row],[Predicted normalized_price]]*(N$7634-N$7635)+N$7635)</f>
        <v>69208.795008646222</v>
      </c>
      <c r="U5749" s="5">
        <f>ABS(Table2[[#This Row],[price]]-Table2[[#This Row],[Predicted Price]])</f>
        <v>5375.7950086462224</v>
      </c>
      <c r="V5749" s="5">
        <f>Table2[[#This Row],[Price Diff]]/Table2[[#This Row],[price]]</f>
        <v>8.4216549569129176E-2</v>
      </c>
    </row>
    <row r="5750" spans="1:22" x14ac:dyDescent="0.2">
      <c r="A5750" s="3">
        <v>9950</v>
      </c>
      <c r="B5750" s="3">
        <v>0.16783141800000001</v>
      </c>
      <c r="C5750" s="3">
        <v>58213</v>
      </c>
      <c r="D5750" s="3">
        <v>0.57017023899999997</v>
      </c>
      <c r="E5750" s="3">
        <v>1998</v>
      </c>
      <c r="F5750" s="3">
        <v>0.480783179</v>
      </c>
      <c r="G5750" s="3">
        <v>4</v>
      </c>
      <c r="H5750" s="3">
        <v>0.52529906999999998</v>
      </c>
      <c r="I5750" s="2" t="s">
        <v>14</v>
      </c>
      <c r="J5750" s="3">
        <v>43353</v>
      </c>
      <c r="K5750" s="3">
        <v>0.81634853500000004</v>
      </c>
      <c r="L5750" s="3">
        <v>1</v>
      </c>
      <c r="M5750" s="2" t="s">
        <v>65</v>
      </c>
      <c r="N5750" s="3">
        <v>81800</v>
      </c>
      <c r="O5750" s="3">
        <v>0.44999879599999998</v>
      </c>
      <c r="P5750" s="3">
        <v>-0.67252194021514666</v>
      </c>
      <c r="Q5750" s="3">
        <v>-0.63963944183998023</v>
      </c>
      <c r="R5750" s="3">
        <v>-0.52465495366708659</v>
      </c>
      <c r="S5750" s="3">
        <v>0.44180767708096647</v>
      </c>
      <c r="T5750" s="5">
        <f>POWER(10,Table2[[#This Row],[Predicted normalized_price]]*(N$7634-N$7635)+N$7635)</f>
        <v>78199.778722702889</v>
      </c>
      <c r="U5750" s="5">
        <f>ABS(Table2[[#This Row],[price]]-Table2[[#This Row],[Predicted Price]])</f>
        <v>3600.2212772971106</v>
      </c>
      <c r="V5750" s="5">
        <f>Table2[[#This Row],[Price Diff]]/Table2[[#This Row],[price]]</f>
        <v>4.4012485052531913E-2</v>
      </c>
    </row>
    <row r="5751" spans="1:22" x14ac:dyDescent="0.2">
      <c r="A5751" s="3">
        <v>9410</v>
      </c>
      <c r="B5751" s="3">
        <v>0.15541561100000001</v>
      </c>
      <c r="C5751" s="3">
        <v>12156</v>
      </c>
      <c r="D5751" s="3">
        <v>0.29606716700000002</v>
      </c>
      <c r="E5751" s="3">
        <v>1498</v>
      </c>
      <c r="F5751" s="3">
        <v>0.357974919</v>
      </c>
      <c r="G5751" s="3">
        <v>10</v>
      </c>
      <c r="H5751" s="3">
        <v>0.87250287000000004</v>
      </c>
      <c r="I5751" s="2" t="s">
        <v>27</v>
      </c>
      <c r="J5751" s="3">
        <v>70200</v>
      </c>
      <c r="K5751" s="3">
        <v>0.85742560199999995</v>
      </c>
      <c r="L5751" s="3">
        <v>3</v>
      </c>
      <c r="M5751" s="2" t="s">
        <v>63</v>
      </c>
      <c r="N5751" s="3">
        <v>22500</v>
      </c>
      <c r="O5751" s="3">
        <v>0.215102447</v>
      </c>
      <c r="P5751" s="3">
        <v>-0.84008660865399298</v>
      </c>
      <c r="Q5751" s="3">
        <v>-0.91120530332178251</v>
      </c>
      <c r="R5751" s="3">
        <v>0.14783980189219589</v>
      </c>
      <c r="S5751" s="3">
        <v>0.19929339541429408</v>
      </c>
      <c r="T5751" s="5">
        <f>POWER(10,Table2[[#This Row],[Predicted normalized_price]]*(N$7634-N$7635)+N$7635)</f>
        <v>20627.891823537098</v>
      </c>
      <c r="U5751" s="5">
        <f>ABS(Table2[[#This Row],[price]]-Table2[[#This Row],[Predicted Price]])</f>
        <v>1872.1081764629016</v>
      </c>
      <c r="V5751" s="5">
        <f>Table2[[#This Row],[Price Diff]]/Table2[[#This Row],[price]]</f>
        <v>8.3204807842795631E-2</v>
      </c>
    </row>
    <row r="5752" spans="1:22" x14ac:dyDescent="0.2">
      <c r="A5752" s="3">
        <v>13880</v>
      </c>
      <c r="B5752" s="3">
        <v>0.24189878100000001</v>
      </c>
      <c r="C5752" s="3">
        <v>30625</v>
      </c>
      <c r="D5752" s="3">
        <v>0.45776788200000001</v>
      </c>
      <c r="E5752" s="3">
        <v>2497</v>
      </c>
      <c r="F5752" s="3">
        <v>0.57584491900000001</v>
      </c>
      <c r="G5752" s="3">
        <v>9</v>
      </c>
      <c r="H5752" s="3">
        <v>0.83257932800000001</v>
      </c>
      <c r="I5752" s="2" t="s">
        <v>13</v>
      </c>
      <c r="J5752" s="3">
        <v>124000</v>
      </c>
      <c r="K5752" s="3">
        <v>0.90591408299999998</v>
      </c>
      <c r="L5752" s="3">
        <v>4</v>
      </c>
      <c r="M5752" s="2" t="s">
        <v>65</v>
      </c>
      <c r="N5752" s="3">
        <v>45000</v>
      </c>
      <c r="O5752" s="3">
        <v>0.341243246</v>
      </c>
      <c r="P5752" s="3">
        <v>-0.58884466804157021</v>
      </c>
      <c r="Q5752" s="3">
        <v>0.26717615263289662</v>
      </c>
      <c r="R5752" s="3">
        <v>0.80527443133723053</v>
      </c>
      <c r="S5752" s="3">
        <v>0.34359109479699368</v>
      </c>
      <c r="T5752" s="5">
        <f>POWER(10,Table2[[#This Row],[Predicted normalized_price]]*(N$7634-N$7635)+N$7635)</f>
        <v>45584.328377363359</v>
      </c>
      <c r="U5752" s="5">
        <f>ABS(Table2[[#This Row],[price]]-Table2[[#This Row],[Predicted Price]])</f>
        <v>584.32837736335932</v>
      </c>
      <c r="V5752" s="5">
        <f>Table2[[#This Row],[Price Diff]]/Table2[[#This Row],[price]]</f>
        <v>1.2985075052519095E-2</v>
      </c>
    </row>
    <row r="5753" spans="1:22" x14ac:dyDescent="0.2">
      <c r="A5753" s="3">
        <v>7420</v>
      </c>
      <c r="B5753" s="3">
        <v>0.102549283</v>
      </c>
      <c r="C5753" s="3">
        <v>54620</v>
      </c>
      <c r="D5753" s="3">
        <v>0.55902111300000001</v>
      </c>
      <c r="E5753" s="3">
        <v>1496</v>
      </c>
      <c r="F5753" s="3">
        <v>0.35740525400000001</v>
      </c>
      <c r="G5753" s="3">
        <v>3</v>
      </c>
      <c r="H5753" s="3">
        <v>0.416289664</v>
      </c>
      <c r="I5753" s="2" t="s">
        <v>14</v>
      </c>
      <c r="J5753" s="3">
        <v>25000</v>
      </c>
      <c r="K5753" s="3">
        <v>0.769431058</v>
      </c>
      <c r="L5753" s="3">
        <v>2</v>
      </c>
      <c r="M5753" s="2" t="s">
        <v>63</v>
      </c>
      <c r="N5753" s="3">
        <v>67800</v>
      </c>
      <c r="O5753" s="3">
        <v>0.41583790399999998</v>
      </c>
      <c r="P5753" s="3">
        <v>-0.81855519685985134</v>
      </c>
      <c r="Q5753" s="3">
        <v>-0.6714556081554327</v>
      </c>
      <c r="R5753" s="3">
        <v>-0.47707638710618394</v>
      </c>
      <c r="S5753" s="3">
        <v>0.42097704179502266</v>
      </c>
      <c r="T5753" s="5">
        <f>POWER(10,Table2[[#This Row],[Predicted normalized_price]]*(N$7634-N$7635)+N$7635)</f>
        <v>69741.942954078288</v>
      </c>
      <c r="U5753" s="5">
        <f>ABS(Table2[[#This Row],[price]]-Table2[[#This Row],[Predicted Price]])</f>
        <v>1941.9429540782876</v>
      </c>
      <c r="V5753" s="5">
        <f>Table2[[#This Row],[Price Diff]]/Table2[[#This Row],[price]]</f>
        <v>2.8642226461331674E-2</v>
      </c>
    </row>
    <row r="5754" spans="1:22" x14ac:dyDescent="0.2">
      <c r="A5754" s="3">
        <v>9490</v>
      </c>
      <c r="B5754" s="3">
        <v>0.15729928100000001</v>
      </c>
      <c r="C5754" s="3">
        <v>52922</v>
      </c>
      <c r="D5754" s="3">
        <v>0.55349437999999995</v>
      </c>
      <c r="E5754" s="3">
        <v>1999</v>
      </c>
      <c r="F5754" s="3">
        <v>0.48099653599999997</v>
      </c>
      <c r="G5754" s="3">
        <v>3</v>
      </c>
      <c r="H5754" s="3">
        <v>0.416289664</v>
      </c>
      <c r="I5754" s="2" t="s">
        <v>17</v>
      </c>
      <c r="J5754" s="3">
        <v>38000</v>
      </c>
      <c r="K5754" s="3">
        <v>0.80511648899999999</v>
      </c>
      <c r="L5754" s="3">
        <v>1</v>
      </c>
      <c r="M5754" s="2" t="s">
        <v>65</v>
      </c>
      <c r="N5754" s="3">
        <v>84000</v>
      </c>
      <c r="O5754" s="3">
        <v>0.45482853600000001</v>
      </c>
      <c r="P5754" s="3">
        <v>-0.8185924607341668</v>
      </c>
      <c r="Q5754" s="3">
        <v>-0.60693153112172227</v>
      </c>
      <c r="R5754" s="3">
        <v>-0.5176865783808795</v>
      </c>
      <c r="S5754" s="3">
        <v>0.4482703021024424</v>
      </c>
      <c r="T5754" s="5">
        <f>POWER(10,Table2[[#This Row],[Predicted normalized_price]]*(N$7634-N$7635)+N$7635)</f>
        <v>81026.731696233343</v>
      </c>
      <c r="U5754" s="5">
        <f>ABS(Table2[[#This Row],[price]]-Table2[[#This Row],[Predicted Price]])</f>
        <v>2973.2683037666575</v>
      </c>
      <c r="V5754" s="5">
        <f>Table2[[#This Row],[Price Diff]]/Table2[[#This Row],[price]]</f>
        <v>3.5396051235317354E-2</v>
      </c>
    </row>
    <row r="5755" spans="1:22" x14ac:dyDescent="0.2">
      <c r="A5755" s="3">
        <v>16310</v>
      </c>
      <c r="B5755" s="3">
        <v>0.27779573200000002</v>
      </c>
      <c r="C5755" s="3">
        <v>32376</v>
      </c>
      <c r="D5755" s="3">
        <v>0.46749812000000002</v>
      </c>
      <c r="E5755" s="3">
        <v>2500</v>
      </c>
      <c r="F5755" s="3">
        <v>0.57635689899999998</v>
      </c>
      <c r="G5755" s="3">
        <v>10</v>
      </c>
      <c r="H5755" s="3">
        <v>0.87250287000000004</v>
      </c>
      <c r="I5755" s="2" t="s">
        <v>16</v>
      </c>
      <c r="J5755" s="3">
        <v>94000</v>
      </c>
      <c r="K5755" s="3">
        <v>0.88230732700000003</v>
      </c>
      <c r="L5755" s="3">
        <v>4</v>
      </c>
      <c r="M5755" s="2" t="s">
        <v>62</v>
      </c>
      <c r="N5755" s="3">
        <v>50500</v>
      </c>
      <c r="O5755" s="3">
        <v>0.36222782599999997</v>
      </c>
      <c r="P5755" s="3">
        <v>-0.2473280023990127</v>
      </c>
      <c r="Q5755" s="3">
        <v>0.285532909218356</v>
      </c>
      <c r="R5755" s="3">
        <v>0.76862443176625805</v>
      </c>
      <c r="S5755" s="3">
        <v>0.35862024634057743</v>
      </c>
      <c r="T5755" s="5">
        <f>POWER(10,Table2[[#This Row],[Predicted normalized_price]]*(N$7634-N$7635)+N$7635)</f>
        <v>49508.758086543479</v>
      </c>
      <c r="U5755" s="5">
        <f>ABS(Table2[[#This Row],[price]]-Table2[[#This Row],[Predicted Price]])</f>
        <v>991.24191345652071</v>
      </c>
      <c r="V5755" s="5">
        <f>Table2[[#This Row],[Price Diff]]/Table2[[#This Row],[price]]</f>
        <v>1.9628552741713282E-2</v>
      </c>
    </row>
    <row r="5756" spans="1:22" x14ac:dyDescent="0.2">
      <c r="A5756" s="3">
        <v>14740</v>
      </c>
      <c r="B5756" s="3">
        <v>0.255275003</v>
      </c>
      <c r="C5756" s="3">
        <v>73983</v>
      </c>
      <c r="D5756" s="3">
        <v>0.61212286900000001</v>
      </c>
      <c r="E5756" s="3">
        <v>1595</v>
      </c>
      <c r="F5756" s="3">
        <v>0.38472810600000001</v>
      </c>
      <c r="G5756" s="3">
        <v>3</v>
      </c>
      <c r="H5756" s="3">
        <v>0.416289664</v>
      </c>
      <c r="I5756" s="2" t="s">
        <v>15</v>
      </c>
      <c r="J5756" s="3">
        <v>18000</v>
      </c>
      <c r="K5756" s="3">
        <v>0.74143363900000003</v>
      </c>
      <c r="L5756" s="3">
        <v>1</v>
      </c>
      <c r="M5756" s="2" t="s">
        <v>65</v>
      </c>
      <c r="N5756" s="3">
        <v>143800</v>
      </c>
      <c r="O5756" s="3">
        <v>0.55266364800000001</v>
      </c>
      <c r="P5756" s="3">
        <v>-0.94163981576319322</v>
      </c>
      <c r="Q5756" s="3">
        <v>0.70183002439799236</v>
      </c>
      <c r="R5756" s="3">
        <v>0.46256131436001779</v>
      </c>
      <c r="S5756" s="3">
        <v>0.54405488178196781</v>
      </c>
      <c r="T5756" s="5">
        <f>POWER(10,Table2[[#This Row],[Predicted normalized_price]]*(N$7634-N$7635)+N$7635)</f>
        <v>137155.87269693529</v>
      </c>
      <c r="U5756" s="5">
        <f>ABS(Table2[[#This Row],[price]]-Table2[[#This Row],[Predicted Price]])</f>
        <v>6644.1273030647135</v>
      </c>
      <c r="V5756" s="5">
        <f>Table2[[#This Row],[Price Diff]]/Table2[[#This Row],[price]]</f>
        <v>4.6203945083899259E-2</v>
      </c>
    </row>
    <row r="5757" spans="1:22" x14ac:dyDescent="0.2">
      <c r="A5757" s="3">
        <v>19910</v>
      </c>
      <c r="B5757" s="3">
        <v>0.32217337099999999</v>
      </c>
      <c r="C5757" s="3">
        <v>89185</v>
      </c>
      <c r="D5757" s="3">
        <v>0.64482680000000003</v>
      </c>
      <c r="E5757" s="3">
        <v>1991</v>
      </c>
      <c r="F5757" s="3">
        <v>0.47928668200000002</v>
      </c>
      <c r="G5757" s="3">
        <v>3</v>
      </c>
      <c r="H5757" s="3">
        <v>0.416289664</v>
      </c>
      <c r="I5757" s="2" t="s">
        <v>15</v>
      </c>
      <c r="J5757" s="3">
        <v>23000</v>
      </c>
      <c r="K5757" s="3">
        <v>0.76232469300000005</v>
      </c>
      <c r="L5757" s="3">
        <v>1</v>
      </c>
      <c r="M5757" s="2" t="s">
        <v>65</v>
      </c>
      <c r="N5757" s="3">
        <v>190000</v>
      </c>
      <c r="O5757" s="3">
        <v>0.60336414400000005</v>
      </c>
      <c r="P5757" s="3">
        <v>-0.91788882393266757</v>
      </c>
      <c r="Q5757" s="3">
        <v>0.77394647145821838</v>
      </c>
      <c r="R5757" s="3">
        <v>0.33872940270446872</v>
      </c>
      <c r="S5757" s="3">
        <v>0.5945158689816592</v>
      </c>
      <c r="T5757" s="5">
        <f>POWER(10,Table2[[#This Row],[Predicted normalized_price]]*(N$7634-N$7635)+N$7635)</f>
        <v>180982.90086397962</v>
      </c>
      <c r="U5757" s="5">
        <f>ABS(Table2[[#This Row],[price]]-Table2[[#This Row],[Predicted Price]])</f>
        <v>9017.099136020377</v>
      </c>
      <c r="V5757" s="5">
        <f>Table2[[#This Row],[Price Diff]]/Table2[[#This Row],[price]]</f>
        <v>4.7458416505370409E-2</v>
      </c>
    </row>
    <row r="5758" spans="1:22" x14ac:dyDescent="0.2">
      <c r="A5758" s="3">
        <v>10420</v>
      </c>
      <c r="B5758" s="3">
        <v>0.178101119</v>
      </c>
      <c r="C5758" s="3">
        <v>27946</v>
      </c>
      <c r="D5758" s="3">
        <v>0.44174774999999999</v>
      </c>
      <c r="E5758" s="3">
        <v>1995</v>
      </c>
      <c r="F5758" s="3">
        <v>0.48014246599999999</v>
      </c>
      <c r="G5758" s="3">
        <v>9</v>
      </c>
      <c r="H5758" s="3">
        <v>0.83257932800000001</v>
      </c>
      <c r="I5758" s="2" t="s">
        <v>13</v>
      </c>
      <c r="J5758" s="3">
        <v>95000</v>
      </c>
      <c r="K5758" s="3">
        <v>0.883209209</v>
      </c>
      <c r="M5758" s="2" t="s">
        <v>67</v>
      </c>
      <c r="N5758" s="3">
        <v>38800</v>
      </c>
      <c r="O5758" s="3">
        <v>0.31426572200000003</v>
      </c>
      <c r="T5758" s="5">
        <f>POWER(10,Table2[[#This Row],[Predicted normalized_price]]*(N$7634-N$7635)+N$7635)</f>
        <v>6899.9999999999991</v>
      </c>
      <c r="U5758" s="5">
        <f>ABS(Table2[[#This Row],[price]]-Table2[[#This Row],[Predicted Price]])</f>
        <v>31900</v>
      </c>
      <c r="V5758" s="5">
        <f>Table2[[#This Row],[Price Diff]]/Table2[[#This Row],[price]]</f>
        <v>0.82216494845360821</v>
      </c>
    </row>
    <row r="5759" spans="1:22" x14ac:dyDescent="0.2">
      <c r="A5759" s="3">
        <v>13660</v>
      </c>
      <c r="B5759" s="3">
        <v>0.23834376299999999</v>
      </c>
      <c r="C5759" s="3">
        <v>60932</v>
      </c>
      <c r="D5759" s="3">
        <v>0.57815904200000001</v>
      </c>
      <c r="E5759" s="3">
        <v>1997</v>
      </c>
      <c r="F5759" s="3">
        <v>0.48056971500000001</v>
      </c>
      <c r="G5759" s="3">
        <v>7</v>
      </c>
      <c r="H5759" s="3">
        <v>0.73735046500000001</v>
      </c>
      <c r="I5759" s="2" t="s">
        <v>13</v>
      </c>
      <c r="J5759" s="3">
        <v>83500</v>
      </c>
      <c r="K5759" s="3">
        <v>0.872212345</v>
      </c>
      <c r="L5759" s="3">
        <v>1</v>
      </c>
      <c r="M5759" s="2" t="s">
        <v>65</v>
      </c>
      <c r="N5759" s="3">
        <v>73800</v>
      </c>
      <c r="O5759" s="3">
        <v>0.43126940699999999</v>
      </c>
      <c r="P5759" s="3">
        <v>-0.78462143311830557</v>
      </c>
      <c r="Q5759" s="3">
        <v>0.51465974363927325</v>
      </c>
      <c r="R5759" s="3">
        <v>0.64516357385899492</v>
      </c>
      <c r="S5759" s="3">
        <v>0.44886268340403512</v>
      </c>
      <c r="T5759" s="5">
        <f>POWER(10,Table2[[#This Row],[Predicted normalized_price]]*(N$7634-N$7635)+N$7635)</f>
        <v>81290.915740923359</v>
      </c>
      <c r="U5759" s="5">
        <f>ABS(Table2[[#This Row],[price]]-Table2[[#This Row],[Predicted Price]])</f>
        <v>7490.9157409233594</v>
      </c>
      <c r="V5759" s="5">
        <f>Table2[[#This Row],[Price Diff]]/Table2[[#This Row],[price]]</f>
        <v>0.10150292331874471</v>
      </c>
    </row>
    <row r="5760" spans="1:22" x14ac:dyDescent="0.2">
      <c r="A5760" s="3">
        <v>14700</v>
      </c>
      <c r="B5760" s="3">
        <v>0.25467036300000001</v>
      </c>
      <c r="C5760" s="3">
        <v>59644</v>
      </c>
      <c r="D5760" s="3">
        <v>0.57442013700000005</v>
      </c>
      <c r="E5760" s="3">
        <v>1598</v>
      </c>
      <c r="F5760" s="3">
        <v>0.38552934799999999</v>
      </c>
      <c r="G5760" s="3">
        <v>6</v>
      </c>
      <c r="H5760" s="3">
        <v>0.67893919899999999</v>
      </c>
      <c r="I5760" s="2" t="s">
        <v>13</v>
      </c>
      <c r="J5760" s="3">
        <v>113600</v>
      </c>
      <c r="K5760" s="3">
        <v>0.898448362</v>
      </c>
      <c r="L5760" s="3">
        <v>2</v>
      </c>
      <c r="M5760" s="2" t="s">
        <v>65</v>
      </c>
      <c r="N5760" s="3">
        <v>87888</v>
      </c>
      <c r="O5760" s="3">
        <v>0.46306261300000001</v>
      </c>
      <c r="P5760" s="3">
        <v>-0.87135042660964346</v>
      </c>
      <c r="Q5760" s="3">
        <v>0.55370416391894328</v>
      </c>
      <c r="R5760" s="3">
        <v>0.61724552220174111</v>
      </c>
      <c r="S5760" s="3">
        <v>0.46599790392340118</v>
      </c>
      <c r="T5760" s="5">
        <f>POWER(10,Table2[[#This Row],[Predicted normalized_price]]*(N$7634-N$7635)+N$7635)</f>
        <v>89317.084335743682</v>
      </c>
      <c r="U5760" s="5">
        <f>ABS(Table2[[#This Row],[price]]-Table2[[#This Row],[Predicted Price]])</f>
        <v>1429.0843357436825</v>
      </c>
      <c r="V5760" s="5">
        <f>Table2[[#This Row],[Price Diff]]/Table2[[#This Row],[price]]</f>
        <v>1.6260289638445322E-2</v>
      </c>
    </row>
    <row r="5761" spans="1:22" x14ac:dyDescent="0.2">
      <c r="A5761" s="3">
        <v>9110</v>
      </c>
      <c r="B5761" s="3">
        <v>0.148206327</v>
      </c>
      <c r="C5761" s="3">
        <v>42833</v>
      </c>
      <c r="D5761" s="3">
        <v>0.51647966499999998</v>
      </c>
      <c r="E5761" s="3">
        <v>1496</v>
      </c>
      <c r="F5761" s="3">
        <v>0.35740525400000001</v>
      </c>
      <c r="G5761" s="3">
        <v>4</v>
      </c>
      <c r="H5761" s="3">
        <v>0.52529906999999998</v>
      </c>
      <c r="I5761" s="2" t="s">
        <v>22</v>
      </c>
      <c r="J5761" s="3">
        <v>57000</v>
      </c>
      <c r="K5761" s="3">
        <v>0.83967306799999997</v>
      </c>
      <c r="L5761" s="3">
        <v>1</v>
      </c>
      <c r="M5761" s="2" t="s">
        <v>64</v>
      </c>
      <c r="N5761" s="3">
        <v>73888</v>
      </c>
      <c r="O5761" s="3">
        <v>0.431486276</v>
      </c>
      <c r="P5761" s="3">
        <v>0.41240164485910519</v>
      </c>
      <c r="Q5761" s="3">
        <v>-0.73771700861485834</v>
      </c>
      <c r="R5761" s="3">
        <v>-0.49020083094655231</v>
      </c>
      <c r="S5761" s="3">
        <v>0.41009640650313606</v>
      </c>
      <c r="T5761" s="5">
        <f>POWER(10,Table2[[#This Row],[Predicted normalized_price]]*(N$7634-N$7635)+N$7635)</f>
        <v>65694.322677295117</v>
      </c>
      <c r="U5761" s="5">
        <f>ABS(Table2[[#This Row],[price]]-Table2[[#This Row],[Predicted Price]])</f>
        <v>8193.6773227048834</v>
      </c>
      <c r="V5761" s="5">
        <f>Table2[[#This Row],[Price Diff]]/Table2[[#This Row],[price]]</f>
        <v>0.11089320759399203</v>
      </c>
    </row>
    <row r="5762" spans="1:22" x14ac:dyDescent="0.2">
      <c r="A5762" s="3">
        <v>11820</v>
      </c>
      <c r="B5762" s="3">
        <v>0.206151693</v>
      </c>
      <c r="C5762" s="3">
        <v>59434</v>
      </c>
      <c r="D5762" s="3">
        <v>0.57380288700000004</v>
      </c>
      <c r="E5762" s="3">
        <v>1595</v>
      </c>
      <c r="F5762" s="3">
        <v>0.38472810600000001</v>
      </c>
      <c r="G5762" s="3">
        <v>3</v>
      </c>
      <c r="H5762" s="3">
        <v>0.416289664</v>
      </c>
      <c r="I5762" s="2" t="s">
        <v>15</v>
      </c>
      <c r="J5762" s="3">
        <v>16710</v>
      </c>
      <c r="K5762" s="3">
        <v>0.73509578200000003</v>
      </c>
      <c r="L5762" s="3">
        <v>1</v>
      </c>
      <c r="M5762" s="2" t="s">
        <v>67</v>
      </c>
      <c r="N5762" s="3">
        <v>106800</v>
      </c>
      <c r="O5762" s="3">
        <v>0.49853006799999999</v>
      </c>
      <c r="P5762" s="3">
        <v>-0.93810314620989121</v>
      </c>
      <c r="Q5762" s="3">
        <v>0.62780295765417671</v>
      </c>
      <c r="R5762" s="3">
        <v>0.58308168562529716</v>
      </c>
      <c r="S5762" s="3">
        <v>0.49400238266276736</v>
      </c>
      <c r="T5762" s="5">
        <f>POWER(10,Table2[[#This Row],[Predicted normalized_price]]*(N$7634-N$7635)+N$7635)</f>
        <v>104175.62416896487</v>
      </c>
      <c r="U5762" s="5">
        <f>ABS(Table2[[#This Row],[price]]-Table2[[#This Row],[Predicted Price]])</f>
        <v>2624.3758310351259</v>
      </c>
      <c r="V5762" s="5">
        <f>Table2[[#This Row],[Price Diff]]/Table2[[#This Row],[price]]</f>
        <v>2.4572807406695936E-2</v>
      </c>
    </row>
    <row r="5763" spans="1:22" x14ac:dyDescent="0.2">
      <c r="A5763" s="3">
        <v>11400</v>
      </c>
      <c r="B5763" s="3">
        <v>0.19810146300000001</v>
      </c>
      <c r="C5763" s="3">
        <v>67633</v>
      </c>
      <c r="D5763" s="3">
        <v>0.59641831499999998</v>
      </c>
      <c r="E5763" s="3">
        <v>1986</v>
      </c>
      <c r="F5763" s="3">
        <v>0.47821453200000003</v>
      </c>
      <c r="G5763" s="3">
        <v>5</v>
      </c>
      <c r="H5763" s="3">
        <v>0.60985333500000005</v>
      </c>
      <c r="I5763" s="2" t="s">
        <v>10</v>
      </c>
      <c r="J5763" s="3">
        <v>52000</v>
      </c>
      <c r="K5763" s="3">
        <v>0.83184858500000003</v>
      </c>
      <c r="L5763" s="3">
        <v>2</v>
      </c>
      <c r="M5763" s="2" t="s">
        <v>64</v>
      </c>
      <c r="N5763" s="3">
        <v>88888</v>
      </c>
      <c r="O5763" s="3">
        <v>0.465121542</v>
      </c>
      <c r="P5763" s="3">
        <v>0.98379752010004251</v>
      </c>
      <c r="Q5763" s="3">
        <v>-0.64065092433271376</v>
      </c>
      <c r="R5763" s="3">
        <v>-0.60717923756111514</v>
      </c>
      <c r="S5763" s="3">
        <v>0.46683337152170118</v>
      </c>
      <c r="T5763" s="5">
        <f>POWER(10,Table2[[#This Row],[Predicted normalized_price]]*(N$7634-N$7635)+N$7635)</f>
        <v>89728.074395727788</v>
      </c>
      <c r="U5763" s="5">
        <f>ABS(Table2[[#This Row],[price]]-Table2[[#This Row],[Predicted Price]])</f>
        <v>840.07439572778821</v>
      </c>
      <c r="V5763" s="5">
        <f>Table2[[#This Row],[Price Diff]]/Table2[[#This Row],[price]]</f>
        <v>9.4509314612522301E-3</v>
      </c>
    </row>
    <row r="5764" spans="1:22" x14ac:dyDescent="0.2">
      <c r="A5764" s="3">
        <v>11220</v>
      </c>
      <c r="B5764" s="3">
        <v>0.19456016100000001</v>
      </c>
      <c r="C5764" s="3">
        <v>56681</v>
      </c>
      <c r="D5764" s="3">
        <v>0.56550299999999998</v>
      </c>
      <c r="E5764" s="3">
        <v>1395</v>
      </c>
      <c r="F5764" s="3">
        <v>0.327600102</v>
      </c>
      <c r="G5764" s="3">
        <v>4</v>
      </c>
      <c r="H5764" s="3">
        <v>0.52529906999999998</v>
      </c>
      <c r="I5764" s="2" t="s">
        <v>19</v>
      </c>
      <c r="J5764" s="3">
        <v>46000</v>
      </c>
      <c r="K5764" s="3">
        <v>0.82139955499999995</v>
      </c>
      <c r="L5764" s="3">
        <v>1</v>
      </c>
      <c r="M5764" s="2" t="s">
        <v>65</v>
      </c>
      <c r="N5764" s="3">
        <v>91000</v>
      </c>
      <c r="O5764" s="3">
        <v>0.46939492500000002</v>
      </c>
      <c r="P5764" s="3">
        <v>-0.90486375661233498</v>
      </c>
      <c r="Q5764" s="3">
        <v>0.53793242729760848</v>
      </c>
      <c r="R5764" s="3">
        <v>0.61183888318652435</v>
      </c>
      <c r="S5764" s="3">
        <v>0.4631267741593379</v>
      </c>
      <c r="T5764" s="5">
        <f>POWER(10,Table2[[#This Row],[Predicted normalized_price]]*(N$7634-N$7635)+N$7635)</f>
        <v>87918.992088061772</v>
      </c>
      <c r="U5764" s="5">
        <f>ABS(Table2[[#This Row],[price]]-Table2[[#This Row],[Predicted Price]])</f>
        <v>3081.0079119382281</v>
      </c>
      <c r="V5764" s="5">
        <f>Table2[[#This Row],[Price Diff]]/Table2[[#This Row],[price]]</f>
        <v>3.3857229801518993E-2</v>
      </c>
    </row>
    <row r="5765" spans="1:22" x14ac:dyDescent="0.2">
      <c r="A5765" s="3">
        <v>15380</v>
      </c>
      <c r="B5765" s="3">
        <v>0.26473223899999998</v>
      </c>
      <c r="C5765" s="3">
        <v>29366</v>
      </c>
      <c r="D5765" s="3">
        <v>0.45042145300000003</v>
      </c>
      <c r="E5765" s="3">
        <v>1984</v>
      </c>
      <c r="F5765" s="3">
        <v>0.47778491499999998</v>
      </c>
      <c r="G5765" s="3">
        <v>9</v>
      </c>
      <c r="H5765" s="3">
        <v>0.83257932800000001</v>
      </c>
      <c r="I5765" s="2" t="s">
        <v>20</v>
      </c>
      <c r="J5765" s="3">
        <v>121000</v>
      </c>
      <c r="K5765" s="3">
        <v>0.90382678599999999</v>
      </c>
      <c r="L5765" s="3">
        <v>3</v>
      </c>
      <c r="M5765" s="2" t="s">
        <v>62</v>
      </c>
      <c r="N5765" s="3">
        <v>47800</v>
      </c>
      <c r="O5765" s="3">
        <v>0.352228296</v>
      </c>
      <c r="P5765" s="3">
        <v>-0.2321920125038115</v>
      </c>
      <c r="Q5765" s="3">
        <v>0.30284033059043064</v>
      </c>
      <c r="R5765" s="3">
        <v>0.79609844788874917</v>
      </c>
      <c r="S5765" s="3">
        <v>0.35625105513053401</v>
      </c>
      <c r="T5765" s="5">
        <f>POWER(10,Table2[[#This Row],[Predicted normalized_price]]*(N$7634-N$7635)+N$7635)</f>
        <v>48868.39232320118</v>
      </c>
      <c r="U5765" s="5">
        <f>ABS(Table2[[#This Row],[price]]-Table2[[#This Row],[Predicted Price]])</f>
        <v>1068.3923232011803</v>
      </c>
      <c r="V5765" s="5">
        <f>Table2[[#This Row],[Price Diff]]/Table2[[#This Row],[price]]</f>
        <v>2.2351303832660676E-2</v>
      </c>
    </row>
    <row r="5766" spans="1:22" x14ac:dyDescent="0.2">
      <c r="A5766" s="3">
        <v>20900</v>
      </c>
      <c r="B5766" s="3">
        <v>0.33297098200000003</v>
      </c>
      <c r="C5766" s="3">
        <v>129741</v>
      </c>
      <c r="D5766" s="3">
        <v>0.71042230699999998</v>
      </c>
      <c r="E5766" s="3">
        <v>2996</v>
      </c>
      <c r="F5766" s="3">
        <v>0.65352884600000005</v>
      </c>
      <c r="G5766" s="3">
        <v>5</v>
      </c>
      <c r="H5766" s="3">
        <v>0.60985333500000005</v>
      </c>
      <c r="I5766" s="2" t="s">
        <v>15</v>
      </c>
      <c r="J5766" s="3">
        <v>51500</v>
      </c>
      <c r="K5766" s="3">
        <v>0.83102512900000003</v>
      </c>
      <c r="L5766" s="3">
        <v>2</v>
      </c>
      <c r="M5766" s="2" t="s">
        <v>64</v>
      </c>
      <c r="N5766" s="3">
        <v>188800</v>
      </c>
      <c r="O5766" s="3">
        <v>0.60221113500000001</v>
      </c>
      <c r="P5766" s="3">
        <v>0.82196632948866932</v>
      </c>
      <c r="Q5766" s="3">
        <v>0.77024795172933824</v>
      </c>
      <c r="R5766" s="3">
        <v>0.29660278818711661</v>
      </c>
      <c r="S5766" s="3">
        <v>0.60880891087754352</v>
      </c>
      <c r="T5766" s="5">
        <f>POWER(10,Table2[[#This Row],[Predicted normalized_price]]*(N$7634-N$7635)+N$7635)</f>
        <v>195770.53175604911</v>
      </c>
      <c r="U5766" s="5">
        <f>ABS(Table2[[#This Row],[price]]-Table2[[#This Row],[Predicted Price]])</f>
        <v>6970.5317560491094</v>
      </c>
      <c r="V5766" s="5">
        <f>Table2[[#This Row],[Price Diff]]/Table2[[#This Row],[price]]</f>
        <v>3.6920189385853334E-2</v>
      </c>
    </row>
    <row r="5767" spans="1:22" x14ac:dyDescent="0.2">
      <c r="A5767" s="3">
        <v>5550</v>
      </c>
      <c r="B5767" s="3">
        <v>3.7937419999999999E-2</v>
      </c>
      <c r="C5767" s="3">
        <v>4619</v>
      </c>
      <c r="D5767" s="3">
        <v>0.12672746800000001</v>
      </c>
      <c r="E5767" s="3">
        <v>1086</v>
      </c>
      <c r="F5767" s="3">
        <v>0.2208339</v>
      </c>
      <c r="G5767" s="3">
        <v>10</v>
      </c>
      <c r="H5767" s="3">
        <v>0.87250287000000004</v>
      </c>
      <c r="I5767" s="2" t="s">
        <v>18</v>
      </c>
      <c r="J5767" s="3">
        <v>51000</v>
      </c>
      <c r="K5767" s="3">
        <v>0.83019363899999998</v>
      </c>
      <c r="L5767" s="3">
        <v>1</v>
      </c>
      <c r="M5767" s="2" t="s">
        <v>67</v>
      </c>
      <c r="N5767" s="3">
        <v>7600</v>
      </c>
      <c r="O5767" s="3">
        <v>1.7584413E-2</v>
      </c>
      <c r="P5767" s="3">
        <v>-0.99578855832426194</v>
      </c>
      <c r="Q5767" s="3">
        <v>-0.96698588583100598</v>
      </c>
      <c r="R5767" s="3">
        <v>0.54497373839950214</v>
      </c>
      <c r="S5767" s="3">
        <v>8.3476841773231503E-2</v>
      </c>
      <c r="T5767" s="5">
        <f>POWER(10,Table2[[#This Row],[Predicted normalized_price]]*(N$7634-N$7635)+N$7635)</f>
        <v>10915.993050186296</v>
      </c>
      <c r="U5767" s="5">
        <f>ABS(Table2[[#This Row],[price]]-Table2[[#This Row],[Predicted Price]])</f>
        <v>3315.9930501862964</v>
      </c>
      <c r="V5767" s="5">
        <f>Table2[[#This Row],[Price Diff]]/Table2[[#This Row],[price]]</f>
        <v>0.43631487502451266</v>
      </c>
    </row>
    <row r="5768" spans="1:22" x14ac:dyDescent="0.2">
      <c r="A5768" s="3">
        <v>12420</v>
      </c>
      <c r="B5768" s="3">
        <v>0.21716914700000001</v>
      </c>
      <c r="C5768" s="3">
        <v>71625</v>
      </c>
      <c r="D5768" s="3">
        <v>0.60645435199999997</v>
      </c>
      <c r="E5768" s="3">
        <v>1999</v>
      </c>
      <c r="F5768" s="3">
        <v>0.48099653599999997</v>
      </c>
      <c r="G5768" s="3">
        <v>3</v>
      </c>
      <c r="H5768" s="3">
        <v>0.416289664</v>
      </c>
      <c r="I5768" s="2" t="s">
        <v>12</v>
      </c>
      <c r="J5768" s="3">
        <v>19339</v>
      </c>
      <c r="K5768" s="3">
        <v>0.74754884899999996</v>
      </c>
      <c r="L5768" s="3">
        <v>1</v>
      </c>
      <c r="M5768" s="2" t="s">
        <v>65</v>
      </c>
      <c r="N5768" s="3">
        <v>125800</v>
      </c>
      <c r="O5768" s="3">
        <v>0.52832708299999998</v>
      </c>
      <c r="P5768" s="3">
        <v>-0.36946250450004142</v>
      </c>
      <c r="Q5768" s="3">
        <v>0.67281553814995843</v>
      </c>
      <c r="R5768" s="3">
        <v>0.53790669286924286</v>
      </c>
      <c r="S5768" s="3">
        <v>0.51881252096516584</v>
      </c>
      <c r="T5768" s="5">
        <f>POWER(10,Table2[[#This Row],[Predicted normalized_price]]*(N$7634-N$7635)+N$7635)</f>
        <v>119391.80515651808</v>
      </c>
      <c r="U5768" s="5">
        <f>ABS(Table2[[#This Row],[price]]-Table2[[#This Row],[Predicted Price]])</f>
        <v>6408.1948434819205</v>
      </c>
      <c r="V5768" s="5">
        <f>Table2[[#This Row],[Price Diff]]/Table2[[#This Row],[price]]</f>
        <v>5.0939545655659148E-2</v>
      </c>
    </row>
    <row r="5769" spans="1:22" x14ac:dyDescent="0.2">
      <c r="A5769" s="3">
        <v>9080</v>
      </c>
      <c r="B5769" s="3">
        <v>0.14747238400000001</v>
      </c>
      <c r="C5769" s="3">
        <v>14933</v>
      </c>
      <c r="D5769" s="3">
        <v>0.33207393299999999</v>
      </c>
      <c r="E5769" s="3">
        <v>2488</v>
      </c>
      <c r="F5769" s="3">
        <v>0.57430527899999995</v>
      </c>
      <c r="G5769" s="3">
        <v>5</v>
      </c>
      <c r="H5769" s="3">
        <v>0.60985333500000005</v>
      </c>
      <c r="I5769" s="2" t="s">
        <v>27</v>
      </c>
      <c r="J5769" s="3">
        <v>142240</v>
      </c>
      <c r="K5769" s="3">
        <v>0.91761014399999996</v>
      </c>
      <c r="L5769" s="3">
        <v>2</v>
      </c>
      <c r="M5769" s="2" t="s">
        <v>69</v>
      </c>
      <c r="N5769" s="3">
        <v>53800</v>
      </c>
      <c r="O5769" s="3">
        <v>0.373747355</v>
      </c>
      <c r="P5769" s="3">
        <v>-0.41320521765053425</v>
      </c>
      <c r="Q5769" s="3">
        <v>-0.85828893162157227</v>
      </c>
      <c r="R5769" s="3">
        <v>-0.39856839668647698</v>
      </c>
      <c r="S5769" s="3">
        <v>0.35292655577191623</v>
      </c>
      <c r="T5769" s="5">
        <f>POWER(10,Table2[[#This Row],[Predicted normalized_price]]*(N$7634-N$7635)+N$7635)</f>
        <v>47983.758919010332</v>
      </c>
      <c r="U5769" s="5">
        <f>ABS(Table2[[#This Row],[price]]-Table2[[#This Row],[Predicted Price]])</f>
        <v>5816.2410809896683</v>
      </c>
      <c r="V5769" s="5">
        <f>Table2[[#This Row],[Price Diff]]/Table2[[#This Row],[price]]</f>
        <v>0.10810857027861837</v>
      </c>
    </row>
    <row r="5770" spans="1:22" x14ac:dyDescent="0.2">
      <c r="A5770" s="3">
        <v>11060</v>
      </c>
      <c r="B5770" s="3">
        <v>0.19136431300000001</v>
      </c>
      <c r="C5770" s="3">
        <v>58993</v>
      </c>
      <c r="D5770" s="3">
        <v>0.57249953200000003</v>
      </c>
      <c r="E5770" s="3">
        <v>1998</v>
      </c>
      <c r="F5770" s="3">
        <v>0.480783179</v>
      </c>
      <c r="G5770" s="3">
        <v>5</v>
      </c>
      <c r="H5770" s="3">
        <v>0.60985333500000005</v>
      </c>
      <c r="I5770" s="2" t="s">
        <v>14</v>
      </c>
      <c r="J5770" s="3">
        <v>63329</v>
      </c>
      <c r="K5770" s="3">
        <v>0.84864679799999998</v>
      </c>
      <c r="L5770" s="3">
        <v>1</v>
      </c>
      <c r="M5770" s="2" t="s">
        <v>66</v>
      </c>
      <c r="N5770" s="3">
        <v>77800</v>
      </c>
      <c r="O5770" s="3">
        <v>0.44087494500000002</v>
      </c>
      <c r="P5770" s="3">
        <v>-0.63606171644266707</v>
      </c>
      <c r="Q5770" s="3">
        <v>-0.6371779351808432</v>
      </c>
      <c r="R5770" s="3">
        <v>-0.52009974153497429</v>
      </c>
      <c r="S5770" s="3">
        <v>0.44139682731221919</v>
      </c>
      <c r="T5770" s="5">
        <f>POWER(10,Table2[[#This Row],[Predicted normalized_price]]*(N$7634-N$7635)+N$7635)</f>
        <v>78023.431628509774</v>
      </c>
      <c r="U5770" s="5">
        <f>ABS(Table2[[#This Row],[price]]-Table2[[#This Row],[Predicted Price]])</f>
        <v>223.43162850977387</v>
      </c>
      <c r="V5770" s="5">
        <f>Table2[[#This Row],[Price Diff]]/Table2[[#This Row],[price]]</f>
        <v>2.8718718317451656E-3</v>
      </c>
    </row>
    <row r="5771" spans="1:22" x14ac:dyDescent="0.2">
      <c r="A5771" s="3">
        <v>8400</v>
      </c>
      <c r="B5771" s="3">
        <v>0.130151878</v>
      </c>
      <c r="C5771" s="3">
        <v>53082</v>
      </c>
      <c r="D5771" s="3">
        <v>0.554022668</v>
      </c>
      <c r="E5771" s="3">
        <v>1591</v>
      </c>
      <c r="F5771" s="3">
        <v>0.38365743499999999</v>
      </c>
      <c r="G5771" s="3">
        <v>4</v>
      </c>
      <c r="H5771" s="3">
        <v>0.52529906999999998</v>
      </c>
      <c r="I5771" s="2" t="s">
        <v>17</v>
      </c>
      <c r="J5771" s="3">
        <v>28904</v>
      </c>
      <c r="K5771" s="3">
        <v>0.78179785300000004</v>
      </c>
      <c r="L5771" s="3">
        <v>1</v>
      </c>
      <c r="M5771" s="2" t="s">
        <v>67</v>
      </c>
      <c r="N5771" s="3">
        <v>68800</v>
      </c>
      <c r="O5771" s="3">
        <v>0.41850241300000002</v>
      </c>
      <c r="P5771" s="3">
        <v>-0.89634612627590915</v>
      </c>
      <c r="Q5771" s="3">
        <v>-0.65941114537285939</v>
      </c>
      <c r="R5771" s="3">
        <v>-0.46277261695874078</v>
      </c>
      <c r="S5771" s="3">
        <v>0.42031689465249844</v>
      </c>
      <c r="T5771" s="5">
        <f>POWER(10,Table2[[#This Row],[Predicted normalized_price]]*(N$7634-N$7635)+N$7635)</f>
        <v>69489.41049739506</v>
      </c>
      <c r="U5771" s="5">
        <f>ABS(Table2[[#This Row],[price]]-Table2[[#This Row],[Predicted Price]])</f>
        <v>689.41049739505979</v>
      </c>
      <c r="V5771" s="5">
        <f>Table2[[#This Row],[Price Diff]]/Table2[[#This Row],[price]]</f>
        <v>1.002050141562587E-2</v>
      </c>
    </row>
    <row r="5772" spans="1:22" x14ac:dyDescent="0.2">
      <c r="A5772" s="3">
        <v>10070</v>
      </c>
      <c r="B5772" s="3">
        <v>0.170498868</v>
      </c>
      <c r="C5772" s="3">
        <v>63239</v>
      </c>
      <c r="D5772" s="3">
        <v>0.58466258900000001</v>
      </c>
      <c r="E5772" s="3">
        <v>1999</v>
      </c>
      <c r="F5772" s="3">
        <v>0.48099653599999997</v>
      </c>
      <c r="G5772" s="3">
        <v>3</v>
      </c>
      <c r="H5772" s="3">
        <v>0.416289664</v>
      </c>
      <c r="I5772" s="2" t="s">
        <v>18</v>
      </c>
      <c r="J5772" s="3">
        <v>24956</v>
      </c>
      <c r="K5772" s="3">
        <v>0.76928092699999995</v>
      </c>
      <c r="L5772" s="3">
        <v>1</v>
      </c>
      <c r="M5772" s="2" t="s">
        <v>64</v>
      </c>
      <c r="N5772" s="3">
        <v>93800</v>
      </c>
      <c r="O5772" s="3">
        <v>0.47490997400000001</v>
      </c>
      <c r="P5772" s="3">
        <v>0.34973493769601571</v>
      </c>
      <c r="Q5772" s="3">
        <v>-0.61902767078544174</v>
      </c>
      <c r="R5772" s="3">
        <v>-0.62431504826045814</v>
      </c>
      <c r="S5772" s="3">
        <v>0.47520379745172103</v>
      </c>
      <c r="T5772" s="5">
        <f>POWER(10,Table2[[#This Row],[Predicted normalized_price]]*(N$7634-N$7635)+N$7635)</f>
        <v>93951.568720235737</v>
      </c>
      <c r="U5772" s="5">
        <f>ABS(Table2[[#This Row],[price]]-Table2[[#This Row],[Predicted Price]])</f>
        <v>151.56872023573669</v>
      </c>
      <c r="V5772" s="5">
        <f>Table2[[#This Row],[Price Diff]]/Table2[[#This Row],[price]]</f>
        <v>1.6158712178649967E-3</v>
      </c>
    </row>
    <row r="5773" spans="1:22" x14ac:dyDescent="0.2">
      <c r="A5773" s="3">
        <v>11770</v>
      </c>
      <c r="B5773" s="3">
        <v>0.20520846500000001</v>
      </c>
      <c r="C5773" s="3">
        <v>45037</v>
      </c>
      <c r="D5773" s="3">
        <v>0.52526048299999994</v>
      </c>
      <c r="E5773" s="3">
        <v>1995</v>
      </c>
      <c r="F5773" s="3">
        <v>0.48014246599999999</v>
      </c>
      <c r="G5773" s="3">
        <v>8</v>
      </c>
      <c r="H5773" s="3">
        <v>0.78794860499999997</v>
      </c>
      <c r="I5773" s="2" t="s">
        <v>13</v>
      </c>
      <c r="J5773" s="3">
        <v>170000</v>
      </c>
      <c r="K5773" s="3">
        <v>0.93280464299999999</v>
      </c>
      <c r="L5773" s="3">
        <v>2</v>
      </c>
      <c r="M5773" s="2" t="s">
        <v>64</v>
      </c>
      <c r="N5773" s="3">
        <v>55888</v>
      </c>
      <c r="O5773" s="3">
        <v>0.38067656900000002</v>
      </c>
      <c r="P5773" s="3">
        <v>0.6613090287603417</v>
      </c>
      <c r="Q5773" s="3">
        <v>0.34320742139094912</v>
      </c>
      <c r="R5773" s="3">
        <v>0.73617532248797368</v>
      </c>
      <c r="S5773" s="3">
        <v>0.38443369487130741</v>
      </c>
      <c r="T5773" s="5">
        <f>POWER(10,Table2[[#This Row],[Predicted normalized_price]]*(N$7634-N$7635)+N$7635)</f>
        <v>57053.829458828979</v>
      </c>
      <c r="U5773" s="5">
        <f>ABS(Table2[[#This Row],[price]]-Table2[[#This Row],[Predicted Price]])</f>
        <v>1165.8294588289791</v>
      </c>
      <c r="V5773" s="5">
        <f>Table2[[#This Row],[Price Diff]]/Table2[[#This Row],[price]]</f>
        <v>2.0860103400174978E-2</v>
      </c>
    </row>
    <row r="5774" spans="1:22" x14ac:dyDescent="0.2">
      <c r="A5774" s="3">
        <v>10590</v>
      </c>
      <c r="B5774" s="3">
        <v>0.18170197799999999</v>
      </c>
      <c r="C5774" s="3">
        <v>49907</v>
      </c>
      <c r="D5774" s="3">
        <v>0.54322914</v>
      </c>
      <c r="E5774" s="3">
        <v>1496</v>
      </c>
      <c r="F5774" s="3">
        <v>0.35740525400000001</v>
      </c>
      <c r="G5774" s="3">
        <v>2</v>
      </c>
      <c r="H5774" s="3">
        <v>0.26264953499999999</v>
      </c>
      <c r="I5774" s="2" t="s">
        <v>13</v>
      </c>
      <c r="J5774" s="3">
        <v>29600</v>
      </c>
      <c r="K5774" s="3">
        <v>0.78382577600000003</v>
      </c>
      <c r="L5774" s="3">
        <v>1</v>
      </c>
      <c r="M5774" s="2" t="s">
        <v>67</v>
      </c>
      <c r="N5774" s="3">
        <v>99000</v>
      </c>
      <c r="O5774" s="3">
        <v>0.48472884999999999</v>
      </c>
      <c r="P5774" s="3">
        <v>-0.92186230056765295</v>
      </c>
      <c r="Q5774" s="3">
        <v>0.62043079309647375</v>
      </c>
      <c r="R5774" s="3">
        <v>0.61126502499233215</v>
      </c>
      <c r="S5774" s="3">
        <v>0.48495606829040577</v>
      </c>
      <c r="T5774" s="5">
        <f>POWER(10,Table2[[#This Row],[Predicted normalized_price]]*(N$7634-N$7635)+N$7635)</f>
        <v>99123.685727578602</v>
      </c>
      <c r="U5774" s="5">
        <f>ABS(Table2[[#This Row],[price]]-Table2[[#This Row],[Predicted Price]])</f>
        <v>123.68572757860238</v>
      </c>
      <c r="V5774" s="5">
        <f>Table2[[#This Row],[Price Diff]]/Table2[[#This Row],[price]]</f>
        <v>1.2493507836222463E-3</v>
      </c>
    </row>
    <row r="5775" spans="1:22" x14ac:dyDescent="0.2">
      <c r="A5775" s="3">
        <v>10040</v>
      </c>
      <c r="B5775" s="3">
        <v>0.16983499699999999</v>
      </c>
      <c r="C5775" s="3">
        <v>45528</v>
      </c>
      <c r="D5775" s="3">
        <v>0.52715805400000004</v>
      </c>
      <c r="E5775" s="3">
        <v>1997</v>
      </c>
      <c r="F5775" s="3">
        <v>0.48056971500000001</v>
      </c>
      <c r="G5775" s="3">
        <v>8</v>
      </c>
      <c r="H5775" s="3">
        <v>0.78794860499999997</v>
      </c>
      <c r="I5775" s="2" t="s">
        <v>42</v>
      </c>
      <c r="J5775" s="3">
        <v>40000</v>
      </c>
      <c r="K5775" s="3">
        <v>0.80948806299999998</v>
      </c>
      <c r="L5775" s="3">
        <v>2</v>
      </c>
      <c r="M5775" s="2" t="s">
        <v>65</v>
      </c>
      <c r="N5775" s="3">
        <v>49800</v>
      </c>
      <c r="O5775" s="3">
        <v>0.35968764800000003</v>
      </c>
      <c r="P5775" s="3">
        <v>-0.40798744059219061</v>
      </c>
      <c r="Q5775" s="3">
        <v>-0.75493451500759134</v>
      </c>
      <c r="R5775" s="3">
        <v>-0.3748059008708215</v>
      </c>
      <c r="S5775" s="3">
        <v>0.37413567921412705</v>
      </c>
      <c r="T5775" s="5">
        <f>POWER(10,Table2[[#This Row],[Predicted normalized_price]]*(N$7634-N$7635)+N$7635)</f>
        <v>53914.923734094242</v>
      </c>
      <c r="U5775" s="5">
        <f>ABS(Table2[[#This Row],[price]]-Table2[[#This Row],[Predicted Price]])</f>
        <v>4114.9237340942418</v>
      </c>
      <c r="V5775" s="5">
        <f>Table2[[#This Row],[Price Diff]]/Table2[[#This Row],[price]]</f>
        <v>8.2628990644462691E-2</v>
      </c>
    </row>
    <row r="5776" spans="1:22" x14ac:dyDescent="0.2">
      <c r="A5776" s="3">
        <v>13210</v>
      </c>
      <c r="B5776" s="3">
        <v>0.230890279</v>
      </c>
      <c r="C5776" s="3">
        <v>38748</v>
      </c>
      <c r="D5776" s="3">
        <v>0.49893927399999999</v>
      </c>
      <c r="E5776" s="3">
        <v>1597</v>
      </c>
      <c r="F5776" s="3">
        <v>0.38526243399999999</v>
      </c>
      <c r="G5776" s="3">
        <v>7</v>
      </c>
      <c r="H5776" s="3">
        <v>0.73735046500000001</v>
      </c>
      <c r="I5776" s="2" t="s">
        <v>15</v>
      </c>
      <c r="J5776" s="3">
        <v>81000</v>
      </c>
      <c r="K5776" s="3">
        <v>0.86962165899999999</v>
      </c>
      <c r="L5776" s="3">
        <v>1</v>
      </c>
      <c r="M5776" s="2" t="s">
        <v>65</v>
      </c>
      <c r="N5776" s="3">
        <v>62800</v>
      </c>
      <c r="O5776" s="3">
        <v>0.40189673300000001</v>
      </c>
      <c r="P5776" s="3">
        <v>-0.95380229545368211</v>
      </c>
      <c r="Q5776" s="3">
        <v>0.39695210545685106</v>
      </c>
      <c r="R5776" s="3">
        <v>0.7266807428789005</v>
      </c>
      <c r="S5776" s="3">
        <v>0.39674187206586581</v>
      </c>
      <c r="T5776" s="5">
        <f>POWER(10,Table2[[#This Row],[Predicted normalized_price]]*(N$7634-N$7635)+N$7635)</f>
        <v>61046.079021394791</v>
      </c>
      <c r="U5776" s="5">
        <f>ABS(Table2[[#This Row],[price]]-Table2[[#This Row],[Predicted Price]])</f>
        <v>1753.9209786052088</v>
      </c>
      <c r="V5776" s="5">
        <f>Table2[[#This Row],[Price Diff]]/Table2[[#This Row],[price]]</f>
        <v>2.7928678003267655E-2</v>
      </c>
    </row>
    <row r="5777" spans="1:22" x14ac:dyDescent="0.2">
      <c r="A5777" s="3">
        <v>10310</v>
      </c>
      <c r="B5777" s="3">
        <v>0.17573970899999999</v>
      </c>
      <c r="C5777" s="3">
        <v>56449</v>
      </c>
      <c r="D5777" s="3">
        <v>0.56478523300000005</v>
      </c>
      <c r="E5777" s="3">
        <v>2360</v>
      </c>
      <c r="F5777" s="3">
        <v>0.55178418100000004</v>
      </c>
      <c r="G5777" s="3">
        <v>5</v>
      </c>
      <c r="H5777" s="3">
        <v>0.60985333500000005</v>
      </c>
      <c r="I5777" s="2" t="s">
        <v>28</v>
      </c>
      <c r="J5777" s="3">
        <v>81000</v>
      </c>
      <c r="K5777" s="3">
        <v>0.86962165899999999</v>
      </c>
      <c r="L5777" s="3">
        <v>1</v>
      </c>
      <c r="M5777" s="2" t="s">
        <v>64</v>
      </c>
      <c r="N5777" s="3">
        <v>72800</v>
      </c>
      <c r="O5777" s="3">
        <v>0.42878665799999999</v>
      </c>
      <c r="P5777" s="3">
        <v>0.80949721415715059</v>
      </c>
      <c r="Q5777" s="3">
        <v>-0.71040069939348849</v>
      </c>
      <c r="R5777" s="3">
        <v>-0.52586486445130287</v>
      </c>
      <c r="S5777" s="3">
        <v>0.42738171730013536</v>
      </c>
      <c r="T5777" s="5">
        <f>POWER(10,Table2[[#This Row],[Predicted normalized_price]]*(N$7634-N$7635)+N$7635)</f>
        <v>72240.134422612784</v>
      </c>
      <c r="U5777" s="5">
        <f>ABS(Table2[[#This Row],[price]]-Table2[[#This Row],[Predicted Price]])</f>
        <v>559.86557738721604</v>
      </c>
      <c r="V5777" s="5">
        <f>Table2[[#This Row],[Price Diff]]/Table2[[#This Row],[price]]</f>
        <v>7.6904612278463737E-3</v>
      </c>
    </row>
    <row r="5778" spans="1:22" x14ac:dyDescent="0.2">
      <c r="A5778" s="3">
        <v>13100</v>
      </c>
      <c r="B5778" s="3">
        <v>0.229029699</v>
      </c>
      <c r="C5778" s="3">
        <v>23286</v>
      </c>
      <c r="D5778" s="3">
        <v>0.40982358699999999</v>
      </c>
      <c r="E5778" s="3">
        <v>1597</v>
      </c>
      <c r="F5778" s="3">
        <v>0.38526243399999999</v>
      </c>
      <c r="G5778" s="3">
        <v>10</v>
      </c>
      <c r="H5778" s="3">
        <v>0.87250287000000004</v>
      </c>
      <c r="I5778" s="2" t="s">
        <v>15</v>
      </c>
      <c r="J5778" s="3">
        <v>79458</v>
      </c>
      <c r="K5778" s="3">
        <v>0.86798354700000002</v>
      </c>
      <c r="L5778" s="3">
        <v>1</v>
      </c>
      <c r="M5778" s="2" t="s">
        <v>65</v>
      </c>
      <c r="N5778" s="3">
        <v>37333</v>
      </c>
      <c r="O5778" s="3">
        <v>0.30725163700000002</v>
      </c>
      <c r="P5778" s="3">
        <v>-0.97110498365492892</v>
      </c>
      <c r="Q5778" s="3">
        <v>0.15764340078307085</v>
      </c>
      <c r="R5778" s="3">
        <v>0.82343810924553262</v>
      </c>
      <c r="S5778" s="3">
        <v>0.30912873802833396</v>
      </c>
      <c r="T5778" s="5">
        <f>POWER(10,Table2[[#This Row],[Predicted normalized_price]]*(N$7634-N$7635)+N$7635)</f>
        <v>37720.072424356418</v>
      </c>
      <c r="U5778" s="5">
        <f>ABS(Table2[[#This Row],[price]]-Table2[[#This Row],[Predicted Price]])</f>
        <v>387.0724243564182</v>
      </c>
      <c r="V5778" s="5">
        <f>Table2[[#This Row],[Price Diff]]/Table2[[#This Row],[price]]</f>
        <v>1.0368103939046372E-2</v>
      </c>
    </row>
    <row r="5779" spans="1:22" x14ac:dyDescent="0.2">
      <c r="A5779" s="3">
        <v>13560</v>
      </c>
      <c r="B5779" s="3">
        <v>0.23670887600000001</v>
      </c>
      <c r="C5779" s="3">
        <v>19408</v>
      </c>
      <c r="D5779" s="3">
        <v>0.37794401300000002</v>
      </c>
      <c r="E5779" s="3">
        <v>1984</v>
      </c>
      <c r="F5779" s="3">
        <v>0.47778491499999998</v>
      </c>
      <c r="G5779" s="3">
        <v>10</v>
      </c>
      <c r="H5779" s="3">
        <v>0.87250287000000004</v>
      </c>
      <c r="I5779" s="2" t="s">
        <v>20</v>
      </c>
      <c r="J5779" s="3">
        <v>125780</v>
      </c>
      <c r="K5779" s="3">
        <v>0.90712880500000004</v>
      </c>
      <c r="L5779" s="3">
        <v>4</v>
      </c>
      <c r="M5779" s="2" t="s">
        <v>62</v>
      </c>
      <c r="N5779" s="3">
        <v>33888</v>
      </c>
      <c r="O5779" s="3">
        <v>0.28963267399999998</v>
      </c>
      <c r="P5779" s="3">
        <v>6.3587620347655199E-3</v>
      </c>
      <c r="Q5779" s="3">
        <v>0.10412509962587489</v>
      </c>
      <c r="R5779" s="3">
        <v>0.8645180313393781</v>
      </c>
      <c r="S5779" s="3">
        <v>0.28719011950216988</v>
      </c>
      <c r="T5779" s="5">
        <f>POWER(10,Table2[[#This Row],[Predicted normalized_price]]*(N$7634-N$7635)+N$7635)</f>
        <v>33436.197217393848</v>
      </c>
      <c r="U5779" s="5">
        <f>ABS(Table2[[#This Row],[price]]-Table2[[#This Row],[Predicted Price]])</f>
        <v>451.8027826061516</v>
      </c>
      <c r="V5779" s="5">
        <f>Table2[[#This Row],[Price Diff]]/Table2[[#This Row],[price]]</f>
        <v>1.3332235086347722E-2</v>
      </c>
    </row>
    <row r="5780" spans="1:22" x14ac:dyDescent="0.2">
      <c r="A5780" s="3">
        <v>8590</v>
      </c>
      <c r="B5780" s="3">
        <v>0.13512870099999999</v>
      </c>
      <c r="C5780" s="3">
        <v>43316</v>
      </c>
      <c r="D5780" s="3">
        <v>0.51844200500000004</v>
      </c>
      <c r="E5780" s="3">
        <v>1591</v>
      </c>
      <c r="F5780" s="3">
        <v>0.38365743499999999</v>
      </c>
      <c r="G5780" s="3">
        <v>4</v>
      </c>
      <c r="H5780" s="3">
        <v>0.52529906999999998</v>
      </c>
      <c r="I5780" s="2" t="s">
        <v>18</v>
      </c>
      <c r="J5780" s="3">
        <v>40000</v>
      </c>
      <c r="K5780" s="3">
        <v>0.80948806299999998</v>
      </c>
      <c r="L5780" s="3">
        <v>1</v>
      </c>
      <c r="M5780" s="2" t="s">
        <v>63</v>
      </c>
      <c r="N5780" s="3">
        <v>72000</v>
      </c>
      <c r="O5780" s="3">
        <v>0.42677577799999999</v>
      </c>
      <c r="P5780" s="3">
        <v>-0.95880734644134546</v>
      </c>
      <c r="Q5780" s="3">
        <v>-0.73778302279299857</v>
      </c>
      <c r="R5780" s="3">
        <v>-0.44545733171757029</v>
      </c>
      <c r="S5780" s="3">
        <v>0.39511940903393827</v>
      </c>
      <c r="T5780" s="5">
        <f>POWER(10,Table2[[#This Row],[Predicted normalized_price]]*(N$7634-N$7635)+N$7635)</f>
        <v>60504.242924506943</v>
      </c>
      <c r="U5780" s="5">
        <f>ABS(Table2[[#This Row],[price]]-Table2[[#This Row],[Predicted Price]])</f>
        <v>11495.757075493057</v>
      </c>
      <c r="V5780" s="5">
        <f>Table2[[#This Row],[Price Diff]]/Table2[[#This Row],[price]]</f>
        <v>0.15966329271518134</v>
      </c>
    </row>
    <row r="5781" spans="1:22" x14ac:dyDescent="0.2">
      <c r="A5781" s="3">
        <v>13570</v>
      </c>
      <c r="B5781" s="3">
        <v>0.23687290599999999</v>
      </c>
      <c r="C5781" s="3">
        <v>53959</v>
      </c>
      <c r="D5781" s="3">
        <v>0.556890357</v>
      </c>
      <c r="E5781" s="3">
        <v>1595</v>
      </c>
      <c r="F5781" s="3">
        <v>0.38472810600000001</v>
      </c>
      <c r="G5781" s="3">
        <v>7</v>
      </c>
      <c r="H5781" s="3">
        <v>0.73735046500000001</v>
      </c>
      <c r="I5781" s="2" t="s">
        <v>15</v>
      </c>
      <c r="J5781" s="3">
        <v>101000</v>
      </c>
      <c r="K5781" s="3">
        <v>0.88842882000000001</v>
      </c>
      <c r="L5781" s="3">
        <v>2</v>
      </c>
      <c r="M5781" s="2" t="s">
        <v>65</v>
      </c>
      <c r="N5781" s="3">
        <v>72800</v>
      </c>
      <c r="O5781" s="3">
        <v>0.42878665799999999</v>
      </c>
      <c r="P5781" s="3">
        <v>-0.91197490729450514</v>
      </c>
      <c r="Q5781" s="3">
        <v>0.49325566818947003</v>
      </c>
      <c r="R5781" s="3">
        <v>0.66559460474583021</v>
      </c>
      <c r="S5781" s="3">
        <v>0.43770833794521102</v>
      </c>
      <c r="T5781" s="5">
        <f>POWER(10,Table2[[#This Row],[Predicted normalized_price]]*(N$7634-N$7635)+N$7635)</f>
        <v>76457.943842702109</v>
      </c>
      <c r="U5781" s="5">
        <f>ABS(Table2[[#This Row],[price]]-Table2[[#This Row],[Predicted Price]])</f>
        <v>3657.9438427021087</v>
      </c>
      <c r="V5781" s="5">
        <f>Table2[[#This Row],[Price Diff]]/Table2[[#This Row],[price]]</f>
        <v>5.0246481355798199E-2</v>
      </c>
    </row>
    <row r="5782" spans="1:22" x14ac:dyDescent="0.2">
      <c r="A5782" s="3">
        <v>9210</v>
      </c>
      <c r="B5782" s="3">
        <v>0.15063546799999999</v>
      </c>
      <c r="C5782" s="3">
        <v>11187</v>
      </c>
      <c r="D5782" s="3">
        <v>0.28152967000000001</v>
      </c>
      <c r="E5782" s="3">
        <v>1598</v>
      </c>
      <c r="F5782" s="3">
        <v>0.38552934799999999</v>
      </c>
      <c r="G5782" s="3">
        <v>10</v>
      </c>
      <c r="H5782" s="3">
        <v>0.87250287000000004</v>
      </c>
      <c r="I5782" s="2" t="s">
        <v>10</v>
      </c>
      <c r="J5782" s="3">
        <v>156000</v>
      </c>
      <c r="K5782" s="3">
        <v>0.92548002600000001</v>
      </c>
      <c r="L5782" s="3">
        <v>1</v>
      </c>
      <c r="M5782" s="2" t="s">
        <v>63</v>
      </c>
      <c r="N5782" s="3">
        <v>19700</v>
      </c>
      <c r="O5782" s="3">
        <v>0.19091755099999999</v>
      </c>
      <c r="P5782" s="3">
        <v>-0.61464730390325828</v>
      </c>
      <c r="Q5782" s="3">
        <v>-0.91822417299335424</v>
      </c>
      <c r="R5782" s="3">
        <v>0.15074048466003781</v>
      </c>
      <c r="S5782" s="3">
        <v>0.19730305430794579</v>
      </c>
      <c r="T5782" s="5">
        <f>POWER(10,Table2[[#This Row],[Predicted normalized_price]]*(N$7634-N$7635)+N$7635)</f>
        <v>20403.514238039123</v>
      </c>
      <c r="U5782" s="5">
        <f>ABS(Table2[[#This Row],[price]]-Table2[[#This Row],[Predicted Price]])</f>
        <v>703.51423803912257</v>
      </c>
      <c r="V5782" s="5">
        <f>Table2[[#This Row],[Price Diff]]/Table2[[#This Row],[price]]</f>
        <v>3.5711382641579824E-2</v>
      </c>
    </row>
    <row r="5783" spans="1:22" x14ac:dyDescent="0.2">
      <c r="A5783" s="3">
        <v>67590</v>
      </c>
      <c r="B5783" s="3">
        <v>0.594129986</v>
      </c>
      <c r="C5783" s="3">
        <v>262364</v>
      </c>
      <c r="D5783" s="3">
        <v>0.83365740200000005</v>
      </c>
      <c r="E5783" s="3">
        <v>4297</v>
      </c>
      <c r="F5783" s="3">
        <v>0.80730323500000001</v>
      </c>
      <c r="G5783" s="3">
        <v>6</v>
      </c>
      <c r="H5783" s="3">
        <v>0.67893919899999999</v>
      </c>
      <c r="I5783" s="2" t="s">
        <v>33</v>
      </c>
      <c r="J5783" s="3">
        <v>10000</v>
      </c>
      <c r="K5783" s="3">
        <v>0.691338338</v>
      </c>
      <c r="L5783" s="3">
        <v>3</v>
      </c>
      <c r="M5783" s="2" t="s">
        <v>62</v>
      </c>
      <c r="N5783" s="3">
        <v>468800</v>
      </c>
      <c r="O5783" s="3">
        <v>0.76772221900000004</v>
      </c>
      <c r="P5783" s="3">
        <v>0.30413638062386988</v>
      </c>
      <c r="Q5783" s="3">
        <v>0.25190059354332694</v>
      </c>
      <c r="R5783" s="3">
        <v>-0.87809478143233133</v>
      </c>
      <c r="S5783" s="3">
        <v>0.76882964195325654</v>
      </c>
      <c r="T5783" s="5">
        <f>POWER(10,Table2[[#This Row],[Predicted normalized_price]]*(N$7634-N$7635)+N$7635)</f>
        <v>471661.49683474971</v>
      </c>
      <c r="U5783" s="5">
        <f>ABS(Table2[[#This Row],[price]]-Table2[[#This Row],[Predicted Price]])</f>
        <v>2861.4968347497052</v>
      </c>
      <c r="V5783" s="5">
        <f>Table2[[#This Row],[Price Diff]]/Table2[[#This Row],[price]]</f>
        <v>6.1038755007459585E-3</v>
      </c>
    </row>
    <row r="5784" spans="1:22" x14ac:dyDescent="0.2">
      <c r="A5784" s="3">
        <v>10070</v>
      </c>
      <c r="B5784" s="3">
        <v>0.170498868</v>
      </c>
      <c r="C5784" s="3">
        <v>64302</v>
      </c>
      <c r="D5784" s="3">
        <v>0.58757979000000005</v>
      </c>
      <c r="E5784" s="3">
        <v>1999</v>
      </c>
      <c r="F5784" s="3">
        <v>0.48099653599999997</v>
      </c>
      <c r="G5784" s="3">
        <v>5</v>
      </c>
      <c r="H5784" s="3">
        <v>0.60985333500000005</v>
      </c>
      <c r="I5784" s="2" t="s">
        <v>18</v>
      </c>
      <c r="J5784" s="3">
        <v>64000</v>
      </c>
      <c r="K5784" s="3">
        <v>0.84954506699999999</v>
      </c>
      <c r="L5784" s="3">
        <v>2</v>
      </c>
      <c r="M5784" s="2" t="s">
        <v>64</v>
      </c>
      <c r="N5784" s="3">
        <v>76800</v>
      </c>
      <c r="O5784" s="3">
        <v>0.43852067300000003</v>
      </c>
      <c r="P5784" s="3">
        <v>0.55360807286993008</v>
      </c>
      <c r="Q5784" s="3">
        <v>-0.68408766343664795</v>
      </c>
      <c r="R5784" s="3">
        <v>-0.56490940438997828</v>
      </c>
      <c r="S5784" s="3">
        <v>0.44353979340948557</v>
      </c>
      <c r="T5784" s="5">
        <f>POWER(10,Table2[[#This Row],[Predicted normalized_price]]*(N$7634-N$7635)+N$7635)</f>
        <v>78947.639773679985</v>
      </c>
      <c r="U5784" s="5">
        <f>ABS(Table2[[#This Row],[price]]-Table2[[#This Row],[Predicted Price]])</f>
        <v>2147.6397736799845</v>
      </c>
      <c r="V5784" s="5">
        <f>Table2[[#This Row],[Price Diff]]/Table2[[#This Row],[price]]</f>
        <v>2.7964059553124799E-2</v>
      </c>
    </row>
    <row r="5785" spans="1:22" x14ac:dyDescent="0.2">
      <c r="A5785" s="3">
        <v>8280</v>
      </c>
      <c r="B5785" s="3">
        <v>0.126950281</v>
      </c>
      <c r="C5785" s="3">
        <v>48110</v>
      </c>
      <c r="D5785" s="3">
        <v>0.53681160500000003</v>
      </c>
      <c r="E5785" s="3">
        <v>1560</v>
      </c>
      <c r="F5785" s="3">
        <v>0.37526730800000002</v>
      </c>
      <c r="G5785" s="3">
        <v>4</v>
      </c>
      <c r="H5785" s="3">
        <v>0.52529906999999998</v>
      </c>
      <c r="I5785" s="2" t="s">
        <v>37</v>
      </c>
      <c r="J5785" s="3">
        <v>54000</v>
      </c>
      <c r="K5785" s="3">
        <v>0.83506508000000002</v>
      </c>
      <c r="L5785" s="3">
        <v>1</v>
      </c>
      <c r="M5785" s="2" t="s">
        <v>66</v>
      </c>
      <c r="N5785" s="3">
        <v>70000</v>
      </c>
      <c r="O5785" s="3">
        <v>0.42164916600000002</v>
      </c>
      <c r="P5785" s="3">
        <v>-0.79102016436708811</v>
      </c>
      <c r="Q5785" s="3">
        <v>0.46787282368414762</v>
      </c>
      <c r="R5785" s="3">
        <v>0.7354441344736472</v>
      </c>
      <c r="S5785" s="3">
        <v>0.41362749915931996</v>
      </c>
      <c r="T5785" s="5">
        <f>POWER(10,Table2[[#This Row],[Predicted normalized_price]]*(N$7634-N$7635)+N$7635)</f>
        <v>66981.466434825983</v>
      </c>
      <c r="U5785" s="5">
        <f>ABS(Table2[[#This Row],[price]]-Table2[[#This Row],[Predicted Price]])</f>
        <v>3018.533565174017</v>
      </c>
      <c r="V5785" s="5">
        <f>Table2[[#This Row],[Price Diff]]/Table2[[#This Row],[price]]</f>
        <v>4.3121908073914528E-2</v>
      </c>
    </row>
    <row r="5786" spans="1:22" x14ac:dyDescent="0.2">
      <c r="A5786" s="3">
        <v>23970</v>
      </c>
      <c r="B5786" s="3">
        <v>0.363466446</v>
      </c>
      <c r="C5786" s="3">
        <v>128800</v>
      </c>
      <c r="D5786" s="3">
        <v>0.70914840800000001</v>
      </c>
      <c r="E5786" s="3">
        <v>2998</v>
      </c>
      <c r="F5786" s="3">
        <v>0.65381339299999996</v>
      </c>
      <c r="G5786" s="3">
        <v>2</v>
      </c>
      <c r="H5786" s="3">
        <v>0.26264953499999999</v>
      </c>
      <c r="I5786" s="2" t="s">
        <v>13</v>
      </c>
      <c r="J5786" s="3">
        <v>37</v>
      </c>
      <c r="K5786" s="3">
        <v>0.21411629900000001</v>
      </c>
      <c r="L5786" s="3">
        <v>1</v>
      </c>
      <c r="M5786" s="2" t="s">
        <v>65</v>
      </c>
      <c r="N5786" s="3">
        <v>295888</v>
      </c>
      <c r="O5786" s="3">
        <v>0.68397464500000005</v>
      </c>
      <c r="P5786" s="3">
        <v>-0.71209513632164956</v>
      </c>
      <c r="Q5786" s="3">
        <v>0.85371527795099722</v>
      </c>
      <c r="R5786" s="3">
        <v>6.7794518520038066E-2</v>
      </c>
      <c r="S5786" s="3">
        <v>0.68477785269528935</v>
      </c>
      <c r="T5786" s="5">
        <f>POWER(10,Table2[[#This Row],[Predicted normalized_price]]*(N$7634-N$7635)+N$7635)</f>
        <v>297196.83210841118</v>
      </c>
      <c r="U5786" s="5">
        <f>ABS(Table2[[#This Row],[price]]-Table2[[#This Row],[Predicted Price]])</f>
        <v>1308.8321084111813</v>
      </c>
      <c r="V5786" s="5">
        <f>Table2[[#This Row],[Price Diff]]/Table2[[#This Row],[price]]</f>
        <v>4.4234038163466624E-3</v>
      </c>
    </row>
    <row r="5787" spans="1:22" x14ac:dyDescent="0.2">
      <c r="A5787" s="3">
        <v>13500</v>
      </c>
      <c r="B5787" s="3">
        <v>0.23572214599999999</v>
      </c>
      <c r="C5787" s="3">
        <v>61330</v>
      </c>
      <c r="D5787" s="3">
        <v>0.57929841500000001</v>
      </c>
      <c r="E5787" s="3">
        <v>1598</v>
      </c>
      <c r="F5787" s="3">
        <v>0.38552934799999999</v>
      </c>
      <c r="G5787" s="3">
        <v>7</v>
      </c>
      <c r="H5787" s="3">
        <v>0.73735046500000001</v>
      </c>
      <c r="I5787" s="2" t="s">
        <v>24</v>
      </c>
      <c r="J5787" s="3">
        <v>19400</v>
      </c>
      <c r="K5787" s="3">
        <v>0.74781725300000002</v>
      </c>
      <c r="L5787" s="3">
        <v>1</v>
      </c>
      <c r="M5787" s="2" t="s">
        <v>67</v>
      </c>
      <c r="N5787" s="3">
        <v>87800</v>
      </c>
      <c r="O5787" s="3">
        <v>0.46288030699999999</v>
      </c>
      <c r="P5787" s="3">
        <v>-0.47314433934466876</v>
      </c>
      <c r="Q5787" s="3">
        <v>-0.61247508517226157</v>
      </c>
      <c r="R5787" s="3">
        <v>-0.55708569556073073</v>
      </c>
      <c r="S5787" s="3">
        <v>0.4577120985727855</v>
      </c>
      <c r="T5787" s="5">
        <f>POWER(10,Table2[[#This Row],[Predicted normalized_price]]*(N$7634-N$7635)+N$7635)</f>
        <v>85341.6023743236</v>
      </c>
      <c r="U5787" s="5">
        <f>ABS(Table2[[#This Row],[price]]-Table2[[#This Row],[Predicted Price]])</f>
        <v>2458.3976256763999</v>
      </c>
      <c r="V5787" s="5">
        <f>Table2[[#This Row],[Price Diff]]/Table2[[#This Row],[price]]</f>
        <v>2.7999972957589978E-2</v>
      </c>
    </row>
    <row r="5788" spans="1:22" x14ac:dyDescent="0.2">
      <c r="A5788" s="3">
        <v>13740</v>
      </c>
      <c r="B5788" s="3">
        <v>0.23964307800000001</v>
      </c>
      <c r="C5788" s="3">
        <v>54148</v>
      </c>
      <c r="D5788" s="3">
        <v>0.55750225799999997</v>
      </c>
      <c r="E5788" s="3">
        <v>1499</v>
      </c>
      <c r="F5788" s="3">
        <v>0.35825946600000003</v>
      </c>
      <c r="G5788" s="3">
        <v>3</v>
      </c>
      <c r="H5788" s="3">
        <v>0.416289664</v>
      </c>
      <c r="I5788" s="2" t="s">
        <v>24</v>
      </c>
      <c r="J5788" s="3">
        <v>20000</v>
      </c>
      <c r="K5788" s="3">
        <v>0.7504132</v>
      </c>
      <c r="L5788" s="3">
        <v>1</v>
      </c>
      <c r="M5788" s="2" t="s">
        <v>62</v>
      </c>
      <c r="N5788" s="3">
        <v>115888</v>
      </c>
      <c r="O5788" s="3">
        <v>0.51339191900000003</v>
      </c>
      <c r="P5788" s="3">
        <v>-0.40295679004427803</v>
      </c>
      <c r="Q5788" s="3">
        <v>-0.52574515599786598</v>
      </c>
      <c r="R5788" s="3">
        <v>-0.63957404176034871</v>
      </c>
      <c r="S5788" s="3">
        <v>0.50165944868174128</v>
      </c>
      <c r="T5788" s="5">
        <f>POWER(10,Table2[[#This Row],[Predicted normalized_price]]*(N$7634-N$7635)+N$7635)</f>
        <v>108652.41767471822</v>
      </c>
      <c r="U5788" s="5">
        <f>ABS(Table2[[#This Row],[price]]-Table2[[#This Row],[Predicted Price]])</f>
        <v>7235.582325281779</v>
      </c>
      <c r="V5788" s="5">
        <f>Table2[[#This Row],[Price Diff]]/Table2[[#This Row],[price]]</f>
        <v>6.2435992728166669E-2</v>
      </c>
    </row>
    <row r="5789" spans="1:22" x14ac:dyDescent="0.2">
      <c r="A5789" s="3">
        <v>7840</v>
      </c>
      <c r="B5789" s="3">
        <v>0.114800474</v>
      </c>
      <c r="C5789" s="3">
        <v>11377</v>
      </c>
      <c r="D5789" s="3">
        <v>0.28447694499999998</v>
      </c>
      <c r="E5789" s="3">
        <v>1598</v>
      </c>
      <c r="F5789" s="3">
        <v>0.38552934799999999</v>
      </c>
      <c r="G5789" s="3">
        <v>10</v>
      </c>
      <c r="H5789" s="3">
        <v>0.87250287000000004</v>
      </c>
      <c r="I5789" s="2" t="s">
        <v>14</v>
      </c>
      <c r="J5789" s="3">
        <v>96500</v>
      </c>
      <c r="K5789" s="3">
        <v>0.88454438499999999</v>
      </c>
      <c r="L5789" s="3">
        <v>2</v>
      </c>
      <c r="M5789" s="2" t="s">
        <v>63</v>
      </c>
      <c r="N5789" s="3">
        <v>17800</v>
      </c>
      <c r="O5789" s="3">
        <v>0.17246083300000001</v>
      </c>
      <c r="P5789" s="3">
        <v>-0.94750718067323714</v>
      </c>
      <c r="Q5789" s="3">
        <v>-0.92351686420227519</v>
      </c>
      <c r="R5789" s="3">
        <v>0.24205499262094082</v>
      </c>
      <c r="S5789" s="3">
        <v>0.17187440115578256</v>
      </c>
      <c r="T5789" s="5">
        <f>POWER(10,Table2[[#This Row],[Predicted normalized_price]]*(N$7634-N$7635)+N$7635)</f>
        <v>17742.732582982946</v>
      </c>
      <c r="U5789" s="5">
        <f>ABS(Table2[[#This Row],[price]]-Table2[[#This Row],[Predicted Price]])</f>
        <v>57.267417017053958</v>
      </c>
      <c r="V5789" s="5">
        <f>Table2[[#This Row],[Price Diff]]/Table2[[#This Row],[price]]</f>
        <v>3.2172706189356158E-3</v>
      </c>
    </row>
    <row r="5790" spans="1:22" x14ac:dyDescent="0.2">
      <c r="A5790" s="3">
        <v>7640</v>
      </c>
      <c r="B5790" s="3">
        <v>0.109050617</v>
      </c>
      <c r="C5790" s="3">
        <v>14272</v>
      </c>
      <c r="D5790" s="3">
        <v>0.32415090299999999</v>
      </c>
      <c r="E5790" s="3">
        <v>1390</v>
      </c>
      <c r="F5790" s="3">
        <v>0.32606906200000002</v>
      </c>
      <c r="G5790" s="3">
        <v>10</v>
      </c>
      <c r="H5790" s="3">
        <v>0.87250287000000004</v>
      </c>
      <c r="I5790" s="2" t="s">
        <v>20</v>
      </c>
      <c r="J5790" s="3">
        <v>92300</v>
      </c>
      <c r="K5790" s="3">
        <v>0.88075188000000004</v>
      </c>
      <c r="L5790" s="3">
        <v>3</v>
      </c>
      <c r="M5790" s="2" t="s">
        <v>63</v>
      </c>
      <c r="N5790" s="3">
        <v>20800</v>
      </c>
      <c r="O5790" s="3">
        <v>0.20080546299999999</v>
      </c>
      <c r="P5790" s="3">
        <v>-0.78499509962376701</v>
      </c>
      <c r="Q5790" s="3">
        <v>-0.16874865147148796</v>
      </c>
      <c r="R5790" s="3">
        <v>0.92172660358008984</v>
      </c>
      <c r="S5790" s="3">
        <v>0.19872705438911809</v>
      </c>
      <c r="T5790" s="5">
        <f>POWER(10,Table2[[#This Row],[Predicted normalized_price]]*(N$7634-N$7635)+N$7635)</f>
        <v>20563.796380933534</v>
      </c>
      <c r="U5790" s="5">
        <f>ABS(Table2[[#This Row],[price]]-Table2[[#This Row],[Predicted Price]])</f>
        <v>236.20361906646576</v>
      </c>
      <c r="V5790" s="5">
        <f>Table2[[#This Row],[Price Diff]]/Table2[[#This Row],[price]]</f>
        <v>1.1355943224349315E-2</v>
      </c>
    </row>
    <row r="5791" spans="1:22" x14ac:dyDescent="0.2">
      <c r="A5791" s="3">
        <v>7580</v>
      </c>
      <c r="B5791" s="3">
        <v>0.10729628099999999</v>
      </c>
      <c r="C5791" s="3">
        <v>46833</v>
      </c>
      <c r="D5791" s="3">
        <v>0.53210370799999995</v>
      </c>
      <c r="E5791" s="3">
        <v>1598</v>
      </c>
      <c r="F5791" s="3">
        <v>0.38552934799999999</v>
      </c>
      <c r="G5791" s="3">
        <v>4</v>
      </c>
      <c r="H5791" s="3">
        <v>0.52529906999999998</v>
      </c>
      <c r="I5791" s="2" t="s">
        <v>27</v>
      </c>
      <c r="J5791" s="3">
        <v>20000</v>
      </c>
      <c r="K5791" s="3">
        <v>0.7504132</v>
      </c>
      <c r="L5791" s="3">
        <v>1</v>
      </c>
      <c r="M5791" s="2" t="s">
        <v>63</v>
      </c>
      <c r="N5791" s="3">
        <v>65800</v>
      </c>
      <c r="O5791" s="3">
        <v>0.41038891300000002</v>
      </c>
      <c r="P5791" s="3">
        <v>-0.3114707546898749</v>
      </c>
      <c r="Q5791" s="3">
        <v>-0.73103748333933405</v>
      </c>
      <c r="R5791" s="3">
        <v>-0.42065635980613664</v>
      </c>
      <c r="S5791" s="3">
        <v>0.39231185333339774</v>
      </c>
      <c r="T5791" s="5">
        <f>POWER(10,Table2[[#This Row],[Predicted normalized_price]]*(N$7634-N$7635)+N$7635)</f>
        <v>59577.971338069809</v>
      </c>
      <c r="U5791" s="5">
        <f>ABS(Table2[[#This Row],[price]]-Table2[[#This Row],[Predicted Price]])</f>
        <v>6222.0286619301914</v>
      </c>
      <c r="V5791" s="5">
        <f>Table2[[#This Row],[Price Diff]]/Table2[[#This Row],[price]]</f>
        <v>9.4559706108361577E-2</v>
      </c>
    </row>
    <row r="5792" spans="1:22" x14ac:dyDescent="0.2">
      <c r="A5792" s="3">
        <v>13610</v>
      </c>
      <c r="B5792" s="3">
        <v>0.237527821</v>
      </c>
      <c r="C5792" s="3">
        <v>22558</v>
      </c>
      <c r="D5792" s="3">
        <v>0.40426507900000003</v>
      </c>
      <c r="E5792" s="3">
        <v>2359</v>
      </c>
      <c r="F5792" s="3">
        <v>0.55160346699999996</v>
      </c>
      <c r="G5792" s="3">
        <v>9</v>
      </c>
      <c r="H5792" s="3">
        <v>0.83257932800000001</v>
      </c>
      <c r="I5792" s="2" t="s">
        <v>17</v>
      </c>
      <c r="J5792" s="3">
        <v>88000</v>
      </c>
      <c r="K5792" s="3">
        <v>0.87668592700000003</v>
      </c>
      <c r="L5792" s="3">
        <v>1</v>
      </c>
      <c r="M5792" s="2" t="s">
        <v>64</v>
      </c>
      <c r="N5792" s="3">
        <v>42800</v>
      </c>
      <c r="O5792" s="3">
        <v>0.332121475</v>
      </c>
      <c r="P5792" s="3">
        <v>8.5785763999012735E-2</v>
      </c>
      <c r="Q5792" s="3">
        <v>-0.82184958204394121</v>
      </c>
      <c r="R5792" s="3">
        <v>-0.20955038879725155</v>
      </c>
      <c r="S5792" s="3">
        <v>0.31590287381255766</v>
      </c>
      <c r="T5792" s="5">
        <f>POWER(10,Table2[[#This Row],[Predicted normalized_price]]*(N$7634-N$7635)+N$7635)</f>
        <v>39150.627144595994</v>
      </c>
      <c r="U5792" s="5">
        <f>ABS(Table2[[#This Row],[price]]-Table2[[#This Row],[Predicted Price]])</f>
        <v>3649.3728554040063</v>
      </c>
      <c r="V5792" s="5">
        <f>Table2[[#This Row],[Price Diff]]/Table2[[#This Row],[price]]</f>
        <v>8.5265720920654348E-2</v>
      </c>
    </row>
    <row r="5793" spans="1:22" x14ac:dyDescent="0.2">
      <c r="A5793" s="3">
        <v>7730</v>
      </c>
      <c r="B5793" s="3">
        <v>0.111656455</v>
      </c>
      <c r="C5793" s="3">
        <v>18315</v>
      </c>
      <c r="D5793" s="3">
        <v>0.367800032</v>
      </c>
      <c r="E5793" s="3">
        <v>1997</v>
      </c>
      <c r="F5793" s="3">
        <v>0.48056971500000001</v>
      </c>
      <c r="G5793" s="3">
        <v>10</v>
      </c>
      <c r="H5793" s="3">
        <v>0.87250287000000004</v>
      </c>
      <c r="I5793" s="2" t="s">
        <v>27</v>
      </c>
      <c r="J5793" s="3">
        <v>140000</v>
      </c>
      <c r="K5793" s="3">
        <v>0.91625730599999999</v>
      </c>
      <c r="L5793" s="3">
        <v>2</v>
      </c>
      <c r="M5793" s="2" t="s">
        <v>65</v>
      </c>
      <c r="N5793" s="3">
        <v>23000</v>
      </c>
      <c r="O5793" s="3">
        <v>0.21910222800000001</v>
      </c>
      <c r="P5793" s="3">
        <v>7.4590070722103261E-2</v>
      </c>
      <c r="Q5793" s="3">
        <v>-0.8969730616621352</v>
      </c>
      <c r="R5793" s="3">
        <v>7.7056230020344368E-2</v>
      </c>
      <c r="S5793" s="3">
        <v>0.22340264004230243</v>
      </c>
      <c r="T5793" s="5">
        <f>POWER(10,Table2[[#This Row],[Predicted normalized_price]]*(N$7634-N$7635)+N$7635)</f>
        <v>23549.982989079654</v>
      </c>
      <c r="U5793" s="5">
        <f>ABS(Table2[[#This Row],[price]]-Table2[[#This Row],[Predicted Price]])</f>
        <v>549.98298907965363</v>
      </c>
      <c r="V5793" s="5">
        <f>Table2[[#This Row],[Price Diff]]/Table2[[#This Row],[price]]</f>
        <v>2.391230387302842E-2</v>
      </c>
    </row>
    <row r="5794" spans="1:22" x14ac:dyDescent="0.2">
      <c r="A5794" s="3">
        <v>9620</v>
      </c>
      <c r="B5794" s="3">
        <v>0.160326635</v>
      </c>
      <c r="C5794" s="3">
        <v>10156</v>
      </c>
      <c r="D5794" s="3">
        <v>0.26460913000000003</v>
      </c>
      <c r="E5794" s="3">
        <v>1591</v>
      </c>
      <c r="F5794" s="3">
        <v>0.38365743499999999</v>
      </c>
      <c r="G5794" s="3">
        <v>10</v>
      </c>
      <c r="H5794" s="3">
        <v>0.87250287000000004</v>
      </c>
      <c r="I5794" s="2" t="s">
        <v>18</v>
      </c>
      <c r="J5794" s="3">
        <v>122000</v>
      </c>
      <c r="K5794" s="3">
        <v>0.90452824700000001</v>
      </c>
      <c r="L5794" s="3">
        <v>1</v>
      </c>
      <c r="M5794" s="2" t="s">
        <v>63</v>
      </c>
      <c r="N5794" s="3">
        <v>19800</v>
      </c>
      <c r="O5794" s="3">
        <v>0.19183898399999999</v>
      </c>
      <c r="P5794" s="3">
        <v>-0.99135599763122273</v>
      </c>
      <c r="Q5794" s="3">
        <v>-0.92424337279315916</v>
      </c>
      <c r="R5794" s="3">
        <v>0.16984777117069566</v>
      </c>
      <c r="S5794" s="3">
        <v>0.18987957632798017</v>
      </c>
      <c r="T5794" s="5">
        <f>POWER(10,Table2[[#This Row],[Predicted normalized_price]]*(N$7634-N$7635)+N$7635)</f>
        <v>19587.956943767498</v>
      </c>
      <c r="U5794" s="5">
        <f>ABS(Table2[[#This Row],[price]]-Table2[[#This Row],[Predicted Price]])</f>
        <v>212.04305623250184</v>
      </c>
      <c r="V5794" s="5">
        <f>Table2[[#This Row],[Price Diff]]/Table2[[#This Row],[price]]</f>
        <v>1.070924526426777E-2</v>
      </c>
    </row>
    <row r="5795" spans="1:22" x14ac:dyDescent="0.2">
      <c r="A5795" s="3">
        <v>15330</v>
      </c>
      <c r="B5795" s="3">
        <v>0.26400769600000001</v>
      </c>
      <c r="C5795" s="3">
        <v>25363</v>
      </c>
      <c r="D5795" s="3">
        <v>0.42477559599999998</v>
      </c>
      <c r="E5795" s="3">
        <v>1984</v>
      </c>
      <c r="F5795" s="3">
        <v>0.47778491499999998</v>
      </c>
      <c r="G5795" s="3">
        <v>10</v>
      </c>
      <c r="H5795" s="3">
        <v>0.87250287000000004</v>
      </c>
      <c r="I5795" s="2" t="s">
        <v>19</v>
      </c>
      <c r="J5795" s="3">
        <v>93388</v>
      </c>
      <c r="K5795" s="3">
        <v>0.88175063099999995</v>
      </c>
      <c r="L5795" s="3">
        <v>2</v>
      </c>
      <c r="M5795" s="2" t="s">
        <v>62</v>
      </c>
      <c r="N5795" s="3">
        <v>41000</v>
      </c>
      <c r="O5795" s="3">
        <v>0.32430239900000002</v>
      </c>
      <c r="P5795" s="3">
        <v>-0.80146657804278199</v>
      </c>
      <c r="Q5795" s="3">
        <v>0.185293012351712</v>
      </c>
      <c r="R5795" s="3">
        <v>0.79014206874815518</v>
      </c>
      <c r="S5795" s="3">
        <v>0.32530206142883888</v>
      </c>
      <c r="T5795" s="5">
        <f>POWER(10,Table2[[#This Row],[Predicted normalized_price]]*(N$7634-N$7635)+N$7635)</f>
        <v>41225.839713253736</v>
      </c>
      <c r="U5795" s="5">
        <f>ABS(Table2[[#This Row],[price]]-Table2[[#This Row],[Predicted Price]])</f>
        <v>225.83971325373568</v>
      </c>
      <c r="V5795" s="5">
        <f>Table2[[#This Row],[Price Diff]]/Table2[[#This Row],[price]]</f>
        <v>5.5082856891155042E-3</v>
      </c>
    </row>
    <row r="5796" spans="1:22" x14ac:dyDescent="0.2">
      <c r="A5796" s="3">
        <v>8020</v>
      </c>
      <c r="B5796" s="3">
        <v>0.119851293</v>
      </c>
      <c r="C5796" s="3">
        <v>49436</v>
      </c>
      <c r="D5796" s="3">
        <v>0.54156970699999996</v>
      </c>
      <c r="E5796" s="3">
        <v>1199</v>
      </c>
      <c r="F5796" s="3">
        <v>0.26304123400000001</v>
      </c>
      <c r="G5796" s="3">
        <v>3</v>
      </c>
      <c r="H5796" s="3">
        <v>0.416289664</v>
      </c>
      <c r="I5796" s="2" t="s">
        <v>37</v>
      </c>
      <c r="J5796" s="3">
        <v>30000</v>
      </c>
      <c r="K5796" s="3">
        <v>0.78496977999999995</v>
      </c>
      <c r="L5796" s="3">
        <v>1</v>
      </c>
      <c r="M5796" s="2" t="s">
        <v>64</v>
      </c>
      <c r="N5796" s="3">
        <v>72000</v>
      </c>
      <c r="O5796" s="3">
        <v>0.42677577799999999</v>
      </c>
      <c r="P5796" s="3">
        <v>3.106055322539986E-2</v>
      </c>
      <c r="Q5796" s="3">
        <v>0.48840263688566693</v>
      </c>
      <c r="R5796" s="3">
        <v>0.68231860994299987</v>
      </c>
      <c r="S5796" s="3">
        <v>0.43467330926266773</v>
      </c>
      <c r="T5796" s="5">
        <f>POWER(10,Table2[[#This Row],[Predicted normalized_price]]*(N$7634-N$7635)+N$7635)</f>
        <v>75193.385582703602</v>
      </c>
      <c r="U5796" s="5">
        <f>ABS(Table2[[#This Row],[price]]-Table2[[#This Row],[Predicted Price]])</f>
        <v>3193.3855827036023</v>
      </c>
      <c r="V5796" s="5">
        <f>Table2[[#This Row],[Price Diff]]/Table2[[#This Row],[price]]</f>
        <v>4.4352577537550029E-2</v>
      </c>
    </row>
    <row r="5797" spans="1:22" x14ac:dyDescent="0.2">
      <c r="A5797" s="3">
        <v>11770</v>
      </c>
      <c r="B5797" s="3">
        <v>0.20520846500000001</v>
      </c>
      <c r="C5797" s="3">
        <v>62809</v>
      </c>
      <c r="D5797" s="3">
        <v>0.58346858099999999</v>
      </c>
      <c r="E5797" s="3">
        <v>1798</v>
      </c>
      <c r="F5797" s="3">
        <v>0.435810641</v>
      </c>
      <c r="G5797" s="3">
        <v>4</v>
      </c>
      <c r="H5797" s="3">
        <v>0.52529906999999998</v>
      </c>
      <c r="I5797" s="2" t="s">
        <v>19</v>
      </c>
      <c r="J5797" s="3">
        <v>78841</v>
      </c>
      <c r="K5797" s="3">
        <v>0.867319167</v>
      </c>
      <c r="L5797" s="3">
        <v>1</v>
      </c>
      <c r="M5797" s="2" t="s">
        <v>65</v>
      </c>
      <c r="N5797" s="3">
        <v>95800</v>
      </c>
      <c r="O5797" s="3">
        <v>0.47874941399999998</v>
      </c>
      <c r="P5797" s="3">
        <v>-0.78405456611656199</v>
      </c>
      <c r="Q5797" s="3">
        <v>0.57106866142832236</v>
      </c>
      <c r="R5797" s="3">
        <v>0.59542386815628212</v>
      </c>
      <c r="S5797" s="3">
        <v>0.47633543433560172</v>
      </c>
      <c r="T5797" s="5">
        <f>POWER(10,Table2[[#This Row],[Predicted normalized_price]]*(N$7634-N$7635)+N$7635)</f>
        <v>94537.615138384586</v>
      </c>
      <c r="U5797" s="5">
        <f>ABS(Table2[[#This Row],[price]]-Table2[[#This Row],[Predicted Price]])</f>
        <v>1262.3848616154137</v>
      </c>
      <c r="V5797" s="5">
        <f>Table2[[#This Row],[Price Diff]]/Table2[[#This Row],[price]]</f>
        <v>1.3177295006423942E-2</v>
      </c>
    </row>
    <row r="5798" spans="1:22" x14ac:dyDescent="0.2">
      <c r="A5798" s="3">
        <v>9760</v>
      </c>
      <c r="B5798" s="3">
        <v>0.16354144800000001</v>
      </c>
      <c r="C5798" s="3">
        <v>37658</v>
      </c>
      <c r="D5798" s="3">
        <v>0.49394581599999998</v>
      </c>
      <c r="E5798" s="3">
        <v>1390</v>
      </c>
      <c r="F5798" s="3">
        <v>0.32606906200000002</v>
      </c>
      <c r="G5798" s="3">
        <v>8</v>
      </c>
      <c r="H5798" s="3">
        <v>0.78794860499999997</v>
      </c>
      <c r="I5798" s="2" t="s">
        <v>20</v>
      </c>
      <c r="J5798" s="3">
        <v>93000</v>
      </c>
      <c r="K5798" s="3">
        <v>0.88139579999999995</v>
      </c>
      <c r="L5798" s="3">
        <v>2</v>
      </c>
      <c r="M5798" s="2" t="s">
        <v>66</v>
      </c>
      <c r="N5798" s="3">
        <v>49888</v>
      </c>
      <c r="O5798" s="3">
        <v>0.36000894</v>
      </c>
      <c r="P5798" s="3">
        <v>-0.26982820244280881</v>
      </c>
      <c r="Q5798" s="3">
        <v>0.30578652091340014</v>
      </c>
      <c r="R5798" s="3">
        <v>0.80566797929576839</v>
      </c>
      <c r="S5798" s="3">
        <v>0.35450100186332484</v>
      </c>
      <c r="T5798" s="5">
        <f>POWER(10,Table2[[#This Row],[Predicted normalized_price]]*(N$7634-N$7635)+N$7635)</f>
        <v>48400.697395727046</v>
      </c>
      <c r="U5798" s="5">
        <f>ABS(Table2[[#This Row],[price]]-Table2[[#This Row],[Predicted Price]])</f>
        <v>1487.3026042729543</v>
      </c>
      <c r="V5798" s="5">
        <f>Table2[[#This Row],[Price Diff]]/Table2[[#This Row],[price]]</f>
        <v>2.981283283100053E-2</v>
      </c>
    </row>
    <row r="5799" spans="1:22" x14ac:dyDescent="0.2">
      <c r="A5799" s="3">
        <v>11380</v>
      </c>
      <c r="B5799" s="3">
        <v>0.19771075699999999</v>
      </c>
      <c r="C5799" s="3">
        <v>59459</v>
      </c>
      <c r="D5799" s="3">
        <v>0.57387648300000005</v>
      </c>
      <c r="E5799" s="3">
        <v>1999</v>
      </c>
      <c r="F5799" s="3">
        <v>0.48099653599999997</v>
      </c>
      <c r="G5799" s="3">
        <v>6</v>
      </c>
      <c r="H5799" s="3">
        <v>0.67893919899999999</v>
      </c>
      <c r="I5799" s="2" t="s">
        <v>14</v>
      </c>
      <c r="J5799" s="3">
        <v>68000</v>
      </c>
      <c r="K5799" s="3">
        <v>0.85471192200000001</v>
      </c>
      <c r="L5799" s="3">
        <v>2</v>
      </c>
      <c r="M5799" s="2" t="s">
        <v>66</v>
      </c>
      <c r="N5799" s="3">
        <v>69888</v>
      </c>
      <c r="O5799" s="3">
        <v>0.421357761</v>
      </c>
      <c r="P5799" s="3">
        <v>-0.52441447685884168</v>
      </c>
      <c r="Q5799" s="3">
        <v>-0.65655844917217288</v>
      </c>
      <c r="R5799" s="3">
        <v>-0.50023906695271114</v>
      </c>
      <c r="S5799" s="3">
        <v>0.43154974734604734</v>
      </c>
      <c r="T5799" s="5">
        <f>POWER(10,Table2[[#This Row],[Predicted normalized_price]]*(N$7634-N$7635)+N$7635)</f>
        <v>73913.774937427646</v>
      </c>
      <c r="U5799" s="5">
        <f>ABS(Table2[[#This Row],[price]]-Table2[[#This Row],[Predicted Price]])</f>
        <v>4025.7749374276464</v>
      </c>
      <c r="V5799" s="5">
        <f>Table2[[#This Row],[Price Diff]]/Table2[[#This Row],[price]]</f>
        <v>5.7603235711819571E-2</v>
      </c>
    </row>
    <row r="5800" spans="1:22" x14ac:dyDescent="0.2">
      <c r="A5800" s="3">
        <v>10460</v>
      </c>
      <c r="B5800" s="3">
        <v>0.178953637</v>
      </c>
      <c r="C5800" s="3">
        <v>59407</v>
      </c>
      <c r="D5800" s="3">
        <v>0.57372336800000001</v>
      </c>
      <c r="E5800" s="3">
        <v>1997</v>
      </c>
      <c r="F5800" s="3">
        <v>0.48056971500000001</v>
      </c>
      <c r="G5800" s="3">
        <v>3</v>
      </c>
      <c r="H5800" s="3">
        <v>0.416289664</v>
      </c>
      <c r="I5800" s="2" t="s">
        <v>27</v>
      </c>
      <c r="J5800" s="3">
        <v>12634</v>
      </c>
      <c r="K5800" s="3">
        <v>0.71126496699999997</v>
      </c>
      <c r="L5800" s="3">
        <v>1</v>
      </c>
      <c r="M5800" s="2" t="s">
        <v>64</v>
      </c>
      <c r="N5800" s="3">
        <v>97800</v>
      </c>
      <c r="O5800" s="3">
        <v>0.482509521</v>
      </c>
      <c r="P5800" s="3">
        <v>0.93870107512377632</v>
      </c>
      <c r="Q5800" s="3">
        <v>-0.60668595873490438</v>
      </c>
      <c r="R5800" s="3">
        <v>-0.60728564121767925</v>
      </c>
      <c r="S5800" s="3">
        <v>0.47568729245079189</v>
      </c>
      <c r="T5800" s="5">
        <f>POWER(10,Table2[[#This Row],[Predicted normalized_price]]*(N$7634-N$7635)+N$7635)</f>
        <v>94201.512857200636</v>
      </c>
      <c r="U5800" s="5">
        <f>ABS(Table2[[#This Row],[price]]-Table2[[#This Row],[Predicted Price]])</f>
        <v>3598.4871427993639</v>
      </c>
      <c r="V5800" s="5">
        <f>Table2[[#This Row],[Price Diff]]/Table2[[#This Row],[price]]</f>
        <v>3.6794347063388182E-2</v>
      </c>
    </row>
    <row r="5801" spans="1:22" x14ac:dyDescent="0.2">
      <c r="A5801" s="3">
        <v>9480</v>
      </c>
      <c r="B5801" s="3">
        <v>0.15706469200000001</v>
      </c>
      <c r="C5801" s="3">
        <v>54330</v>
      </c>
      <c r="D5801" s="3">
        <v>0.558089481</v>
      </c>
      <c r="E5801" s="3">
        <v>1598</v>
      </c>
      <c r="F5801" s="3">
        <v>0.38552934799999999</v>
      </c>
      <c r="G5801" s="3">
        <v>5</v>
      </c>
      <c r="H5801" s="3">
        <v>0.60985333500000005</v>
      </c>
      <c r="I5801" s="2" t="s">
        <v>22</v>
      </c>
      <c r="J5801" s="3">
        <v>118000</v>
      </c>
      <c r="K5801" s="3">
        <v>0.90168708399999997</v>
      </c>
      <c r="L5801" s="3">
        <v>2</v>
      </c>
      <c r="M5801" s="2" t="s">
        <v>63</v>
      </c>
      <c r="N5801" s="3">
        <v>68000</v>
      </c>
      <c r="O5801" s="3">
        <v>0.416373936</v>
      </c>
      <c r="P5801" s="3">
        <v>-0.78475644995471272</v>
      </c>
      <c r="Q5801" s="3">
        <v>-0.70816862947639636</v>
      </c>
      <c r="R5801" s="3">
        <v>-0.49937320345462455</v>
      </c>
      <c r="S5801" s="3">
        <v>0.41705111738378442</v>
      </c>
      <c r="T5801" s="5">
        <f>POWER(10,Table2[[#This Row],[Predicted normalized_price]]*(N$7634-N$7635)+N$7635)</f>
        <v>68253.508380896907</v>
      </c>
      <c r="U5801" s="5">
        <f>ABS(Table2[[#This Row],[price]]-Table2[[#This Row],[Predicted Price]])</f>
        <v>253.5083808969066</v>
      </c>
      <c r="V5801" s="5">
        <f>Table2[[#This Row],[Price Diff]]/Table2[[#This Row],[price]]</f>
        <v>3.7280644249545088E-3</v>
      </c>
    </row>
    <row r="5802" spans="1:22" x14ac:dyDescent="0.2">
      <c r="A5802" s="3">
        <v>7810</v>
      </c>
      <c r="B5802" s="3">
        <v>0.113947411</v>
      </c>
      <c r="C5802" s="3">
        <v>43035</v>
      </c>
      <c r="D5802" s="3">
        <v>0.51730303300000002</v>
      </c>
      <c r="E5802" s="3">
        <v>1596</v>
      </c>
      <c r="F5802" s="3">
        <v>0.38499535400000001</v>
      </c>
      <c r="G5802" s="3">
        <v>4</v>
      </c>
      <c r="H5802" s="3">
        <v>0.52529906999999998</v>
      </c>
      <c r="I5802" s="2" t="s">
        <v>32</v>
      </c>
      <c r="J5802" s="3">
        <v>16000</v>
      </c>
      <c r="K5802" s="3">
        <v>0.731395342</v>
      </c>
      <c r="L5802" s="3">
        <v>1</v>
      </c>
      <c r="M5802" s="2" t="s">
        <v>67</v>
      </c>
      <c r="N5802" s="3">
        <v>65800</v>
      </c>
      <c r="O5802" s="3">
        <v>0.41038891300000002</v>
      </c>
      <c r="P5802" s="3">
        <v>-0.31059247082805064</v>
      </c>
      <c r="Q5802" s="3">
        <v>-0.68855124234586584</v>
      </c>
      <c r="R5802" s="3">
        <v>-0.35595628017839825</v>
      </c>
      <c r="S5802" s="3">
        <v>0.387096054580924</v>
      </c>
      <c r="T5802" s="5">
        <f>POWER(10,Table2[[#This Row],[Predicted normalized_price]]*(N$7634-N$7635)+N$7635)</f>
        <v>57894.647643152588</v>
      </c>
      <c r="U5802" s="5">
        <f>ABS(Table2[[#This Row],[price]]-Table2[[#This Row],[Predicted Price]])</f>
        <v>7905.352356847412</v>
      </c>
      <c r="V5802" s="5">
        <f>Table2[[#This Row],[Price Diff]]/Table2[[#This Row],[price]]</f>
        <v>0.12014213308278741</v>
      </c>
    </row>
    <row r="5803" spans="1:22" x14ac:dyDescent="0.2">
      <c r="A5803" s="3">
        <v>14130</v>
      </c>
      <c r="B5803" s="3">
        <v>0.245870809</v>
      </c>
      <c r="C5803" s="3">
        <v>74149</v>
      </c>
      <c r="D5803" s="3">
        <v>0.61251509100000001</v>
      </c>
      <c r="E5803" s="3">
        <v>1969</v>
      </c>
      <c r="F5803" s="3">
        <v>0.47454891999999999</v>
      </c>
      <c r="G5803" s="3">
        <v>5</v>
      </c>
      <c r="H5803" s="3">
        <v>0.60985333500000005</v>
      </c>
      <c r="I5803" s="2" t="s">
        <v>21</v>
      </c>
      <c r="J5803" s="3">
        <v>75000</v>
      </c>
      <c r="K5803" s="3">
        <v>0.86306249999999995</v>
      </c>
      <c r="L5803" s="3">
        <v>1</v>
      </c>
      <c r="M5803" s="2" t="s">
        <v>64</v>
      </c>
      <c r="N5803" s="3">
        <v>109800</v>
      </c>
      <c r="O5803" s="3">
        <v>0.503571463</v>
      </c>
      <c r="P5803" s="3">
        <v>0.99999999980350984</v>
      </c>
      <c r="Q5803" s="3">
        <v>0.60773640744155111</v>
      </c>
      <c r="R5803" s="3">
        <v>0.55451014199876569</v>
      </c>
      <c r="S5803" s="3">
        <v>0.50106905517451616</v>
      </c>
      <c r="T5803" s="5">
        <f>POWER(10,Table2[[#This Row],[Predicted normalized_price]]*(N$7634-N$7635)+N$7635)</f>
        <v>108300.49555466337</v>
      </c>
      <c r="U5803" s="5">
        <f>ABS(Table2[[#This Row],[price]]-Table2[[#This Row],[Predicted Price]])</f>
        <v>1499.5044453366281</v>
      </c>
      <c r="V5803" s="5">
        <f>Table2[[#This Row],[Price Diff]]/Table2[[#This Row],[price]]</f>
        <v>1.365668893749206E-2</v>
      </c>
    </row>
    <row r="5804" spans="1:22" x14ac:dyDescent="0.2">
      <c r="A5804" s="3">
        <v>8630</v>
      </c>
      <c r="B5804" s="3">
        <v>0.13616241700000001</v>
      </c>
      <c r="C5804" s="3">
        <v>34111</v>
      </c>
      <c r="D5804" s="3">
        <v>0.47663366000000001</v>
      </c>
      <c r="E5804" s="3">
        <v>1390</v>
      </c>
      <c r="F5804" s="3">
        <v>0.32606906200000002</v>
      </c>
      <c r="G5804" s="3">
        <v>8</v>
      </c>
      <c r="H5804" s="3">
        <v>0.78794860499999997</v>
      </c>
      <c r="I5804" s="2" t="s">
        <v>20</v>
      </c>
      <c r="J5804" s="3">
        <v>88000</v>
      </c>
      <c r="K5804" s="3">
        <v>0.87668592700000003</v>
      </c>
      <c r="L5804" s="3">
        <v>1</v>
      </c>
      <c r="M5804" s="2" t="s">
        <v>62</v>
      </c>
      <c r="N5804" s="3">
        <v>40800</v>
      </c>
      <c r="O5804" s="3">
        <v>0.32341250700000002</v>
      </c>
      <c r="P5804" s="3">
        <v>-0.22162528111234617</v>
      </c>
      <c r="Q5804" s="3">
        <v>0.20751377394608062</v>
      </c>
      <c r="R5804" s="3">
        <v>0.81768453234718963</v>
      </c>
      <c r="S5804" s="3">
        <v>0.3256973220154723</v>
      </c>
      <c r="T5804" s="5">
        <f>POWER(10,Table2[[#This Row],[Predicted normalized_price]]*(N$7634-N$7635)+N$7635)</f>
        <v>41315.478222721329</v>
      </c>
      <c r="U5804" s="5">
        <f>ABS(Table2[[#This Row],[price]]-Table2[[#This Row],[Predicted Price]])</f>
        <v>515.47822272132908</v>
      </c>
      <c r="V5804" s="5">
        <f>Table2[[#This Row],[Price Diff]]/Table2[[#This Row],[price]]</f>
        <v>1.2634270164738459E-2</v>
      </c>
    </row>
    <row r="5805" spans="1:22" x14ac:dyDescent="0.2">
      <c r="A5805" s="3">
        <v>10890</v>
      </c>
      <c r="B5805" s="3">
        <v>0.18791766500000001</v>
      </c>
      <c r="C5805" s="3">
        <v>54678</v>
      </c>
      <c r="D5805" s="3">
        <v>0.55920684600000004</v>
      </c>
      <c r="E5805" s="3">
        <v>1197</v>
      </c>
      <c r="F5805" s="3">
        <v>0.26232939100000002</v>
      </c>
      <c r="G5805" s="3">
        <v>2</v>
      </c>
      <c r="H5805" s="3">
        <v>0.26264953499999999</v>
      </c>
      <c r="I5805" s="2" t="s">
        <v>20</v>
      </c>
      <c r="J5805" s="3">
        <v>6800</v>
      </c>
      <c r="K5805" s="3">
        <v>0.658469478</v>
      </c>
      <c r="L5805" s="3">
        <v>1</v>
      </c>
      <c r="M5805" s="2" t="s">
        <v>62</v>
      </c>
      <c r="N5805" s="3">
        <v>110988</v>
      </c>
      <c r="O5805" s="3">
        <v>0.50552987999999999</v>
      </c>
      <c r="P5805" s="3">
        <v>-0.57063793404435503</v>
      </c>
      <c r="Q5805" s="3">
        <v>0.64486456976944384</v>
      </c>
      <c r="R5805" s="3">
        <v>0.568933612596351</v>
      </c>
      <c r="S5805" s="3">
        <v>0.50305219907936727</v>
      </c>
      <c r="T5805" s="5">
        <f>POWER(10,Table2[[#This Row],[Predicted normalized_price]]*(N$7634-N$7635)+N$7635)</f>
        <v>109487.14667109665</v>
      </c>
      <c r="U5805" s="5">
        <f>ABS(Table2[[#This Row],[price]]-Table2[[#This Row],[Predicted Price]])</f>
        <v>1500.8533289033512</v>
      </c>
      <c r="V5805" s="5">
        <f>Table2[[#This Row],[Price Diff]]/Table2[[#This Row],[price]]</f>
        <v>1.3522663070812622E-2</v>
      </c>
    </row>
    <row r="5806" spans="1:22" x14ac:dyDescent="0.2">
      <c r="A5806" s="3">
        <v>16110</v>
      </c>
      <c r="B5806" s="3">
        <v>0.27505038999999998</v>
      </c>
      <c r="C5806" s="3">
        <v>73720</v>
      </c>
      <c r="D5806" s="3">
        <v>0.61149965100000003</v>
      </c>
      <c r="E5806" s="3">
        <v>2362</v>
      </c>
      <c r="F5806" s="3">
        <v>0.55214537900000005</v>
      </c>
      <c r="G5806" s="3">
        <v>4</v>
      </c>
      <c r="H5806" s="3">
        <v>0.52529906999999998</v>
      </c>
      <c r="I5806" s="2" t="s">
        <v>10</v>
      </c>
      <c r="J5806" s="3">
        <v>19168</v>
      </c>
      <c r="K5806" s="3">
        <v>0.74679189999999995</v>
      </c>
      <c r="L5806" s="3">
        <v>1</v>
      </c>
      <c r="M5806" s="2" t="s">
        <v>66</v>
      </c>
      <c r="N5806" s="3">
        <v>135998</v>
      </c>
      <c r="O5806" s="3">
        <v>0.54251205899999999</v>
      </c>
      <c r="P5806" s="3">
        <v>0.5602220075943064</v>
      </c>
      <c r="Q5806" s="3">
        <v>-0.48193395770681674</v>
      </c>
      <c r="R5806" s="3">
        <v>-0.69512095873385971</v>
      </c>
      <c r="S5806" s="3">
        <v>0.52982294586470347</v>
      </c>
      <c r="T5806" s="5">
        <f>POWER(10,Table2[[#This Row],[Predicted normalized_price]]*(N$7634-N$7635)+N$7635)</f>
        <v>126838.31364588886</v>
      </c>
      <c r="U5806" s="5">
        <f>ABS(Table2[[#This Row],[price]]-Table2[[#This Row],[Predicted Price]])</f>
        <v>9159.6863541111379</v>
      </c>
      <c r="V5806" s="5">
        <f>Table2[[#This Row],[Price Diff]]/Table2[[#This Row],[price]]</f>
        <v>6.7351625421779276E-2</v>
      </c>
    </row>
    <row r="5807" spans="1:22" x14ac:dyDescent="0.2">
      <c r="A5807" s="3">
        <v>9750</v>
      </c>
      <c r="B5807" s="3">
        <v>0.16331335199999999</v>
      </c>
      <c r="C5807" s="3">
        <v>23318</v>
      </c>
      <c r="D5807" s="3">
        <v>0.410063913</v>
      </c>
      <c r="E5807" s="3">
        <v>1995</v>
      </c>
      <c r="F5807" s="3">
        <v>0.48014246599999999</v>
      </c>
      <c r="G5807" s="3">
        <v>9</v>
      </c>
      <c r="H5807" s="3">
        <v>0.83257932800000001</v>
      </c>
      <c r="I5807" s="2" t="s">
        <v>13</v>
      </c>
      <c r="J5807" s="3">
        <v>127000</v>
      </c>
      <c r="K5807" s="3">
        <v>0.90795147899999995</v>
      </c>
      <c r="L5807" s="3">
        <v>2</v>
      </c>
      <c r="M5807" s="2" t="s">
        <v>65</v>
      </c>
      <c r="N5807" s="3">
        <v>33500</v>
      </c>
      <c r="O5807" s="3">
        <v>0.28753704699999999</v>
      </c>
      <c r="P5807" s="3">
        <v>-0.77883578212800764</v>
      </c>
      <c r="Q5807" s="3">
        <v>6.7892116077243519E-2</v>
      </c>
      <c r="R5807" s="3">
        <v>0.85903575023543266</v>
      </c>
      <c r="S5807" s="3">
        <v>0.27696873958956136</v>
      </c>
      <c r="T5807" s="5">
        <f>POWER(10,Table2[[#This Row],[Predicted normalized_price]]*(N$7634-N$7635)+N$7635)</f>
        <v>31609.961138550891</v>
      </c>
      <c r="U5807" s="5">
        <f>ABS(Table2[[#This Row],[price]]-Table2[[#This Row],[Predicted Price]])</f>
        <v>1890.0388614491094</v>
      </c>
      <c r="V5807" s="5">
        <f>Table2[[#This Row],[Price Diff]]/Table2[[#This Row],[price]]</f>
        <v>5.6419070491018193E-2</v>
      </c>
    </row>
    <row r="5808" spans="1:22" x14ac:dyDescent="0.2">
      <c r="A5808" s="3">
        <v>14010</v>
      </c>
      <c r="B5808" s="3">
        <v>0.24397308200000001</v>
      </c>
      <c r="C5808" s="3">
        <v>79561</v>
      </c>
      <c r="D5808" s="3">
        <v>0.62484353000000004</v>
      </c>
      <c r="E5808" s="3">
        <v>1998</v>
      </c>
      <c r="F5808" s="3">
        <v>0.480783179</v>
      </c>
      <c r="G5808" s="3">
        <v>3</v>
      </c>
      <c r="H5808" s="3">
        <v>0.416289664</v>
      </c>
      <c r="I5808" s="2" t="s">
        <v>16</v>
      </c>
      <c r="J5808" s="3">
        <v>30500</v>
      </c>
      <c r="K5808" s="3">
        <v>0.786378523</v>
      </c>
      <c r="L5808" s="3">
        <v>1</v>
      </c>
      <c r="M5808" s="2" t="s">
        <v>65</v>
      </c>
      <c r="N5808" s="3">
        <v>137800</v>
      </c>
      <c r="O5808" s="3">
        <v>0.54490752899999995</v>
      </c>
      <c r="P5808" s="3">
        <v>-0.65392056478462401</v>
      </c>
      <c r="Q5808" s="3">
        <v>0.69360016814105541</v>
      </c>
      <c r="R5808" s="3">
        <v>0.46824011686635897</v>
      </c>
      <c r="S5808" s="3">
        <v>0.54120512450439273</v>
      </c>
      <c r="T5808" s="5">
        <f>POWER(10,Table2[[#This Row],[Predicted normalized_price]]*(N$7634-N$7635)+N$7635)</f>
        <v>135024.81021431406</v>
      </c>
      <c r="U5808" s="5">
        <f>ABS(Table2[[#This Row],[price]]-Table2[[#This Row],[Predicted Price]])</f>
        <v>2775.1897856859432</v>
      </c>
      <c r="V5808" s="5">
        <f>Table2[[#This Row],[Price Diff]]/Table2[[#This Row],[price]]</f>
        <v>2.0139258241552563E-2</v>
      </c>
    </row>
    <row r="5809" spans="1:22" x14ac:dyDescent="0.2">
      <c r="A5809" s="3">
        <v>12510</v>
      </c>
      <c r="B5809" s="3">
        <v>0.21877570299999999</v>
      </c>
      <c r="C5809" s="3">
        <v>61787</v>
      </c>
      <c r="D5809" s="3">
        <v>0.58059760599999999</v>
      </c>
      <c r="E5809" s="3">
        <v>1595</v>
      </c>
      <c r="F5809" s="3">
        <v>0.38472810600000001</v>
      </c>
      <c r="G5809" s="3">
        <v>6</v>
      </c>
      <c r="H5809" s="3">
        <v>0.67893919899999999</v>
      </c>
      <c r="I5809" s="2" t="s">
        <v>15</v>
      </c>
      <c r="J5809" s="3">
        <v>101000</v>
      </c>
      <c r="K5809" s="3">
        <v>0.88842882000000001</v>
      </c>
      <c r="L5809" s="3">
        <v>2</v>
      </c>
      <c r="M5809" s="2" t="s">
        <v>65</v>
      </c>
      <c r="N5809" s="3">
        <v>81800</v>
      </c>
      <c r="O5809" s="3">
        <v>0.44999879599999998</v>
      </c>
      <c r="P5809" s="3">
        <v>-0.88500832126670703</v>
      </c>
      <c r="Q5809" s="3">
        <v>0.53438023565108628</v>
      </c>
      <c r="R5809" s="3">
        <v>0.63896719099201882</v>
      </c>
      <c r="S5809" s="3">
        <v>0.45536365302847742</v>
      </c>
      <c r="T5809" s="5">
        <f>POWER(10,Table2[[#This Row],[Predicted normalized_price]]*(N$7634-N$7635)+N$7635)</f>
        <v>84247.363983636664</v>
      </c>
      <c r="U5809" s="5">
        <f>ABS(Table2[[#This Row],[price]]-Table2[[#This Row],[Predicted Price]])</f>
        <v>2447.3639836366638</v>
      </c>
      <c r="V5809" s="5">
        <f>Table2[[#This Row],[Price Diff]]/Table2[[#This Row],[price]]</f>
        <v>2.9918875105582686E-2</v>
      </c>
    </row>
    <row r="5810" spans="1:22" x14ac:dyDescent="0.2">
      <c r="A5810" s="3">
        <v>16130</v>
      </c>
      <c r="B5810" s="3">
        <v>0.275326454</v>
      </c>
      <c r="C5810" s="3">
        <v>66406</v>
      </c>
      <c r="D5810" s="3">
        <v>0.59321427100000002</v>
      </c>
      <c r="E5810" s="3">
        <v>2979</v>
      </c>
      <c r="F5810" s="3">
        <v>0.65110249600000003</v>
      </c>
      <c r="G5810" s="3">
        <v>4</v>
      </c>
      <c r="H5810" s="3">
        <v>0.52529906999999998</v>
      </c>
      <c r="I5810" s="2" t="s">
        <v>13</v>
      </c>
      <c r="J5810" s="3">
        <v>41000</v>
      </c>
      <c r="K5810" s="3">
        <v>0.81159254000000003</v>
      </c>
      <c r="L5810" s="3">
        <v>1</v>
      </c>
      <c r="M5810" s="2" t="s">
        <v>62</v>
      </c>
      <c r="N5810" s="3">
        <v>142000</v>
      </c>
      <c r="O5810" s="3">
        <v>0.55037132300000002</v>
      </c>
      <c r="P5810" s="3">
        <v>-0.29387224466448197</v>
      </c>
      <c r="Q5810" s="3">
        <v>0.63822418594253338</v>
      </c>
      <c r="R5810" s="3">
        <v>0.53715759330432933</v>
      </c>
      <c r="S5810" s="3">
        <v>0.51009091703809095</v>
      </c>
      <c r="T5810" s="5">
        <f>POWER(10,Table2[[#This Row],[Predicted normalized_price]]*(N$7634-N$7635)+N$7635)</f>
        <v>113804.84668077802</v>
      </c>
      <c r="U5810" s="5">
        <f>ABS(Table2[[#This Row],[price]]-Table2[[#This Row],[Predicted Price]])</f>
        <v>28195.153319221979</v>
      </c>
      <c r="V5810" s="5">
        <f>Table2[[#This Row],[Price Diff]]/Table2[[#This Row],[price]]</f>
        <v>0.19855741774099986</v>
      </c>
    </row>
    <row r="5811" spans="1:22" x14ac:dyDescent="0.2">
      <c r="A5811" s="3">
        <v>16990</v>
      </c>
      <c r="B5811" s="3">
        <v>0.286884372</v>
      </c>
      <c r="C5811" s="3">
        <v>65415</v>
      </c>
      <c r="D5811" s="3">
        <v>0.59058297299999996</v>
      </c>
      <c r="E5811" s="3">
        <v>1997</v>
      </c>
      <c r="F5811" s="3">
        <v>0.48056971500000001</v>
      </c>
      <c r="G5811" s="3">
        <v>8</v>
      </c>
      <c r="H5811" s="3">
        <v>0.78794860499999997</v>
      </c>
      <c r="I5811" s="2" t="s">
        <v>13</v>
      </c>
      <c r="J5811" s="3">
        <v>79000</v>
      </c>
      <c r="K5811" s="3">
        <v>0.86749087300000005</v>
      </c>
      <c r="L5811" s="3">
        <v>3</v>
      </c>
      <c r="M5811" s="2" t="s">
        <v>68</v>
      </c>
      <c r="N5811" s="3">
        <v>89000</v>
      </c>
      <c r="O5811" s="3">
        <v>0.46535069800000001</v>
      </c>
      <c r="P5811" s="3">
        <v>-0.89445450715132802</v>
      </c>
      <c r="Q5811" s="3">
        <v>0.51498185711752631</v>
      </c>
      <c r="R5811" s="3">
        <v>0.56154175032854459</v>
      </c>
      <c r="S5811" s="3">
        <v>0.46986499886050037</v>
      </c>
      <c r="T5811" s="5">
        <f>POWER(10,Table2[[#This Row],[Predicted normalized_price]]*(N$7634-N$7635)+N$7635)</f>
        <v>91235.363279529949</v>
      </c>
      <c r="U5811" s="5">
        <f>ABS(Table2[[#This Row],[price]]-Table2[[#This Row],[Predicted Price]])</f>
        <v>2235.3632795299491</v>
      </c>
      <c r="V5811" s="5">
        <f>Table2[[#This Row],[Price Diff]]/Table2[[#This Row],[price]]</f>
        <v>2.5116441343033136E-2</v>
      </c>
    </row>
    <row r="5812" spans="1:22" x14ac:dyDescent="0.2">
      <c r="A5812" s="3">
        <v>8960</v>
      </c>
      <c r="B5812" s="3">
        <v>0.144512157</v>
      </c>
      <c r="C5812" s="3">
        <v>47022</v>
      </c>
      <c r="D5812" s="3">
        <v>0.53280852700000003</v>
      </c>
      <c r="E5812" s="3">
        <v>1199</v>
      </c>
      <c r="F5812" s="3">
        <v>0.26304123400000001</v>
      </c>
      <c r="G5812" s="3">
        <v>4</v>
      </c>
      <c r="H5812" s="3">
        <v>0.52529906999999998</v>
      </c>
      <c r="I5812" s="2" t="s">
        <v>31</v>
      </c>
      <c r="J5812" s="3">
        <v>33000</v>
      </c>
      <c r="K5812" s="3">
        <v>0.79309278100000002</v>
      </c>
      <c r="L5812" s="3">
        <v>1</v>
      </c>
      <c r="M5812" s="2" t="s">
        <v>67</v>
      </c>
      <c r="N5812" s="3">
        <v>68800</v>
      </c>
      <c r="O5812" s="3">
        <v>0.41850241300000002</v>
      </c>
      <c r="P5812" s="3">
        <v>-0.96760791164839732</v>
      </c>
      <c r="Q5812" s="3">
        <v>-0.6259930266147028</v>
      </c>
      <c r="R5812" s="3">
        <v>-0.43047905897286709</v>
      </c>
      <c r="S5812" s="3">
        <v>0.42074109123362929</v>
      </c>
      <c r="T5812" s="5">
        <f>POWER(10,Table2[[#This Row],[Predicted normalized_price]]*(N$7634-N$7635)+N$7635)</f>
        <v>69651.577293572598</v>
      </c>
      <c r="U5812" s="5">
        <f>ABS(Table2[[#This Row],[price]]-Table2[[#This Row],[Predicted Price]])</f>
        <v>851.57729357259814</v>
      </c>
      <c r="V5812" s="5">
        <f>Table2[[#This Row],[Price Diff]]/Table2[[#This Row],[price]]</f>
        <v>1.2377576941462182E-2</v>
      </c>
    </row>
    <row r="5813" spans="1:22" x14ac:dyDescent="0.2">
      <c r="A5813" s="3">
        <v>12830</v>
      </c>
      <c r="B5813" s="3">
        <v>0.224395755</v>
      </c>
      <c r="C5813" s="3">
        <v>26452</v>
      </c>
      <c r="D5813" s="3">
        <v>0.43213273899999999</v>
      </c>
      <c r="E5813" s="3">
        <v>1995</v>
      </c>
      <c r="F5813" s="3">
        <v>0.48014246599999999</v>
      </c>
      <c r="G5813" s="3">
        <v>10</v>
      </c>
      <c r="H5813" s="3">
        <v>0.87250287000000004</v>
      </c>
      <c r="I5813" s="2" t="s">
        <v>13</v>
      </c>
      <c r="J5813" s="3">
        <v>143209</v>
      </c>
      <c r="K5813" s="3">
        <v>0.91818877799999998</v>
      </c>
      <c r="L5813" s="3">
        <v>2</v>
      </c>
      <c r="M5813" s="2" t="s">
        <v>65</v>
      </c>
      <c r="N5813" s="3">
        <v>39800</v>
      </c>
      <c r="O5813" s="3">
        <v>0.31889657500000002</v>
      </c>
      <c r="P5813" s="3">
        <v>-0.84303439073225794</v>
      </c>
      <c r="Q5813" s="3">
        <v>0.17519918834094017</v>
      </c>
      <c r="R5813" s="3">
        <v>0.82359124796149397</v>
      </c>
      <c r="S5813" s="3">
        <v>0.31405117583544484</v>
      </c>
      <c r="T5813" s="5">
        <f>POWER(10,Table2[[#This Row],[Predicted normalized_price]]*(N$7634-N$7635)+N$7635)</f>
        <v>38754.284201389026</v>
      </c>
      <c r="U5813" s="5">
        <f>ABS(Table2[[#This Row],[price]]-Table2[[#This Row],[Predicted Price]])</f>
        <v>1045.7157986109742</v>
      </c>
      <c r="V5813" s="5">
        <f>Table2[[#This Row],[Price Diff]]/Table2[[#This Row],[price]]</f>
        <v>2.6274266296758143E-2</v>
      </c>
    </row>
    <row r="5814" spans="1:22" x14ac:dyDescent="0.2">
      <c r="A5814" s="3">
        <v>16100</v>
      </c>
      <c r="B5814" s="3">
        <v>0.27491222999999998</v>
      </c>
      <c r="C5814" s="3">
        <v>60849</v>
      </c>
      <c r="D5814" s="3">
        <v>0.57792049599999995</v>
      </c>
      <c r="E5814" s="3">
        <v>1595</v>
      </c>
      <c r="F5814" s="3">
        <v>0.38472810600000001</v>
      </c>
      <c r="G5814" s="3">
        <v>4</v>
      </c>
      <c r="H5814" s="3">
        <v>0.52529906999999998</v>
      </c>
      <c r="I5814" s="2" t="s">
        <v>15</v>
      </c>
      <c r="J5814" s="3">
        <v>43000</v>
      </c>
      <c r="K5814" s="3">
        <v>0.81565173599999996</v>
      </c>
      <c r="L5814" s="3">
        <v>1</v>
      </c>
      <c r="M5814" s="2" t="s">
        <v>65</v>
      </c>
      <c r="N5814" s="3">
        <v>130800</v>
      </c>
      <c r="O5814" s="3">
        <v>0.53542005800000003</v>
      </c>
      <c r="P5814" s="3">
        <v>-0.95566827471338744</v>
      </c>
      <c r="Q5814" s="3">
        <v>0.64595548243782341</v>
      </c>
      <c r="R5814" s="3">
        <v>0.53419946824453546</v>
      </c>
      <c r="S5814" s="3">
        <v>0.51113387531609633</v>
      </c>
      <c r="T5814" s="5">
        <f>POWER(10,Table2[[#This Row],[Predicted normalized_price]]*(N$7634-N$7635)+N$7635)</f>
        <v>114458.94443793151</v>
      </c>
      <c r="U5814" s="5">
        <f>ABS(Table2[[#This Row],[price]]-Table2[[#This Row],[Predicted Price]])</f>
        <v>16341.05556206849</v>
      </c>
      <c r="V5814" s="5">
        <f>Table2[[#This Row],[Price Diff]]/Table2[[#This Row],[price]]</f>
        <v>0.1249316174470068</v>
      </c>
    </row>
    <row r="5815" spans="1:22" x14ac:dyDescent="0.2">
      <c r="A5815" s="3">
        <v>17800</v>
      </c>
      <c r="B5815" s="3">
        <v>0.29724731100000001</v>
      </c>
      <c r="C5815" s="3">
        <v>129830</v>
      </c>
      <c r="D5815" s="3">
        <v>0.71054231400000001</v>
      </c>
      <c r="E5815" s="3">
        <v>2979</v>
      </c>
      <c r="F5815" s="3">
        <v>0.65110249600000003</v>
      </c>
      <c r="G5815" s="3">
        <v>5</v>
      </c>
      <c r="H5815" s="3">
        <v>0.60985333500000005</v>
      </c>
      <c r="I5815" s="2" t="s">
        <v>13</v>
      </c>
      <c r="J5815" s="3">
        <v>86000</v>
      </c>
      <c r="K5815" s="3">
        <v>0.87472659900000005</v>
      </c>
      <c r="L5815" s="3">
        <v>1</v>
      </c>
      <c r="M5815" s="2" t="s">
        <v>65</v>
      </c>
      <c r="N5815" s="3">
        <v>175800</v>
      </c>
      <c r="O5815" s="3">
        <v>0.589228258</v>
      </c>
      <c r="P5815" s="3">
        <v>-0.27040884261623038</v>
      </c>
      <c r="Q5815" s="3">
        <v>0.75596257974104641</v>
      </c>
      <c r="R5815" s="3">
        <v>0.36495513373567634</v>
      </c>
      <c r="S5815" s="3">
        <v>0.58483409135776498</v>
      </c>
      <c r="T5815" s="5">
        <f>POWER(10,Table2[[#This Row],[Predicted normalized_price]]*(N$7634-N$7635)+N$7635)</f>
        <v>171605.9603782293</v>
      </c>
      <c r="U5815" s="5">
        <f>ABS(Table2[[#This Row],[price]]-Table2[[#This Row],[Predicted Price]])</f>
        <v>4194.0396217707021</v>
      </c>
      <c r="V5815" s="5">
        <f>Table2[[#This Row],[Price Diff]]/Table2[[#This Row],[price]]</f>
        <v>2.385688066991298E-2</v>
      </c>
    </row>
    <row r="5816" spans="1:22" x14ac:dyDescent="0.2">
      <c r="A5816" s="3">
        <v>27430</v>
      </c>
      <c r="B5816" s="3">
        <v>0.393468025</v>
      </c>
      <c r="C5816" s="3">
        <v>136244</v>
      </c>
      <c r="D5816" s="3">
        <v>0.71898116899999998</v>
      </c>
      <c r="E5816" s="3">
        <v>2979</v>
      </c>
      <c r="F5816" s="3">
        <v>0.65110249600000003</v>
      </c>
      <c r="G5816" s="3">
        <v>5</v>
      </c>
      <c r="H5816" s="3">
        <v>0.60985333500000005</v>
      </c>
      <c r="I5816" s="2" t="s">
        <v>13</v>
      </c>
      <c r="J5816" s="3">
        <v>60900</v>
      </c>
      <c r="K5816" s="3">
        <v>0.84531355399999997</v>
      </c>
      <c r="L5816" s="3">
        <v>4</v>
      </c>
      <c r="M5816" s="2" t="s">
        <v>62</v>
      </c>
      <c r="N5816" s="3">
        <v>225888</v>
      </c>
      <c r="O5816" s="3">
        <v>0.63484992299999998</v>
      </c>
      <c r="P5816" s="3">
        <v>-2.9523674945052744E-2</v>
      </c>
      <c r="Q5816" s="3">
        <v>0.80865968158867507</v>
      </c>
      <c r="R5816" s="3">
        <v>0.22380852202307783</v>
      </c>
      <c r="S5816" s="3">
        <v>0.63514350462444735</v>
      </c>
      <c r="T5816" s="5">
        <f>POWER(10,Table2[[#This Row],[Predicted normalized_price]]*(N$7634-N$7635)+N$7635)</f>
        <v>226252.70494990365</v>
      </c>
      <c r="U5816" s="5">
        <f>ABS(Table2[[#This Row],[price]]-Table2[[#This Row],[Predicted Price]])</f>
        <v>364.70494990365114</v>
      </c>
      <c r="V5816" s="5">
        <f>Table2[[#This Row],[Price Diff]]/Table2[[#This Row],[price]]</f>
        <v>1.6145388418315765E-3</v>
      </c>
    </row>
    <row r="5817" spans="1:22" x14ac:dyDescent="0.2">
      <c r="A5817" s="3">
        <v>12510</v>
      </c>
      <c r="B5817" s="3">
        <v>0.21877570299999999</v>
      </c>
      <c r="C5817" s="3">
        <v>71748</v>
      </c>
      <c r="D5817" s="3">
        <v>0.60675462099999999</v>
      </c>
      <c r="E5817" s="3">
        <v>1999</v>
      </c>
      <c r="F5817" s="3">
        <v>0.48099653599999997</v>
      </c>
      <c r="G5817" s="3">
        <v>6</v>
      </c>
      <c r="H5817" s="3">
        <v>0.67893919899999999</v>
      </c>
      <c r="I5817" s="2" t="s">
        <v>21</v>
      </c>
      <c r="J5817" s="3">
        <v>90000</v>
      </c>
      <c r="K5817" s="3">
        <v>0.87860122100000004</v>
      </c>
      <c r="L5817" s="3">
        <v>1</v>
      </c>
      <c r="M5817" s="2" t="s">
        <v>64</v>
      </c>
      <c r="N5817" s="3">
        <v>83500</v>
      </c>
      <c r="O5817" s="3">
        <v>0.45374206900000003</v>
      </c>
      <c r="P5817" s="3">
        <v>0.99999999985430499</v>
      </c>
      <c r="Q5817" s="3">
        <v>0.5455379086486819</v>
      </c>
      <c r="R5817" s="3">
        <v>0.61006434720023295</v>
      </c>
      <c r="S5817" s="3">
        <v>0.47059834837089731</v>
      </c>
      <c r="T5817" s="5">
        <f>POWER(10,Table2[[#This Row],[Predicted normalized_price]]*(N$7634-N$7635)+N$7635)</f>
        <v>91603.763128519291</v>
      </c>
      <c r="U5817" s="5">
        <f>ABS(Table2[[#This Row],[price]]-Table2[[#This Row],[Predicted Price]])</f>
        <v>8103.7631285192911</v>
      </c>
      <c r="V5817" s="5">
        <f>Table2[[#This Row],[Price Diff]]/Table2[[#This Row],[price]]</f>
        <v>9.7051055431368757E-2</v>
      </c>
    </row>
    <row r="5818" spans="1:22" x14ac:dyDescent="0.2">
      <c r="A5818" s="3">
        <v>8740</v>
      </c>
      <c r="B5818" s="3">
        <v>0.138980622</v>
      </c>
      <c r="C5818" s="3">
        <v>15478</v>
      </c>
      <c r="D5818" s="3">
        <v>0.33834707600000002</v>
      </c>
      <c r="E5818" s="3">
        <v>1390</v>
      </c>
      <c r="F5818" s="3">
        <v>0.32606906200000002</v>
      </c>
      <c r="G5818" s="3">
        <v>9</v>
      </c>
      <c r="H5818" s="3">
        <v>0.83257932800000001</v>
      </c>
      <c r="I5818" s="2" t="s">
        <v>20</v>
      </c>
      <c r="J5818" s="3">
        <v>105000</v>
      </c>
      <c r="K5818" s="3">
        <v>0.89173902299999996</v>
      </c>
      <c r="L5818" s="3">
        <v>3</v>
      </c>
      <c r="M5818" s="2" t="s">
        <v>63</v>
      </c>
      <c r="N5818" s="3">
        <v>26800</v>
      </c>
      <c r="O5818" s="3">
        <v>0.24692877999999999</v>
      </c>
      <c r="P5818" s="3">
        <v>-0.818554979742525</v>
      </c>
      <c r="Q5818" s="3">
        <v>-7.3388159627081104E-2</v>
      </c>
      <c r="R5818" s="3">
        <v>0.90699709166049847</v>
      </c>
      <c r="S5818" s="3">
        <v>0.22749029485123923</v>
      </c>
      <c r="T5818" s="5">
        <f>POWER(10,Table2[[#This Row],[Predicted normalized_price]]*(N$7634-N$7635)+N$7635)</f>
        <v>24084.943021961135</v>
      </c>
      <c r="U5818" s="5">
        <f>ABS(Table2[[#This Row],[price]]-Table2[[#This Row],[Predicted Price]])</f>
        <v>2715.0569780388651</v>
      </c>
      <c r="V5818" s="5">
        <f>Table2[[#This Row],[Price Diff]]/Table2[[#This Row],[price]]</f>
        <v>0.10130809619548004</v>
      </c>
    </row>
    <row r="5819" spans="1:22" x14ac:dyDescent="0.2">
      <c r="A5819" s="3">
        <v>16500</v>
      </c>
      <c r="B5819" s="3">
        <v>0.280372801</v>
      </c>
      <c r="C5819" s="3">
        <v>93711</v>
      </c>
      <c r="D5819" s="3">
        <v>0.65348987199999997</v>
      </c>
      <c r="E5819" s="3">
        <v>1991</v>
      </c>
      <c r="F5819" s="3">
        <v>0.47928668200000002</v>
      </c>
      <c r="G5819" s="3">
        <v>4</v>
      </c>
      <c r="H5819" s="3">
        <v>0.52529906999999998</v>
      </c>
      <c r="I5819" s="2" t="s">
        <v>15</v>
      </c>
      <c r="J5819" s="3">
        <v>26000</v>
      </c>
      <c r="K5819" s="3">
        <v>0.77277372200000005</v>
      </c>
      <c r="L5819" s="3">
        <v>1</v>
      </c>
      <c r="M5819" s="2" t="s">
        <v>65</v>
      </c>
      <c r="N5819" s="3">
        <v>162800</v>
      </c>
      <c r="O5819" s="3">
        <v>0.57524752099999998</v>
      </c>
      <c r="P5819" s="3">
        <v>-0.86985175397860881</v>
      </c>
      <c r="Q5819" s="3">
        <v>0.72545958725535309</v>
      </c>
      <c r="R5819" s="3">
        <v>0.4157817033734576</v>
      </c>
      <c r="S5819" s="3">
        <v>0.56233109824331418</v>
      </c>
      <c r="T5819" s="5">
        <f>POWER(10,Table2[[#This Row],[Predicted normalized_price]]*(N$7634-N$7635)+N$7635)</f>
        <v>151645.61993209532</v>
      </c>
      <c r="U5819" s="5">
        <f>ABS(Table2[[#This Row],[price]]-Table2[[#This Row],[Predicted Price]])</f>
        <v>11154.380067904684</v>
      </c>
      <c r="V5819" s="5">
        <f>Table2[[#This Row],[Price Diff]]/Table2[[#This Row],[price]]</f>
        <v>6.8515848082952607E-2</v>
      </c>
    </row>
    <row r="5820" spans="1:22" x14ac:dyDescent="0.2">
      <c r="A5820" s="3">
        <v>16410</v>
      </c>
      <c r="B5820" s="3">
        <v>0.27915580400000001</v>
      </c>
      <c r="C5820" s="3">
        <v>80905</v>
      </c>
      <c r="D5820" s="3">
        <v>0.62777509399999998</v>
      </c>
      <c r="E5820" s="3">
        <v>1991</v>
      </c>
      <c r="F5820" s="3">
        <v>0.47928668200000002</v>
      </c>
      <c r="G5820" s="3">
        <v>5</v>
      </c>
      <c r="H5820" s="3">
        <v>0.60985333500000005</v>
      </c>
      <c r="I5820" s="2" t="s">
        <v>15</v>
      </c>
      <c r="J5820" s="3">
        <v>62000</v>
      </c>
      <c r="K5820" s="3">
        <v>0.84683922</v>
      </c>
      <c r="L5820" s="3">
        <v>1</v>
      </c>
      <c r="M5820" s="2" t="s">
        <v>65</v>
      </c>
      <c r="N5820" s="3">
        <v>125800</v>
      </c>
      <c r="O5820" s="3">
        <v>0.52832708299999998</v>
      </c>
      <c r="P5820" s="3">
        <v>-0.87642524849545878</v>
      </c>
      <c r="Q5820" s="3">
        <v>0.67373845888326622</v>
      </c>
      <c r="R5820" s="3">
        <v>0.49427428465985629</v>
      </c>
      <c r="S5820" s="3">
        <v>0.52878535374896418</v>
      </c>
      <c r="T5820" s="5">
        <f>POWER(10,Table2[[#This Row],[Predicted normalized_price]]*(N$7634-N$7635)+N$7635)</f>
        <v>126117.19038034613</v>
      </c>
      <c r="U5820" s="5">
        <f>ABS(Table2[[#This Row],[price]]-Table2[[#This Row],[Predicted Price]])</f>
        <v>317.19038034613186</v>
      </c>
      <c r="V5820" s="5">
        <f>Table2[[#This Row],[Price Diff]]/Table2[[#This Row],[price]]</f>
        <v>2.5213861712729082E-3</v>
      </c>
    </row>
    <row r="5821" spans="1:22" x14ac:dyDescent="0.2">
      <c r="A5821" s="3">
        <v>11300</v>
      </c>
      <c r="B5821" s="3">
        <v>0.19614103499999999</v>
      </c>
      <c r="C5821" s="3">
        <v>72750</v>
      </c>
      <c r="D5821" s="3">
        <v>0.60918170999999999</v>
      </c>
      <c r="E5821" s="3">
        <v>1991</v>
      </c>
      <c r="F5821" s="3">
        <v>0.47928668200000002</v>
      </c>
      <c r="G5821" s="3">
        <v>3</v>
      </c>
      <c r="H5821" s="3">
        <v>0.416289664</v>
      </c>
      <c r="I5821" s="2" t="s">
        <v>38</v>
      </c>
      <c r="J5821" s="3">
        <v>57800</v>
      </c>
      <c r="K5821" s="3">
        <v>0.84086092000000001</v>
      </c>
      <c r="L5821" s="3">
        <v>1</v>
      </c>
      <c r="M5821" s="2" t="s">
        <v>65</v>
      </c>
      <c r="N5821" s="3">
        <v>107700</v>
      </c>
      <c r="O5821" s="3">
        <v>0.50005720499999995</v>
      </c>
      <c r="P5821" s="3">
        <v>-0.81306658148434763</v>
      </c>
      <c r="Q5821" s="3">
        <v>0.8375419794016068</v>
      </c>
      <c r="R5821" s="3">
        <v>0.73032929752582654</v>
      </c>
      <c r="S5821" s="3">
        <v>0.51223058222639328</v>
      </c>
      <c r="T5821" s="5">
        <f>POWER(10,Table2[[#This Row],[Predicted normalized_price]]*(N$7634-N$7635)+N$7635)</f>
        <v>115150.80644147944</v>
      </c>
      <c r="U5821" s="5">
        <f>ABS(Table2[[#This Row],[price]]-Table2[[#This Row],[Predicted Price]])</f>
        <v>7450.8064414794353</v>
      </c>
      <c r="V5821" s="5">
        <f>Table2[[#This Row],[Price Diff]]/Table2[[#This Row],[price]]</f>
        <v>6.918111830528724E-2</v>
      </c>
    </row>
    <row r="5822" spans="1:22" x14ac:dyDescent="0.2">
      <c r="A5822" s="3">
        <v>8570</v>
      </c>
      <c r="B5822" s="3">
        <v>0.13461003599999999</v>
      </c>
      <c r="C5822" s="3">
        <v>47328</v>
      </c>
      <c r="D5822" s="3">
        <v>0.53394367899999995</v>
      </c>
      <c r="E5822" s="3">
        <v>1496</v>
      </c>
      <c r="F5822" s="3">
        <v>0.35740525400000001</v>
      </c>
      <c r="G5822" s="3">
        <v>1</v>
      </c>
      <c r="H5822" s="3">
        <v>0</v>
      </c>
      <c r="I5822" s="2" t="s">
        <v>22</v>
      </c>
      <c r="J5822" s="3">
        <v>23</v>
      </c>
      <c r="K5822" s="3">
        <v>0.17359735800000001</v>
      </c>
      <c r="L5822" s="3">
        <v>1</v>
      </c>
      <c r="M5822" s="2" t="s">
        <v>64</v>
      </c>
      <c r="N5822" s="3">
        <v>90800</v>
      </c>
      <c r="O5822" s="3">
        <v>0.468994523</v>
      </c>
      <c r="P5822" s="3">
        <v>0.18119409864857142</v>
      </c>
      <c r="Q5822" s="3">
        <v>-0.56036712787448517</v>
      </c>
      <c r="R5822" s="3">
        <v>-0.68750931610534705</v>
      </c>
      <c r="S5822" s="3">
        <v>0.50623619881007875</v>
      </c>
      <c r="T5822" s="5">
        <f>POWER(10,Table2[[#This Row],[Predicted normalized_price]]*(N$7634-N$7635)+N$7635)</f>
        <v>111419.60806604088</v>
      </c>
      <c r="U5822" s="5">
        <f>ABS(Table2[[#This Row],[price]]-Table2[[#This Row],[Predicted Price]])</f>
        <v>20619.608066040877</v>
      </c>
      <c r="V5822" s="5">
        <f>Table2[[#This Row],[Price Diff]]/Table2[[#This Row],[price]]</f>
        <v>0.22708819455992155</v>
      </c>
    </row>
    <row r="5823" spans="1:22" x14ac:dyDescent="0.2">
      <c r="A5823" s="3">
        <v>12830</v>
      </c>
      <c r="B5823" s="3">
        <v>0.224395755</v>
      </c>
      <c r="C5823" s="3">
        <v>32424</v>
      </c>
      <c r="D5823" s="3">
        <v>0.467757382</v>
      </c>
      <c r="E5823" s="3">
        <v>2521</v>
      </c>
      <c r="F5823" s="3">
        <v>0.57992365099999998</v>
      </c>
      <c r="G5823" s="3">
        <v>10</v>
      </c>
      <c r="H5823" s="3">
        <v>0.87250287000000004</v>
      </c>
      <c r="I5823" s="2" t="s">
        <v>21</v>
      </c>
      <c r="J5823" s="3">
        <v>139000</v>
      </c>
      <c r="K5823" s="3">
        <v>0.91564635699999997</v>
      </c>
      <c r="L5823" s="3">
        <v>1</v>
      </c>
      <c r="M5823" s="2" t="s">
        <v>64</v>
      </c>
      <c r="N5823" s="3">
        <v>46800</v>
      </c>
      <c r="O5823" s="3">
        <v>0.34838073800000002</v>
      </c>
      <c r="P5823" s="3">
        <v>0.99999999984858678</v>
      </c>
      <c r="Q5823" s="3">
        <v>0.22129620009704329</v>
      </c>
      <c r="R5823" s="3">
        <v>0.7998199183459872</v>
      </c>
      <c r="S5823" s="3">
        <v>0.33707629306998155</v>
      </c>
      <c r="T5823" s="5">
        <f>POWER(10,Table2[[#This Row],[Predicted normalized_price]]*(N$7634-N$7635)+N$7635)</f>
        <v>43981.318570691481</v>
      </c>
      <c r="U5823" s="5">
        <f>ABS(Table2[[#This Row],[price]]-Table2[[#This Row],[Predicted Price]])</f>
        <v>2818.681429308519</v>
      </c>
      <c r="V5823" s="5">
        <f>Table2[[#This Row],[Price Diff]]/Table2[[#This Row],[price]]</f>
        <v>6.0228235668985448E-2</v>
      </c>
    </row>
    <row r="5824" spans="1:22" x14ac:dyDescent="0.2">
      <c r="A5824" s="3">
        <v>13370</v>
      </c>
      <c r="B5824" s="3">
        <v>0.233569102</v>
      </c>
      <c r="C5824" s="3">
        <v>64114</v>
      </c>
      <c r="D5824" s="3">
        <v>0.58706738700000005</v>
      </c>
      <c r="E5824" s="3">
        <v>2356</v>
      </c>
      <c r="F5824" s="3">
        <v>0.55106086499999996</v>
      </c>
      <c r="G5824" s="3">
        <v>4</v>
      </c>
      <c r="H5824" s="3">
        <v>0.52529906999999998</v>
      </c>
      <c r="I5824" s="2" t="s">
        <v>22</v>
      </c>
      <c r="J5824" s="3">
        <v>90000</v>
      </c>
      <c r="K5824" s="3">
        <v>0.87860122100000004</v>
      </c>
      <c r="L5824" s="3">
        <v>1</v>
      </c>
      <c r="M5824" s="2" t="s">
        <v>66</v>
      </c>
      <c r="N5824" s="3">
        <v>108800</v>
      </c>
      <c r="O5824" s="3">
        <v>0.50190646800000005</v>
      </c>
      <c r="P5824" s="3">
        <v>-0.45841900491061977</v>
      </c>
      <c r="Q5824" s="3">
        <v>-0.56894225392069642</v>
      </c>
      <c r="R5824" s="3">
        <v>-0.62618993639496234</v>
      </c>
      <c r="S5824" s="3">
        <v>0.48674175189450869</v>
      </c>
      <c r="T5824" s="5">
        <f>POWER(10,Table2[[#This Row],[Predicted normalized_price]]*(N$7634-N$7635)+N$7635)</f>
        <v>100101.11267831853</v>
      </c>
      <c r="U5824" s="5">
        <f>ABS(Table2[[#This Row],[price]]-Table2[[#This Row],[Predicted Price]])</f>
        <v>8698.8873216814682</v>
      </c>
      <c r="V5824" s="5">
        <f>Table2[[#This Row],[Price Diff]]/Table2[[#This Row],[price]]</f>
        <v>7.9953008471337017E-2</v>
      </c>
    </row>
    <row r="5825" spans="1:22" x14ac:dyDescent="0.2">
      <c r="A5825" s="3">
        <v>7280</v>
      </c>
      <c r="B5825" s="3">
        <v>9.8310923999999994E-2</v>
      </c>
      <c r="C5825" s="3">
        <v>46415</v>
      </c>
      <c r="D5825" s="3">
        <v>0.53053474499999997</v>
      </c>
      <c r="E5825" s="3">
        <v>1496</v>
      </c>
      <c r="F5825" s="3">
        <v>0.35740525400000001</v>
      </c>
      <c r="G5825" s="3">
        <v>2</v>
      </c>
      <c r="H5825" s="3">
        <v>0.26264953499999999</v>
      </c>
      <c r="I5825" s="2" t="s">
        <v>14</v>
      </c>
      <c r="J5825" s="3">
        <v>8</v>
      </c>
      <c r="K5825" s="3">
        <v>8.3593144999999994E-2</v>
      </c>
      <c r="L5825" s="3">
        <v>1</v>
      </c>
      <c r="M5825" s="2" t="s">
        <v>63</v>
      </c>
      <c r="N5825" s="3">
        <v>77700</v>
      </c>
      <c r="O5825" s="3">
        <v>0.44064088400000001</v>
      </c>
      <c r="P5825" s="3">
        <v>-0.93348132901768377</v>
      </c>
      <c r="Q5825" s="3">
        <v>-0.66622289026845771</v>
      </c>
      <c r="R5825" s="3">
        <v>-0.54166205938760315</v>
      </c>
      <c r="S5825" s="3">
        <v>0.43843165661823236</v>
      </c>
      <c r="T5825" s="5">
        <f>POWER(10,Table2[[#This Row],[Predicted normalized_price]]*(N$7634-N$7635)+N$7635)</f>
        <v>76762.44261488349</v>
      </c>
      <c r="U5825" s="5">
        <f>ABS(Table2[[#This Row],[price]]-Table2[[#This Row],[Predicted Price]])</f>
        <v>937.55738511650998</v>
      </c>
      <c r="V5825" s="5">
        <f>Table2[[#This Row],[Price Diff]]/Table2[[#This Row],[price]]</f>
        <v>1.2066375612825097E-2</v>
      </c>
    </row>
    <row r="5826" spans="1:22" x14ac:dyDescent="0.2">
      <c r="A5826" s="3">
        <v>7710</v>
      </c>
      <c r="B5826" s="3">
        <v>0.11108001100000001</v>
      </c>
      <c r="C5826" s="3">
        <v>6238</v>
      </c>
      <c r="D5826" s="3">
        <v>0.17931229700000001</v>
      </c>
      <c r="E5826" s="3">
        <v>1591</v>
      </c>
      <c r="F5826" s="3">
        <v>0.38365743499999999</v>
      </c>
      <c r="G5826" s="3">
        <v>10</v>
      </c>
      <c r="H5826" s="3">
        <v>0.87250287000000004</v>
      </c>
      <c r="I5826" s="2" t="s">
        <v>17</v>
      </c>
      <c r="J5826" s="3">
        <v>150000</v>
      </c>
      <c r="K5826" s="3">
        <v>0.92213736199999996</v>
      </c>
      <c r="L5826" s="3">
        <v>2</v>
      </c>
      <c r="M5826" s="2" t="s">
        <v>63</v>
      </c>
      <c r="N5826" s="3">
        <v>11600</v>
      </c>
      <c r="O5826" s="3">
        <v>9.4537046999999999E-2</v>
      </c>
      <c r="P5826" s="3">
        <v>-0.98416715816231026</v>
      </c>
      <c r="Q5826" s="3">
        <v>-0.94554047775574135</v>
      </c>
      <c r="R5826" s="3">
        <v>0.44853729021562605</v>
      </c>
      <c r="S5826" s="3">
        <v>0.11361245760921811</v>
      </c>
      <c r="T5826" s="5">
        <f>POWER(10,Table2[[#This Row],[Predicted normalized_price]]*(N$7634-N$7635)+N$7635)</f>
        <v>12881.922974268862</v>
      </c>
      <c r="U5826" s="5">
        <f>ABS(Table2[[#This Row],[price]]-Table2[[#This Row],[Predicted Price]])</f>
        <v>1281.9229742688622</v>
      </c>
      <c r="V5826" s="5">
        <f>Table2[[#This Row],[Price Diff]]/Table2[[#This Row],[price]]</f>
        <v>0.11051060123007432</v>
      </c>
    </row>
    <row r="5827" spans="1:22" x14ac:dyDescent="0.2">
      <c r="A5827" s="3">
        <v>14910</v>
      </c>
      <c r="B5827" s="3">
        <v>0.25782654500000002</v>
      </c>
      <c r="C5827" s="3">
        <v>100638</v>
      </c>
      <c r="D5827" s="3">
        <v>0.66597002000000005</v>
      </c>
      <c r="E5827" s="3">
        <v>1999</v>
      </c>
      <c r="F5827" s="3">
        <v>0.48099653599999997</v>
      </c>
      <c r="G5827" s="3">
        <v>5</v>
      </c>
      <c r="H5827" s="3">
        <v>0.60985333500000005</v>
      </c>
      <c r="I5827" s="2" t="s">
        <v>35</v>
      </c>
      <c r="J5827" s="3">
        <v>81000</v>
      </c>
      <c r="K5827" s="3">
        <v>0.86962165899999999</v>
      </c>
      <c r="L5827" s="3">
        <v>2</v>
      </c>
      <c r="M5827" s="2" t="s">
        <v>64</v>
      </c>
      <c r="N5827" s="3">
        <v>129800</v>
      </c>
      <c r="O5827" s="3">
        <v>0.53402340699999995</v>
      </c>
      <c r="P5827" s="3">
        <v>0.81881527617997252</v>
      </c>
      <c r="Q5827" s="3">
        <v>-0.46027952500057545</v>
      </c>
      <c r="R5827" s="3">
        <v>-0.71092971142800077</v>
      </c>
      <c r="S5827" s="3">
        <v>0.54021675612133713</v>
      </c>
      <c r="T5827" s="5">
        <f>POWER(10,Table2[[#This Row],[Predicted normalized_price]]*(N$7634-N$7635)+N$7635)</f>
        <v>134293.46321204369</v>
      </c>
      <c r="U5827" s="5">
        <f>ABS(Table2[[#This Row],[price]]-Table2[[#This Row],[Predicted Price]])</f>
        <v>4493.4632120436872</v>
      </c>
      <c r="V5827" s="5">
        <f>Table2[[#This Row],[Price Diff]]/Table2[[#This Row],[price]]</f>
        <v>3.4618360647486031E-2</v>
      </c>
    </row>
    <row r="5828" spans="1:22" x14ac:dyDescent="0.2">
      <c r="A5828" s="3">
        <v>9620</v>
      </c>
      <c r="B5828" s="3">
        <v>0.160326635</v>
      </c>
      <c r="C5828" s="3">
        <v>38525</v>
      </c>
      <c r="D5828" s="3">
        <v>0.49792920400000001</v>
      </c>
      <c r="E5828" s="3">
        <v>1390</v>
      </c>
      <c r="F5828" s="3">
        <v>0.32606906200000002</v>
      </c>
      <c r="G5828" s="3">
        <v>7</v>
      </c>
      <c r="H5828" s="3">
        <v>0.73735046500000001</v>
      </c>
      <c r="I5828" s="2" t="s">
        <v>20</v>
      </c>
      <c r="J5828" s="3">
        <v>124000</v>
      </c>
      <c r="K5828" s="3">
        <v>0.90591408299999998</v>
      </c>
      <c r="L5828" s="3">
        <v>1</v>
      </c>
      <c r="M5828" s="2" t="s">
        <v>62</v>
      </c>
      <c r="N5828" s="3">
        <v>49700</v>
      </c>
      <c r="O5828" s="3">
        <v>0.35932185300000002</v>
      </c>
      <c r="P5828" s="3">
        <v>-0.26131680453851985</v>
      </c>
      <c r="Q5828" s="3">
        <v>0.30965064773402601</v>
      </c>
      <c r="R5828" s="3">
        <v>0.7823032524090473</v>
      </c>
      <c r="S5828" s="3">
        <v>0.3614665545294844</v>
      </c>
      <c r="T5828" s="5">
        <f>POWER(10,Table2[[#This Row],[Predicted normalized_price]]*(N$7634-N$7635)+N$7635)</f>
        <v>50289.18918140915</v>
      </c>
      <c r="U5828" s="5">
        <f>ABS(Table2[[#This Row],[price]]-Table2[[#This Row],[Predicted Price]])</f>
        <v>589.18918140915048</v>
      </c>
      <c r="V5828" s="5">
        <f>Table2[[#This Row],[Price Diff]]/Table2[[#This Row],[price]]</f>
        <v>1.1854913106823954E-2</v>
      </c>
    </row>
    <row r="5829" spans="1:22" x14ac:dyDescent="0.2">
      <c r="A5829" s="3">
        <v>13450</v>
      </c>
      <c r="B5829" s="3">
        <v>0.234896516</v>
      </c>
      <c r="C5829" s="3">
        <v>58362</v>
      </c>
      <c r="D5829" s="3">
        <v>0.57061759599999995</v>
      </c>
      <c r="E5829" s="3">
        <v>1595</v>
      </c>
      <c r="F5829" s="3">
        <v>0.38472810600000001</v>
      </c>
      <c r="G5829" s="3">
        <v>7</v>
      </c>
      <c r="H5829" s="3">
        <v>0.73735046500000001</v>
      </c>
      <c r="I5829" s="2" t="s">
        <v>15</v>
      </c>
      <c r="J5829" s="3">
        <v>97000</v>
      </c>
      <c r="K5829" s="3">
        <v>0.884984836</v>
      </c>
      <c r="L5829" s="3">
        <v>3</v>
      </c>
      <c r="M5829" s="2" t="s">
        <v>65</v>
      </c>
      <c r="N5829" s="3">
        <v>84800</v>
      </c>
      <c r="O5829" s="3">
        <v>0.456553504</v>
      </c>
      <c r="P5829" s="3">
        <v>-0.92526780922636909</v>
      </c>
      <c r="Q5829" s="3">
        <v>0.51184284609275232</v>
      </c>
      <c r="R5829" s="3">
        <v>0.65791248227811683</v>
      </c>
      <c r="S5829" s="3">
        <v>0.44451705402467445</v>
      </c>
      <c r="T5829" s="5">
        <f>POWER(10,Table2[[#This Row],[Predicted normalized_price]]*(N$7634-N$7635)+N$7635)</f>
        <v>79372.734824654355</v>
      </c>
      <c r="U5829" s="5">
        <f>ABS(Table2[[#This Row],[price]]-Table2[[#This Row],[Predicted Price]])</f>
        <v>5427.2651753456448</v>
      </c>
      <c r="V5829" s="5">
        <f>Table2[[#This Row],[Price Diff]]/Table2[[#This Row],[price]]</f>
        <v>6.4000768577189213E-2</v>
      </c>
    </row>
    <row r="5830" spans="1:22" x14ac:dyDescent="0.2">
      <c r="A5830" s="3">
        <v>8720</v>
      </c>
      <c r="B5830" s="3">
        <v>0.138470869</v>
      </c>
      <c r="C5830" s="3">
        <v>45379</v>
      </c>
      <c r="D5830" s="3">
        <v>0.52658438399999996</v>
      </c>
      <c r="E5830" s="3">
        <v>1390</v>
      </c>
      <c r="F5830" s="3">
        <v>0.32606906200000002</v>
      </c>
      <c r="G5830" s="3">
        <v>5</v>
      </c>
      <c r="H5830" s="3">
        <v>0.60985333500000005</v>
      </c>
      <c r="I5830" s="2" t="s">
        <v>20</v>
      </c>
      <c r="J5830" s="3">
        <v>39000</v>
      </c>
      <c r="K5830" s="3">
        <v>0.807330302</v>
      </c>
      <c r="L5830" s="3">
        <v>1</v>
      </c>
      <c r="M5830" s="2" t="s">
        <v>63</v>
      </c>
      <c r="N5830" s="3">
        <v>56800</v>
      </c>
      <c r="O5830" s="3">
        <v>0.38362225700000002</v>
      </c>
      <c r="P5830" s="3">
        <v>-0.59317292392992937</v>
      </c>
      <c r="Q5830" s="3">
        <v>0.40674706653117615</v>
      </c>
      <c r="R5830" s="3">
        <v>0.75699683080464308</v>
      </c>
      <c r="S5830" s="3">
        <v>0.39258348593849235</v>
      </c>
      <c r="T5830" s="5">
        <f>POWER(10,Table2[[#This Row],[Predicted normalized_price]]*(N$7634-N$7635)+N$7635)</f>
        <v>59666.965527817112</v>
      </c>
      <c r="U5830" s="5">
        <f>ABS(Table2[[#This Row],[price]]-Table2[[#This Row],[Predicted Price]])</f>
        <v>2866.9655278171122</v>
      </c>
      <c r="V5830" s="5">
        <f>Table2[[#This Row],[Price Diff]]/Table2[[#This Row],[price]]</f>
        <v>5.0474745208047747E-2</v>
      </c>
    </row>
    <row r="5831" spans="1:22" x14ac:dyDescent="0.2">
      <c r="A5831" s="3">
        <v>13450</v>
      </c>
      <c r="B5831" s="3">
        <v>0.234896516</v>
      </c>
      <c r="C5831" s="3">
        <v>11753</v>
      </c>
      <c r="D5831" s="3">
        <v>0.29016709000000002</v>
      </c>
      <c r="E5831" s="3">
        <v>1390</v>
      </c>
      <c r="F5831" s="3">
        <v>0.32606906200000002</v>
      </c>
      <c r="G5831" s="3">
        <v>10</v>
      </c>
      <c r="H5831" s="3">
        <v>0.87250287000000004</v>
      </c>
      <c r="I5831" s="2" t="s">
        <v>20</v>
      </c>
      <c r="J5831" s="3">
        <v>112000</v>
      </c>
      <c r="K5831" s="3">
        <v>0.89723944799999999</v>
      </c>
      <c r="L5831" s="3">
        <v>3</v>
      </c>
      <c r="M5831" s="2" t="s">
        <v>67</v>
      </c>
      <c r="N5831" s="3">
        <v>23800</v>
      </c>
      <c r="O5831" s="3">
        <v>0.225324465</v>
      </c>
      <c r="P5831" s="3">
        <v>-0.91157441988436438</v>
      </c>
      <c r="Q5831" s="3">
        <v>-3.1331623514335924E-2</v>
      </c>
      <c r="R5831" s="3">
        <v>0.90333624748579089</v>
      </c>
      <c r="S5831" s="3">
        <v>0.23925055233071951</v>
      </c>
      <c r="T5831" s="5">
        <f>POWER(10,Table2[[#This Row],[Predicted normalized_price]]*(N$7634-N$7635)+N$7635)</f>
        <v>25692.774757158895</v>
      </c>
      <c r="U5831" s="5">
        <f>ABS(Table2[[#This Row],[price]]-Table2[[#This Row],[Predicted Price]])</f>
        <v>1892.7747571588952</v>
      </c>
      <c r="V5831" s="5">
        <f>Table2[[#This Row],[Price Diff]]/Table2[[#This Row],[price]]</f>
        <v>7.9528351141130049E-2</v>
      </c>
    </row>
    <row r="5832" spans="1:22" x14ac:dyDescent="0.2">
      <c r="A5832" s="3">
        <v>58110</v>
      </c>
      <c r="B5832" s="3">
        <v>0.56050420700000003</v>
      </c>
      <c r="C5832" s="3">
        <v>244528</v>
      </c>
      <c r="D5832" s="3">
        <v>0.82133673399999996</v>
      </c>
      <c r="E5832" s="3">
        <v>3799</v>
      </c>
      <c r="F5832" s="3">
        <v>0.75478032799999994</v>
      </c>
      <c r="G5832" s="3">
        <v>5</v>
      </c>
      <c r="H5832" s="3">
        <v>0.60985333500000005</v>
      </c>
      <c r="I5832" s="2" t="s">
        <v>11</v>
      </c>
      <c r="J5832" s="3">
        <v>32000</v>
      </c>
      <c r="K5832" s="3">
        <v>0.79047020499999998</v>
      </c>
      <c r="L5832" s="3">
        <v>3</v>
      </c>
      <c r="M5832" s="2" t="s">
        <v>62</v>
      </c>
      <c r="N5832" s="3">
        <v>518800</v>
      </c>
      <c r="O5832" s="3">
        <v>0.786164749</v>
      </c>
      <c r="P5832" s="3">
        <v>-0.49219714881135462</v>
      </c>
      <c r="Q5832" s="3">
        <v>0.88775225613742437</v>
      </c>
      <c r="R5832" s="3">
        <v>-0.28623956757602093</v>
      </c>
      <c r="S5832" s="3">
        <v>0.78410637153457907</v>
      </c>
      <c r="T5832" s="5">
        <f>POWER(10,Table2[[#This Row],[Predicted normalized_price]]*(N$7634-N$7635)+N$7635)</f>
        <v>512964.99767534947</v>
      </c>
      <c r="U5832" s="5">
        <f>ABS(Table2[[#This Row],[price]]-Table2[[#This Row],[Predicted Price]])</f>
        <v>5835.0023246505298</v>
      </c>
      <c r="V5832" s="5">
        <f>Table2[[#This Row],[Price Diff]]/Table2[[#This Row],[price]]</f>
        <v>1.1247113193235408E-2</v>
      </c>
    </row>
    <row r="5833" spans="1:22" x14ac:dyDescent="0.2">
      <c r="A5833" s="3">
        <v>26230</v>
      </c>
      <c r="B5833" s="3">
        <v>0.38351450100000001</v>
      </c>
      <c r="C5833" s="3">
        <v>89302</v>
      </c>
      <c r="D5833" s="3">
        <v>0.64505623099999998</v>
      </c>
      <c r="E5833" s="3">
        <v>4395</v>
      </c>
      <c r="F5833" s="3">
        <v>0.81691860599999999</v>
      </c>
      <c r="G5833" s="3">
        <v>8</v>
      </c>
      <c r="H5833" s="3">
        <v>0.78794860499999997</v>
      </c>
      <c r="I5833" s="2" t="s">
        <v>13</v>
      </c>
      <c r="J5833" s="3">
        <v>106000</v>
      </c>
      <c r="K5833" s="3">
        <v>0.89254686800000005</v>
      </c>
      <c r="L5833" s="3">
        <v>4</v>
      </c>
      <c r="M5833" s="2" t="s">
        <v>62</v>
      </c>
      <c r="N5833" s="3">
        <v>136500</v>
      </c>
      <c r="O5833" s="3">
        <v>0.54318256200000004</v>
      </c>
      <c r="P5833" s="3">
        <v>0.44782802980414488</v>
      </c>
      <c r="Q5833" s="3">
        <v>0.69007077659528537</v>
      </c>
      <c r="R5833" s="3">
        <v>0.47117551026180748</v>
      </c>
      <c r="S5833" s="3">
        <v>0.54243369894126703</v>
      </c>
      <c r="T5833" s="5">
        <f>POWER(10,Table2[[#This Row],[Predicted normalized_price]]*(N$7634-N$7635)+N$7635)</f>
        <v>135939.45345620971</v>
      </c>
      <c r="U5833" s="5">
        <f>ABS(Table2[[#This Row],[price]]-Table2[[#This Row],[Predicted Price]])</f>
        <v>560.54654379028943</v>
      </c>
      <c r="V5833" s="5">
        <f>Table2[[#This Row],[Price Diff]]/Table2[[#This Row],[price]]</f>
        <v>4.1065680863757465E-3</v>
      </c>
    </row>
    <row r="5834" spans="1:22" x14ac:dyDescent="0.2">
      <c r="A5834" s="3">
        <v>13690</v>
      </c>
      <c r="B5834" s="3">
        <v>0.23883189499999999</v>
      </c>
      <c r="C5834" s="3">
        <v>45731</v>
      </c>
      <c r="D5834" s="3">
        <v>0.52793661800000002</v>
      </c>
      <c r="E5834" s="3">
        <v>2359</v>
      </c>
      <c r="F5834" s="3">
        <v>0.55160346699999996</v>
      </c>
      <c r="G5834" s="3">
        <v>7</v>
      </c>
      <c r="H5834" s="3">
        <v>0.73735046500000001</v>
      </c>
      <c r="I5834" s="2" t="s">
        <v>18</v>
      </c>
      <c r="J5834" s="3">
        <v>88000</v>
      </c>
      <c r="K5834" s="3">
        <v>0.87668592700000003</v>
      </c>
      <c r="L5834" s="3">
        <v>2</v>
      </c>
      <c r="M5834" s="2" t="s">
        <v>64</v>
      </c>
      <c r="N5834" s="3">
        <v>62800</v>
      </c>
      <c r="O5834" s="3">
        <v>0.40189673300000001</v>
      </c>
      <c r="P5834" s="3">
        <v>0.41813044590787535</v>
      </c>
      <c r="Q5834" s="3">
        <v>-0.732477589683599</v>
      </c>
      <c r="R5834" s="3">
        <v>-0.49865679031560195</v>
      </c>
      <c r="S5834" s="3">
        <v>0.41363593087278938</v>
      </c>
      <c r="T5834" s="5">
        <f>POWER(10,Table2[[#This Row],[Predicted normalized_price]]*(N$7634-N$7635)+N$7635)</f>
        <v>66984.569925431017</v>
      </c>
      <c r="U5834" s="5">
        <f>ABS(Table2[[#This Row],[price]]-Table2[[#This Row],[Predicted Price]])</f>
        <v>4184.5699254310166</v>
      </c>
      <c r="V5834" s="5">
        <f>Table2[[#This Row],[Price Diff]]/Table2[[#This Row],[price]]</f>
        <v>6.6633279067372875E-2</v>
      </c>
    </row>
    <row r="5835" spans="1:22" x14ac:dyDescent="0.2">
      <c r="A5835" s="3">
        <v>11030</v>
      </c>
      <c r="B5835" s="3">
        <v>0.19075994700000001</v>
      </c>
      <c r="C5835" s="3">
        <v>69995</v>
      </c>
      <c r="D5835" s="3">
        <v>0.60242574400000004</v>
      </c>
      <c r="E5835" s="3">
        <v>2494</v>
      </c>
      <c r="F5835" s="3">
        <v>0.57533232300000003</v>
      </c>
      <c r="G5835" s="3">
        <v>4</v>
      </c>
      <c r="H5835" s="3">
        <v>0.52529906999999998</v>
      </c>
      <c r="I5835" s="2" t="s">
        <v>10</v>
      </c>
      <c r="J5835" s="3">
        <v>58000</v>
      </c>
      <c r="K5835" s="3">
        <v>0.84115531399999999</v>
      </c>
      <c r="L5835" s="3">
        <v>1</v>
      </c>
      <c r="M5835" s="2" t="s">
        <v>65</v>
      </c>
      <c r="N5835" s="3">
        <v>92833</v>
      </c>
      <c r="O5835" s="3">
        <v>0.47302414599999998</v>
      </c>
      <c r="P5835" s="3">
        <v>0.75067061953316161</v>
      </c>
      <c r="Q5835" s="3">
        <v>-0.59181794379430908</v>
      </c>
      <c r="R5835" s="3">
        <v>-0.60689822737072019</v>
      </c>
      <c r="S5835" s="3">
        <v>0.47900963300939459</v>
      </c>
      <c r="T5835" s="5">
        <f>POWER(10,Table2[[#This Row],[Predicted normalized_price]]*(N$7634-N$7635)+N$7635)</f>
        <v>95937.083343876642</v>
      </c>
      <c r="U5835" s="5">
        <f>ABS(Table2[[#This Row],[price]]-Table2[[#This Row],[Predicted Price]])</f>
        <v>3104.0833438766422</v>
      </c>
      <c r="V5835" s="5">
        <f>Table2[[#This Row],[Price Diff]]/Table2[[#This Row],[price]]</f>
        <v>3.3437283550856289E-2</v>
      </c>
    </row>
    <row r="5836" spans="1:22" x14ac:dyDescent="0.2">
      <c r="A5836" s="3">
        <v>21710</v>
      </c>
      <c r="B5836" s="3">
        <v>0.341431553</v>
      </c>
      <c r="C5836" s="3">
        <v>99970</v>
      </c>
      <c r="D5836" s="3">
        <v>0.66480454600000005</v>
      </c>
      <c r="E5836" s="3">
        <v>2987</v>
      </c>
      <c r="F5836" s="3">
        <v>0.65224602799999998</v>
      </c>
      <c r="G5836" s="3">
        <v>6</v>
      </c>
      <c r="H5836" s="3">
        <v>0.67893919899999999</v>
      </c>
      <c r="I5836" s="2" t="s">
        <v>15</v>
      </c>
      <c r="J5836" s="3">
        <v>45000</v>
      </c>
      <c r="K5836" s="3">
        <v>0.81952635900000004</v>
      </c>
      <c r="L5836" s="3">
        <v>1</v>
      </c>
      <c r="M5836" s="2" t="s">
        <v>65</v>
      </c>
      <c r="N5836" s="3">
        <v>145800</v>
      </c>
      <c r="O5836" s="3">
        <v>0.55517726099999998</v>
      </c>
      <c r="P5836" s="3">
        <v>-0.69016863901918424</v>
      </c>
      <c r="Q5836" s="3">
        <v>0.73091146741161317</v>
      </c>
      <c r="R5836" s="3">
        <v>0.40553477331370474</v>
      </c>
      <c r="S5836" s="3">
        <v>0.56683906451802035</v>
      </c>
      <c r="T5836" s="5">
        <f>POWER(10,Table2[[#This Row],[Predicted normalized_price]]*(N$7634-N$7635)+N$7635)</f>
        <v>155449.00727516052</v>
      </c>
      <c r="U5836" s="5">
        <f>ABS(Table2[[#This Row],[price]]-Table2[[#This Row],[Predicted Price]])</f>
        <v>9649.0072751605185</v>
      </c>
      <c r="V5836" s="5">
        <f>Table2[[#This Row],[Price Diff]]/Table2[[#This Row],[price]]</f>
        <v>6.6179748114955542E-2</v>
      </c>
    </row>
    <row r="5837" spans="1:22" x14ac:dyDescent="0.2">
      <c r="A5837" s="3">
        <v>8700</v>
      </c>
      <c r="B5837" s="3">
        <v>0.137959945</v>
      </c>
      <c r="C5837" s="3">
        <v>49168</v>
      </c>
      <c r="D5837" s="3">
        <v>0.54061841399999999</v>
      </c>
      <c r="E5837" s="3">
        <v>1496</v>
      </c>
      <c r="F5837" s="3">
        <v>0.35740525400000001</v>
      </c>
      <c r="G5837" s="3">
        <v>4</v>
      </c>
      <c r="H5837" s="3">
        <v>0.52529906999999998</v>
      </c>
      <c r="I5837" s="2" t="s">
        <v>22</v>
      </c>
      <c r="J5837" s="3">
        <v>26000</v>
      </c>
      <c r="K5837" s="3">
        <v>0.77277372200000005</v>
      </c>
      <c r="L5837" s="3">
        <v>2</v>
      </c>
      <c r="M5837" s="2" t="s">
        <v>64</v>
      </c>
      <c r="N5837" s="3">
        <v>74800</v>
      </c>
      <c r="O5837" s="3">
        <v>0.43371873999999999</v>
      </c>
      <c r="P5837" s="3">
        <v>0.60975434326612088</v>
      </c>
      <c r="Q5837" s="3">
        <v>-0.72528592008907122</v>
      </c>
      <c r="R5837" s="3">
        <v>-0.51470794834732891</v>
      </c>
      <c r="S5837" s="3">
        <v>0.42010555954223849</v>
      </c>
      <c r="T5837" s="5">
        <f>POWER(10,Table2[[#This Row],[Predicted normalized_price]]*(N$7634-N$7635)+N$7635)</f>
        <v>69408.759820248772</v>
      </c>
      <c r="U5837" s="5">
        <f>ABS(Table2[[#This Row],[price]]-Table2[[#This Row],[Predicted Price]])</f>
        <v>5391.2401797512284</v>
      </c>
      <c r="V5837" s="5">
        <f>Table2[[#This Row],[Price Diff]]/Table2[[#This Row],[price]]</f>
        <v>7.2075403472610003E-2</v>
      </c>
    </row>
    <row r="5838" spans="1:22" x14ac:dyDescent="0.2">
      <c r="A5838" s="3">
        <v>10590</v>
      </c>
      <c r="B5838" s="3">
        <v>0.18170197799999999</v>
      </c>
      <c r="C5838" s="3">
        <v>28646</v>
      </c>
      <c r="D5838" s="3">
        <v>0.44607725300000001</v>
      </c>
      <c r="E5838" s="3">
        <v>1798</v>
      </c>
      <c r="F5838" s="3">
        <v>0.435810641</v>
      </c>
      <c r="G5838" s="3">
        <v>9</v>
      </c>
      <c r="H5838" s="3">
        <v>0.83257932800000001</v>
      </c>
      <c r="I5838" s="2" t="s">
        <v>20</v>
      </c>
      <c r="J5838" s="3">
        <v>85000</v>
      </c>
      <c r="K5838" s="3">
        <v>0.87372978000000001</v>
      </c>
      <c r="L5838" s="3">
        <v>2</v>
      </c>
      <c r="M5838" s="2" t="s">
        <v>65</v>
      </c>
      <c r="N5838" s="3">
        <v>40366</v>
      </c>
      <c r="O5838" s="3">
        <v>0.32146634099999999</v>
      </c>
      <c r="P5838" s="3">
        <v>-0.2028991764123188</v>
      </c>
      <c r="Q5838" s="3">
        <v>0.19749576636833868</v>
      </c>
      <c r="R5838" s="3">
        <v>0.83960357521694517</v>
      </c>
      <c r="S5838" s="3">
        <v>0.31754934001006158</v>
      </c>
      <c r="T5838" s="5">
        <f>POWER(10,Table2[[#This Row],[Predicted normalized_price]]*(N$7634-N$7635)+N$7635)</f>
        <v>39506.444821085555</v>
      </c>
      <c r="U5838" s="5">
        <f>ABS(Table2[[#This Row],[price]]-Table2[[#This Row],[Predicted Price]])</f>
        <v>859.5551789144447</v>
      </c>
      <c r="V5838" s="5">
        <f>Table2[[#This Row],[Price Diff]]/Table2[[#This Row],[price]]</f>
        <v>2.1294039015865945E-2</v>
      </c>
    </row>
    <row r="5839" spans="1:22" x14ac:dyDescent="0.2">
      <c r="A5839" s="3">
        <v>7870</v>
      </c>
      <c r="B5839" s="3">
        <v>0.11565027899999999</v>
      </c>
      <c r="C5839" s="3">
        <v>13949</v>
      </c>
      <c r="D5839" s="3">
        <v>0.32014480099999998</v>
      </c>
      <c r="E5839" s="3">
        <v>1591</v>
      </c>
      <c r="F5839" s="3">
        <v>0.38365743499999999</v>
      </c>
      <c r="G5839" s="3">
        <v>9</v>
      </c>
      <c r="H5839" s="3">
        <v>0.83257932800000001</v>
      </c>
      <c r="I5839" s="2" t="s">
        <v>17</v>
      </c>
      <c r="J5839" s="3">
        <v>89000</v>
      </c>
      <c r="K5839" s="3">
        <v>0.87764895399999998</v>
      </c>
      <c r="L5839" s="3">
        <v>3</v>
      </c>
      <c r="M5839" s="2" t="s">
        <v>63</v>
      </c>
      <c r="N5839" s="3">
        <v>22800</v>
      </c>
      <c r="O5839" s="3">
        <v>0.21751284900000001</v>
      </c>
      <c r="P5839" s="3">
        <v>-0.97356219003529376</v>
      </c>
      <c r="Q5839" s="3">
        <v>-0.90157174561322595</v>
      </c>
      <c r="R5839" s="3">
        <v>0.16756261533753403</v>
      </c>
      <c r="S5839" s="3">
        <v>0.19647726672850102</v>
      </c>
      <c r="T5839" s="5">
        <f>POWER(10,Table2[[#This Row],[Predicted normalized_price]]*(N$7634-N$7635)+N$7635)</f>
        <v>20311.138435864585</v>
      </c>
      <c r="U5839" s="5">
        <f>ABS(Table2[[#This Row],[price]]-Table2[[#This Row],[Predicted Price]])</f>
        <v>2488.8615641354154</v>
      </c>
      <c r="V5839" s="5">
        <f>Table2[[#This Row],[Price Diff]]/Table2[[#This Row],[price]]</f>
        <v>0.10916059491821997</v>
      </c>
    </row>
    <row r="5840" spans="1:22" x14ac:dyDescent="0.2">
      <c r="A5840" s="3">
        <v>28330</v>
      </c>
      <c r="B5840" s="3">
        <v>0.40065144600000002</v>
      </c>
      <c r="C5840" s="3">
        <v>124171</v>
      </c>
      <c r="D5840" s="3">
        <v>0.70274313200000005</v>
      </c>
      <c r="E5840" s="3">
        <v>2997</v>
      </c>
      <c r="F5840" s="3">
        <v>0.65367114299999995</v>
      </c>
      <c r="G5840" s="3">
        <v>5</v>
      </c>
      <c r="H5840" s="3">
        <v>0.60985333500000005</v>
      </c>
      <c r="I5840" s="2" t="s">
        <v>11</v>
      </c>
      <c r="J5840" s="3">
        <v>42000</v>
      </c>
      <c r="K5840" s="3">
        <v>0.81364630299999996</v>
      </c>
      <c r="L5840" s="3">
        <v>2</v>
      </c>
      <c r="M5840" s="2" t="s">
        <v>64</v>
      </c>
      <c r="N5840" s="3">
        <v>226800</v>
      </c>
      <c r="O5840" s="3">
        <v>0.635583181</v>
      </c>
      <c r="P5840" s="3">
        <v>0.73149567650342573</v>
      </c>
      <c r="Q5840" s="3">
        <v>0.7348149344388043</v>
      </c>
      <c r="R5840" s="3">
        <v>0.16268214986686805</v>
      </c>
      <c r="S5840" s="3">
        <v>0.63320098035374761</v>
      </c>
      <c r="T5840" s="5">
        <f>POWER(10,Table2[[#This Row],[Predicted normalized_price]]*(N$7634-N$7635)+N$7635)</f>
        <v>223850.47653283901</v>
      </c>
      <c r="U5840" s="5">
        <f>ABS(Table2[[#This Row],[price]]-Table2[[#This Row],[Predicted Price]])</f>
        <v>2949.5234671609942</v>
      </c>
      <c r="V5840" s="5">
        <f>Table2[[#This Row],[Price Diff]]/Table2[[#This Row],[price]]</f>
        <v>1.3004953558910909E-2</v>
      </c>
    </row>
    <row r="5841" spans="1:22" x14ac:dyDescent="0.2">
      <c r="A5841" s="3">
        <v>7160</v>
      </c>
      <c r="B5841" s="3">
        <v>9.4612660000000001E-2</v>
      </c>
      <c r="C5841" s="3">
        <v>50537</v>
      </c>
      <c r="D5841" s="3">
        <v>0.54542444599999995</v>
      </c>
      <c r="E5841" s="3">
        <v>1496</v>
      </c>
      <c r="F5841" s="3">
        <v>0.35740525400000001</v>
      </c>
      <c r="G5841" s="3">
        <v>2</v>
      </c>
      <c r="H5841" s="3">
        <v>0.26264953499999999</v>
      </c>
      <c r="I5841" s="2" t="s">
        <v>14</v>
      </c>
      <c r="J5841" s="3">
        <v>7500</v>
      </c>
      <c r="K5841" s="3">
        <v>0.66682005499999997</v>
      </c>
      <c r="L5841" s="3">
        <v>1</v>
      </c>
      <c r="M5841" s="2" t="s">
        <v>63</v>
      </c>
      <c r="N5841" s="3">
        <v>66800</v>
      </c>
      <c r="O5841" s="3">
        <v>0.41313380199999999</v>
      </c>
      <c r="P5841" s="3">
        <v>-0.88699131071716353</v>
      </c>
      <c r="Q5841" s="3">
        <v>-0.63995670117308567</v>
      </c>
      <c r="R5841" s="3">
        <v>-0.51034738568008275</v>
      </c>
      <c r="S5841" s="3">
        <v>0.43753063564823241</v>
      </c>
      <c r="T5841" s="5">
        <f>POWER(10,Table2[[#This Row],[Predicted normalized_price]]*(N$7634-N$7635)+N$7635)</f>
        <v>76383.3207032012</v>
      </c>
      <c r="U5841" s="5">
        <f>ABS(Table2[[#This Row],[price]]-Table2[[#This Row],[Predicted Price]])</f>
        <v>9583.3207032011996</v>
      </c>
      <c r="V5841" s="5">
        <f>Table2[[#This Row],[Price Diff]]/Table2[[#This Row],[price]]</f>
        <v>0.14346288477846109</v>
      </c>
    </row>
    <row r="5842" spans="1:22" x14ac:dyDescent="0.2">
      <c r="A5842" s="3">
        <v>10190</v>
      </c>
      <c r="B5842" s="3">
        <v>0.17313471799999999</v>
      </c>
      <c r="C5842" s="3">
        <v>27561</v>
      </c>
      <c r="D5842" s="3">
        <v>0.43932006200000001</v>
      </c>
      <c r="E5842" s="3">
        <v>1497</v>
      </c>
      <c r="F5842" s="3">
        <v>0.357690181</v>
      </c>
      <c r="G5842" s="3">
        <v>7</v>
      </c>
      <c r="H5842" s="3">
        <v>0.73735046500000001</v>
      </c>
      <c r="I5842" s="2" t="s">
        <v>10</v>
      </c>
      <c r="J5842" s="3">
        <v>148000</v>
      </c>
      <c r="K5842" s="3">
        <v>0.92099335800000004</v>
      </c>
      <c r="L5842" s="3">
        <v>1</v>
      </c>
      <c r="M5842" s="2" t="s">
        <v>67</v>
      </c>
      <c r="N5842" s="3">
        <v>42800</v>
      </c>
      <c r="O5842" s="3">
        <v>0.332121475</v>
      </c>
      <c r="P5842" s="3">
        <v>-0.2747548460570387</v>
      </c>
      <c r="Q5842" s="3">
        <v>-0.81099865932572912</v>
      </c>
      <c r="R5842" s="3">
        <v>-0.26471870774429601</v>
      </c>
      <c r="S5842" s="3">
        <v>0.33180186462783767</v>
      </c>
      <c r="T5842" s="5">
        <f>POWER(10,Table2[[#This Row],[Predicted normalized_price]]*(N$7634-N$7635)+N$7635)</f>
        <v>42724.897743584967</v>
      </c>
      <c r="U5842" s="5">
        <f>ABS(Table2[[#This Row],[price]]-Table2[[#This Row],[Predicted Price]])</f>
        <v>75.10225641503348</v>
      </c>
      <c r="V5842" s="5">
        <f>Table2[[#This Row],[Price Diff]]/Table2[[#This Row],[price]]</f>
        <v>1.7547256171736795E-3</v>
      </c>
    </row>
    <row r="5843" spans="1:22" x14ac:dyDescent="0.2">
      <c r="A5843" s="3">
        <v>15110</v>
      </c>
      <c r="B5843" s="3">
        <v>0.26079137400000002</v>
      </c>
      <c r="C5843" s="3">
        <v>76751</v>
      </c>
      <c r="D5843" s="3">
        <v>0.61855087900000005</v>
      </c>
      <c r="E5843" s="3">
        <v>1997</v>
      </c>
      <c r="F5843" s="3">
        <v>0.48056971500000001</v>
      </c>
      <c r="G5843" s="3">
        <v>6</v>
      </c>
      <c r="H5843" s="3">
        <v>0.67893919899999999</v>
      </c>
      <c r="I5843" s="2" t="s">
        <v>13</v>
      </c>
      <c r="J5843" s="3">
        <v>67000</v>
      </c>
      <c r="K5843" s="3">
        <v>0.85344927699999995</v>
      </c>
      <c r="L5843" s="3">
        <v>2</v>
      </c>
      <c r="M5843" s="2" t="s">
        <v>64</v>
      </c>
      <c r="N5843" s="3">
        <v>107800</v>
      </c>
      <c r="O5843" s="3">
        <v>0.50022609799999995</v>
      </c>
      <c r="P5843" s="3">
        <v>0.6564479413436739</v>
      </c>
      <c r="Q5843" s="3">
        <v>0.5959366016567581</v>
      </c>
      <c r="R5843" s="3">
        <v>0.54221904843124835</v>
      </c>
      <c r="S5843" s="3">
        <v>0.5001731809993244</v>
      </c>
      <c r="T5843" s="5">
        <f>POWER(10,Table2[[#This Row],[Predicted normalized_price]]*(N$7634-N$7635)+N$7635)</f>
        <v>107768.65824740271</v>
      </c>
      <c r="U5843" s="5">
        <f>ABS(Table2[[#This Row],[price]]-Table2[[#This Row],[Predicted Price]])</f>
        <v>31.341752597290906</v>
      </c>
      <c r="V5843" s="5">
        <f>Table2[[#This Row],[Price Diff]]/Table2[[#This Row],[price]]</f>
        <v>2.9073982001197503E-4</v>
      </c>
    </row>
    <row r="5844" spans="1:22" x14ac:dyDescent="0.2">
      <c r="A5844" s="3">
        <v>8560</v>
      </c>
      <c r="B5844" s="3">
        <v>0.134350249</v>
      </c>
      <c r="C5844" s="3">
        <v>53052</v>
      </c>
      <c r="D5844" s="3">
        <v>0.55392373500000003</v>
      </c>
      <c r="E5844" s="3">
        <v>1390</v>
      </c>
      <c r="F5844" s="3">
        <v>0.32606906200000002</v>
      </c>
      <c r="G5844" s="3">
        <v>3</v>
      </c>
      <c r="H5844" s="3">
        <v>0.416289664</v>
      </c>
      <c r="I5844" s="2" t="s">
        <v>20</v>
      </c>
      <c r="J5844" s="3">
        <v>12000</v>
      </c>
      <c r="K5844" s="3">
        <v>0.70687705899999997</v>
      </c>
      <c r="L5844" s="3">
        <v>1</v>
      </c>
      <c r="M5844" s="2" t="s">
        <v>63</v>
      </c>
      <c r="N5844" s="3">
        <v>77800</v>
      </c>
      <c r="O5844" s="3">
        <v>0.44087494500000002</v>
      </c>
      <c r="P5844" s="3">
        <v>-0.57961237526727871</v>
      </c>
      <c r="Q5844" s="3">
        <v>0.53317693767507379</v>
      </c>
      <c r="R5844" s="3">
        <v>0.68984237275358651</v>
      </c>
      <c r="S5844" s="3">
        <v>0.44294914552465803</v>
      </c>
      <c r="T5844" s="5">
        <f>POWER(10,Table2[[#This Row],[Predicted normalized_price]]*(N$7634-N$7635)+N$7635)</f>
        <v>78691.820596002814</v>
      </c>
      <c r="U5844" s="5">
        <f>ABS(Table2[[#This Row],[price]]-Table2[[#This Row],[Predicted Price]])</f>
        <v>891.82059600281355</v>
      </c>
      <c r="V5844" s="5">
        <f>Table2[[#This Row],[Price Diff]]/Table2[[#This Row],[price]]</f>
        <v>1.1462989665845932E-2</v>
      </c>
    </row>
    <row r="5845" spans="1:22" x14ac:dyDescent="0.2">
      <c r="A5845" s="3">
        <v>17270</v>
      </c>
      <c r="B5845" s="3">
        <v>0.29052146299999998</v>
      </c>
      <c r="C5845" s="3">
        <v>74921</v>
      </c>
      <c r="D5845" s="3">
        <v>0.61432769899999995</v>
      </c>
      <c r="E5845" s="3">
        <v>1997</v>
      </c>
      <c r="F5845" s="3">
        <v>0.48056971500000001</v>
      </c>
      <c r="G5845" s="3">
        <v>3</v>
      </c>
      <c r="H5845" s="3">
        <v>0.416289664</v>
      </c>
      <c r="I5845" s="2" t="s">
        <v>13</v>
      </c>
      <c r="J5845" s="3">
        <v>26952</v>
      </c>
      <c r="K5845" s="3">
        <v>0.77583856799999995</v>
      </c>
      <c r="L5845" s="3">
        <v>1</v>
      </c>
      <c r="M5845" s="2" t="s">
        <v>64</v>
      </c>
      <c r="N5845" s="3">
        <v>156800</v>
      </c>
      <c r="O5845" s="3">
        <v>0.56841382600000001</v>
      </c>
      <c r="P5845" s="3">
        <v>0.35943350623925746</v>
      </c>
      <c r="Q5845" s="3">
        <v>0.7083422577145071</v>
      </c>
      <c r="R5845" s="3">
        <v>0.41828913965517772</v>
      </c>
      <c r="S5845" s="3">
        <v>0.56042539056661056</v>
      </c>
      <c r="T5845" s="5">
        <f>POWER(10,Table2[[#This Row],[Predicted normalized_price]]*(N$7634-N$7635)+N$7635)</f>
        <v>150065.88553771671</v>
      </c>
      <c r="U5845" s="5">
        <f>ABS(Table2[[#This Row],[price]]-Table2[[#This Row],[Predicted Price]])</f>
        <v>6734.1144622832944</v>
      </c>
      <c r="V5845" s="5">
        <f>Table2[[#This Row],[Price Diff]]/Table2[[#This Row],[price]]</f>
        <v>4.2947158560480196E-2</v>
      </c>
    </row>
    <row r="5846" spans="1:22" x14ac:dyDescent="0.2">
      <c r="A5846" s="3">
        <v>7310</v>
      </c>
      <c r="B5846" s="3">
        <v>9.9225964999999999E-2</v>
      </c>
      <c r="C5846" s="3">
        <v>20100</v>
      </c>
      <c r="D5846" s="3">
        <v>0.384075112</v>
      </c>
      <c r="E5846" s="3">
        <v>1360</v>
      </c>
      <c r="F5846" s="3">
        <v>0.31676554699999998</v>
      </c>
      <c r="G5846" s="3">
        <v>9</v>
      </c>
      <c r="H5846" s="3">
        <v>0.83257932800000001</v>
      </c>
      <c r="I5846" s="2" t="s">
        <v>31</v>
      </c>
      <c r="J5846" s="3">
        <v>89000</v>
      </c>
      <c r="K5846" s="3">
        <v>0.87764895399999998</v>
      </c>
      <c r="L5846" s="3">
        <v>2</v>
      </c>
      <c r="M5846" s="2" t="s">
        <v>67</v>
      </c>
      <c r="N5846" s="3">
        <v>26500</v>
      </c>
      <c r="O5846" s="3">
        <v>0.24488017200000001</v>
      </c>
      <c r="P5846" s="3">
        <v>-0.95009063847016129</v>
      </c>
      <c r="Q5846" s="3">
        <v>-0.85780291559972388</v>
      </c>
      <c r="R5846" s="3">
        <v>7.8637023011652513E-2</v>
      </c>
      <c r="S5846" s="3">
        <v>0.2306188951022641</v>
      </c>
      <c r="T5846" s="5">
        <f>POWER(10,Table2[[#This Row],[Predicted normalized_price]]*(N$7634-N$7635)+N$7635)</f>
        <v>24502.584929015327</v>
      </c>
      <c r="U5846" s="5">
        <f>ABS(Table2[[#This Row],[price]]-Table2[[#This Row],[Predicted Price]])</f>
        <v>1997.4150709846726</v>
      </c>
      <c r="V5846" s="5">
        <f>Table2[[#This Row],[Price Diff]]/Table2[[#This Row],[price]]</f>
        <v>7.5374153622063123E-2</v>
      </c>
    </row>
    <row r="5847" spans="1:22" x14ac:dyDescent="0.2">
      <c r="A5847" s="3">
        <v>13320</v>
      </c>
      <c r="B5847" s="3">
        <v>0.23273542899999999</v>
      </c>
      <c r="C5847" s="3">
        <v>43203</v>
      </c>
      <c r="D5847" s="3">
        <v>0.51798487500000001</v>
      </c>
      <c r="E5847" s="3">
        <v>1395</v>
      </c>
      <c r="F5847" s="3">
        <v>0.327600102</v>
      </c>
      <c r="G5847" s="3">
        <v>6</v>
      </c>
      <c r="H5847" s="3">
        <v>0.67893919899999999</v>
      </c>
      <c r="I5847" s="2" t="s">
        <v>20</v>
      </c>
      <c r="J5847" s="3">
        <v>83000</v>
      </c>
      <c r="K5847" s="3">
        <v>0.87170046999999995</v>
      </c>
      <c r="L5847" s="3">
        <v>1</v>
      </c>
      <c r="M5847" s="2" t="s">
        <v>67</v>
      </c>
      <c r="N5847" s="3">
        <v>71000</v>
      </c>
      <c r="O5847" s="3">
        <v>0.424230524</v>
      </c>
      <c r="P5847" s="3">
        <v>-0.71682065604085377</v>
      </c>
      <c r="Q5847" s="3">
        <v>0.48805093915294456</v>
      </c>
      <c r="R5847" s="3">
        <v>0.71949143166740492</v>
      </c>
      <c r="S5847" s="3">
        <v>0.4231831920492316</v>
      </c>
      <c r="T5847" s="5">
        <f>POWER(10,Table2[[#This Row],[Predicted normalized_price]]*(N$7634-N$7635)+N$7635)</f>
        <v>70592.560069679254</v>
      </c>
      <c r="U5847" s="5">
        <f>ABS(Table2[[#This Row],[price]]-Table2[[#This Row],[Predicted Price]])</f>
        <v>407.4399303207465</v>
      </c>
      <c r="V5847" s="5">
        <f>Table2[[#This Row],[Price Diff]]/Table2[[#This Row],[price]]</f>
        <v>5.7385905678978381E-3</v>
      </c>
    </row>
    <row r="5848" spans="1:22" x14ac:dyDescent="0.2">
      <c r="A5848" s="3">
        <v>9390</v>
      </c>
      <c r="B5848" s="3">
        <v>0.15494219200000001</v>
      </c>
      <c r="C5848" s="3">
        <v>25524</v>
      </c>
      <c r="D5848" s="3">
        <v>0.42588296799999997</v>
      </c>
      <c r="E5848" s="3">
        <v>1995</v>
      </c>
      <c r="F5848" s="3">
        <v>0.48014246599999999</v>
      </c>
      <c r="G5848" s="3">
        <v>10</v>
      </c>
      <c r="H5848" s="3">
        <v>0.87250287000000004</v>
      </c>
      <c r="I5848" s="2" t="s">
        <v>13</v>
      </c>
      <c r="J5848" s="3">
        <v>128765</v>
      </c>
      <c r="K5848" s="3">
        <v>0.909127778</v>
      </c>
      <c r="L5848" s="3">
        <v>1</v>
      </c>
      <c r="M5848" s="2" t="s">
        <v>65</v>
      </c>
      <c r="N5848" s="3">
        <v>31900</v>
      </c>
      <c r="O5848" s="3">
        <v>0.27863091699999998</v>
      </c>
      <c r="P5848" s="3">
        <v>-0.80723696503113884</v>
      </c>
      <c r="Q5848" s="3">
        <v>6.5332399649276326E-2</v>
      </c>
      <c r="R5848" s="3">
        <v>0.85493365466321103</v>
      </c>
      <c r="S5848" s="3">
        <v>0.27726004222421741</v>
      </c>
      <c r="T5848" s="5">
        <f>POWER(10,Table2[[#This Row],[Predicted normalized_price]]*(N$7634-N$7635)+N$7635)</f>
        <v>31660.600228803392</v>
      </c>
      <c r="U5848" s="5">
        <f>ABS(Table2[[#This Row],[price]]-Table2[[#This Row],[Predicted Price]])</f>
        <v>239.39977119660762</v>
      </c>
      <c r="V5848" s="5">
        <f>Table2[[#This Row],[Price Diff]]/Table2[[#This Row],[price]]</f>
        <v>7.5046950218372295E-3</v>
      </c>
    </row>
    <row r="5849" spans="1:22" x14ac:dyDescent="0.2">
      <c r="A5849" s="3">
        <v>9990</v>
      </c>
      <c r="B5849" s="3">
        <v>0.168724126</v>
      </c>
      <c r="C5849" s="3">
        <v>17329</v>
      </c>
      <c r="D5849" s="3">
        <v>0.35811559999999998</v>
      </c>
      <c r="E5849" s="3">
        <v>1497</v>
      </c>
      <c r="F5849" s="3">
        <v>0.357690181</v>
      </c>
      <c r="G5849" s="3">
        <v>11</v>
      </c>
      <c r="H5849" s="3">
        <v>0.90861810600000004</v>
      </c>
      <c r="I5849" s="2" t="s">
        <v>22</v>
      </c>
      <c r="J5849" s="3">
        <v>113295</v>
      </c>
      <c r="K5849" s="3">
        <v>0.89821923199999998</v>
      </c>
      <c r="L5849" s="3">
        <v>3</v>
      </c>
      <c r="M5849" s="2" t="s">
        <v>67</v>
      </c>
      <c r="N5849" s="3">
        <v>29000</v>
      </c>
      <c r="O5849" s="3">
        <v>0.26128611299999999</v>
      </c>
      <c r="P5849" s="3">
        <v>-0.93870551763871435</v>
      </c>
      <c r="Q5849" s="3">
        <v>-0.88977762369444735</v>
      </c>
      <c r="R5849" s="3">
        <v>-9.8704462031417584E-3</v>
      </c>
      <c r="S5849" s="3">
        <v>0.24467319618368835</v>
      </c>
      <c r="T5849" s="5">
        <f>POWER(10,Table2[[#This Row],[Predicted normalized_price]]*(N$7634-N$7635)+N$7635)</f>
        <v>26469.877609579966</v>
      </c>
      <c r="U5849" s="5">
        <f>ABS(Table2[[#This Row],[price]]-Table2[[#This Row],[Predicted Price]])</f>
        <v>2530.1223904200342</v>
      </c>
      <c r="V5849" s="5">
        <f>Table2[[#This Row],[Price Diff]]/Table2[[#This Row],[price]]</f>
        <v>8.7245599669656351E-2</v>
      </c>
    </row>
    <row r="5850" spans="1:22" x14ac:dyDescent="0.2">
      <c r="A5850" s="3">
        <v>9770</v>
      </c>
      <c r="B5850" s="3">
        <v>0.163769309</v>
      </c>
      <c r="C5850" s="3">
        <v>12957</v>
      </c>
      <c r="D5850" s="3">
        <v>0.30723462000000001</v>
      </c>
      <c r="E5850" s="3">
        <v>1591</v>
      </c>
      <c r="F5850" s="3">
        <v>0.38365743499999999</v>
      </c>
      <c r="G5850" s="3">
        <v>9</v>
      </c>
      <c r="H5850" s="3">
        <v>0.83257932800000001</v>
      </c>
      <c r="I5850" s="2" t="s">
        <v>18</v>
      </c>
      <c r="J5850" s="3">
        <v>118000</v>
      </c>
      <c r="K5850" s="3">
        <v>0.90168708399999997</v>
      </c>
      <c r="L5850" s="3">
        <v>2</v>
      </c>
      <c r="M5850" s="2" t="s">
        <v>63</v>
      </c>
      <c r="N5850" s="3">
        <v>25800</v>
      </c>
      <c r="O5850" s="3">
        <v>0.24000845200000001</v>
      </c>
      <c r="P5850" s="3">
        <v>-0.98488617112339316</v>
      </c>
      <c r="Q5850" s="3">
        <v>-0.9064443443522191</v>
      </c>
      <c r="R5850" s="3">
        <v>7.0304647716220608E-2</v>
      </c>
      <c r="S5850" s="3">
        <v>0.21982909672607717</v>
      </c>
      <c r="T5850" s="5">
        <f>POWER(10,Table2[[#This Row],[Predicted normalized_price]]*(N$7634-N$7635)+N$7635)</f>
        <v>23092.049452995714</v>
      </c>
      <c r="U5850" s="5">
        <f>ABS(Table2[[#This Row],[price]]-Table2[[#This Row],[Predicted Price]])</f>
        <v>2707.9505470042859</v>
      </c>
      <c r="V5850" s="5">
        <f>Table2[[#This Row],[Price Diff]]/Table2[[#This Row],[price]]</f>
        <v>0.10495932352729791</v>
      </c>
    </row>
    <row r="5851" spans="1:22" x14ac:dyDescent="0.2">
      <c r="A5851" s="3">
        <v>7030</v>
      </c>
      <c r="B5851" s="3">
        <v>9.0535600999999993E-2</v>
      </c>
      <c r="C5851" s="3">
        <v>16257</v>
      </c>
      <c r="D5851" s="3">
        <v>0.346940358</v>
      </c>
      <c r="E5851" s="3">
        <v>1598</v>
      </c>
      <c r="F5851" s="3">
        <v>0.38552934799999999</v>
      </c>
      <c r="G5851" s="3">
        <v>10</v>
      </c>
      <c r="H5851" s="3">
        <v>0.87250287000000004</v>
      </c>
      <c r="I5851" s="2" t="s">
        <v>37</v>
      </c>
      <c r="J5851" s="3">
        <v>148958</v>
      </c>
      <c r="K5851" s="3">
        <v>0.92154325299999995</v>
      </c>
      <c r="L5851" s="3">
        <v>4</v>
      </c>
      <c r="M5851" s="2" t="s">
        <v>67</v>
      </c>
      <c r="N5851" s="3">
        <v>22888</v>
      </c>
      <c r="O5851" s="3">
        <v>0.218213887</v>
      </c>
      <c r="P5851" s="3">
        <v>-0.8259086015742092</v>
      </c>
      <c r="Q5851" s="3">
        <v>-0.13258101538509004</v>
      </c>
      <c r="R5851" s="3">
        <v>0.91972003753543641</v>
      </c>
      <c r="S5851" s="3">
        <v>0.20865402695035651</v>
      </c>
      <c r="T5851" s="5">
        <f>POWER(10,Table2[[#This Row],[Predicted normalized_price]]*(N$7634-N$7635)+N$7635)</f>
        <v>21716.689389451298</v>
      </c>
      <c r="U5851" s="5">
        <f>ABS(Table2[[#This Row],[price]]-Table2[[#This Row],[Predicted Price]])</f>
        <v>1171.3106105487022</v>
      </c>
      <c r="V5851" s="5">
        <f>Table2[[#This Row],[Price Diff]]/Table2[[#This Row],[price]]</f>
        <v>5.1175751946378113E-2</v>
      </c>
    </row>
    <row r="5852" spans="1:22" x14ac:dyDescent="0.2">
      <c r="A5852" s="3">
        <v>8810</v>
      </c>
      <c r="B5852" s="3">
        <v>0.140755617</v>
      </c>
      <c r="C5852" s="3">
        <v>37468</v>
      </c>
      <c r="D5852" s="3">
        <v>0.49306062499999997</v>
      </c>
      <c r="E5852" s="3">
        <v>1390</v>
      </c>
      <c r="F5852" s="3">
        <v>0.32606906200000002</v>
      </c>
      <c r="G5852" s="3">
        <v>7</v>
      </c>
      <c r="H5852" s="3">
        <v>0.73735046500000001</v>
      </c>
      <c r="I5852" s="2" t="s">
        <v>20</v>
      </c>
      <c r="J5852" s="3">
        <v>129500</v>
      </c>
      <c r="K5852" s="3">
        <v>0.90961287700000004</v>
      </c>
      <c r="L5852" s="3">
        <v>2</v>
      </c>
      <c r="M5852" s="2" t="s">
        <v>63</v>
      </c>
      <c r="N5852" s="3">
        <v>46000</v>
      </c>
      <c r="O5852" s="3">
        <v>0.34524302699999998</v>
      </c>
      <c r="P5852" s="3">
        <v>-0.5051335574688981</v>
      </c>
      <c r="Q5852" s="3">
        <v>0.28354152973036684</v>
      </c>
      <c r="R5852" s="3">
        <v>0.81133929856387099</v>
      </c>
      <c r="S5852" s="3">
        <v>0.34658389619166008</v>
      </c>
      <c r="T5852" s="5">
        <f>POWER(10,Table2[[#This Row],[Predicted normalized_price]]*(N$7634-N$7635)+N$7635)</f>
        <v>46340.184848679717</v>
      </c>
      <c r="U5852" s="5">
        <f>ABS(Table2[[#This Row],[price]]-Table2[[#This Row],[Predicted Price]])</f>
        <v>340.18484867971711</v>
      </c>
      <c r="V5852" s="5">
        <f>Table2[[#This Row],[Price Diff]]/Table2[[#This Row],[price]]</f>
        <v>7.3953227973851546E-3</v>
      </c>
    </row>
    <row r="5853" spans="1:22" x14ac:dyDescent="0.2">
      <c r="A5853" s="3">
        <v>9910</v>
      </c>
      <c r="B5853" s="3">
        <v>0.166935114</v>
      </c>
      <c r="C5853" s="3">
        <v>16101</v>
      </c>
      <c r="D5853" s="3">
        <v>0.345252954</v>
      </c>
      <c r="E5853" s="3">
        <v>1798</v>
      </c>
      <c r="F5853" s="3">
        <v>0.435810641</v>
      </c>
      <c r="G5853" s="3">
        <v>11</v>
      </c>
      <c r="H5853" s="3">
        <v>0.90861810600000004</v>
      </c>
      <c r="I5853" s="2" t="s">
        <v>20</v>
      </c>
      <c r="J5853" s="3">
        <v>147000</v>
      </c>
      <c r="K5853" s="3">
        <v>0.92041554599999997</v>
      </c>
      <c r="L5853" s="3">
        <v>3</v>
      </c>
      <c r="M5853" s="2" t="s">
        <v>65</v>
      </c>
      <c r="N5853" s="3">
        <v>23000</v>
      </c>
      <c r="O5853" s="3">
        <v>0.21910222800000001</v>
      </c>
      <c r="P5853" s="3">
        <v>-0.50526387495945113</v>
      </c>
      <c r="Q5853" s="3">
        <v>-6.3765329424957232E-2</v>
      </c>
      <c r="R5853" s="3">
        <v>0.90598680747835869</v>
      </c>
      <c r="S5853" s="3">
        <v>0.23110635425086615</v>
      </c>
      <c r="T5853" s="5">
        <f>POWER(10,Table2[[#This Row],[Predicted normalized_price]]*(N$7634-N$7635)+N$7635)</f>
        <v>24568.305570293782</v>
      </c>
      <c r="U5853" s="5">
        <f>ABS(Table2[[#This Row],[price]]-Table2[[#This Row],[Predicted Price]])</f>
        <v>1568.3055702937818</v>
      </c>
      <c r="V5853" s="5">
        <f>Table2[[#This Row],[Price Diff]]/Table2[[#This Row],[price]]</f>
        <v>6.8187198708425295E-2</v>
      </c>
    </row>
    <row r="5854" spans="1:22" x14ac:dyDescent="0.2">
      <c r="A5854" s="3">
        <v>10450</v>
      </c>
      <c r="B5854" s="3">
        <v>0.178740814</v>
      </c>
      <c r="C5854" s="3">
        <v>58259</v>
      </c>
      <c r="D5854" s="3">
        <v>0.57030847200000001</v>
      </c>
      <c r="E5854" s="3">
        <v>1560</v>
      </c>
      <c r="F5854" s="3">
        <v>0.37526730800000002</v>
      </c>
      <c r="G5854" s="3">
        <v>3</v>
      </c>
      <c r="H5854" s="3">
        <v>0.416289664</v>
      </c>
      <c r="I5854" s="2" t="s">
        <v>37</v>
      </c>
      <c r="J5854" s="3">
        <v>16500</v>
      </c>
      <c r="K5854" s="3">
        <v>0.73401791900000002</v>
      </c>
      <c r="L5854" s="3">
        <v>1</v>
      </c>
      <c r="M5854" s="2" t="s">
        <v>68</v>
      </c>
      <c r="N5854" s="3">
        <v>109500</v>
      </c>
      <c r="O5854" s="3">
        <v>0.50307356199999997</v>
      </c>
      <c r="P5854" s="3">
        <v>-0.92876401670960196</v>
      </c>
      <c r="Q5854" s="3">
        <v>0.561437226818576</v>
      </c>
      <c r="R5854" s="3">
        <v>0.57225071112190951</v>
      </c>
      <c r="S5854" s="3">
        <v>0.47929425935096182</v>
      </c>
      <c r="T5854" s="5">
        <f>POWER(10,Table2[[#This Row],[Predicted normalized_price]]*(N$7634-N$7635)+N$7635)</f>
        <v>96087.249185174092</v>
      </c>
      <c r="U5854" s="5">
        <f>ABS(Table2[[#This Row],[price]]-Table2[[#This Row],[Predicted Price]])</f>
        <v>13412.750814825908</v>
      </c>
      <c r="V5854" s="5">
        <f>Table2[[#This Row],[Price Diff]]/Table2[[#This Row],[price]]</f>
        <v>0.12249087502124116</v>
      </c>
    </row>
    <row r="5855" spans="1:22" x14ac:dyDescent="0.2">
      <c r="A5855" s="3">
        <v>119000</v>
      </c>
      <c r="B5855" s="3">
        <v>0.71999411999999996</v>
      </c>
      <c r="C5855" s="3">
        <v>299185</v>
      </c>
      <c r="D5855" s="3">
        <v>0.85664027799999998</v>
      </c>
      <c r="E5855" s="3">
        <v>6498</v>
      </c>
      <c r="F5855" s="3">
        <v>0.983650205</v>
      </c>
      <c r="G5855" s="3">
        <v>6</v>
      </c>
      <c r="H5855" s="3">
        <v>0.67893919899999999</v>
      </c>
      <c r="I5855" s="2" t="s">
        <v>40</v>
      </c>
      <c r="J5855" s="3">
        <v>6800</v>
      </c>
      <c r="K5855" s="3">
        <v>0.658469478</v>
      </c>
      <c r="L5855" s="3">
        <v>2</v>
      </c>
      <c r="M5855" s="2" t="s">
        <v>62</v>
      </c>
      <c r="N5855" s="3">
        <v>728000</v>
      </c>
      <c r="O5855" s="3">
        <v>0.84781732200000004</v>
      </c>
      <c r="P5855" s="3">
        <v>0.17252202054359975</v>
      </c>
      <c r="Q5855" s="3">
        <v>0.72127565337758126</v>
      </c>
      <c r="R5855" s="3">
        <v>-0.70293042315044529</v>
      </c>
      <c r="S5855" s="3">
        <v>0.84768522167296445</v>
      </c>
      <c r="T5855" s="5">
        <f>POWER(10,Table2[[#This Row],[Predicted normalized_price]]*(N$7634-N$7635)+N$7635)</f>
        <v>727471.73957239348</v>
      </c>
      <c r="U5855" s="5">
        <f>ABS(Table2[[#This Row],[price]]-Table2[[#This Row],[Predicted Price]])</f>
        <v>528.2604276065249</v>
      </c>
      <c r="V5855" s="5">
        <f>Table2[[#This Row],[Price Diff]]/Table2[[#This Row],[price]]</f>
        <v>7.2563245550346831E-4</v>
      </c>
    </row>
    <row r="5856" spans="1:22" x14ac:dyDescent="0.2">
      <c r="A5856" s="3">
        <v>13440</v>
      </c>
      <c r="B5856" s="3">
        <v>0.23473102200000001</v>
      </c>
      <c r="C5856" s="3">
        <v>44735</v>
      </c>
      <c r="D5856" s="3">
        <v>0.524083038</v>
      </c>
      <c r="E5856" s="3">
        <v>1595</v>
      </c>
      <c r="F5856" s="3">
        <v>0.38472810600000001</v>
      </c>
      <c r="G5856" s="3">
        <v>7</v>
      </c>
      <c r="H5856" s="3">
        <v>0.73735046500000001</v>
      </c>
      <c r="I5856" s="2" t="s">
        <v>15</v>
      </c>
      <c r="J5856" s="3">
        <v>64000</v>
      </c>
      <c r="K5856" s="3">
        <v>0.84954506699999999</v>
      </c>
      <c r="L5856" s="3">
        <v>1</v>
      </c>
      <c r="M5856" s="2" t="s">
        <v>65</v>
      </c>
      <c r="N5856" s="3">
        <v>69800</v>
      </c>
      <c r="O5856" s="3">
        <v>0.421128471</v>
      </c>
      <c r="P5856" s="3">
        <v>-0.94884396040581942</v>
      </c>
      <c r="Q5856" s="3">
        <v>0.44172343293106342</v>
      </c>
      <c r="R5856" s="3">
        <v>0.69631009870520377</v>
      </c>
      <c r="S5856" s="3">
        <v>0.4162489935821157</v>
      </c>
      <c r="T5856" s="5">
        <f>POWER(10,Table2[[#This Row],[Predicted normalized_price]]*(N$7634-N$7635)+N$7635)</f>
        <v>67953.329938553739</v>
      </c>
      <c r="U5856" s="5">
        <f>ABS(Table2[[#This Row],[price]]-Table2[[#This Row],[Predicted Price]])</f>
        <v>1846.6700614462607</v>
      </c>
      <c r="V5856" s="5">
        <f>Table2[[#This Row],[Price Diff]]/Table2[[#This Row],[price]]</f>
        <v>2.6456591138198576E-2</v>
      </c>
    </row>
    <row r="5857" spans="1:22" x14ac:dyDescent="0.2">
      <c r="A5857" s="3">
        <v>12360</v>
      </c>
      <c r="B5857" s="3">
        <v>0.21609162800000001</v>
      </c>
      <c r="C5857" s="3">
        <v>74205</v>
      </c>
      <c r="D5857" s="3">
        <v>0.61264720900000003</v>
      </c>
      <c r="E5857" s="3">
        <v>2356</v>
      </c>
      <c r="F5857" s="3">
        <v>0.55106086499999996</v>
      </c>
      <c r="G5857" s="3">
        <v>5</v>
      </c>
      <c r="H5857" s="3">
        <v>0.60985333500000005</v>
      </c>
      <c r="I5857" s="2" t="s">
        <v>22</v>
      </c>
      <c r="J5857" s="3">
        <v>73000</v>
      </c>
      <c r="K5857" s="3">
        <v>0.86075892700000001</v>
      </c>
      <c r="L5857" s="3">
        <v>1</v>
      </c>
      <c r="M5857" s="2" t="s">
        <v>66</v>
      </c>
      <c r="N5857" s="3">
        <v>89666</v>
      </c>
      <c r="O5857" s="3">
        <v>0.46670743100000001</v>
      </c>
      <c r="P5857" s="3">
        <v>-0.3128913102156588</v>
      </c>
      <c r="Q5857" s="3">
        <v>-0.58760533202817322</v>
      </c>
      <c r="R5857" s="3">
        <v>-0.62366848702344468</v>
      </c>
      <c r="S5857" s="3">
        <v>0.48157018796024093</v>
      </c>
      <c r="T5857" s="5">
        <f>POWER(10,Table2[[#This Row],[Predicted normalized_price]]*(N$7634-N$7635)+N$7635)</f>
        <v>97296.490050128457</v>
      </c>
      <c r="U5857" s="5">
        <f>ABS(Table2[[#This Row],[price]]-Table2[[#This Row],[Predicted Price]])</f>
        <v>7630.4900501284574</v>
      </c>
      <c r="V5857" s="5">
        <f>Table2[[#This Row],[Price Diff]]/Table2[[#This Row],[price]]</f>
        <v>8.5099034752620359E-2</v>
      </c>
    </row>
    <row r="5858" spans="1:22" x14ac:dyDescent="0.2">
      <c r="A5858" s="3">
        <v>5700</v>
      </c>
      <c r="B5858" s="3">
        <v>4.3871293999999998E-2</v>
      </c>
      <c r="C5858" s="3">
        <v>13423</v>
      </c>
      <c r="D5858" s="3">
        <v>0.31341804699999998</v>
      </c>
      <c r="E5858" s="3">
        <v>1993</v>
      </c>
      <c r="F5858" s="3">
        <v>0.47971478899999997</v>
      </c>
      <c r="G5858" s="3">
        <v>11</v>
      </c>
      <c r="H5858" s="3">
        <v>0.90861810600000004</v>
      </c>
      <c r="I5858" s="2" t="s">
        <v>26</v>
      </c>
      <c r="J5858" s="3">
        <v>105000</v>
      </c>
      <c r="K5858" s="3">
        <v>0.89173902299999996</v>
      </c>
      <c r="L5858" s="3">
        <v>2</v>
      </c>
      <c r="M5858" s="2" t="s">
        <v>65</v>
      </c>
      <c r="N5858" s="3">
        <v>17000</v>
      </c>
      <c r="O5858" s="3">
        <v>0.164092337</v>
      </c>
      <c r="P5858" s="3">
        <v>-0.68350854143845285</v>
      </c>
      <c r="Q5858" s="3">
        <v>-0.28845784355913601</v>
      </c>
      <c r="R5858" s="3">
        <v>0.95172637731618892</v>
      </c>
      <c r="S5858" s="3">
        <v>0.15985717018636267</v>
      </c>
      <c r="T5858" s="5">
        <f>POWER(10,Table2[[#This Row],[Predicted normalized_price]]*(N$7634-N$7635)+N$7635)</f>
        <v>16608.937989362636</v>
      </c>
      <c r="U5858" s="5">
        <f>ABS(Table2[[#This Row],[price]]-Table2[[#This Row],[Predicted Price]])</f>
        <v>391.06201063736444</v>
      </c>
      <c r="V5858" s="5">
        <f>Table2[[#This Row],[Price Diff]]/Table2[[#This Row],[price]]</f>
        <v>2.3003647684550849E-2</v>
      </c>
    </row>
    <row r="5859" spans="1:22" x14ac:dyDescent="0.2">
      <c r="A5859" s="3">
        <v>20550</v>
      </c>
      <c r="B5859" s="3">
        <v>0.32921323400000002</v>
      </c>
      <c r="C5859" s="3">
        <v>36503</v>
      </c>
      <c r="D5859" s="3">
        <v>0.48849433599999997</v>
      </c>
      <c r="E5859" s="3">
        <v>1798</v>
      </c>
      <c r="F5859" s="3">
        <v>0.435810641</v>
      </c>
      <c r="G5859" s="3">
        <v>9</v>
      </c>
      <c r="H5859" s="3">
        <v>0.83257932800000001</v>
      </c>
      <c r="I5859" s="2" t="s">
        <v>19</v>
      </c>
      <c r="J5859" s="3">
        <v>90000</v>
      </c>
      <c r="K5859" s="3">
        <v>0.87860122100000004</v>
      </c>
      <c r="L5859" s="3">
        <v>2</v>
      </c>
      <c r="M5859" s="2" t="s">
        <v>65</v>
      </c>
      <c r="N5859" s="3">
        <v>69888</v>
      </c>
      <c r="O5859" s="3">
        <v>0.421357761</v>
      </c>
      <c r="P5859" s="3">
        <v>-0.92933056266793146</v>
      </c>
      <c r="Q5859" s="3">
        <v>0.42446921171973068</v>
      </c>
      <c r="R5859" s="3">
        <v>0.68344782541811777</v>
      </c>
      <c r="S5859" s="3">
        <v>0.41501788389268246</v>
      </c>
      <c r="T5859" s="5">
        <f>POWER(10,Table2[[#This Row],[Predicted normalized_price]]*(N$7634-N$7635)+N$7635)</f>
        <v>67495.178339367951</v>
      </c>
      <c r="U5859" s="5">
        <f>ABS(Table2[[#This Row],[price]]-Table2[[#This Row],[Predicted Price]])</f>
        <v>2392.8216606320493</v>
      </c>
      <c r="V5859" s="5">
        <f>Table2[[#This Row],[Price Diff]]/Table2[[#This Row],[price]]</f>
        <v>3.4237947296131659E-2</v>
      </c>
    </row>
    <row r="5860" spans="1:22" x14ac:dyDescent="0.2">
      <c r="A5860" s="3">
        <v>9080</v>
      </c>
      <c r="B5860" s="3">
        <v>0.14747238400000001</v>
      </c>
      <c r="C5860" s="3">
        <v>53375</v>
      </c>
      <c r="D5860" s="3">
        <v>0.55498598099999996</v>
      </c>
      <c r="E5860" s="3">
        <v>1598</v>
      </c>
      <c r="F5860" s="3">
        <v>0.38552934799999999</v>
      </c>
      <c r="G5860" s="3">
        <v>4</v>
      </c>
      <c r="H5860" s="3">
        <v>0.52529906999999998</v>
      </c>
      <c r="I5860" s="2" t="s">
        <v>10</v>
      </c>
      <c r="J5860" s="3">
        <v>34982</v>
      </c>
      <c r="K5860" s="3">
        <v>0.79806373900000005</v>
      </c>
      <c r="L5860" s="3">
        <v>2</v>
      </c>
      <c r="M5860" s="2" t="s">
        <v>63</v>
      </c>
      <c r="N5860" s="3">
        <v>73800</v>
      </c>
      <c r="O5860" s="3">
        <v>0.43126940699999999</v>
      </c>
      <c r="P5860" s="3">
        <v>0.19506065106177778</v>
      </c>
      <c r="Q5860" s="3">
        <v>-0.68537441548202827</v>
      </c>
      <c r="R5860" s="3">
        <v>-0.51281491371840915</v>
      </c>
      <c r="S5860" s="3">
        <v>0.42904491193130934</v>
      </c>
      <c r="T5860" s="5">
        <f>POWER(10,Table2[[#This Row],[Predicted normalized_price]]*(N$7634-N$7635)+N$7635)</f>
        <v>72903.384925755367</v>
      </c>
      <c r="U5860" s="5">
        <f>ABS(Table2[[#This Row],[price]]-Table2[[#This Row],[Predicted Price]])</f>
        <v>896.61507424463343</v>
      </c>
      <c r="V5860" s="5">
        <f>Table2[[#This Row],[Price Diff]]/Table2[[#This Row],[price]]</f>
        <v>1.214925574857227E-2</v>
      </c>
    </row>
    <row r="5861" spans="1:22" x14ac:dyDescent="0.2">
      <c r="A5861" s="3">
        <v>10510</v>
      </c>
      <c r="B5861" s="3">
        <v>0.18001471299999999</v>
      </c>
      <c r="C5861" s="3">
        <v>60324</v>
      </c>
      <c r="D5861" s="3">
        <v>0.57640404300000003</v>
      </c>
      <c r="E5861" s="3">
        <v>2488</v>
      </c>
      <c r="F5861" s="3">
        <v>0.57430527899999995</v>
      </c>
      <c r="G5861" s="3">
        <v>5</v>
      </c>
      <c r="H5861" s="3">
        <v>0.60985333500000005</v>
      </c>
      <c r="I5861" s="2" t="s">
        <v>27</v>
      </c>
      <c r="J5861" s="3">
        <v>48000</v>
      </c>
      <c r="K5861" s="3">
        <v>0.82502678399999996</v>
      </c>
      <c r="L5861" s="3">
        <v>1</v>
      </c>
      <c r="M5861" s="2" t="s">
        <v>65</v>
      </c>
      <c r="N5861" s="3">
        <v>74800</v>
      </c>
      <c r="O5861" s="3">
        <v>0.43371873999999999</v>
      </c>
      <c r="P5861" s="3">
        <v>0.47408325878010105</v>
      </c>
      <c r="Q5861" s="3">
        <v>-0.65784166069012362</v>
      </c>
      <c r="R5861" s="3">
        <v>-0.51933473325998292</v>
      </c>
      <c r="S5861" s="3">
        <v>0.43868507386900102</v>
      </c>
      <c r="T5861" s="5">
        <f>POWER(10,Table2[[#This Row],[Predicted normalized_price]]*(N$7634-N$7635)+N$7635)</f>
        <v>76869.411449391322</v>
      </c>
      <c r="U5861" s="5">
        <f>ABS(Table2[[#This Row],[price]]-Table2[[#This Row],[Predicted Price]])</f>
        <v>2069.4114493913221</v>
      </c>
      <c r="V5861" s="5">
        <f>Table2[[#This Row],[Price Diff]]/Table2[[#This Row],[price]]</f>
        <v>2.7665928467798424E-2</v>
      </c>
    </row>
    <row r="5862" spans="1:22" x14ac:dyDescent="0.2">
      <c r="A5862" s="3">
        <v>21940</v>
      </c>
      <c r="B5862" s="3">
        <v>0.34377643800000002</v>
      </c>
      <c r="C5862" s="3">
        <v>69169</v>
      </c>
      <c r="D5862" s="3">
        <v>0.60034829099999998</v>
      </c>
      <c r="E5862" s="3">
        <v>1999</v>
      </c>
      <c r="F5862" s="3">
        <v>0.48099653599999997</v>
      </c>
      <c r="G5862" s="3">
        <v>8</v>
      </c>
      <c r="H5862" s="3">
        <v>0.78794860499999997</v>
      </c>
      <c r="I5862" s="2" t="s">
        <v>35</v>
      </c>
      <c r="J5862" s="3">
        <v>71000</v>
      </c>
      <c r="K5862" s="3">
        <v>0.85839135799999999</v>
      </c>
      <c r="L5862" s="3">
        <v>2</v>
      </c>
      <c r="M5862" s="2" t="s">
        <v>64</v>
      </c>
      <c r="N5862" s="3">
        <v>110000</v>
      </c>
      <c r="O5862" s="3">
        <v>0.50390264200000001</v>
      </c>
      <c r="P5862" s="3">
        <v>0.53993389442423678</v>
      </c>
      <c r="Q5862" s="3">
        <v>-0.54427051210525423</v>
      </c>
      <c r="R5862" s="3">
        <v>-0.66939163773354871</v>
      </c>
      <c r="S5862" s="3">
        <v>0.50682614011881066</v>
      </c>
      <c r="T5862" s="5">
        <f>POWER(10,Table2[[#This Row],[Predicted normalized_price]]*(N$7634-N$7635)+N$7635)</f>
        <v>111781.38797283213</v>
      </c>
      <c r="U5862" s="5">
        <f>ABS(Table2[[#This Row],[price]]-Table2[[#This Row],[Predicted Price]])</f>
        <v>1781.3879728321335</v>
      </c>
      <c r="V5862" s="5">
        <f>Table2[[#This Row],[Price Diff]]/Table2[[#This Row],[price]]</f>
        <v>1.6194436116655761E-2</v>
      </c>
    </row>
    <row r="5863" spans="1:22" x14ac:dyDescent="0.2">
      <c r="A5863" s="3">
        <v>29650</v>
      </c>
      <c r="B5863" s="3">
        <v>0.4107846</v>
      </c>
      <c r="C5863" s="3">
        <v>130549</v>
      </c>
      <c r="D5863" s="3">
        <v>0.71150880299999997</v>
      </c>
      <c r="E5863" s="3">
        <v>2996</v>
      </c>
      <c r="F5863" s="3">
        <v>0.65352884600000005</v>
      </c>
      <c r="G5863" s="3">
        <v>2</v>
      </c>
      <c r="H5863" s="3">
        <v>0.26264953499999999</v>
      </c>
      <c r="I5863" s="2" t="s">
        <v>15</v>
      </c>
      <c r="J5863" s="3">
        <v>86</v>
      </c>
      <c r="K5863" s="3">
        <v>0.28599926399999998</v>
      </c>
      <c r="L5863" s="3">
        <v>1</v>
      </c>
      <c r="M5863" s="2" t="s">
        <v>64</v>
      </c>
      <c r="N5863" s="3">
        <v>348988</v>
      </c>
      <c r="O5863" s="3">
        <v>0.71401207899999997</v>
      </c>
      <c r="P5863" s="3">
        <v>0.34830221409645867</v>
      </c>
      <c r="Q5863" s="3">
        <v>0.8700862393472244</v>
      </c>
      <c r="R5863" s="3">
        <v>-2.9313073186614028E-2</v>
      </c>
      <c r="S5863" s="3">
        <v>0.71651017893715985</v>
      </c>
      <c r="T5863" s="5">
        <f>POWER(10,Table2[[#This Row],[Predicted normalized_price]]*(N$7634-N$7635)+N$7635)</f>
        <v>353811.63397652167</v>
      </c>
      <c r="U5863" s="5">
        <f>ABS(Table2[[#This Row],[price]]-Table2[[#This Row],[Predicted Price]])</f>
        <v>4823.633976521669</v>
      </c>
      <c r="V5863" s="5">
        <f>Table2[[#This Row],[Price Diff]]/Table2[[#This Row],[price]]</f>
        <v>1.3821776039639383E-2</v>
      </c>
    </row>
    <row r="5864" spans="1:22" x14ac:dyDescent="0.2">
      <c r="A5864" s="3">
        <v>8740</v>
      </c>
      <c r="B5864" s="3">
        <v>0.138980622</v>
      </c>
      <c r="C5864" s="3">
        <v>57692</v>
      </c>
      <c r="D5864" s="3">
        <v>0.56859694000000005</v>
      </c>
      <c r="E5864" s="3">
        <v>1598</v>
      </c>
      <c r="F5864" s="3">
        <v>0.38552934799999999</v>
      </c>
      <c r="G5864" s="3">
        <v>4</v>
      </c>
      <c r="H5864" s="3">
        <v>0.52529906999999998</v>
      </c>
      <c r="I5864" s="2" t="s">
        <v>22</v>
      </c>
      <c r="J5864" s="3">
        <v>56248</v>
      </c>
      <c r="K5864" s="3">
        <v>0.83854118600000005</v>
      </c>
      <c r="L5864" s="3">
        <v>1</v>
      </c>
      <c r="M5864" s="2" t="s">
        <v>63</v>
      </c>
      <c r="N5864" s="3">
        <v>74800</v>
      </c>
      <c r="O5864" s="3">
        <v>0.43371873999999999</v>
      </c>
      <c r="P5864" s="3">
        <v>-0.8214232473315658</v>
      </c>
      <c r="Q5864" s="3">
        <v>-0.68406451220815967</v>
      </c>
      <c r="R5864" s="3">
        <v>-0.53399115107349826</v>
      </c>
      <c r="S5864" s="3">
        <v>0.43208234898365971</v>
      </c>
      <c r="T5864" s="5">
        <f>POWER(10,Table2[[#This Row],[Predicted normalized_price]]*(N$7634-N$7635)+N$7635)</f>
        <v>74130.412337461457</v>
      </c>
      <c r="U5864" s="5">
        <f>ABS(Table2[[#This Row],[price]]-Table2[[#This Row],[Predicted Price]])</f>
        <v>669.58766253854265</v>
      </c>
      <c r="V5864" s="5">
        <f>Table2[[#This Row],[Price Diff]]/Table2[[#This Row],[price]]</f>
        <v>8.9517067184297153E-3</v>
      </c>
    </row>
    <row r="5865" spans="1:22" x14ac:dyDescent="0.2">
      <c r="A5865" s="3">
        <v>12610</v>
      </c>
      <c r="B5865" s="3">
        <v>0.22054726599999999</v>
      </c>
      <c r="C5865" s="3">
        <v>69635</v>
      </c>
      <c r="D5865" s="3">
        <v>0.60152334699999999</v>
      </c>
      <c r="E5865" s="3">
        <v>1798</v>
      </c>
      <c r="F5865" s="3">
        <v>0.435810641</v>
      </c>
      <c r="G5865" s="3">
        <v>6</v>
      </c>
      <c r="H5865" s="3">
        <v>0.67893919899999999</v>
      </c>
      <c r="I5865" s="2" t="s">
        <v>19</v>
      </c>
      <c r="J5865" s="3">
        <v>59000</v>
      </c>
      <c r="K5865" s="3">
        <v>0.84261222099999999</v>
      </c>
      <c r="L5865" s="3">
        <v>2</v>
      </c>
      <c r="M5865" s="2" t="s">
        <v>65</v>
      </c>
      <c r="N5865" s="3">
        <v>81800</v>
      </c>
      <c r="O5865" s="3">
        <v>0.44999879599999998</v>
      </c>
      <c r="P5865" s="3">
        <v>-0.69947960745634719</v>
      </c>
      <c r="Q5865" s="3">
        <v>0.54318682925928174</v>
      </c>
      <c r="R5865" s="3">
        <v>0.60072943994609962</v>
      </c>
      <c r="S5865" s="3">
        <v>0.46786917506118242</v>
      </c>
      <c r="T5865" s="5">
        <f>POWER(10,Table2[[#This Row],[Predicted normalized_price]]*(N$7634-N$7635)+N$7635)</f>
        <v>90240.242064393766</v>
      </c>
      <c r="U5865" s="5">
        <f>ABS(Table2[[#This Row],[price]]-Table2[[#This Row],[Predicted Price]])</f>
        <v>8440.2420643937658</v>
      </c>
      <c r="V5865" s="5">
        <f>Table2[[#This Row],[Price Diff]]/Table2[[#This Row],[price]]</f>
        <v>0.10318144332999714</v>
      </c>
    </row>
    <row r="5866" spans="1:22" x14ac:dyDescent="0.2">
      <c r="A5866" s="3">
        <v>33490</v>
      </c>
      <c r="B5866" s="3">
        <v>0.43788257400000002</v>
      </c>
      <c r="C5866" s="3">
        <v>155558</v>
      </c>
      <c r="D5866" s="3">
        <v>0.74218139800000005</v>
      </c>
      <c r="E5866" s="3">
        <v>3436</v>
      </c>
      <c r="F5866" s="3">
        <v>0.71195761499999999</v>
      </c>
      <c r="G5866" s="3">
        <v>6</v>
      </c>
      <c r="H5866" s="3">
        <v>0.67893919899999999</v>
      </c>
      <c r="I5866" s="2" t="s">
        <v>11</v>
      </c>
      <c r="J5866" s="3">
        <v>52400</v>
      </c>
      <c r="K5866" s="3">
        <v>0.83250166800000003</v>
      </c>
      <c r="L5866" s="3">
        <v>2</v>
      </c>
      <c r="M5866" s="2" t="s">
        <v>62</v>
      </c>
      <c r="N5866" s="3">
        <v>245800</v>
      </c>
      <c r="O5866" s="3">
        <v>0.65022362099999997</v>
      </c>
      <c r="P5866" s="3">
        <v>-0.2343024391741492</v>
      </c>
      <c r="Q5866" s="3">
        <v>0.77609070587898266</v>
      </c>
      <c r="R5866" s="3">
        <v>6.9299642850219889E-2</v>
      </c>
      <c r="S5866" s="3">
        <v>0.6652100242242478</v>
      </c>
      <c r="T5866" s="5">
        <f>POWER(10,Table2[[#This Row],[Predicted normalized_price]]*(N$7634-N$7635)+N$7635)</f>
        <v>266898.62241054408</v>
      </c>
      <c r="U5866" s="5">
        <f>ABS(Table2[[#This Row],[price]]-Table2[[#This Row],[Predicted Price]])</f>
        <v>21098.622410544078</v>
      </c>
      <c r="V5866" s="5">
        <f>Table2[[#This Row],[Price Diff]]/Table2[[#This Row],[price]]</f>
        <v>8.5836543574223267E-2</v>
      </c>
    </row>
    <row r="5867" spans="1:22" x14ac:dyDescent="0.2">
      <c r="A5867" s="3">
        <v>11540</v>
      </c>
      <c r="B5867" s="3">
        <v>0.200817363</v>
      </c>
      <c r="C5867" s="3">
        <v>62836</v>
      </c>
      <c r="D5867" s="3">
        <v>0.583543794</v>
      </c>
      <c r="E5867" s="3">
        <v>1986</v>
      </c>
      <c r="F5867" s="3">
        <v>0.47821453200000003</v>
      </c>
      <c r="G5867" s="3">
        <v>1</v>
      </c>
      <c r="H5867" s="3">
        <v>0</v>
      </c>
      <c r="I5867" s="2" t="s">
        <v>10</v>
      </c>
      <c r="J5867" s="3">
        <v>800</v>
      </c>
      <c r="K5867" s="3">
        <v>0.47607803500000001</v>
      </c>
      <c r="L5867" s="3">
        <v>1</v>
      </c>
      <c r="M5867" s="2" t="s">
        <v>66</v>
      </c>
      <c r="N5867" s="3">
        <v>127888</v>
      </c>
      <c r="O5867" s="3">
        <v>0.53132279800000004</v>
      </c>
      <c r="P5867" s="3">
        <v>0.35011783514139477</v>
      </c>
      <c r="Q5867" s="3">
        <v>-0.35717114557948465</v>
      </c>
      <c r="R5867" s="3">
        <v>-0.73775127820773179</v>
      </c>
      <c r="S5867" s="3">
        <v>0.57294086259747457</v>
      </c>
      <c r="T5867" s="5">
        <f>POWER(10,Table2[[#This Row],[Predicted normalized_price]]*(N$7634-N$7635)+N$7635)</f>
        <v>160749.50753635124</v>
      </c>
      <c r="U5867" s="5">
        <f>ABS(Table2[[#This Row],[price]]-Table2[[#This Row],[Predicted Price]])</f>
        <v>32861.507536351244</v>
      </c>
      <c r="V5867" s="5">
        <f>Table2[[#This Row],[Price Diff]]/Table2[[#This Row],[price]]</f>
        <v>0.25695536357086862</v>
      </c>
    </row>
    <row r="5868" spans="1:22" x14ac:dyDescent="0.2">
      <c r="A5868" s="3">
        <v>16920</v>
      </c>
      <c r="B5868" s="3">
        <v>0.285965733</v>
      </c>
      <c r="C5868" s="3">
        <v>54870</v>
      </c>
      <c r="D5868" s="3">
        <v>0.55982028299999997</v>
      </c>
      <c r="E5868" s="3">
        <v>1998</v>
      </c>
      <c r="F5868" s="3">
        <v>0.480783179</v>
      </c>
      <c r="G5868" s="3">
        <v>7</v>
      </c>
      <c r="H5868" s="3">
        <v>0.73735046500000001</v>
      </c>
      <c r="I5868" s="2" t="s">
        <v>42</v>
      </c>
      <c r="J5868" s="3">
        <v>15000</v>
      </c>
      <c r="K5868" s="3">
        <v>0.72589491699999997</v>
      </c>
      <c r="L5868" s="3">
        <v>1</v>
      </c>
      <c r="M5868" s="2" t="s">
        <v>62</v>
      </c>
      <c r="N5868" s="3">
        <v>85800</v>
      </c>
      <c r="O5868" s="3">
        <v>0.458686971</v>
      </c>
      <c r="P5868" s="3">
        <v>-0.6496837978631661</v>
      </c>
      <c r="Q5868" s="3">
        <v>-0.62708240321413844</v>
      </c>
      <c r="R5868" s="3">
        <v>-0.60580806720150682</v>
      </c>
      <c r="S5868" s="3">
        <v>0.46575589570603571</v>
      </c>
      <c r="T5868" s="5">
        <f>POWER(10,Table2[[#This Row],[Predicted normalized_price]]*(N$7634-N$7635)+N$7635)</f>
        <v>89198.385681914049</v>
      </c>
      <c r="U5868" s="5">
        <f>ABS(Table2[[#This Row],[price]]-Table2[[#This Row],[Predicted Price]])</f>
        <v>3398.3856819140492</v>
      </c>
      <c r="V5868" s="5">
        <f>Table2[[#This Row],[Price Diff]]/Table2[[#This Row],[price]]</f>
        <v>3.9608224730932971E-2</v>
      </c>
    </row>
    <row r="5869" spans="1:22" x14ac:dyDescent="0.2">
      <c r="A5869" s="3">
        <v>27120</v>
      </c>
      <c r="B5869" s="3">
        <v>0.39093904400000001</v>
      </c>
      <c r="C5869" s="3">
        <v>137004</v>
      </c>
      <c r="D5869" s="3">
        <v>0.71995465700000005</v>
      </c>
      <c r="E5869" s="3">
        <v>2979</v>
      </c>
      <c r="F5869" s="3">
        <v>0.65110249600000003</v>
      </c>
      <c r="G5869" s="3">
        <v>5</v>
      </c>
      <c r="H5869" s="3">
        <v>0.60985333500000005</v>
      </c>
      <c r="I5869" s="2" t="s">
        <v>29</v>
      </c>
      <c r="J5869" s="3">
        <v>28000</v>
      </c>
      <c r="K5869" s="3">
        <v>0.77908972300000001</v>
      </c>
      <c r="L5869" s="3">
        <v>1</v>
      </c>
      <c r="M5869" s="2" t="s">
        <v>65</v>
      </c>
      <c r="N5869" s="3">
        <v>260800</v>
      </c>
      <c r="O5869" s="3">
        <v>0.66100348200000003</v>
      </c>
      <c r="P5869" s="3">
        <v>-0.67852931612562983</v>
      </c>
      <c r="Q5869" s="3">
        <v>0.73718087055799975</v>
      </c>
      <c r="R5869" s="3">
        <v>0.10062629087775131</v>
      </c>
      <c r="S5869" s="3">
        <v>0.6458470031959056</v>
      </c>
      <c r="T5869" s="5">
        <f>POWER(10,Table2[[#This Row],[Predicted normalized_price]]*(N$7634-N$7635)+N$7635)</f>
        <v>239959.11599397799</v>
      </c>
      <c r="U5869" s="5">
        <f>ABS(Table2[[#This Row],[price]]-Table2[[#This Row],[Predicted Price]])</f>
        <v>20840.88400602201</v>
      </c>
      <c r="V5869" s="5">
        <f>Table2[[#This Row],[Price Diff]]/Table2[[#This Row],[price]]</f>
        <v>7.9911365053765379E-2</v>
      </c>
    </row>
    <row r="5870" spans="1:22" x14ac:dyDescent="0.2">
      <c r="A5870" s="3">
        <v>12740</v>
      </c>
      <c r="B5870" s="3">
        <v>0.22282941000000001</v>
      </c>
      <c r="C5870" s="3">
        <v>69869</v>
      </c>
      <c r="D5870" s="3">
        <v>0.60211043399999997</v>
      </c>
      <c r="E5870" s="3">
        <v>1999</v>
      </c>
      <c r="F5870" s="3">
        <v>0.48099653599999997</v>
      </c>
      <c r="G5870" s="3">
        <v>6</v>
      </c>
      <c r="H5870" s="3">
        <v>0.67893919899999999</v>
      </c>
      <c r="I5870" s="2" t="s">
        <v>21</v>
      </c>
      <c r="J5870" s="3">
        <v>78000</v>
      </c>
      <c r="K5870" s="3">
        <v>0.86640516400000001</v>
      </c>
      <c r="L5870" s="3">
        <v>1</v>
      </c>
      <c r="M5870" s="2" t="s">
        <v>64</v>
      </c>
      <c r="N5870" s="3">
        <v>85800</v>
      </c>
      <c r="O5870" s="3">
        <v>0.458686971</v>
      </c>
      <c r="P5870" s="3">
        <v>0.99999999984309951</v>
      </c>
      <c r="Q5870" s="3">
        <v>0.54298262446307943</v>
      </c>
      <c r="R5870" s="3">
        <v>0.61148259252747761</v>
      </c>
      <c r="S5870" s="3">
        <v>0.46956566098086427</v>
      </c>
      <c r="T5870" s="5">
        <f>POWER(10,Table2[[#This Row],[Predicted normalized_price]]*(N$7634-N$7635)+N$7635)</f>
        <v>91085.416329475949</v>
      </c>
      <c r="U5870" s="5">
        <f>ABS(Table2[[#This Row],[price]]-Table2[[#This Row],[Predicted Price]])</f>
        <v>5285.4163294759492</v>
      </c>
      <c r="V5870" s="5">
        <f>Table2[[#This Row],[Price Diff]]/Table2[[#This Row],[price]]</f>
        <v>6.160158892163111E-2</v>
      </c>
    </row>
    <row r="5871" spans="1:22" x14ac:dyDescent="0.2">
      <c r="A5871" s="3">
        <v>16400</v>
      </c>
      <c r="B5871" s="3">
        <v>0.27902017000000001</v>
      </c>
      <c r="C5871" s="3">
        <v>87579</v>
      </c>
      <c r="D5871" s="3">
        <v>0.64164673100000003</v>
      </c>
      <c r="E5871" s="3">
        <v>1991</v>
      </c>
      <c r="F5871" s="3">
        <v>0.47928668200000002</v>
      </c>
      <c r="G5871" s="3">
        <v>4</v>
      </c>
      <c r="H5871" s="3">
        <v>0.52529906999999998</v>
      </c>
      <c r="I5871" s="2" t="s">
        <v>15</v>
      </c>
      <c r="J5871" s="3">
        <v>33000</v>
      </c>
      <c r="K5871" s="3">
        <v>0.79309278100000002</v>
      </c>
      <c r="L5871" s="3">
        <v>1</v>
      </c>
      <c r="M5871" s="2" t="s">
        <v>65</v>
      </c>
      <c r="N5871" s="3">
        <v>160000</v>
      </c>
      <c r="O5871" s="3">
        <v>0.57209036899999999</v>
      </c>
      <c r="P5871" s="3">
        <v>-0.87548323451869337</v>
      </c>
      <c r="Q5871" s="3">
        <v>0.71364347275690876</v>
      </c>
      <c r="R5871" s="3">
        <v>0.43991229042152191</v>
      </c>
      <c r="S5871" s="3">
        <v>0.55308450098663731</v>
      </c>
      <c r="T5871" s="5">
        <f>POWER(10,Table2[[#This Row],[Predicted normalized_price]]*(N$7634-N$7635)+N$7635)</f>
        <v>144132.93641724929</v>
      </c>
      <c r="U5871" s="5">
        <f>ABS(Table2[[#This Row],[price]]-Table2[[#This Row],[Predicted Price]])</f>
        <v>15867.063582750707</v>
      </c>
      <c r="V5871" s="5">
        <f>Table2[[#This Row],[Price Diff]]/Table2[[#This Row],[price]]</f>
        <v>9.9169147392191917E-2</v>
      </c>
    </row>
    <row r="5872" spans="1:22" x14ac:dyDescent="0.2">
      <c r="A5872" s="3">
        <v>7020</v>
      </c>
      <c r="B5872" s="3">
        <v>9.0218864999999995E-2</v>
      </c>
      <c r="C5872" s="3">
        <v>18659</v>
      </c>
      <c r="D5872" s="3">
        <v>0.37105650499999998</v>
      </c>
      <c r="E5872" s="3">
        <v>1997</v>
      </c>
      <c r="F5872" s="3">
        <v>0.48056971500000001</v>
      </c>
      <c r="G5872" s="3">
        <v>10</v>
      </c>
      <c r="H5872" s="3">
        <v>0.87250287000000004</v>
      </c>
      <c r="I5872" s="2" t="s">
        <v>37</v>
      </c>
      <c r="J5872" s="3">
        <v>147000</v>
      </c>
      <c r="K5872" s="3">
        <v>0.92041554599999997</v>
      </c>
      <c r="L5872" s="3">
        <v>4</v>
      </c>
      <c r="M5872" s="2" t="s">
        <v>65</v>
      </c>
      <c r="N5872" s="3">
        <v>23800</v>
      </c>
      <c r="O5872" s="3">
        <v>0.225324465</v>
      </c>
      <c r="P5872" s="3">
        <v>-0.58282165220784876</v>
      </c>
      <c r="Q5872" s="3">
        <v>-0.10499471410329832</v>
      </c>
      <c r="R5872" s="3">
        <v>0.91289802801018183</v>
      </c>
      <c r="S5872" s="3">
        <v>0.21829025544352229</v>
      </c>
      <c r="T5872" s="5">
        <f>POWER(10,Table2[[#This Row],[Predicted normalized_price]]*(N$7634-N$7635)+N$7635)</f>
        <v>22897.60690987168</v>
      </c>
      <c r="U5872" s="5">
        <f>ABS(Table2[[#This Row],[price]]-Table2[[#This Row],[Predicted Price]])</f>
        <v>902.39309012832018</v>
      </c>
      <c r="V5872" s="5">
        <f>Table2[[#This Row],[Price Diff]]/Table2[[#This Row],[price]]</f>
        <v>3.7915676055811774E-2</v>
      </c>
    </row>
    <row r="5873" spans="1:22" x14ac:dyDescent="0.2">
      <c r="A5873" s="3">
        <v>11870</v>
      </c>
      <c r="B5873" s="3">
        <v>0.207090939</v>
      </c>
      <c r="C5873" s="3">
        <v>55697</v>
      </c>
      <c r="D5873" s="3">
        <v>0.56243823100000001</v>
      </c>
      <c r="E5873" s="3">
        <v>1499</v>
      </c>
      <c r="F5873" s="3">
        <v>0.35825946600000003</v>
      </c>
      <c r="G5873" s="3">
        <v>4</v>
      </c>
      <c r="H5873" s="3">
        <v>0.52529906999999998</v>
      </c>
      <c r="I5873" s="2" t="s">
        <v>24</v>
      </c>
      <c r="J5873" s="3">
        <v>29000</v>
      </c>
      <c r="K5873" s="3">
        <v>0.78208045199999998</v>
      </c>
      <c r="L5873" s="3">
        <v>2</v>
      </c>
      <c r="M5873" s="2" t="s">
        <v>67</v>
      </c>
      <c r="N5873" s="3">
        <v>93800</v>
      </c>
      <c r="O5873" s="3">
        <v>0.47490997400000001</v>
      </c>
      <c r="P5873" s="3">
        <v>-0.38805127575305437</v>
      </c>
      <c r="Q5873" s="3">
        <v>-0.57729752031002113</v>
      </c>
      <c r="R5873" s="3">
        <v>-0.55517880250212026</v>
      </c>
      <c r="S5873" s="3">
        <v>0.46671780235728599</v>
      </c>
      <c r="T5873" s="5">
        <f>POWER(10,Table2[[#This Row],[Predicted normalized_price]]*(N$7634-N$7635)+N$7635)</f>
        <v>89671.110155329181</v>
      </c>
      <c r="U5873" s="5">
        <f>ABS(Table2[[#This Row],[price]]-Table2[[#This Row],[Predicted Price]])</f>
        <v>4128.889844670819</v>
      </c>
      <c r="V5873" s="5">
        <f>Table2[[#This Row],[Price Diff]]/Table2[[#This Row],[price]]</f>
        <v>4.401801540160788E-2</v>
      </c>
    </row>
    <row r="5874" spans="1:22" x14ac:dyDescent="0.2">
      <c r="A5874" s="3">
        <v>17310</v>
      </c>
      <c r="B5874" s="3">
        <v>0.29103622800000001</v>
      </c>
      <c r="C5874" s="3">
        <v>48205</v>
      </c>
      <c r="D5874" s="3">
        <v>0.537156831</v>
      </c>
      <c r="E5874" s="3">
        <v>1796</v>
      </c>
      <c r="F5874" s="3">
        <v>0.43533607800000002</v>
      </c>
      <c r="G5874" s="3">
        <v>9</v>
      </c>
      <c r="H5874" s="3">
        <v>0.83257932800000001</v>
      </c>
      <c r="I5874" s="2" t="s">
        <v>15</v>
      </c>
      <c r="J5874" s="3">
        <v>82000</v>
      </c>
      <c r="K5874" s="3">
        <v>0.87066740300000001</v>
      </c>
      <c r="L5874" s="3">
        <v>2</v>
      </c>
      <c r="M5874" s="2" t="s">
        <v>62</v>
      </c>
      <c r="N5874" s="3">
        <v>72800</v>
      </c>
      <c r="O5874" s="3">
        <v>0.42878665799999999</v>
      </c>
      <c r="P5874" s="3">
        <v>-0.87228850529635549</v>
      </c>
      <c r="Q5874" s="3">
        <v>0.46326939481577578</v>
      </c>
      <c r="R5874" s="3">
        <v>0.65675274069432321</v>
      </c>
      <c r="S5874" s="3">
        <v>0.43215739516706009</v>
      </c>
      <c r="T5874" s="5">
        <f>POWER(10,Table2[[#This Row],[Predicted normalized_price]]*(N$7634-N$7635)+N$7635)</f>
        <v>74160.988604280676</v>
      </c>
      <c r="U5874" s="5">
        <f>ABS(Table2[[#This Row],[price]]-Table2[[#This Row],[Predicted Price]])</f>
        <v>1360.9886042806756</v>
      </c>
      <c r="V5874" s="5">
        <f>Table2[[#This Row],[Price Diff]]/Table2[[#This Row],[price]]</f>
        <v>1.869489841044884E-2</v>
      </c>
    </row>
    <row r="5875" spans="1:22" x14ac:dyDescent="0.2">
      <c r="A5875" s="3">
        <v>14370</v>
      </c>
      <c r="B5875" s="3">
        <v>0.249618386</v>
      </c>
      <c r="C5875" s="3">
        <v>72014</v>
      </c>
      <c r="D5875" s="3">
        <v>0.60740222700000002</v>
      </c>
      <c r="E5875" s="3">
        <v>1997</v>
      </c>
      <c r="F5875" s="3">
        <v>0.48056971500000001</v>
      </c>
      <c r="G5875" s="3">
        <v>6</v>
      </c>
      <c r="H5875" s="3">
        <v>0.67893919899999999</v>
      </c>
      <c r="I5875" s="2" t="s">
        <v>13</v>
      </c>
      <c r="J5875" s="3">
        <v>99328</v>
      </c>
      <c r="K5875" s="3">
        <v>0.88700612400000001</v>
      </c>
      <c r="L5875" s="3">
        <v>1</v>
      </c>
      <c r="M5875" s="2" t="s">
        <v>65</v>
      </c>
      <c r="N5875" s="3">
        <v>92800</v>
      </c>
      <c r="O5875" s="3">
        <v>0.47295944400000001</v>
      </c>
      <c r="P5875" s="3">
        <v>-0.77165299773942342</v>
      </c>
      <c r="Q5875" s="3">
        <v>0.59123927175047142</v>
      </c>
      <c r="R5875" s="3">
        <v>0.58250567854896229</v>
      </c>
      <c r="S5875" s="3">
        <v>0.48495677773108947</v>
      </c>
      <c r="T5875" s="5">
        <f>POWER(10,Table2[[#This Row],[Predicted normalized_price]]*(N$7634-N$7635)+N$7635)</f>
        <v>99124.072151729793</v>
      </c>
      <c r="U5875" s="5">
        <f>ABS(Table2[[#This Row],[price]]-Table2[[#This Row],[Predicted Price]])</f>
        <v>6324.0721517297934</v>
      </c>
      <c r="V5875" s="5">
        <f>Table2[[#This Row],[Price Diff]]/Table2[[#This Row],[price]]</f>
        <v>6.8147329221226224E-2</v>
      </c>
    </row>
    <row r="5876" spans="1:22" x14ac:dyDescent="0.2">
      <c r="A5876" s="3">
        <v>9670</v>
      </c>
      <c r="B5876" s="3">
        <v>0.161480122</v>
      </c>
      <c r="C5876" s="3">
        <v>10377</v>
      </c>
      <c r="D5876" s="3">
        <v>0.268376424</v>
      </c>
      <c r="E5876" s="3">
        <v>1498</v>
      </c>
      <c r="F5876" s="3">
        <v>0.357974919</v>
      </c>
      <c r="G5876" s="3">
        <v>11</v>
      </c>
      <c r="H5876" s="3">
        <v>0.90861810600000004</v>
      </c>
      <c r="I5876" s="2" t="s">
        <v>27</v>
      </c>
      <c r="J5876" s="3">
        <v>142000</v>
      </c>
      <c r="K5876" s="3">
        <v>0.91746622</v>
      </c>
      <c r="L5876" s="3">
        <v>2</v>
      </c>
      <c r="M5876" s="2" t="s">
        <v>63</v>
      </c>
      <c r="N5876" s="3">
        <v>15800</v>
      </c>
      <c r="O5876" s="3">
        <v>0.15077058400000001</v>
      </c>
      <c r="P5876" s="3">
        <v>-0.82383179768320425</v>
      </c>
      <c r="Q5876" s="3">
        <v>-0.92181226987206311</v>
      </c>
      <c r="R5876" s="3">
        <v>0.20433039214385332</v>
      </c>
      <c r="S5876" s="3">
        <v>0.18221629697629879</v>
      </c>
      <c r="T5876" s="5">
        <f>POWER(10,Table2[[#This Row],[Predicted normalized_price]]*(N$7634-N$7635)+N$7635)</f>
        <v>18780.235314035308</v>
      </c>
      <c r="U5876" s="5">
        <f>ABS(Table2[[#This Row],[price]]-Table2[[#This Row],[Predicted Price]])</f>
        <v>2980.235314035308</v>
      </c>
      <c r="V5876" s="5">
        <f>Table2[[#This Row],[Price Diff]]/Table2[[#This Row],[price]]</f>
        <v>0.18862248823008279</v>
      </c>
    </row>
    <row r="5877" spans="1:22" x14ac:dyDescent="0.2">
      <c r="A5877" s="3">
        <v>7520</v>
      </c>
      <c r="B5877" s="3">
        <v>0.105528003</v>
      </c>
      <c r="C5877" s="3">
        <v>48217</v>
      </c>
      <c r="D5877" s="3">
        <v>0.53720038999999997</v>
      </c>
      <c r="E5877" s="3">
        <v>1496</v>
      </c>
      <c r="F5877" s="3">
        <v>0.35740525400000001</v>
      </c>
      <c r="G5877" s="3">
        <v>2</v>
      </c>
      <c r="H5877" s="3">
        <v>0.26264953499999999</v>
      </c>
      <c r="I5877" s="2" t="s">
        <v>14</v>
      </c>
      <c r="J5877" s="3">
        <v>18000</v>
      </c>
      <c r="K5877" s="3">
        <v>0.74143363900000003</v>
      </c>
      <c r="L5877" s="3">
        <v>2</v>
      </c>
      <c r="M5877" s="2" t="s">
        <v>63</v>
      </c>
      <c r="N5877" s="3">
        <v>68800</v>
      </c>
      <c r="O5877" s="3">
        <v>0.41850241300000002</v>
      </c>
      <c r="P5877" s="3">
        <v>-0.85678525592871602</v>
      </c>
      <c r="Q5877" s="3">
        <v>-0.64021486397637395</v>
      </c>
      <c r="R5877" s="3">
        <v>-0.49496909609267054</v>
      </c>
      <c r="S5877" s="3">
        <v>0.43364222208126502</v>
      </c>
      <c r="T5877" s="5">
        <f>POWER(10,Table2[[#This Row],[Predicted normalized_price]]*(N$7634-N$7635)+N$7635)</f>
        <v>74768.555593345634</v>
      </c>
      <c r="U5877" s="5">
        <f>ABS(Table2[[#This Row],[price]]-Table2[[#This Row],[Predicted Price]])</f>
        <v>5968.5555933456344</v>
      </c>
      <c r="V5877" s="5">
        <f>Table2[[#This Row],[Price Diff]]/Table2[[#This Row],[price]]</f>
        <v>8.675226153118655E-2</v>
      </c>
    </row>
    <row r="5878" spans="1:22" x14ac:dyDescent="0.2">
      <c r="A5878" s="3">
        <v>8810</v>
      </c>
      <c r="B5878" s="3">
        <v>0.140755617</v>
      </c>
      <c r="C5878" s="3">
        <v>18612</v>
      </c>
      <c r="D5878" s="3">
        <v>0.37061513800000001</v>
      </c>
      <c r="E5878" s="3">
        <v>2378</v>
      </c>
      <c r="F5878" s="3">
        <v>0.55502399999999996</v>
      </c>
      <c r="G5878" s="3">
        <v>10</v>
      </c>
      <c r="H5878" s="3">
        <v>0.87250287000000004</v>
      </c>
      <c r="I5878" s="2" t="s">
        <v>28</v>
      </c>
      <c r="J5878" s="3">
        <v>88200</v>
      </c>
      <c r="K5878" s="3">
        <v>0.87687940499999995</v>
      </c>
      <c r="L5878" s="3">
        <v>2</v>
      </c>
      <c r="M5878" s="2" t="s">
        <v>66</v>
      </c>
      <c r="N5878" s="3">
        <v>26800</v>
      </c>
      <c r="O5878" s="3">
        <v>0.24692877999999999</v>
      </c>
      <c r="P5878" s="3">
        <v>-0.54488239937686311</v>
      </c>
      <c r="Q5878" s="3">
        <v>-0.89432840993943596</v>
      </c>
      <c r="R5878" s="3">
        <v>3.189783275801384E-2</v>
      </c>
      <c r="S5878" s="3">
        <v>0.23391953284738598</v>
      </c>
      <c r="T5878" s="5">
        <f>POWER(10,Table2[[#This Row],[Predicted normalized_price]]*(N$7634-N$7635)+N$7635)</f>
        <v>24951.045247306494</v>
      </c>
      <c r="U5878" s="5">
        <f>ABS(Table2[[#This Row],[price]]-Table2[[#This Row],[Predicted Price]])</f>
        <v>1848.9547526935057</v>
      </c>
      <c r="V5878" s="5">
        <f>Table2[[#This Row],[Price Diff]]/Table2[[#This Row],[price]]</f>
        <v>6.8990848981100958E-2</v>
      </c>
    </row>
    <row r="5879" spans="1:22" x14ac:dyDescent="0.2">
      <c r="A5879" s="3">
        <v>13940</v>
      </c>
      <c r="B5879" s="3">
        <v>0.242858554</v>
      </c>
      <c r="C5879" s="3">
        <v>66131</v>
      </c>
      <c r="D5879" s="3">
        <v>0.59248805000000004</v>
      </c>
      <c r="E5879" s="3">
        <v>1998</v>
      </c>
      <c r="F5879" s="3">
        <v>0.480783179</v>
      </c>
      <c r="G5879" s="3">
        <v>2</v>
      </c>
      <c r="H5879" s="3">
        <v>0.26264953499999999</v>
      </c>
      <c r="I5879" s="2" t="s">
        <v>23</v>
      </c>
      <c r="J5879" s="3">
        <v>5000</v>
      </c>
      <c r="K5879" s="3">
        <v>0.63226347599999999</v>
      </c>
      <c r="L5879" s="3">
        <v>1</v>
      </c>
      <c r="M5879" s="2" t="s">
        <v>62</v>
      </c>
      <c r="N5879" s="3">
        <v>141000</v>
      </c>
      <c r="O5879" s="3">
        <v>0.54908522100000001</v>
      </c>
      <c r="P5879" s="3">
        <v>-0.46658674884596452</v>
      </c>
      <c r="Q5879" s="3">
        <v>-0.42005954167937953</v>
      </c>
      <c r="R5879" s="3">
        <v>-0.71930700820458437</v>
      </c>
      <c r="S5879" s="3">
        <v>0.54954805542609542</v>
      </c>
      <c r="T5879" s="5">
        <f>POWER(10,Table2[[#This Row],[Predicted normalized_price]]*(N$7634-N$7635)+N$7635)</f>
        <v>141359.05983102214</v>
      </c>
      <c r="U5879" s="5">
        <f>ABS(Table2[[#This Row],[price]]-Table2[[#This Row],[Predicted Price]])</f>
        <v>359.05983102213941</v>
      </c>
      <c r="V5879" s="5">
        <f>Table2[[#This Row],[Price Diff]]/Table2[[#This Row],[price]]</f>
        <v>2.5465236242704923E-3</v>
      </c>
    </row>
    <row r="5880" spans="1:22" x14ac:dyDescent="0.2">
      <c r="A5880" s="3">
        <v>12750</v>
      </c>
      <c r="B5880" s="3">
        <v>0.22300399400000001</v>
      </c>
      <c r="C5880" s="3">
        <v>46425</v>
      </c>
      <c r="D5880" s="3">
        <v>0.530572445</v>
      </c>
      <c r="E5880" s="3">
        <v>2362</v>
      </c>
      <c r="F5880" s="3">
        <v>0.55214537900000005</v>
      </c>
      <c r="G5880" s="3">
        <v>7</v>
      </c>
      <c r="H5880" s="3">
        <v>0.73735046500000001</v>
      </c>
      <c r="I5880" s="2" t="s">
        <v>10</v>
      </c>
      <c r="J5880" s="3">
        <v>98000</v>
      </c>
      <c r="K5880" s="3">
        <v>0.885858967</v>
      </c>
      <c r="L5880" s="3">
        <v>1</v>
      </c>
      <c r="M5880" s="2" t="s">
        <v>66</v>
      </c>
      <c r="N5880" s="3">
        <v>62866</v>
      </c>
      <c r="O5880" s="3">
        <v>0.402087888</v>
      </c>
      <c r="P5880" s="3">
        <v>0.61256330426526429</v>
      </c>
      <c r="Q5880" s="3">
        <v>-0.70950765058989818</v>
      </c>
      <c r="R5880" s="3">
        <v>-0.46674635337962211</v>
      </c>
      <c r="S5880" s="3">
        <v>0.4121054089747172</v>
      </c>
      <c r="T5880" s="5">
        <f>POWER(10,Table2[[#This Row],[Predicted normalized_price]]*(N$7634-N$7635)+N$7635)</f>
        <v>66423.574630197429</v>
      </c>
      <c r="U5880" s="5">
        <f>ABS(Table2[[#This Row],[price]]-Table2[[#This Row],[Predicted Price]])</f>
        <v>3557.5746301974286</v>
      </c>
      <c r="V5880" s="5">
        <f>Table2[[#This Row],[Price Diff]]/Table2[[#This Row],[price]]</f>
        <v>5.6589804189823255E-2</v>
      </c>
    </row>
    <row r="5881" spans="1:22" x14ac:dyDescent="0.2">
      <c r="A5881" s="3">
        <v>8590</v>
      </c>
      <c r="B5881" s="3">
        <v>0.13512870099999999</v>
      </c>
      <c r="C5881" s="3">
        <v>56362</v>
      </c>
      <c r="D5881" s="3">
        <v>0.56451530999999999</v>
      </c>
      <c r="E5881" s="3">
        <v>1362</v>
      </c>
      <c r="F5881" s="3">
        <v>0.31739213700000002</v>
      </c>
      <c r="G5881" s="3">
        <v>5</v>
      </c>
      <c r="H5881" s="3">
        <v>0.60985333500000005</v>
      </c>
      <c r="I5881" s="2" t="s">
        <v>26</v>
      </c>
      <c r="J5881" s="3">
        <v>62000</v>
      </c>
      <c r="K5881" s="3">
        <v>0.84683922</v>
      </c>
      <c r="L5881" s="3">
        <v>1</v>
      </c>
      <c r="M5881" s="2" t="s">
        <v>63</v>
      </c>
      <c r="N5881" s="3">
        <v>60500</v>
      </c>
      <c r="O5881" s="3">
        <v>0.39510664699999998</v>
      </c>
      <c r="P5881" s="3">
        <v>-0.92000950716801622</v>
      </c>
      <c r="Q5881" s="3">
        <v>0.47589677390584972</v>
      </c>
      <c r="R5881" s="3">
        <v>0.7679847757236351</v>
      </c>
      <c r="S5881" s="3">
        <v>0.40714859550319549</v>
      </c>
      <c r="T5881" s="5">
        <f>POWER(10,Table2[[#This Row],[Predicted normalized_price]]*(N$7634-N$7635)+N$7635)</f>
        <v>64638.75838960379</v>
      </c>
      <c r="U5881" s="5">
        <f>ABS(Table2[[#This Row],[price]]-Table2[[#This Row],[Predicted Price]])</f>
        <v>4138.7583896037904</v>
      </c>
      <c r="V5881" s="5">
        <f>Table2[[#This Row],[Price Diff]]/Table2[[#This Row],[price]]</f>
        <v>6.8409229580227937E-2</v>
      </c>
    </row>
    <row r="5882" spans="1:22" x14ac:dyDescent="0.2">
      <c r="A5882" s="3">
        <v>27960</v>
      </c>
      <c r="B5882" s="3">
        <v>0.39772627900000002</v>
      </c>
      <c r="C5882" s="3">
        <v>171101</v>
      </c>
      <c r="D5882" s="3">
        <v>0.75884777400000003</v>
      </c>
      <c r="E5882" s="3">
        <v>3498</v>
      </c>
      <c r="F5882" s="3">
        <v>0.71958298099999995</v>
      </c>
      <c r="G5882" s="3">
        <v>5</v>
      </c>
      <c r="H5882" s="3">
        <v>0.60985333500000005</v>
      </c>
      <c r="I5882" s="2" t="s">
        <v>15</v>
      </c>
      <c r="J5882" s="3">
        <v>58000</v>
      </c>
      <c r="K5882" s="3">
        <v>0.84115531399999999</v>
      </c>
      <c r="L5882" s="3">
        <v>1</v>
      </c>
      <c r="M5882" s="2" t="s">
        <v>65</v>
      </c>
      <c r="N5882" s="3">
        <v>265800</v>
      </c>
      <c r="O5882" s="3">
        <v>0.66445939099999995</v>
      </c>
      <c r="P5882" s="3">
        <v>-0.50298097804532438</v>
      </c>
      <c r="Q5882" s="3">
        <v>0.84505148691083887</v>
      </c>
      <c r="R5882" s="3">
        <v>0.13417873775022815</v>
      </c>
      <c r="S5882" s="3">
        <v>0.66621157805327524</v>
      </c>
      <c r="T5882" s="5">
        <f>POWER(10,Table2[[#This Row],[Predicted normalized_price]]*(N$7634-N$7635)+N$7635)</f>
        <v>268371.56609629357</v>
      </c>
      <c r="U5882" s="5">
        <f>ABS(Table2[[#This Row],[price]]-Table2[[#This Row],[Predicted Price]])</f>
        <v>2571.5660962935654</v>
      </c>
      <c r="V5882" s="5">
        <f>Table2[[#This Row],[Price Diff]]/Table2[[#This Row],[price]]</f>
        <v>9.6748160131435862E-3</v>
      </c>
    </row>
    <row r="5883" spans="1:22" x14ac:dyDescent="0.2">
      <c r="A5883" s="3">
        <v>7990</v>
      </c>
      <c r="B5883" s="3">
        <v>0.119017412</v>
      </c>
      <c r="C5883" s="3">
        <v>45788</v>
      </c>
      <c r="D5883" s="3">
        <v>0.52815460800000003</v>
      </c>
      <c r="E5883" s="3">
        <v>1596</v>
      </c>
      <c r="F5883" s="3">
        <v>0.38499535400000001</v>
      </c>
      <c r="G5883" s="3">
        <v>4</v>
      </c>
      <c r="H5883" s="3">
        <v>0.52529906999999998</v>
      </c>
      <c r="I5883" s="2" t="s">
        <v>32</v>
      </c>
      <c r="J5883" s="3">
        <v>67000</v>
      </c>
      <c r="K5883" s="3">
        <v>0.85344927699999995</v>
      </c>
      <c r="L5883" s="3">
        <v>1</v>
      </c>
      <c r="M5883" s="2" t="s">
        <v>67</v>
      </c>
      <c r="N5883" s="3">
        <v>68555</v>
      </c>
      <c r="O5883" s="3">
        <v>0.417853207</v>
      </c>
      <c r="P5883" s="3">
        <v>-0.25892603831174088</v>
      </c>
      <c r="Q5883" s="3">
        <v>-0.67058657326797311</v>
      </c>
      <c r="R5883" s="3">
        <v>-0.36998079920802218</v>
      </c>
      <c r="S5883" s="3">
        <v>0.39552040753707729</v>
      </c>
      <c r="T5883" s="5">
        <f>POWER(10,Table2[[#This Row],[Predicted normalized_price]]*(N$7634-N$7635)+N$7635)</f>
        <v>60637.710888900474</v>
      </c>
      <c r="U5883" s="5">
        <f>ABS(Table2[[#This Row],[price]]-Table2[[#This Row],[Predicted Price]])</f>
        <v>7917.2891110995261</v>
      </c>
      <c r="V5883" s="5">
        <f>Table2[[#This Row],[Price Diff]]/Table2[[#This Row],[price]]</f>
        <v>0.11548813523593503</v>
      </c>
    </row>
    <row r="5884" spans="1:22" x14ac:dyDescent="0.2">
      <c r="A5884" s="3">
        <v>11440</v>
      </c>
      <c r="B5884" s="3">
        <v>0.19888082300000001</v>
      </c>
      <c r="C5884" s="3">
        <v>59665</v>
      </c>
      <c r="D5884" s="3">
        <v>0.57448174200000002</v>
      </c>
      <c r="E5884" s="3">
        <v>1998</v>
      </c>
      <c r="F5884" s="3">
        <v>0.480783179</v>
      </c>
      <c r="G5884" s="3">
        <v>3</v>
      </c>
      <c r="H5884" s="3">
        <v>0.416289664</v>
      </c>
      <c r="I5884" s="2" t="s">
        <v>23</v>
      </c>
      <c r="J5884" s="3">
        <v>58500</v>
      </c>
      <c r="K5884" s="3">
        <v>0.84188688099999998</v>
      </c>
      <c r="L5884" s="3">
        <v>1</v>
      </c>
      <c r="M5884" s="2" t="s">
        <v>64</v>
      </c>
      <c r="N5884" s="3">
        <v>99800</v>
      </c>
      <c r="O5884" s="3">
        <v>0.48619350700000002</v>
      </c>
      <c r="P5884" s="3">
        <v>0.80892139285721198</v>
      </c>
      <c r="Q5884" s="3">
        <v>-0.56678795749219191</v>
      </c>
      <c r="R5884" s="3">
        <v>-0.61542918363076493</v>
      </c>
      <c r="S5884" s="3">
        <v>0.48791901664473908</v>
      </c>
      <c r="T5884" s="5">
        <f>POWER(10,Table2[[#This Row],[Predicted normalized_price]]*(N$7634-N$7635)+N$7635)</f>
        <v>100750.77612726091</v>
      </c>
      <c r="U5884" s="5">
        <f>ABS(Table2[[#This Row],[price]]-Table2[[#This Row],[Predicted Price]])</f>
        <v>950.77612726090592</v>
      </c>
      <c r="V5884" s="5">
        <f>Table2[[#This Row],[Price Diff]]/Table2[[#This Row],[price]]</f>
        <v>9.5268149024138864E-3</v>
      </c>
    </row>
    <row r="5885" spans="1:22" x14ac:dyDescent="0.2">
      <c r="A5885" s="3">
        <v>17670</v>
      </c>
      <c r="B5885" s="3">
        <v>0.295616296</v>
      </c>
      <c r="C5885" s="3">
        <v>79964</v>
      </c>
      <c r="D5885" s="3">
        <v>0.62572773000000004</v>
      </c>
      <c r="E5885" s="3">
        <v>1997</v>
      </c>
      <c r="F5885" s="3">
        <v>0.48056971500000001</v>
      </c>
      <c r="G5885" s="3">
        <v>5</v>
      </c>
      <c r="H5885" s="3">
        <v>0.60985333500000005</v>
      </c>
      <c r="I5885" s="2" t="s">
        <v>13</v>
      </c>
      <c r="J5885" s="3">
        <v>29800</v>
      </c>
      <c r="K5885" s="3">
        <v>0.78439969700000001</v>
      </c>
      <c r="L5885" s="3">
        <v>1</v>
      </c>
      <c r="M5885" s="2" t="s">
        <v>65</v>
      </c>
      <c r="N5885" s="3">
        <v>131800</v>
      </c>
      <c r="O5885" s="3">
        <v>0.536806071</v>
      </c>
      <c r="P5885" s="3">
        <v>-0.84134881863994904</v>
      </c>
      <c r="Q5885" s="3">
        <v>0.67605208540655504</v>
      </c>
      <c r="R5885" s="3">
        <v>0.47610666968675885</v>
      </c>
      <c r="S5885" s="3">
        <v>0.53409451071390424</v>
      </c>
      <c r="T5885" s="5">
        <f>POWER(10,Table2[[#This Row],[Predicted normalized_price]]*(N$7634-N$7635)+N$7635)</f>
        <v>129850.72499945617</v>
      </c>
      <c r="U5885" s="5">
        <f>ABS(Table2[[#This Row],[price]]-Table2[[#This Row],[Predicted Price]])</f>
        <v>1949.2750005438284</v>
      </c>
      <c r="V5885" s="5">
        <f>Table2[[#This Row],[Price Diff]]/Table2[[#This Row],[price]]</f>
        <v>1.4789643403215693E-2</v>
      </c>
    </row>
    <row r="5886" spans="1:22" x14ac:dyDescent="0.2">
      <c r="A5886" s="3">
        <v>20980</v>
      </c>
      <c r="B5886" s="3">
        <v>0.333821058</v>
      </c>
      <c r="C5886" s="3">
        <v>93219</v>
      </c>
      <c r="D5886" s="3">
        <v>0.65256865900000005</v>
      </c>
      <c r="E5886" s="3">
        <v>1991</v>
      </c>
      <c r="F5886" s="3">
        <v>0.47928668200000002</v>
      </c>
      <c r="G5886" s="3">
        <v>6</v>
      </c>
      <c r="H5886" s="3">
        <v>0.67893919899999999</v>
      </c>
      <c r="I5886" s="2" t="s">
        <v>15</v>
      </c>
      <c r="J5886" s="3">
        <v>47000</v>
      </c>
      <c r="K5886" s="3">
        <v>0.82323246500000002</v>
      </c>
      <c r="L5886" s="3">
        <v>3</v>
      </c>
      <c r="M5886" s="2" t="s">
        <v>67</v>
      </c>
      <c r="N5886" s="3">
        <v>149800</v>
      </c>
      <c r="O5886" s="3">
        <v>0.56010266900000005</v>
      </c>
      <c r="P5886" s="3">
        <v>-0.91309814614510709</v>
      </c>
      <c r="Q5886" s="3">
        <v>0.72389115191173137</v>
      </c>
      <c r="R5886" s="3">
        <v>0.43585383707491698</v>
      </c>
      <c r="S5886" s="3">
        <v>0.55671369324382136</v>
      </c>
      <c r="T5886" s="5">
        <f>POWER(10,Table2[[#This Row],[Predicted normalized_price]]*(N$7634-N$7635)+N$7635)</f>
        <v>147036.16179343624</v>
      </c>
      <c r="U5886" s="5">
        <f>ABS(Table2[[#This Row],[price]]-Table2[[#This Row],[Predicted Price]])</f>
        <v>2763.8382065637561</v>
      </c>
      <c r="V5886" s="5">
        <f>Table2[[#This Row],[Price Diff]]/Table2[[#This Row],[price]]</f>
        <v>1.8450188294818131E-2</v>
      </c>
    </row>
    <row r="5887" spans="1:22" x14ac:dyDescent="0.2">
      <c r="A5887" s="3">
        <v>5910</v>
      </c>
      <c r="B5887" s="3">
        <v>5.1921525000000003E-2</v>
      </c>
      <c r="C5887" s="3">
        <v>9097</v>
      </c>
      <c r="D5887" s="3">
        <v>0.24533791899999999</v>
      </c>
      <c r="E5887" s="3">
        <v>1598</v>
      </c>
      <c r="F5887" s="3">
        <v>0.38552934799999999</v>
      </c>
      <c r="G5887" s="3">
        <v>10</v>
      </c>
      <c r="H5887" s="3">
        <v>0.87250287000000004</v>
      </c>
      <c r="I5887" s="2" t="s">
        <v>26</v>
      </c>
      <c r="J5887" s="3">
        <v>110000</v>
      </c>
      <c r="K5887" s="3">
        <v>0.89570378500000003</v>
      </c>
      <c r="L5887" s="3">
        <v>3</v>
      </c>
      <c r="M5887" s="2" t="s">
        <v>63</v>
      </c>
      <c r="N5887" s="3">
        <v>13000</v>
      </c>
      <c r="O5887" s="3">
        <v>0.115272931</v>
      </c>
      <c r="P5887" s="3">
        <v>-0.95058438799066935</v>
      </c>
      <c r="Q5887" s="3">
        <v>-0.37735495165152161</v>
      </c>
      <c r="R5887" s="3">
        <v>0.96159557280991481</v>
      </c>
      <c r="S5887" s="3">
        <v>0.13323683069433132</v>
      </c>
      <c r="T5887" s="5">
        <f>POWER(10,Table2[[#This Row],[Predicted normalized_price]]*(N$7634-N$7635)+N$7635)</f>
        <v>14348.730647962027</v>
      </c>
      <c r="U5887" s="5">
        <f>ABS(Table2[[#This Row],[price]]-Table2[[#This Row],[Predicted Price]])</f>
        <v>1348.7306479620274</v>
      </c>
      <c r="V5887" s="5">
        <f>Table2[[#This Row],[Price Diff]]/Table2[[#This Row],[price]]</f>
        <v>0.10374851138169441</v>
      </c>
    </row>
    <row r="5888" spans="1:22" x14ac:dyDescent="0.2">
      <c r="A5888" s="3">
        <v>7550</v>
      </c>
      <c r="B5888" s="3">
        <v>0.10641389900000001</v>
      </c>
      <c r="C5888" s="3">
        <v>9721</v>
      </c>
      <c r="D5888" s="3">
        <v>0.25694821499999998</v>
      </c>
      <c r="E5888" s="3">
        <v>1495</v>
      </c>
      <c r="F5888" s="3">
        <v>0.35712013599999998</v>
      </c>
      <c r="G5888" s="3">
        <v>11</v>
      </c>
      <c r="H5888" s="3">
        <v>0.90861810600000004</v>
      </c>
      <c r="I5888" s="2" t="s">
        <v>41</v>
      </c>
      <c r="J5888" s="3">
        <v>117500</v>
      </c>
      <c r="K5888" s="3">
        <v>0.90132518500000003</v>
      </c>
      <c r="L5888" s="3">
        <v>3</v>
      </c>
      <c r="M5888" s="2" t="s">
        <v>64</v>
      </c>
      <c r="N5888" s="3">
        <v>14500</v>
      </c>
      <c r="O5888" s="3">
        <v>0.13514531399999999</v>
      </c>
      <c r="P5888" s="3">
        <v>0.66511337734681786</v>
      </c>
      <c r="Q5888" s="3">
        <v>-0.39145959888030374</v>
      </c>
      <c r="R5888" s="3">
        <v>0.88042348273973936</v>
      </c>
      <c r="S5888" s="3">
        <v>0.15436408709227306</v>
      </c>
      <c r="T5888" s="5">
        <f>POWER(10,Table2[[#This Row],[Predicted normalized_price]]*(N$7634-N$7635)+N$7635)</f>
        <v>16115.093865975867</v>
      </c>
      <c r="U5888" s="5">
        <f>ABS(Table2[[#This Row],[price]]-Table2[[#This Row],[Predicted Price]])</f>
        <v>1615.0938659758667</v>
      </c>
      <c r="V5888" s="5">
        <f>Table2[[#This Row],[Price Diff]]/Table2[[#This Row],[price]]</f>
        <v>0.1113857838604046</v>
      </c>
    </row>
    <row r="5889" spans="1:22" x14ac:dyDescent="0.2">
      <c r="A5889" s="3">
        <v>27160</v>
      </c>
      <c r="B5889" s="3">
        <v>0.39126698399999998</v>
      </c>
      <c r="C5889" s="3">
        <v>122135</v>
      </c>
      <c r="D5889" s="3">
        <v>0.699849885</v>
      </c>
      <c r="E5889" s="3">
        <v>4395</v>
      </c>
      <c r="F5889" s="3">
        <v>0.81691860599999999</v>
      </c>
      <c r="G5889" s="3">
        <v>7</v>
      </c>
      <c r="H5889" s="3">
        <v>0.73735046500000001</v>
      </c>
      <c r="I5889" s="2" t="s">
        <v>13</v>
      </c>
      <c r="J5889" s="3">
        <v>69520</v>
      </c>
      <c r="K5889" s="3">
        <v>0.85659601699999999</v>
      </c>
      <c r="L5889" s="3">
        <v>2</v>
      </c>
      <c r="M5889" s="2" t="s">
        <v>64</v>
      </c>
      <c r="N5889" s="3">
        <v>180000</v>
      </c>
      <c r="O5889" s="3">
        <v>0.59352484500000002</v>
      </c>
      <c r="P5889" s="3">
        <v>0.94380842885089744</v>
      </c>
      <c r="Q5889" s="3">
        <v>0.75635312906960195</v>
      </c>
      <c r="R5889" s="3">
        <v>0.32108897731992136</v>
      </c>
      <c r="S5889" s="3">
        <v>0.59926046987246329</v>
      </c>
      <c r="T5889" s="5">
        <f>POWER(10,Table2[[#This Row],[Predicted normalized_price]]*(N$7634-N$7635)+N$7635)</f>
        <v>185763.48333419999</v>
      </c>
      <c r="U5889" s="5">
        <f>ABS(Table2[[#This Row],[price]]-Table2[[#This Row],[Predicted Price]])</f>
        <v>5763.4833341999911</v>
      </c>
      <c r="V5889" s="5">
        <f>Table2[[#This Row],[Price Diff]]/Table2[[#This Row],[price]]</f>
        <v>3.2019351856666614E-2</v>
      </c>
    </row>
    <row r="5890" spans="1:22" x14ac:dyDescent="0.2">
      <c r="A5890" s="3">
        <v>12670</v>
      </c>
      <c r="B5890" s="3">
        <v>0.221603472</v>
      </c>
      <c r="C5890" s="3">
        <v>56827</v>
      </c>
      <c r="D5890" s="3">
        <v>0.56595319399999999</v>
      </c>
      <c r="E5890" s="3">
        <v>1598</v>
      </c>
      <c r="F5890" s="3">
        <v>0.38552934799999999</v>
      </c>
      <c r="G5890" s="3">
        <v>7</v>
      </c>
      <c r="H5890" s="3">
        <v>0.73735046500000001</v>
      </c>
      <c r="I5890" s="2" t="s">
        <v>13</v>
      </c>
      <c r="J5890" s="3">
        <v>85000</v>
      </c>
      <c r="K5890" s="3">
        <v>0.87372978000000001</v>
      </c>
      <c r="L5890" s="3">
        <v>1</v>
      </c>
      <c r="M5890" s="2" t="s">
        <v>65</v>
      </c>
      <c r="N5890" s="3">
        <v>67450</v>
      </c>
      <c r="O5890" s="3">
        <v>0.41489603200000003</v>
      </c>
      <c r="P5890" s="3">
        <v>-0.88242628814600355</v>
      </c>
      <c r="Q5890" s="3">
        <v>0.48135726040869087</v>
      </c>
      <c r="R5890" s="3">
        <v>0.66304027502608032</v>
      </c>
      <c r="S5890" s="3">
        <v>0.43530015212616602</v>
      </c>
      <c r="T5890" s="5">
        <f>POWER(10,Table2[[#This Row],[Predicted normalized_price]]*(N$7634-N$7635)+N$7635)</f>
        <v>75452.83720501377</v>
      </c>
      <c r="U5890" s="5">
        <f>ABS(Table2[[#This Row],[price]]-Table2[[#This Row],[Predicted Price]])</f>
        <v>8002.8372050137696</v>
      </c>
      <c r="V5890" s="5">
        <f>Table2[[#This Row],[Price Diff]]/Table2[[#This Row],[price]]</f>
        <v>0.11864843891792097</v>
      </c>
    </row>
    <row r="5891" spans="1:22" x14ac:dyDescent="0.2">
      <c r="A5891" s="3">
        <v>10860</v>
      </c>
      <c r="B5891" s="3">
        <v>0.18730385199999999</v>
      </c>
      <c r="C5891" s="3">
        <v>64532</v>
      </c>
      <c r="D5891" s="3">
        <v>0.58820463300000003</v>
      </c>
      <c r="E5891" s="3">
        <v>2360</v>
      </c>
      <c r="F5891" s="3">
        <v>0.55178418100000004</v>
      </c>
      <c r="G5891" s="3">
        <v>3</v>
      </c>
      <c r="H5891" s="3">
        <v>0.416289664</v>
      </c>
      <c r="I5891" s="2" t="s">
        <v>28</v>
      </c>
      <c r="J5891" s="3">
        <v>12700</v>
      </c>
      <c r="K5891" s="3">
        <v>0.71170903399999996</v>
      </c>
      <c r="L5891" s="3">
        <v>1</v>
      </c>
      <c r="M5891" s="2" t="s">
        <v>64</v>
      </c>
      <c r="N5891" s="3">
        <v>101333</v>
      </c>
      <c r="O5891" s="3">
        <v>0.48896764100000001</v>
      </c>
      <c r="P5891" s="3">
        <v>0.77911810397782311</v>
      </c>
      <c r="Q5891" s="3">
        <v>-0.6118926221354769</v>
      </c>
      <c r="R5891" s="3">
        <v>-0.63402872681411959</v>
      </c>
      <c r="S5891" s="3">
        <v>0.48067768419907764</v>
      </c>
      <c r="T5891" s="5">
        <f>POWER(10,Table2[[#This Row],[Predicted normalized_price]]*(N$7634-N$7635)+N$7635)</f>
        <v>96820.483877752791</v>
      </c>
      <c r="U5891" s="5">
        <f>ABS(Table2[[#This Row],[price]]-Table2[[#This Row],[Predicted Price]])</f>
        <v>4512.5161222472088</v>
      </c>
      <c r="V5891" s="5">
        <f>Table2[[#This Row],[Price Diff]]/Table2[[#This Row],[price]]</f>
        <v>4.4531555586503992E-2</v>
      </c>
    </row>
    <row r="5892" spans="1:22" x14ac:dyDescent="0.2">
      <c r="A5892" s="3">
        <v>25690</v>
      </c>
      <c r="B5892" s="3">
        <v>0.37888591199999999</v>
      </c>
      <c r="C5892" s="3">
        <v>59775</v>
      </c>
      <c r="D5892" s="3">
        <v>0.57480408400000005</v>
      </c>
      <c r="E5892" s="3">
        <v>3999</v>
      </c>
      <c r="F5892" s="3">
        <v>0.77665710200000004</v>
      </c>
      <c r="G5892" s="3">
        <v>9</v>
      </c>
      <c r="H5892" s="3">
        <v>0.83257932800000001</v>
      </c>
      <c r="I5892" s="2" t="s">
        <v>13</v>
      </c>
      <c r="J5892" s="3">
        <v>70000</v>
      </c>
      <c r="K5892" s="3">
        <v>0.85718244399999999</v>
      </c>
      <c r="L5892" s="3">
        <v>6</v>
      </c>
      <c r="M5892" s="2" t="s">
        <v>62</v>
      </c>
      <c r="N5892" s="3">
        <v>95800</v>
      </c>
      <c r="O5892" s="3">
        <v>0.47874941399999998</v>
      </c>
      <c r="P5892" s="3">
        <v>0.35725171400888922</v>
      </c>
      <c r="Q5892" s="3">
        <v>-0.59630728115899201</v>
      </c>
      <c r="R5892" s="3">
        <v>-0.61143786507567688</v>
      </c>
      <c r="S5892" s="3">
        <v>0.47794202516713064</v>
      </c>
      <c r="T5892" s="5">
        <f>POWER(10,Table2[[#This Row],[Predicted normalized_price]]*(N$7634-N$7635)+N$7635)</f>
        <v>95375.912795375814</v>
      </c>
      <c r="U5892" s="5">
        <f>ABS(Table2[[#This Row],[price]]-Table2[[#This Row],[Predicted Price]])</f>
        <v>424.08720462418569</v>
      </c>
      <c r="V5892" s="5">
        <f>Table2[[#This Row],[Price Diff]]/Table2[[#This Row],[price]]</f>
        <v>4.4267975430499554E-3</v>
      </c>
    </row>
    <row r="5893" spans="1:22" x14ac:dyDescent="0.2">
      <c r="A5893" s="3">
        <v>9300</v>
      </c>
      <c r="B5893" s="3">
        <v>0.15279925</v>
      </c>
      <c r="C5893" s="3">
        <v>51205</v>
      </c>
      <c r="D5893" s="3">
        <v>0.54772247399999996</v>
      </c>
      <c r="E5893" s="3">
        <v>1197</v>
      </c>
      <c r="F5893" s="3">
        <v>0.26232939100000002</v>
      </c>
      <c r="G5893" s="3">
        <v>4</v>
      </c>
      <c r="H5893" s="3">
        <v>0.52529906999999998</v>
      </c>
      <c r="I5893" s="2" t="s">
        <v>27</v>
      </c>
      <c r="J5893" s="3">
        <v>58000</v>
      </c>
      <c r="K5893" s="3">
        <v>0.84115531399999999</v>
      </c>
      <c r="L5893" s="3">
        <v>1</v>
      </c>
      <c r="M5893" s="2" t="s">
        <v>64</v>
      </c>
      <c r="N5893" s="3">
        <v>72800</v>
      </c>
      <c r="O5893" s="3">
        <v>0.42878665799999999</v>
      </c>
      <c r="P5893" s="3">
        <v>0.75948171720755786</v>
      </c>
      <c r="Q5893" s="3">
        <v>-0.6887467457972718</v>
      </c>
      <c r="R5893" s="3">
        <v>-0.53479716584642212</v>
      </c>
      <c r="S5893" s="3">
        <v>0.43521846944693676</v>
      </c>
      <c r="T5893" s="5">
        <f>POWER(10,Table2[[#This Row],[Predicted normalized_price]]*(N$7634-N$7635)+N$7635)</f>
        <v>75418.977905461332</v>
      </c>
      <c r="U5893" s="5">
        <f>ABS(Table2[[#This Row],[price]]-Table2[[#This Row],[Predicted Price]])</f>
        <v>2618.9779054613318</v>
      </c>
      <c r="V5893" s="5">
        <f>Table2[[#This Row],[Price Diff]]/Table2[[#This Row],[price]]</f>
        <v>3.597497122886445E-2</v>
      </c>
    </row>
    <row r="5894" spans="1:22" x14ac:dyDescent="0.2">
      <c r="A5894" s="3">
        <v>13690</v>
      </c>
      <c r="B5894" s="3">
        <v>0.23883189499999999</v>
      </c>
      <c r="C5894" s="3">
        <v>69928</v>
      </c>
      <c r="D5894" s="3">
        <v>0.60225814899999996</v>
      </c>
      <c r="E5894" s="3">
        <v>1598</v>
      </c>
      <c r="F5894" s="3">
        <v>0.38552934799999999</v>
      </c>
      <c r="G5894" s="3">
        <v>6</v>
      </c>
      <c r="H5894" s="3">
        <v>0.67893919899999999</v>
      </c>
      <c r="I5894" s="2" t="s">
        <v>24</v>
      </c>
      <c r="J5894" s="3">
        <v>87000</v>
      </c>
      <c r="K5894" s="3">
        <v>0.87571189299999996</v>
      </c>
      <c r="L5894" s="3">
        <v>1</v>
      </c>
      <c r="M5894" s="2" t="s">
        <v>62</v>
      </c>
      <c r="N5894" s="3">
        <v>87800</v>
      </c>
      <c r="O5894" s="3">
        <v>0.46288030699999999</v>
      </c>
      <c r="P5894" s="3">
        <v>-6.9260446841012402E-2</v>
      </c>
      <c r="Q5894" s="3">
        <v>-0.57527412524173915</v>
      </c>
      <c r="R5894" s="3">
        <v>-0.61981244284943637</v>
      </c>
      <c r="S5894" s="3">
        <v>0.48448194174861675</v>
      </c>
      <c r="T5894" s="5">
        <f>POWER(10,Table2[[#This Row],[Predicted normalized_price]]*(N$7634-N$7635)+N$7635)</f>
        <v>98865.771100011116</v>
      </c>
      <c r="U5894" s="5">
        <f>ABS(Table2[[#This Row],[price]]-Table2[[#This Row],[Predicted Price]])</f>
        <v>11065.771100011116</v>
      </c>
      <c r="V5894" s="5">
        <f>Table2[[#This Row],[Price Diff]]/Table2[[#This Row],[price]]</f>
        <v>0.12603383940787147</v>
      </c>
    </row>
    <row r="5895" spans="1:22" x14ac:dyDescent="0.2">
      <c r="A5895" s="3">
        <v>10410</v>
      </c>
      <c r="B5895" s="3">
        <v>0.17788747799999999</v>
      </c>
      <c r="C5895" s="3">
        <v>55882</v>
      </c>
      <c r="D5895" s="3">
        <v>0.56301854399999995</v>
      </c>
      <c r="E5895" s="3">
        <v>1395</v>
      </c>
      <c r="F5895" s="3">
        <v>0.327600102</v>
      </c>
      <c r="G5895" s="3">
        <v>4</v>
      </c>
      <c r="H5895" s="3">
        <v>0.52529906999999998</v>
      </c>
      <c r="I5895" s="2" t="s">
        <v>19</v>
      </c>
      <c r="J5895" s="3">
        <v>60000</v>
      </c>
      <c r="K5895" s="3">
        <v>0.84404464199999996</v>
      </c>
      <c r="L5895" s="3">
        <v>1</v>
      </c>
      <c r="M5895" s="2" t="s">
        <v>65</v>
      </c>
      <c r="N5895" s="3">
        <v>84000</v>
      </c>
      <c r="O5895" s="3">
        <v>0.45482853600000001</v>
      </c>
      <c r="P5895" s="3">
        <v>-0.8903802916649729</v>
      </c>
      <c r="Q5895" s="3">
        <v>0.51734037646344166</v>
      </c>
      <c r="R5895" s="3">
        <v>0.63215828447711031</v>
      </c>
      <c r="S5895" s="3">
        <v>0.45258828293136844</v>
      </c>
      <c r="T5895" s="5">
        <f>POWER(10,Table2[[#This Row],[Predicted normalized_price]]*(N$7634-N$7635)+N$7635)</f>
        <v>82972.277440452395</v>
      </c>
      <c r="U5895" s="5">
        <f>ABS(Table2[[#This Row],[price]]-Table2[[#This Row],[Predicted Price]])</f>
        <v>1027.7225595476048</v>
      </c>
      <c r="V5895" s="5">
        <f>Table2[[#This Row],[Price Diff]]/Table2[[#This Row],[price]]</f>
        <v>1.2234792375566723E-2</v>
      </c>
    </row>
    <row r="5896" spans="1:22" x14ac:dyDescent="0.2">
      <c r="A5896" s="3">
        <v>8000</v>
      </c>
      <c r="B5896" s="3">
        <v>0.11929571999999999</v>
      </c>
      <c r="C5896" s="3">
        <v>43772</v>
      </c>
      <c r="D5896" s="3">
        <v>0.52027467199999999</v>
      </c>
      <c r="E5896" s="3">
        <v>1591</v>
      </c>
      <c r="F5896" s="3">
        <v>0.38365743499999999</v>
      </c>
      <c r="G5896" s="3">
        <v>4</v>
      </c>
      <c r="H5896" s="3">
        <v>0.52529906999999998</v>
      </c>
      <c r="I5896" s="2" t="s">
        <v>17</v>
      </c>
      <c r="J5896" s="3">
        <v>32000</v>
      </c>
      <c r="K5896" s="3">
        <v>0.79047020499999998</v>
      </c>
      <c r="L5896" s="3">
        <v>1</v>
      </c>
      <c r="M5896" s="2" t="s">
        <v>63</v>
      </c>
      <c r="N5896" s="3">
        <v>67800</v>
      </c>
      <c r="O5896" s="3">
        <v>0.41583790399999998</v>
      </c>
      <c r="P5896" s="3">
        <v>-0.93402537788503981</v>
      </c>
      <c r="Q5896" s="3">
        <v>-0.71335207863081407</v>
      </c>
      <c r="R5896" s="3">
        <v>-0.39511295736579738</v>
      </c>
      <c r="S5896" s="3">
        <v>0.38885181880111713</v>
      </c>
      <c r="T5896" s="5">
        <f>POWER(10,Table2[[#This Row],[Predicted normalized_price]]*(N$7634-N$7635)+N$7635)</f>
        <v>58455.916839181416</v>
      </c>
      <c r="U5896" s="5">
        <f>ABS(Table2[[#This Row],[price]]-Table2[[#This Row],[Predicted Price]])</f>
        <v>9344.0831608185836</v>
      </c>
      <c r="V5896" s="5">
        <f>Table2[[#This Row],[Price Diff]]/Table2[[#This Row],[price]]</f>
        <v>0.13781833570528884</v>
      </c>
    </row>
    <row r="5897" spans="1:22" x14ac:dyDescent="0.2">
      <c r="A5897" s="3">
        <v>11830</v>
      </c>
      <c r="B5897" s="3">
        <v>0.20633986000000001</v>
      </c>
      <c r="C5897" s="3">
        <v>40036</v>
      </c>
      <c r="D5897" s="3">
        <v>0.50466182100000001</v>
      </c>
      <c r="E5897" s="3">
        <v>1390</v>
      </c>
      <c r="F5897" s="3">
        <v>0.32606906200000002</v>
      </c>
      <c r="G5897" s="3">
        <v>8</v>
      </c>
      <c r="H5897" s="3">
        <v>0.78794860499999997</v>
      </c>
      <c r="I5897" s="2" t="s">
        <v>20</v>
      </c>
      <c r="J5897" s="3">
        <v>78036</v>
      </c>
      <c r="K5897" s="3">
        <v>0.86644449000000001</v>
      </c>
      <c r="L5897" s="3">
        <v>3</v>
      </c>
      <c r="M5897" s="2" t="s">
        <v>62</v>
      </c>
      <c r="N5897" s="3">
        <v>57800</v>
      </c>
      <c r="O5897" s="3">
        <v>0.38679830100000001</v>
      </c>
      <c r="P5897" s="3">
        <v>-0.39340363584504079</v>
      </c>
      <c r="Q5897" s="3">
        <v>0.35069978738861884</v>
      </c>
      <c r="R5897" s="3">
        <v>0.76442656970237166</v>
      </c>
      <c r="S5897" s="3">
        <v>0.37646375298649504</v>
      </c>
      <c r="T5897" s="5">
        <f>POWER(10,Table2[[#This Row],[Predicted normalized_price]]*(N$7634-N$7635)+N$7635)</f>
        <v>54609.078812775151</v>
      </c>
      <c r="U5897" s="5">
        <f>ABS(Table2[[#This Row],[price]]-Table2[[#This Row],[Predicted Price]])</f>
        <v>3190.9211872248488</v>
      </c>
      <c r="V5897" s="5">
        <f>Table2[[#This Row],[Price Diff]]/Table2[[#This Row],[price]]</f>
        <v>5.520624891392472E-2</v>
      </c>
    </row>
    <row r="5898" spans="1:22" x14ac:dyDescent="0.2">
      <c r="A5898" s="3">
        <v>11290</v>
      </c>
      <c r="B5898" s="3">
        <v>0.19594403899999999</v>
      </c>
      <c r="C5898" s="3">
        <v>15838</v>
      </c>
      <c r="D5898" s="3">
        <v>0.34237079999999998</v>
      </c>
      <c r="E5898" s="3">
        <v>1798</v>
      </c>
      <c r="F5898" s="3">
        <v>0.435810641</v>
      </c>
      <c r="G5898" s="3">
        <v>10</v>
      </c>
      <c r="H5898" s="3">
        <v>0.87250287000000004</v>
      </c>
      <c r="I5898" s="2" t="s">
        <v>20</v>
      </c>
      <c r="J5898" s="3">
        <v>139600</v>
      </c>
      <c r="K5898" s="3">
        <v>0.91601345199999995</v>
      </c>
      <c r="L5898" s="3">
        <v>2</v>
      </c>
      <c r="M5898" s="2" t="s">
        <v>65</v>
      </c>
      <c r="N5898" s="3">
        <v>24500</v>
      </c>
      <c r="O5898" s="3">
        <v>0.23059969599999999</v>
      </c>
      <c r="P5898" s="3">
        <v>-0.51448367511314863</v>
      </c>
      <c r="Q5898" s="3">
        <v>-5.7616850632957418E-3</v>
      </c>
      <c r="R5898" s="3">
        <v>0.89350464409583175</v>
      </c>
      <c r="S5898" s="3">
        <v>0.24952467942705378</v>
      </c>
      <c r="T5898" s="5">
        <f>POWER(10,Table2[[#This Row],[Predicted normalized_price]]*(N$7634-N$7635)+N$7635)</f>
        <v>27185.029264879431</v>
      </c>
      <c r="U5898" s="5">
        <f>ABS(Table2[[#This Row],[price]]-Table2[[#This Row],[Predicted Price]])</f>
        <v>2685.0292648794311</v>
      </c>
      <c r="V5898" s="5">
        <f>Table2[[#This Row],[Price Diff]]/Table2[[#This Row],[price]]</f>
        <v>0.10959303121956862</v>
      </c>
    </row>
    <row r="5899" spans="1:22" x14ac:dyDescent="0.2">
      <c r="A5899" s="3">
        <v>13580</v>
      </c>
      <c r="B5899" s="3">
        <v>0.23703681600000001</v>
      </c>
      <c r="C5899" s="3">
        <v>60671</v>
      </c>
      <c r="D5899" s="3">
        <v>0.57740781699999999</v>
      </c>
      <c r="E5899" s="3">
        <v>1595</v>
      </c>
      <c r="F5899" s="3">
        <v>0.38472810600000001</v>
      </c>
      <c r="G5899" s="3">
        <v>4</v>
      </c>
      <c r="H5899" s="3">
        <v>0.52529906999999998</v>
      </c>
      <c r="I5899" s="2" t="s">
        <v>15</v>
      </c>
      <c r="J5899" s="3">
        <v>56000</v>
      </c>
      <c r="K5899" s="3">
        <v>0.83816458599999999</v>
      </c>
      <c r="L5899" s="3">
        <v>1</v>
      </c>
      <c r="M5899" s="2" t="s">
        <v>64</v>
      </c>
      <c r="N5899" s="3">
        <v>112800</v>
      </c>
      <c r="O5899" s="3">
        <v>0.50847695400000004</v>
      </c>
      <c r="P5899" s="3">
        <v>-5.364935595425499E-2</v>
      </c>
      <c r="Q5899" s="3">
        <v>0.59527224363789344</v>
      </c>
      <c r="R5899" s="3">
        <v>0.55924555374788221</v>
      </c>
      <c r="S5899" s="3">
        <v>0.49380944499604534</v>
      </c>
      <c r="T5899" s="5">
        <f>POWER(10,Table2[[#This Row],[Predicted normalized_price]]*(N$7634-N$7635)+N$7635)</f>
        <v>104065.23592682461</v>
      </c>
      <c r="U5899" s="5">
        <f>ABS(Table2[[#This Row],[price]]-Table2[[#This Row],[Predicted Price]])</f>
        <v>8734.7640731753927</v>
      </c>
      <c r="V5899" s="5">
        <f>Table2[[#This Row],[Price Diff]]/Table2[[#This Row],[price]]</f>
        <v>7.7435851712547812E-2</v>
      </c>
    </row>
    <row r="5900" spans="1:22" x14ac:dyDescent="0.2">
      <c r="A5900" s="3">
        <v>9620</v>
      </c>
      <c r="B5900" s="3">
        <v>0.160326635</v>
      </c>
      <c r="C5900" s="3">
        <v>46150</v>
      </c>
      <c r="D5900" s="3">
        <v>0.52953273300000003</v>
      </c>
      <c r="E5900" s="3">
        <v>999</v>
      </c>
      <c r="F5900" s="3">
        <v>0.18522925200000001</v>
      </c>
      <c r="G5900" s="3">
        <v>3</v>
      </c>
      <c r="H5900" s="3">
        <v>0.416289664</v>
      </c>
      <c r="I5900" s="2" t="s">
        <v>19</v>
      </c>
      <c r="J5900" s="3">
        <v>16900</v>
      </c>
      <c r="K5900" s="3">
        <v>0.73605938199999998</v>
      </c>
      <c r="L5900" s="3">
        <v>1</v>
      </c>
      <c r="M5900" s="2" t="s">
        <v>67</v>
      </c>
      <c r="N5900" s="3">
        <v>85000</v>
      </c>
      <c r="O5900" s="3">
        <v>0.45698220299999998</v>
      </c>
      <c r="P5900" s="3">
        <v>-0.97217735550089801</v>
      </c>
      <c r="Q5900" s="3">
        <v>0.51169018227087892</v>
      </c>
      <c r="R5900" s="3">
        <v>0.64553616891720145</v>
      </c>
      <c r="S5900" s="3">
        <v>0.44749194440693146</v>
      </c>
      <c r="T5900" s="5">
        <f>POWER(10,Table2[[#This Row],[Predicted normalized_price]]*(N$7634-N$7635)+N$7635)</f>
        <v>80680.912577917581</v>
      </c>
      <c r="U5900" s="5">
        <f>ABS(Table2[[#This Row],[price]]-Table2[[#This Row],[Predicted Price]])</f>
        <v>4319.0874220824189</v>
      </c>
      <c r="V5900" s="5">
        <f>Table2[[#This Row],[Price Diff]]/Table2[[#This Row],[price]]</f>
        <v>5.0812793200969632E-2</v>
      </c>
    </row>
    <row r="5901" spans="1:22" x14ac:dyDescent="0.2">
      <c r="A5901" s="3">
        <v>9410</v>
      </c>
      <c r="B5901" s="3">
        <v>0.15541561100000001</v>
      </c>
      <c r="C5901" s="3">
        <v>23075</v>
      </c>
      <c r="D5901" s="3">
        <v>0.40823062500000001</v>
      </c>
      <c r="E5901" s="3">
        <v>2362</v>
      </c>
      <c r="F5901" s="3">
        <v>0.55214537900000005</v>
      </c>
      <c r="G5901" s="3">
        <v>9</v>
      </c>
      <c r="H5901" s="3">
        <v>0.83257932800000001</v>
      </c>
      <c r="I5901" s="2" t="s">
        <v>10</v>
      </c>
      <c r="J5901" s="3">
        <v>135200</v>
      </c>
      <c r="K5901" s="3">
        <v>0.91328396899999997</v>
      </c>
      <c r="L5901" s="3">
        <v>4</v>
      </c>
      <c r="M5901" s="2" t="s">
        <v>65</v>
      </c>
      <c r="N5901" s="3">
        <v>31800</v>
      </c>
      <c r="O5901" s="3">
        <v>0.27805954300000002</v>
      </c>
      <c r="P5901" s="3">
        <v>0.71935465082573202</v>
      </c>
      <c r="Q5901" s="3">
        <v>-0.86212039929589745</v>
      </c>
      <c r="R5901" s="3">
        <v>-7.7412112989143841E-2</v>
      </c>
      <c r="S5901" s="3">
        <v>0.27345463137561599</v>
      </c>
      <c r="T5901" s="5">
        <f>POWER(10,Table2[[#This Row],[Predicted normalized_price]]*(N$7634-N$7635)+N$7635)</f>
        <v>31005.424560034349</v>
      </c>
      <c r="U5901" s="5">
        <f>ABS(Table2[[#This Row],[price]]-Table2[[#This Row],[Predicted Price]])</f>
        <v>794.57543996565073</v>
      </c>
      <c r="V5901" s="5">
        <f>Table2[[#This Row],[Price Diff]]/Table2[[#This Row],[price]]</f>
        <v>2.4986649055523606E-2</v>
      </c>
    </row>
    <row r="5902" spans="1:22" x14ac:dyDescent="0.2">
      <c r="A5902" s="3">
        <v>8380</v>
      </c>
      <c r="B5902" s="3">
        <v>0.12962146699999999</v>
      </c>
      <c r="C5902" s="3">
        <v>43443</v>
      </c>
      <c r="D5902" s="3">
        <v>0.51895435000000001</v>
      </c>
      <c r="E5902" s="3">
        <v>999</v>
      </c>
      <c r="F5902" s="3">
        <v>0.18522925200000001</v>
      </c>
      <c r="G5902" s="3">
        <v>2</v>
      </c>
      <c r="H5902" s="3">
        <v>0.26264953499999999</v>
      </c>
      <c r="I5902" s="2" t="s">
        <v>47</v>
      </c>
      <c r="J5902" s="3">
        <v>15000</v>
      </c>
      <c r="K5902" s="3">
        <v>0.72589491699999997</v>
      </c>
      <c r="L5902" s="3">
        <v>1</v>
      </c>
      <c r="M5902" s="2" t="s">
        <v>67</v>
      </c>
      <c r="N5902" s="3">
        <v>80000</v>
      </c>
      <c r="O5902" s="3">
        <v>0.44594957000000002</v>
      </c>
      <c r="P5902" s="3">
        <v>-0.99769744050570031</v>
      </c>
      <c r="Q5902" s="3">
        <v>0.60066664001293291</v>
      </c>
      <c r="R5902" s="3">
        <v>0.74485347706591354</v>
      </c>
      <c r="S5902" s="3">
        <v>0.4456721924530932</v>
      </c>
      <c r="T5902" s="5">
        <f>POWER(10,Table2[[#This Row],[Predicted normalized_price]]*(N$7634-N$7635)+N$7635)</f>
        <v>79878.157048439869</v>
      </c>
      <c r="U5902" s="5">
        <f>ABS(Table2[[#This Row],[price]]-Table2[[#This Row],[Predicted Price]])</f>
        <v>121.84295156013104</v>
      </c>
      <c r="V5902" s="5">
        <f>Table2[[#This Row],[Price Diff]]/Table2[[#This Row],[price]]</f>
        <v>1.5230368945016381E-3</v>
      </c>
    </row>
    <row r="5903" spans="1:22" x14ac:dyDescent="0.2">
      <c r="A5903" s="3">
        <v>11060</v>
      </c>
      <c r="B5903" s="3">
        <v>0.19136431300000001</v>
      </c>
      <c r="C5903" s="3">
        <v>59825</v>
      </c>
      <c r="D5903" s="3">
        <v>0.57495040600000002</v>
      </c>
      <c r="E5903" s="3">
        <v>1560</v>
      </c>
      <c r="F5903" s="3">
        <v>0.37526730800000002</v>
      </c>
      <c r="G5903" s="3">
        <v>5</v>
      </c>
      <c r="H5903" s="3">
        <v>0.60985333500000005</v>
      </c>
      <c r="I5903" s="2" t="s">
        <v>21</v>
      </c>
      <c r="J5903" s="3">
        <v>68000</v>
      </c>
      <c r="K5903" s="3">
        <v>0.85471192200000001</v>
      </c>
      <c r="L5903" s="3">
        <v>1</v>
      </c>
      <c r="M5903" s="2" t="s">
        <v>65</v>
      </c>
      <c r="N5903" s="3">
        <v>82800</v>
      </c>
      <c r="O5903" s="3">
        <v>0.45221003500000001</v>
      </c>
      <c r="P5903" s="3">
        <v>0.99999999075884471</v>
      </c>
      <c r="Q5903" s="3">
        <v>0.52423947229905588</v>
      </c>
      <c r="R5903" s="3">
        <v>0.65846850434968418</v>
      </c>
      <c r="S5903" s="3">
        <v>0.4527132430829906</v>
      </c>
      <c r="T5903" s="5">
        <f>POWER(10,Table2[[#This Row],[Predicted normalized_price]]*(N$7634-N$7635)+N$7635)</f>
        <v>83029.270707380099</v>
      </c>
      <c r="U5903" s="5">
        <f>ABS(Table2[[#This Row],[price]]-Table2[[#This Row],[Predicted Price]])</f>
        <v>229.27070738009934</v>
      </c>
      <c r="V5903" s="5">
        <f>Table2[[#This Row],[Price Diff]]/Table2[[#This Row],[price]]</f>
        <v>2.7689698958949195E-3</v>
      </c>
    </row>
    <row r="5904" spans="1:22" x14ac:dyDescent="0.2">
      <c r="A5904" s="3">
        <v>10840</v>
      </c>
      <c r="B5904" s="3">
        <v>0.1868937</v>
      </c>
      <c r="C5904" s="3">
        <v>18728</v>
      </c>
      <c r="D5904" s="3">
        <v>0.37170245899999999</v>
      </c>
      <c r="E5904" s="3">
        <v>1798</v>
      </c>
      <c r="F5904" s="3">
        <v>0.435810641</v>
      </c>
      <c r="G5904" s="3">
        <v>10</v>
      </c>
      <c r="H5904" s="3">
        <v>0.87250287000000004</v>
      </c>
      <c r="I5904" s="2" t="s">
        <v>20</v>
      </c>
      <c r="J5904" s="3">
        <v>124529</v>
      </c>
      <c r="K5904" s="3">
        <v>0.90627689899999997</v>
      </c>
      <c r="L5904" s="3">
        <v>2</v>
      </c>
      <c r="M5904" s="2" t="s">
        <v>65</v>
      </c>
      <c r="N5904" s="3">
        <v>29800</v>
      </c>
      <c r="O5904" s="3">
        <v>0.266238329</v>
      </c>
      <c r="P5904" s="3">
        <v>-0.41386723295669986</v>
      </c>
      <c r="Q5904" s="3">
        <v>3.8212529381331066E-2</v>
      </c>
      <c r="R5904" s="3">
        <v>0.88304716807915806</v>
      </c>
      <c r="S5904" s="3">
        <v>0.26402380895848887</v>
      </c>
      <c r="T5904" s="5">
        <f>POWER(10,Table2[[#This Row],[Predicted normalized_price]]*(N$7634-N$7635)+N$7635)</f>
        <v>29439.565794928047</v>
      </c>
      <c r="U5904" s="5">
        <f>ABS(Table2[[#This Row],[price]]-Table2[[#This Row],[Predicted Price]])</f>
        <v>360.43420507195333</v>
      </c>
      <c r="V5904" s="5">
        <f>Table2[[#This Row],[Price Diff]]/Table2[[#This Row],[price]]</f>
        <v>1.2095107552750112E-2</v>
      </c>
    </row>
    <row r="5905" spans="1:22" x14ac:dyDescent="0.2">
      <c r="A5905" s="3">
        <v>9080</v>
      </c>
      <c r="B5905" s="3">
        <v>0.14747238400000001</v>
      </c>
      <c r="C5905" s="3">
        <v>51969</v>
      </c>
      <c r="D5905" s="3">
        <v>0.55031428900000001</v>
      </c>
      <c r="E5905" s="3">
        <v>1496</v>
      </c>
      <c r="F5905" s="3">
        <v>0.35740525400000001</v>
      </c>
      <c r="G5905" s="3">
        <v>3</v>
      </c>
      <c r="H5905" s="3">
        <v>0.416289664</v>
      </c>
      <c r="I5905" s="2" t="s">
        <v>22</v>
      </c>
      <c r="J5905" s="3">
        <v>30000</v>
      </c>
      <c r="K5905" s="3">
        <v>0.78496977999999995</v>
      </c>
      <c r="L5905" s="3">
        <v>1</v>
      </c>
      <c r="M5905" s="2" t="s">
        <v>64</v>
      </c>
      <c r="N5905" s="3">
        <v>78800</v>
      </c>
      <c r="O5905" s="3">
        <v>0.44319914900000001</v>
      </c>
      <c r="P5905" s="3">
        <v>0.46331245917014069</v>
      </c>
      <c r="Q5905" s="3">
        <v>-0.67238281504799047</v>
      </c>
      <c r="R5905" s="3">
        <v>-0.57652006177349935</v>
      </c>
      <c r="S5905" s="3">
        <v>0.44932925836776993</v>
      </c>
      <c r="T5905" s="5">
        <f>POWER(10,Table2[[#This Row],[Predicted normalized_price]]*(N$7634-N$7635)+N$7635)</f>
        <v>81499.600234628568</v>
      </c>
      <c r="U5905" s="5">
        <f>ABS(Table2[[#This Row],[price]]-Table2[[#This Row],[Predicted Price]])</f>
        <v>2699.6002346285677</v>
      </c>
      <c r="V5905" s="5">
        <f>Table2[[#This Row],[Price Diff]]/Table2[[#This Row],[price]]</f>
        <v>3.4258886226250861E-2</v>
      </c>
    </row>
    <row r="5906" spans="1:22" x14ac:dyDescent="0.2">
      <c r="A5906" s="3">
        <v>12350</v>
      </c>
      <c r="B5906" s="3">
        <v>0.21591153299999999</v>
      </c>
      <c r="C5906" s="3">
        <v>69457</v>
      </c>
      <c r="D5906" s="3">
        <v>0.60107543600000002</v>
      </c>
      <c r="E5906" s="3">
        <v>1999</v>
      </c>
      <c r="F5906" s="3">
        <v>0.48099653599999997</v>
      </c>
      <c r="G5906" s="3">
        <v>3</v>
      </c>
      <c r="H5906" s="3">
        <v>0.416289664</v>
      </c>
      <c r="I5906" s="2" t="s">
        <v>12</v>
      </c>
      <c r="J5906" s="3">
        <v>12000</v>
      </c>
      <c r="K5906" s="3">
        <v>0.70687705899999997</v>
      </c>
      <c r="L5906" s="3">
        <v>1</v>
      </c>
      <c r="M5906" s="2" t="s">
        <v>65</v>
      </c>
      <c r="N5906" s="3">
        <v>120888</v>
      </c>
      <c r="O5906" s="3">
        <v>0.52107892099999997</v>
      </c>
      <c r="P5906" s="3">
        <v>-0.39185051682308925</v>
      </c>
      <c r="Q5906" s="3">
        <v>0.66510498721030509</v>
      </c>
      <c r="R5906" s="3">
        <v>0.54389413846026224</v>
      </c>
      <c r="S5906" s="3">
        <v>0.51520428220757863</v>
      </c>
      <c r="T5906" s="5">
        <f>POWER(10,Table2[[#This Row],[Predicted normalized_price]]*(N$7634-N$7635)+N$7635)</f>
        <v>117047.89304364205</v>
      </c>
      <c r="U5906" s="5">
        <f>ABS(Table2[[#This Row],[price]]-Table2[[#This Row],[Predicted Price]])</f>
        <v>3840.1069563579513</v>
      </c>
      <c r="V5906" s="5">
        <f>Table2[[#This Row],[Price Diff]]/Table2[[#This Row],[price]]</f>
        <v>3.1765824203874256E-2</v>
      </c>
    </row>
    <row r="5907" spans="1:22" x14ac:dyDescent="0.2">
      <c r="A5907" s="3">
        <v>11400</v>
      </c>
      <c r="B5907" s="3">
        <v>0.19810146300000001</v>
      </c>
      <c r="C5907" s="3">
        <v>48378</v>
      </c>
      <c r="D5907" s="3">
        <v>0.53778376000000006</v>
      </c>
      <c r="E5907" s="3">
        <v>1395</v>
      </c>
      <c r="F5907" s="3">
        <v>0.327600102</v>
      </c>
      <c r="G5907" s="3">
        <v>5</v>
      </c>
      <c r="H5907" s="3">
        <v>0.60985333500000005</v>
      </c>
      <c r="I5907" s="2" t="s">
        <v>19</v>
      </c>
      <c r="J5907" s="3">
        <v>37000</v>
      </c>
      <c r="K5907" s="3">
        <v>0.80284363400000003</v>
      </c>
      <c r="L5907" s="3">
        <v>1</v>
      </c>
      <c r="M5907" s="2" t="s">
        <v>65</v>
      </c>
      <c r="N5907" s="3">
        <v>74800</v>
      </c>
      <c r="O5907" s="3">
        <v>0.43371873999999999</v>
      </c>
      <c r="P5907" s="3">
        <v>-0.91976994538108792</v>
      </c>
      <c r="Q5907" s="3">
        <v>0.46155636051474974</v>
      </c>
      <c r="R5907" s="3">
        <v>0.66237382767628639</v>
      </c>
      <c r="S5907" s="3">
        <v>0.43015559230952516</v>
      </c>
      <c r="T5907" s="5">
        <f>POWER(10,Table2[[#This Row],[Predicted normalized_price]]*(N$7634-N$7635)+N$7635)</f>
        <v>73349.690845095582</v>
      </c>
      <c r="U5907" s="5">
        <f>ABS(Table2[[#This Row],[price]]-Table2[[#This Row],[Predicted Price]])</f>
        <v>1450.3091549044184</v>
      </c>
      <c r="V5907" s="5">
        <f>Table2[[#This Row],[Price Diff]]/Table2[[#This Row],[price]]</f>
        <v>1.9389159824925381E-2</v>
      </c>
    </row>
    <row r="5908" spans="1:22" x14ac:dyDescent="0.2">
      <c r="A5908" s="3">
        <v>16280</v>
      </c>
      <c r="B5908" s="3">
        <v>0.27738608399999998</v>
      </c>
      <c r="C5908" s="3">
        <v>44742</v>
      </c>
      <c r="D5908" s="3">
        <v>0.52411041899999999</v>
      </c>
      <c r="E5908" s="3">
        <v>2997</v>
      </c>
      <c r="F5908" s="3">
        <v>0.65367114299999995</v>
      </c>
      <c r="G5908" s="3">
        <v>9</v>
      </c>
      <c r="H5908" s="3">
        <v>0.83257932800000001</v>
      </c>
      <c r="I5908" s="2" t="s">
        <v>15</v>
      </c>
      <c r="J5908" s="3">
        <v>35000</v>
      </c>
      <c r="K5908" s="3">
        <v>0.79810758100000001</v>
      </c>
      <c r="L5908" s="3">
        <v>1</v>
      </c>
      <c r="M5908" s="2" t="s">
        <v>62</v>
      </c>
      <c r="N5908" s="3">
        <v>63888</v>
      </c>
      <c r="O5908" s="3">
        <v>0.40502255399999998</v>
      </c>
      <c r="P5908" s="3">
        <v>-0.5926393965998884</v>
      </c>
      <c r="Q5908" s="3">
        <v>0.41892109653203952</v>
      </c>
      <c r="R5908" s="3">
        <v>0.69731860490372399</v>
      </c>
      <c r="S5908" s="3">
        <v>0.41092594647954156</v>
      </c>
      <c r="T5908" s="5">
        <f>POWER(10,Table2[[#This Row],[Predicted normalized_price]]*(N$7634-N$7635)+N$7635)</f>
        <v>65994.463625531658</v>
      </c>
      <c r="U5908" s="5">
        <f>ABS(Table2[[#This Row],[price]]-Table2[[#This Row],[Predicted Price]])</f>
        <v>2106.4636255316582</v>
      </c>
      <c r="V5908" s="5">
        <f>Table2[[#This Row],[Price Diff]]/Table2[[#This Row],[price]]</f>
        <v>3.2971193737973616E-2</v>
      </c>
    </row>
    <row r="5909" spans="1:22" x14ac:dyDescent="0.2">
      <c r="A5909" s="3">
        <v>11530</v>
      </c>
      <c r="B5909" s="3">
        <v>0.200624466</v>
      </c>
      <c r="C5909" s="3">
        <v>29092</v>
      </c>
      <c r="D5909" s="3">
        <v>0.448780929</v>
      </c>
      <c r="E5909" s="3">
        <v>1798</v>
      </c>
      <c r="F5909" s="3">
        <v>0.435810641</v>
      </c>
      <c r="G5909" s="3">
        <v>9</v>
      </c>
      <c r="H5909" s="3">
        <v>0.83257932800000001</v>
      </c>
      <c r="I5909" s="2" t="s">
        <v>19</v>
      </c>
      <c r="J5909" s="3">
        <v>109049</v>
      </c>
      <c r="K5909" s="3">
        <v>0.89496375500000003</v>
      </c>
      <c r="L5909" s="3">
        <v>2</v>
      </c>
      <c r="M5909" s="2" t="s">
        <v>65</v>
      </c>
      <c r="N5909" s="3">
        <v>41500</v>
      </c>
      <c r="O5909" s="3">
        <v>0.32650827700000001</v>
      </c>
      <c r="P5909" s="3">
        <v>-0.83366532606926214</v>
      </c>
      <c r="Q5909" s="3">
        <v>0.18450529360390963</v>
      </c>
      <c r="R5909" s="3">
        <v>0.80615288492839332</v>
      </c>
      <c r="S5909" s="3">
        <v>0.32094935460721763</v>
      </c>
      <c r="T5909" s="5">
        <f>POWER(10,Table2[[#This Row],[Predicted normalized_price]]*(N$7634-N$7635)+N$7635)</f>
        <v>40251.488835562428</v>
      </c>
      <c r="U5909" s="5">
        <f>ABS(Table2[[#This Row],[price]]-Table2[[#This Row],[Predicted Price]])</f>
        <v>1248.511164437572</v>
      </c>
      <c r="V5909" s="5">
        <f>Table2[[#This Row],[Price Diff]]/Table2[[#This Row],[price]]</f>
        <v>3.0084606371989685E-2</v>
      </c>
    </row>
    <row r="5910" spans="1:22" x14ac:dyDescent="0.2">
      <c r="A5910" s="3">
        <v>10990</v>
      </c>
      <c r="B5910" s="3">
        <v>0.18995156499999999</v>
      </c>
      <c r="C5910" s="3">
        <v>69124</v>
      </c>
      <c r="D5910" s="3">
        <v>0.60023440100000003</v>
      </c>
      <c r="E5910" s="3">
        <v>2354</v>
      </c>
      <c r="F5910" s="3">
        <v>0.55069874699999999</v>
      </c>
      <c r="G5910" s="3">
        <v>7</v>
      </c>
      <c r="H5910" s="3">
        <v>0.73735046500000001</v>
      </c>
      <c r="I5910" s="2" t="s">
        <v>22</v>
      </c>
      <c r="J5910" s="3">
        <v>39000</v>
      </c>
      <c r="K5910" s="3">
        <v>0.807330302</v>
      </c>
      <c r="L5910" s="3">
        <v>2</v>
      </c>
      <c r="M5910" s="2" t="s">
        <v>65</v>
      </c>
      <c r="N5910" s="3">
        <v>78800</v>
      </c>
      <c r="O5910" s="3">
        <v>0.44319914900000001</v>
      </c>
      <c r="P5910" s="3">
        <v>-0.19008732337869574</v>
      </c>
      <c r="Q5910" s="3">
        <v>-0.68370863375991175</v>
      </c>
      <c r="R5910" s="3">
        <v>-0.55002839146471061</v>
      </c>
      <c r="S5910" s="3">
        <v>0.43790645716096444</v>
      </c>
      <c r="T5910" s="5">
        <f>POWER(10,Table2[[#This Row],[Predicted normalized_price]]*(N$7634-N$7635)+N$7635)</f>
        <v>76541.226681622225</v>
      </c>
      <c r="U5910" s="5">
        <f>ABS(Table2[[#This Row],[price]]-Table2[[#This Row],[Predicted Price]])</f>
        <v>2258.7733183777746</v>
      </c>
      <c r="V5910" s="5">
        <f>Table2[[#This Row],[Price Diff]]/Table2[[#This Row],[price]]</f>
        <v>2.8664636020022519E-2</v>
      </c>
    </row>
    <row r="5911" spans="1:22" x14ac:dyDescent="0.2">
      <c r="A5911" s="3">
        <v>8840</v>
      </c>
      <c r="B5911" s="3">
        <v>0.14151201599999999</v>
      </c>
      <c r="C5911" s="3">
        <v>34921</v>
      </c>
      <c r="D5911" s="3">
        <v>0.480740685</v>
      </c>
      <c r="E5911" s="3">
        <v>1390</v>
      </c>
      <c r="F5911" s="3">
        <v>0.32606906200000002</v>
      </c>
      <c r="G5911" s="3">
        <v>8</v>
      </c>
      <c r="H5911" s="3">
        <v>0.78794860499999997</v>
      </c>
      <c r="I5911" s="2" t="s">
        <v>20</v>
      </c>
      <c r="J5911" s="3">
        <v>74598</v>
      </c>
      <c r="K5911" s="3">
        <v>0.86260445399999996</v>
      </c>
      <c r="L5911" s="3">
        <v>2</v>
      </c>
      <c r="M5911" s="2" t="s">
        <v>67</v>
      </c>
      <c r="N5911" s="3">
        <v>43800</v>
      </c>
      <c r="O5911" s="3">
        <v>0.33632449599999997</v>
      </c>
      <c r="P5911" s="3">
        <v>-0.39841248119023087</v>
      </c>
      <c r="Q5911" s="3">
        <v>0.25034234768312486</v>
      </c>
      <c r="R5911" s="3">
        <v>0.82637304917446985</v>
      </c>
      <c r="S5911" s="3">
        <v>0.33430838398411072</v>
      </c>
      <c r="T5911" s="5">
        <f>POWER(10,Table2[[#This Row],[Predicted normalized_price]]*(N$7634-N$7635)+N$7635)</f>
        <v>43317.435822070191</v>
      </c>
      <c r="U5911" s="5">
        <f>ABS(Table2[[#This Row],[price]]-Table2[[#This Row],[Predicted Price]])</f>
        <v>482.56417792980938</v>
      </c>
      <c r="V5911" s="5">
        <f>Table2[[#This Row],[Price Diff]]/Table2[[#This Row],[price]]</f>
        <v>1.1017446984698843E-2</v>
      </c>
    </row>
    <row r="5912" spans="1:22" x14ac:dyDescent="0.2">
      <c r="A5912" s="3">
        <v>12140</v>
      </c>
      <c r="B5912" s="3">
        <v>0.21209547500000001</v>
      </c>
      <c r="C5912" s="3">
        <v>27384</v>
      </c>
      <c r="D5912" s="3">
        <v>0.43819255499999998</v>
      </c>
      <c r="E5912" s="3">
        <v>1390</v>
      </c>
      <c r="F5912" s="3">
        <v>0.32606906200000002</v>
      </c>
      <c r="G5912" s="3">
        <v>8</v>
      </c>
      <c r="H5912" s="3">
        <v>0.78794860499999997</v>
      </c>
      <c r="I5912" s="2" t="s">
        <v>20</v>
      </c>
      <c r="J5912" s="3">
        <v>98500</v>
      </c>
      <c r="K5912" s="3">
        <v>0.88629269300000002</v>
      </c>
      <c r="L5912" s="3">
        <v>1</v>
      </c>
      <c r="M5912" s="2" t="s">
        <v>62</v>
      </c>
      <c r="N5912" s="3">
        <v>46900</v>
      </c>
      <c r="O5912" s="3">
        <v>0.34876917499999999</v>
      </c>
      <c r="P5912" s="3">
        <v>-0.59145051755039457</v>
      </c>
      <c r="Q5912" s="3">
        <v>0.24208313911920845</v>
      </c>
      <c r="R5912" s="3">
        <v>0.80673099008018112</v>
      </c>
      <c r="S5912" s="3">
        <v>0.33660580456755729</v>
      </c>
      <c r="T5912" s="5">
        <f>POWER(10,Table2[[#This Row],[Predicted normalized_price]]*(N$7634-N$7635)+N$7635)</f>
        <v>43867.758445375955</v>
      </c>
      <c r="U5912" s="5">
        <f>ABS(Table2[[#This Row],[price]]-Table2[[#This Row],[Predicted Price]])</f>
        <v>3032.2415546240445</v>
      </c>
      <c r="V5912" s="5">
        <f>Table2[[#This Row],[Price Diff]]/Table2[[#This Row],[price]]</f>
        <v>6.4653338051685383E-2</v>
      </c>
    </row>
    <row r="5913" spans="1:22" x14ac:dyDescent="0.2">
      <c r="A5913" s="3">
        <v>9870</v>
      </c>
      <c r="B5913" s="3">
        <v>0.166035185</v>
      </c>
      <c r="C5913" s="3">
        <v>12448</v>
      </c>
      <c r="D5913" s="3">
        <v>0.30022120499999999</v>
      </c>
      <c r="E5913" s="3">
        <v>1598</v>
      </c>
      <c r="F5913" s="3">
        <v>0.38552934799999999</v>
      </c>
      <c r="G5913" s="3">
        <v>9</v>
      </c>
      <c r="H5913" s="3">
        <v>0.83257932800000001</v>
      </c>
      <c r="I5913" s="2" t="s">
        <v>10</v>
      </c>
      <c r="J5913" s="3">
        <v>137000</v>
      </c>
      <c r="K5913" s="3">
        <v>0.91441116099999997</v>
      </c>
      <c r="L5913" s="3">
        <v>1</v>
      </c>
      <c r="M5913" s="2" t="s">
        <v>63</v>
      </c>
      <c r="N5913" s="3">
        <v>23800</v>
      </c>
      <c r="O5913" s="3">
        <v>0.225324465</v>
      </c>
      <c r="P5913" s="3">
        <v>-0.62910122833252735</v>
      </c>
      <c r="Q5913" s="3">
        <v>-0.90407319472832448</v>
      </c>
      <c r="R5913" s="3">
        <v>7.1535762708197032E-2</v>
      </c>
      <c r="S5913" s="3">
        <v>0.22107872045333335</v>
      </c>
      <c r="T5913" s="5">
        <f>POWER(10,Table2[[#This Row],[Predicted normalized_price]]*(N$7634-N$7635)+N$7635)</f>
        <v>23251.161684438455</v>
      </c>
      <c r="U5913" s="5">
        <f>ABS(Table2[[#This Row],[price]]-Table2[[#This Row],[Predicted Price]])</f>
        <v>548.83831556154473</v>
      </c>
      <c r="V5913" s="5">
        <f>Table2[[#This Row],[Price Diff]]/Table2[[#This Row],[price]]</f>
        <v>2.306043342695566E-2</v>
      </c>
    </row>
    <row r="5914" spans="1:22" x14ac:dyDescent="0.2">
      <c r="A5914" s="3">
        <v>16660</v>
      </c>
      <c r="B5914" s="3">
        <v>0.28252005099999999</v>
      </c>
      <c r="C5914" s="3">
        <v>45142</v>
      </c>
      <c r="D5914" s="3">
        <v>0.52566800999999996</v>
      </c>
      <c r="E5914" s="3">
        <v>2979</v>
      </c>
      <c r="F5914" s="3">
        <v>0.65110249600000003</v>
      </c>
      <c r="G5914" s="3">
        <v>9</v>
      </c>
      <c r="H5914" s="3">
        <v>0.83257932800000001</v>
      </c>
      <c r="I5914" s="2" t="s">
        <v>13</v>
      </c>
      <c r="J5914" s="3">
        <v>111000</v>
      </c>
      <c r="K5914" s="3">
        <v>0.89647507500000001</v>
      </c>
      <c r="L5914" s="3">
        <v>1</v>
      </c>
      <c r="M5914" s="2" t="s">
        <v>65</v>
      </c>
      <c r="N5914" s="3">
        <v>64800</v>
      </c>
      <c r="O5914" s="3">
        <v>0.407601987</v>
      </c>
      <c r="P5914" s="3">
        <v>-0.62274107158156011</v>
      </c>
      <c r="Q5914" s="3">
        <v>0.43460335243831733</v>
      </c>
      <c r="R5914" s="3">
        <v>0.71070796482362775</v>
      </c>
      <c r="S5914" s="3">
        <v>0.4115814632308249</v>
      </c>
      <c r="T5914" s="5">
        <f>POWER(10,Table2[[#This Row],[Predicted normalized_price]]*(N$7634-N$7635)+N$7635)</f>
        <v>66232.609793558688</v>
      </c>
      <c r="U5914" s="5">
        <f>ABS(Table2[[#This Row],[price]]-Table2[[#This Row],[Predicted Price]])</f>
        <v>1432.6097935586877</v>
      </c>
      <c r="V5914" s="5">
        <f>Table2[[#This Row],[Price Diff]]/Table2[[#This Row],[price]]</f>
        <v>2.2108175826522958E-2</v>
      </c>
    </row>
    <row r="5915" spans="1:22" x14ac:dyDescent="0.2">
      <c r="A5915" s="3">
        <v>14150</v>
      </c>
      <c r="B5915" s="3">
        <v>0.24618552899999999</v>
      </c>
      <c r="C5915" s="3">
        <v>76620</v>
      </c>
      <c r="D5915" s="3">
        <v>0.61825192699999998</v>
      </c>
      <c r="E5915" s="3">
        <v>1796</v>
      </c>
      <c r="F5915" s="3">
        <v>0.43533607800000002</v>
      </c>
      <c r="G5915" s="3">
        <v>7</v>
      </c>
      <c r="H5915" s="3">
        <v>0.73735046500000001</v>
      </c>
      <c r="I5915" s="2" t="s">
        <v>15</v>
      </c>
      <c r="J5915" s="3">
        <v>96000</v>
      </c>
      <c r="K5915" s="3">
        <v>0.88410164599999996</v>
      </c>
      <c r="L5915" s="3">
        <v>1</v>
      </c>
      <c r="M5915" s="2" t="s">
        <v>65</v>
      </c>
      <c r="N5915" s="3">
        <v>87888</v>
      </c>
      <c r="O5915" s="3">
        <v>0.46306261300000001</v>
      </c>
      <c r="P5915" s="3">
        <v>-0.87832986819576064</v>
      </c>
      <c r="Q5915" s="3">
        <v>0.58850703424050343</v>
      </c>
      <c r="R5915" s="3">
        <v>0.57712147373903999</v>
      </c>
      <c r="S5915" s="3">
        <v>0.48532157075573745</v>
      </c>
      <c r="T5915" s="5">
        <f>POWER(10,Table2[[#This Row],[Predicted normalized_price]]*(N$7634-N$7635)+N$7635)</f>
        <v>99322.97037250358</v>
      </c>
      <c r="U5915" s="5">
        <f>ABS(Table2[[#This Row],[price]]-Table2[[#This Row],[Predicted Price]])</f>
        <v>11434.97037250358</v>
      </c>
      <c r="V5915" s="5">
        <f>Table2[[#This Row],[Price Diff]]/Table2[[#This Row],[price]]</f>
        <v>0.13010843769915778</v>
      </c>
    </row>
    <row r="5916" spans="1:22" x14ac:dyDescent="0.2">
      <c r="A5916" s="3">
        <v>6350</v>
      </c>
      <c r="B5916" s="3">
        <v>6.7899532999999998E-2</v>
      </c>
      <c r="C5916" s="3">
        <v>13841</v>
      </c>
      <c r="D5916" s="3">
        <v>0.31878457700000001</v>
      </c>
      <c r="E5916" s="3">
        <v>1390</v>
      </c>
      <c r="F5916" s="3">
        <v>0.32606906200000002</v>
      </c>
      <c r="G5916" s="3">
        <v>10</v>
      </c>
      <c r="H5916" s="3">
        <v>0.87250287000000004</v>
      </c>
      <c r="I5916" s="2" t="s">
        <v>20</v>
      </c>
      <c r="J5916" s="3">
        <v>145000</v>
      </c>
      <c r="K5916" s="3">
        <v>0.91924803399999999</v>
      </c>
      <c r="L5916" s="3">
        <v>2</v>
      </c>
      <c r="M5916" s="2" t="s">
        <v>67</v>
      </c>
      <c r="N5916" s="3">
        <v>17800</v>
      </c>
      <c r="O5916" s="3">
        <v>0.17246083300000001</v>
      </c>
      <c r="P5916" s="3">
        <v>-0.50843560495165352</v>
      </c>
      <c r="Q5916" s="3">
        <v>-0.21714947426041933</v>
      </c>
      <c r="R5916" s="3">
        <v>0.93176413575748895</v>
      </c>
      <c r="S5916" s="3">
        <v>0.18416221503591648</v>
      </c>
      <c r="T5916" s="5">
        <f>POWER(10,Table2[[#This Row],[Predicted normalized_price]]*(N$7634-N$7635)+N$7635)</f>
        <v>18982.127475764697</v>
      </c>
      <c r="U5916" s="5">
        <f>ABS(Table2[[#This Row],[price]]-Table2[[#This Row],[Predicted Price]])</f>
        <v>1182.127475764697</v>
      </c>
      <c r="V5916" s="5">
        <f>Table2[[#This Row],[Price Diff]]/Table2[[#This Row],[price]]</f>
        <v>6.6411655941836914E-2</v>
      </c>
    </row>
    <row r="5917" spans="1:22" x14ac:dyDescent="0.2">
      <c r="A5917" s="3">
        <v>12190</v>
      </c>
      <c r="B5917" s="3">
        <v>0.213010014</v>
      </c>
      <c r="C5917" s="3">
        <v>64756</v>
      </c>
      <c r="D5917" s="3">
        <v>0.58881103800000001</v>
      </c>
      <c r="E5917" s="3">
        <v>1598</v>
      </c>
      <c r="F5917" s="3">
        <v>0.38552934799999999</v>
      </c>
      <c r="G5917" s="3">
        <v>6</v>
      </c>
      <c r="H5917" s="3">
        <v>0.67893919899999999</v>
      </c>
      <c r="I5917" s="2" t="s">
        <v>13</v>
      </c>
      <c r="J5917" s="3">
        <v>35500</v>
      </c>
      <c r="K5917" s="3">
        <v>0.79931649500000002</v>
      </c>
      <c r="L5917" s="3">
        <v>1</v>
      </c>
      <c r="M5917" s="2" t="s">
        <v>65</v>
      </c>
      <c r="N5917" s="3">
        <v>81000</v>
      </c>
      <c r="O5917" s="3">
        <v>0.44821025399999997</v>
      </c>
      <c r="P5917" s="3">
        <v>-0.86632058285125346</v>
      </c>
      <c r="Q5917" s="3">
        <v>0.53000198808282439</v>
      </c>
      <c r="R5917" s="3">
        <v>0.62334354587217367</v>
      </c>
      <c r="S5917" s="3">
        <v>0.45822195665060217</v>
      </c>
      <c r="T5917" s="5">
        <f>POWER(10,Table2[[#This Row],[Predicted normalized_price]]*(N$7634-N$7635)+N$7635)</f>
        <v>85581.037851452187</v>
      </c>
      <c r="U5917" s="5">
        <f>ABS(Table2[[#This Row],[price]]-Table2[[#This Row],[Predicted Price]])</f>
        <v>4581.0378514521872</v>
      </c>
      <c r="V5917" s="5">
        <f>Table2[[#This Row],[Price Diff]]/Table2[[#This Row],[price]]</f>
        <v>5.6556022857434413E-2</v>
      </c>
    </row>
    <row r="5918" spans="1:22" x14ac:dyDescent="0.2">
      <c r="A5918" s="3">
        <v>8390</v>
      </c>
      <c r="B5918" s="3">
        <v>0.12988683100000001</v>
      </c>
      <c r="C5918" s="3">
        <v>51856</v>
      </c>
      <c r="D5918" s="3">
        <v>0.54993335499999996</v>
      </c>
      <c r="E5918" s="3">
        <v>1496</v>
      </c>
      <c r="F5918" s="3">
        <v>0.35740525400000001</v>
      </c>
      <c r="G5918" s="3">
        <v>3</v>
      </c>
      <c r="H5918" s="3">
        <v>0.416289664</v>
      </c>
      <c r="I5918" s="2" t="s">
        <v>22</v>
      </c>
      <c r="J5918" s="3">
        <v>18000</v>
      </c>
      <c r="K5918" s="3">
        <v>0.74143363900000003</v>
      </c>
      <c r="L5918" s="3">
        <v>2</v>
      </c>
      <c r="M5918" s="2" t="s">
        <v>64</v>
      </c>
      <c r="N5918" s="3">
        <v>71800</v>
      </c>
      <c r="O5918" s="3">
        <v>0.42626956799999999</v>
      </c>
      <c r="P5918" s="3">
        <v>0.62670002662509161</v>
      </c>
      <c r="Q5918" s="3">
        <v>-0.68920967982840775</v>
      </c>
      <c r="R5918" s="3">
        <v>-0.55406271438793375</v>
      </c>
      <c r="S5918" s="3">
        <v>0.43963254654590633</v>
      </c>
      <c r="T5918" s="5">
        <f>POWER(10,Table2[[#This Row],[Predicted normalized_price]]*(N$7634-N$7635)+N$7635)</f>
        <v>77270.667114415453</v>
      </c>
      <c r="U5918" s="5">
        <f>ABS(Table2[[#This Row],[price]]-Table2[[#This Row],[Predicted Price]])</f>
        <v>5470.6671144154534</v>
      </c>
      <c r="V5918" s="5">
        <f>Table2[[#This Row],[Price Diff]]/Table2[[#This Row],[price]]</f>
        <v>7.6193135298265366E-2</v>
      </c>
    </row>
    <row r="5919" spans="1:22" x14ac:dyDescent="0.2">
      <c r="A5919" s="3">
        <v>13550</v>
      </c>
      <c r="B5919" s="3">
        <v>0.23654472400000001</v>
      </c>
      <c r="C5919" s="3">
        <v>39939</v>
      </c>
      <c r="D5919" s="3">
        <v>0.50423730899999997</v>
      </c>
      <c r="E5919" s="3">
        <v>2497</v>
      </c>
      <c r="F5919" s="3">
        <v>0.57584491900000001</v>
      </c>
      <c r="G5919" s="3">
        <v>9</v>
      </c>
      <c r="H5919" s="3">
        <v>0.83257932800000001</v>
      </c>
      <c r="I5919" s="2" t="s">
        <v>13</v>
      </c>
      <c r="J5919" s="3">
        <v>124000</v>
      </c>
      <c r="K5919" s="3">
        <v>0.90591408299999998</v>
      </c>
      <c r="L5919" s="3">
        <v>3</v>
      </c>
      <c r="M5919" s="2" t="s">
        <v>65</v>
      </c>
      <c r="N5919" s="3">
        <v>55800</v>
      </c>
      <c r="O5919" s="3">
        <v>0.38038979699999997</v>
      </c>
      <c r="P5919" s="3">
        <v>-0.68634531307560975</v>
      </c>
      <c r="Q5919" s="3">
        <v>0.34287923550178134</v>
      </c>
      <c r="R5919" s="3">
        <v>0.76672359115729283</v>
      </c>
      <c r="S5919" s="3">
        <v>0.37304966954814844</v>
      </c>
      <c r="T5919" s="5">
        <f>POWER(10,Table2[[#This Row],[Predicted normalized_price]]*(N$7634-N$7635)+N$7635)</f>
        <v>53594.136295499025</v>
      </c>
      <c r="U5919" s="5">
        <f>ABS(Table2[[#This Row],[price]]-Table2[[#This Row],[Predicted Price]])</f>
        <v>2205.8637045009746</v>
      </c>
      <c r="V5919" s="5">
        <f>Table2[[#This Row],[Price Diff]]/Table2[[#This Row],[price]]</f>
        <v>3.9531607607544345E-2</v>
      </c>
    </row>
    <row r="5920" spans="1:22" x14ac:dyDescent="0.2">
      <c r="A5920" s="3">
        <v>18230</v>
      </c>
      <c r="B5920" s="3">
        <v>0.30255858499999999</v>
      </c>
      <c r="C5920" s="3">
        <v>98227</v>
      </c>
      <c r="D5920" s="3">
        <v>0.66172643399999997</v>
      </c>
      <c r="E5920" s="3">
        <v>1991</v>
      </c>
      <c r="F5920" s="3">
        <v>0.47928668200000002</v>
      </c>
      <c r="G5920" s="3">
        <v>2</v>
      </c>
      <c r="H5920" s="3">
        <v>0.26264953499999999</v>
      </c>
      <c r="I5920" s="2" t="s">
        <v>15</v>
      </c>
      <c r="J5920" s="3">
        <v>28500</v>
      </c>
      <c r="K5920" s="3">
        <v>0.78059820499999999</v>
      </c>
      <c r="L5920" s="3">
        <v>1</v>
      </c>
      <c r="M5920" s="2" t="s">
        <v>65</v>
      </c>
      <c r="N5920" s="3">
        <v>189800</v>
      </c>
      <c r="O5920" s="3">
        <v>0.60317248199999995</v>
      </c>
      <c r="P5920" s="3">
        <v>-0.8987023605800657</v>
      </c>
      <c r="Q5920" s="3">
        <v>0.81088200944025934</v>
      </c>
      <c r="R5920" s="3">
        <v>0.27923911932296464</v>
      </c>
      <c r="S5920" s="3">
        <v>0.61938153149198016</v>
      </c>
      <c r="T5920" s="5">
        <f>POWER(10,Table2[[#This Row],[Predicted normalized_price]]*(N$7634-N$7635)+N$7635)</f>
        <v>207481.06027809513</v>
      </c>
      <c r="U5920" s="5">
        <f>ABS(Table2[[#This Row],[price]]-Table2[[#This Row],[Predicted Price]])</f>
        <v>17681.06027809513</v>
      </c>
      <c r="V5920" s="5">
        <f>Table2[[#This Row],[Price Diff]]/Table2[[#This Row],[price]]</f>
        <v>9.3156271222840523E-2</v>
      </c>
    </row>
    <row r="5921" spans="1:22" x14ac:dyDescent="0.2">
      <c r="A5921" s="3">
        <v>39110</v>
      </c>
      <c r="B5921" s="3">
        <v>0.47240039</v>
      </c>
      <c r="C5921" s="3">
        <v>189174</v>
      </c>
      <c r="D5921" s="3">
        <v>0.77642027899999999</v>
      </c>
      <c r="E5921" s="3">
        <v>5461</v>
      </c>
      <c r="F5921" s="3">
        <v>0.90951623999999998</v>
      </c>
      <c r="G5921" s="3">
        <v>4</v>
      </c>
      <c r="H5921" s="3">
        <v>0.52529906999999998</v>
      </c>
      <c r="I5921" s="2" t="s">
        <v>15</v>
      </c>
      <c r="J5921" s="3">
        <v>25000</v>
      </c>
      <c r="K5921" s="3">
        <v>0.769431058</v>
      </c>
      <c r="L5921" s="3">
        <v>1</v>
      </c>
      <c r="M5921" s="2" t="s">
        <v>64</v>
      </c>
      <c r="N5921" s="3">
        <v>408000</v>
      </c>
      <c r="O5921" s="3">
        <v>0.74244317100000001</v>
      </c>
      <c r="P5921" s="3">
        <v>0.90858558962376323</v>
      </c>
      <c r="Q5921" s="3">
        <v>0.88469708732522601</v>
      </c>
      <c r="R5921" s="3">
        <v>-4.2726328207552303E-2</v>
      </c>
      <c r="S5921" s="3">
        <v>0.72523613984727764</v>
      </c>
      <c r="T5921" s="5">
        <f>POWER(10,Table2[[#This Row],[Predicted normalized_price]]*(N$7634-N$7635)+N$7635)</f>
        <v>371189.99991742638</v>
      </c>
      <c r="U5921" s="5">
        <f>ABS(Table2[[#This Row],[price]]-Table2[[#This Row],[Predicted Price]])</f>
        <v>36810.000082573621</v>
      </c>
      <c r="V5921" s="5">
        <f>Table2[[#This Row],[Price Diff]]/Table2[[#This Row],[price]]</f>
        <v>9.0220588437680438E-2</v>
      </c>
    </row>
    <row r="5922" spans="1:22" x14ac:dyDescent="0.2">
      <c r="A5922" s="3">
        <v>29780</v>
      </c>
      <c r="B5922" s="3">
        <v>0.41175804700000002</v>
      </c>
      <c r="C5922" s="3">
        <v>178817</v>
      </c>
      <c r="D5922" s="3">
        <v>0.76656691899999996</v>
      </c>
      <c r="E5922" s="3">
        <v>4395</v>
      </c>
      <c r="F5922" s="3">
        <v>0.81691860599999999</v>
      </c>
      <c r="G5922" s="3">
        <v>6</v>
      </c>
      <c r="H5922" s="3">
        <v>0.67893919899999999</v>
      </c>
      <c r="I5922" s="2" t="s">
        <v>13</v>
      </c>
      <c r="J5922" s="3">
        <v>19000</v>
      </c>
      <c r="K5922" s="3">
        <v>0.74604162600000001</v>
      </c>
      <c r="L5922" s="3">
        <v>2</v>
      </c>
      <c r="M5922" s="2" t="s">
        <v>62</v>
      </c>
      <c r="N5922" s="3">
        <v>265800</v>
      </c>
      <c r="O5922" s="3">
        <v>0.66445939099999995</v>
      </c>
      <c r="P5922" s="3">
        <v>0.42879769035494736</v>
      </c>
      <c r="Q5922" s="3">
        <v>0.83029778389528064</v>
      </c>
      <c r="R5922" s="3">
        <v>0.12599824363091294</v>
      </c>
      <c r="S5922" s="3">
        <v>0.66685512143285575</v>
      </c>
      <c r="T5922" s="5">
        <f>POWER(10,Table2[[#This Row],[Predicted normalized_price]]*(N$7634-N$7635)+N$7635)</f>
        <v>269322.28544356371</v>
      </c>
      <c r="U5922" s="5">
        <f>ABS(Table2[[#This Row],[price]]-Table2[[#This Row],[Predicted Price]])</f>
        <v>3522.2854435637128</v>
      </c>
      <c r="V5922" s="5">
        <f>Table2[[#This Row],[Price Diff]]/Table2[[#This Row],[price]]</f>
        <v>1.325163823763624E-2</v>
      </c>
    </row>
    <row r="5923" spans="1:22" x14ac:dyDescent="0.2">
      <c r="A5923" s="3">
        <v>16460</v>
      </c>
      <c r="B5923" s="3">
        <v>0.279832735</v>
      </c>
      <c r="C5923" s="3">
        <v>86663</v>
      </c>
      <c r="D5923" s="3">
        <v>0.63980672400000005</v>
      </c>
      <c r="E5923" s="3">
        <v>4608</v>
      </c>
      <c r="F5923" s="3">
        <v>0.83709830399999996</v>
      </c>
      <c r="G5923" s="3">
        <v>8</v>
      </c>
      <c r="H5923" s="3">
        <v>0.78794860499999997</v>
      </c>
      <c r="I5923" s="2" t="s">
        <v>16</v>
      </c>
      <c r="J5923" s="3">
        <v>103000</v>
      </c>
      <c r="K5923" s="3">
        <v>0.89009999100000003</v>
      </c>
      <c r="L5923" s="3">
        <v>1</v>
      </c>
      <c r="M5923" s="2" t="s">
        <v>65</v>
      </c>
      <c r="N5923" s="3">
        <v>105800</v>
      </c>
      <c r="O5923" s="3">
        <v>0.49681808300000002</v>
      </c>
      <c r="P5923" s="3">
        <v>0.54063892412170766</v>
      </c>
      <c r="Q5923" s="3">
        <v>0.60217530623601112</v>
      </c>
      <c r="R5923" s="3">
        <v>0.57774421170001788</v>
      </c>
      <c r="S5923" s="3">
        <v>0.4925019135679527</v>
      </c>
      <c r="T5923" s="5">
        <f>POWER(10,Table2[[#This Row],[Predicted normalized_price]]*(N$7634-N$7635)+N$7635)</f>
        <v>103320.215053106</v>
      </c>
      <c r="U5923" s="5">
        <f>ABS(Table2[[#This Row],[price]]-Table2[[#This Row],[Predicted Price]])</f>
        <v>2479.7849468939967</v>
      </c>
      <c r="V5923" s="5">
        <f>Table2[[#This Row],[Price Diff]]/Table2[[#This Row],[price]]</f>
        <v>2.3438421048147418E-2</v>
      </c>
    </row>
    <row r="5924" spans="1:22" x14ac:dyDescent="0.2">
      <c r="A5924" s="3">
        <v>18170</v>
      </c>
      <c r="B5924" s="3">
        <v>0.30182504399999999</v>
      </c>
      <c r="C5924" s="3">
        <v>60364</v>
      </c>
      <c r="D5924" s="3">
        <v>0.57652004599999995</v>
      </c>
      <c r="E5924" s="3">
        <v>2979</v>
      </c>
      <c r="F5924" s="3">
        <v>0.65110249600000003</v>
      </c>
      <c r="G5924" s="3">
        <v>8</v>
      </c>
      <c r="H5924" s="3">
        <v>0.78794860499999997</v>
      </c>
      <c r="I5924" s="2" t="s">
        <v>13</v>
      </c>
      <c r="J5924" s="3">
        <v>52550</v>
      </c>
      <c r="K5924" s="3">
        <v>0.83274528999999997</v>
      </c>
      <c r="L5924" s="3">
        <v>2</v>
      </c>
      <c r="M5924" s="2" t="s">
        <v>62</v>
      </c>
      <c r="N5924" s="3">
        <v>85100</v>
      </c>
      <c r="O5924" s="3">
        <v>0.45719617400000001</v>
      </c>
      <c r="P5924" s="3">
        <v>-0.22485283958393373</v>
      </c>
      <c r="Q5924" s="3">
        <v>0.53530597142221725</v>
      </c>
      <c r="R5924" s="3">
        <v>0.61346126970516446</v>
      </c>
      <c r="S5924" s="3">
        <v>0.46381507272756684</v>
      </c>
      <c r="T5924" s="5">
        <f>POWER(10,Table2[[#This Row],[Predicted normalized_price]]*(N$7634-N$7635)+N$7635)</f>
        <v>88252.150671735057</v>
      </c>
      <c r="U5924" s="5">
        <f>ABS(Table2[[#This Row],[price]]-Table2[[#This Row],[Predicted Price]])</f>
        <v>3152.1506717350567</v>
      </c>
      <c r="V5924" s="5">
        <f>Table2[[#This Row],[Price Diff]]/Table2[[#This Row],[price]]</f>
        <v>3.7040548434019466E-2</v>
      </c>
    </row>
    <row r="5925" spans="1:22" x14ac:dyDescent="0.2">
      <c r="A5925" s="3">
        <v>11660</v>
      </c>
      <c r="B5925" s="3">
        <v>0.20311918100000001</v>
      </c>
      <c r="C5925" s="3">
        <v>71046</v>
      </c>
      <c r="D5925" s="3">
        <v>0.605033928</v>
      </c>
      <c r="E5925" s="3">
        <v>1986</v>
      </c>
      <c r="F5925" s="3">
        <v>0.47821453200000003</v>
      </c>
      <c r="G5925" s="3">
        <v>3</v>
      </c>
      <c r="H5925" s="3">
        <v>0.416289664</v>
      </c>
      <c r="I5925" s="2" t="s">
        <v>10</v>
      </c>
      <c r="J5925" s="3">
        <v>30003</v>
      </c>
      <c r="K5925" s="3">
        <v>0.78497830199999996</v>
      </c>
      <c r="L5925" s="3">
        <v>1</v>
      </c>
      <c r="M5925" s="2" t="s">
        <v>64</v>
      </c>
      <c r="N5925" s="3">
        <v>114800</v>
      </c>
      <c r="O5925" s="3">
        <v>0.51167532599999999</v>
      </c>
      <c r="P5925" s="3">
        <v>0.97433560880713599</v>
      </c>
      <c r="Q5925" s="3">
        <v>-0.54738443781945012</v>
      </c>
      <c r="R5925" s="3">
        <v>-0.67752066832969171</v>
      </c>
      <c r="S5925" s="3">
        <v>0.50921198480197905</v>
      </c>
      <c r="T5925" s="5">
        <f>POWER(10,Table2[[#This Row],[Predicted normalized_price]]*(N$7634-N$7635)+N$7635)</f>
        <v>113256.52213466623</v>
      </c>
      <c r="U5925" s="5">
        <f>ABS(Table2[[#This Row],[price]]-Table2[[#This Row],[Predicted Price]])</f>
        <v>1543.4778653337708</v>
      </c>
      <c r="V5925" s="5">
        <f>Table2[[#This Row],[Price Diff]]/Table2[[#This Row],[price]]</f>
        <v>1.3444929140538072E-2</v>
      </c>
    </row>
    <row r="5926" spans="1:22" x14ac:dyDescent="0.2">
      <c r="A5926" s="3">
        <v>9820</v>
      </c>
      <c r="B5926" s="3">
        <v>0.16490513200000001</v>
      </c>
      <c r="C5926" s="3">
        <v>42623</v>
      </c>
      <c r="D5926" s="3">
        <v>0.51561956200000003</v>
      </c>
      <c r="E5926" s="3">
        <v>1395</v>
      </c>
      <c r="F5926" s="3">
        <v>0.327600102</v>
      </c>
      <c r="G5926" s="3">
        <v>5</v>
      </c>
      <c r="H5926" s="3">
        <v>0.60985333500000005</v>
      </c>
      <c r="I5926" s="2" t="s">
        <v>20</v>
      </c>
      <c r="J5926" s="3">
        <v>61255</v>
      </c>
      <c r="K5926" s="3">
        <v>0.84580891899999999</v>
      </c>
      <c r="L5926" s="3">
        <v>1</v>
      </c>
      <c r="M5926" s="2" t="s">
        <v>67</v>
      </c>
      <c r="N5926" s="3">
        <v>59800</v>
      </c>
      <c r="O5926" s="3">
        <v>0.39298878599999998</v>
      </c>
      <c r="P5926" s="3">
        <v>-0.56006459501861605</v>
      </c>
      <c r="Q5926" s="3">
        <v>0.43869929879433556</v>
      </c>
      <c r="R5926" s="3">
        <v>0.75446350096532488</v>
      </c>
      <c r="S5926" s="3">
        <v>0.40172880049036774</v>
      </c>
      <c r="T5926" s="5">
        <f>POWER(10,Table2[[#This Row],[Predicted normalized_price]]*(N$7634-N$7635)+N$7635)</f>
        <v>62742.075453004174</v>
      </c>
      <c r="U5926" s="5">
        <f>ABS(Table2[[#This Row],[price]]-Table2[[#This Row],[Predicted Price]])</f>
        <v>2942.0754530041741</v>
      </c>
      <c r="V5926" s="5">
        <f>Table2[[#This Row],[Price Diff]]/Table2[[#This Row],[price]]</f>
        <v>4.919858617063836E-2</v>
      </c>
    </row>
    <row r="5927" spans="1:22" x14ac:dyDescent="0.2">
      <c r="A5927" s="3">
        <v>11240</v>
      </c>
      <c r="B5927" s="3">
        <v>0.19495643400000001</v>
      </c>
      <c r="C5927" s="3">
        <v>55562</v>
      </c>
      <c r="D5927" s="3">
        <v>0.56201354100000001</v>
      </c>
      <c r="E5927" s="3">
        <v>1560</v>
      </c>
      <c r="F5927" s="3">
        <v>0.37526730800000002</v>
      </c>
      <c r="G5927" s="3">
        <v>5</v>
      </c>
      <c r="H5927" s="3">
        <v>0.60985333500000005</v>
      </c>
      <c r="I5927" s="2" t="s">
        <v>21</v>
      </c>
      <c r="J5927" s="3">
        <v>38000</v>
      </c>
      <c r="K5927" s="3">
        <v>0.80511648899999999</v>
      </c>
      <c r="L5927" s="3">
        <v>1</v>
      </c>
      <c r="M5927" s="2" t="s">
        <v>68</v>
      </c>
      <c r="N5927" s="3">
        <v>83800</v>
      </c>
      <c r="O5927" s="3">
        <v>0.454394727</v>
      </c>
      <c r="P5927" s="3">
        <v>0.99999998204039053</v>
      </c>
      <c r="Q5927" s="3">
        <v>0.4607696313477056</v>
      </c>
      <c r="R5927" s="3">
        <v>0.62340104649601624</v>
      </c>
      <c r="S5927" s="3">
        <v>0.44488971011618883</v>
      </c>
      <c r="T5927" s="5">
        <f>POWER(10,Table2[[#This Row],[Predicted normalized_price]]*(N$7634-N$7635)+N$7635)</f>
        <v>79535.437311993315</v>
      </c>
      <c r="U5927" s="5">
        <f>ABS(Table2[[#This Row],[price]]-Table2[[#This Row],[Predicted Price]])</f>
        <v>4264.5626880066848</v>
      </c>
      <c r="V5927" s="5">
        <f>Table2[[#This Row],[Price Diff]]/Table2[[#This Row],[price]]</f>
        <v>5.0889769546619147E-2</v>
      </c>
    </row>
    <row r="5928" spans="1:22" x14ac:dyDescent="0.2">
      <c r="A5928" s="3">
        <v>8300</v>
      </c>
      <c r="B5928" s="3">
        <v>0.12748709</v>
      </c>
      <c r="C5928" s="3">
        <v>54839</v>
      </c>
      <c r="D5928" s="3">
        <v>0.55972138400000004</v>
      </c>
      <c r="E5928" s="3">
        <v>1390</v>
      </c>
      <c r="F5928" s="3">
        <v>0.32606906200000002</v>
      </c>
      <c r="G5928" s="3">
        <v>4</v>
      </c>
      <c r="H5928" s="3">
        <v>0.52529906999999998</v>
      </c>
      <c r="I5928" s="2" t="s">
        <v>20</v>
      </c>
      <c r="J5928" s="3">
        <v>32789</v>
      </c>
      <c r="K5928" s="3">
        <v>0.79254609499999995</v>
      </c>
      <c r="L5928" s="3">
        <v>1</v>
      </c>
      <c r="M5928" s="2" t="s">
        <v>63</v>
      </c>
      <c r="N5928" s="3">
        <v>67900</v>
      </c>
      <c r="O5928" s="3">
        <v>0.416106117</v>
      </c>
      <c r="P5928" s="3">
        <v>-0.50471905023384611</v>
      </c>
      <c r="Q5928" s="3">
        <v>0.4869962198895878</v>
      </c>
      <c r="R5928" s="3">
        <v>0.71619124263051148</v>
      </c>
      <c r="S5928" s="3">
        <v>0.42430112574414641</v>
      </c>
      <c r="T5928" s="5">
        <f>POWER(10,Table2[[#This Row],[Predicted normalized_price]]*(N$7634-N$7635)+N$7635)</f>
        <v>71027.550293095264</v>
      </c>
      <c r="U5928" s="5">
        <f>ABS(Table2[[#This Row],[price]]-Table2[[#This Row],[Predicted Price]])</f>
        <v>3127.5502930952644</v>
      </c>
      <c r="V5928" s="5">
        <f>Table2[[#This Row],[Price Diff]]/Table2[[#This Row],[price]]</f>
        <v>4.606112360965043E-2</v>
      </c>
    </row>
    <row r="5929" spans="1:22" x14ac:dyDescent="0.2">
      <c r="A5929" s="3">
        <v>22010</v>
      </c>
      <c r="B5929" s="3">
        <v>0.34448522100000001</v>
      </c>
      <c r="C5929" s="3">
        <v>95080</v>
      </c>
      <c r="D5929" s="3">
        <v>0.65602793599999998</v>
      </c>
      <c r="E5929" s="3">
        <v>1998</v>
      </c>
      <c r="F5929" s="3">
        <v>0.480783179</v>
      </c>
      <c r="G5929" s="3">
        <v>2</v>
      </c>
      <c r="H5929" s="3">
        <v>0.26264953499999999</v>
      </c>
      <c r="I5929" s="2" t="s">
        <v>13</v>
      </c>
      <c r="J5929" s="3">
        <v>4000</v>
      </c>
      <c r="K5929" s="3">
        <v>0.61324561799999999</v>
      </c>
      <c r="L5929" s="3">
        <v>1</v>
      </c>
      <c r="M5929" s="2" t="s">
        <v>62</v>
      </c>
      <c r="N5929" s="3">
        <v>235000</v>
      </c>
      <c r="O5929" s="3">
        <v>0.64204665000000005</v>
      </c>
      <c r="P5929" s="3">
        <v>-0.83531623226471341</v>
      </c>
      <c r="Q5929" s="3">
        <v>0.81504829486375707</v>
      </c>
      <c r="R5929" s="3">
        <v>0.19485320513884247</v>
      </c>
      <c r="S5929" s="3">
        <v>0.64204645670111971</v>
      </c>
      <c r="T5929" s="5">
        <f>POWER(10,Table2[[#This Row],[Predicted normalized_price]]*(N$7634-N$7635)+N$7635)</f>
        <v>234999.75008857046</v>
      </c>
      <c r="U5929" s="5">
        <f>ABS(Table2[[#This Row],[price]]-Table2[[#This Row],[Predicted Price]])</f>
        <v>0.2499114295351319</v>
      </c>
      <c r="V5929" s="5">
        <f>Table2[[#This Row],[Price Diff]]/Table2[[#This Row],[price]]</f>
        <v>1.0634528916388591E-6</v>
      </c>
    </row>
    <row r="5930" spans="1:22" x14ac:dyDescent="0.2">
      <c r="A5930" s="3">
        <v>17500</v>
      </c>
      <c r="B5930" s="3">
        <v>0.29346523000000002</v>
      </c>
      <c r="C5930" s="3">
        <v>80392</v>
      </c>
      <c r="D5930" s="3">
        <v>0.62666191400000004</v>
      </c>
      <c r="E5930" s="3">
        <v>1997</v>
      </c>
      <c r="F5930" s="3">
        <v>0.48056971500000001</v>
      </c>
      <c r="G5930" s="3">
        <v>3</v>
      </c>
      <c r="H5930" s="3">
        <v>0.416289664</v>
      </c>
      <c r="I5930" s="2" t="s">
        <v>13</v>
      </c>
      <c r="J5930" s="3">
        <v>18000</v>
      </c>
      <c r="K5930" s="3">
        <v>0.74143363900000003</v>
      </c>
      <c r="L5930" s="3">
        <v>1</v>
      </c>
      <c r="M5930" s="2" t="s">
        <v>64</v>
      </c>
      <c r="N5930" s="3">
        <v>173800</v>
      </c>
      <c r="O5930" s="3">
        <v>0.587146053</v>
      </c>
      <c r="P5930" s="3">
        <v>0.37062552995580583</v>
      </c>
      <c r="Q5930" s="3">
        <v>0.7216731086044218</v>
      </c>
      <c r="R5930" s="3">
        <v>0.3892861471109812</v>
      </c>
      <c r="S5930" s="3">
        <v>0.57132125257370747</v>
      </c>
      <c r="T5930" s="5">
        <f>POWER(10,Table2[[#This Row],[Predicted normalized_price]]*(N$7634-N$7635)+N$7635)</f>
        <v>159325.21612369732</v>
      </c>
      <c r="U5930" s="5">
        <f>ABS(Table2[[#This Row],[price]]-Table2[[#This Row],[Predicted Price]])</f>
        <v>14474.783876302681</v>
      </c>
      <c r="V5930" s="5">
        <f>Table2[[#This Row],[Price Diff]]/Table2[[#This Row],[price]]</f>
        <v>8.3284141981028084E-2</v>
      </c>
    </row>
    <row r="5931" spans="1:22" x14ac:dyDescent="0.2">
      <c r="A5931" s="3">
        <v>12060</v>
      </c>
      <c r="B5931" s="3">
        <v>0.21062434799999999</v>
      </c>
      <c r="C5931" s="3">
        <v>60892</v>
      </c>
      <c r="D5931" s="3">
        <v>0.57804412100000002</v>
      </c>
      <c r="E5931" s="3">
        <v>1595</v>
      </c>
      <c r="F5931" s="3">
        <v>0.38472810600000001</v>
      </c>
      <c r="G5931" s="3">
        <v>3</v>
      </c>
      <c r="H5931" s="3">
        <v>0.416289664</v>
      </c>
      <c r="I5931" s="2" t="s">
        <v>15</v>
      </c>
      <c r="J5931" s="3">
        <v>14805</v>
      </c>
      <c r="K5931" s="3">
        <v>0.724779701</v>
      </c>
      <c r="L5931" s="3">
        <v>1</v>
      </c>
      <c r="M5931" s="2" t="s">
        <v>67</v>
      </c>
      <c r="N5931" s="3">
        <v>114500</v>
      </c>
      <c r="O5931" s="3">
        <v>0.51119913900000002</v>
      </c>
      <c r="P5931" s="3">
        <v>-0.93933766033600108</v>
      </c>
      <c r="Q5931" s="3">
        <v>0.63652248017778845</v>
      </c>
      <c r="R5931" s="3">
        <v>0.57177222344598966</v>
      </c>
      <c r="S5931" s="3">
        <v>0.49916381689219902</v>
      </c>
      <c r="T5931" s="5">
        <f>POWER(10,Table2[[#This Row],[Predicted normalized_price]]*(N$7634-N$7635)+N$7635)</f>
        <v>107172.57575135674</v>
      </c>
      <c r="U5931" s="5">
        <f>ABS(Table2[[#This Row],[price]]-Table2[[#This Row],[Predicted Price]])</f>
        <v>7327.4242486432631</v>
      </c>
      <c r="V5931" s="5">
        <f>Table2[[#This Row],[Price Diff]]/Table2[[#This Row],[price]]</f>
        <v>6.3994971603871298E-2</v>
      </c>
    </row>
    <row r="5932" spans="1:22" x14ac:dyDescent="0.2">
      <c r="A5932" s="3">
        <v>14090</v>
      </c>
      <c r="B5932" s="3">
        <v>0.24524003</v>
      </c>
      <c r="C5932" s="3">
        <v>72866</v>
      </c>
      <c r="D5932" s="3">
        <v>0.60946052900000003</v>
      </c>
      <c r="E5932" s="3">
        <v>1796</v>
      </c>
      <c r="F5932" s="3">
        <v>0.43533607800000002</v>
      </c>
      <c r="G5932" s="3">
        <v>7</v>
      </c>
      <c r="H5932" s="3">
        <v>0.73735046500000001</v>
      </c>
      <c r="I5932" s="2" t="s">
        <v>15</v>
      </c>
      <c r="J5932" s="3">
        <v>99700</v>
      </c>
      <c r="K5932" s="3">
        <v>0.88732471800000001</v>
      </c>
      <c r="L5932" s="3">
        <v>1</v>
      </c>
      <c r="M5932" s="2" t="s">
        <v>65</v>
      </c>
      <c r="N5932" s="3">
        <v>97700</v>
      </c>
      <c r="O5932" s="3">
        <v>0.48232334999999998</v>
      </c>
      <c r="P5932" s="3">
        <v>-0.88329408678310628</v>
      </c>
      <c r="Q5932" s="3">
        <v>0.57624804594369383</v>
      </c>
      <c r="R5932" s="3">
        <v>0.59058749496020557</v>
      </c>
      <c r="S5932" s="3">
        <v>0.47866466385915263</v>
      </c>
      <c r="T5932" s="5">
        <f>POWER(10,Table2[[#This Row],[Predicted normalized_price]]*(N$7634-N$7635)+N$7635)</f>
        <v>95755.395826655295</v>
      </c>
      <c r="U5932" s="5">
        <f>ABS(Table2[[#This Row],[price]]-Table2[[#This Row],[Predicted Price]])</f>
        <v>1944.6041733447055</v>
      </c>
      <c r="V5932" s="5">
        <f>Table2[[#This Row],[Price Diff]]/Table2[[#This Row],[price]]</f>
        <v>1.9903829819290741E-2</v>
      </c>
    </row>
    <row r="5933" spans="1:22" x14ac:dyDescent="0.2">
      <c r="A5933" s="3">
        <v>8450</v>
      </c>
      <c r="B5933" s="3">
        <v>0.13147239799999999</v>
      </c>
      <c r="C5933" s="3">
        <v>51882</v>
      </c>
      <c r="D5933" s="3">
        <v>0.55002107700000002</v>
      </c>
      <c r="E5933" s="3">
        <v>1591</v>
      </c>
      <c r="F5933" s="3">
        <v>0.38365743499999999</v>
      </c>
      <c r="G5933" s="3">
        <v>4</v>
      </c>
      <c r="H5933" s="3">
        <v>0.52529906999999998</v>
      </c>
      <c r="I5933" s="2" t="s">
        <v>17</v>
      </c>
      <c r="J5933" s="3">
        <v>42000</v>
      </c>
      <c r="K5933" s="3">
        <v>0.81364630299999996</v>
      </c>
      <c r="L5933" s="3">
        <v>2</v>
      </c>
      <c r="M5933" s="2" t="s">
        <v>63</v>
      </c>
      <c r="N5933" s="3">
        <v>68800</v>
      </c>
      <c r="O5933" s="3">
        <v>0.41850241300000002</v>
      </c>
      <c r="P5933" s="3">
        <v>-0.8992141356933584</v>
      </c>
      <c r="Q5933" s="3">
        <v>-0.67498852967057221</v>
      </c>
      <c r="R5933" s="3">
        <v>-0.45079826808259049</v>
      </c>
      <c r="S5933" s="3">
        <v>0.41316980026913219</v>
      </c>
      <c r="T5933" s="5">
        <f>POWER(10,Table2[[#This Row],[Predicted normalized_price]]*(N$7634-N$7635)+N$7635)</f>
        <v>66813.215158253195</v>
      </c>
      <c r="U5933" s="5">
        <f>ABS(Table2[[#This Row],[price]]-Table2[[#This Row],[Predicted Price]])</f>
        <v>1986.7848417468049</v>
      </c>
      <c r="V5933" s="5">
        <f>Table2[[#This Row],[Price Diff]]/Table2[[#This Row],[price]]</f>
        <v>2.8877686653296583E-2</v>
      </c>
    </row>
    <row r="5934" spans="1:22" x14ac:dyDescent="0.2">
      <c r="A5934" s="3">
        <v>19200</v>
      </c>
      <c r="B5934" s="3">
        <v>0.31409372899999999</v>
      </c>
      <c r="C5934" s="3">
        <v>29830</v>
      </c>
      <c r="D5934" s="3">
        <v>0.45316496899999997</v>
      </c>
      <c r="E5934" s="3">
        <v>2497</v>
      </c>
      <c r="F5934" s="3">
        <v>0.57584491900000001</v>
      </c>
      <c r="G5934" s="3">
        <v>9</v>
      </c>
      <c r="H5934" s="3">
        <v>0.83257932800000001</v>
      </c>
      <c r="I5934" s="2" t="s">
        <v>13</v>
      </c>
      <c r="J5934" s="3">
        <v>100000</v>
      </c>
      <c r="K5934" s="3">
        <v>0.88758078299999998</v>
      </c>
      <c r="L5934" s="3">
        <v>2</v>
      </c>
      <c r="M5934" s="2" t="s">
        <v>65</v>
      </c>
      <c r="N5934" s="3">
        <v>57900</v>
      </c>
      <c r="O5934" s="3">
        <v>0.38711287799999999</v>
      </c>
      <c r="P5934" s="3">
        <v>-0.83868013627969451</v>
      </c>
      <c r="Q5934" s="3">
        <v>0.35341213916718273</v>
      </c>
      <c r="R5934" s="3">
        <v>0.75663612095595434</v>
      </c>
      <c r="S5934" s="3">
        <v>0.37798073594290016</v>
      </c>
      <c r="T5934" s="5">
        <f>POWER(10,Table2[[#This Row],[Predicted normalized_price]]*(N$7634-N$7635)+N$7635)</f>
        <v>55066.195212003426</v>
      </c>
      <c r="U5934" s="5">
        <f>ABS(Table2[[#This Row],[price]]-Table2[[#This Row],[Predicted Price]])</f>
        <v>2833.8047879965743</v>
      </c>
      <c r="V5934" s="5">
        <f>Table2[[#This Row],[Price Diff]]/Table2[[#This Row],[price]]</f>
        <v>4.8943087875588501E-2</v>
      </c>
    </row>
    <row r="5935" spans="1:22" x14ac:dyDescent="0.2">
      <c r="A5935" s="3">
        <v>29340</v>
      </c>
      <c r="B5935" s="3">
        <v>0.40844597199999999</v>
      </c>
      <c r="C5935" s="3">
        <v>135014</v>
      </c>
      <c r="D5935" s="3">
        <v>0.71739409099999996</v>
      </c>
      <c r="E5935" s="3">
        <v>3598</v>
      </c>
      <c r="F5935" s="3">
        <v>0.73160165099999996</v>
      </c>
      <c r="G5935" s="3">
        <v>3</v>
      </c>
      <c r="H5935" s="3">
        <v>0.416289664</v>
      </c>
      <c r="I5935" s="2" t="s">
        <v>11</v>
      </c>
      <c r="J5935" s="3">
        <v>23000</v>
      </c>
      <c r="K5935" s="3">
        <v>0.76232469300000005</v>
      </c>
      <c r="L5935" s="3">
        <v>1</v>
      </c>
      <c r="M5935" s="2" t="s">
        <v>64</v>
      </c>
      <c r="N5935" s="3">
        <v>288800</v>
      </c>
      <c r="O5935" s="3">
        <v>0.67956218300000004</v>
      </c>
      <c r="P5935" s="3">
        <v>0.76356040357204691</v>
      </c>
      <c r="Q5935" s="3">
        <v>0.79907466764931656</v>
      </c>
      <c r="R5935" s="3">
        <v>4.2996261852162911E-2</v>
      </c>
      <c r="S5935" s="3">
        <v>0.6805631086397137</v>
      </c>
      <c r="T5935" s="5">
        <f>POWER(10,Table2[[#This Row],[Predicted normalized_price]]*(N$7634-N$7635)+N$7635)</f>
        <v>290392.80849097116</v>
      </c>
      <c r="U5935" s="5">
        <f>ABS(Table2[[#This Row],[price]]-Table2[[#This Row],[Predicted Price]])</f>
        <v>1592.8084909711615</v>
      </c>
      <c r="V5935" s="5">
        <f>Table2[[#This Row],[Price Diff]]/Table2[[#This Row],[price]]</f>
        <v>5.5152648579333847E-3</v>
      </c>
    </row>
    <row r="5936" spans="1:22" x14ac:dyDescent="0.2">
      <c r="A5936" s="3">
        <v>15830</v>
      </c>
      <c r="B5936" s="3">
        <v>0.271149101</v>
      </c>
      <c r="C5936" s="3">
        <v>53497</v>
      </c>
      <c r="D5936" s="3">
        <v>0.55538552900000004</v>
      </c>
      <c r="E5936" s="3">
        <v>2996</v>
      </c>
      <c r="F5936" s="3">
        <v>0.65352884600000005</v>
      </c>
      <c r="G5936" s="3">
        <v>9</v>
      </c>
      <c r="H5936" s="3">
        <v>0.83257932800000001</v>
      </c>
      <c r="I5936" s="2" t="s">
        <v>13</v>
      </c>
      <c r="J5936" s="3">
        <v>49382</v>
      </c>
      <c r="K5936" s="3">
        <v>0.82744595099999996</v>
      </c>
      <c r="L5936" s="3">
        <v>1</v>
      </c>
      <c r="M5936" s="2" t="s">
        <v>65</v>
      </c>
      <c r="N5936" s="3">
        <v>72100</v>
      </c>
      <c r="O5936" s="3">
        <v>0.42702835700000003</v>
      </c>
      <c r="P5936" s="3">
        <v>-0.53834337456139947</v>
      </c>
      <c r="Q5936" s="3">
        <v>0.46569162045884621</v>
      </c>
      <c r="R5936" s="3">
        <v>0.68324292186623647</v>
      </c>
      <c r="S5936" s="3">
        <v>0.42695713216136799</v>
      </c>
      <c r="T5936" s="5">
        <f>POWER(10,Table2[[#This Row],[Predicted normalized_price]]*(N$7634-N$7635)+N$7635)</f>
        <v>72071.78691613955</v>
      </c>
      <c r="U5936" s="5">
        <f>ABS(Table2[[#This Row],[price]]-Table2[[#This Row],[Predicted Price]])</f>
        <v>28.213083860449842</v>
      </c>
      <c r="V5936" s="5">
        <f>Table2[[#This Row],[Price Diff]]/Table2[[#This Row],[price]]</f>
        <v>3.9130490791192569E-4</v>
      </c>
    </row>
    <row r="5937" spans="1:22" x14ac:dyDescent="0.2">
      <c r="A5937" s="3">
        <v>11270</v>
      </c>
      <c r="B5937" s="3">
        <v>0.195549523</v>
      </c>
      <c r="C5937" s="3">
        <v>55317</v>
      </c>
      <c r="D5937" s="3">
        <v>0.56124016600000004</v>
      </c>
      <c r="E5937" s="3">
        <v>1595</v>
      </c>
      <c r="F5937" s="3">
        <v>0.38472810600000001</v>
      </c>
      <c r="G5937" s="3">
        <v>4</v>
      </c>
      <c r="H5937" s="3">
        <v>0.52529906999999998</v>
      </c>
      <c r="I5937" s="2" t="s">
        <v>15</v>
      </c>
      <c r="J5937" s="3">
        <v>50936</v>
      </c>
      <c r="K5937" s="3">
        <v>0.83008662099999997</v>
      </c>
      <c r="L5937" s="3">
        <v>1</v>
      </c>
      <c r="M5937" s="2" t="s">
        <v>67</v>
      </c>
      <c r="N5937" s="3">
        <v>90500</v>
      </c>
      <c r="O5937" s="3">
        <v>0.46839226299999998</v>
      </c>
      <c r="P5937" s="3">
        <v>-0.92929477593950371</v>
      </c>
      <c r="Q5937" s="3">
        <v>0.56085703555037569</v>
      </c>
      <c r="R5937" s="3">
        <v>0.64394843580376171</v>
      </c>
      <c r="S5937" s="3">
        <v>0.46095721516651877</v>
      </c>
      <c r="T5937" s="5">
        <f>POWER(10,Table2[[#This Row],[Predicted normalized_price]]*(N$7634-N$7635)+N$7635)</f>
        <v>86877.06378365292</v>
      </c>
      <c r="U5937" s="5">
        <f>ABS(Table2[[#This Row],[price]]-Table2[[#This Row],[Predicted Price]])</f>
        <v>3622.9362163470796</v>
      </c>
      <c r="V5937" s="5">
        <f>Table2[[#This Row],[Price Diff]]/Table2[[#This Row],[price]]</f>
        <v>4.0032444379525745E-2</v>
      </c>
    </row>
    <row r="5938" spans="1:22" x14ac:dyDescent="0.2">
      <c r="A5938" s="3">
        <v>9510</v>
      </c>
      <c r="B5938" s="3">
        <v>0.157767717</v>
      </c>
      <c r="C5938" s="3">
        <v>44923</v>
      </c>
      <c r="D5938" s="3">
        <v>0.52481694700000003</v>
      </c>
      <c r="E5938" s="3">
        <v>1390</v>
      </c>
      <c r="F5938" s="3">
        <v>0.32606906200000002</v>
      </c>
      <c r="G5938" s="3">
        <v>7</v>
      </c>
      <c r="H5938" s="3">
        <v>0.73735046500000001</v>
      </c>
      <c r="I5938" s="2" t="s">
        <v>20</v>
      </c>
      <c r="J5938" s="3">
        <v>129000</v>
      </c>
      <c r="K5938" s="3">
        <v>0.90928317800000003</v>
      </c>
      <c r="L5938" s="3">
        <v>2</v>
      </c>
      <c r="M5938" s="2" t="s">
        <v>66</v>
      </c>
      <c r="N5938" s="3">
        <v>53800</v>
      </c>
      <c r="O5938" s="3">
        <v>0.373747355</v>
      </c>
      <c r="P5938" s="3">
        <v>-0.15495090978881648</v>
      </c>
      <c r="Q5938" s="3">
        <v>0.3801562360085296</v>
      </c>
      <c r="R5938" s="3">
        <v>0.77822408598772663</v>
      </c>
      <c r="S5938" s="3">
        <v>0.38135113925294617</v>
      </c>
      <c r="T5938" s="5">
        <f>POWER(10,Table2[[#This Row],[Predicted normalized_price]]*(N$7634-N$7635)+N$7635)</f>
        <v>56095.54907606115</v>
      </c>
      <c r="U5938" s="5">
        <f>ABS(Table2[[#This Row],[price]]-Table2[[#This Row],[Predicted Price]])</f>
        <v>2295.5490760611501</v>
      </c>
      <c r="V5938" s="5">
        <f>Table2[[#This Row],[Price Diff]]/Table2[[#This Row],[price]]</f>
        <v>4.2668198439798327E-2</v>
      </c>
    </row>
    <row r="5939" spans="1:22" x14ac:dyDescent="0.2">
      <c r="A5939" s="3">
        <v>7860</v>
      </c>
      <c r="B5939" s="3">
        <v>0.115367371</v>
      </c>
      <c r="C5939" s="3">
        <v>46681</v>
      </c>
      <c r="D5939" s="3">
        <v>0.53153480200000003</v>
      </c>
      <c r="E5939" s="3">
        <v>1596</v>
      </c>
      <c r="F5939" s="3">
        <v>0.38499535400000001</v>
      </c>
      <c r="G5939" s="3">
        <v>4</v>
      </c>
      <c r="H5939" s="3">
        <v>0.52529906999999998</v>
      </c>
      <c r="I5939" s="2" t="s">
        <v>32</v>
      </c>
      <c r="J5939" s="3">
        <v>23000</v>
      </c>
      <c r="K5939" s="3">
        <v>0.76232469300000005</v>
      </c>
      <c r="L5939" s="3">
        <v>1</v>
      </c>
      <c r="M5939" s="2" t="s">
        <v>63</v>
      </c>
      <c r="N5939" s="3">
        <v>67800</v>
      </c>
      <c r="O5939" s="3">
        <v>0.41583790399999998</v>
      </c>
      <c r="P5939" s="3">
        <v>-0.4244231224774872</v>
      </c>
      <c r="Q5939" s="3">
        <v>-0.68271948976956787</v>
      </c>
      <c r="R5939" s="3">
        <v>-0.385743671656328</v>
      </c>
      <c r="S5939" s="3">
        <v>0.3958863447600538</v>
      </c>
      <c r="T5939" s="5">
        <f>POWER(10,Table2[[#This Row],[Predicted normalized_price]]*(N$7634-N$7635)+N$7635)</f>
        <v>60759.76600535449</v>
      </c>
      <c r="U5939" s="5">
        <f>ABS(Table2[[#This Row],[price]]-Table2[[#This Row],[Predicted Price]])</f>
        <v>7040.2339946455104</v>
      </c>
      <c r="V5939" s="5">
        <f>Table2[[#This Row],[Price Diff]]/Table2[[#This Row],[price]]</f>
        <v>0.10383825950804587</v>
      </c>
    </row>
    <row r="5940" spans="1:22" x14ac:dyDescent="0.2">
      <c r="A5940" s="3">
        <v>8610</v>
      </c>
      <c r="B5940" s="3">
        <v>0.13564615899999999</v>
      </c>
      <c r="C5940" s="3">
        <v>8295</v>
      </c>
      <c r="D5940" s="3">
        <v>0.229186681</v>
      </c>
      <c r="E5940" s="3">
        <v>1596</v>
      </c>
      <c r="F5940" s="3">
        <v>0.38499535400000001</v>
      </c>
      <c r="G5940" s="3">
        <v>11</v>
      </c>
      <c r="H5940" s="3">
        <v>0.90861810600000004</v>
      </c>
      <c r="I5940" s="2" t="s">
        <v>32</v>
      </c>
      <c r="J5940" s="3">
        <v>220000</v>
      </c>
      <c r="K5940" s="3">
        <v>0.95477864700000004</v>
      </c>
      <c r="L5940" s="3">
        <v>2</v>
      </c>
      <c r="M5940" s="2" t="s">
        <v>63</v>
      </c>
      <c r="N5940" s="3">
        <v>13600</v>
      </c>
      <c r="O5940" s="3">
        <v>0.12348407</v>
      </c>
      <c r="P5940" s="3">
        <v>-0.81915963811438441</v>
      </c>
      <c r="Q5940" s="3">
        <v>-0.92609519737391299</v>
      </c>
      <c r="R5940" s="3">
        <v>0.37206988668489344</v>
      </c>
      <c r="S5940" s="3">
        <v>0.13856114473135547</v>
      </c>
      <c r="T5940" s="5">
        <f>POWER(10,Table2[[#This Row],[Predicted normalized_price]]*(N$7634-N$7635)+N$7635)</f>
        <v>14774.736583618089</v>
      </c>
      <c r="U5940" s="5">
        <f>ABS(Table2[[#This Row],[price]]-Table2[[#This Row],[Predicted Price]])</f>
        <v>1174.7365836180888</v>
      </c>
      <c r="V5940" s="5">
        <f>Table2[[#This Row],[Price Diff]]/Table2[[#This Row],[price]]</f>
        <v>8.6377689971918303E-2</v>
      </c>
    </row>
    <row r="5941" spans="1:22" x14ac:dyDescent="0.2">
      <c r="A5941" s="3">
        <v>9080</v>
      </c>
      <c r="B5941" s="3">
        <v>0.14747238400000001</v>
      </c>
      <c r="C5941" s="3">
        <v>40915</v>
      </c>
      <c r="D5941" s="3">
        <v>0.50846245999999995</v>
      </c>
      <c r="E5941" s="3">
        <v>1496</v>
      </c>
      <c r="F5941" s="3">
        <v>0.35740525400000001</v>
      </c>
      <c r="G5941" s="3">
        <v>4</v>
      </c>
      <c r="H5941" s="3">
        <v>0.52529906999999998</v>
      </c>
      <c r="I5941" s="2" t="s">
        <v>10</v>
      </c>
      <c r="J5941" s="3">
        <v>36890</v>
      </c>
      <c r="K5941" s="3">
        <v>0.80258987900000001</v>
      </c>
      <c r="L5941" s="3">
        <v>1</v>
      </c>
      <c r="M5941" s="2" t="s">
        <v>66</v>
      </c>
      <c r="N5941" s="3">
        <v>71800</v>
      </c>
      <c r="O5941" s="3">
        <v>0.42626956799999999</v>
      </c>
      <c r="P5941" s="3">
        <v>0.14698228937224672</v>
      </c>
      <c r="Q5941" s="3">
        <v>-0.71862717808619514</v>
      </c>
      <c r="R5941" s="3">
        <v>-0.44726830703399528</v>
      </c>
      <c r="S5941" s="3">
        <v>0.40353719989678177</v>
      </c>
      <c r="T5941" s="5">
        <f>POWER(10,Table2[[#This Row],[Predicted normalized_price]]*(N$7634-N$7635)+N$7635)</f>
        <v>63368.664419082612</v>
      </c>
      <c r="U5941" s="5">
        <f>ABS(Table2[[#This Row],[price]]-Table2[[#This Row],[Predicted Price]])</f>
        <v>8431.3355809173881</v>
      </c>
      <c r="V5941" s="5">
        <f>Table2[[#This Row],[Price Diff]]/Table2[[#This Row],[price]]</f>
        <v>0.11742807215762378</v>
      </c>
    </row>
    <row r="5942" spans="1:22" x14ac:dyDescent="0.2">
      <c r="A5942" s="3">
        <v>7900</v>
      </c>
      <c r="B5942" s="3">
        <v>0.116496851</v>
      </c>
      <c r="C5942" s="3">
        <v>53873</v>
      </c>
      <c r="D5942" s="3">
        <v>0.55661121599999996</v>
      </c>
      <c r="E5942" s="3">
        <v>1396</v>
      </c>
      <c r="F5942" s="3">
        <v>0.32790565199999999</v>
      </c>
      <c r="G5942" s="3">
        <v>5</v>
      </c>
      <c r="H5942" s="3">
        <v>0.60985333500000005</v>
      </c>
      <c r="I5942" s="2" t="s">
        <v>18</v>
      </c>
      <c r="J5942" s="3">
        <v>35000</v>
      </c>
      <c r="K5942" s="3">
        <v>0.79810758100000001</v>
      </c>
      <c r="L5942" s="3">
        <v>2</v>
      </c>
      <c r="M5942" s="2" t="s">
        <v>67</v>
      </c>
      <c r="N5942" s="3">
        <v>59800</v>
      </c>
      <c r="O5942" s="3">
        <v>0.39298878599999998</v>
      </c>
      <c r="P5942" s="3">
        <v>-0.91738754216603446</v>
      </c>
      <c r="Q5942" s="3">
        <v>-0.7309443029845677</v>
      </c>
      <c r="R5942" s="3">
        <v>-0.45745798035727847</v>
      </c>
      <c r="S5942" s="3">
        <v>0.40007313594478222</v>
      </c>
      <c r="T5942" s="5">
        <f>POWER(10,Table2[[#This Row],[Predicted normalized_price]]*(N$7634-N$7635)+N$7635)</f>
        <v>62173.841707386171</v>
      </c>
      <c r="U5942" s="5">
        <f>ABS(Table2[[#This Row],[price]]-Table2[[#This Row],[Predicted Price]])</f>
        <v>2373.841707386171</v>
      </c>
      <c r="V5942" s="5">
        <f>Table2[[#This Row],[Price Diff]]/Table2[[#This Row],[price]]</f>
        <v>3.9696349621842326E-2</v>
      </c>
    </row>
    <row r="5943" spans="1:22" x14ac:dyDescent="0.2">
      <c r="A5943" s="3">
        <v>11740</v>
      </c>
      <c r="B5943" s="3">
        <v>0.204640603</v>
      </c>
      <c r="C5943" s="3">
        <v>31856</v>
      </c>
      <c r="D5943" s="3">
        <v>0.46466454800000001</v>
      </c>
      <c r="E5943" s="3">
        <v>1796</v>
      </c>
      <c r="F5943" s="3">
        <v>0.43533607800000002</v>
      </c>
      <c r="G5943" s="3">
        <v>9</v>
      </c>
      <c r="H5943" s="3">
        <v>0.83257932800000001</v>
      </c>
      <c r="I5943" s="2" t="s">
        <v>15</v>
      </c>
      <c r="J5943" s="3">
        <v>94000</v>
      </c>
      <c r="K5943" s="3">
        <v>0.88230732700000003</v>
      </c>
      <c r="L5943" s="3">
        <v>1</v>
      </c>
      <c r="M5943" s="2" t="s">
        <v>65</v>
      </c>
      <c r="N5943" s="3">
        <v>43800</v>
      </c>
      <c r="O5943" s="3">
        <v>0.33632449599999997</v>
      </c>
      <c r="P5943" s="3">
        <v>-0.92782753614563429</v>
      </c>
      <c r="Q5943" s="3">
        <v>0.24845745947165437</v>
      </c>
      <c r="R5943" s="3">
        <v>0.79479737611472012</v>
      </c>
      <c r="S5943" s="3">
        <v>0.3404249037292133</v>
      </c>
      <c r="T5943" s="5">
        <f>POWER(10,Table2[[#This Row],[Predicted normalized_price]]*(N$7634-N$7635)+N$7635)</f>
        <v>44798.09759036007</v>
      </c>
      <c r="U5943" s="5">
        <f>ABS(Table2[[#This Row],[price]]-Table2[[#This Row],[Predicted Price]])</f>
        <v>998.09759036007017</v>
      </c>
      <c r="V5943" s="5">
        <f>Table2[[#This Row],[Price Diff]]/Table2[[#This Row],[price]]</f>
        <v>2.2787616218266443E-2</v>
      </c>
    </row>
    <row r="5944" spans="1:22" x14ac:dyDescent="0.2">
      <c r="A5944" s="3">
        <v>16990</v>
      </c>
      <c r="B5944" s="3">
        <v>0.286884372</v>
      </c>
      <c r="C5944" s="3">
        <v>134206</v>
      </c>
      <c r="D5944" s="3">
        <v>0.71634363400000001</v>
      </c>
      <c r="E5944" s="3">
        <v>2996</v>
      </c>
      <c r="F5944" s="3">
        <v>0.65352884600000005</v>
      </c>
      <c r="G5944" s="3">
        <v>5</v>
      </c>
      <c r="H5944" s="3">
        <v>0.60985333500000005</v>
      </c>
      <c r="I5944" s="2" t="s">
        <v>13</v>
      </c>
      <c r="J5944" s="3">
        <v>70000</v>
      </c>
      <c r="K5944" s="3">
        <v>0.85718244399999999</v>
      </c>
      <c r="L5944" s="3">
        <v>2</v>
      </c>
      <c r="M5944" s="2" t="s">
        <v>65</v>
      </c>
      <c r="N5944" s="3">
        <v>168800</v>
      </c>
      <c r="O5944" s="3">
        <v>0.58183386299999995</v>
      </c>
      <c r="P5944" s="3">
        <v>-3.6712643691455306E-2</v>
      </c>
      <c r="Q5944" s="3">
        <v>0.75263219675264681</v>
      </c>
      <c r="R5944" s="3">
        <v>0.37582583711035045</v>
      </c>
      <c r="S5944" s="3">
        <v>0.58181575280276454</v>
      </c>
      <c r="T5944" s="5">
        <f>POWER(10,Table2[[#This Row],[Predicted normalized_price]]*(N$7634-N$7635)+N$7635)</f>
        <v>168783.20263262696</v>
      </c>
      <c r="U5944" s="5">
        <f>ABS(Table2[[#This Row],[price]]-Table2[[#This Row],[Predicted Price]])</f>
        <v>16.797367373044835</v>
      </c>
      <c r="V5944" s="5">
        <f>Table2[[#This Row],[Price Diff]]/Table2[[#This Row],[price]]</f>
        <v>9.9510470219459928E-5</v>
      </c>
    </row>
    <row r="5945" spans="1:22" x14ac:dyDescent="0.2">
      <c r="A5945" s="3">
        <v>12170</v>
      </c>
      <c r="B5945" s="3">
        <v>0.21264464899999999</v>
      </c>
      <c r="C5945" s="3">
        <v>41110</v>
      </c>
      <c r="D5945" s="3">
        <v>0.50929453400000002</v>
      </c>
      <c r="E5945" s="3">
        <v>1597</v>
      </c>
      <c r="F5945" s="3">
        <v>0.38526243399999999</v>
      </c>
      <c r="G5945" s="3">
        <v>7</v>
      </c>
      <c r="H5945" s="3">
        <v>0.73735046500000001</v>
      </c>
      <c r="I5945" s="2" t="s">
        <v>15</v>
      </c>
      <c r="J5945" s="3">
        <v>97200</v>
      </c>
      <c r="K5945" s="3">
        <v>0.88516038100000005</v>
      </c>
      <c r="L5945" s="3">
        <v>1</v>
      </c>
      <c r="M5945" s="2" t="s">
        <v>65</v>
      </c>
      <c r="N5945" s="3">
        <v>60500</v>
      </c>
      <c r="O5945" s="3">
        <v>0.39510664699999998</v>
      </c>
      <c r="P5945" s="3">
        <v>-0.94171945777432686</v>
      </c>
      <c r="Q5945" s="3">
        <v>0.39198855011497358</v>
      </c>
      <c r="R5945" s="3">
        <v>0.7301945771628674</v>
      </c>
      <c r="S5945" s="3">
        <v>0.39457527318034746</v>
      </c>
      <c r="T5945" s="5">
        <f>POWER(10,Table2[[#This Row],[Predicted normalized_price]]*(N$7634-N$7635)+N$7635)</f>
        <v>60323.602918345809</v>
      </c>
      <c r="U5945" s="5">
        <f>ABS(Table2[[#This Row],[price]]-Table2[[#This Row],[Predicted Price]])</f>
        <v>176.39708165419142</v>
      </c>
      <c r="V5945" s="5">
        <f>Table2[[#This Row],[Price Diff]]/Table2[[#This Row],[price]]</f>
        <v>2.9156542422180401E-3</v>
      </c>
    </row>
    <row r="5946" spans="1:22" x14ac:dyDescent="0.2">
      <c r="A5946" s="3">
        <v>14740</v>
      </c>
      <c r="B5946" s="3">
        <v>0.255275003</v>
      </c>
      <c r="C5946" s="3">
        <v>88416</v>
      </c>
      <c r="D5946" s="3">
        <v>0.64331129799999998</v>
      </c>
      <c r="E5946" s="3">
        <v>2362</v>
      </c>
      <c r="F5946" s="3">
        <v>0.55214537900000005</v>
      </c>
      <c r="G5946" s="3">
        <v>5</v>
      </c>
      <c r="H5946" s="3">
        <v>0.60985333500000005</v>
      </c>
      <c r="I5946" s="2" t="s">
        <v>10</v>
      </c>
      <c r="J5946" s="3">
        <v>109260</v>
      </c>
      <c r="K5946" s="3">
        <v>0.89512850200000005</v>
      </c>
      <c r="L5946" s="3">
        <v>1</v>
      </c>
      <c r="M5946" s="2" t="s">
        <v>66</v>
      </c>
      <c r="N5946" s="3">
        <v>111800</v>
      </c>
      <c r="O5946" s="3">
        <v>0.50685643800000002</v>
      </c>
      <c r="P5946" s="3">
        <v>0.71407596738789347</v>
      </c>
      <c r="Q5946" s="3">
        <v>-0.4917804389281985</v>
      </c>
      <c r="R5946" s="3">
        <v>-0.68773965006464421</v>
      </c>
      <c r="S5946" s="3">
        <v>0.52576296620478558</v>
      </c>
      <c r="T5946" s="5">
        <f>POWER(10,Table2[[#This Row],[Predicted normalized_price]]*(N$7634-N$7635)+N$7635)</f>
        <v>124039.92057565188</v>
      </c>
      <c r="U5946" s="5">
        <f>ABS(Table2[[#This Row],[price]]-Table2[[#This Row],[Predicted Price]])</f>
        <v>12239.920575651879</v>
      </c>
      <c r="V5946" s="5">
        <f>Table2[[#This Row],[Price Diff]]/Table2[[#This Row],[price]]</f>
        <v>0.10948050604339785</v>
      </c>
    </row>
    <row r="5947" spans="1:22" x14ac:dyDescent="0.2">
      <c r="A5947" s="3">
        <v>89760</v>
      </c>
      <c r="B5947" s="3">
        <v>0.65725066600000004</v>
      </c>
      <c r="C5947" s="3">
        <v>142882</v>
      </c>
      <c r="D5947" s="3">
        <v>0.72730631300000004</v>
      </c>
      <c r="E5947" s="3">
        <v>4297</v>
      </c>
      <c r="F5947" s="3">
        <v>0.80730323500000001</v>
      </c>
      <c r="G5947" s="3">
        <v>9</v>
      </c>
      <c r="H5947" s="3">
        <v>0.83257932800000001</v>
      </c>
      <c r="I5947" s="2" t="s">
        <v>33</v>
      </c>
      <c r="J5947" s="3">
        <v>15000</v>
      </c>
      <c r="K5947" s="3">
        <v>0.72589491699999997</v>
      </c>
      <c r="L5947" s="3">
        <v>2</v>
      </c>
      <c r="M5947" s="2" t="s">
        <v>62</v>
      </c>
      <c r="N5947" s="3">
        <v>298000</v>
      </c>
      <c r="O5947" s="3">
        <v>0.68526899399999996</v>
      </c>
      <c r="P5947" s="3">
        <v>-0.1138524125246321</v>
      </c>
      <c r="Q5947" s="3">
        <v>4.7074813470768154E-2</v>
      </c>
      <c r="R5947" s="3">
        <v>-0.82884314986342655</v>
      </c>
      <c r="S5947" s="3">
        <v>0.70129070455737097</v>
      </c>
      <c r="T5947" s="5">
        <f>POWER(10,Table2[[#This Row],[Predicted normalized_price]]*(N$7634-N$7635)+N$7635)</f>
        <v>325425.39410658187</v>
      </c>
      <c r="U5947" s="5">
        <f>ABS(Table2[[#This Row],[price]]-Table2[[#This Row],[Predicted Price]])</f>
        <v>27425.394106581865</v>
      </c>
      <c r="V5947" s="5">
        <f>Table2[[#This Row],[Price Diff]]/Table2[[#This Row],[price]]</f>
        <v>9.2031523847590155E-2</v>
      </c>
    </row>
    <row r="5948" spans="1:22" x14ac:dyDescent="0.2">
      <c r="A5948" s="3">
        <v>13460</v>
      </c>
      <c r="B5948" s="3">
        <v>0.235061888</v>
      </c>
      <c r="C5948" s="3">
        <v>35044</v>
      </c>
      <c r="D5948" s="3">
        <v>0.48135600099999998</v>
      </c>
      <c r="E5948" s="3">
        <v>1597</v>
      </c>
      <c r="F5948" s="3">
        <v>0.38526243399999999</v>
      </c>
      <c r="G5948" s="3">
        <v>8</v>
      </c>
      <c r="H5948" s="3">
        <v>0.78794860499999997</v>
      </c>
      <c r="I5948" s="2" t="s">
        <v>15</v>
      </c>
      <c r="J5948" s="3">
        <v>101000</v>
      </c>
      <c r="K5948" s="3">
        <v>0.88842882000000001</v>
      </c>
      <c r="L5948" s="3">
        <v>3</v>
      </c>
      <c r="M5948" s="2" t="s">
        <v>65</v>
      </c>
      <c r="N5948" s="3">
        <v>55000</v>
      </c>
      <c r="O5948" s="3">
        <v>0.37776184200000001</v>
      </c>
      <c r="P5948" s="3">
        <v>-0.95531284072433764</v>
      </c>
      <c r="Q5948" s="3">
        <v>0.34432627572243019</v>
      </c>
      <c r="R5948" s="3">
        <v>0.76109486207644561</v>
      </c>
      <c r="S5948" s="3">
        <v>0.37414966144332484</v>
      </c>
      <c r="T5948" s="5">
        <f>POWER(10,Table2[[#This Row],[Predicted normalized_price]]*(N$7634-N$7635)+N$7635)</f>
        <v>53919.066324347979</v>
      </c>
      <c r="U5948" s="5">
        <f>ABS(Table2[[#This Row],[price]]-Table2[[#This Row],[Predicted Price]])</f>
        <v>1080.9336756520206</v>
      </c>
      <c r="V5948" s="5">
        <f>Table2[[#This Row],[Price Diff]]/Table2[[#This Row],[price]]</f>
        <v>1.9653339557309465E-2</v>
      </c>
    </row>
    <row r="5949" spans="1:22" x14ac:dyDescent="0.2">
      <c r="A5949" s="3">
        <v>10980</v>
      </c>
      <c r="B5949" s="3">
        <v>0.189749009</v>
      </c>
      <c r="C5949" s="3">
        <v>51290</v>
      </c>
      <c r="D5949" s="3">
        <v>0.548012736</v>
      </c>
      <c r="E5949" s="3">
        <v>1598</v>
      </c>
      <c r="F5949" s="3">
        <v>0.38552934799999999</v>
      </c>
      <c r="G5949" s="3">
        <v>7</v>
      </c>
      <c r="H5949" s="3">
        <v>0.73735046500000001</v>
      </c>
      <c r="I5949" s="2" t="s">
        <v>13</v>
      </c>
      <c r="J5949" s="3">
        <v>50400</v>
      </c>
      <c r="K5949" s="3">
        <v>0.82918502400000005</v>
      </c>
      <c r="L5949" s="3">
        <v>2</v>
      </c>
      <c r="M5949" s="2" t="s">
        <v>67</v>
      </c>
      <c r="N5949" s="3">
        <v>60000</v>
      </c>
      <c r="O5949" s="3">
        <v>0.39359640800000001</v>
      </c>
      <c r="P5949" s="3">
        <v>-0.83663849064436824</v>
      </c>
      <c r="Q5949" s="3">
        <v>0.42396480817687099</v>
      </c>
      <c r="R5949" s="3">
        <v>0.71715942038849589</v>
      </c>
      <c r="S5949" s="3">
        <v>0.40657983500390238</v>
      </c>
      <c r="T5949" s="5">
        <f>POWER(10,Table2[[#This Row],[Predicted normalized_price]]*(N$7634-N$7635)+N$7635)</f>
        <v>64437.054705780887</v>
      </c>
      <c r="U5949" s="5">
        <f>ABS(Table2[[#This Row],[price]]-Table2[[#This Row],[Predicted Price]])</f>
        <v>4437.0547057808872</v>
      </c>
      <c r="V5949" s="5">
        <f>Table2[[#This Row],[Price Diff]]/Table2[[#This Row],[price]]</f>
        <v>7.3950911763014784E-2</v>
      </c>
    </row>
    <row r="5950" spans="1:22" x14ac:dyDescent="0.2">
      <c r="A5950" s="3">
        <v>9890</v>
      </c>
      <c r="B5950" s="3">
        <v>0.16648560500000001</v>
      </c>
      <c r="C5950" s="3">
        <v>53309</v>
      </c>
      <c r="D5950" s="3">
        <v>0.55476945099999997</v>
      </c>
      <c r="E5950" s="3">
        <v>1598</v>
      </c>
      <c r="F5950" s="3">
        <v>0.38552934799999999</v>
      </c>
      <c r="G5950" s="3">
        <v>7</v>
      </c>
      <c r="H5950" s="3">
        <v>0.73735046500000001</v>
      </c>
      <c r="I5950" s="2" t="s">
        <v>31</v>
      </c>
      <c r="J5950" s="3">
        <v>53000</v>
      </c>
      <c r="K5950" s="3">
        <v>0.83347200499999996</v>
      </c>
      <c r="L5950" s="3">
        <v>1</v>
      </c>
      <c r="M5950" s="2" t="s">
        <v>66</v>
      </c>
      <c r="N5950" s="3">
        <v>61888</v>
      </c>
      <c r="O5950" s="3">
        <v>0.39923454899999999</v>
      </c>
      <c r="P5950" s="3">
        <v>-0.87404456497848804</v>
      </c>
      <c r="Q5950" s="3">
        <v>-0.6598476580621101</v>
      </c>
      <c r="R5950" s="3">
        <v>-0.40298743196447651</v>
      </c>
      <c r="S5950" s="3">
        <v>0.40509891340928922</v>
      </c>
      <c r="T5950" s="5">
        <f>POWER(10,Table2[[#This Row],[Predicted normalized_price]]*(N$7634-N$7635)+N$7635)</f>
        <v>63914.812762873407</v>
      </c>
      <c r="U5950" s="5">
        <f>ABS(Table2[[#This Row],[price]]-Table2[[#This Row],[Predicted Price]])</f>
        <v>2026.8127628734073</v>
      </c>
      <c r="V5950" s="5">
        <f>Table2[[#This Row],[Price Diff]]/Table2[[#This Row],[price]]</f>
        <v>3.274968916225128E-2</v>
      </c>
    </row>
    <row r="5951" spans="1:22" x14ac:dyDescent="0.2">
      <c r="A5951" s="3">
        <v>17660</v>
      </c>
      <c r="B5951" s="3">
        <v>0.29549033699999999</v>
      </c>
      <c r="C5951" s="3">
        <v>73152</v>
      </c>
      <c r="D5951" s="3">
        <v>0.61014606999999998</v>
      </c>
      <c r="E5951" s="3">
        <v>2493</v>
      </c>
      <c r="F5951" s="3">
        <v>0.57516132099999995</v>
      </c>
      <c r="G5951" s="3">
        <v>4</v>
      </c>
      <c r="H5951" s="3">
        <v>0.52529906999999998</v>
      </c>
      <c r="I5951" s="2" t="s">
        <v>10</v>
      </c>
      <c r="J5951" s="3">
        <v>45000</v>
      </c>
      <c r="K5951" s="3">
        <v>0.81952635900000004</v>
      </c>
      <c r="L5951" s="3">
        <v>1</v>
      </c>
      <c r="M5951" s="2" t="s">
        <v>66</v>
      </c>
      <c r="N5951" s="3">
        <v>144800</v>
      </c>
      <c r="O5951" s="3">
        <v>0.55392479500000003</v>
      </c>
      <c r="P5951" s="3">
        <v>0.57394424005096212</v>
      </c>
      <c r="Q5951" s="3">
        <v>-0.45928207986161362</v>
      </c>
      <c r="R5951" s="3">
        <v>-0.70255127560071362</v>
      </c>
      <c r="S5951" s="3">
        <v>0.53770954174897967</v>
      </c>
      <c r="T5951" s="5">
        <f>POWER(10,Table2[[#This Row],[Predicted normalized_price]]*(N$7634-N$7635)+N$7635)</f>
        <v>132455.96055215361</v>
      </c>
      <c r="U5951" s="5">
        <f>ABS(Table2[[#This Row],[price]]-Table2[[#This Row],[Predicted Price]])</f>
        <v>12344.039447846386</v>
      </c>
      <c r="V5951" s="5">
        <f>Table2[[#This Row],[Price Diff]]/Table2[[#This Row],[price]]</f>
        <v>8.5248891214408748E-2</v>
      </c>
    </row>
    <row r="5952" spans="1:22" x14ac:dyDescent="0.2">
      <c r="A5952" s="3">
        <v>13560</v>
      </c>
      <c r="B5952" s="3">
        <v>0.23670887600000001</v>
      </c>
      <c r="C5952" s="3">
        <v>69720</v>
      </c>
      <c r="D5952" s="3">
        <v>0.60173683300000003</v>
      </c>
      <c r="E5952" s="3">
        <v>1598</v>
      </c>
      <c r="F5952" s="3">
        <v>0.38552934799999999</v>
      </c>
      <c r="G5952" s="3">
        <v>5</v>
      </c>
      <c r="H5952" s="3">
        <v>0.60985333500000005</v>
      </c>
      <c r="I5952" s="2" t="s">
        <v>13</v>
      </c>
      <c r="J5952" s="3">
        <v>87061</v>
      </c>
      <c r="K5952" s="3">
        <v>0.87577162900000005</v>
      </c>
      <c r="L5952" s="3">
        <v>3</v>
      </c>
      <c r="M5952" s="2" t="s">
        <v>65</v>
      </c>
      <c r="N5952" s="3">
        <v>98900</v>
      </c>
      <c r="O5952" s="3">
        <v>0.48454493599999998</v>
      </c>
      <c r="P5952" s="3">
        <v>-0.87021409167960384</v>
      </c>
      <c r="Q5952" s="3">
        <v>0.60024459106636574</v>
      </c>
      <c r="R5952" s="3">
        <v>0.58640472332423843</v>
      </c>
      <c r="S5952" s="3">
        <v>0.48608013759474533</v>
      </c>
      <c r="T5952" s="5">
        <f>POWER(10,Table2[[#This Row],[Predicted normalized_price]]*(N$7634-N$7635)+N$7635)</f>
        <v>99737.846928973377</v>
      </c>
      <c r="U5952" s="5">
        <f>ABS(Table2[[#This Row],[price]]-Table2[[#This Row],[Predicted Price]])</f>
        <v>837.84692897337663</v>
      </c>
      <c r="V5952" s="5">
        <f>Table2[[#This Row],[Price Diff]]/Table2[[#This Row],[price]]</f>
        <v>8.4716575224810572E-3</v>
      </c>
    </row>
    <row r="5953" spans="1:22" x14ac:dyDescent="0.2">
      <c r="A5953" s="3">
        <v>9540</v>
      </c>
      <c r="B5953" s="3">
        <v>0.158468527</v>
      </c>
      <c r="C5953" s="3">
        <v>33417</v>
      </c>
      <c r="D5953" s="3">
        <v>0.47303646700000002</v>
      </c>
      <c r="E5953" s="3">
        <v>1390</v>
      </c>
      <c r="F5953" s="3">
        <v>0.32606906200000002</v>
      </c>
      <c r="G5953" s="3">
        <v>7</v>
      </c>
      <c r="H5953" s="3">
        <v>0.73735046500000001</v>
      </c>
      <c r="I5953" s="2" t="s">
        <v>20</v>
      </c>
      <c r="J5953" s="3">
        <v>80000</v>
      </c>
      <c r="K5953" s="3">
        <v>0.86856292499999999</v>
      </c>
      <c r="L5953" s="3">
        <v>1</v>
      </c>
      <c r="M5953" s="2" t="s">
        <v>66</v>
      </c>
      <c r="N5953" s="3">
        <v>45666</v>
      </c>
      <c r="O5953" s="3">
        <v>0.34391685399999999</v>
      </c>
      <c r="P5953" s="3">
        <v>-0.46984385820252722</v>
      </c>
      <c r="Q5953" s="3">
        <v>0.29228978661845784</v>
      </c>
      <c r="R5953" s="3">
        <v>0.81232699136423414</v>
      </c>
      <c r="S5953" s="3">
        <v>0.34873051383168191</v>
      </c>
      <c r="T5953" s="5">
        <f>POWER(10,Table2[[#This Row],[Predicted normalized_price]]*(N$7634-N$7635)+N$7635)</f>
        <v>46890.037426194336</v>
      </c>
      <c r="U5953" s="5">
        <f>ABS(Table2[[#This Row],[price]]-Table2[[#This Row],[Predicted Price]])</f>
        <v>1224.0374261943361</v>
      </c>
      <c r="V5953" s="5">
        <f>Table2[[#This Row],[Price Diff]]/Table2[[#This Row],[price]]</f>
        <v>2.680413056090606E-2</v>
      </c>
    </row>
    <row r="5954" spans="1:22" x14ac:dyDescent="0.2">
      <c r="A5954" s="3">
        <v>11550</v>
      </c>
      <c r="B5954" s="3">
        <v>0.201010094</v>
      </c>
      <c r="C5954" s="3">
        <v>55807</v>
      </c>
      <c r="D5954" s="3">
        <v>0.56278351400000004</v>
      </c>
      <c r="E5954" s="3">
        <v>1595</v>
      </c>
      <c r="F5954" s="3">
        <v>0.38472810600000001</v>
      </c>
      <c r="G5954" s="3">
        <v>5</v>
      </c>
      <c r="H5954" s="3">
        <v>0.60985333500000005</v>
      </c>
      <c r="I5954" s="2" t="s">
        <v>15</v>
      </c>
      <c r="J5954" s="3">
        <v>36000</v>
      </c>
      <c r="K5954" s="3">
        <v>0.80050850100000004</v>
      </c>
      <c r="L5954" s="3">
        <v>1</v>
      </c>
      <c r="M5954" s="2" t="s">
        <v>67</v>
      </c>
      <c r="N5954" s="3">
        <v>78688</v>
      </c>
      <c r="O5954" s="3">
        <v>0.44294031</v>
      </c>
      <c r="P5954" s="3">
        <v>-0.93065043532782155</v>
      </c>
      <c r="Q5954" s="3">
        <v>0.53137749636549736</v>
      </c>
      <c r="R5954" s="3">
        <v>0.65492719875739291</v>
      </c>
      <c r="S5954" s="3">
        <v>0.45040501915226683</v>
      </c>
      <c r="T5954" s="5">
        <f>POWER(10,Table2[[#This Row],[Predicted normalized_price]]*(N$7634-N$7635)+N$7635)</f>
        <v>81982.798462052437</v>
      </c>
      <c r="U5954" s="5">
        <f>ABS(Table2[[#This Row],[price]]-Table2[[#This Row],[Predicted Price]])</f>
        <v>3294.7984620524367</v>
      </c>
      <c r="V5954" s="5">
        <f>Table2[[#This Row],[Price Diff]]/Table2[[#This Row],[price]]</f>
        <v>4.1871676266424823E-2</v>
      </c>
    </row>
    <row r="5955" spans="1:22" x14ac:dyDescent="0.2">
      <c r="A5955" s="3">
        <v>10230</v>
      </c>
      <c r="B5955" s="3">
        <v>0.17400644100000001</v>
      </c>
      <c r="C5955" s="3">
        <v>58186</v>
      </c>
      <c r="D5955" s="3">
        <v>0.57008905200000004</v>
      </c>
      <c r="E5955" s="3">
        <v>1390</v>
      </c>
      <c r="F5955" s="3">
        <v>0.32606906200000002</v>
      </c>
      <c r="G5955" s="3">
        <v>5</v>
      </c>
      <c r="H5955" s="3">
        <v>0.60985333500000005</v>
      </c>
      <c r="I5955" s="2" t="s">
        <v>20</v>
      </c>
      <c r="J5955" s="3">
        <v>64043</v>
      </c>
      <c r="K5955" s="3">
        <v>0.84960230999999997</v>
      </c>
      <c r="L5955" s="3">
        <v>1</v>
      </c>
      <c r="M5955" s="2" t="s">
        <v>65</v>
      </c>
      <c r="N5955" s="3">
        <v>75800</v>
      </c>
      <c r="O5955" s="3">
        <v>0.43613554500000001</v>
      </c>
      <c r="P5955" s="3">
        <v>-0.41491943608697374</v>
      </c>
      <c r="Q5955" s="3">
        <v>0.52020648374541134</v>
      </c>
      <c r="R5955" s="3">
        <v>0.68704382351321025</v>
      </c>
      <c r="S5955" s="3">
        <v>0.44067657803399829</v>
      </c>
      <c r="T5955" s="5">
        <f>POWER(10,Table2[[#This Row],[Predicted normalized_price]]*(N$7634-N$7635)+N$7635)</f>
        <v>77715.241571955354</v>
      </c>
      <c r="U5955" s="5">
        <f>ABS(Table2[[#This Row],[price]]-Table2[[#This Row],[Predicted Price]])</f>
        <v>1915.2415719553537</v>
      </c>
      <c r="V5955" s="5">
        <f>Table2[[#This Row],[Price Diff]]/Table2[[#This Row],[price]]</f>
        <v>2.526703920785427E-2</v>
      </c>
    </row>
    <row r="5956" spans="1:22" x14ac:dyDescent="0.2">
      <c r="A5956" s="3">
        <v>15480</v>
      </c>
      <c r="B5956" s="3">
        <v>0.26617428599999998</v>
      </c>
      <c r="C5956" s="3">
        <v>75573</v>
      </c>
      <c r="D5956" s="3">
        <v>0.61584406400000002</v>
      </c>
      <c r="E5956" s="3">
        <v>1991</v>
      </c>
      <c r="F5956" s="3">
        <v>0.47928668200000002</v>
      </c>
      <c r="G5956" s="3">
        <v>5</v>
      </c>
      <c r="H5956" s="3">
        <v>0.60985333500000005</v>
      </c>
      <c r="I5956" s="2" t="s">
        <v>15</v>
      </c>
      <c r="J5956" s="3">
        <v>67000</v>
      </c>
      <c r="K5956" s="3">
        <v>0.85344927699999995</v>
      </c>
      <c r="L5956" s="3">
        <v>1</v>
      </c>
      <c r="M5956" s="2" t="s">
        <v>65</v>
      </c>
      <c r="N5956" s="3">
        <v>112800</v>
      </c>
      <c r="O5956" s="3">
        <v>0.50847695400000004</v>
      </c>
      <c r="P5956" s="3">
        <v>-0.87103568619940797</v>
      </c>
      <c r="Q5956" s="3">
        <v>0.6499822375383415</v>
      </c>
      <c r="R5956" s="3">
        <v>0.52800440910377311</v>
      </c>
      <c r="S5956" s="3">
        <v>0.51398850656871997</v>
      </c>
      <c r="T5956" s="5">
        <f>POWER(10,Table2[[#This Row],[Predicted normalized_price]]*(N$7634-N$7635)+N$7635)</f>
        <v>116268.53498956343</v>
      </c>
      <c r="U5956" s="5">
        <f>ABS(Table2[[#This Row],[price]]-Table2[[#This Row],[Predicted Price]])</f>
        <v>3468.5349895634281</v>
      </c>
      <c r="V5956" s="5">
        <f>Table2[[#This Row],[Price Diff]]/Table2[[#This Row],[price]]</f>
        <v>3.0749423666342448E-2</v>
      </c>
    </row>
    <row r="5957" spans="1:22" x14ac:dyDescent="0.2">
      <c r="A5957" s="3">
        <v>7790</v>
      </c>
      <c r="B5957" s="3">
        <v>0.113376879</v>
      </c>
      <c r="C5957" s="3">
        <v>52503</v>
      </c>
      <c r="D5957" s="3">
        <v>0.55210331999999995</v>
      </c>
      <c r="E5957" s="3">
        <v>1598</v>
      </c>
      <c r="F5957" s="3">
        <v>0.38552934799999999</v>
      </c>
      <c r="G5957" s="3">
        <v>3</v>
      </c>
      <c r="H5957" s="3">
        <v>0.416289664</v>
      </c>
      <c r="I5957" s="2" t="s">
        <v>26</v>
      </c>
      <c r="J5957" s="3">
        <v>27000</v>
      </c>
      <c r="K5957" s="3">
        <v>0.77599021800000001</v>
      </c>
      <c r="L5957" s="3">
        <v>1</v>
      </c>
      <c r="M5957" s="2" t="s">
        <v>63</v>
      </c>
      <c r="N5957" s="3">
        <v>77000</v>
      </c>
      <c r="O5957" s="3">
        <v>0.43899397000000001</v>
      </c>
      <c r="P5957" s="3">
        <v>-0.87195562124075765</v>
      </c>
      <c r="Q5957" s="3">
        <v>0.51868184751357072</v>
      </c>
      <c r="R5957" s="3">
        <v>0.76270848903430721</v>
      </c>
      <c r="S5957" s="3">
        <v>0.41988207956061319</v>
      </c>
      <c r="T5957" s="5">
        <f>POWER(10,Table2[[#This Row],[Predicted normalized_price]]*(N$7634-N$7635)+N$7635)</f>
        <v>69323.576187177445</v>
      </c>
      <c r="U5957" s="5">
        <f>ABS(Table2[[#This Row],[price]]-Table2[[#This Row],[Predicted Price]])</f>
        <v>7676.4238128225552</v>
      </c>
      <c r="V5957" s="5">
        <f>Table2[[#This Row],[Price Diff]]/Table2[[#This Row],[price]]</f>
        <v>9.9693815750942272E-2</v>
      </c>
    </row>
    <row r="5958" spans="1:22" x14ac:dyDescent="0.2">
      <c r="A5958" s="3">
        <v>9110</v>
      </c>
      <c r="B5958" s="3">
        <v>0.148206327</v>
      </c>
      <c r="C5958" s="3">
        <v>60640</v>
      </c>
      <c r="D5958" s="3">
        <v>0.57731837699999999</v>
      </c>
      <c r="E5958" s="3">
        <v>1497</v>
      </c>
      <c r="F5958" s="3">
        <v>0.357690181</v>
      </c>
      <c r="G5958" s="3">
        <v>4</v>
      </c>
      <c r="H5958" s="3">
        <v>0.52529906999999998</v>
      </c>
      <c r="I5958" s="2" t="s">
        <v>22</v>
      </c>
      <c r="J5958" s="3">
        <v>49123</v>
      </c>
      <c r="K5958" s="3">
        <v>0.82699777299999999</v>
      </c>
      <c r="L5958" s="3">
        <v>1</v>
      </c>
      <c r="M5958" s="2" t="s">
        <v>64</v>
      </c>
      <c r="N5958" s="3">
        <v>79800</v>
      </c>
      <c r="O5958" s="3">
        <v>0.44549404399999998</v>
      </c>
      <c r="P5958" s="3">
        <v>0.554944487952307</v>
      </c>
      <c r="Q5958" s="3">
        <v>-0.67850424024950773</v>
      </c>
      <c r="R5958" s="3">
        <v>-0.58275671790021244</v>
      </c>
      <c r="S5958" s="3">
        <v>0.44954003587250924</v>
      </c>
      <c r="T5958" s="5">
        <f>POWER(10,Table2[[#This Row],[Predicted normalized_price]]*(N$7634-N$7635)+N$7635)</f>
        <v>81594.050058109191</v>
      </c>
      <c r="U5958" s="5">
        <f>ABS(Table2[[#This Row],[price]]-Table2[[#This Row],[Predicted Price]])</f>
        <v>1794.050058109191</v>
      </c>
      <c r="V5958" s="5">
        <f>Table2[[#This Row],[Price Diff]]/Table2[[#This Row],[price]]</f>
        <v>2.2481830302120188E-2</v>
      </c>
    </row>
    <row r="5959" spans="1:22" x14ac:dyDescent="0.2">
      <c r="A5959" s="3">
        <v>17250</v>
      </c>
      <c r="B5959" s="3">
        <v>0.29026363399999999</v>
      </c>
      <c r="C5959" s="3">
        <v>32673</v>
      </c>
      <c r="D5959" s="3">
        <v>0.469096175</v>
      </c>
      <c r="E5959" s="3">
        <v>3456</v>
      </c>
      <c r="F5959" s="3">
        <v>0.71443234099999997</v>
      </c>
      <c r="G5959" s="3">
        <v>10</v>
      </c>
      <c r="H5959" s="3">
        <v>0.87250287000000004</v>
      </c>
      <c r="I5959" s="2" t="s">
        <v>16</v>
      </c>
      <c r="J5959" s="3">
        <v>123000</v>
      </c>
      <c r="K5959" s="3">
        <v>0.90522398199999998</v>
      </c>
      <c r="L5959" s="3">
        <v>3</v>
      </c>
      <c r="M5959" s="2" t="s">
        <v>64</v>
      </c>
      <c r="N5959" s="3">
        <v>46800</v>
      </c>
      <c r="O5959" s="3">
        <v>0.34838073800000002</v>
      </c>
      <c r="P5959" s="3">
        <v>0.85634709144334931</v>
      </c>
      <c r="Q5959" s="3">
        <v>0.29264974670448374</v>
      </c>
      <c r="R5959" s="3">
        <v>0.76705437291399203</v>
      </c>
      <c r="S5959" s="3">
        <v>0.36380051707551853</v>
      </c>
      <c r="T5959" s="5">
        <f>POWER(10,Table2[[#This Row],[Predicted normalized_price]]*(N$7634-N$7635)+N$7635)</f>
        <v>50938.311183258331</v>
      </c>
      <c r="U5959" s="5">
        <f>ABS(Table2[[#This Row],[price]]-Table2[[#This Row],[Predicted Price]])</f>
        <v>4138.3111832583309</v>
      </c>
      <c r="V5959" s="5">
        <f>Table2[[#This Row],[Price Diff]]/Table2[[#This Row],[price]]</f>
        <v>8.8425452633725019E-2</v>
      </c>
    </row>
    <row r="5960" spans="1:22" x14ac:dyDescent="0.2">
      <c r="A5960" s="3">
        <v>11460</v>
      </c>
      <c r="B5960" s="3">
        <v>0.199269482</v>
      </c>
      <c r="C5960" s="3">
        <v>64235</v>
      </c>
      <c r="D5960" s="3">
        <v>0.58739735000000004</v>
      </c>
      <c r="E5960" s="3">
        <v>2359</v>
      </c>
      <c r="F5960" s="3">
        <v>0.55160346699999996</v>
      </c>
      <c r="G5960" s="3">
        <v>5</v>
      </c>
      <c r="H5960" s="3">
        <v>0.60985333500000005</v>
      </c>
      <c r="I5960" s="2" t="s">
        <v>18</v>
      </c>
      <c r="J5960" s="3">
        <v>94000</v>
      </c>
      <c r="K5960" s="3">
        <v>0.88230732700000003</v>
      </c>
      <c r="L5960" s="3">
        <v>1</v>
      </c>
      <c r="M5960" s="2" t="s">
        <v>64</v>
      </c>
      <c r="N5960" s="3">
        <v>84800</v>
      </c>
      <c r="O5960" s="3">
        <v>0.456553504</v>
      </c>
      <c r="P5960" s="3">
        <v>0.54106455247363372</v>
      </c>
      <c r="Q5960" s="3">
        <v>-0.66045250906152664</v>
      </c>
      <c r="R5960" s="3">
        <v>-0.58832172758153611</v>
      </c>
      <c r="S5960" s="3">
        <v>0.45566927023174131</v>
      </c>
      <c r="T5960" s="5">
        <f>POWER(10,Table2[[#This Row],[Predicted normalized_price]]*(N$7634-N$7635)+N$7635)</f>
        <v>84388.965767275979</v>
      </c>
      <c r="U5960" s="5">
        <f>ABS(Table2[[#This Row],[price]]-Table2[[#This Row],[Predicted Price]])</f>
        <v>411.03423272402142</v>
      </c>
      <c r="V5960" s="5">
        <f>Table2[[#This Row],[Price Diff]]/Table2[[#This Row],[price]]</f>
        <v>4.8471018009908183E-3</v>
      </c>
    </row>
    <row r="5961" spans="1:22" x14ac:dyDescent="0.2">
      <c r="A5961" s="3">
        <v>12700</v>
      </c>
      <c r="B5961" s="3">
        <v>0.22212970100000001</v>
      </c>
      <c r="C5961" s="3">
        <v>58850</v>
      </c>
      <c r="D5961" s="3">
        <v>0.57207480899999996</v>
      </c>
      <c r="E5961" s="3">
        <v>1598</v>
      </c>
      <c r="F5961" s="3">
        <v>0.38552934799999999</v>
      </c>
      <c r="G5961" s="3">
        <v>5</v>
      </c>
      <c r="H5961" s="3">
        <v>0.60985333500000005</v>
      </c>
      <c r="I5961" s="2" t="s">
        <v>13</v>
      </c>
      <c r="J5961" s="3">
        <v>31500</v>
      </c>
      <c r="K5961" s="3">
        <v>0.78912801899999996</v>
      </c>
      <c r="L5961" s="3">
        <v>1</v>
      </c>
      <c r="M5961" s="2" t="s">
        <v>65</v>
      </c>
      <c r="N5961" s="3">
        <v>86900</v>
      </c>
      <c r="O5961" s="3">
        <v>0.46100525399999998</v>
      </c>
      <c r="P5961" s="3">
        <v>-0.89195654322529694</v>
      </c>
      <c r="Q5961" s="3">
        <v>0.54604415118901428</v>
      </c>
      <c r="R5961" s="3">
        <v>0.61883387439442394</v>
      </c>
      <c r="S5961" s="3">
        <v>0.46352329839178086</v>
      </c>
      <c r="T5961" s="5">
        <f>POWER(10,Table2[[#This Row],[Predicted normalized_price]]*(N$7634-N$7635)+N$7635)</f>
        <v>88110.768658245303</v>
      </c>
      <c r="U5961" s="5">
        <f>ABS(Table2[[#This Row],[price]]-Table2[[#This Row],[Predicted Price]])</f>
        <v>1210.7686582453025</v>
      </c>
      <c r="V5961" s="5">
        <f>Table2[[#This Row],[Price Diff]]/Table2[[#This Row],[price]]</f>
        <v>1.3932895952189902E-2</v>
      </c>
    </row>
    <row r="5962" spans="1:22" x14ac:dyDescent="0.2">
      <c r="A5962" s="3">
        <v>14300</v>
      </c>
      <c r="B5962" s="3">
        <v>0.248531847</v>
      </c>
      <c r="C5962" s="3">
        <v>44628</v>
      </c>
      <c r="D5962" s="3">
        <v>0.52366395600000004</v>
      </c>
      <c r="E5962" s="3">
        <v>2499</v>
      </c>
      <c r="F5962" s="3">
        <v>0.57618630699999995</v>
      </c>
      <c r="G5962" s="3">
        <v>9</v>
      </c>
      <c r="H5962" s="3">
        <v>0.83257932800000001</v>
      </c>
      <c r="I5962" s="2" t="s">
        <v>10</v>
      </c>
      <c r="J5962" s="3">
        <v>106000</v>
      </c>
      <c r="K5962" s="3">
        <v>0.89254686800000005</v>
      </c>
      <c r="L5962" s="3">
        <v>3</v>
      </c>
      <c r="M5962" s="2" t="s">
        <v>65</v>
      </c>
      <c r="N5962" s="3">
        <v>65000</v>
      </c>
      <c r="O5962" s="3">
        <v>0.40816279700000002</v>
      </c>
      <c r="P5962" s="3">
        <v>0.54011231392940395</v>
      </c>
      <c r="Q5962" s="3">
        <v>-0.73500904203420037</v>
      </c>
      <c r="R5962" s="3">
        <v>-0.4389582843841453</v>
      </c>
      <c r="S5962" s="3">
        <v>0.39815077316823111</v>
      </c>
      <c r="T5962" s="5">
        <f>POWER(10,Table2[[#This Row],[Predicted normalized_price]]*(N$7634-N$7635)+N$7635)</f>
        <v>61520.528959342926</v>
      </c>
      <c r="U5962" s="5">
        <f>ABS(Table2[[#This Row],[price]]-Table2[[#This Row],[Predicted Price]])</f>
        <v>3479.4710406570739</v>
      </c>
      <c r="V5962" s="5">
        <f>Table2[[#This Row],[Price Diff]]/Table2[[#This Row],[price]]</f>
        <v>5.3530323702416518E-2</v>
      </c>
    </row>
    <row r="5963" spans="1:22" x14ac:dyDescent="0.2">
      <c r="A5963" s="3">
        <v>15110</v>
      </c>
      <c r="B5963" s="3">
        <v>0.26079137400000002</v>
      </c>
      <c r="C5963" s="3">
        <v>86249</v>
      </c>
      <c r="D5963" s="3">
        <v>0.63896871399999999</v>
      </c>
      <c r="E5963" s="3">
        <v>1997</v>
      </c>
      <c r="F5963" s="3">
        <v>0.48056971500000001</v>
      </c>
      <c r="G5963" s="3">
        <v>5</v>
      </c>
      <c r="H5963" s="3">
        <v>0.60985333500000005</v>
      </c>
      <c r="I5963" s="2" t="s">
        <v>13</v>
      </c>
      <c r="J5963" s="3">
        <v>49958</v>
      </c>
      <c r="K5963" s="3">
        <v>0.82843429999999996</v>
      </c>
      <c r="L5963" s="3">
        <v>1</v>
      </c>
      <c r="M5963" s="2" t="s">
        <v>65</v>
      </c>
      <c r="N5963" s="3">
        <v>124388</v>
      </c>
      <c r="O5963" s="3">
        <v>0.526272929</v>
      </c>
      <c r="P5963" s="3">
        <v>-0.76711528132253892</v>
      </c>
      <c r="Q5963" s="3">
        <v>0.66308731774659213</v>
      </c>
      <c r="R5963" s="3">
        <v>0.49883269356584858</v>
      </c>
      <c r="S5963" s="3">
        <v>0.52511198835533457</v>
      </c>
      <c r="T5963" s="5">
        <f>POWER(10,Table2[[#This Row],[Predicted normalized_price]]*(N$7634-N$7635)+N$7635)</f>
        <v>123597.00491248602</v>
      </c>
      <c r="U5963" s="5">
        <f>ABS(Table2[[#This Row],[price]]-Table2[[#This Row],[Predicted Price]])</f>
        <v>790.99508751397661</v>
      </c>
      <c r="V5963" s="5">
        <f>Table2[[#This Row],[Price Diff]]/Table2[[#This Row],[price]]</f>
        <v>6.3590948283916184E-3</v>
      </c>
    </row>
    <row r="5964" spans="1:22" x14ac:dyDescent="0.2">
      <c r="A5964" s="3">
        <v>12830</v>
      </c>
      <c r="B5964" s="3">
        <v>0.224395755</v>
      </c>
      <c r="C5964" s="3">
        <v>62352</v>
      </c>
      <c r="D5964" s="3">
        <v>0.58219060700000003</v>
      </c>
      <c r="E5964" s="3">
        <v>1595</v>
      </c>
      <c r="F5964" s="3">
        <v>0.38472810600000001</v>
      </c>
      <c r="G5964" s="3">
        <v>3</v>
      </c>
      <c r="H5964" s="3">
        <v>0.416289664</v>
      </c>
      <c r="I5964" s="2" t="s">
        <v>15</v>
      </c>
      <c r="J5964" s="3">
        <v>60000</v>
      </c>
      <c r="K5964" s="3">
        <v>0.84404464199999996</v>
      </c>
      <c r="L5964" s="3">
        <v>1</v>
      </c>
      <c r="M5964" s="2" t="s">
        <v>64</v>
      </c>
      <c r="N5964" s="3">
        <v>116800</v>
      </c>
      <c r="O5964" s="3">
        <v>0.51481845699999995</v>
      </c>
      <c r="P5964" s="3">
        <v>-6.4883454905116959E-3</v>
      </c>
      <c r="Q5964" s="3">
        <v>0.63145378729539159</v>
      </c>
      <c r="R5964" s="3">
        <v>0.53530071819503233</v>
      </c>
      <c r="S5964" s="3">
        <v>0.50953574887752451</v>
      </c>
      <c r="T5964" s="5">
        <f>POWER(10,Table2[[#This Row],[Predicted normalized_price]]*(N$7634-N$7635)+N$7635)</f>
        <v>113458.19531394495</v>
      </c>
      <c r="U5964" s="5">
        <f>ABS(Table2[[#This Row],[price]]-Table2[[#This Row],[Predicted Price]])</f>
        <v>3341.804686055053</v>
      </c>
      <c r="V5964" s="5">
        <f>Table2[[#This Row],[Price Diff]]/Table2[[#This Row],[price]]</f>
        <v>2.8611341490197371E-2</v>
      </c>
    </row>
    <row r="5965" spans="1:22" x14ac:dyDescent="0.2">
      <c r="A5965" s="3">
        <v>7700</v>
      </c>
      <c r="B5965" s="3">
        <v>0.110791229</v>
      </c>
      <c r="C5965" s="3">
        <v>45157</v>
      </c>
      <c r="D5965" s="3">
        <v>0.52572615099999997</v>
      </c>
      <c r="E5965" s="3">
        <v>1496</v>
      </c>
      <c r="F5965" s="3">
        <v>0.35740525400000001</v>
      </c>
      <c r="G5965" s="3">
        <v>2</v>
      </c>
      <c r="H5965" s="3">
        <v>0.26264953499999999</v>
      </c>
      <c r="I5965" s="2" t="s">
        <v>14</v>
      </c>
      <c r="J5965" s="3">
        <v>10</v>
      </c>
      <c r="K5965" s="3">
        <v>0.10261100300000001</v>
      </c>
      <c r="L5965" s="3">
        <v>1</v>
      </c>
      <c r="M5965" s="2" t="s">
        <v>63</v>
      </c>
      <c r="N5965" s="3">
        <v>80800</v>
      </c>
      <c r="O5965" s="3">
        <v>0.44776035800000002</v>
      </c>
      <c r="P5965" s="3">
        <v>-0.94119023560552251</v>
      </c>
      <c r="Q5965" s="3">
        <v>-0.66084403263601188</v>
      </c>
      <c r="R5965" s="3">
        <v>-0.54618126781974652</v>
      </c>
      <c r="S5965" s="3">
        <v>0.44097412862582497</v>
      </c>
      <c r="T5965" s="5">
        <f>POWER(10,Table2[[#This Row],[Predicted normalized_price]]*(N$7634-N$7635)+N$7635)</f>
        <v>77842.413717185016</v>
      </c>
      <c r="U5965" s="5">
        <f>ABS(Table2[[#This Row],[price]]-Table2[[#This Row],[Predicted Price]])</f>
        <v>2957.5862828149839</v>
      </c>
      <c r="V5965" s="5">
        <f>Table2[[#This Row],[Price Diff]]/Table2[[#This Row],[price]]</f>
        <v>3.6603790628898313E-2</v>
      </c>
    </row>
    <row r="5966" spans="1:22" x14ac:dyDescent="0.2">
      <c r="A5966" s="3">
        <v>8580</v>
      </c>
      <c r="B5966" s="3">
        <v>0.13486951899999999</v>
      </c>
      <c r="C5966" s="3">
        <v>48618</v>
      </c>
      <c r="D5966" s="3">
        <v>0.53864978699999999</v>
      </c>
      <c r="E5966" s="3">
        <v>1496</v>
      </c>
      <c r="F5966" s="3">
        <v>0.35740525400000001</v>
      </c>
      <c r="G5966" s="3">
        <v>4</v>
      </c>
      <c r="H5966" s="3">
        <v>0.52529906999999998</v>
      </c>
      <c r="I5966" s="2" t="s">
        <v>22</v>
      </c>
      <c r="J5966" s="3">
        <v>32178</v>
      </c>
      <c r="K5966" s="3">
        <v>0.79094296600000003</v>
      </c>
      <c r="L5966" s="3">
        <v>1</v>
      </c>
      <c r="M5966" s="2" t="s">
        <v>64</v>
      </c>
      <c r="N5966" s="3">
        <v>74000</v>
      </c>
      <c r="O5966" s="3">
        <v>0.43176191800000002</v>
      </c>
      <c r="P5966" s="3">
        <v>0.50003937269326659</v>
      </c>
      <c r="Q5966" s="3">
        <v>-0.72745910425753235</v>
      </c>
      <c r="R5966" s="3">
        <v>-0.51456003848790843</v>
      </c>
      <c r="S5966" s="3">
        <v>0.41920662619320559</v>
      </c>
      <c r="T5966" s="5">
        <f>POWER(10,Table2[[#This Row],[Predicted normalized_price]]*(N$7634-N$7635)+N$7635)</f>
        <v>69066.749298478666</v>
      </c>
      <c r="U5966" s="5">
        <f>ABS(Table2[[#This Row],[price]]-Table2[[#This Row],[Predicted Price]])</f>
        <v>4933.2507015213341</v>
      </c>
      <c r="V5966" s="5">
        <f>Table2[[#This Row],[Price Diff]]/Table2[[#This Row],[price]]</f>
        <v>6.6665550020558573E-2</v>
      </c>
    </row>
    <row r="5967" spans="1:22" x14ac:dyDescent="0.2">
      <c r="A5967" s="3">
        <v>16550</v>
      </c>
      <c r="B5967" s="3">
        <v>0.28104604500000002</v>
      </c>
      <c r="C5967" s="3">
        <v>40650</v>
      </c>
      <c r="D5967" s="3">
        <v>0.50732531400000003</v>
      </c>
      <c r="E5967" s="3">
        <v>1796</v>
      </c>
      <c r="F5967" s="3">
        <v>0.43533607800000002</v>
      </c>
      <c r="G5967" s="3">
        <v>9</v>
      </c>
      <c r="H5967" s="3">
        <v>0.83257932800000001</v>
      </c>
      <c r="I5967" s="2" t="s">
        <v>15</v>
      </c>
      <c r="J5967" s="3">
        <v>61000</v>
      </c>
      <c r="K5967" s="3">
        <v>0.845453385</v>
      </c>
      <c r="L5967" s="3">
        <v>2</v>
      </c>
      <c r="M5967" s="2" t="s">
        <v>62</v>
      </c>
      <c r="N5967" s="3">
        <v>61800</v>
      </c>
      <c r="O5967" s="3">
        <v>0.39897559900000001</v>
      </c>
      <c r="P5967" s="3">
        <v>-0.88553250088177848</v>
      </c>
      <c r="Q5967" s="3">
        <v>0.40296419186037413</v>
      </c>
      <c r="R5967" s="3">
        <v>0.69747636706334382</v>
      </c>
      <c r="S5967" s="3">
        <v>0.40591155095228693</v>
      </c>
      <c r="T5967" s="5">
        <f>POWER(10,Table2[[#This Row],[Predicted normalized_price]]*(N$7634-N$7635)+N$7635)</f>
        <v>64200.860364470595</v>
      </c>
      <c r="U5967" s="5">
        <f>ABS(Table2[[#This Row],[price]]-Table2[[#This Row],[Predicted Price]])</f>
        <v>2400.8603644705945</v>
      </c>
      <c r="V5967" s="5">
        <f>Table2[[#This Row],[Price Diff]]/Table2[[#This Row],[price]]</f>
        <v>3.884887321149829E-2</v>
      </c>
    </row>
    <row r="5968" spans="1:22" x14ac:dyDescent="0.2">
      <c r="A5968" s="3">
        <v>9110</v>
      </c>
      <c r="B5968" s="3">
        <v>0.148206327</v>
      </c>
      <c r="C5968" s="3">
        <v>45712</v>
      </c>
      <c r="D5968" s="3">
        <v>0.527863894</v>
      </c>
      <c r="E5968" s="3">
        <v>1395</v>
      </c>
      <c r="F5968" s="3">
        <v>0.327600102</v>
      </c>
      <c r="G5968" s="3">
        <v>5</v>
      </c>
      <c r="H5968" s="3">
        <v>0.60985333500000005</v>
      </c>
      <c r="I5968" s="2" t="s">
        <v>20</v>
      </c>
      <c r="J5968" s="3">
        <v>40000</v>
      </c>
      <c r="K5968" s="3">
        <v>0.80948806299999998</v>
      </c>
      <c r="L5968" s="3">
        <v>1</v>
      </c>
      <c r="M5968" s="2" t="s">
        <v>67</v>
      </c>
      <c r="N5968" s="3">
        <v>67800</v>
      </c>
      <c r="O5968" s="3">
        <v>0.41583790399999998</v>
      </c>
      <c r="P5968" s="3">
        <v>-0.48816902934509587</v>
      </c>
      <c r="Q5968" s="3">
        <v>0.43720784884688879</v>
      </c>
      <c r="R5968" s="3">
        <v>0.75229694014774739</v>
      </c>
      <c r="S5968" s="3">
        <v>0.40207483907117525</v>
      </c>
      <c r="T5968" s="5">
        <f>POWER(10,Table2[[#This Row],[Predicted normalized_price]]*(N$7634-N$7635)+N$7635)</f>
        <v>62861.492480019719</v>
      </c>
      <c r="U5968" s="5">
        <f>ABS(Table2[[#This Row],[price]]-Table2[[#This Row],[Predicted Price]])</f>
        <v>4938.5075199802814</v>
      </c>
      <c r="V5968" s="5">
        <f>Table2[[#This Row],[Price Diff]]/Table2[[#This Row],[price]]</f>
        <v>7.2839343952511529E-2</v>
      </c>
    </row>
    <row r="5969" spans="1:22" x14ac:dyDescent="0.2">
      <c r="A5969" s="3">
        <v>10930</v>
      </c>
      <c r="B5969" s="3">
        <v>0.18873345699999999</v>
      </c>
      <c r="C5969" s="3">
        <v>47602</v>
      </c>
      <c r="D5969" s="3">
        <v>0.534953911</v>
      </c>
      <c r="E5969" s="3">
        <v>1395</v>
      </c>
      <c r="F5969" s="3">
        <v>0.327600102</v>
      </c>
      <c r="G5969" s="3">
        <v>6</v>
      </c>
      <c r="H5969" s="3">
        <v>0.67893919899999999</v>
      </c>
      <c r="I5969" s="2" t="s">
        <v>19</v>
      </c>
      <c r="J5969" s="3">
        <v>117000</v>
      </c>
      <c r="K5969" s="3">
        <v>0.90096174299999998</v>
      </c>
      <c r="L5969" s="3">
        <v>1</v>
      </c>
      <c r="M5969" s="2" t="s">
        <v>67</v>
      </c>
      <c r="N5969" s="3">
        <v>61699</v>
      </c>
      <c r="O5969" s="3">
        <v>0.39867794099999998</v>
      </c>
      <c r="P5969" s="3">
        <v>-0.9166941771533389</v>
      </c>
      <c r="Q5969" s="3">
        <v>0.42670564178789988</v>
      </c>
      <c r="R5969" s="3">
        <v>0.70063019366751467</v>
      </c>
      <c r="S5969" s="3">
        <v>0.4112826906484397</v>
      </c>
      <c r="T5969" s="5">
        <f>POWER(10,Table2[[#This Row],[Predicted normalized_price]]*(N$7634-N$7635)+N$7635)</f>
        <v>66123.960717822425</v>
      </c>
      <c r="U5969" s="5">
        <f>ABS(Table2[[#This Row],[price]]-Table2[[#This Row],[Predicted Price]])</f>
        <v>4424.9607178224251</v>
      </c>
      <c r="V5969" s="5">
        <f>Table2[[#This Row],[Price Diff]]/Table2[[#This Row],[price]]</f>
        <v>7.1718515986035833E-2</v>
      </c>
    </row>
    <row r="5970" spans="1:22" x14ac:dyDescent="0.2">
      <c r="A5970" s="3">
        <v>7990</v>
      </c>
      <c r="B5970" s="3">
        <v>0.119017412</v>
      </c>
      <c r="C5970" s="3">
        <v>44989</v>
      </c>
      <c r="D5970" s="3">
        <v>0.525073868</v>
      </c>
      <c r="E5970" s="3">
        <v>1596</v>
      </c>
      <c r="F5970" s="3">
        <v>0.38499535400000001</v>
      </c>
      <c r="G5970" s="3">
        <v>6</v>
      </c>
      <c r="H5970" s="3">
        <v>0.67893919899999999</v>
      </c>
      <c r="I5970" s="2" t="s">
        <v>32</v>
      </c>
      <c r="J5970" s="3">
        <v>59000</v>
      </c>
      <c r="K5970" s="3">
        <v>0.84261222099999999</v>
      </c>
      <c r="L5970" s="3">
        <v>1</v>
      </c>
      <c r="M5970" s="2" t="s">
        <v>63</v>
      </c>
      <c r="N5970" s="3">
        <v>52000</v>
      </c>
      <c r="O5970" s="3">
        <v>0.36755452999999999</v>
      </c>
      <c r="P5970" s="3">
        <v>-0.3996501524272878</v>
      </c>
      <c r="Q5970" s="3">
        <v>-0.73195512366790505</v>
      </c>
      <c r="R5970" s="3">
        <v>-0.31606506312265087</v>
      </c>
      <c r="S5970" s="3">
        <v>0.36531307573944977</v>
      </c>
      <c r="T5970" s="5">
        <f>POWER(10,Table2[[#This Row],[Predicted normalized_price]]*(N$7634-N$7635)+N$7635)</f>
        <v>51363.451932208329</v>
      </c>
      <c r="U5970" s="5">
        <f>ABS(Table2[[#This Row],[price]]-Table2[[#This Row],[Predicted Price]])</f>
        <v>636.5480677916712</v>
      </c>
      <c r="V5970" s="5">
        <f>Table2[[#This Row],[Price Diff]]/Table2[[#This Row],[price]]</f>
        <v>1.2241308995993678E-2</v>
      </c>
    </row>
    <row r="5971" spans="1:22" x14ac:dyDescent="0.2">
      <c r="A5971" s="3">
        <v>9640</v>
      </c>
      <c r="B5971" s="3">
        <v>0.16078874700000001</v>
      </c>
      <c r="C5971" s="3">
        <v>56318</v>
      </c>
      <c r="D5971" s="3">
        <v>0.56437863799999999</v>
      </c>
      <c r="E5971" s="3">
        <v>1598</v>
      </c>
      <c r="F5971" s="3">
        <v>0.38552934799999999</v>
      </c>
      <c r="G5971" s="3">
        <v>4</v>
      </c>
      <c r="H5971" s="3">
        <v>0.52529906999999998</v>
      </c>
      <c r="I5971" s="2" t="s">
        <v>10</v>
      </c>
      <c r="J5971" s="3">
        <v>80000</v>
      </c>
      <c r="K5971" s="3">
        <v>0.86856292499999999</v>
      </c>
      <c r="L5971" s="3">
        <v>1</v>
      </c>
      <c r="M5971" s="2" t="s">
        <v>63</v>
      </c>
      <c r="N5971" s="3">
        <v>72000</v>
      </c>
      <c r="O5971" s="3">
        <v>0.42677577799999999</v>
      </c>
      <c r="P5971" s="3">
        <v>2.0254086545556455E-2</v>
      </c>
      <c r="Q5971" s="3">
        <v>-0.66143112219999867</v>
      </c>
      <c r="R5971" s="3">
        <v>-0.54341216253677027</v>
      </c>
      <c r="S5971" s="3">
        <v>0.44265018795037014</v>
      </c>
      <c r="T5971" s="5">
        <f>POWER(10,Table2[[#This Row],[Predicted normalized_price]]*(N$7634-N$7635)+N$7635)</f>
        <v>78562.653361670804</v>
      </c>
      <c r="U5971" s="5">
        <f>ABS(Table2[[#This Row],[price]]-Table2[[#This Row],[Predicted Price]])</f>
        <v>6562.6533616708039</v>
      </c>
      <c r="V5971" s="5">
        <f>Table2[[#This Row],[Price Diff]]/Table2[[#This Row],[price]]</f>
        <v>9.1147963356538936E-2</v>
      </c>
    </row>
    <row r="5972" spans="1:22" x14ac:dyDescent="0.2">
      <c r="A5972" s="3">
        <v>9560</v>
      </c>
      <c r="B5972" s="3">
        <v>0.158934511</v>
      </c>
      <c r="C5972" s="3">
        <v>51894</v>
      </c>
      <c r="D5972" s="3">
        <v>0.55006154900000004</v>
      </c>
      <c r="E5972" s="3">
        <v>1197</v>
      </c>
      <c r="F5972" s="3">
        <v>0.26232939100000002</v>
      </c>
      <c r="G5972" s="3">
        <v>3</v>
      </c>
      <c r="H5972" s="3">
        <v>0.416289664</v>
      </c>
      <c r="I5972" s="2" t="s">
        <v>27</v>
      </c>
      <c r="J5972" s="3">
        <v>30000</v>
      </c>
      <c r="K5972" s="3">
        <v>0.78496977999999995</v>
      </c>
      <c r="L5972" s="3">
        <v>1</v>
      </c>
      <c r="M5972" s="2" t="s">
        <v>64</v>
      </c>
      <c r="N5972" s="3">
        <v>86800</v>
      </c>
      <c r="O5972" s="3">
        <v>0.46079571699999999</v>
      </c>
      <c r="P5972" s="3">
        <v>0.72978743275215086</v>
      </c>
      <c r="Q5972" s="3">
        <v>-0.64522334742980614</v>
      </c>
      <c r="R5972" s="3">
        <v>-0.57942647636985389</v>
      </c>
      <c r="S5972" s="3">
        <v>0.45792167220033086</v>
      </c>
      <c r="T5972" s="5">
        <f>POWER(10,Table2[[#This Row],[Predicted normalized_price]]*(N$7634-N$7635)+N$7635)</f>
        <v>85439.939475114268</v>
      </c>
      <c r="U5972" s="5">
        <f>ABS(Table2[[#This Row],[price]]-Table2[[#This Row],[Predicted Price]])</f>
        <v>1360.0605248857319</v>
      </c>
      <c r="V5972" s="5">
        <f>Table2[[#This Row],[Price Diff]]/Table2[[#This Row],[price]]</f>
        <v>1.5668900056287235E-2</v>
      </c>
    </row>
    <row r="5973" spans="1:22" x14ac:dyDescent="0.2">
      <c r="A5973" s="3">
        <v>12930</v>
      </c>
      <c r="B5973" s="3">
        <v>0.226123303</v>
      </c>
      <c r="C5973" s="3">
        <v>52301</v>
      </c>
      <c r="D5973" s="3">
        <v>0.55142871999999998</v>
      </c>
      <c r="E5973" s="3">
        <v>1595</v>
      </c>
      <c r="F5973" s="3">
        <v>0.38472810600000001</v>
      </c>
      <c r="G5973" s="3">
        <v>6</v>
      </c>
      <c r="H5973" s="3">
        <v>0.67893919899999999</v>
      </c>
      <c r="I5973" s="2" t="s">
        <v>15</v>
      </c>
      <c r="J5973" s="3">
        <v>52802</v>
      </c>
      <c r="K5973" s="3">
        <v>0.83315301399999997</v>
      </c>
      <c r="L5973" s="3">
        <v>1</v>
      </c>
      <c r="M5973" s="2" t="s">
        <v>67</v>
      </c>
      <c r="N5973" s="3">
        <v>74800</v>
      </c>
      <c r="O5973" s="3">
        <v>0.43371873999999999</v>
      </c>
      <c r="P5973" s="3">
        <v>-0.94490073660490348</v>
      </c>
      <c r="Q5973" s="3">
        <v>0.51199379092510466</v>
      </c>
      <c r="R5973" s="3">
        <v>0.66495788465289485</v>
      </c>
      <c r="S5973" s="3">
        <v>0.44271834410224792</v>
      </c>
      <c r="T5973" s="5">
        <f>POWER(10,Table2[[#This Row],[Predicted normalized_price]]*(N$7634-N$7635)+N$7635)</f>
        <v>78592.082152370538</v>
      </c>
      <c r="U5973" s="5">
        <f>ABS(Table2[[#This Row],[price]]-Table2[[#This Row],[Predicted Price]])</f>
        <v>3792.0821523705381</v>
      </c>
      <c r="V5973" s="5">
        <f>Table2[[#This Row],[Price Diff]]/Table2[[#This Row],[price]]</f>
        <v>5.0696285459499175E-2</v>
      </c>
    </row>
    <row r="5974" spans="1:22" x14ac:dyDescent="0.2">
      <c r="A5974" s="3">
        <v>64590</v>
      </c>
      <c r="B5974" s="3">
        <v>0.58402806500000004</v>
      </c>
      <c r="C5974" s="3">
        <v>206759</v>
      </c>
      <c r="D5974" s="3">
        <v>0.79197561400000005</v>
      </c>
      <c r="E5974" s="3">
        <v>4297</v>
      </c>
      <c r="F5974" s="3">
        <v>0.80730323500000001</v>
      </c>
      <c r="G5974" s="3">
        <v>8</v>
      </c>
      <c r="H5974" s="3">
        <v>0.78794860499999997</v>
      </c>
      <c r="I5974" s="2" t="s">
        <v>33</v>
      </c>
      <c r="J5974" s="3">
        <v>52600</v>
      </c>
      <c r="K5974" s="3">
        <v>0.83282634300000002</v>
      </c>
      <c r="L5974" s="3">
        <v>4</v>
      </c>
      <c r="M5974" s="2" t="s">
        <v>62</v>
      </c>
      <c r="N5974" s="3">
        <v>358800</v>
      </c>
      <c r="O5974" s="3">
        <v>0.71905802200000002</v>
      </c>
      <c r="P5974" s="3">
        <v>0.56556985873853294</v>
      </c>
      <c r="Q5974" s="3">
        <v>9.8616532221274797E-2</v>
      </c>
      <c r="R5974" s="3">
        <v>-0.83132049592366875</v>
      </c>
      <c r="S5974" s="3">
        <v>0.71728405692614972</v>
      </c>
      <c r="T5974" s="5">
        <f>POWER(10,Table2[[#This Row],[Predicted normalized_price]]*(N$7634-N$7635)+N$7635)</f>
        <v>355319.41484440846</v>
      </c>
      <c r="U5974" s="5">
        <f>ABS(Table2[[#This Row],[price]]-Table2[[#This Row],[Predicted Price]])</f>
        <v>3480.5851555915433</v>
      </c>
      <c r="V5974" s="5">
        <f>Table2[[#This Row],[Price Diff]]/Table2[[#This Row],[price]]</f>
        <v>9.7006275239452152E-3</v>
      </c>
    </row>
    <row r="5975" spans="1:22" x14ac:dyDescent="0.2">
      <c r="A5975" s="3">
        <v>8860</v>
      </c>
      <c r="B5975" s="3">
        <v>0.14201485699999999</v>
      </c>
      <c r="C5975" s="3">
        <v>25450</v>
      </c>
      <c r="D5975" s="3">
        <v>0.42537485899999999</v>
      </c>
      <c r="E5975" s="3">
        <v>1798</v>
      </c>
      <c r="F5975" s="3">
        <v>0.435810641</v>
      </c>
      <c r="G5975" s="3">
        <v>9</v>
      </c>
      <c r="H5975" s="3">
        <v>0.83257932800000001</v>
      </c>
      <c r="I5975" s="2" t="s">
        <v>20</v>
      </c>
      <c r="J5975" s="3">
        <v>128000</v>
      </c>
      <c r="K5975" s="3">
        <v>0.90861992899999999</v>
      </c>
      <c r="L5975" s="3">
        <v>2</v>
      </c>
      <c r="M5975" s="2" t="s">
        <v>65</v>
      </c>
      <c r="N5975" s="3">
        <v>32800</v>
      </c>
      <c r="O5975" s="3">
        <v>0.28369413199999999</v>
      </c>
      <c r="P5975" s="3">
        <v>-8.1131716804612244E-2</v>
      </c>
      <c r="Q5975" s="3">
        <v>0.10204274342204683</v>
      </c>
      <c r="R5975" s="3">
        <v>0.86870979648361935</v>
      </c>
      <c r="S5975" s="3">
        <v>0.28534812129836873</v>
      </c>
      <c r="T5975" s="5">
        <f>POWER(10,Table2[[#This Row],[Predicted normalized_price]]*(N$7634-N$7635)+N$7635)</f>
        <v>33099.468706576925</v>
      </c>
      <c r="U5975" s="5">
        <f>ABS(Table2[[#This Row],[price]]-Table2[[#This Row],[Predicted Price]])</f>
        <v>299.46870657692489</v>
      </c>
      <c r="V5975" s="5">
        <f>Table2[[#This Row],[Price Diff]]/Table2[[#This Row],[price]]</f>
        <v>9.1301434931989299E-3</v>
      </c>
    </row>
    <row r="5976" spans="1:22" x14ac:dyDescent="0.2">
      <c r="A5976" s="3">
        <v>7960</v>
      </c>
      <c r="B5976" s="3">
        <v>0.11818039399999999</v>
      </c>
      <c r="C5976" s="3">
        <v>49877</v>
      </c>
      <c r="D5976" s="3">
        <v>0.54312391199999999</v>
      </c>
      <c r="E5976" s="3">
        <v>1498</v>
      </c>
      <c r="F5976" s="3">
        <v>0.357974919</v>
      </c>
      <c r="G5976" s="3">
        <v>4</v>
      </c>
      <c r="H5976" s="3">
        <v>0.52529906999999998</v>
      </c>
      <c r="I5976" s="2" t="s">
        <v>22</v>
      </c>
      <c r="J5976" s="3">
        <v>28700</v>
      </c>
      <c r="K5976" s="3">
        <v>0.78119420100000003</v>
      </c>
      <c r="L5976" s="3">
        <v>1</v>
      </c>
      <c r="M5976" s="2" t="s">
        <v>67</v>
      </c>
      <c r="N5976" s="3">
        <v>63988</v>
      </c>
      <c r="O5976" s="3">
        <v>0.40530717799999999</v>
      </c>
      <c r="P5976" s="3">
        <v>-0.7983965502577981</v>
      </c>
      <c r="Q5976" s="3">
        <v>-0.71535809499638359</v>
      </c>
      <c r="R5976" s="3">
        <v>-0.47540504551769019</v>
      </c>
      <c r="S5976" s="3">
        <v>0.40904318774712789</v>
      </c>
      <c r="T5976" s="5">
        <f>POWER(10,Table2[[#This Row],[Predicted normalized_price]]*(N$7634-N$7635)+N$7635)</f>
        <v>65315.21709400144</v>
      </c>
      <c r="U5976" s="5">
        <f>ABS(Table2[[#This Row],[price]]-Table2[[#This Row],[Predicted Price]])</f>
        <v>1327.2170940014403</v>
      </c>
      <c r="V5976" s="5">
        <f>Table2[[#This Row],[Price Diff]]/Table2[[#This Row],[price]]</f>
        <v>2.0741656154301437E-2</v>
      </c>
    </row>
    <row r="5977" spans="1:22" x14ac:dyDescent="0.2">
      <c r="A5977" s="3">
        <v>7700</v>
      </c>
      <c r="B5977" s="3">
        <v>0.110791229</v>
      </c>
      <c r="C5977" s="3">
        <v>45514</v>
      </c>
      <c r="D5977" s="3">
        <v>0.52710423200000001</v>
      </c>
      <c r="E5977" s="3">
        <v>1372</v>
      </c>
      <c r="F5977" s="3">
        <v>0.320511347</v>
      </c>
      <c r="G5977" s="3">
        <v>4</v>
      </c>
      <c r="H5977" s="3">
        <v>0.52529906999999998</v>
      </c>
      <c r="I5977" s="2" t="s">
        <v>25</v>
      </c>
      <c r="J5977" s="3">
        <v>39075</v>
      </c>
      <c r="K5977" s="3">
        <v>0.80749404199999997</v>
      </c>
      <c r="L5977" s="3">
        <v>1</v>
      </c>
      <c r="M5977" s="2" t="s">
        <v>67</v>
      </c>
      <c r="N5977" s="3">
        <v>65800</v>
      </c>
      <c r="O5977" s="3">
        <v>0.41038891300000002</v>
      </c>
      <c r="P5977" s="3">
        <v>-0.83171939378779047</v>
      </c>
      <c r="Q5977" s="3">
        <v>0.32326144303237037</v>
      </c>
      <c r="R5977" s="3">
        <v>0.63427240843123434</v>
      </c>
      <c r="S5977" s="3">
        <v>0.40108987277698227</v>
      </c>
      <c r="T5977" s="5">
        <f>POWER(10,Table2[[#This Row],[Predicted normalized_price]]*(N$7634-N$7635)+N$7635)</f>
        <v>62522.178948987828</v>
      </c>
      <c r="U5977" s="5">
        <f>ABS(Table2[[#This Row],[price]]-Table2[[#This Row],[Predicted Price]])</f>
        <v>3277.8210510121717</v>
      </c>
      <c r="V5977" s="5">
        <f>Table2[[#This Row],[Price Diff]]/Table2[[#This Row],[price]]</f>
        <v>4.9814909589850631E-2</v>
      </c>
    </row>
    <row r="5978" spans="1:22" x14ac:dyDescent="0.2">
      <c r="A5978" s="3">
        <v>9770</v>
      </c>
      <c r="B5978" s="3">
        <v>0.163769309</v>
      </c>
      <c r="C5978" s="3">
        <v>46202</v>
      </c>
      <c r="D5978" s="3">
        <v>0.52972980700000005</v>
      </c>
      <c r="E5978" s="3">
        <v>1496</v>
      </c>
      <c r="F5978" s="3">
        <v>0.35740525400000001</v>
      </c>
      <c r="G5978" s="3">
        <v>2</v>
      </c>
      <c r="H5978" s="3">
        <v>0.26264953499999999</v>
      </c>
      <c r="I5978" s="2" t="s">
        <v>22</v>
      </c>
      <c r="J5978" s="3">
        <v>9000</v>
      </c>
      <c r="K5978" s="3">
        <v>0.68235877599999994</v>
      </c>
      <c r="L5978" s="3">
        <v>1</v>
      </c>
      <c r="M5978" s="2" t="s">
        <v>64</v>
      </c>
      <c r="N5978" s="3">
        <v>89800</v>
      </c>
      <c r="O5978" s="3">
        <v>0.46697918999999999</v>
      </c>
      <c r="P5978" s="3">
        <v>0.28220594288067635</v>
      </c>
      <c r="Q5978" s="3">
        <v>-0.62976825187301344</v>
      </c>
      <c r="R5978" s="3">
        <v>-0.61209711968899561</v>
      </c>
      <c r="S5978" s="3">
        <v>0.46909850415984744</v>
      </c>
      <c r="T5978" s="5">
        <f>POWER(10,Table2[[#This Row],[Predicted normalized_price]]*(N$7634-N$7635)+N$7635)</f>
        <v>90851.896309721022</v>
      </c>
      <c r="U5978" s="5">
        <f>ABS(Table2[[#This Row],[price]]-Table2[[#This Row],[Predicted Price]])</f>
        <v>1051.8963097210217</v>
      </c>
      <c r="V5978" s="5">
        <f>Table2[[#This Row],[Price Diff]]/Table2[[#This Row],[price]]</f>
        <v>1.1713767368830976E-2</v>
      </c>
    </row>
    <row r="5979" spans="1:22" x14ac:dyDescent="0.2">
      <c r="A5979" s="3">
        <v>12150</v>
      </c>
      <c r="B5979" s="3">
        <v>0.212278684</v>
      </c>
      <c r="C5979" s="3">
        <v>64919</v>
      </c>
      <c r="D5979" s="3">
        <v>0.58925098899999995</v>
      </c>
      <c r="E5979" s="3">
        <v>1499</v>
      </c>
      <c r="F5979" s="3">
        <v>0.35825946600000003</v>
      </c>
      <c r="G5979" s="3">
        <v>4</v>
      </c>
      <c r="H5979" s="3">
        <v>0.52529906999999998</v>
      </c>
      <c r="I5979" s="2" t="s">
        <v>13</v>
      </c>
      <c r="J5979" s="3">
        <v>45811</v>
      </c>
      <c r="K5979" s="3">
        <v>0.82104866200000004</v>
      </c>
      <c r="L5979" s="3">
        <v>1</v>
      </c>
      <c r="M5979" s="2" t="s">
        <v>67</v>
      </c>
      <c r="N5979" s="3">
        <v>89800</v>
      </c>
      <c r="O5979" s="3">
        <v>0.46697918999999999</v>
      </c>
      <c r="P5979" s="3">
        <v>-0.90750205734877232</v>
      </c>
      <c r="Q5979" s="3">
        <v>0.60504831664018188</v>
      </c>
      <c r="R5979" s="3">
        <v>0.58991444595037856</v>
      </c>
      <c r="S5979" s="3">
        <v>0.4863570342986494</v>
      </c>
      <c r="T5979" s="5">
        <f>POWER(10,Table2[[#This Row],[Predicted normalized_price]]*(N$7634-N$7635)+N$7635)</f>
        <v>99889.719064965815</v>
      </c>
      <c r="U5979" s="5">
        <f>ABS(Table2[[#This Row],[price]]-Table2[[#This Row],[Predicted Price]])</f>
        <v>10089.719064965815</v>
      </c>
      <c r="V5979" s="5">
        <f>Table2[[#This Row],[Price Diff]]/Table2[[#This Row],[price]]</f>
        <v>0.1123576733292407</v>
      </c>
    </row>
    <row r="5980" spans="1:22" x14ac:dyDescent="0.2">
      <c r="A5980" s="3">
        <v>9770</v>
      </c>
      <c r="B5980" s="3">
        <v>0.163769309</v>
      </c>
      <c r="C5980" s="3">
        <v>51617</v>
      </c>
      <c r="D5980" s="3">
        <v>0.54912492099999999</v>
      </c>
      <c r="E5980" s="3">
        <v>1197</v>
      </c>
      <c r="F5980" s="3">
        <v>0.26232939100000002</v>
      </c>
      <c r="G5980" s="3">
        <v>4</v>
      </c>
      <c r="H5980" s="3">
        <v>0.52529906999999998</v>
      </c>
      <c r="I5980" s="2" t="s">
        <v>27</v>
      </c>
      <c r="J5980" s="3">
        <v>42000</v>
      </c>
      <c r="K5980" s="3">
        <v>0.81364630299999996</v>
      </c>
      <c r="L5980" s="3">
        <v>1</v>
      </c>
      <c r="M5980" s="2" t="s">
        <v>64</v>
      </c>
      <c r="N5980" s="3">
        <v>77800</v>
      </c>
      <c r="O5980" s="3">
        <v>0.44087494500000002</v>
      </c>
      <c r="P5980" s="3">
        <v>0.73545338621510836</v>
      </c>
      <c r="Q5980" s="3">
        <v>-0.67925034478471891</v>
      </c>
      <c r="R5980" s="3">
        <v>-0.55088804612923037</v>
      </c>
      <c r="S5980" s="3">
        <v>0.44173705539789943</v>
      </c>
      <c r="T5980" s="5">
        <f>POWER(10,Table2[[#This Row],[Predicted normalized_price]]*(N$7634-N$7635)+N$7635)</f>
        <v>78169.437770563163</v>
      </c>
      <c r="U5980" s="5">
        <f>ABS(Table2[[#This Row],[price]]-Table2[[#This Row],[Predicted Price]])</f>
        <v>369.43777056316321</v>
      </c>
      <c r="V5980" s="5">
        <f>Table2[[#This Row],[Price Diff]]/Table2[[#This Row],[price]]</f>
        <v>4.7485574622514555E-3</v>
      </c>
    </row>
    <row r="5981" spans="1:22" x14ac:dyDescent="0.2">
      <c r="A5981" s="3">
        <v>8730</v>
      </c>
      <c r="B5981" s="3">
        <v>0.13872589199999999</v>
      </c>
      <c r="C5981" s="3">
        <v>48240</v>
      </c>
      <c r="D5981" s="3">
        <v>0.53728384799999995</v>
      </c>
      <c r="E5981" s="3">
        <v>1598</v>
      </c>
      <c r="F5981" s="3">
        <v>0.38552934799999999</v>
      </c>
      <c r="G5981" s="3">
        <v>4</v>
      </c>
      <c r="H5981" s="3">
        <v>0.52529906999999998</v>
      </c>
      <c r="I5981" s="2" t="s">
        <v>27</v>
      </c>
      <c r="J5981" s="3">
        <v>52000</v>
      </c>
      <c r="K5981" s="3">
        <v>0.83184858500000003</v>
      </c>
      <c r="L5981" s="3">
        <v>1</v>
      </c>
      <c r="M5981" s="2" t="s">
        <v>64</v>
      </c>
      <c r="N5981" s="3">
        <v>75788</v>
      </c>
      <c r="O5981" s="3">
        <v>0.436106732</v>
      </c>
      <c r="P5981" s="3">
        <v>0.90443102130840214</v>
      </c>
      <c r="Q5981" s="3">
        <v>-0.71269352001199804</v>
      </c>
      <c r="R5981" s="3">
        <v>-0.48426209327748093</v>
      </c>
      <c r="S5981" s="3">
        <v>0.41647730397149701</v>
      </c>
      <c r="T5981" s="5">
        <f>POWER(10,Table2[[#This Row],[Predicted normalized_price]]*(N$7634-N$7635)+N$7635)</f>
        <v>68038.635777104049</v>
      </c>
      <c r="U5981" s="5">
        <f>ABS(Table2[[#This Row],[price]]-Table2[[#This Row],[Predicted Price]])</f>
        <v>7749.3642228959507</v>
      </c>
      <c r="V5981" s="5">
        <f>Table2[[#This Row],[Price Diff]]/Table2[[#This Row],[price]]</f>
        <v>0.10225054392378675</v>
      </c>
    </row>
    <row r="5982" spans="1:22" x14ac:dyDescent="0.2">
      <c r="A5982" s="3">
        <v>11140</v>
      </c>
      <c r="B5982" s="3">
        <v>0.19296797500000001</v>
      </c>
      <c r="C5982" s="3">
        <v>36129</v>
      </c>
      <c r="D5982" s="3">
        <v>0.48669206399999998</v>
      </c>
      <c r="E5982" s="3">
        <v>2362</v>
      </c>
      <c r="F5982" s="3">
        <v>0.55214537900000005</v>
      </c>
      <c r="G5982" s="3">
        <v>8</v>
      </c>
      <c r="H5982" s="3">
        <v>0.78794860499999997</v>
      </c>
      <c r="I5982" s="2" t="s">
        <v>10</v>
      </c>
      <c r="J5982" s="3">
        <v>78000</v>
      </c>
      <c r="K5982" s="3">
        <v>0.86640516400000001</v>
      </c>
      <c r="L5982" s="3">
        <v>2</v>
      </c>
      <c r="M5982" s="2" t="s">
        <v>65</v>
      </c>
      <c r="N5982" s="3">
        <v>46800</v>
      </c>
      <c r="O5982" s="3">
        <v>0.34838073800000002</v>
      </c>
      <c r="P5982" s="3">
        <v>0.64020815252606511</v>
      </c>
      <c r="Q5982" s="3">
        <v>-0.78844212726150431</v>
      </c>
      <c r="R5982" s="3">
        <v>-0.33427359212381136</v>
      </c>
      <c r="S5982" s="3">
        <v>0.35779272762757669</v>
      </c>
      <c r="T5982" s="5">
        <f>POWER(10,Table2[[#This Row],[Predicted normalized_price]]*(N$7634-N$7635)+N$7635)</f>
        <v>49284.141050284976</v>
      </c>
      <c r="U5982" s="5">
        <f>ABS(Table2[[#This Row],[price]]-Table2[[#This Row],[Predicted Price]])</f>
        <v>2484.1410502849758</v>
      </c>
      <c r="V5982" s="5">
        <f>Table2[[#This Row],[Price Diff]]/Table2[[#This Row],[price]]</f>
        <v>5.3079936971901193E-2</v>
      </c>
    </row>
    <row r="5983" spans="1:22" x14ac:dyDescent="0.2">
      <c r="A5983" s="3">
        <v>12430</v>
      </c>
      <c r="B5983" s="3">
        <v>0.217348227</v>
      </c>
      <c r="C5983" s="3">
        <v>65322</v>
      </c>
      <c r="D5983" s="3">
        <v>0.590333997</v>
      </c>
      <c r="E5983" s="3">
        <v>1999</v>
      </c>
      <c r="F5983" s="3">
        <v>0.48099653599999997</v>
      </c>
      <c r="G5983" s="3">
        <v>7</v>
      </c>
      <c r="H5983" s="3">
        <v>0.73735046500000001</v>
      </c>
      <c r="I5983" s="2" t="s">
        <v>21</v>
      </c>
      <c r="J5983" s="3">
        <v>87000</v>
      </c>
      <c r="K5983" s="3">
        <v>0.87571189299999996</v>
      </c>
      <c r="L5983" s="3">
        <v>1</v>
      </c>
      <c r="M5983" s="2" t="s">
        <v>64</v>
      </c>
      <c r="N5983" s="3">
        <v>71800</v>
      </c>
      <c r="O5983" s="3">
        <v>0.42626956799999999</v>
      </c>
      <c r="P5983" s="3">
        <v>0.99999999984463284</v>
      </c>
      <c r="Q5983" s="3">
        <v>0.49421171554952381</v>
      </c>
      <c r="R5983" s="3">
        <v>0.64641725495414459</v>
      </c>
      <c r="S5983" s="3">
        <v>0.44786073291886375</v>
      </c>
      <c r="T5983" s="5">
        <f>POWER(10,Table2[[#This Row],[Predicted normalized_price]]*(N$7634-N$7635)+N$7635)</f>
        <v>80844.578473984089</v>
      </c>
      <c r="U5983" s="5">
        <f>ABS(Table2[[#This Row],[price]]-Table2[[#This Row],[Predicted Price]])</f>
        <v>9044.5784739840892</v>
      </c>
      <c r="V5983" s="5">
        <f>Table2[[#This Row],[Price Diff]]/Table2[[#This Row],[price]]</f>
        <v>0.1259690595262408</v>
      </c>
    </row>
    <row r="5984" spans="1:22" x14ac:dyDescent="0.2">
      <c r="A5984" s="3">
        <v>12330</v>
      </c>
      <c r="B5984" s="3">
        <v>0.21555090599999999</v>
      </c>
      <c r="C5984" s="3">
        <v>48344</v>
      </c>
      <c r="D5984" s="3">
        <v>0.53766072600000003</v>
      </c>
      <c r="E5984" s="3">
        <v>1598</v>
      </c>
      <c r="F5984" s="3">
        <v>0.38552934799999999</v>
      </c>
      <c r="G5984" s="3">
        <v>7</v>
      </c>
      <c r="H5984" s="3">
        <v>0.73735046500000001</v>
      </c>
      <c r="I5984" s="2" t="s">
        <v>13</v>
      </c>
      <c r="J5984" s="3">
        <v>55000</v>
      </c>
      <c r="K5984" s="3">
        <v>0.83662892200000005</v>
      </c>
      <c r="L5984" s="3">
        <v>1</v>
      </c>
      <c r="M5984" s="2" t="s">
        <v>67</v>
      </c>
      <c r="N5984" s="3">
        <v>64800</v>
      </c>
      <c r="O5984" s="3">
        <v>0.407601987</v>
      </c>
      <c r="P5984" s="3">
        <v>-0.91003121216890925</v>
      </c>
      <c r="Q5984" s="3">
        <v>0.44102508140535368</v>
      </c>
      <c r="R5984" s="3">
        <v>0.70380056865035068</v>
      </c>
      <c r="S5984" s="3">
        <v>0.41426770005264629</v>
      </c>
      <c r="T5984" s="5">
        <f>POWER(10,Table2[[#This Row],[Predicted normalized_price]]*(N$7634-N$7635)+N$7635)</f>
        <v>67217.516943706796</v>
      </c>
      <c r="U5984" s="5">
        <f>ABS(Table2[[#This Row],[price]]-Table2[[#This Row],[Predicted Price]])</f>
        <v>2417.5169437067962</v>
      </c>
      <c r="V5984" s="5">
        <f>Table2[[#This Row],[Price Diff]]/Table2[[#This Row],[price]]</f>
        <v>3.7307360242388829E-2</v>
      </c>
    </row>
    <row r="5985" spans="1:22" x14ac:dyDescent="0.2">
      <c r="A5985" s="3">
        <v>13490</v>
      </c>
      <c r="B5985" s="3">
        <v>0.23555726499999999</v>
      </c>
      <c r="C5985" s="3">
        <v>29253</v>
      </c>
      <c r="D5985" s="3">
        <v>0.449746749</v>
      </c>
      <c r="E5985" s="3">
        <v>2497</v>
      </c>
      <c r="F5985" s="3">
        <v>0.57584491900000001</v>
      </c>
      <c r="G5985" s="3">
        <v>9</v>
      </c>
      <c r="H5985" s="3">
        <v>0.83257932800000001</v>
      </c>
      <c r="I5985" s="2" t="s">
        <v>13</v>
      </c>
      <c r="J5985" s="3">
        <v>123500</v>
      </c>
      <c r="K5985" s="3">
        <v>0.90556973100000004</v>
      </c>
      <c r="L5985" s="3">
        <v>1</v>
      </c>
      <c r="M5985" s="2" t="s">
        <v>65</v>
      </c>
      <c r="N5985" s="3">
        <v>43822</v>
      </c>
      <c r="O5985" s="3">
        <v>0.33641587899999997</v>
      </c>
      <c r="P5985" s="3">
        <v>-0.77985311288468673</v>
      </c>
      <c r="Q5985" s="3">
        <v>0.24583185266226726</v>
      </c>
      <c r="R5985" s="3">
        <v>0.80248987105258862</v>
      </c>
      <c r="S5985" s="3">
        <v>0.33817236103571019</v>
      </c>
      <c r="T5985" s="5">
        <f>POWER(10,Table2[[#This Row],[Predicted normalized_price]]*(N$7634-N$7635)+N$7635)</f>
        <v>44247.014029177801</v>
      </c>
      <c r="U5985" s="5">
        <f>ABS(Table2[[#This Row],[price]]-Table2[[#This Row],[Predicted Price]])</f>
        <v>425.01402917780069</v>
      </c>
      <c r="V5985" s="5">
        <f>Table2[[#This Row],[Price Diff]]/Table2[[#This Row],[price]]</f>
        <v>9.6986451822783232E-3</v>
      </c>
    </row>
    <row r="5986" spans="1:22" x14ac:dyDescent="0.2">
      <c r="A5986" s="3">
        <v>13250</v>
      </c>
      <c r="B5986" s="3">
        <v>0.23156301400000001</v>
      </c>
      <c r="C5986" s="3">
        <v>69513</v>
      </c>
      <c r="D5986" s="3">
        <v>0.60121647600000006</v>
      </c>
      <c r="E5986" s="3">
        <v>1598</v>
      </c>
      <c r="F5986" s="3">
        <v>0.38552934799999999</v>
      </c>
      <c r="G5986" s="3">
        <v>6</v>
      </c>
      <c r="H5986" s="3">
        <v>0.67893919899999999</v>
      </c>
      <c r="I5986" s="2" t="s">
        <v>47</v>
      </c>
      <c r="J5986" s="3">
        <v>22021</v>
      </c>
      <c r="K5986" s="3">
        <v>0.75861751600000005</v>
      </c>
      <c r="L5986" s="3">
        <v>1</v>
      </c>
      <c r="M5986" s="2" t="s">
        <v>62</v>
      </c>
      <c r="N5986" s="3">
        <v>99800</v>
      </c>
      <c r="O5986" s="3">
        <v>0.48619350700000002</v>
      </c>
      <c r="P5986" s="3">
        <v>-0.98166309556075038</v>
      </c>
      <c r="Q5986" s="3">
        <v>0.61022099679995712</v>
      </c>
      <c r="R5986" s="3">
        <v>0.67082890739259293</v>
      </c>
      <c r="S5986" s="3">
        <v>0.46700380777284883</v>
      </c>
      <c r="T5986" s="5">
        <f>POWER(10,Table2[[#This Row],[Predicted normalized_price]]*(N$7634-N$7635)+N$7635)</f>
        <v>89812.148759441741</v>
      </c>
      <c r="U5986" s="5">
        <f>ABS(Table2[[#This Row],[price]]-Table2[[#This Row],[Predicted Price]])</f>
        <v>9987.8512405582587</v>
      </c>
      <c r="V5986" s="5">
        <f>Table2[[#This Row],[Price Diff]]/Table2[[#This Row],[price]]</f>
        <v>0.10007866974507273</v>
      </c>
    </row>
    <row r="5987" spans="1:22" x14ac:dyDescent="0.2">
      <c r="A5987" s="3">
        <v>7290</v>
      </c>
      <c r="B5987" s="3">
        <v>9.8616356000000002E-2</v>
      </c>
      <c r="C5987" s="3">
        <v>46415</v>
      </c>
      <c r="D5987" s="3">
        <v>0.53053474499999997</v>
      </c>
      <c r="E5987" s="3">
        <v>1496</v>
      </c>
      <c r="F5987" s="3">
        <v>0.35740525400000001</v>
      </c>
      <c r="G5987" s="3">
        <v>2</v>
      </c>
      <c r="H5987" s="3">
        <v>0.26264953499999999</v>
      </c>
      <c r="I5987" s="2" t="s">
        <v>14</v>
      </c>
      <c r="J5987" s="3">
        <v>11</v>
      </c>
      <c r="K5987" s="3">
        <v>0.110734005</v>
      </c>
      <c r="L5987" s="3">
        <v>1</v>
      </c>
      <c r="M5987" s="2" t="s">
        <v>63</v>
      </c>
      <c r="N5987" s="3">
        <v>77800</v>
      </c>
      <c r="O5987" s="3">
        <v>0.44087494500000002</v>
      </c>
      <c r="P5987" s="3">
        <v>-0.93236579475444736</v>
      </c>
      <c r="Q5987" s="3">
        <v>-0.66540340428262834</v>
      </c>
      <c r="R5987" s="3">
        <v>-0.53970810575107886</v>
      </c>
      <c r="S5987" s="3">
        <v>0.43815490239418386</v>
      </c>
      <c r="T5987" s="5">
        <f>POWER(10,Table2[[#This Row],[Predicted normalized_price]]*(N$7634-N$7635)+N$7635)</f>
        <v>76645.793153674545</v>
      </c>
      <c r="U5987" s="5">
        <f>ABS(Table2[[#This Row],[price]]-Table2[[#This Row],[Predicted Price]])</f>
        <v>1154.2068463254545</v>
      </c>
      <c r="V5987" s="5">
        <f>Table2[[#This Row],[Price Diff]]/Table2[[#This Row],[price]]</f>
        <v>1.4835563577448002E-2</v>
      </c>
    </row>
    <row r="5988" spans="1:22" x14ac:dyDescent="0.2">
      <c r="A5988" s="3">
        <v>9980</v>
      </c>
      <c r="B5988" s="3">
        <v>0.168501284</v>
      </c>
      <c r="C5988" s="3">
        <v>7368</v>
      </c>
      <c r="D5988" s="3">
        <v>0.20844778999999999</v>
      </c>
      <c r="E5988" s="3">
        <v>1586</v>
      </c>
      <c r="F5988" s="3">
        <v>0.38231530600000002</v>
      </c>
      <c r="G5988" s="3">
        <v>10</v>
      </c>
      <c r="H5988" s="3">
        <v>0.87250287000000004</v>
      </c>
      <c r="I5988" s="2" t="s">
        <v>25</v>
      </c>
      <c r="J5988" s="3">
        <v>140000</v>
      </c>
      <c r="K5988" s="3">
        <v>0.91625730599999999</v>
      </c>
      <c r="L5988" s="3">
        <v>4</v>
      </c>
      <c r="M5988" s="2" t="s">
        <v>63</v>
      </c>
      <c r="N5988" s="3">
        <v>13800</v>
      </c>
      <c r="O5988" s="3">
        <v>0.126140799</v>
      </c>
      <c r="P5988" s="3">
        <v>-0.95594139055205563</v>
      </c>
      <c r="Q5988" s="3">
        <v>-0.41436757560064658</v>
      </c>
      <c r="R5988" s="3">
        <v>0.91049111924254911</v>
      </c>
      <c r="S5988" s="3">
        <v>0.13643457371126672</v>
      </c>
      <c r="T5988" s="5">
        <f>POWER(10,Table2[[#This Row],[Predicted normalized_price]]*(N$7634-N$7635)+N$7635)</f>
        <v>14603.090261085188</v>
      </c>
      <c r="U5988" s="5">
        <f>ABS(Table2[[#This Row],[price]]-Table2[[#This Row],[Predicted Price]])</f>
        <v>803.0902610851881</v>
      </c>
      <c r="V5988" s="5">
        <f>Table2[[#This Row],[Price Diff]]/Table2[[#This Row],[price]]</f>
        <v>5.8194946455448412E-2</v>
      </c>
    </row>
    <row r="5989" spans="1:22" x14ac:dyDescent="0.2">
      <c r="A5989" s="3">
        <v>11640</v>
      </c>
      <c r="B5989" s="3">
        <v>0.20273719500000001</v>
      </c>
      <c r="C5989" s="3">
        <v>36201</v>
      </c>
      <c r="D5989" s="3">
        <v>0.48704047099999997</v>
      </c>
      <c r="E5989" s="3">
        <v>2362</v>
      </c>
      <c r="F5989" s="3">
        <v>0.55214537900000005</v>
      </c>
      <c r="G5989" s="3">
        <v>8</v>
      </c>
      <c r="H5989" s="3">
        <v>0.78794860499999997</v>
      </c>
      <c r="I5989" s="2" t="s">
        <v>10</v>
      </c>
      <c r="J5989" s="3">
        <v>101000</v>
      </c>
      <c r="K5989" s="3">
        <v>0.88842882000000001</v>
      </c>
      <c r="L5989" s="3">
        <v>1</v>
      </c>
      <c r="M5989" s="2" t="s">
        <v>65</v>
      </c>
      <c r="N5989" s="3">
        <v>48500</v>
      </c>
      <c r="O5989" s="3">
        <v>0.354873989</v>
      </c>
      <c r="P5989" s="3">
        <v>0.50115185830946052</v>
      </c>
      <c r="Q5989" s="3">
        <v>-0.78114324952986069</v>
      </c>
      <c r="R5989" s="3">
        <v>-0.35514102265762143</v>
      </c>
      <c r="S5989" s="3">
        <v>0.36464083566082228</v>
      </c>
      <c r="T5989" s="5">
        <f>POWER(10,Table2[[#This Row],[Predicted normalized_price]]*(N$7634-N$7635)+N$7635)</f>
        <v>51174.066487835888</v>
      </c>
      <c r="U5989" s="5">
        <f>ABS(Table2[[#This Row],[price]]-Table2[[#This Row],[Predicted Price]])</f>
        <v>2674.0664878358875</v>
      </c>
      <c r="V5989" s="5">
        <f>Table2[[#This Row],[Price Diff]]/Table2[[#This Row],[price]]</f>
        <v>5.5135391501770874E-2</v>
      </c>
    </row>
    <row r="5990" spans="1:22" x14ac:dyDescent="0.2">
      <c r="A5990" s="3">
        <v>12820</v>
      </c>
      <c r="B5990" s="3">
        <v>0.22422226000000001</v>
      </c>
      <c r="C5990" s="3">
        <v>62364</v>
      </c>
      <c r="D5990" s="3">
        <v>0.58222428400000004</v>
      </c>
      <c r="E5990" s="3">
        <v>2356</v>
      </c>
      <c r="F5990" s="3">
        <v>0.55106086499999996</v>
      </c>
      <c r="G5990" s="3">
        <v>3</v>
      </c>
      <c r="H5990" s="3">
        <v>0.416289664</v>
      </c>
      <c r="I5990" s="2" t="s">
        <v>22</v>
      </c>
      <c r="J5990" s="3">
        <v>45000</v>
      </c>
      <c r="K5990" s="3">
        <v>0.81952635900000004</v>
      </c>
      <c r="L5990" s="3">
        <v>1</v>
      </c>
      <c r="M5990" s="2" t="s">
        <v>66</v>
      </c>
      <c r="N5990" s="3">
        <v>114800</v>
      </c>
      <c r="O5990" s="3">
        <v>0.51167532599999999</v>
      </c>
      <c r="P5990" s="3">
        <v>-0.47517636763032012</v>
      </c>
      <c r="Q5990" s="3">
        <v>-0.54020807153150574</v>
      </c>
      <c r="R5990" s="3">
        <v>-0.64202798166563635</v>
      </c>
      <c r="S5990" s="3">
        <v>0.49828224932647014</v>
      </c>
      <c r="T5990" s="5">
        <f>POWER(10,Table2[[#This Row],[Predicted normalized_price]]*(N$7634-N$7635)+N$7635)</f>
        <v>106654.66173258748</v>
      </c>
      <c r="U5990" s="5">
        <f>ABS(Table2[[#This Row],[price]]-Table2[[#This Row],[Predicted Price]])</f>
        <v>8145.3382674125169</v>
      </c>
      <c r="V5990" s="5">
        <f>Table2[[#This Row],[Price Diff]]/Table2[[#This Row],[price]]</f>
        <v>7.0952423932164776E-2</v>
      </c>
    </row>
    <row r="5991" spans="1:22" x14ac:dyDescent="0.2">
      <c r="A5991" s="3">
        <v>18950</v>
      </c>
      <c r="B5991" s="3">
        <v>0.31117747400000001</v>
      </c>
      <c r="C5991" s="3">
        <v>15975</v>
      </c>
      <c r="D5991" s="3">
        <v>0.34387807199999998</v>
      </c>
      <c r="E5991" s="3">
        <v>1984</v>
      </c>
      <c r="F5991" s="3">
        <v>0.47778491499999998</v>
      </c>
      <c r="G5991" s="3">
        <v>11</v>
      </c>
      <c r="H5991" s="3">
        <v>0.90861810600000004</v>
      </c>
      <c r="I5991" s="2" t="s">
        <v>20</v>
      </c>
      <c r="J5991" s="3">
        <v>168766</v>
      </c>
      <c r="K5991" s="3">
        <v>0.93218373899999996</v>
      </c>
      <c r="L5991" s="3">
        <v>2</v>
      </c>
      <c r="M5991" s="2" t="s">
        <v>62</v>
      </c>
      <c r="N5991" s="3">
        <v>28900</v>
      </c>
      <c r="O5991" s="3">
        <v>0.26065750199999999</v>
      </c>
      <c r="P5991" s="3">
        <v>-0.54571447058217615</v>
      </c>
      <c r="Q5991" s="3">
        <v>0.12423502362240756</v>
      </c>
      <c r="R5991" s="3">
        <v>0.85229201260397058</v>
      </c>
      <c r="S5991" s="3">
        <v>0.29413282179376288</v>
      </c>
      <c r="T5991" s="5">
        <f>POWER(10,Table2[[#This Row],[Predicted normalized_price]]*(N$7634-N$7635)+N$7635)</f>
        <v>34736.444282235752</v>
      </c>
      <c r="U5991" s="5">
        <f>ABS(Table2[[#This Row],[price]]-Table2[[#This Row],[Predicted Price]])</f>
        <v>5836.4442822357523</v>
      </c>
      <c r="V5991" s="5">
        <f>Table2[[#This Row],[Price Diff]]/Table2[[#This Row],[price]]</f>
        <v>0.20195308935071807</v>
      </c>
    </row>
    <row r="5992" spans="1:22" x14ac:dyDescent="0.2">
      <c r="A5992" s="3">
        <v>24370</v>
      </c>
      <c r="B5992" s="3">
        <v>0.367148898</v>
      </c>
      <c r="C5992" s="3">
        <v>129975</v>
      </c>
      <c r="D5992" s="3">
        <v>0.71073765499999997</v>
      </c>
      <c r="E5992" s="3">
        <v>2979</v>
      </c>
      <c r="F5992" s="3">
        <v>0.65110249600000003</v>
      </c>
      <c r="G5992" s="3">
        <v>2</v>
      </c>
      <c r="H5992" s="3">
        <v>0.26264953499999999</v>
      </c>
      <c r="I5992" s="2" t="s">
        <v>13</v>
      </c>
      <c r="J5992" s="3">
        <v>6000</v>
      </c>
      <c r="K5992" s="3">
        <v>0.64780219699999997</v>
      </c>
      <c r="L5992" s="3">
        <v>1</v>
      </c>
      <c r="M5992" s="2" t="s">
        <v>64</v>
      </c>
      <c r="N5992" s="3">
        <v>279800</v>
      </c>
      <c r="O5992" s="3">
        <v>0.67380072999999996</v>
      </c>
      <c r="P5992" s="3">
        <v>0.72139103672098737</v>
      </c>
      <c r="Q5992" s="3">
        <v>0.85325631655838763</v>
      </c>
      <c r="R5992" s="3">
        <v>8.4422747936087075E-2</v>
      </c>
      <c r="S5992" s="3">
        <v>0.68421653208697863</v>
      </c>
      <c r="T5992" s="5">
        <f>POWER(10,Table2[[#This Row],[Predicted normalized_price]]*(N$7634-N$7635)+N$7635)</f>
        <v>296281.54902956833</v>
      </c>
      <c r="U5992" s="5">
        <f>ABS(Table2[[#This Row],[price]]-Table2[[#This Row],[Predicted Price]])</f>
        <v>16481.549029568327</v>
      </c>
      <c r="V5992" s="5">
        <f>Table2[[#This Row],[Price Diff]]/Table2[[#This Row],[price]]</f>
        <v>5.8904749926977577E-2</v>
      </c>
    </row>
    <row r="5993" spans="1:22" x14ac:dyDescent="0.2">
      <c r="A5993" s="3">
        <v>7360</v>
      </c>
      <c r="B5993" s="3">
        <v>0.10074271999999999</v>
      </c>
      <c r="C5993" s="3">
        <v>45118</v>
      </c>
      <c r="D5993" s="3">
        <v>0.52557494500000002</v>
      </c>
      <c r="E5993" s="3">
        <v>1496</v>
      </c>
      <c r="F5993" s="3">
        <v>0.35740525400000001</v>
      </c>
      <c r="G5993" s="3">
        <v>2</v>
      </c>
      <c r="H5993" s="3">
        <v>0.26264953499999999</v>
      </c>
      <c r="I5993" s="2" t="s">
        <v>14</v>
      </c>
      <c r="J5993" s="3">
        <v>16</v>
      </c>
      <c r="K5993" s="3">
        <v>0.14266800800000001</v>
      </c>
      <c r="L5993" s="3">
        <v>1</v>
      </c>
      <c r="M5993" s="2" t="s">
        <v>63</v>
      </c>
      <c r="N5993" s="3">
        <v>77500</v>
      </c>
      <c r="O5993" s="3">
        <v>0.44017185599999997</v>
      </c>
      <c r="P5993" s="3">
        <v>-0.93407857701537589</v>
      </c>
      <c r="Q5993" s="3">
        <v>-0.66841335435480409</v>
      </c>
      <c r="R5993" s="3">
        <v>-0.53180622624619456</v>
      </c>
      <c r="S5993" s="3">
        <v>0.43535367609058423</v>
      </c>
      <c r="T5993" s="5">
        <f>POWER(10,Table2[[#This Row],[Predicted normalized_price]]*(N$7634-N$7635)+N$7635)</f>
        <v>75475.032330210888</v>
      </c>
      <c r="U5993" s="5">
        <f>ABS(Table2[[#This Row],[price]]-Table2[[#This Row],[Predicted Price]])</f>
        <v>2024.9676697891118</v>
      </c>
      <c r="V5993" s="5">
        <f>Table2[[#This Row],[Price Diff]]/Table2[[#This Row],[price]]</f>
        <v>2.6128615094053054E-2</v>
      </c>
    </row>
    <row r="5994" spans="1:22" x14ac:dyDescent="0.2">
      <c r="A5994" s="3">
        <v>28220</v>
      </c>
      <c r="B5994" s="3">
        <v>0.39978581200000002</v>
      </c>
      <c r="C5994" s="3">
        <v>140897</v>
      </c>
      <c r="D5994" s="3">
        <v>0.72485803800000004</v>
      </c>
      <c r="E5994" s="3">
        <v>2993</v>
      </c>
      <c r="F5994" s="3">
        <v>0.653101669</v>
      </c>
      <c r="G5994" s="3">
        <v>6</v>
      </c>
      <c r="H5994" s="3">
        <v>0.67893919899999999</v>
      </c>
      <c r="I5994" s="2" t="s">
        <v>13</v>
      </c>
      <c r="J5994" s="3">
        <v>48000</v>
      </c>
      <c r="K5994" s="3">
        <v>0.82502678399999996</v>
      </c>
      <c r="L5994" s="3">
        <v>2</v>
      </c>
      <c r="M5994" s="2" t="s">
        <v>64</v>
      </c>
      <c r="N5994" s="3">
        <v>248000</v>
      </c>
      <c r="O5994" s="3">
        <v>0.65184518700000005</v>
      </c>
      <c r="P5994" s="3">
        <v>0.81960827304580519</v>
      </c>
      <c r="Q5994" s="3">
        <v>0.79737330312225962</v>
      </c>
      <c r="R5994" s="3">
        <v>0.20232523868454991</v>
      </c>
      <c r="S5994" s="3">
        <v>0.63985618414316192</v>
      </c>
      <c r="T5994" s="5">
        <f>POWER(10,Table2[[#This Row],[Predicted normalized_price]]*(N$7634-N$7635)+N$7635)</f>
        <v>232188.33761512287</v>
      </c>
      <c r="U5994" s="5">
        <f>ABS(Table2[[#This Row],[price]]-Table2[[#This Row],[Predicted Price]])</f>
        <v>15811.662384877127</v>
      </c>
      <c r="V5994" s="5">
        <f>Table2[[#This Row],[Price Diff]]/Table2[[#This Row],[price]]</f>
        <v>6.3756703164827122E-2</v>
      </c>
    </row>
    <row r="5995" spans="1:22" x14ac:dyDescent="0.2">
      <c r="A5995" s="3">
        <v>10970</v>
      </c>
      <c r="B5995" s="3">
        <v>0.18954626899999999</v>
      </c>
      <c r="C5995" s="3">
        <v>63096</v>
      </c>
      <c r="D5995" s="3">
        <v>0.58426641499999998</v>
      </c>
      <c r="E5995" s="3">
        <v>1998</v>
      </c>
      <c r="F5995" s="3">
        <v>0.480783179</v>
      </c>
      <c r="G5995" s="3">
        <v>5</v>
      </c>
      <c r="H5995" s="3">
        <v>0.60985333500000005</v>
      </c>
      <c r="I5995" s="2" t="s">
        <v>23</v>
      </c>
      <c r="J5995" s="3">
        <v>65000</v>
      </c>
      <c r="K5995" s="3">
        <v>0.85086644300000003</v>
      </c>
      <c r="L5995" s="3">
        <v>1</v>
      </c>
      <c r="M5995" s="2" t="s">
        <v>64</v>
      </c>
      <c r="N5995" s="3">
        <v>80000</v>
      </c>
      <c r="O5995" s="3">
        <v>0.44594957000000002</v>
      </c>
      <c r="P5995" s="3">
        <v>0.84709116385000527</v>
      </c>
      <c r="Q5995" s="3">
        <v>-0.63864864040158875</v>
      </c>
      <c r="R5995" s="3">
        <v>-0.56848552572774425</v>
      </c>
      <c r="S5995" s="3">
        <v>0.45718769796910974</v>
      </c>
      <c r="T5995" s="5">
        <f>POWER(10,Table2[[#This Row],[Predicted normalized_price]]*(N$7634-N$7635)+N$7635)</f>
        <v>85096.036350370938</v>
      </c>
      <c r="U5995" s="5">
        <f>ABS(Table2[[#This Row],[price]]-Table2[[#This Row],[Predicted Price]])</f>
        <v>5096.0363503709377</v>
      </c>
      <c r="V5995" s="5">
        <f>Table2[[#This Row],[Price Diff]]/Table2[[#This Row],[price]]</f>
        <v>6.3700454379636728E-2</v>
      </c>
    </row>
    <row r="5996" spans="1:22" x14ac:dyDescent="0.2">
      <c r="A5996" s="3">
        <v>12520</v>
      </c>
      <c r="B5996" s="3">
        <v>0.218953495</v>
      </c>
      <c r="C5996" s="3">
        <v>47199</v>
      </c>
      <c r="D5996" s="3">
        <v>0.53346603199999998</v>
      </c>
      <c r="E5996" s="3">
        <v>2497</v>
      </c>
      <c r="F5996" s="3">
        <v>0.57584491900000001</v>
      </c>
      <c r="G5996" s="3">
        <v>8</v>
      </c>
      <c r="H5996" s="3">
        <v>0.78794860499999997</v>
      </c>
      <c r="I5996" s="2" t="s">
        <v>13</v>
      </c>
      <c r="J5996" s="3">
        <v>116678</v>
      </c>
      <c r="K5996" s="3">
        <v>0.90072686300000004</v>
      </c>
      <c r="L5996" s="3">
        <v>1</v>
      </c>
      <c r="M5996" s="2" t="s">
        <v>65</v>
      </c>
      <c r="N5996" s="3">
        <v>59800</v>
      </c>
      <c r="O5996" s="3">
        <v>0.39298878599999998</v>
      </c>
      <c r="P5996" s="3">
        <v>-0.61779213093091534</v>
      </c>
      <c r="Q5996" s="3">
        <v>0.39557972943125064</v>
      </c>
      <c r="R5996" s="3">
        <v>0.73282772141501462</v>
      </c>
      <c r="S5996" s="3">
        <v>0.39570674033395115</v>
      </c>
      <c r="T5996" s="5">
        <f>POWER(10,Table2[[#This Row],[Predicted normalized_price]]*(N$7634-N$7635)+N$7635)</f>
        <v>60699.829872432456</v>
      </c>
      <c r="U5996" s="5">
        <f>ABS(Table2[[#This Row],[price]]-Table2[[#This Row],[Predicted Price]])</f>
        <v>899.82987243245589</v>
      </c>
      <c r="V5996" s="5">
        <f>Table2[[#This Row],[Price Diff]]/Table2[[#This Row],[price]]</f>
        <v>1.5047322281479196E-2</v>
      </c>
    </row>
    <row r="5997" spans="1:22" x14ac:dyDescent="0.2">
      <c r="A5997" s="3">
        <v>11660</v>
      </c>
      <c r="B5997" s="3">
        <v>0.20311918100000001</v>
      </c>
      <c r="C5997" s="3">
        <v>27165</v>
      </c>
      <c r="D5997" s="3">
        <v>0.43678737299999998</v>
      </c>
      <c r="E5997" s="3">
        <v>1598</v>
      </c>
      <c r="F5997" s="3">
        <v>0.38552934799999999</v>
      </c>
      <c r="G5997" s="3">
        <v>8</v>
      </c>
      <c r="H5997" s="3">
        <v>0.78794860499999997</v>
      </c>
      <c r="I5997" s="2" t="s">
        <v>10</v>
      </c>
      <c r="J5997" s="3">
        <v>112000</v>
      </c>
      <c r="K5997" s="3">
        <v>0.89723944799999999</v>
      </c>
      <c r="L5997" s="3">
        <v>2</v>
      </c>
      <c r="M5997" s="2" t="s">
        <v>63</v>
      </c>
      <c r="N5997" s="3">
        <v>46800</v>
      </c>
      <c r="O5997" s="3">
        <v>0.34838073800000002</v>
      </c>
      <c r="P5997" s="3">
        <v>-0.31012337475766777</v>
      </c>
      <c r="Q5997" s="3">
        <v>-0.81690163177452857</v>
      </c>
      <c r="R5997" s="3">
        <v>-0.27552691786448613</v>
      </c>
      <c r="S5997" s="3">
        <v>0.33289495771517852</v>
      </c>
      <c r="T5997" s="5">
        <f>POWER(10,Table2[[#This Row],[Predicted normalized_price]]*(N$7634-N$7635)+N$7635)</f>
        <v>42982.300401559369</v>
      </c>
      <c r="U5997" s="5">
        <f>ABS(Table2[[#This Row],[price]]-Table2[[#This Row],[Predicted Price]])</f>
        <v>3817.6995984406312</v>
      </c>
      <c r="V5997" s="5">
        <f>Table2[[#This Row],[Price Diff]]/Table2[[#This Row],[price]]</f>
        <v>8.1574777744457927E-2</v>
      </c>
    </row>
    <row r="5998" spans="1:22" x14ac:dyDescent="0.2">
      <c r="A5998" s="3">
        <v>8050</v>
      </c>
      <c r="B5998" s="3">
        <v>0.12068206099999999</v>
      </c>
      <c r="C5998" s="3">
        <v>13356</v>
      </c>
      <c r="D5998" s="3">
        <v>0.312542349</v>
      </c>
      <c r="E5998" s="3">
        <v>1598</v>
      </c>
      <c r="F5998" s="3">
        <v>0.38552934799999999</v>
      </c>
      <c r="G5998" s="3">
        <v>10</v>
      </c>
      <c r="H5998" s="3">
        <v>0.87250287000000004</v>
      </c>
      <c r="I5998" s="2" t="s">
        <v>37</v>
      </c>
      <c r="J5998" s="3">
        <v>125000</v>
      </c>
      <c r="K5998" s="3">
        <v>0.90659864099999998</v>
      </c>
      <c r="L5998" s="3">
        <v>1</v>
      </c>
      <c r="M5998" s="2" t="s">
        <v>66</v>
      </c>
      <c r="N5998" s="3">
        <v>19988</v>
      </c>
      <c r="O5998" s="3">
        <v>0.193558749</v>
      </c>
      <c r="P5998" s="3">
        <v>-0.92161861495983055</v>
      </c>
      <c r="Q5998" s="3">
        <v>-0.15271793708764753</v>
      </c>
      <c r="R5998" s="3">
        <v>0.91786876910612347</v>
      </c>
      <c r="S5998" s="3">
        <v>0.20356767331291314</v>
      </c>
      <c r="T5998" s="5">
        <f>POWER(10,Table2[[#This Row],[Predicted normalized_price]]*(N$7634-N$7635)+N$7635)</f>
        <v>21118.119315280946</v>
      </c>
      <c r="U5998" s="5">
        <f>ABS(Table2[[#This Row],[price]]-Table2[[#This Row],[Predicted Price]])</f>
        <v>1130.1193152809465</v>
      </c>
      <c r="V5998" s="5">
        <f>Table2[[#This Row],[Price Diff]]/Table2[[#This Row],[price]]</f>
        <v>5.6539889697866046E-2</v>
      </c>
    </row>
    <row r="5999" spans="1:22" x14ac:dyDescent="0.2">
      <c r="A5999" s="3">
        <v>12250</v>
      </c>
      <c r="B5999" s="3">
        <v>0.21410252299999999</v>
      </c>
      <c r="C5999" s="3">
        <v>63796</v>
      </c>
      <c r="D5999" s="3">
        <v>0.58619723199999996</v>
      </c>
      <c r="E5999" s="3">
        <v>2356</v>
      </c>
      <c r="F5999" s="3">
        <v>0.55106086499999996</v>
      </c>
      <c r="G5999" s="3">
        <v>5</v>
      </c>
      <c r="H5999" s="3">
        <v>0.60985333500000005</v>
      </c>
      <c r="I5999" s="2" t="s">
        <v>22</v>
      </c>
      <c r="J5999" s="3">
        <v>75000</v>
      </c>
      <c r="K5999" s="3">
        <v>0.86306249999999995</v>
      </c>
      <c r="L5999" s="3">
        <v>1</v>
      </c>
      <c r="M5999" s="2" t="s">
        <v>66</v>
      </c>
      <c r="N5999" s="3">
        <v>88666</v>
      </c>
      <c r="O5999" s="3">
        <v>0.46466646700000003</v>
      </c>
      <c r="P5999" s="3">
        <v>-0.37729339864402534</v>
      </c>
      <c r="Q5999" s="3">
        <v>-0.62235327686326536</v>
      </c>
      <c r="R5999" s="3">
        <v>-0.58608744220247122</v>
      </c>
      <c r="S5999" s="3">
        <v>0.46271784747738204</v>
      </c>
      <c r="T5999" s="5">
        <f>POWER(10,Table2[[#This Row],[Predicted normalized_price]]*(N$7634-N$7635)+N$7635)</f>
        <v>87721.654334521954</v>
      </c>
      <c r="U5999" s="5">
        <f>ABS(Table2[[#This Row],[price]]-Table2[[#This Row],[Predicted Price]])</f>
        <v>944.3456654780457</v>
      </c>
      <c r="V5999" s="5">
        <f>Table2[[#This Row],[Price Diff]]/Table2[[#This Row],[price]]</f>
        <v>1.065059510385092E-2</v>
      </c>
    </row>
    <row r="6000" spans="1:22" x14ac:dyDescent="0.2">
      <c r="A6000" s="3">
        <v>7390</v>
      </c>
      <c r="B6000" s="3">
        <v>0.10164783500000001</v>
      </c>
      <c r="C6000" s="3">
        <v>45157</v>
      </c>
      <c r="D6000" s="3">
        <v>0.52572615099999997</v>
      </c>
      <c r="E6000" s="3">
        <v>1496</v>
      </c>
      <c r="F6000" s="3">
        <v>0.35740525400000001</v>
      </c>
      <c r="G6000" s="3">
        <v>2</v>
      </c>
      <c r="H6000" s="3">
        <v>0.26264953499999999</v>
      </c>
      <c r="I6000" s="2" t="s">
        <v>14</v>
      </c>
      <c r="J6000" s="3">
        <v>9</v>
      </c>
      <c r="K6000" s="3">
        <v>9.3631441999999995E-2</v>
      </c>
      <c r="L6000" s="3">
        <v>1</v>
      </c>
      <c r="M6000" s="2" t="s">
        <v>63</v>
      </c>
      <c r="N6000" s="3">
        <v>77800</v>
      </c>
      <c r="O6000" s="3">
        <v>0.44087494500000002</v>
      </c>
      <c r="P6000" s="3">
        <v>-0.93677159108284891</v>
      </c>
      <c r="Q6000" s="3">
        <v>-0.66853537570693988</v>
      </c>
      <c r="R6000" s="3">
        <v>-0.53717128819592763</v>
      </c>
      <c r="S6000" s="3">
        <v>0.43667504462790513</v>
      </c>
      <c r="T6000" s="5">
        <f>POWER(10,Table2[[#This Row],[Predicted normalized_price]]*(N$7634-N$7635)+N$7635)</f>
        <v>76025.047671386143</v>
      </c>
      <c r="U6000" s="5">
        <f>ABS(Table2[[#This Row],[price]]-Table2[[#This Row],[Predicted Price]])</f>
        <v>1774.9523286138574</v>
      </c>
      <c r="V6000" s="5">
        <f>Table2[[#This Row],[Price Diff]]/Table2[[#This Row],[price]]</f>
        <v>2.2814297282954466E-2</v>
      </c>
    </row>
    <row r="6001" spans="1:22" x14ac:dyDescent="0.2">
      <c r="A6001" s="3">
        <v>9730</v>
      </c>
      <c r="B6001" s="3">
        <v>0.16285645900000001</v>
      </c>
      <c r="C6001" s="3">
        <v>44359</v>
      </c>
      <c r="D6001" s="3">
        <v>0.52260592100000003</v>
      </c>
      <c r="E6001" s="3">
        <v>1390</v>
      </c>
      <c r="F6001" s="3">
        <v>0.32606906200000002</v>
      </c>
      <c r="G6001" s="3">
        <v>7</v>
      </c>
      <c r="H6001" s="3">
        <v>0.73735046500000001</v>
      </c>
      <c r="I6001" s="2" t="s">
        <v>19</v>
      </c>
      <c r="J6001" s="3">
        <v>66000</v>
      </c>
      <c r="K6001" s="3">
        <v>0.852167644</v>
      </c>
      <c r="L6001" s="3">
        <v>2</v>
      </c>
      <c r="M6001" s="2" t="s">
        <v>67</v>
      </c>
      <c r="N6001" s="3">
        <v>56000</v>
      </c>
      <c r="O6001" s="3">
        <v>0.38104089899999999</v>
      </c>
      <c r="P6001" s="3">
        <v>-0.86873789771079302</v>
      </c>
      <c r="Q6001" s="3">
        <v>0.3388108240284779</v>
      </c>
      <c r="R6001" s="3">
        <v>0.74515810689886586</v>
      </c>
      <c r="S6001" s="3">
        <v>0.37696670269761312</v>
      </c>
      <c r="T6001" s="5">
        <f>POWER(10,Table2[[#This Row],[Predicted normalized_price]]*(N$7634-N$7635)+N$7635)</f>
        <v>54760.21190543894</v>
      </c>
      <c r="U6001" s="5">
        <f>ABS(Table2[[#This Row],[price]]-Table2[[#This Row],[Predicted Price]])</f>
        <v>1239.7880945610596</v>
      </c>
      <c r="V6001" s="5">
        <f>Table2[[#This Row],[Price Diff]]/Table2[[#This Row],[price]]</f>
        <v>2.2139073117161779E-2</v>
      </c>
    </row>
    <row r="6002" spans="1:22" x14ac:dyDescent="0.2">
      <c r="A6002" s="3">
        <v>8000</v>
      </c>
      <c r="B6002" s="3">
        <v>0.11929571999999999</v>
      </c>
      <c r="C6002" s="3">
        <v>52532</v>
      </c>
      <c r="D6002" s="3">
        <v>0.55219995600000005</v>
      </c>
      <c r="E6002" s="3">
        <v>1591</v>
      </c>
      <c r="F6002" s="3">
        <v>0.38365743499999999</v>
      </c>
      <c r="G6002" s="3">
        <v>4</v>
      </c>
      <c r="H6002" s="3">
        <v>0.52529906999999998</v>
      </c>
      <c r="I6002" s="2" t="s">
        <v>18</v>
      </c>
      <c r="J6002" s="3">
        <v>75000</v>
      </c>
      <c r="K6002" s="3">
        <v>0.86306249999999995</v>
      </c>
      <c r="L6002" s="3">
        <v>2</v>
      </c>
      <c r="M6002" s="2" t="s">
        <v>63</v>
      </c>
      <c r="N6002" s="3">
        <v>64800</v>
      </c>
      <c r="O6002" s="3">
        <v>0.407601987</v>
      </c>
      <c r="P6002" s="3">
        <v>-0.91569471901782629</v>
      </c>
      <c r="Q6002" s="3">
        <v>-0.71805304196135311</v>
      </c>
      <c r="R6002" s="3">
        <v>-0.46950344527622312</v>
      </c>
      <c r="S6002" s="3">
        <v>0.40652769438302055</v>
      </c>
      <c r="T6002" s="5">
        <f>POWER(10,Table2[[#This Row],[Predicted normalized_price]]*(N$7634-N$7635)+N$7635)</f>
        <v>64418.595222143886</v>
      </c>
      <c r="U6002" s="5">
        <f>ABS(Table2[[#This Row],[price]]-Table2[[#This Row],[Predicted Price]])</f>
        <v>381.40477785611438</v>
      </c>
      <c r="V6002" s="5">
        <f>Table2[[#This Row],[Price Diff]]/Table2[[#This Row],[price]]</f>
        <v>5.8858762014832467E-3</v>
      </c>
    </row>
    <row r="6003" spans="1:22" x14ac:dyDescent="0.2">
      <c r="A6003" s="3">
        <v>16690</v>
      </c>
      <c r="B6003" s="3">
        <v>0.28292036399999998</v>
      </c>
      <c r="C6003" s="3">
        <v>78537</v>
      </c>
      <c r="D6003" s="3">
        <v>0.62257652500000005</v>
      </c>
      <c r="E6003" s="3">
        <v>1991</v>
      </c>
      <c r="F6003" s="3">
        <v>0.47928668200000002</v>
      </c>
      <c r="G6003" s="3">
        <v>4</v>
      </c>
      <c r="H6003" s="3">
        <v>0.52529906999999998</v>
      </c>
      <c r="I6003" s="2" t="s">
        <v>15</v>
      </c>
      <c r="J6003" s="3">
        <v>39699</v>
      </c>
      <c r="K6003" s="3">
        <v>0.80884430399999996</v>
      </c>
      <c r="L6003" s="3">
        <v>1</v>
      </c>
      <c r="M6003" s="2" t="s">
        <v>65</v>
      </c>
      <c r="N6003" s="3">
        <v>159800</v>
      </c>
      <c r="O6003" s="3">
        <v>0.571862749</v>
      </c>
      <c r="P6003" s="3">
        <v>-0.8911287104671185</v>
      </c>
      <c r="Q6003" s="3">
        <v>0.69800838778442775</v>
      </c>
      <c r="R6003" s="3">
        <v>0.46876724842806622</v>
      </c>
      <c r="S6003" s="3">
        <v>0.54160755577320363</v>
      </c>
      <c r="T6003" s="5">
        <f>POWER(10,Table2[[#This Row],[Predicted normalized_price]]*(N$7634-N$7635)+N$7635)</f>
        <v>135323.73054770607</v>
      </c>
      <c r="U6003" s="5">
        <f>ABS(Table2[[#This Row],[price]]-Table2[[#This Row],[Predicted Price]])</f>
        <v>24476.269452293927</v>
      </c>
      <c r="V6003" s="5">
        <f>Table2[[#This Row],[Price Diff]]/Table2[[#This Row],[price]]</f>
        <v>0.1531681442571585</v>
      </c>
    </row>
    <row r="6004" spans="1:22" x14ac:dyDescent="0.2">
      <c r="A6004" s="3">
        <v>7980</v>
      </c>
      <c r="B6004" s="3">
        <v>0.118738756</v>
      </c>
      <c r="C6004" s="3">
        <v>51886</v>
      </c>
      <c r="D6004" s="3">
        <v>0.55003456900000003</v>
      </c>
      <c r="E6004" s="3">
        <v>1496</v>
      </c>
      <c r="F6004" s="3">
        <v>0.35740525400000001</v>
      </c>
      <c r="G6004" s="3">
        <v>3</v>
      </c>
      <c r="H6004" s="3">
        <v>0.416289664</v>
      </c>
      <c r="I6004" s="2" t="s">
        <v>22</v>
      </c>
      <c r="J6004" s="3">
        <v>32000</v>
      </c>
      <c r="K6004" s="3">
        <v>0.79047020499999998</v>
      </c>
      <c r="L6004" s="3">
        <v>2</v>
      </c>
      <c r="M6004" s="2" t="s">
        <v>64</v>
      </c>
      <c r="N6004" s="3">
        <v>68600</v>
      </c>
      <c r="O6004" s="3">
        <v>0.41797262299999999</v>
      </c>
      <c r="P6004" s="3">
        <v>0.66618488958799038</v>
      </c>
      <c r="Q6004" s="3">
        <v>-0.69666422980013853</v>
      </c>
      <c r="R6004" s="3">
        <v>-0.53830710497725864</v>
      </c>
      <c r="S6004" s="3">
        <v>0.43377749300678503</v>
      </c>
      <c r="T6004" s="5">
        <f>POWER(10,Table2[[#This Row],[Predicted normalized_price]]*(N$7634-N$7635)+N$7635)</f>
        <v>74824.153028193323</v>
      </c>
      <c r="U6004" s="5">
        <f>ABS(Table2[[#This Row],[price]]-Table2[[#This Row],[Predicted Price]])</f>
        <v>6224.1530281933228</v>
      </c>
      <c r="V6004" s="5">
        <f>Table2[[#This Row],[Price Diff]]/Table2[[#This Row],[price]]</f>
        <v>9.0731093705442023E-2</v>
      </c>
    </row>
    <row r="6005" spans="1:22" x14ac:dyDescent="0.2">
      <c r="A6005" s="3">
        <v>19740</v>
      </c>
      <c r="B6005" s="3">
        <v>0.320265354</v>
      </c>
      <c r="C6005" s="3">
        <v>99542</v>
      </c>
      <c r="D6005" s="3">
        <v>0.66405370500000005</v>
      </c>
      <c r="E6005" s="3">
        <v>2979</v>
      </c>
      <c r="F6005" s="3">
        <v>0.65110249600000003</v>
      </c>
      <c r="G6005" s="3">
        <v>6</v>
      </c>
      <c r="H6005" s="3">
        <v>0.67893919899999999</v>
      </c>
      <c r="I6005" s="2" t="s">
        <v>13</v>
      </c>
      <c r="J6005" s="3">
        <v>122000</v>
      </c>
      <c r="K6005" s="3">
        <v>0.90452824700000001</v>
      </c>
      <c r="L6005" s="3">
        <v>2</v>
      </c>
      <c r="M6005" s="2" t="s">
        <v>65</v>
      </c>
      <c r="N6005" s="3">
        <v>130800</v>
      </c>
      <c r="O6005" s="3">
        <v>0.53542005800000003</v>
      </c>
      <c r="P6005" s="3">
        <v>-0.3134303836738237</v>
      </c>
      <c r="Q6005" s="3">
        <v>0.70876852959780079</v>
      </c>
      <c r="R6005" s="3">
        <v>0.45294608441734596</v>
      </c>
      <c r="S6005" s="3">
        <v>0.54997584740667504</v>
      </c>
      <c r="T6005" s="5">
        <f>POWER(10,Table2[[#This Row],[Predicted normalized_price]]*(N$7634-N$7635)+N$7635)</f>
        <v>141691.74751540524</v>
      </c>
      <c r="U6005" s="5">
        <f>ABS(Table2[[#This Row],[price]]-Table2[[#This Row],[Predicted Price]])</f>
        <v>10891.747515405237</v>
      </c>
      <c r="V6005" s="5">
        <f>Table2[[#This Row],[Price Diff]]/Table2[[#This Row],[price]]</f>
        <v>8.3270240943465121E-2</v>
      </c>
    </row>
    <row r="6006" spans="1:22" x14ac:dyDescent="0.2">
      <c r="A6006" s="3">
        <v>7570</v>
      </c>
      <c r="B6006" s="3">
        <v>0.10700254200000001</v>
      </c>
      <c r="C6006" s="3">
        <v>50450</v>
      </c>
      <c r="D6006" s="3">
        <v>0.54512291899999998</v>
      </c>
      <c r="E6006" s="3">
        <v>1496</v>
      </c>
      <c r="F6006" s="3">
        <v>0.35740525400000001</v>
      </c>
      <c r="G6006" s="3">
        <v>3</v>
      </c>
      <c r="H6006" s="3">
        <v>0.416289664</v>
      </c>
      <c r="I6006" s="2" t="s">
        <v>14</v>
      </c>
      <c r="J6006" s="3">
        <v>44568</v>
      </c>
      <c r="K6006" s="3">
        <v>0.81870422700000001</v>
      </c>
      <c r="L6006" s="3">
        <v>1</v>
      </c>
      <c r="M6006" s="2" t="s">
        <v>63</v>
      </c>
      <c r="N6006" s="3">
        <v>64800</v>
      </c>
      <c r="O6006" s="3">
        <v>0.407601987</v>
      </c>
      <c r="P6006" s="3">
        <v>-0.87893963896767036</v>
      </c>
      <c r="Q6006" s="3">
        <v>-0.6800356848864646</v>
      </c>
      <c r="R6006" s="3">
        <v>-0.46324196098571563</v>
      </c>
      <c r="S6006" s="3">
        <v>0.41504965752966394</v>
      </c>
      <c r="T6006" s="5">
        <f>POWER(10,Table2[[#This Row],[Predicted normalized_price]]*(N$7634-N$7635)+N$7635)</f>
        <v>67506.963824797363</v>
      </c>
      <c r="U6006" s="5">
        <f>ABS(Table2[[#This Row],[price]]-Table2[[#This Row],[Predicted Price]])</f>
        <v>2706.9638247973635</v>
      </c>
      <c r="V6006" s="5">
        <f>Table2[[#This Row],[Price Diff]]/Table2[[#This Row],[price]]</f>
        <v>4.1774133098724749E-2</v>
      </c>
    </row>
    <row r="6007" spans="1:22" x14ac:dyDescent="0.2">
      <c r="A6007" s="3">
        <v>18960</v>
      </c>
      <c r="B6007" s="3">
        <v>0.31129486099999998</v>
      </c>
      <c r="C6007" s="3">
        <v>141569</v>
      </c>
      <c r="D6007" s="3">
        <v>0.72569071500000004</v>
      </c>
      <c r="E6007" s="3">
        <v>2995</v>
      </c>
      <c r="F6007" s="3">
        <v>0.65338650099999995</v>
      </c>
      <c r="G6007" s="3">
        <v>6</v>
      </c>
      <c r="H6007" s="3">
        <v>0.67893919899999999</v>
      </c>
      <c r="I6007" s="2" t="s">
        <v>12</v>
      </c>
      <c r="J6007" s="3">
        <v>38000</v>
      </c>
      <c r="K6007" s="3">
        <v>0.80511648899999999</v>
      </c>
      <c r="L6007" s="3">
        <v>2</v>
      </c>
      <c r="M6007" s="2" t="s">
        <v>65</v>
      </c>
      <c r="N6007" s="3">
        <v>179800</v>
      </c>
      <c r="O6007" s="3">
        <v>0.59332252900000004</v>
      </c>
      <c r="P6007" s="3">
        <v>0.45318529562761239</v>
      </c>
      <c r="Q6007" s="3">
        <v>0.76928027571003699</v>
      </c>
      <c r="R6007" s="3">
        <v>0.35061819691748841</v>
      </c>
      <c r="S6007" s="3">
        <v>0.59388395484800194</v>
      </c>
      <c r="T6007" s="5">
        <f>POWER(10,Table2[[#This Row],[Predicted normalized_price]]*(N$7634-N$7635)+N$7635)</f>
        <v>180355.54827268788</v>
      </c>
      <c r="U6007" s="5">
        <f>ABS(Table2[[#This Row],[price]]-Table2[[#This Row],[Predicted Price]])</f>
        <v>555.54827268788358</v>
      </c>
      <c r="V6007" s="5">
        <f>Table2[[#This Row],[Price Diff]]/Table2[[#This Row],[price]]</f>
        <v>3.0898124176189298E-3</v>
      </c>
    </row>
    <row r="6008" spans="1:22" x14ac:dyDescent="0.2">
      <c r="A6008" s="3">
        <v>9720</v>
      </c>
      <c r="B6008" s="3">
        <v>0.16262765900000001</v>
      </c>
      <c r="C6008" s="3">
        <v>39643</v>
      </c>
      <c r="D6008" s="3">
        <v>0.50293548600000004</v>
      </c>
      <c r="E6008" s="3">
        <v>1390</v>
      </c>
      <c r="F6008" s="3">
        <v>0.32606906200000002</v>
      </c>
      <c r="G6008" s="3">
        <v>7</v>
      </c>
      <c r="H6008" s="3">
        <v>0.73735046500000001</v>
      </c>
      <c r="I6008" s="2" t="s">
        <v>20</v>
      </c>
      <c r="J6008" s="3">
        <v>101280</v>
      </c>
      <c r="K6008" s="3">
        <v>0.88866476599999999</v>
      </c>
      <c r="L6008" s="3">
        <v>3</v>
      </c>
      <c r="M6008" s="2" t="s">
        <v>62</v>
      </c>
      <c r="N6008" s="3">
        <v>51000</v>
      </c>
      <c r="O6008" s="3">
        <v>0.36402077399999999</v>
      </c>
      <c r="P6008" s="3">
        <v>-0.2268123112769736</v>
      </c>
      <c r="Q6008" s="3">
        <v>0.31899125576904419</v>
      </c>
      <c r="R6008" s="3">
        <v>0.7851947447429104</v>
      </c>
      <c r="S6008" s="3">
        <v>0.36328430657422595</v>
      </c>
      <c r="T6008" s="5">
        <f>POWER(10,Table2[[#This Row],[Predicted normalized_price]]*(N$7634-N$7635)+N$7635)</f>
        <v>50794.024766567898</v>
      </c>
      <c r="U6008" s="5">
        <f>ABS(Table2[[#This Row],[price]]-Table2[[#This Row],[Predicted Price]])</f>
        <v>205.97523343210196</v>
      </c>
      <c r="V6008" s="5">
        <f>Table2[[#This Row],[Price Diff]]/Table2[[#This Row],[price]]</f>
        <v>4.0387300672961165E-3</v>
      </c>
    </row>
    <row r="6009" spans="1:22" x14ac:dyDescent="0.2">
      <c r="A6009" s="3">
        <v>27080</v>
      </c>
      <c r="B6009" s="3">
        <v>0.39061062099999999</v>
      </c>
      <c r="C6009" s="3">
        <v>124630</v>
      </c>
      <c r="D6009" s="3">
        <v>0.70338883699999999</v>
      </c>
      <c r="E6009" s="3">
        <v>2987</v>
      </c>
      <c r="F6009" s="3">
        <v>0.65224602799999998</v>
      </c>
      <c r="G6009" s="3">
        <v>5</v>
      </c>
      <c r="H6009" s="3">
        <v>0.60985333500000005</v>
      </c>
      <c r="I6009" s="2" t="s">
        <v>29</v>
      </c>
      <c r="J6009" s="3">
        <v>21000</v>
      </c>
      <c r="K6009" s="3">
        <v>0.75457143999999998</v>
      </c>
      <c r="L6009" s="3">
        <v>1</v>
      </c>
      <c r="M6009" s="2" t="s">
        <v>65</v>
      </c>
      <c r="N6009" s="3">
        <v>269000</v>
      </c>
      <c r="O6009" s="3">
        <v>0.666637221</v>
      </c>
      <c r="P6009" s="3">
        <v>-0.70712152422304442</v>
      </c>
      <c r="Q6009" s="3">
        <v>0.72125264363475616</v>
      </c>
      <c r="R6009" s="3">
        <v>0.13308709133304222</v>
      </c>
      <c r="S6009" s="3">
        <v>0.63334428509555041</v>
      </c>
      <c r="T6009" s="5">
        <f>POWER(10,Table2[[#This Row],[Predicted normalized_price]]*(N$7634-N$7635)+N$7635)</f>
        <v>224026.82003999921</v>
      </c>
      <c r="U6009" s="5">
        <f>ABS(Table2[[#This Row],[price]]-Table2[[#This Row],[Predicted Price]])</f>
        <v>44973.179960000794</v>
      </c>
      <c r="V6009" s="5">
        <f>Table2[[#This Row],[Price Diff]]/Table2[[#This Row],[price]]</f>
        <v>0.16718654260223342</v>
      </c>
    </row>
    <row r="6010" spans="1:22" x14ac:dyDescent="0.2">
      <c r="A6010" s="3">
        <v>16320</v>
      </c>
      <c r="B6010" s="3">
        <v>0.27793211299999998</v>
      </c>
      <c r="C6010" s="3">
        <v>92226</v>
      </c>
      <c r="D6010" s="3">
        <v>0.65069447899999999</v>
      </c>
      <c r="E6010" s="3">
        <v>1998</v>
      </c>
      <c r="F6010" s="3">
        <v>0.480783179</v>
      </c>
      <c r="G6010" s="3">
        <v>2</v>
      </c>
      <c r="H6010" s="3">
        <v>0.26264953499999999</v>
      </c>
      <c r="I6010" s="2" t="s">
        <v>13</v>
      </c>
      <c r="J6010" s="3">
        <v>68</v>
      </c>
      <c r="K6010" s="3">
        <v>0.26598458800000002</v>
      </c>
      <c r="L6010" s="3">
        <v>1</v>
      </c>
      <c r="M6010" s="2" t="s">
        <v>65</v>
      </c>
      <c r="N6010" s="3">
        <v>195888</v>
      </c>
      <c r="O6010" s="3">
        <v>0.608918073</v>
      </c>
      <c r="P6010" s="3">
        <v>-0.87206926659617723</v>
      </c>
      <c r="Q6010" s="3">
        <v>0.77738658110677783</v>
      </c>
      <c r="R6010" s="3">
        <v>0.28265865265078172</v>
      </c>
      <c r="S6010" s="3">
        <v>0.60976241278846843</v>
      </c>
      <c r="T6010" s="5">
        <f>POWER(10,Table2[[#This Row],[Predicted normalized_price]]*(N$7634-N$7635)+N$7635)</f>
        <v>196798.96715109341</v>
      </c>
      <c r="U6010" s="5">
        <f>ABS(Table2[[#This Row],[price]]-Table2[[#This Row],[Predicted Price]])</f>
        <v>910.96715109341312</v>
      </c>
      <c r="V6010" s="5">
        <f>Table2[[#This Row],[Price Diff]]/Table2[[#This Row],[price]]</f>
        <v>4.6504489866322244E-3</v>
      </c>
    </row>
    <row r="6011" spans="1:22" x14ac:dyDescent="0.2">
      <c r="A6011" s="3">
        <v>9560</v>
      </c>
      <c r="B6011" s="3">
        <v>0.158934511</v>
      </c>
      <c r="C6011" s="3">
        <v>37068</v>
      </c>
      <c r="D6011" s="3">
        <v>0.49118229899999999</v>
      </c>
      <c r="E6011" s="3">
        <v>1339</v>
      </c>
      <c r="F6011" s="3">
        <v>0.31013015700000002</v>
      </c>
      <c r="G6011" s="3">
        <v>7</v>
      </c>
      <c r="H6011" s="3">
        <v>0.73735046500000001</v>
      </c>
      <c r="I6011" s="2" t="s">
        <v>22</v>
      </c>
      <c r="J6011" s="3">
        <v>41000</v>
      </c>
      <c r="K6011" s="3">
        <v>0.81159254000000003</v>
      </c>
      <c r="L6011" s="3">
        <v>1</v>
      </c>
      <c r="M6011" s="2" t="s">
        <v>67</v>
      </c>
      <c r="N6011" s="3">
        <v>50800</v>
      </c>
      <c r="O6011" s="3">
        <v>0.36330571299999997</v>
      </c>
      <c r="P6011" s="3">
        <v>-0.91548294244392758</v>
      </c>
      <c r="Q6011" s="3">
        <v>-0.78844816878784707</v>
      </c>
      <c r="R6011" s="3">
        <v>-0.37117508500039709</v>
      </c>
      <c r="S6011" s="3">
        <v>0.36305100573275206</v>
      </c>
      <c r="T6011" s="5">
        <f>POWER(10,Table2[[#This Row],[Predicted normalized_price]]*(N$7634-N$7635)+N$7635)</f>
        <v>50728.948824678686</v>
      </c>
      <c r="U6011" s="5">
        <f>ABS(Table2[[#This Row],[price]]-Table2[[#This Row],[Predicted Price]])</f>
        <v>71.051175321314076</v>
      </c>
      <c r="V6011" s="5">
        <f>Table2[[#This Row],[Price Diff]]/Table2[[#This Row],[price]]</f>
        <v>1.3986451834904347E-3</v>
      </c>
    </row>
    <row r="6012" spans="1:22" x14ac:dyDescent="0.2">
      <c r="A6012" s="3">
        <v>8390</v>
      </c>
      <c r="B6012" s="3">
        <v>0.12988683100000001</v>
      </c>
      <c r="C6012" s="3">
        <v>34335</v>
      </c>
      <c r="D6012" s="3">
        <v>0.47777910499999998</v>
      </c>
      <c r="E6012" s="3">
        <v>1598</v>
      </c>
      <c r="F6012" s="3">
        <v>0.38552934799999999</v>
      </c>
      <c r="G6012" s="3">
        <v>8</v>
      </c>
      <c r="H6012" s="3">
        <v>0.78794860499999997</v>
      </c>
      <c r="I6012" s="2" t="s">
        <v>31</v>
      </c>
      <c r="J6012" s="3">
        <v>129000</v>
      </c>
      <c r="K6012" s="3">
        <v>0.90928317800000003</v>
      </c>
      <c r="L6012" s="3">
        <v>2</v>
      </c>
      <c r="M6012" s="2" t="s">
        <v>66</v>
      </c>
      <c r="N6012" s="3">
        <v>42800</v>
      </c>
      <c r="O6012" s="3">
        <v>0.332121475</v>
      </c>
      <c r="P6012" s="3">
        <v>-0.83816728739128121</v>
      </c>
      <c r="Q6012" s="3">
        <v>-0.77353559687519702</v>
      </c>
      <c r="R6012" s="3">
        <v>-0.16709500257934998</v>
      </c>
      <c r="S6012" s="3">
        <v>0.31542685318074098</v>
      </c>
      <c r="T6012" s="5">
        <f>POWER(10,Table2[[#This Row],[Predicted normalized_price]]*(N$7634-N$7635)+N$7635)</f>
        <v>39048.352847279246</v>
      </c>
      <c r="U6012" s="5">
        <f>ABS(Table2[[#This Row],[price]]-Table2[[#This Row],[Predicted Price]])</f>
        <v>3751.6471527207541</v>
      </c>
      <c r="V6012" s="5">
        <f>Table2[[#This Row],[Price Diff]]/Table2[[#This Row],[price]]</f>
        <v>8.7655307306559668E-2</v>
      </c>
    </row>
    <row r="6013" spans="1:22" x14ac:dyDescent="0.2">
      <c r="A6013" s="3">
        <v>11050</v>
      </c>
      <c r="B6013" s="3">
        <v>0.19116304000000001</v>
      </c>
      <c r="C6013" s="3">
        <v>61152</v>
      </c>
      <c r="D6013" s="3">
        <v>0.57878976299999996</v>
      </c>
      <c r="E6013" s="3">
        <v>1998</v>
      </c>
      <c r="F6013" s="3">
        <v>0.480783179</v>
      </c>
      <c r="G6013" s="3">
        <v>5</v>
      </c>
      <c r="H6013" s="3">
        <v>0.60985333500000005</v>
      </c>
      <c r="I6013" s="2" t="s">
        <v>23</v>
      </c>
      <c r="J6013" s="3">
        <v>94000</v>
      </c>
      <c r="K6013" s="3">
        <v>0.88230732700000003</v>
      </c>
      <c r="L6013" s="3">
        <v>2</v>
      </c>
      <c r="M6013" s="2" t="s">
        <v>64</v>
      </c>
      <c r="N6013" s="3">
        <v>79500</v>
      </c>
      <c r="O6013" s="3">
        <v>0.44480860900000002</v>
      </c>
      <c r="P6013" s="3">
        <v>0.88672250587163759</v>
      </c>
      <c r="Q6013" s="3">
        <v>-0.64472664086241926</v>
      </c>
      <c r="R6013" s="3">
        <v>-0.55223863544554563</v>
      </c>
      <c r="S6013" s="3">
        <v>0.45157099719948768</v>
      </c>
      <c r="T6013" s="5">
        <f>POWER(10,Table2[[#This Row],[Predicted normalized_price]]*(N$7634-N$7635)+N$7635)</f>
        <v>82509.755268319801</v>
      </c>
      <c r="U6013" s="5">
        <f>ABS(Table2[[#This Row],[price]]-Table2[[#This Row],[Predicted Price]])</f>
        <v>3009.755268319801</v>
      </c>
      <c r="V6013" s="5">
        <f>Table2[[#This Row],[Price Diff]]/Table2[[#This Row],[price]]</f>
        <v>3.7858556834211333E-2</v>
      </c>
    </row>
    <row r="6014" spans="1:22" x14ac:dyDescent="0.2">
      <c r="A6014" s="3">
        <v>7910</v>
      </c>
      <c r="B6014" s="3">
        <v>0.116778328</v>
      </c>
      <c r="C6014" s="3">
        <v>49657</v>
      </c>
      <c r="D6014" s="3">
        <v>0.54235029700000004</v>
      </c>
      <c r="E6014" s="3">
        <v>1591</v>
      </c>
      <c r="F6014" s="3">
        <v>0.38365743499999999</v>
      </c>
      <c r="G6014" s="3">
        <v>4</v>
      </c>
      <c r="H6014" s="3">
        <v>0.52529906999999998</v>
      </c>
      <c r="I6014" s="2" t="s">
        <v>17</v>
      </c>
      <c r="J6014" s="3">
        <v>18900</v>
      </c>
      <c r="K6014" s="3">
        <v>0.74559187800000004</v>
      </c>
      <c r="L6014" s="3">
        <v>1</v>
      </c>
      <c r="M6014" s="2" t="s">
        <v>63</v>
      </c>
      <c r="N6014" s="3">
        <v>64800</v>
      </c>
      <c r="O6014" s="3">
        <v>0.407601987</v>
      </c>
      <c r="P6014" s="3">
        <v>-0.92537218278011657</v>
      </c>
      <c r="Q6014" s="3">
        <v>-0.69417503865832508</v>
      </c>
      <c r="R6014" s="3">
        <v>-0.43506348172044729</v>
      </c>
      <c r="S6014" s="3">
        <v>0.40405710887569313</v>
      </c>
      <c r="T6014" s="5">
        <f>POWER(10,Table2[[#This Row],[Predicted normalized_price]]*(N$7634-N$7635)+N$7635)</f>
        <v>63549.962110241417</v>
      </c>
      <c r="U6014" s="5">
        <f>ABS(Table2[[#This Row],[price]]-Table2[[#This Row],[Predicted Price]])</f>
        <v>1250.0378897585833</v>
      </c>
      <c r="V6014" s="5">
        <f>Table2[[#This Row],[Price Diff]]/Table2[[#This Row],[price]]</f>
        <v>1.9290708175286778E-2</v>
      </c>
    </row>
    <row r="6015" spans="1:22" x14ac:dyDescent="0.2">
      <c r="A6015" s="3">
        <v>24650</v>
      </c>
      <c r="B6015" s="3">
        <v>0.36969082599999997</v>
      </c>
      <c r="C6015" s="3">
        <v>106991</v>
      </c>
      <c r="D6015" s="3">
        <v>0.67668273000000001</v>
      </c>
      <c r="E6015" s="3">
        <v>1997</v>
      </c>
      <c r="F6015" s="3">
        <v>0.48056971500000001</v>
      </c>
      <c r="G6015" s="3">
        <v>2</v>
      </c>
      <c r="H6015" s="3">
        <v>0.26264953499999999</v>
      </c>
      <c r="I6015" s="2" t="s">
        <v>35</v>
      </c>
      <c r="J6015" s="3">
        <v>6300</v>
      </c>
      <c r="K6015" s="3">
        <v>0.65196043699999995</v>
      </c>
      <c r="L6015" s="3">
        <v>1</v>
      </c>
      <c r="M6015" s="2" t="s">
        <v>64</v>
      </c>
      <c r="N6015" s="3">
        <v>274800</v>
      </c>
      <c r="O6015" s="3">
        <v>0.67051930900000001</v>
      </c>
      <c r="P6015" s="3">
        <v>0.33737396628436295</v>
      </c>
      <c r="Q6015" s="3">
        <v>-0.10345761992230125</v>
      </c>
      <c r="R6015" s="3">
        <v>-0.85030124065489276</v>
      </c>
      <c r="S6015" s="3">
        <v>0.66827386844015368</v>
      </c>
      <c r="T6015" s="5">
        <f>POWER(10,Table2[[#This Row],[Predicted normalized_price]]*(N$7634-N$7635)+N$7635)</f>
        <v>271430.14234457043</v>
      </c>
      <c r="U6015" s="5">
        <f>ABS(Table2[[#This Row],[price]]-Table2[[#This Row],[Predicted Price]])</f>
        <v>3369.8576554295723</v>
      </c>
      <c r="V6015" s="5">
        <f>Table2[[#This Row],[Price Diff]]/Table2[[#This Row],[price]]</f>
        <v>1.2262946344357978E-2</v>
      </c>
    </row>
    <row r="6016" spans="1:22" x14ac:dyDescent="0.2">
      <c r="A6016" s="3">
        <v>11910</v>
      </c>
      <c r="B6016" s="3">
        <v>0.20783949199999999</v>
      </c>
      <c r="C6016" s="3">
        <v>71466</v>
      </c>
      <c r="D6016" s="3">
        <v>0.60606543400000001</v>
      </c>
      <c r="E6016" s="3">
        <v>2356</v>
      </c>
      <c r="F6016" s="3">
        <v>0.55106086499999996</v>
      </c>
      <c r="G6016" s="3">
        <v>3</v>
      </c>
      <c r="H6016" s="3">
        <v>0.416289664</v>
      </c>
      <c r="I6016" s="2" t="s">
        <v>22</v>
      </c>
      <c r="J6016" s="3">
        <v>27000</v>
      </c>
      <c r="K6016" s="3">
        <v>0.77599021800000001</v>
      </c>
      <c r="L6016" s="3">
        <v>1</v>
      </c>
      <c r="M6016" s="2" t="s">
        <v>66</v>
      </c>
      <c r="N6016" s="3">
        <v>112800</v>
      </c>
      <c r="O6016" s="3">
        <v>0.50847695400000004</v>
      </c>
      <c r="P6016" s="3">
        <v>-0.36720906289318467</v>
      </c>
      <c r="Q6016" s="3">
        <v>-0.5250623488910261</v>
      </c>
      <c r="R6016" s="3">
        <v>-0.65983607018284651</v>
      </c>
      <c r="S6016" s="3">
        <v>0.50707199826706806</v>
      </c>
      <c r="T6016" s="5">
        <f>POWER(10,Table2[[#This Row],[Predicted normalized_price]]*(N$7634-N$7635)+N$7635)</f>
        <v>111932.50638630353</v>
      </c>
      <c r="U6016" s="5">
        <f>ABS(Table2[[#This Row],[price]]-Table2[[#This Row],[Predicted Price]])</f>
        <v>867.49361369646795</v>
      </c>
      <c r="V6016" s="5">
        <f>Table2[[#This Row],[Price Diff]]/Table2[[#This Row],[price]]</f>
        <v>7.6905462207133681E-3</v>
      </c>
    </row>
    <row r="6017" spans="1:22" x14ac:dyDescent="0.2">
      <c r="A6017" s="3">
        <v>14780</v>
      </c>
      <c r="B6017" s="3">
        <v>0.25587800300000002</v>
      </c>
      <c r="C6017" s="3">
        <v>45276</v>
      </c>
      <c r="D6017" s="3">
        <v>0.52618671800000005</v>
      </c>
      <c r="E6017" s="3">
        <v>2996</v>
      </c>
      <c r="F6017" s="3">
        <v>0.65352884600000005</v>
      </c>
      <c r="G6017" s="3">
        <v>9</v>
      </c>
      <c r="H6017" s="3">
        <v>0.83257932800000001</v>
      </c>
      <c r="I6017" s="2" t="s">
        <v>13</v>
      </c>
      <c r="J6017" s="3">
        <v>130000</v>
      </c>
      <c r="K6017" s="3">
        <v>0.90994130500000003</v>
      </c>
      <c r="L6017" s="3">
        <v>1</v>
      </c>
      <c r="M6017" s="2" t="s">
        <v>65</v>
      </c>
      <c r="N6017" s="3">
        <v>65800</v>
      </c>
      <c r="O6017" s="3">
        <v>0.41038891300000002</v>
      </c>
      <c r="P6017" s="3">
        <v>-0.53354323594517084</v>
      </c>
      <c r="Q6017" s="3">
        <v>0.4034911948128605</v>
      </c>
      <c r="R6017" s="3">
        <v>0.7305420638209299</v>
      </c>
      <c r="S6017" s="3">
        <v>0.39859208149457659</v>
      </c>
      <c r="T6017" s="5">
        <f>POWER(10,Table2[[#This Row],[Predicted normalized_price]]*(N$7634-N$7635)+N$7635)</f>
        <v>61669.897368008205</v>
      </c>
      <c r="U6017" s="5">
        <f>ABS(Table2[[#This Row],[price]]-Table2[[#This Row],[Predicted Price]])</f>
        <v>4130.1026319917946</v>
      </c>
      <c r="V6017" s="5">
        <f>Table2[[#This Row],[Price Diff]]/Table2[[#This Row],[price]]</f>
        <v>6.2767517203522721E-2</v>
      </c>
    </row>
    <row r="6018" spans="1:22" x14ac:dyDescent="0.2">
      <c r="A6018" s="3">
        <v>21450</v>
      </c>
      <c r="B6018" s="3">
        <v>0.33875071200000001</v>
      </c>
      <c r="C6018" s="3">
        <v>96948</v>
      </c>
      <c r="D6018" s="3">
        <v>0.65943279300000002</v>
      </c>
      <c r="E6018" s="3">
        <v>1998</v>
      </c>
      <c r="F6018" s="3">
        <v>0.480783179</v>
      </c>
      <c r="G6018" s="3">
        <v>2</v>
      </c>
      <c r="H6018" s="3">
        <v>0.26264953499999999</v>
      </c>
      <c r="I6018" s="2" t="s">
        <v>13</v>
      </c>
      <c r="J6018" s="3">
        <v>5530</v>
      </c>
      <c r="K6018" s="3">
        <v>0.64085008899999996</v>
      </c>
      <c r="L6018" s="3">
        <v>1</v>
      </c>
      <c r="M6018" s="2" t="s">
        <v>65</v>
      </c>
      <c r="N6018" s="3">
        <v>238800</v>
      </c>
      <c r="O6018" s="3">
        <v>0.64496581100000006</v>
      </c>
      <c r="P6018" s="3">
        <v>-0.89512452453275204</v>
      </c>
      <c r="Q6018" s="3">
        <v>0.82085943379488335</v>
      </c>
      <c r="R6018" s="3">
        <v>0.22095606208387947</v>
      </c>
      <c r="S6018" s="3">
        <v>0.63679964656725518</v>
      </c>
      <c r="T6018" s="5">
        <f>POWER(10,Table2[[#This Row],[Predicted normalized_price]]*(N$7634-N$7635)+N$7635)</f>
        <v>228321.12565363076</v>
      </c>
      <c r="U6018" s="5">
        <f>ABS(Table2[[#This Row],[price]]-Table2[[#This Row],[Predicted Price]])</f>
        <v>10478.874346369237</v>
      </c>
      <c r="V6018" s="5">
        <f>Table2[[#This Row],[Price Diff]]/Table2[[#This Row],[price]]</f>
        <v>4.3881383360005181E-2</v>
      </c>
    </row>
    <row r="6019" spans="1:22" x14ac:dyDescent="0.2">
      <c r="A6019" s="3">
        <v>20940</v>
      </c>
      <c r="B6019" s="3">
        <v>0.33339642600000002</v>
      </c>
      <c r="C6019" s="3">
        <v>112401</v>
      </c>
      <c r="D6019" s="3">
        <v>0.68531524600000004</v>
      </c>
      <c r="E6019" s="3">
        <v>2143</v>
      </c>
      <c r="F6019" s="3">
        <v>0.51065637100000005</v>
      </c>
      <c r="G6019" s="3">
        <v>4</v>
      </c>
      <c r="H6019" s="3">
        <v>0.52529906999999998</v>
      </c>
      <c r="I6019" s="2" t="s">
        <v>15</v>
      </c>
      <c r="J6019" s="3">
        <v>12000</v>
      </c>
      <c r="K6019" s="3">
        <v>0.70687705899999997</v>
      </c>
      <c r="L6019" s="3">
        <v>1</v>
      </c>
      <c r="M6019" s="2" t="s">
        <v>66</v>
      </c>
      <c r="N6019" s="3">
        <v>216800</v>
      </c>
      <c r="O6019" s="3">
        <v>0.62737697999999997</v>
      </c>
      <c r="P6019" s="3">
        <v>-0.84628017494596686</v>
      </c>
      <c r="Q6019" s="3">
        <v>0.7900003631568504</v>
      </c>
      <c r="R6019" s="3">
        <v>0.29382865907551581</v>
      </c>
      <c r="S6019" s="3">
        <v>0.61031983265393408</v>
      </c>
      <c r="T6019" s="5">
        <f>POWER(10,Table2[[#This Row],[Predicted normalized_price]]*(N$7634-N$7635)+N$7635)</f>
        <v>197402.69392994809</v>
      </c>
      <c r="U6019" s="5">
        <f>ABS(Table2[[#This Row],[price]]-Table2[[#This Row],[Predicted Price]])</f>
        <v>19397.306070051913</v>
      </c>
      <c r="V6019" s="5">
        <f>Table2[[#This Row],[Price Diff]]/Table2[[#This Row],[price]]</f>
        <v>8.9470968957804028E-2</v>
      </c>
    </row>
    <row r="6020" spans="1:22" x14ac:dyDescent="0.2">
      <c r="A6020" s="3">
        <v>9850</v>
      </c>
      <c r="B6020" s="3">
        <v>0.165583852</v>
      </c>
      <c r="C6020" s="3">
        <v>57517</v>
      </c>
      <c r="D6020" s="3">
        <v>0.56806529100000003</v>
      </c>
      <c r="E6020" s="3">
        <v>1591</v>
      </c>
      <c r="F6020" s="3">
        <v>0.38365743499999999</v>
      </c>
      <c r="G6020" s="3">
        <v>2</v>
      </c>
      <c r="H6020" s="3">
        <v>0.26264953499999999</v>
      </c>
      <c r="I6020" s="2" t="s">
        <v>17</v>
      </c>
      <c r="J6020" s="3">
        <v>18000</v>
      </c>
      <c r="K6020" s="3">
        <v>0.74143363900000003</v>
      </c>
      <c r="L6020" s="3">
        <v>1</v>
      </c>
      <c r="M6020" s="2" t="s">
        <v>67</v>
      </c>
      <c r="N6020" s="3">
        <v>94666</v>
      </c>
      <c r="O6020" s="3">
        <v>0.47658240499999999</v>
      </c>
      <c r="P6020" s="3">
        <v>-0.9281240275041015</v>
      </c>
      <c r="Q6020" s="3">
        <v>-0.5021498219911058</v>
      </c>
      <c r="R6020" s="3">
        <v>-0.60092641558166082</v>
      </c>
      <c r="S6020" s="3">
        <v>0.49668926490079984</v>
      </c>
      <c r="T6020" s="5">
        <f>POWER(10,Table2[[#This Row],[Predicted normalized_price]]*(N$7634-N$7635)+N$7635)</f>
        <v>105725.13508428851</v>
      </c>
      <c r="U6020" s="5">
        <f>ABS(Table2[[#This Row],[price]]-Table2[[#This Row],[Predicted Price]])</f>
        <v>11059.135084288515</v>
      </c>
      <c r="V6020" s="5">
        <f>Table2[[#This Row],[Price Diff]]/Table2[[#This Row],[price]]</f>
        <v>0.11682267217679541</v>
      </c>
    </row>
    <row r="6021" spans="1:22" x14ac:dyDescent="0.2">
      <c r="A6021" s="3">
        <v>10450</v>
      </c>
      <c r="B6021" s="3">
        <v>0.178740814</v>
      </c>
      <c r="C6021" s="3">
        <v>53161</v>
      </c>
      <c r="D6021" s="3">
        <v>0.55428292300000004</v>
      </c>
      <c r="E6021" s="3">
        <v>1797</v>
      </c>
      <c r="F6021" s="3">
        <v>0.43557342500000001</v>
      </c>
      <c r="G6021" s="3">
        <v>2</v>
      </c>
      <c r="H6021" s="3">
        <v>0.26264953499999999</v>
      </c>
      <c r="I6021" s="2" t="s">
        <v>10</v>
      </c>
      <c r="J6021" s="3">
        <v>50</v>
      </c>
      <c r="K6021" s="3">
        <v>0.23977858599999999</v>
      </c>
      <c r="L6021" s="3">
        <v>1</v>
      </c>
      <c r="M6021" s="2" t="s">
        <v>64</v>
      </c>
      <c r="N6021" s="3">
        <v>115888</v>
      </c>
      <c r="O6021" s="3">
        <v>0.51339191900000003</v>
      </c>
      <c r="P6021" s="3">
        <v>0.9378232339837872</v>
      </c>
      <c r="Q6021" s="3">
        <v>-0.58791146322174936</v>
      </c>
      <c r="R6021" s="3">
        <v>-0.67274960606517009</v>
      </c>
      <c r="S6021" s="3">
        <v>0.49723176220354559</v>
      </c>
      <c r="T6021" s="5">
        <f>POWER(10,Table2[[#This Row],[Predicted normalized_price]]*(N$7634-N$7635)+N$7635)</f>
        <v>106040.77593105525</v>
      </c>
      <c r="U6021" s="5">
        <f>ABS(Table2[[#This Row],[price]]-Table2[[#This Row],[Predicted Price]])</f>
        <v>9847.2240689447499</v>
      </c>
      <c r="V6021" s="5">
        <f>Table2[[#This Row],[Price Diff]]/Table2[[#This Row],[price]]</f>
        <v>8.4971904502146464E-2</v>
      </c>
    </row>
    <row r="6022" spans="1:22" x14ac:dyDescent="0.2">
      <c r="A6022" s="3">
        <v>11520</v>
      </c>
      <c r="B6022" s="3">
        <v>0.20043140100000001</v>
      </c>
      <c r="C6022" s="3">
        <v>72502</v>
      </c>
      <c r="D6022" s="3">
        <v>0.60858412100000003</v>
      </c>
      <c r="E6022" s="3">
        <v>3498</v>
      </c>
      <c r="F6022" s="3">
        <v>0.71958298099999995</v>
      </c>
      <c r="G6022" s="3">
        <v>3</v>
      </c>
      <c r="H6022" s="3">
        <v>0.416289664</v>
      </c>
      <c r="I6022" s="2" t="s">
        <v>27</v>
      </c>
      <c r="J6022" s="3">
        <v>55000</v>
      </c>
      <c r="K6022" s="3">
        <v>0.83662892200000005</v>
      </c>
      <c r="L6022" s="3">
        <v>2</v>
      </c>
      <c r="M6022" s="2" t="s">
        <v>65</v>
      </c>
      <c r="N6022" s="3">
        <v>112000</v>
      </c>
      <c r="O6022" s="3">
        <v>0.50718169800000001</v>
      </c>
      <c r="P6022" s="3">
        <v>0.83853691211645109</v>
      </c>
      <c r="Q6022" s="3">
        <v>-0.52697260006724778</v>
      </c>
      <c r="R6022" s="3">
        <v>-0.61033481404105883</v>
      </c>
      <c r="S6022" s="3">
        <v>0.49719171555728459</v>
      </c>
      <c r="T6022" s="5">
        <f>POWER(10,Table2[[#This Row],[Predicted normalized_price]]*(N$7634-N$7635)+N$7635)</f>
        <v>106017.44343788091</v>
      </c>
      <c r="U6022" s="5">
        <f>ABS(Table2[[#This Row],[price]]-Table2[[#This Row],[Predicted Price]])</f>
        <v>5982.5565621190908</v>
      </c>
      <c r="V6022" s="5">
        <f>Table2[[#This Row],[Price Diff]]/Table2[[#This Row],[price]]</f>
        <v>5.3415683590349025E-2</v>
      </c>
    </row>
    <row r="6023" spans="1:22" x14ac:dyDescent="0.2">
      <c r="A6023" s="3">
        <v>15140</v>
      </c>
      <c r="B6023" s="3">
        <v>0.26123271100000001</v>
      </c>
      <c r="C6023" s="3">
        <v>39733</v>
      </c>
      <c r="D6023" s="3">
        <v>0.50333233600000005</v>
      </c>
      <c r="E6023" s="3">
        <v>1597</v>
      </c>
      <c r="F6023" s="3">
        <v>0.38526243399999999</v>
      </c>
      <c r="G6023" s="3">
        <v>8</v>
      </c>
      <c r="H6023" s="3">
        <v>0.78794860499999997</v>
      </c>
      <c r="I6023" s="2" t="s">
        <v>15</v>
      </c>
      <c r="J6023" s="3">
        <v>57000</v>
      </c>
      <c r="K6023" s="3">
        <v>0.83967306799999997</v>
      </c>
      <c r="L6023" s="3">
        <v>1</v>
      </c>
      <c r="M6023" s="2" t="s">
        <v>65</v>
      </c>
      <c r="N6023" s="3">
        <v>70000</v>
      </c>
      <c r="O6023" s="3">
        <v>0.42164916600000002</v>
      </c>
      <c r="P6023" s="3">
        <v>-0.96348150938801036</v>
      </c>
      <c r="Q6023" s="3">
        <v>0.41450670272669204</v>
      </c>
      <c r="R6023" s="3">
        <v>0.70806906576714579</v>
      </c>
      <c r="S6023" s="3">
        <v>0.4060599252858233</v>
      </c>
      <c r="T6023" s="5">
        <f>POWER(10,Table2[[#This Row],[Predicted normalized_price]]*(N$7634-N$7635)+N$7635)</f>
        <v>64253.226022952484</v>
      </c>
      <c r="U6023" s="5">
        <f>ABS(Table2[[#This Row],[price]]-Table2[[#This Row],[Predicted Price]])</f>
        <v>5746.7739770475164</v>
      </c>
      <c r="V6023" s="5">
        <f>Table2[[#This Row],[Price Diff]]/Table2[[#This Row],[price]]</f>
        <v>8.2096771100678811E-2</v>
      </c>
    </row>
    <row r="6024" spans="1:22" x14ac:dyDescent="0.2">
      <c r="A6024" s="3">
        <v>95280</v>
      </c>
      <c r="B6024" s="3">
        <v>0.67052999800000002</v>
      </c>
      <c r="C6024" s="3">
        <v>306849</v>
      </c>
      <c r="D6024" s="3">
        <v>0.86106671700000004</v>
      </c>
      <c r="E6024" s="3">
        <v>4497</v>
      </c>
      <c r="F6024" s="3">
        <v>0.826701358</v>
      </c>
      <c r="G6024" s="3">
        <v>6</v>
      </c>
      <c r="H6024" s="3">
        <v>0.67893919899999999</v>
      </c>
      <c r="I6024" s="2" t="s">
        <v>33</v>
      </c>
      <c r="J6024" s="3">
        <v>19000</v>
      </c>
      <c r="K6024" s="3">
        <v>0.74604162600000001</v>
      </c>
      <c r="L6024" s="3">
        <v>2</v>
      </c>
      <c r="M6024" s="2" t="s">
        <v>62</v>
      </c>
      <c r="N6024" s="3">
        <v>635000</v>
      </c>
      <c r="O6024" s="3">
        <v>0.82294464499999997</v>
      </c>
      <c r="P6024" s="3">
        <v>0.28289917460450997</v>
      </c>
      <c r="Q6024" s="3">
        <v>0.40022258483428236</v>
      </c>
      <c r="R6024" s="3">
        <v>-0.91264525703121568</v>
      </c>
      <c r="S6024" s="3">
        <v>0.81660110348230719</v>
      </c>
      <c r="T6024" s="5">
        <f>POWER(10,Table2[[#This Row],[Predicted normalized_price]]*(N$7634-N$7635)+N$7635)</f>
        <v>613246.55350474489</v>
      </c>
      <c r="U6024" s="5">
        <f>ABS(Table2[[#This Row],[price]]-Table2[[#This Row],[Predicted Price]])</f>
        <v>21753.446495255106</v>
      </c>
      <c r="V6024" s="5">
        <f>Table2[[#This Row],[Price Diff]]/Table2[[#This Row],[price]]</f>
        <v>3.4257396055519855E-2</v>
      </c>
    </row>
    <row r="6025" spans="1:22" x14ac:dyDescent="0.2">
      <c r="A6025" s="3">
        <v>16950</v>
      </c>
      <c r="B6025" s="3">
        <v>0.2863599</v>
      </c>
      <c r="C6025" s="3">
        <v>80811</v>
      </c>
      <c r="D6025" s="3">
        <v>0.62757164799999998</v>
      </c>
      <c r="E6025" s="3">
        <v>1995</v>
      </c>
      <c r="F6025" s="3">
        <v>0.48014246599999999</v>
      </c>
      <c r="G6025" s="3">
        <v>5</v>
      </c>
      <c r="H6025" s="3">
        <v>0.60985333500000005</v>
      </c>
      <c r="I6025" s="2" t="s">
        <v>13</v>
      </c>
      <c r="J6025" s="3">
        <v>90000</v>
      </c>
      <c r="K6025" s="3">
        <v>0.87860122100000004</v>
      </c>
      <c r="L6025" s="3">
        <v>3</v>
      </c>
      <c r="M6025" s="2" t="s">
        <v>64</v>
      </c>
      <c r="N6025" s="3">
        <v>128888</v>
      </c>
      <c r="O6025" s="3">
        <v>0.53274024799999997</v>
      </c>
      <c r="P6025" s="3">
        <v>0.50521639914205163</v>
      </c>
      <c r="Q6025" s="3">
        <v>0.65641501407426706</v>
      </c>
      <c r="R6025" s="3">
        <v>0.49107382833981472</v>
      </c>
      <c r="S6025" s="3">
        <v>0.52867428980829767</v>
      </c>
      <c r="T6025" s="5">
        <f>POWER(10,Table2[[#This Row],[Predicted normalized_price]]*(N$7634-N$7635)+N$7635)</f>
        <v>126040.24461380525</v>
      </c>
      <c r="U6025" s="5">
        <f>ABS(Table2[[#This Row],[price]]-Table2[[#This Row],[Predicted Price]])</f>
        <v>2847.7553861947526</v>
      </c>
      <c r="V6025" s="5">
        <f>Table2[[#This Row],[Price Diff]]/Table2[[#This Row],[price]]</f>
        <v>2.2094806236381607E-2</v>
      </c>
    </row>
    <row r="6026" spans="1:22" x14ac:dyDescent="0.2">
      <c r="A6026" s="3">
        <v>9380</v>
      </c>
      <c r="B6026" s="3">
        <v>0.15470510400000001</v>
      </c>
      <c r="C6026" s="3">
        <v>43792</v>
      </c>
      <c r="D6026" s="3">
        <v>0.52035461400000005</v>
      </c>
      <c r="E6026" s="3">
        <v>1395</v>
      </c>
      <c r="F6026" s="3">
        <v>0.327600102</v>
      </c>
      <c r="G6026" s="3">
        <v>6</v>
      </c>
      <c r="H6026" s="3">
        <v>0.67893919899999999</v>
      </c>
      <c r="I6026" s="2" t="s">
        <v>20</v>
      </c>
      <c r="J6026" s="3">
        <v>30000</v>
      </c>
      <c r="K6026" s="3">
        <v>0.78496977999999995</v>
      </c>
      <c r="L6026" s="3">
        <v>1</v>
      </c>
      <c r="M6026" s="2" t="s">
        <v>67</v>
      </c>
      <c r="N6026" s="3">
        <v>53800</v>
      </c>
      <c r="O6026" s="3">
        <v>0.373747355</v>
      </c>
      <c r="P6026" s="3">
        <v>-0.52157907102643508</v>
      </c>
      <c r="Q6026" s="3">
        <v>0.39708238234097037</v>
      </c>
      <c r="R6026" s="3">
        <v>0.76542914440449994</v>
      </c>
      <c r="S6026" s="3">
        <v>0.38808813324621483</v>
      </c>
      <c r="T6026" s="5">
        <f>POWER(10,Table2[[#This Row],[Predicted normalized_price]]*(N$7634-N$7635)+N$7635)</f>
        <v>58211.122144396912</v>
      </c>
      <c r="U6026" s="5">
        <f>ABS(Table2[[#This Row],[price]]-Table2[[#This Row],[Predicted Price]])</f>
        <v>4411.1221443969116</v>
      </c>
      <c r="V6026" s="5">
        <f>Table2[[#This Row],[Price Diff]]/Table2[[#This Row],[price]]</f>
        <v>8.1991117925593146E-2</v>
      </c>
    </row>
    <row r="6027" spans="1:22" x14ac:dyDescent="0.2">
      <c r="A6027" s="3">
        <v>9910</v>
      </c>
      <c r="B6027" s="3">
        <v>0.166935114</v>
      </c>
      <c r="C6027" s="3">
        <v>51120</v>
      </c>
      <c r="D6027" s="3">
        <v>0.54743173099999998</v>
      </c>
      <c r="E6027" s="3">
        <v>1496</v>
      </c>
      <c r="F6027" s="3">
        <v>0.35740525400000001</v>
      </c>
      <c r="G6027" s="3">
        <v>3</v>
      </c>
      <c r="H6027" s="3">
        <v>0.416289664</v>
      </c>
      <c r="I6027" s="2" t="s">
        <v>22</v>
      </c>
      <c r="J6027" s="3">
        <v>24200</v>
      </c>
      <c r="K6027" s="3">
        <v>0.76665920399999998</v>
      </c>
      <c r="L6027" s="3">
        <v>1</v>
      </c>
      <c r="M6027" s="2" t="s">
        <v>64</v>
      </c>
      <c r="N6027" s="3">
        <v>88800</v>
      </c>
      <c r="O6027" s="3">
        <v>0.46494128800000001</v>
      </c>
      <c r="P6027" s="3">
        <v>0.37928617714055923</v>
      </c>
      <c r="Q6027" s="3">
        <v>-0.66000675274694398</v>
      </c>
      <c r="R6027" s="3">
        <v>-0.59328260055587356</v>
      </c>
      <c r="S6027" s="3">
        <v>0.45661856339172768</v>
      </c>
      <c r="T6027" s="5">
        <f>POWER(10,Table2[[#This Row],[Predicted normalized_price]]*(N$7634-N$7635)+N$7635)</f>
        <v>84830.321850141176</v>
      </c>
      <c r="U6027" s="5">
        <f>ABS(Table2[[#This Row],[price]]-Table2[[#This Row],[Predicted Price]])</f>
        <v>3969.6781498588243</v>
      </c>
      <c r="V6027" s="5">
        <f>Table2[[#This Row],[Price Diff]]/Table2[[#This Row],[price]]</f>
        <v>4.4703582768680451E-2</v>
      </c>
    </row>
    <row r="6028" spans="1:22" x14ac:dyDescent="0.2">
      <c r="A6028" s="3">
        <v>40300</v>
      </c>
      <c r="B6028" s="3">
        <v>0.47906965800000001</v>
      </c>
      <c r="C6028" s="3">
        <v>218779</v>
      </c>
      <c r="D6028" s="3">
        <v>0.801864664</v>
      </c>
      <c r="E6028" s="3">
        <v>3982</v>
      </c>
      <c r="F6028" s="3">
        <v>0.77484061000000004</v>
      </c>
      <c r="G6028" s="3">
        <v>4</v>
      </c>
      <c r="H6028" s="3">
        <v>0.52529906999999998</v>
      </c>
      <c r="I6028" s="2" t="s">
        <v>15</v>
      </c>
      <c r="J6028" s="3">
        <v>11000</v>
      </c>
      <c r="K6028" s="3">
        <v>0.69946134000000004</v>
      </c>
      <c r="L6028" s="3">
        <v>2</v>
      </c>
      <c r="M6028" s="2" t="s">
        <v>62</v>
      </c>
      <c r="N6028" s="3">
        <v>438000</v>
      </c>
      <c r="O6028" s="3">
        <v>0.75535516000000003</v>
      </c>
      <c r="P6028" s="3">
        <v>-0.17645208664990633</v>
      </c>
      <c r="Q6028" s="3">
        <v>0.89871603628957353</v>
      </c>
      <c r="R6028" s="3">
        <v>-0.12924754693174309</v>
      </c>
      <c r="S6028" s="3">
        <v>0.74801205100764823</v>
      </c>
      <c r="T6028" s="5">
        <f>POWER(10,Table2[[#This Row],[Predicted normalized_price]]*(N$7634-N$7635)+N$7635)</f>
        <v>420678.26379232621</v>
      </c>
      <c r="U6028" s="5">
        <f>ABS(Table2[[#This Row],[price]]-Table2[[#This Row],[Predicted Price]])</f>
        <v>17321.736207673792</v>
      </c>
      <c r="V6028" s="5">
        <f>Table2[[#This Row],[Price Diff]]/Table2[[#This Row],[price]]</f>
        <v>3.9547342939894502E-2</v>
      </c>
    </row>
    <row r="6029" spans="1:22" x14ac:dyDescent="0.2">
      <c r="A6029" s="3">
        <v>12050</v>
      </c>
      <c r="B6029" s="3">
        <v>0.210439772</v>
      </c>
      <c r="C6029" s="3">
        <v>61018</v>
      </c>
      <c r="D6029" s="3">
        <v>0.57840586699999996</v>
      </c>
      <c r="E6029" s="3">
        <v>1998</v>
      </c>
      <c r="F6029" s="3">
        <v>0.480783179</v>
      </c>
      <c r="G6029" s="3">
        <v>2</v>
      </c>
      <c r="H6029" s="3">
        <v>0.26264953499999999</v>
      </c>
      <c r="I6029" s="2" t="s">
        <v>23</v>
      </c>
      <c r="J6029" s="3">
        <v>12500</v>
      </c>
      <c r="K6029" s="3">
        <v>0.710356196</v>
      </c>
      <c r="L6029" s="3">
        <v>1</v>
      </c>
      <c r="M6029" s="2" t="s">
        <v>64</v>
      </c>
      <c r="N6029" s="3">
        <v>117000</v>
      </c>
      <c r="O6029" s="3">
        <v>0.51512980399999997</v>
      </c>
      <c r="P6029" s="3">
        <v>0.76145681033618828</v>
      </c>
      <c r="Q6029" s="3">
        <v>-0.48431249716655189</v>
      </c>
      <c r="R6029" s="3">
        <v>-0.67552184843634733</v>
      </c>
      <c r="S6029" s="3">
        <v>0.52475622565057667</v>
      </c>
      <c r="T6029" s="5">
        <f>POWER(10,Table2[[#This Row],[Predicted normalized_price]]*(N$7634-N$7635)+N$7635)</f>
        <v>123355.6179496992</v>
      </c>
      <c r="U6029" s="5">
        <f>ABS(Table2[[#This Row],[price]]-Table2[[#This Row],[Predicted Price]])</f>
        <v>6355.6179496991972</v>
      </c>
      <c r="V6029" s="5">
        <f>Table2[[#This Row],[Price Diff]]/Table2[[#This Row],[price]]</f>
        <v>5.4321520937599975E-2</v>
      </c>
    </row>
    <row r="6030" spans="1:22" x14ac:dyDescent="0.2">
      <c r="A6030" s="3">
        <v>10160</v>
      </c>
      <c r="B6030" s="3">
        <v>0.172478677</v>
      </c>
      <c r="C6030" s="3">
        <v>61954</v>
      </c>
      <c r="D6030" s="3">
        <v>0.58106996899999996</v>
      </c>
      <c r="E6030" s="3">
        <v>2498</v>
      </c>
      <c r="F6030" s="3">
        <v>0.57601564699999996</v>
      </c>
      <c r="G6030" s="3">
        <v>4</v>
      </c>
      <c r="H6030" s="3">
        <v>0.52529906999999998</v>
      </c>
      <c r="I6030" s="2" t="s">
        <v>23</v>
      </c>
      <c r="J6030" s="3">
        <v>59339</v>
      </c>
      <c r="K6030" s="3">
        <v>0.84310051399999997</v>
      </c>
      <c r="L6030" s="3">
        <v>1</v>
      </c>
      <c r="M6030" s="2" t="s">
        <v>65</v>
      </c>
      <c r="N6030" s="3">
        <v>79800</v>
      </c>
      <c r="O6030" s="3">
        <v>0.44549404399999998</v>
      </c>
      <c r="P6030" s="3">
        <v>-9.2391446897291275E-3</v>
      </c>
      <c r="Q6030" s="3">
        <v>-0.61264809756663752</v>
      </c>
      <c r="R6030" s="3">
        <v>-0.53866585450248539</v>
      </c>
      <c r="S6030" s="3">
        <v>0.45421735126027996</v>
      </c>
      <c r="T6030" s="5">
        <f>POWER(10,Table2[[#This Row],[Predicted normalized_price]]*(N$7634-N$7635)+N$7635)</f>
        <v>83718.361047458369</v>
      </c>
      <c r="U6030" s="5">
        <f>ABS(Table2[[#This Row],[price]]-Table2[[#This Row],[Predicted Price]])</f>
        <v>3918.3610474583693</v>
      </c>
      <c r="V6030" s="5">
        <f>Table2[[#This Row],[Price Diff]]/Table2[[#This Row],[price]]</f>
        <v>4.9102268765142475E-2</v>
      </c>
    </row>
    <row r="6031" spans="1:22" x14ac:dyDescent="0.2">
      <c r="A6031" s="3">
        <v>9020</v>
      </c>
      <c r="B6031" s="3">
        <v>0.145997193</v>
      </c>
      <c r="C6031" s="3">
        <v>32150</v>
      </c>
      <c r="D6031" s="3">
        <v>0.46627223899999998</v>
      </c>
      <c r="E6031" s="3">
        <v>2378</v>
      </c>
      <c r="F6031" s="3">
        <v>0.55502399999999996</v>
      </c>
      <c r="G6031" s="3">
        <v>9</v>
      </c>
      <c r="H6031" s="3">
        <v>0.83257932800000001</v>
      </c>
      <c r="I6031" s="2" t="s">
        <v>28</v>
      </c>
      <c r="J6031" s="3">
        <v>118000</v>
      </c>
      <c r="K6031" s="3">
        <v>0.90168708399999997</v>
      </c>
      <c r="L6031" s="3">
        <v>1</v>
      </c>
      <c r="M6031" s="2" t="s">
        <v>66</v>
      </c>
      <c r="N6031" s="3">
        <v>37800</v>
      </c>
      <c r="O6031" s="3">
        <v>0.30951394500000001</v>
      </c>
      <c r="P6031" s="3">
        <v>-0.46890062006523692</v>
      </c>
      <c r="Q6031" s="3">
        <v>-0.83929412075750476</v>
      </c>
      <c r="R6031" s="3">
        <v>-0.19980582109892486</v>
      </c>
      <c r="S6031" s="3">
        <v>0.30737571054417018</v>
      </c>
      <c r="T6031" s="5">
        <f>POWER(10,Table2[[#This Row],[Predicted normalized_price]]*(N$7634-N$7635)+N$7635)</f>
        <v>37358.461918183595</v>
      </c>
      <c r="U6031" s="5">
        <f>ABS(Table2[[#This Row],[price]]-Table2[[#This Row],[Predicted Price]])</f>
        <v>441.53808181640488</v>
      </c>
      <c r="V6031" s="5">
        <f>Table2[[#This Row],[Price Diff]]/Table2[[#This Row],[price]]</f>
        <v>1.1680901635354627E-2</v>
      </c>
    </row>
    <row r="6032" spans="1:22" x14ac:dyDescent="0.2">
      <c r="A6032" s="3">
        <v>9900</v>
      </c>
      <c r="B6032" s="3">
        <v>0.166710473</v>
      </c>
      <c r="C6032" s="3">
        <v>54536</v>
      </c>
      <c r="D6032" s="3">
        <v>0.55875177099999995</v>
      </c>
      <c r="E6032" s="3">
        <v>1997</v>
      </c>
      <c r="F6032" s="3">
        <v>0.48056971500000001</v>
      </c>
      <c r="G6032" s="3">
        <v>3</v>
      </c>
      <c r="H6032" s="3">
        <v>0.416289664</v>
      </c>
      <c r="I6032" s="2" t="s">
        <v>27</v>
      </c>
      <c r="J6032" s="3">
        <v>40000</v>
      </c>
      <c r="K6032" s="3">
        <v>0.80948806299999998</v>
      </c>
      <c r="L6032" s="3">
        <v>1</v>
      </c>
      <c r="M6032" s="2" t="s">
        <v>64</v>
      </c>
      <c r="N6032" s="3">
        <v>86800</v>
      </c>
      <c r="O6032" s="3">
        <v>0.46079571699999999</v>
      </c>
      <c r="P6032" s="3">
        <v>0.94367618249693719</v>
      </c>
      <c r="Q6032" s="3">
        <v>-0.63358868322317441</v>
      </c>
      <c r="R6032" s="3">
        <v>-0.56675826134708474</v>
      </c>
      <c r="S6032" s="3">
        <v>0.45833681103526391</v>
      </c>
      <c r="T6032" s="5">
        <f>POWER(10,Table2[[#This Row],[Predicted normalized_price]]*(N$7634-N$7635)+N$7635)</f>
        <v>85635.06749049545</v>
      </c>
      <c r="U6032" s="5">
        <f>ABS(Table2[[#This Row],[price]]-Table2[[#This Row],[Predicted Price]])</f>
        <v>1164.9325095045497</v>
      </c>
      <c r="V6032" s="5">
        <f>Table2[[#This Row],[Price Diff]]/Table2[[#This Row],[price]]</f>
        <v>1.3420881445904951E-2</v>
      </c>
    </row>
    <row r="6033" spans="1:22" x14ac:dyDescent="0.2">
      <c r="A6033" s="3">
        <v>10460</v>
      </c>
      <c r="B6033" s="3">
        <v>0.178953637</v>
      </c>
      <c r="C6033" s="3">
        <v>31054</v>
      </c>
      <c r="D6033" s="3">
        <v>0.46020232700000002</v>
      </c>
      <c r="E6033" s="3">
        <v>2497</v>
      </c>
      <c r="F6033" s="3">
        <v>0.57584491900000001</v>
      </c>
      <c r="G6033" s="3">
        <v>10</v>
      </c>
      <c r="H6033" s="3">
        <v>0.87250287000000004</v>
      </c>
      <c r="I6033" s="2" t="s">
        <v>13</v>
      </c>
      <c r="J6033" s="3">
        <v>132888</v>
      </c>
      <c r="K6033" s="3">
        <v>0.91181393099999997</v>
      </c>
      <c r="L6033" s="3">
        <v>2</v>
      </c>
      <c r="M6033" s="2" t="s">
        <v>65</v>
      </c>
      <c r="N6033" s="3">
        <v>40888</v>
      </c>
      <c r="O6033" s="3">
        <v>0.323804596</v>
      </c>
      <c r="P6033" s="3">
        <v>-0.51921470233079359</v>
      </c>
      <c r="Q6033" s="3">
        <v>0.15951390688674738</v>
      </c>
      <c r="R6033" s="3">
        <v>0.83260413037253822</v>
      </c>
      <c r="S6033" s="3">
        <v>0.30848736850638692</v>
      </c>
      <c r="T6033" s="5">
        <f>POWER(10,Table2[[#This Row],[Predicted normalized_price]]*(N$7634-N$7635)+N$7635)</f>
        <v>37587.367926655577</v>
      </c>
      <c r="U6033" s="5">
        <f>ABS(Table2[[#This Row],[price]]-Table2[[#This Row],[Predicted Price]])</f>
        <v>3300.6320733444227</v>
      </c>
      <c r="V6033" s="5">
        <f>Table2[[#This Row],[Price Diff]]/Table2[[#This Row],[price]]</f>
        <v>8.0723734918421608E-2</v>
      </c>
    </row>
    <row r="6034" spans="1:22" x14ac:dyDescent="0.2">
      <c r="A6034" s="3">
        <v>13880</v>
      </c>
      <c r="B6034" s="3">
        <v>0.24189878100000001</v>
      </c>
      <c r="C6034" s="3">
        <v>63738</v>
      </c>
      <c r="D6034" s="3">
        <v>0.586038057</v>
      </c>
      <c r="E6034" s="3">
        <v>1997</v>
      </c>
      <c r="F6034" s="3">
        <v>0.48056971500000001</v>
      </c>
      <c r="G6034" s="3">
        <v>6</v>
      </c>
      <c r="H6034" s="3">
        <v>0.67893919899999999</v>
      </c>
      <c r="I6034" s="2" t="s">
        <v>13</v>
      </c>
      <c r="J6034" s="3">
        <v>92000</v>
      </c>
      <c r="K6034" s="3">
        <v>0.88047441800000004</v>
      </c>
      <c r="L6034" s="3">
        <v>1</v>
      </c>
      <c r="M6034" s="2" t="s">
        <v>65</v>
      </c>
      <c r="N6034" s="3">
        <v>88800</v>
      </c>
      <c r="O6034" s="3">
        <v>0.46494128800000001</v>
      </c>
      <c r="P6034" s="3">
        <v>-0.78542856981622577</v>
      </c>
      <c r="Q6034" s="3">
        <v>0.55527391406512649</v>
      </c>
      <c r="R6034" s="3">
        <v>0.61838585168060001</v>
      </c>
      <c r="S6034" s="3">
        <v>0.46634851774556801</v>
      </c>
      <c r="T6034" s="5">
        <f>POWER(10,Table2[[#This Row],[Predicted normalized_price]]*(N$7634-N$7635)+N$7635)</f>
        <v>89489.331421872106</v>
      </c>
      <c r="U6034" s="5">
        <f>ABS(Table2[[#This Row],[price]]-Table2[[#This Row],[Predicted Price]])</f>
        <v>689.33142187210615</v>
      </c>
      <c r="V6034" s="5">
        <f>Table2[[#This Row],[Price Diff]]/Table2[[#This Row],[price]]</f>
        <v>7.7627412372984926E-3</v>
      </c>
    </row>
    <row r="6035" spans="1:22" x14ac:dyDescent="0.2">
      <c r="A6035" s="3">
        <v>14100</v>
      </c>
      <c r="B6035" s="3">
        <v>0.24539789300000001</v>
      </c>
      <c r="C6035" s="3">
        <v>27178</v>
      </c>
      <c r="D6035" s="3">
        <v>0.43687110099999998</v>
      </c>
      <c r="E6035" s="3">
        <v>2497</v>
      </c>
      <c r="F6035" s="3">
        <v>0.57584491900000001</v>
      </c>
      <c r="G6035" s="3">
        <v>11</v>
      </c>
      <c r="H6035" s="3">
        <v>0.90861810600000004</v>
      </c>
      <c r="I6035" s="2" t="s">
        <v>13</v>
      </c>
      <c r="J6035" s="3">
        <v>99500</v>
      </c>
      <c r="K6035" s="3">
        <v>0.88715357900000003</v>
      </c>
      <c r="L6035" s="3">
        <v>3</v>
      </c>
      <c r="M6035" s="2" t="s">
        <v>64</v>
      </c>
      <c r="N6035" s="3">
        <v>35000</v>
      </c>
      <c r="O6035" s="3">
        <v>0.29550836699999999</v>
      </c>
      <c r="P6035" s="3">
        <v>0.5259870039249761</v>
      </c>
      <c r="Q6035" s="3">
        <v>0.16234250837272338</v>
      </c>
      <c r="R6035" s="3">
        <v>0.81600167219618014</v>
      </c>
      <c r="S6035" s="3">
        <v>0.31619642538795534</v>
      </c>
      <c r="T6035" s="5">
        <f>POWER(10,Table2[[#This Row],[Predicted normalized_price]]*(N$7634-N$7635)+N$7635)</f>
        <v>39213.830966888527</v>
      </c>
      <c r="U6035" s="5">
        <f>ABS(Table2[[#This Row],[price]]-Table2[[#This Row],[Predicted Price]])</f>
        <v>4213.8309668885267</v>
      </c>
      <c r="V6035" s="5">
        <f>Table2[[#This Row],[Price Diff]]/Table2[[#This Row],[price]]</f>
        <v>0.12039517048252933</v>
      </c>
    </row>
    <row r="6036" spans="1:22" x14ac:dyDescent="0.2">
      <c r="A6036" s="3">
        <v>7740</v>
      </c>
      <c r="B6036" s="3">
        <v>0.111944118</v>
      </c>
      <c r="C6036" s="3">
        <v>40751</v>
      </c>
      <c r="D6036" s="3">
        <v>0.50775958799999998</v>
      </c>
      <c r="E6036" s="3">
        <v>1398</v>
      </c>
      <c r="F6036" s="3">
        <v>0.32851609399999998</v>
      </c>
      <c r="G6036" s="3">
        <v>4</v>
      </c>
      <c r="H6036" s="3">
        <v>0.52529906999999998</v>
      </c>
      <c r="I6036" s="2" t="s">
        <v>26</v>
      </c>
      <c r="J6036" s="3">
        <v>62000</v>
      </c>
      <c r="K6036" s="3">
        <v>0.84683922</v>
      </c>
      <c r="L6036" s="3">
        <v>1</v>
      </c>
      <c r="M6036" s="2" t="s">
        <v>67</v>
      </c>
      <c r="N6036" s="3">
        <v>54888</v>
      </c>
      <c r="O6036" s="3">
        <v>0.37739088199999998</v>
      </c>
      <c r="P6036" s="3">
        <v>-0.8975926138535032</v>
      </c>
      <c r="Q6036" s="3">
        <v>0.41670763663125071</v>
      </c>
      <c r="R6036" s="3">
        <v>0.81605692319186784</v>
      </c>
      <c r="S6036" s="3">
        <v>0.37942703687492496</v>
      </c>
      <c r="T6036" s="5">
        <f>POWER(10,Table2[[#This Row],[Predicted normalized_price]]*(N$7634-N$7635)+N$7635)</f>
        <v>55505.575462141438</v>
      </c>
      <c r="U6036" s="5">
        <f>ABS(Table2[[#This Row],[price]]-Table2[[#This Row],[Predicted Price]])</f>
        <v>617.57546214143804</v>
      </c>
      <c r="V6036" s="5">
        <f>Table2[[#This Row],[Price Diff]]/Table2[[#This Row],[price]]</f>
        <v>1.1251557027791832E-2</v>
      </c>
    </row>
    <row r="6037" spans="1:22" x14ac:dyDescent="0.2">
      <c r="A6037" s="3">
        <v>7820</v>
      </c>
      <c r="B6037" s="3">
        <v>0.114232129</v>
      </c>
      <c r="C6037" s="3">
        <v>46536</v>
      </c>
      <c r="D6037" s="3">
        <v>0.53099036700000002</v>
      </c>
      <c r="E6037" s="3">
        <v>1598</v>
      </c>
      <c r="F6037" s="3">
        <v>0.38552934799999999</v>
      </c>
      <c r="G6037" s="3">
        <v>4</v>
      </c>
      <c r="H6037" s="3">
        <v>0.52529906999999998</v>
      </c>
      <c r="I6037" s="2" t="s">
        <v>27</v>
      </c>
      <c r="J6037" s="3">
        <v>47000</v>
      </c>
      <c r="K6037" s="3">
        <v>0.82323246500000002</v>
      </c>
      <c r="L6037" s="3">
        <v>1</v>
      </c>
      <c r="M6037" s="2" t="s">
        <v>63</v>
      </c>
      <c r="N6037" s="3">
        <v>67800</v>
      </c>
      <c r="O6037" s="3">
        <v>0.41583790399999998</v>
      </c>
      <c r="P6037" s="3">
        <v>-0.31831709670029318</v>
      </c>
      <c r="Q6037" s="3">
        <v>-0.72599200557271093</v>
      </c>
      <c r="R6037" s="3">
        <v>-0.4202258943555362</v>
      </c>
      <c r="S6037" s="3">
        <v>0.39351353428765989</v>
      </c>
      <c r="T6037" s="5">
        <f>POWER(10,Table2[[#This Row],[Predicted normalized_price]]*(N$7634-N$7635)+N$7635)</f>
        <v>59972.6825319075</v>
      </c>
      <c r="U6037" s="5">
        <f>ABS(Table2[[#This Row],[price]]-Table2[[#This Row],[Predicted Price]])</f>
        <v>7827.3174680925003</v>
      </c>
      <c r="V6037" s="5">
        <f>Table2[[#This Row],[Price Diff]]/Table2[[#This Row],[price]]</f>
        <v>0.11544716029634956</v>
      </c>
    </row>
    <row r="6038" spans="1:22" x14ac:dyDescent="0.2">
      <c r="A6038" s="3">
        <v>14070</v>
      </c>
      <c r="B6038" s="3">
        <v>0.24492396899999999</v>
      </c>
      <c r="C6038" s="3">
        <v>28419</v>
      </c>
      <c r="D6038" s="3">
        <v>0.44468495800000002</v>
      </c>
      <c r="E6038" s="3">
        <v>3456</v>
      </c>
      <c r="F6038" s="3">
        <v>0.71443234099999997</v>
      </c>
      <c r="G6038" s="3">
        <v>10</v>
      </c>
      <c r="H6038" s="3">
        <v>0.87250287000000004</v>
      </c>
      <c r="I6038" s="2" t="s">
        <v>10</v>
      </c>
      <c r="J6038" s="3">
        <v>125000</v>
      </c>
      <c r="K6038" s="3">
        <v>0.90659864099999998</v>
      </c>
      <c r="L6038" s="3">
        <v>1</v>
      </c>
      <c r="M6038" s="2" t="s">
        <v>66</v>
      </c>
      <c r="N6038" s="3">
        <v>40700</v>
      </c>
      <c r="O6038" s="3">
        <v>0.32296592299999999</v>
      </c>
      <c r="P6038" s="3">
        <v>0.76646800742746413</v>
      </c>
      <c r="Q6038" s="3">
        <v>-0.8048934650432521</v>
      </c>
      <c r="R6038" s="3">
        <v>-0.25988600570680864</v>
      </c>
      <c r="S6038" s="3">
        <v>0.33492738940353955</v>
      </c>
      <c r="T6038" s="5">
        <f>POWER(10,Table2[[#This Row],[Predicted normalized_price]]*(N$7634-N$7635)+N$7635)</f>
        <v>43465.028869557726</v>
      </c>
      <c r="U6038" s="5">
        <f>ABS(Table2[[#This Row],[price]]-Table2[[#This Row],[Predicted Price]])</f>
        <v>2765.0288695577256</v>
      </c>
      <c r="V6038" s="5">
        <f>Table2[[#This Row],[Price Diff]]/Table2[[#This Row],[price]]</f>
        <v>6.793682726186058E-2</v>
      </c>
    </row>
    <row r="6039" spans="1:22" x14ac:dyDescent="0.2">
      <c r="A6039" s="3">
        <v>13360</v>
      </c>
      <c r="B6039" s="3">
        <v>0.23340261700000001</v>
      </c>
      <c r="C6039" s="3">
        <v>65192</v>
      </c>
      <c r="D6039" s="3">
        <v>0.58998537100000004</v>
      </c>
      <c r="E6039" s="3">
        <v>1395</v>
      </c>
      <c r="F6039" s="3">
        <v>0.327600102</v>
      </c>
      <c r="G6039" s="3">
        <v>5</v>
      </c>
      <c r="H6039" s="3">
        <v>0.60985333500000005</v>
      </c>
      <c r="I6039" s="2" t="s">
        <v>19</v>
      </c>
      <c r="J6039" s="3">
        <v>34000</v>
      </c>
      <c r="K6039" s="3">
        <v>0.79563706000000001</v>
      </c>
      <c r="L6039" s="3">
        <v>1</v>
      </c>
      <c r="M6039" s="2" t="s">
        <v>64</v>
      </c>
      <c r="N6039" s="3">
        <v>99800</v>
      </c>
      <c r="O6039" s="3">
        <v>0.48619350700000002</v>
      </c>
      <c r="P6039" s="3">
        <v>8.0783383221419577E-2</v>
      </c>
      <c r="Q6039" s="3">
        <v>0.55587126426379629</v>
      </c>
      <c r="R6039" s="3">
        <v>0.54200890863425233</v>
      </c>
      <c r="S6039" s="3">
        <v>0.48815740440266331</v>
      </c>
      <c r="T6039" s="5">
        <f>POWER(10,Table2[[#This Row],[Predicted normalized_price]]*(N$7634-N$7635)+N$7635)</f>
        <v>100882.84081682691</v>
      </c>
      <c r="U6039" s="5">
        <f>ABS(Table2[[#This Row],[price]]-Table2[[#This Row],[Predicted Price]])</f>
        <v>1082.8408168269088</v>
      </c>
      <c r="V6039" s="5">
        <f>Table2[[#This Row],[Price Diff]]/Table2[[#This Row],[price]]</f>
        <v>1.0850108385039166E-2</v>
      </c>
    </row>
    <row r="6040" spans="1:22" x14ac:dyDescent="0.2">
      <c r="A6040" s="3">
        <v>9790</v>
      </c>
      <c r="B6040" s="3">
        <v>0.164224334</v>
      </c>
      <c r="C6040" s="3">
        <v>46097</v>
      </c>
      <c r="D6040" s="3">
        <v>0.52933163999999999</v>
      </c>
      <c r="E6040" s="3">
        <v>1496</v>
      </c>
      <c r="F6040" s="3">
        <v>0.35740525400000001</v>
      </c>
      <c r="G6040" s="3">
        <v>2</v>
      </c>
      <c r="H6040" s="3">
        <v>0.26264953499999999</v>
      </c>
      <c r="I6040" s="2" t="s">
        <v>22</v>
      </c>
      <c r="J6040" s="3">
        <v>9000</v>
      </c>
      <c r="K6040" s="3">
        <v>0.68235877599999994</v>
      </c>
      <c r="L6040" s="3">
        <v>1</v>
      </c>
      <c r="M6040" s="2" t="s">
        <v>66</v>
      </c>
      <c r="N6040" s="3">
        <v>89800</v>
      </c>
      <c r="O6040" s="3">
        <v>0.46697918999999999</v>
      </c>
      <c r="P6040" s="3">
        <v>-0.84794211736646508</v>
      </c>
      <c r="Q6040" s="3">
        <v>-0.60355399623722894</v>
      </c>
      <c r="R6040" s="3">
        <v>-0.59017831478722438</v>
      </c>
      <c r="S6040" s="3">
        <v>0.46746675892784645</v>
      </c>
      <c r="T6040" s="5">
        <f>POWER(10,Table2[[#This Row],[Predicted normalized_price]]*(N$7634-N$7635)+N$7635)</f>
        <v>90040.915385054483</v>
      </c>
      <c r="U6040" s="5">
        <f>ABS(Table2[[#This Row],[price]]-Table2[[#This Row],[Predicted Price]])</f>
        <v>240.91538505448261</v>
      </c>
      <c r="V6040" s="5">
        <f>Table2[[#This Row],[Price Diff]]/Table2[[#This Row],[price]]</f>
        <v>2.6827993881345501E-3</v>
      </c>
    </row>
    <row r="6041" spans="1:22" x14ac:dyDescent="0.2">
      <c r="A6041" s="3">
        <v>11550</v>
      </c>
      <c r="B6041" s="3">
        <v>0.201010094</v>
      </c>
      <c r="C6041" s="3">
        <v>51550</v>
      </c>
      <c r="D6041" s="3">
        <v>0.54889761699999995</v>
      </c>
      <c r="E6041" s="3">
        <v>1595</v>
      </c>
      <c r="F6041" s="3">
        <v>0.38472810600000001</v>
      </c>
      <c r="G6041" s="3">
        <v>5</v>
      </c>
      <c r="H6041" s="3">
        <v>0.60985333500000005</v>
      </c>
      <c r="I6041" s="2" t="s">
        <v>15</v>
      </c>
      <c r="J6041" s="3">
        <v>59564</v>
      </c>
      <c r="K6041" s="3">
        <v>0.843423064</v>
      </c>
      <c r="L6041" s="3">
        <v>1</v>
      </c>
      <c r="M6041" s="2" t="s">
        <v>67</v>
      </c>
      <c r="N6041" s="3">
        <v>77888</v>
      </c>
      <c r="O6041" s="3">
        <v>0.44108067099999998</v>
      </c>
      <c r="P6041" s="3">
        <v>-0.93427009260973037</v>
      </c>
      <c r="Q6041" s="3">
        <v>0.512696882936026</v>
      </c>
      <c r="R6041" s="3">
        <v>0.67418975628368416</v>
      </c>
      <c r="S6041" s="3">
        <v>0.44059029203486721</v>
      </c>
      <c r="T6041" s="5">
        <f>POWER(10,Table2[[#This Row],[Predicted normalized_price]]*(N$7634-N$7635)+N$7635)</f>
        <v>77678.402094486344</v>
      </c>
      <c r="U6041" s="5">
        <f>ABS(Table2[[#This Row],[price]]-Table2[[#This Row],[Predicted Price]])</f>
        <v>209.59790551365586</v>
      </c>
      <c r="V6041" s="5">
        <f>Table2[[#This Row],[Price Diff]]/Table2[[#This Row],[price]]</f>
        <v>2.6910166587106599E-3</v>
      </c>
    </row>
    <row r="6042" spans="1:22" x14ac:dyDescent="0.2">
      <c r="A6042" s="3">
        <v>12190</v>
      </c>
      <c r="B6042" s="3">
        <v>0.213010014</v>
      </c>
      <c r="C6042" s="3">
        <v>61625</v>
      </c>
      <c r="D6042" s="3">
        <v>0.58013816399999996</v>
      </c>
      <c r="E6042" s="3">
        <v>1798</v>
      </c>
      <c r="F6042" s="3">
        <v>0.435810641</v>
      </c>
      <c r="G6042" s="3">
        <v>4</v>
      </c>
      <c r="H6042" s="3">
        <v>0.52529906999999998</v>
      </c>
      <c r="I6042" s="2" t="s">
        <v>19</v>
      </c>
      <c r="J6042" s="3">
        <v>54932</v>
      </c>
      <c r="K6042" s="3">
        <v>0.83652348600000004</v>
      </c>
      <c r="L6042" s="3">
        <v>1</v>
      </c>
      <c r="M6042" s="2" t="s">
        <v>65</v>
      </c>
      <c r="N6042" s="3">
        <v>103800</v>
      </c>
      <c r="O6042" s="3">
        <v>0.49334502499999999</v>
      </c>
      <c r="P6042" s="3">
        <v>-0.80485121284568439</v>
      </c>
      <c r="Q6042" s="3">
        <v>0.57359725615395596</v>
      </c>
      <c r="R6042" s="3">
        <v>0.58997938766247504</v>
      </c>
      <c r="S6042" s="3">
        <v>0.47832737262926917</v>
      </c>
      <c r="T6042" s="5">
        <f>POWER(10,Table2[[#This Row],[Predicted normalized_price]]*(N$7634-N$7635)+N$7635)</f>
        <v>95578.084783898754</v>
      </c>
      <c r="U6042" s="5">
        <f>ABS(Table2[[#This Row],[price]]-Table2[[#This Row],[Predicted Price]])</f>
        <v>8221.9152161012462</v>
      </c>
      <c r="V6042" s="5">
        <f>Table2[[#This Row],[Price Diff]]/Table2[[#This Row],[price]]</f>
        <v>7.9209202467256712E-2</v>
      </c>
    </row>
    <row r="6043" spans="1:22" x14ac:dyDescent="0.2">
      <c r="A6043" s="3">
        <v>12040</v>
      </c>
      <c r="B6043" s="3">
        <v>0.210255042</v>
      </c>
      <c r="C6043" s="3">
        <v>27056</v>
      </c>
      <c r="D6043" s="3">
        <v>0.43608376199999999</v>
      </c>
      <c r="E6043" s="3">
        <v>1598</v>
      </c>
      <c r="F6043" s="3">
        <v>0.38552934799999999</v>
      </c>
      <c r="G6043" s="3">
        <v>8</v>
      </c>
      <c r="H6043" s="3">
        <v>0.78794860499999997</v>
      </c>
      <c r="I6043" s="2" t="s">
        <v>24</v>
      </c>
      <c r="J6043" s="3">
        <v>80000</v>
      </c>
      <c r="K6043" s="3">
        <v>0.86856292499999999</v>
      </c>
      <c r="L6043" s="3">
        <v>1</v>
      </c>
      <c r="M6043" s="2" t="s">
        <v>67</v>
      </c>
      <c r="N6043" s="3">
        <v>45900</v>
      </c>
      <c r="O6043" s="3">
        <v>0.34484698200000002</v>
      </c>
      <c r="P6043" s="3">
        <v>-0.66009066359577806</v>
      </c>
      <c r="Q6043" s="3">
        <v>-0.78505362486590957</v>
      </c>
      <c r="R6043" s="3">
        <v>-0.24687565143861487</v>
      </c>
      <c r="S6043" s="3">
        <v>0.33309506059982186</v>
      </c>
      <c r="T6043" s="5">
        <f>POWER(10,Table2[[#This Row],[Predicted normalized_price]]*(N$7634-N$7635)+N$7635)</f>
        <v>43029.588481232757</v>
      </c>
      <c r="U6043" s="5">
        <f>ABS(Table2[[#This Row],[price]]-Table2[[#This Row],[Predicted Price]])</f>
        <v>2870.4115187672433</v>
      </c>
      <c r="V6043" s="5">
        <f>Table2[[#This Row],[Price Diff]]/Table2[[#This Row],[price]]</f>
        <v>6.2536198665953016E-2</v>
      </c>
    </row>
    <row r="6044" spans="1:22" x14ac:dyDescent="0.2">
      <c r="A6044" s="3">
        <v>7420</v>
      </c>
      <c r="B6044" s="3">
        <v>0.102549283</v>
      </c>
      <c r="C6044" s="3">
        <v>9766</v>
      </c>
      <c r="D6044" s="3">
        <v>0.25775645600000002</v>
      </c>
      <c r="E6044" s="3">
        <v>1584</v>
      </c>
      <c r="F6044" s="3">
        <v>0.38177726899999997</v>
      </c>
      <c r="G6044" s="3">
        <v>10</v>
      </c>
      <c r="H6044" s="3">
        <v>0.87250287000000004</v>
      </c>
      <c r="I6044" s="2" t="s">
        <v>28</v>
      </c>
      <c r="J6044" s="3">
        <v>140000</v>
      </c>
      <c r="K6044" s="3">
        <v>0.91625730599999999</v>
      </c>
      <c r="L6044" s="3">
        <v>2</v>
      </c>
      <c r="M6044" s="2" t="s">
        <v>63</v>
      </c>
      <c r="N6044" s="3">
        <v>16800</v>
      </c>
      <c r="O6044" s="3">
        <v>0.16193867100000001</v>
      </c>
      <c r="P6044" s="3">
        <v>-0.94922122154744804</v>
      </c>
      <c r="Q6044" s="3">
        <v>-0.93943721933869695</v>
      </c>
      <c r="R6044" s="3">
        <v>0.28565716207139807</v>
      </c>
      <c r="S6044" s="3">
        <v>0.15661907096884509</v>
      </c>
      <c r="T6044" s="5">
        <f>POWER(10,Table2[[#This Row],[Predicted normalized_price]]*(N$7634-N$7635)+N$7635)</f>
        <v>16316.021493563554</v>
      </c>
      <c r="U6044" s="5">
        <f>ABS(Table2[[#This Row],[price]]-Table2[[#This Row],[Predicted Price]])</f>
        <v>483.97850643644597</v>
      </c>
      <c r="V6044" s="5">
        <f>Table2[[#This Row],[Price Diff]]/Table2[[#This Row],[price]]</f>
        <v>2.8808244430740832E-2</v>
      </c>
    </row>
    <row r="6045" spans="1:22" x14ac:dyDescent="0.2">
      <c r="A6045" s="3">
        <v>10730</v>
      </c>
      <c r="B6045" s="3">
        <v>0.18462425199999999</v>
      </c>
      <c r="C6045" s="3">
        <v>55289</v>
      </c>
      <c r="D6045" s="3">
        <v>0.56115156200000005</v>
      </c>
      <c r="E6045" s="3">
        <v>2360</v>
      </c>
      <c r="F6045" s="3">
        <v>0.55178418100000004</v>
      </c>
      <c r="G6045" s="3">
        <v>4</v>
      </c>
      <c r="H6045" s="3">
        <v>0.52529906999999998</v>
      </c>
      <c r="I6045" s="2" t="s">
        <v>28</v>
      </c>
      <c r="J6045" s="3">
        <v>40000</v>
      </c>
      <c r="K6045" s="3">
        <v>0.80948806299999998</v>
      </c>
      <c r="L6045" s="3">
        <v>1</v>
      </c>
      <c r="M6045" s="2" t="s">
        <v>64</v>
      </c>
      <c r="N6045" s="3">
        <v>85500</v>
      </c>
      <c r="O6045" s="3">
        <v>0.458049553</v>
      </c>
      <c r="P6045" s="3">
        <v>0.77484273839269036</v>
      </c>
      <c r="Q6045" s="3">
        <v>-0.68174952060414129</v>
      </c>
      <c r="R6045" s="3">
        <v>-0.55894980150557794</v>
      </c>
      <c r="S6045" s="3">
        <v>0.4432270846356226</v>
      </c>
      <c r="T6045" s="5">
        <f>POWER(10,Table2[[#This Row],[Predicted normalized_price]]*(N$7634-N$7635)+N$7635)</f>
        <v>78812.097108688278</v>
      </c>
      <c r="U6045" s="5">
        <f>ABS(Table2[[#This Row],[price]]-Table2[[#This Row],[Predicted Price]])</f>
        <v>6687.9028913117218</v>
      </c>
      <c r="V6045" s="5">
        <f>Table2[[#This Row],[Price Diff]]/Table2[[#This Row],[price]]</f>
        <v>7.822108644809031E-2</v>
      </c>
    </row>
    <row r="6046" spans="1:22" x14ac:dyDescent="0.2">
      <c r="A6046" s="3">
        <v>15310</v>
      </c>
      <c r="B6046" s="3">
        <v>0.26371721599999998</v>
      </c>
      <c r="C6046" s="3">
        <v>79477</v>
      </c>
      <c r="D6046" s="3">
        <v>0.62465866699999995</v>
      </c>
      <c r="E6046" s="3">
        <v>1991</v>
      </c>
      <c r="F6046" s="3">
        <v>0.47928668200000002</v>
      </c>
      <c r="G6046" s="3">
        <v>6</v>
      </c>
      <c r="H6046" s="3">
        <v>0.67893919899999999</v>
      </c>
      <c r="I6046" s="2" t="s">
        <v>15</v>
      </c>
      <c r="J6046" s="3">
        <v>103000</v>
      </c>
      <c r="K6046" s="3">
        <v>0.89009999100000003</v>
      </c>
      <c r="L6046" s="3">
        <v>2</v>
      </c>
      <c r="M6046" s="2" t="s">
        <v>65</v>
      </c>
      <c r="N6046" s="3">
        <v>101888</v>
      </c>
      <c r="O6046" s="3">
        <v>0.489961639</v>
      </c>
      <c r="P6046" s="3">
        <v>-0.79883577813976947</v>
      </c>
      <c r="Q6046" s="3">
        <v>0.63202380407296255</v>
      </c>
      <c r="R6046" s="3">
        <v>0.54789163735075241</v>
      </c>
      <c r="S6046" s="3">
        <v>0.50440531742479899</v>
      </c>
      <c r="T6046" s="5">
        <f>POWER(10,Table2[[#This Row],[Predicted normalized_price]]*(N$7634-N$7635)+N$7635)</f>
        <v>110304.2639323796</v>
      </c>
      <c r="U6046" s="5">
        <f>ABS(Table2[[#This Row],[price]]-Table2[[#This Row],[Predicted Price]])</f>
        <v>8416.2639323796029</v>
      </c>
      <c r="V6046" s="5">
        <f>Table2[[#This Row],[Price Diff]]/Table2[[#This Row],[price]]</f>
        <v>8.2603092929291008E-2</v>
      </c>
    </row>
    <row r="6047" spans="1:22" x14ac:dyDescent="0.2">
      <c r="A6047" s="3">
        <v>13680</v>
      </c>
      <c r="B6047" s="3">
        <v>0.238669303</v>
      </c>
      <c r="C6047" s="3">
        <v>63807</v>
      </c>
      <c r="D6047" s="3">
        <v>0.58622740399999995</v>
      </c>
      <c r="E6047" s="3">
        <v>1997</v>
      </c>
      <c r="F6047" s="3">
        <v>0.48056971500000001</v>
      </c>
      <c r="G6047" s="3">
        <v>7</v>
      </c>
      <c r="H6047" s="3">
        <v>0.73735046500000001</v>
      </c>
      <c r="I6047" s="2" t="s">
        <v>13</v>
      </c>
      <c r="J6047" s="3">
        <v>75049</v>
      </c>
      <c r="K6047" s="3">
        <v>0.86311816299999999</v>
      </c>
      <c r="L6047" s="3">
        <v>1</v>
      </c>
      <c r="M6047" s="2" t="s">
        <v>65</v>
      </c>
      <c r="N6047" s="3">
        <v>77800</v>
      </c>
      <c r="O6047" s="3">
        <v>0.44087494500000002</v>
      </c>
      <c r="P6047" s="3">
        <v>-0.7766201377941766</v>
      </c>
      <c r="Q6047" s="3">
        <v>0.52632301333131792</v>
      </c>
      <c r="R6047" s="3">
        <v>0.63413864642392659</v>
      </c>
      <c r="S6047" s="3">
        <v>0.45475161897205862</v>
      </c>
      <c r="T6047" s="5">
        <f>POWER(10,Table2[[#This Row],[Predicted normalized_price]]*(N$7634-N$7635)+N$7635)</f>
        <v>83964.503877352632</v>
      </c>
      <c r="U6047" s="5">
        <f>ABS(Table2[[#This Row],[price]]-Table2[[#This Row],[Predicted Price]])</f>
        <v>6164.5038773526321</v>
      </c>
      <c r="V6047" s="5">
        <f>Table2[[#This Row],[Price Diff]]/Table2[[#This Row],[price]]</f>
        <v>7.9235268346434864E-2</v>
      </c>
    </row>
    <row r="6048" spans="1:22" x14ac:dyDescent="0.2">
      <c r="A6048" s="3">
        <v>14800</v>
      </c>
      <c r="B6048" s="3">
        <v>0.25617889199999999</v>
      </c>
      <c r="C6048" s="3">
        <v>84979</v>
      </c>
      <c r="D6048" s="3">
        <v>0.63637268400000002</v>
      </c>
      <c r="E6048" s="3">
        <v>2362</v>
      </c>
      <c r="F6048" s="3">
        <v>0.55214537900000005</v>
      </c>
      <c r="G6048" s="3">
        <v>5</v>
      </c>
      <c r="H6048" s="3">
        <v>0.60985333500000005</v>
      </c>
      <c r="I6048" s="2" t="s">
        <v>10</v>
      </c>
      <c r="J6048" s="3">
        <v>41000</v>
      </c>
      <c r="K6048" s="3">
        <v>0.81159254000000003</v>
      </c>
      <c r="L6048" s="3">
        <v>1</v>
      </c>
      <c r="M6048" s="2" t="s">
        <v>66</v>
      </c>
      <c r="N6048" s="3">
        <v>119800</v>
      </c>
      <c r="O6048" s="3">
        <v>0.51943364999999997</v>
      </c>
      <c r="P6048" s="3">
        <v>0.68529880401191678</v>
      </c>
      <c r="Q6048" s="3">
        <v>-0.50341285423527293</v>
      </c>
      <c r="R6048" s="3">
        <v>-0.685937816835125</v>
      </c>
      <c r="S6048" s="3">
        <v>0.52216643683051867</v>
      </c>
      <c r="T6048" s="5">
        <f>POWER(10,Table2[[#This Row],[Predicted normalized_price]]*(N$7634-N$7635)+N$7635)</f>
        <v>121612.58089953914</v>
      </c>
      <c r="U6048" s="5">
        <f>ABS(Table2[[#This Row],[price]]-Table2[[#This Row],[Predicted Price]])</f>
        <v>1812.5808995391417</v>
      </c>
      <c r="V6048" s="5">
        <f>Table2[[#This Row],[Price Diff]]/Table2[[#This Row],[price]]</f>
        <v>1.5130057592146424E-2</v>
      </c>
    </row>
    <row r="6049" spans="1:22" x14ac:dyDescent="0.2">
      <c r="A6049" s="3">
        <v>13130</v>
      </c>
      <c r="B6049" s="3">
        <v>0.229538675</v>
      </c>
      <c r="C6049" s="3">
        <v>34839</v>
      </c>
      <c r="D6049" s="3">
        <v>0.48032926999999997</v>
      </c>
      <c r="E6049" s="3">
        <v>1984</v>
      </c>
      <c r="F6049" s="3">
        <v>0.47778491499999998</v>
      </c>
      <c r="G6049" s="3">
        <v>9</v>
      </c>
      <c r="H6049" s="3">
        <v>0.83257932800000001</v>
      </c>
      <c r="I6049" s="2" t="s">
        <v>19</v>
      </c>
      <c r="J6049" s="3">
        <v>130000</v>
      </c>
      <c r="K6049" s="3">
        <v>0.90994130500000003</v>
      </c>
      <c r="L6049" s="3">
        <v>3</v>
      </c>
      <c r="M6049" s="2" t="s">
        <v>65</v>
      </c>
      <c r="N6049" s="3">
        <v>48800</v>
      </c>
      <c r="O6049" s="3">
        <v>0.35599618799999999</v>
      </c>
      <c r="P6049" s="3">
        <v>-0.83318031485636801</v>
      </c>
      <c r="Q6049" s="3">
        <v>0.2828490053176933</v>
      </c>
      <c r="R6049" s="3">
        <v>0.77346743223039094</v>
      </c>
      <c r="S6049" s="3">
        <v>0.35514171149811241</v>
      </c>
      <c r="T6049" s="5">
        <f>POWER(10,Table2[[#This Row],[Predicted normalized_price]]*(N$7634-N$7635)+N$7635)</f>
        <v>48571.402888428049</v>
      </c>
      <c r="U6049" s="5">
        <f>ABS(Table2[[#This Row],[price]]-Table2[[#This Row],[Predicted Price]])</f>
        <v>228.59711157195125</v>
      </c>
      <c r="V6049" s="5">
        <f>Table2[[#This Row],[Price Diff]]/Table2[[#This Row],[price]]</f>
        <v>4.6843670404088369E-3</v>
      </c>
    </row>
    <row r="6050" spans="1:22" x14ac:dyDescent="0.2">
      <c r="A6050" s="3">
        <v>69350</v>
      </c>
      <c r="B6050" s="3">
        <v>0.59984977699999997</v>
      </c>
      <c r="C6050" s="3">
        <v>363056</v>
      </c>
      <c r="D6050" s="3">
        <v>0.89050227699999995</v>
      </c>
      <c r="E6050" s="3">
        <v>5204</v>
      </c>
      <c r="F6050" s="3">
        <v>0.88896218000000005</v>
      </c>
      <c r="G6050" s="3">
        <v>4</v>
      </c>
      <c r="H6050" s="3">
        <v>0.52529906999999998</v>
      </c>
      <c r="I6050" s="2" t="s">
        <v>40</v>
      </c>
      <c r="J6050" s="3">
        <v>17189</v>
      </c>
      <c r="K6050" s="3">
        <v>0.73750449299999998</v>
      </c>
      <c r="L6050" s="3">
        <v>1</v>
      </c>
      <c r="M6050" s="2" t="s">
        <v>62</v>
      </c>
      <c r="N6050" s="3">
        <v>698000</v>
      </c>
      <c r="O6050" s="3">
        <v>0.84015913600000003</v>
      </c>
      <c r="P6050" s="3">
        <v>0.2622993175977501</v>
      </c>
      <c r="Q6050" s="3">
        <v>0.71873287860482304</v>
      </c>
      <c r="R6050" s="3">
        <v>-0.68921459586572109</v>
      </c>
      <c r="S6050" s="3">
        <v>0.8437736323671976</v>
      </c>
      <c r="T6050" s="5">
        <f>POWER(10,Table2[[#This Row],[Predicted normalized_price]]*(N$7634-N$7635)+N$7635)</f>
        <v>712002.10004545446</v>
      </c>
      <c r="U6050" s="5">
        <f>ABS(Table2[[#This Row],[price]]-Table2[[#This Row],[Predicted Price]])</f>
        <v>14002.100045454456</v>
      </c>
      <c r="V6050" s="5">
        <f>Table2[[#This Row],[Price Diff]]/Table2[[#This Row],[price]]</f>
        <v>2.0060315251367415E-2</v>
      </c>
    </row>
    <row r="6051" spans="1:22" x14ac:dyDescent="0.2">
      <c r="A6051" s="3">
        <v>8500</v>
      </c>
      <c r="B6051" s="3">
        <v>0.132785129</v>
      </c>
      <c r="C6051" s="3">
        <v>48541</v>
      </c>
      <c r="D6051" s="3">
        <v>0.538372403</v>
      </c>
      <c r="E6051" s="3">
        <v>1497</v>
      </c>
      <c r="F6051" s="3">
        <v>0.357690181</v>
      </c>
      <c r="G6051" s="3">
        <v>5</v>
      </c>
      <c r="H6051" s="3">
        <v>0.60985333500000005</v>
      </c>
      <c r="I6051" s="2" t="s">
        <v>10</v>
      </c>
      <c r="J6051" s="3">
        <v>63500</v>
      </c>
      <c r="K6051" s="3">
        <v>0.84887661700000006</v>
      </c>
      <c r="L6051" s="3">
        <v>1</v>
      </c>
      <c r="M6051" s="2" t="s">
        <v>63</v>
      </c>
      <c r="N6051" s="3">
        <v>60800</v>
      </c>
      <c r="O6051" s="3">
        <v>0.39600680999999999</v>
      </c>
      <c r="P6051" s="3">
        <v>-3.0854968762052723E-2</v>
      </c>
      <c r="Q6051" s="3">
        <v>-0.73481332489829254</v>
      </c>
      <c r="R6051" s="3">
        <v>-0.45086138405193937</v>
      </c>
      <c r="S6051" s="3">
        <v>0.39971677119781418</v>
      </c>
      <c r="T6051" s="5">
        <f>POWER(10,Table2[[#This Row],[Predicted normalized_price]]*(N$7634-N$7635)+N$7635)</f>
        <v>62052.20989846906</v>
      </c>
      <c r="U6051" s="5">
        <f>ABS(Table2[[#This Row],[price]]-Table2[[#This Row],[Predicted Price]])</f>
        <v>1252.2098984690601</v>
      </c>
      <c r="V6051" s="5">
        <f>Table2[[#This Row],[Price Diff]]/Table2[[#This Row],[price]]</f>
        <v>2.059555754060954E-2</v>
      </c>
    </row>
    <row r="6052" spans="1:22" x14ac:dyDescent="0.2">
      <c r="A6052" s="3">
        <v>10530</v>
      </c>
      <c r="B6052" s="3">
        <v>0.18043772999999999</v>
      </c>
      <c r="C6052" s="3">
        <v>54155</v>
      </c>
      <c r="D6052" s="3">
        <v>0.55752488</v>
      </c>
      <c r="E6052" s="3">
        <v>988</v>
      </c>
      <c r="F6052" s="3">
        <v>0.18050818099999999</v>
      </c>
      <c r="G6052" s="3">
        <v>2</v>
      </c>
      <c r="H6052" s="3">
        <v>0.26264953499999999</v>
      </c>
      <c r="I6052" s="2" t="s">
        <v>22</v>
      </c>
      <c r="J6052" s="3">
        <v>3222</v>
      </c>
      <c r="K6052" s="3">
        <v>0.59481169099999998</v>
      </c>
      <c r="L6052" s="3">
        <v>1</v>
      </c>
      <c r="M6052" s="2" t="s">
        <v>67</v>
      </c>
      <c r="N6052" s="3">
        <v>110800</v>
      </c>
      <c r="O6052" s="3">
        <v>0.50522136299999998</v>
      </c>
      <c r="P6052" s="3">
        <v>-0.97274283905383918</v>
      </c>
      <c r="Q6052" s="3">
        <v>-0.54827342281024305</v>
      </c>
      <c r="R6052" s="3">
        <v>-0.66789115443418834</v>
      </c>
      <c r="S6052" s="3">
        <v>0.50140614180874943</v>
      </c>
      <c r="T6052" s="5">
        <f>POWER(10,Table2[[#This Row],[Predicted normalized_price]]*(N$7634-N$7635)+N$7635)</f>
        <v>108501.28650881695</v>
      </c>
      <c r="U6052" s="5">
        <f>ABS(Table2[[#This Row],[price]]-Table2[[#This Row],[Predicted Price]])</f>
        <v>2298.7134911830508</v>
      </c>
      <c r="V6052" s="5">
        <f>Table2[[#This Row],[Price Diff]]/Table2[[#This Row],[price]]</f>
        <v>2.0746511653276633E-2</v>
      </c>
    </row>
    <row r="6053" spans="1:22" x14ac:dyDescent="0.2">
      <c r="A6053" s="3">
        <v>7280</v>
      </c>
      <c r="B6053" s="3">
        <v>9.8310923999999994E-2</v>
      </c>
      <c r="C6053" s="3">
        <v>45157</v>
      </c>
      <c r="D6053" s="3">
        <v>0.52572615099999997</v>
      </c>
      <c r="E6053" s="3">
        <v>1496</v>
      </c>
      <c r="F6053" s="3">
        <v>0.35740525400000001</v>
      </c>
      <c r="G6053" s="3">
        <v>2</v>
      </c>
      <c r="H6053" s="3">
        <v>0.26264953499999999</v>
      </c>
      <c r="I6053" s="2" t="s">
        <v>14</v>
      </c>
      <c r="J6053" s="3">
        <v>14</v>
      </c>
      <c r="K6053" s="3">
        <v>0.13128752599999999</v>
      </c>
      <c r="L6053" s="3">
        <v>1</v>
      </c>
      <c r="M6053" s="2" t="s">
        <v>63</v>
      </c>
      <c r="N6053" s="3">
        <v>76800</v>
      </c>
      <c r="O6053" s="3">
        <v>0.43852067300000003</v>
      </c>
      <c r="P6053" s="3">
        <v>-0.93316604597344677</v>
      </c>
      <c r="Q6053" s="3">
        <v>-0.67045883392581151</v>
      </c>
      <c r="R6053" s="3">
        <v>-0.53036784257123715</v>
      </c>
      <c r="S6053" s="3">
        <v>0.43445255872547373</v>
      </c>
      <c r="T6053" s="5">
        <f>POWER(10,Table2[[#This Row],[Predicted normalized_price]]*(N$7634-N$7635)+N$7635)</f>
        <v>75102.22902603999</v>
      </c>
      <c r="U6053" s="5">
        <f>ABS(Table2[[#This Row],[price]]-Table2[[#This Row],[Predicted Price]])</f>
        <v>1697.7709739600105</v>
      </c>
      <c r="V6053" s="5">
        <f>Table2[[#This Row],[Price Diff]]/Table2[[#This Row],[price]]</f>
        <v>2.2106392890104302E-2</v>
      </c>
    </row>
    <row r="6054" spans="1:22" x14ac:dyDescent="0.2">
      <c r="A6054" s="3">
        <v>9710</v>
      </c>
      <c r="B6054" s="3">
        <v>0.16239862499999999</v>
      </c>
      <c r="C6054" s="3">
        <v>22310</v>
      </c>
      <c r="D6054" s="3">
        <v>0.40233047399999999</v>
      </c>
      <c r="E6054" s="3">
        <v>1998</v>
      </c>
      <c r="F6054" s="3">
        <v>0.480783179</v>
      </c>
      <c r="G6054" s="3">
        <v>9</v>
      </c>
      <c r="H6054" s="3">
        <v>0.83257932800000001</v>
      </c>
      <c r="I6054" s="2" t="s">
        <v>10</v>
      </c>
      <c r="J6054" s="3">
        <v>141500</v>
      </c>
      <c r="K6054" s="3">
        <v>0.91716559499999994</v>
      </c>
      <c r="L6054" s="3">
        <v>3</v>
      </c>
      <c r="M6054" s="2" t="s">
        <v>65</v>
      </c>
      <c r="N6054" s="3">
        <v>29800</v>
      </c>
      <c r="O6054" s="3">
        <v>0.266238329</v>
      </c>
      <c r="P6054" s="3">
        <v>0.24381818116168447</v>
      </c>
      <c r="Q6054" s="3">
        <v>-0.8615934787713001</v>
      </c>
      <c r="R6054" s="3">
        <v>-0.10067609331590327</v>
      </c>
      <c r="S6054" s="3">
        <v>0.27824044211784632</v>
      </c>
      <c r="T6054" s="5">
        <f>POWER(10,Table2[[#This Row],[Predicted normalized_price]]*(N$7634-N$7635)+N$7635)</f>
        <v>31831.626430362419</v>
      </c>
      <c r="U6054" s="5">
        <f>ABS(Table2[[#This Row],[price]]-Table2[[#This Row],[Predicted Price]])</f>
        <v>2031.6264303624193</v>
      </c>
      <c r="V6054" s="5">
        <f>Table2[[#This Row],[Price Diff]]/Table2[[#This Row],[price]]</f>
        <v>6.81753835692087E-2</v>
      </c>
    </row>
    <row r="6055" spans="1:22" x14ac:dyDescent="0.2">
      <c r="A6055" s="3">
        <v>9200</v>
      </c>
      <c r="B6055" s="3">
        <v>0.150393744</v>
      </c>
      <c r="C6055" s="3">
        <v>42197</v>
      </c>
      <c r="D6055" s="3">
        <v>0.51386168799999998</v>
      </c>
      <c r="E6055" s="3">
        <v>1798</v>
      </c>
      <c r="F6055" s="3">
        <v>0.435810641</v>
      </c>
      <c r="G6055" s="3">
        <v>8</v>
      </c>
      <c r="H6055" s="3">
        <v>0.78794860499999997</v>
      </c>
      <c r="I6055" s="2" t="s">
        <v>20</v>
      </c>
      <c r="J6055" s="3">
        <v>92000</v>
      </c>
      <c r="K6055" s="3">
        <v>0.88047441800000004</v>
      </c>
      <c r="L6055" s="3">
        <v>2</v>
      </c>
      <c r="M6055" s="2" t="s">
        <v>65</v>
      </c>
      <c r="N6055" s="3">
        <v>46800</v>
      </c>
      <c r="O6055" s="3">
        <v>0.34838073800000002</v>
      </c>
      <c r="P6055" s="3">
        <v>0.13668500993498811</v>
      </c>
      <c r="Q6055" s="3">
        <v>0.30501975327578301</v>
      </c>
      <c r="R6055" s="3">
        <v>0.80279246954835604</v>
      </c>
      <c r="S6055" s="3">
        <v>0.35609925754852267</v>
      </c>
      <c r="T6055" s="5">
        <f>POWER(10,Table2[[#This Row],[Predicted normalized_price]]*(N$7634-N$7635)+N$7635)</f>
        <v>48827.646633678931</v>
      </c>
      <c r="U6055" s="5">
        <f>ABS(Table2[[#This Row],[price]]-Table2[[#This Row],[Predicted Price]])</f>
        <v>2027.6466336789308</v>
      </c>
      <c r="V6055" s="5">
        <f>Table2[[#This Row],[Price Diff]]/Table2[[#This Row],[price]]</f>
        <v>4.3325782770917323E-2</v>
      </c>
    </row>
    <row r="6056" spans="1:22" x14ac:dyDescent="0.2">
      <c r="A6056" s="3">
        <v>10400</v>
      </c>
      <c r="B6056" s="3">
        <v>0.177673631</v>
      </c>
      <c r="C6056" s="3">
        <v>67842</v>
      </c>
      <c r="D6056" s="3">
        <v>0.59695827300000004</v>
      </c>
      <c r="E6056" s="3">
        <v>2488</v>
      </c>
      <c r="F6056" s="3">
        <v>0.57430527899999995</v>
      </c>
      <c r="G6056" s="3">
        <v>5</v>
      </c>
      <c r="H6056" s="3">
        <v>0.60985333500000005</v>
      </c>
      <c r="I6056" s="2" t="s">
        <v>27</v>
      </c>
      <c r="J6056" s="3">
        <v>41944</v>
      </c>
      <c r="K6056" s="3">
        <v>0.81353259099999997</v>
      </c>
      <c r="L6056" s="3">
        <v>1</v>
      </c>
      <c r="M6056" s="2" t="s">
        <v>65</v>
      </c>
      <c r="N6056" s="3">
        <v>79800</v>
      </c>
      <c r="O6056" s="3">
        <v>0.44549404399999998</v>
      </c>
      <c r="P6056" s="3">
        <v>0.52693529233954672</v>
      </c>
      <c r="Q6056" s="3">
        <v>-0.63661752358037915</v>
      </c>
      <c r="R6056" s="3">
        <v>-0.54888869251616701</v>
      </c>
      <c r="S6056" s="3">
        <v>0.45190936306119517</v>
      </c>
      <c r="T6056" s="5">
        <f>POWER(10,Table2[[#This Row],[Predicted normalized_price]]*(N$7634-N$7635)+N$7635)</f>
        <v>82663.31082353786</v>
      </c>
      <c r="U6056" s="5">
        <f>ABS(Table2[[#This Row],[price]]-Table2[[#This Row],[Predicted Price]])</f>
        <v>2863.3108235378604</v>
      </c>
      <c r="V6056" s="5">
        <f>Table2[[#This Row],[Price Diff]]/Table2[[#This Row],[price]]</f>
        <v>3.5881088014258905E-2</v>
      </c>
    </row>
    <row r="6057" spans="1:22" x14ac:dyDescent="0.2">
      <c r="A6057" s="3">
        <v>77390</v>
      </c>
      <c r="B6057" s="3">
        <v>0.62425689799999995</v>
      </c>
      <c r="C6057" s="3">
        <v>101290</v>
      </c>
      <c r="D6057" s="3">
        <v>0.66710014299999998</v>
      </c>
      <c r="E6057" s="3">
        <v>6208</v>
      </c>
      <c r="F6057" s="3">
        <v>0.96418289899999998</v>
      </c>
      <c r="G6057" s="3">
        <v>10</v>
      </c>
      <c r="H6057" s="3">
        <v>0.87250287000000004</v>
      </c>
      <c r="I6057" s="2" t="s">
        <v>15</v>
      </c>
      <c r="J6057" s="3">
        <v>29100</v>
      </c>
      <c r="K6057" s="3">
        <v>0.78237383199999999</v>
      </c>
      <c r="L6057" s="3">
        <v>3</v>
      </c>
      <c r="M6057" s="2" t="s">
        <v>62</v>
      </c>
      <c r="N6057" s="3">
        <v>169000</v>
      </c>
      <c r="O6057" s="3">
        <v>0.58204935499999999</v>
      </c>
      <c r="P6057" s="3">
        <v>-0.49207918466147693</v>
      </c>
      <c r="Q6057" s="3">
        <v>0.83248702028692301</v>
      </c>
      <c r="R6057" s="3">
        <v>0.13754771790204995</v>
      </c>
      <c r="S6057" s="3">
        <v>0.6620766637694141</v>
      </c>
      <c r="T6057" s="5">
        <f>POWER(10,Table2[[#This Row],[Predicted normalized_price]]*(N$7634-N$7635)+N$7635)</f>
        <v>262342.52377420402</v>
      </c>
      <c r="U6057" s="5">
        <f>ABS(Table2[[#This Row],[price]]-Table2[[#This Row],[Predicted Price]])</f>
        <v>93342.523774204019</v>
      </c>
      <c r="V6057" s="5">
        <f>Table2[[#This Row],[Price Diff]]/Table2[[#This Row],[price]]</f>
        <v>0.55232262588286407</v>
      </c>
    </row>
    <row r="6058" spans="1:22" x14ac:dyDescent="0.2">
      <c r="A6058" s="3">
        <v>17120</v>
      </c>
      <c r="B6058" s="3">
        <v>0.28858041800000001</v>
      </c>
      <c r="C6058" s="3">
        <v>46597</v>
      </c>
      <c r="D6058" s="3">
        <v>0.53121961200000001</v>
      </c>
      <c r="E6058" s="3">
        <v>2979</v>
      </c>
      <c r="F6058" s="3">
        <v>0.65110249600000003</v>
      </c>
      <c r="G6058" s="3">
        <v>9</v>
      </c>
      <c r="H6058" s="3">
        <v>0.83257932800000001</v>
      </c>
      <c r="I6058" s="2" t="s">
        <v>13</v>
      </c>
      <c r="J6058" s="3">
        <v>104000</v>
      </c>
      <c r="K6058" s="3">
        <v>0.89092344700000003</v>
      </c>
      <c r="L6058" s="3">
        <v>4</v>
      </c>
      <c r="M6058" s="2" t="s">
        <v>65</v>
      </c>
      <c r="N6058" s="3">
        <v>68222</v>
      </c>
      <c r="O6058" s="3">
        <v>0.41696708799999999</v>
      </c>
      <c r="P6058" s="3">
        <v>-0.35313331456687713</v>
      </c>
      <c r="Q6058" s="3">
        <v>0.44857614645182331</v>
      </c>
      <c r="R6058" s="3">
        <v>0.71699801393284268</v>
      </c>
      <c r="S6058" s="3">
        <v>0.41437674385037448</v>
      </c>
      <c r="T6058" s="5">
        <f>POWER(10,Table2[[#This Row],[Predicted normalized_price]]*(N$7634-N$7635)+N$7635)</f>
        <v>67257.805660719532</v>
      </c>
      <c r="U6058" s="5">
        <f>ABS(Table2[[#This Row],[price]]-Table2[[#This Row],[Predicted Price]])</f>
        <v>964.19433928046783</v>
      </c>
      <c r="V6058" s="5">
        <f>Table2[[#This Row],[Price Diff]]/Table2[[#This Row],[price]]</f>
        <v>1.4133187817426458E-2</v>
      </c>
    </row>
    <row r="6059" spans="1:22" x14ac:dyDescent="0.2">
      <c r="A6059" s="3">
        <v>13640</v>
      </c>
      <c r="B6059" s="3">
        <v>0.238017745</v>
      </c>
      <c r="C6059" s="3">
        <v>55837</v>
      </c>
      <c r="D6059" s="3">
        <v>0.562877564</v>
      </c>
      <c r="E6059" s="3">
        <v>1997</v>
      </c>
      <c r="F6059" s="3">
        <v>0.48056971500000001</v>
      </c>
      <c r="G6059" s="3">
        <v>8</v>
      </c>
      <c r="H6059" s="3">
        <v>0.78794860499999997</v>
      </c>
      <c r="I6059" s="2" t="s">
        <v>13</v>
      </c>
      <c r="J6059" s="3">
        <v>166000</v>
      </c>
      <c r="K6059" s="3">
        <v>0.93077533199999996</v>
      </c>
      <c r="L6059" s="3">
        <v>2</v>
      </c>
      <c r="M6059" s="2" t="s">
        <v>65</v>
      </c>
      <c r="N6059" s="3">
        <v>69800</v>
      </c>
      <c r="O6059" s="3">
        <v>0.421128471</v>
      </c>
      <c r="P6059" s="3">
        <v>-0.71466265736024437</v>
      </c>
      <c r="Q6059" s="3">
        <v>0.46722042011795234</v>
      </c>
      <c r="R6059" s="3">
        <v>0.68471484032958274</v>
      </c>
      <c r="S6059" s="3">
        <v>0.42652198856496792</v>
      </c>
      <c r="T6059" s="5">
        <f>POWER(10,Table2[[#This Row],[Predicted normalized_price]]*(N$7634-N$7635)+N$7635)</f>
        <v>71899.66005599394</v>
      </c>
      <c r="U6059" s="5">
        <f>ABS(Table2[[#This Row],[price]]-Table2[[#This Row],[Predicted Price]])</f>
        <v>2099.6600559939397</v>
      </c>
      <c r="V6059" s="5">
        <f>Table2[[#This Row],[Price Diff]]/Table2[[#This Row],[price]]</f>
        <v>3.008108962742034E-2</v>
      </c>
    </row>
    <row r="6060" spans="1:22" x14ac:dyDescent="0.2">
      <c r="A6060" s="3">
        <v>11720</v>
      </c>
      <c r="B6060" s="3">
        <v>0.20426122199999999</v>
      </c>
      <c r="C6060" s="3">
        <v>27329</v>
      </c>
      <c r="D6060" s="3">
        <v>0.43784071499999999</v>
      </c>
      <c r="E6060" s="3">
        <v>2953</v>
      </c>
      <c r="F6060" s="3">
        <v>0.64736469399999996</v>
      </c>
      <c r="G6060" s="3">
        <v>10</v>
      </c>
      <c r="H6060" s="3">
        <v>0.87250287000000004</v>
      </c>
      <c r="I6060" s="2" t="s">
        <v>21</v>
      </c>
      <c r="J6060" s="3">
        <v>168000</v>
      </c>
      <c r="K6060" s="3">
        <v>0.93179602699999997</v>
      </c>
      <c r="L6060" s="3">
        <v>3</v>
      </c>
      <c r="M6060" s="2" t="s">
        <v>64</v>
      </c>
      <c r="N6060" s="3">
        <v>38888</v>
      </c>
      <c r="O6060" s="3">
        <v>0.31467799899999999</v>
      </c>
      <c r="P6060" s="3">
        <v>0.99999999991675825</v>
      </c>
      <c r="Q6060" s="3">
        <v>0.13122838927423061</v>
      </c>
      <c r="R6060" s="3">
        <v>0.84307076860398633</v>
      </c>
      <c r="S6060" s="3">
        <v>0.3023855055043525</v>
      </c>
      <c r="T6060" s="5">
        <f>POWER(10,Table2[[#This Row],[Predicted normalized_price]]*(N$7634-N$7635)+N$7635)</f>
        <v>36347.961716115977</v>
      </c>
      <c r="U6060" s="5">
        <f>ABS(Table2[[#This Row],[price]]-Table2[[#This Row],[Predicted Price]])</f>
        <v>2540.0382838840233</v>
      </c>
      <c r="V6060" s="5">
        <f>Table2[[#This Row],[Price Diff]]/Table2[[#This Row],[price]]</f>
        <v>6.5316763111603143E-2</v>
      </c>
    </row>
    <row r="6061" spans="1:22" x14ac:dyDescent="0.2">
      <c r="A6061" s="3">
        <v>9550</v>
      </c>
      <c r="B6061" s="3">
        <v>0.158701641</v>
      </c>
      <c r="C6061" s="3">
        <v>49914</v>
      </c>
      <c r="D6061" s="3">
        <v>0.54325368399999996</v>
      </c>
      <c r="E6061" s="3">
        <v>1395</v>
      </c>
      <c r="F6061" s="3">
        <v>0.327600102</v>
      </c>
      <c r="G6061" s="3">
        <v>4</v>
      </c>
      <c r="H6061" s="3">
        <v>0.52529906999999998</v>
      </c>
      <c r="I6061" s="2" t="s">
        <v>20</v>
      </c>
      <c r="J6061" s="3">
        <v>45000</v>
      </c>
      <c r="K6061" s="3">
        <v>0.81952635900000004</v>
      </c>
      <c r="L6061" s="3">
        <v>1</v>
      </c>
      <c r="M6061" s="2" t="s">
        <v>67</v>
      </c>
      <c r="N6061" s="3">
        <v>73999</v>
      </c>
      <c r="O6061" s="3">
        <v>0.43175945900000001</v>
      </c>
      <c r="P6061" s="3">
        <v>-0.49955342472041359</v>
      </c>
      <c r="Q6061" s="3">
        <v>0.51300701678153127</v>
      </c>
      <c r="R6061" s="3">
        <v>0.71480447721532625</v>
      </c>
      <c r="S6061" s="3">
        <v>0.43151718705732423</v>
      </c>
      <c r="T6061" s="5">
        <f>POWER(10,Table2[[#This Row],[Predicted normalized_price]]*(N$7634-N$7635)+N$7635)</f>
        <v>73900.551490940299</v>
      </c>
      <c r="U6061" s="5">
        <f>ABS(Table2[[#This Row],[price]]-Table2[[#This Row],[Predicted Price]])</f>
        <v>98.448509059700882</v>
      </c>
      <c r="V6061" s="5">
        <f>Table2[[#This Row],[Price Diff]]/Table2[[#This Row],[price]]</f>
        <v>1.3304032359856333E-3</v>
      </c>
    </row>
    <row r="6062" spans="1:22" x14ac:dyDescent="0.2">
      <c r="A6062" s="3">
        <v>16010</v>
      </c>
      <c r="B6062" s="3">
        <v>0.27366491199999998</v>
      </c>
      <c r="C6062" s="3">
        <v>77276</v>
      </c>
      <c r="D6062" s="3">
        <v>0.61974386999999997</v>
      </c>
      <c r="E6062" s="3">
        <v>2362</v>
      </c>
      <c r="F6062" s="3">
        <v>0.55214537900000005</v>
      </c>
      <c r="G6062" s="3">
        <v>6</v>
      </c>
      <c r="H6062" s="3">
        <v>0.67893919899999999</v>
      </c>
      <c r="I6062" s="2" t="s">
        <v>10</v>
      </c>
      <c r="J6062" s="3">
        <v>57000</v>
      </c>
      <c r="K6062" s="3">
        <v>0.83967306799999997</v>
      </c>
      <c r="L6062" s="3">
        <v>1</v>
      </c>
      <c r="M6062" s="2" t="s">
        <v>66</v>
      </c>
      <c r="N6062" s="3">
        <v>96888</v>
      </c>
      <c r="O6062" s="3">
        <v>0.48080454299999997</v>
      </c>
      <c r="P6062" s="3">
        <v>0.62676537468249516</v>
      </c>
      <c r="Q6062" s="3">
        <v>-0.53865172052018706</v>
      </c>
      <c r="R6062" s="3">
        <v>-0.66421395063425415</v>
      </c>
      <c r="S6062" s="3">
        <v>0.50722170272714517</v>
      </c>
      <c r="T6062" s="5">
        <f>POWER(10,Table2[[#This Row],[Predicted normalized_price]]*(N$7634-N$7635)+N$7635)</f>
        <v>112024.62332460826</v>
      </c>
      <c r="U6062" s="5">
        <f>ABS(Table2[[#This Row],[price]]-Table2[[#This Row],[Predicted Price]])</f>
        <v>15136.623324608256</v>
      </c>
      <c r="V6062" s="5">
        <f>Table2[[#This Row],[Price Diff]]/Table2[[#This Row],[price]]</f>
        <v>0.15622805016728858</v>
      </c>
    </row>
    <row r="6063" spans="1:22" x14ac:dyDescent="0.2">
      <c r="A6063" s="3">
        <v>9620</v>
      </c>
      <c r="B6063" s="3">
        <v>0.160326635</v>
      </c>
      <c r="C6063" s="3">
        <v>61377</v>
      </c>
      <c r="D6063" s="3">
        <v>0.57943247600000003</v>
      </c>
      <c r="E6063" s="3">
        <v>1797</v>
      </c>
      <c r="F6063" s="3">
        <v>0.43557342500000001</v>
      </c>
      <c r="G6063" s="3">
        <v>3</v>
      </c>
      <c r="H6063" s="3">
        <v>0.416289664</v>
      </c>
      <c r="I6063" s="2" t="s">
        <v>10</v>
      </c>
      <c r="J6063" s="3">
        <v>20300</v>
      </c>
      <c r="K6063" s="3">
        <v>0.75168211200000001</v>
      </c>
      <c r="L6063" s="3">
        <v>1</v>
      </c>
      <c r="M6063" s="2" t="s">
        <v>66</v>
      </c>
      <c r="N6063" s="3">
        <v>87800</v>
      </c>
      <c r="O6063" s="3">
        <v>0.46288030699999999</v>
      </c>
      <c r="P6063" s="3">
        <v>0.51497075861311548</v>
      </c>
      <c r="Q6063" s="3">
        <v>-0.59463011090428031</v>
      </c>
      <c r="R6063" s="3">
        <v>-0.59438030305114964</v>
      </c>
      <c r="S6063" s="3">
        <v>0.47447340774713831</v>
      </c>
      <c r="T6063" s="5">
        <f>POWER(10,Table2[[#This Row],[Predicted normalized_price]]*(N$7634-N$7635)+N$7635)</f>
        <v>93575.248694091249</v>
      </c>
      <c r="U6063" s="5">
        <f>ABS(Table2[[#This Row],[price]]-Table2[[#This Row],[Predicted Price]])</f>
        <v>5775.2486940912495</v>
      </c>
      <c r="V6063" s="5">
        <f>Table2[[#This Row],[Price Diff]]/Table2[[#This Row],[price]]</f>
        <v>6.5777319978260251E-2</v>
      </c>
    </row>
    <row r="6064" spans="1:22" x14ac:dyDescent="0.2">
      <c r="A6064" s="3">
        <v>12510</v>
      </c>
      <c r="B6064" s="3">
        <v>0.21877570299999999</v>
      </c>
      <c r="C6064" s="3">
        <v>60515</v>
      </c>
      <c r="D6064" s="3">
        <v>0.576957265</v>
      </c>
      <c r="E6064" s="3">
        <v>1595</v>
      </c>
      <c r="F6064" s="3">
        <v>0.38472810600000001</v>
      </c>
      <c r="G6064" s="3">
        <v>1</v>
      </c>
      <c r="H6064" s="3">
        <v>0</v>
      </c>
      <c r="I6064" s="2" t="s">
        <v>15</v>
      </c>
      <c r="J6064" s="3">
        <v>10</v>
      </c>
      <c r="K6064" s="3">
        <v>0.10261100300000001</v>
      </c>
      <c r="L6064" s="3">
        <v>1</v>
      </c>
      <c r="M6064" s="2" t="s">
        <v>65</v>
      </c>
      <c r="N6064" s="3">
        <v>142888</v>
      </c>
      <c r="O6064" s="3">
        <v>0.55150581300000001</v>
      </c>
      <c r="P6064" s="3">
        <v>-0.96638346951101339</v>
      </c>
      <c r="Q6064" s="3">
        <v>0.7530127738080663</v>
      </c>
      <c r="R6064" s="3">
        <v>0.36864350259928741</v>
      </c>
      <c r="S6064" s="3">
        <v>0.58128822267007907</v>
      </c>
      <c r="T6064" s="5">
        <f>POWER(10,Table2[[#This Row],[Predicted normalized_price]]*(N$7634-N$7635)+N$7635)</f>
        <v>168294.64357966068</v>
      </c>
      <c r="U6064" s="5">
        <f>ABS(Table2[[#This Row],[price]]-Table2[[#This Row],[Predicted Price]])</f>
        <v>25406.643579660682</v>
      </c>
      <c r="V6064" s="5">
        <f>Table2[[#This Row],[Price Diff]]/Table2[[#This Row],[price]]</f>
        <v>0.17780809850834697</v>
      </c>
    </row>
    <row r="6065" spans="1:22" x14ac:dyDescent="0.2">
      <c r="A6065" s="3">
        <v>21450</v>
      </c>
      <c r="B6065" s="3">
        <v>0.33875071200000001</v>
      </c>
      <c r="C6065" s="3">
        <v>37106</v>
      </c>
      <c r="D6065" s="3">
        <v>0.49136160899999998</v>
      </c>
      <c r="E6065" s="3">
        <v>1984</v>
      </c>
      <c r="F6065" s="3">
        <v>0.47778491499999998</v>
      </c>
      <c r="G6065" s="3">
        <v>10</v>
      </c>
      <c r="H6065" s="3">
        <v>0.87250287000000004</v>
      </c>
      <c r="I6065" s="2" t="s">
        <v>19</v>
      </c>
      <c r="J6065" s="3">
        <v>103000</v>
      </c>
      <c r="K6065" s="3">
        <v>0.89009999100000003</v>
      </c>
      <c r="L6065" s="3">
        <v>2</v>
      </c>
      <c r="M6065" s="2" t="s">
        <v>62</v>
      </c>
      <c r="N6065" s="3">
        <v>60000</v>
      </c>
      <c r="O6065" s="3">
        <v>0.39359640800000001</v>
      </c>
      <c r="P6065" s="3">
        <v>-0.84066763365605135</v>
      </c>
      <c r="Q6065" s="3">
        <v>0.4041108934790722</v>
      </c>
      <c r="R6065" s="3">
        <v>0.67442452710286616</v>
      </c>
      <c r="S6065" s="3">
        <v>0.41217780860186093</v>
      </c>
      <c r="T6065" s="5">
        <f>POWER(10,Table2[[#This Row],[Predicted normalized_price]]*(N$7634-N$7635)+N$7635)</f>
        <v>66450.005706505384</v>
      </c>
      <c r="U6065" s="5">
        <f>ABS(Table2[[#This Row],[price]]-Table2[[#This Row],[Predicted Price]])</f>
        <v>6450.0057065053843</v>
      </c>
      <c r="V6065" s="5">
        <f>Table2[[#This Row],[Price Diff]]/Table2[[#This Row],[price]]</f>
        <v>0.10750009510842307</v>
      </c>
    </row>
    <row r="6066" spans="1:22" x14ac:dyDescent="0.2">
      <c r="A6066" s="3">
        <v>9320</v>
      </c>
      <c r="B6066" s="3">
        <v>0.15327724600000001</v>
      </c>
      <c r="C6066" s="3">
        <v>12762</v>
      </c>
      <c r="D6066" s="3">
        <v>0.30458086000000001</v>
      </c>
      <c r="E6066" s="3">
        <v>1598</v>
      </c>
      <c r="F6066" s="3">
        <v>0.38552934799999999</v>
      </c>
      <c r="G6066" s="3">
        <v>10</v>
      </c>
      <c r="H6066" s="3">
        <v>0.87250287000000004</v>
      </c>
      <c r="I6066" s="2" t="s">
        <v>10</v>
      </c>
      <c r="J6066" s="3">
        <v>105000</v>
      </c>
      <c r="K6066" s="3">
        <v>0.89173902299999996</v>
      </c>
      <c r="L6066" s="3">
        <v>1</v>
      </c>
      <c r="M6066" s="2" t="s">
        <v>63</v>
      </c>
      <c r="N6066" s="3">
        <v>22300</v>
      </c>
      <c r="O6066" s="3">
        <v>0.21347759099999999</v>
      </c>
      <c r="P6066" s="3">
        <v>-0.5838543346822157</v>
      </c>
      <c r="Q6066" s="3">
        <v>-0.91036601600131606</v>
      </c>
      <c r="R6066" s="3">
        <v>9.479095284995992E-2</v>
      </c>
      <c r="S6066" s="3">
        <v>0.21364290082186399</v>
      </c>
      <c r="T6066" s="5">
        <f>POWER(10,Table2[[#This Row],[Predicted normalized_price]]*(N$7634-N$7635)+N$7635)</f>
        <v>22320.266137198749</v>
      </c>
      <c r="U6066" s="5">
        <f>ABS(Table2[[#This Row],[price]]-Table2[[#This Row],[Predicted Price]])</f>
        <v>20.266137198748766</v>
      </c>
      <c r="V6066" s="5">
        <f>Table2[[#This Row],[Price Diff]]/Table2[[#This Row],[price]]</f>
        <v>9.0879539007841998E-4</v>
      </c>
    </row>
    <row r="6067" spans="1:22" x14ac:dyDescent="0.2">
      <c r="A6067" s="3">
        <v>10510</v>
      </c>
      <c r="B6067" s="3">
        <v>0.18001471299999999</v>
      </c>
      <c r="C6067" s="3">
        <v>70036</v>
      </c>
      <c r="D6067" s="3">
        <v>0.602528222</v>
      </c>
      <c r="E6067" s="3">
        <v>1997</v>
      </c>
      <c r="F6067" s="3">
        <v>0.48056971500000001</v>
      </c>
      <c r="G6067" s="3">
        <v>3</v>
      </c>
      <c r="H6067" s="3">
        <v>0.416289664</v>
      </c>
      <c r="I6067" s="2" t="s">
        <v>22</v>
      </c>
      <c r="J6067" s="3">
        <v>32148</v>
      </c>
      <c r="K6067" s="3">
        <v>0.79086347099999998</v>
      </c>
      <c r="L6067" s="3">
        <v>1</v>
      </c>
      <c r="M6067" s="2" t="s">
        <v>65</v>
      </c>
      <c r="N6067" s="3">
        <v>99800</v>
      </c>
      <c r="O6067" s="3">
        <v>0.48619350700000002</v>
      </c>
      <c r="P6067" s="3">
        <v>-0.58343075715697124</v>
      </c>
      <c r="Q6067" s="3">
        <v>-0.56706030679615682</v>
      </c>
      <c r="R6067" s="3">
        <v>-0.64402118558703403</v>
      </c>
      <c r="S6067" s="3">
        <v>0.49143015325466199</v>
      </c>
      <c r="T6067" s="5">
        <f>POWER(10,Table2[[#This Row],[Predicted normalized_price]]*(N$7634-N$7635)+N$7635)</f>
        <v>102713.51417062242</v>
      </c>
      <c r="U6067" s="5">
        <f>ABS(Table2[[#This Row],[price]]-Table2[[#This Row],[Predicted Price]])</f>
        <v>2913.514170622424</v>
      </c>
      <c r="V6067" s="5">
        <f>Table2[[#This Row],[Price Diff]]/Table2[[#This Row],[price]]</f>
        <v>2.9193528763751742E-2</v>
      </c>
    </row>
    <row r="6068" spans="1:22" x14ac:dyDescent="0.2">
      <c r="A6068" s="3">
        <v>9000</v>
      </c>
      <c r="B6068" s="3">
        <v>0.14550328100000001</v>
      </c>
      <c r="C6068" s="3">
        <v>48248</v>
      </c>
      <c r="D6068" s="3">
        <v>0.53731286700000003</v>
      </c>
      <c r="E6068" s="3">
        <v>1497</v>
      </c>
      <c r="F6068" s="3">
        <v>0.357690181</v>
      </c>
      <c r="G6068" s="3">
        <v>4</v>
      </c>
      <c r="H6068" s="3">
        <v>0.52529906999999998</v>
      </c>
      <c r="I6068" s="2" t="s">
        <v>22</v>
      </c>
      <c r="J6068" s="3">
        <v>44000</v>
      </c>
      <c r="K6068" s="3">
        <v>0.81761106400000005</v>
      </c>
      <c r="L6068" s="3">
        <v>1</v>
      </c>
      <c r="M6068" s="2" t="s">
        <v>66</v>
      </c>
      <c r="N6068" s="3">
        <v>76800</v>
      </c>
      <c r="O6068" s="3">
        <v>0.43852067300000003</v>
      </c>
      <c r="P6068" s="3">
        <v>-0.77262905041147956</v>
      </c>
      <c r="Q6068" s="3">
        <v>-0.69978848633845625</v>
      </c>
      <c r="R6068" s="3">
        <v>-0.4965761943961261</v>
      </c>
      <c r="S6068" s="3">
        <v>0.4185809091746997</v>
      </c>
      <c r="T6068" s="5">
        <f>POWER(10,Table2[[#This Row],[Predicted normalized_price]]*(N$7634-N$7635)+N$7635)</f>
        <v>68829.68265232518</v>
      </c>
      <c r="U6068" s="5">
        <f>ABS(Table2[[#This Row],[price]]-Table2[[#This Row],[Predicted Price]])</f>
        <v>7970.3173476748198</v>
      </c>
      <c r="V6068" s="5">
        <f>Table2[[#This Row],[Price Diff]]/Table2[[#This Row],[price]]</f>
        <v>0.10378017379784922</v>
      </c>
    </row>
    <row r="6069" spans="1:22" x14ac:dyDescent="0.2">
      <c r="A6069" s="3">
        <v>9200</v>
      </c>
      <c r="B6069" s="3">
        <v>0.150393744</v>
      </c>
      <c r="C6069" s="3">
        <v>12459</v>
      </c>
      <c r="D6069" s="3">
        <v>0.30037578100000001</v>
      </c>
      <c r="E6069" s="3">
        <v>1598</v>
      </c>
      <c r="F6069" s="3">
        <v>0.38552934799999999</v>
      </c>
      <c r="G6069" s="3">
        <v>9</v>
      </c>
      <c r="H6069" s="3">
        <v>0.83257932800000001</v>
      </c>
      <c r="I6069" s="2" t="s">
        <v>10</v>
      </c>
      <c r="J6069" s="3">
        <v>92000</v>
      </c>
      <c r="K6069" s="3">
        <v>0.88047441800000004</v>
      </c>
      <c r="L6069" s="3">
        <v>1</v>
      </c>
      <c r="M6069" s="2" t="s">
        <v>63</v>
      </c>
      <c r="N6069" s="3">
        <v>22800</v>
      </c>
      <c r="O6069" s="3">
        <v>0.21751284900000001</v>
      </c>
      <c r="P6069" s="3">
        <v>-0.59304270158442529</v>
      </c>
      <c r="Q6069" s="3">
        <v>-0.90835749478292338</v>
      </c>
      <c r="R6069" s="3">
        <v>9.0689392475920005E-2</v>
      </c>
      <c r="S6069" s="3">
        <v>0.21518787361523753</v>
      </c>
      <c r="T6069" s="5">
        <f>POWER(10,Table2[[#This Row],[Predicted normalized_price]]*(N$7634-N$7635)+N$7635)</f>
        <v>22510.564433345826</v>
      </c>
      <c r="U6069" s="5">
        <f>ABS(Table2[[#This Row],[price]]-Table2[[#This Row],[Predicted Price]])</f>
        <v>289.43556665417418</v>
      </c>
      <c r="V6069" s="5">
        <f>Table2[[#This Row],[Price Diff]]/Table2[[#This Row],[price]]</f>
        <v>1.2694542397112903E-2</v>
      </c>
    </row>
    <row r="6070" spans="1:22" x14ac:dyDescent="0.2">
      <c r="A6070" s="3">
        <v>9150</v>
      </c>
      <c r="B6070" s="3">
        <v>0.149181168</v>
      </c>
      <c r="C6070" s="3">
        <v>50954</v>
      </c>
      <c r="D6070" s="3">
        <v>0.54686252899999999</v>
      </c>
      <c r="E6070" s="3">
        <v>1197</v>
      </c>
      <c r="F6070" s="3">
        <v>0.26232939100000002</v>
      </c>
      <c r="G6070" s="3">
        <v>4</v>
      </c>
      <c r="H6070" s="3">
        <v>0.52529906999999998</v>
      </c>
      <c r="I6070" s="2" t="s">
        <v>27</v>
      </c>
      <c r="J6070" s="3">
        <v>31628</v>
      </c>
      <c r="K6070" s="3">
        <v>0.78947363699999995</v>
      </c>
      <c r="L6070" s="3">
        <v>1</v>
      </c>
      <c r="M6070" s="2" t="s">
        <v>64</v>
      </c>
      <c r="N6070" s="3">
        <v>71800</v>
      </c>
      <c r="O6070" s="3">
        <v>0.42626956799999999</v>
      </c>
      <c r="P6070" s="3">
        <v>0.75711244006722522</v>
      </c>
      <c r="Q6070" s="3">
        <v>-0.69342603769512989</v>
      </c>
      <c r="R6070" s="3">
        <v>-0.53397380254303217</v>
      </c>
      <c r="S6070" s="3">
        <v>0.43377098028309879</v>
      </c>
      <c r="T6070" s="5">
        <f>POWER(10,Table2[[#This Row],[Predicted normalized_price]]*(N$7634-N$7635)+N$7635)</f>
        <v>74821.475299488418</v>
      </c>
      <c r="U6070" s="5">
        <f>ABS(Table2[[#This Row],[price]]-Table2[[#This Row],[Predicted Price]])</f>
        <v>3021.4752994884184</v>
      </c>
      <c r="V6070" s="5">
        <f>Table2[[#This Row],[Price Diff]]/Table2[[#This Row],[price]]</f>
        <v>4.2081828683682709E-2</v>
      </c>
    </row>
    <row r="6071" spans="1:22" x14ac:dyDescent="0.2">
      <c r="A6071" s="3">
        <v>9940</v>
      </c>
      <c r="B6071" s="3">
        <v>0.16760768000000001</v>
      </c>
      <c r="C6071" s="3">
        <v>50043</v>
      </c>
      <c r="D6071" s="3">
        <v>0.54370538400000001</v>
      </c>
      <c r="E6071" s="3">
        <v>1495</v>
      </c>
      <c r="F6071" s="3">
        <v>0.35712013599999998</v>
      </c>
      <c r="G6071" s="3">
        <v>6</v>
      </c>
      <c r="H6071" s="3">
        <v>0.67893919899999999</v>
      </c>
      <c r="I6071" s="2" t="s">
        <v>10</v>
      </c>
      <c r="J6071" s="3">
        <v>75000</v>
      </c>
      <c r="K6071" s="3">
        <v>0.86306249999999995</v>
      </c>
      <c r="L6071" s="3">
        <v>1</v>
      </c>
      <c r="M6071" s="2" t="s">
        <v>66</v>
      </c>
      <c r="N6071" s="3">
        <v>65388</v>
      </c>
      <c r="O6071" s="3">
        <v>0.40924586400000001</v>
      </c>
      <c r="P6071" s="3">
        <v>0.22302686115153603</v>
      </c>
      <c r="Q6071" s="3">
        <v>-0.71534653150473859</v>
      </c>
      <c r="R6071" s="3">
        <v>-0.47570289693332102</v>
      </c>
      <c r="S6071" s="3">
        <v>0.41181273000144014</v>
      </c>
      <c r="T6071" s="5">
        <f>POWER(10,Table2[[#This Row],[Predicted normalized_price]]*(N$7634-N$7635)+N$7635)</f>
        <v>66316.832844731893</v>
      </c>
      <c r="U6071" s="5">
        <f>ABS(Table2[[#This Row],[price]]-Table2[[#This Row],[Predicted Price]])</f>
        <v>928.83284473189269</v>
      </c>
      <c r="V6071" s="5">
        <f>Table2[[#This Row],[Price Diff]]/Table2[[#This Row],[price]]</f>
        <v>1.4204943487060206E-2</v>
      </c>
    </row>
    <row r="6072" spans="1:22" x14ac:dyDescent="0.2">
      <c r="A6072" s="3">
        <v>9000</v>
      </c>
      <c r="B6072" s="3">
        <v>0.14550328100000001</v>
      </c>
      <c r="C6072" s="3">
        <v>53128</v>
      </c>
      <c r="D6072" s="3">
        <v>0.55417425600000003</v>
      </c>
      <c r="E6072" s="3">
        <v>1598</v>
      </c>
      <c r="F6072" s="3">
        <v>0.38552934799999999</v>
      </c>
      <c r="G6072" s="3">
        <v>4</v>
      </c>
      <c r="H6072" s="3">
        <v>0.52529906999999998</v>
      </c>
      <c r="I6072" s="2" t="s">
        <v>10</v>
      </c>
      <c r="J6072" s="3">
        <v>33316</v>
      </c>
      <c r="K6072" s="3">
        <v>0.79390501199999997</v>
      </c>
      <c r="L6072" s="3">
        <v>2</v>
      </c>
      <c r="M6072" s="2" t="s">
        <v>63</v>
      </c>
      <c r="N6072" s="3">
        <v>73800</v>
      </c>
      <c r="O6072" s="3">
        <v>0.43126940699999999</v>
      </c>
      <c r="P6072" s="3">
        <v>0.19956537416888651</v>
      </c>
      <c r="Q6072" s="3">
        <v>-0.68783082082512736</v>
      </c>
      <c r="R6072" s="3">
        <v>-0.50971183929068176</v>
      </c>
      <c r="S6072" s="3">
        <v>0.42762285567900671</v>
      </c>
      <c r="T6072" s="5">
        <f>POWER(10,Table2[[#This Row],[Predicted normalized_price]]*(N$7634-N$7635)+N$7635)</f>
        <v>72335.920531342621</v>
      </c>
      <c r="U6072" s="5">
        <f>ABS(Table2[[#This Row],[price]]-Table2[[#This Row],[Predicted Price]])</f>
        <v>1464.079468657379</v>
      </c>
      <c r="V6072" s="5">
        <f>Table2[[#This Row],[Price Diff]]/Table2[[#This Row],[price]]</f>
        <v>1.9838475185059337E-2</v>
      </c>
    </row>
    <row r="6073" spans="1:22" x14ac:dyDescent="0.2">
      <c r="A6073" s="3">
        <v>12310</v>
      </c>
      <c r="B6073" s="3">
        <v>0.21518969299999999</v>
      </c>
      <c r="C6073" s="3">
        <v>25413</v>
      </c>
      <c r="D6073" s="3">
        <v>0.425120251</v>
      </c>
      <c r="E6073" s="3">
        <v>1984</v>
      </c>
      <c r="F6073" s="3">
        <v>0.47778491499999998</v>
      </c>
      <c r="G6073" s="3">
        <v>9</v>
      </c>
      <c r="H6073" s="3">
        <v>0.83257932800000001</v>
      </c>
      <c r="I6073" s="2" t="s">
        <v>20</v>
      </c>
      <c r="J6073" s="3">
        <v>116000</v>
      </c>
      <c r="K6073" s="3">
        <v>0.90023017599999999</v>
      </c>
      <c r="L6073" s="3">
        <v>4</v>
      </c>
      <c r="M6073" s="2" t="s">
        <v>62</v>
      </c>
      <c r="N6073" s="3">
        <v>38888</v>
      </c>
      <c r="O6073" s="3">
        <v>0.31467799899999999</v>
      </c>
      <c r="P6073" s="3">
        <v>0.23332590011179163</v>
      </c>
      <c r="Q6073" s="3">
        <v>0.1876421204526694</v>
      </c>
      <c r="R6073" s="3">
        <v>0.84161294593293534</v>
      </c>
      <c r="S6073" s="3">
        <v>0.31559373091879256</v>
      </c>
      <c r="T6073" s="5">
        <f>POWER(10,Table2[[#This Row],[Predicted normalized_price]]*(N$7634-N$7635)+N$7635)</f>
        <v>39084.176523014503</v>
      </c>
      <c r="U6073" s="5">
        <f>ABS(Table2[[#This Row],[price]]-Table2[[#This Row],[Predicted Price]])</f>
        <v>196.17652301450289</v>
      </c>
      <c r="V6073" s="5">
        <f>Table2[[#This Row],[Price Diff]]/Table2[[#This Row],[price]]</f>
        <v>5.0446544696179513E-3</v>
      </c>
    </row>
    <row r="6074" spans="1:22" x14ac:dyDescent="0.2">
      <c r="A6074" s="3">
        <v>13000</v>
      </c>
      <c r="B6074" s="3">
        <v>0.22732465600000001</v>
      </c>
      <c r="C6074" s="3">
        <v>71052</v>
      </c>
      <c r="D6074" s="3">
        <v>0.60504870600000005</v>
      </c>
      <c r="E6074" s="3">
        <v>2356</v>
      </c>
      <c r="F6074" s="3">
        <v>0.55106086499999996</v>
      </c>
      <c r="G6074" s="3">
        <v>2</v>
      </c>
      <c r="H6074" s="3">
        <v>0.26264953499999999</v>
      </c>
      <c r="I6074" s="2" t="s">
        <v>22</v>
      </c>
      <c r="J6074" s="3">
        <v>7328</v>
      </c>
      <c r="K6074" s="3">
        <v>0.66484275500000001</v>
      </c>
      <c r="L6074" s="3">
        <v>1</v>
      </c>
      <c r="M6074" s="2" t="s">
        <v>66</v>
      </c>
      <c r="N6074" s="3">
        <v>135800</v>
      </c>
      <c r="O6074" s="3">
        <v>0.54224691599999997</v>
      </c>
      <c r="P6074" s="3">
        <v>-0.5025111628968002</v>
      </c>
      <c r="Q6074" s="3">
        <v>-0.43530378668410274</v>
      </c>
      <c r="R6074" s="3">
        <v>-0.71377288377843107</v>
      </c>
      <c r="S6074" s="3">
        <v>0.54403488309984371</v>
      </c>
      <c r="T6074" s="5">
        <f>POWER(10,Table2[[#This Row],[Predicted normalized_price]]*(N$7634-N$7635)+N$7635)</f>
        <v>137140.80101205342</v>
      </c>
      <c r="U6074" s="5">
        <f>ABS(Table2[[#This Row],[price]]-Table2[[#This Row],[Predicted Price]])</f>
        <v>1340.8010120534163</v>
      </c>
      <c r="V6074" s="5">
        <f>Table2[[#This Row],[Price Diff]]/Table2[[#This Row],[price]]</f>
        <v>9.8733506042225066E-3</v>
      </c>
    </row>
    <row r="6075" spans="1:22" x14ac:dyDescent="0.2">
      <c r="A6075" s="3">
        <v>12810</v>
      </c>
      <c r="B6075" s="3">
        <v>0.22404863</v>
      </c>
      <c r="C6075" s="3">
        <v>66488</v>
      </c>
      <c r="D6075" s="3">
        <v>0.59343023500000003</v>
      </c>
      <c r="E6075" s="3">
        <v>1598</v>
      </c>
      <c r="F6075" s="3">
        <v>0.38552934799999999</v>
      </c>
      <c r="G6075" s="3">
        <v>5</v>
      </c>
      <c r="H6075" s="3">
        <v>0.60985333500000005</v>
      </c>
      <c r="I6075" s="2" t="s">
        <v>13</v>
      </c>
      <c r="J6075" s="3">
        <v>20174</v>
      </c>
      <c r="K6075" s="3">
        <v>0.75115146899999996</v>
      </c>
      <c r="L6075" s="3">
        <v>1</v>
      </c>
      <c r="M6075" s="2" t="s">
        <v>65</v>
      </c>
      <c r="N6075" s="3">
        <v>93800</v>
      </c>
      <c r="O6075" s="3">
        <v>0.47490997400000001</v>
      </c>
      <c r="P6075" s="3">
        <v>-0.88250965885763033</v>
      </c>
      <c r="Q6075" s="3">
        <v>0.57576232364573598</v>
      </c>
      <c r="R6075" s="3">
        <v>0.58529060572333369</v>
      </c>
      <c r="S6075" s="3">
        <v>0.47988211280451259</v>
      </c>
      <c r="T6075" s="5">
        <f>POWER(10,Table2[[#This Row],[Predicted normalized_price]]*(N$7634-N$7635)+N$7635)</f>
        <v>96398.138897183468</v>
      </c>
      <c r="U6075" s="5">
        <f>ABS(Table2[[#This Row],[price]]-Table2[[#This Row],[Predicted Price]])</f>
        <v>2598.1388971834676</v>
      </c>
      <c r="V6075" s="5">
        <f>Table2[[#This Row],[Price Diff]]/Table2[[#This Row],[price]]</f>
        <v>2.7698708925196883E-2</v>
      </c>
    </row>
    <row r="6076" spans="1:22" x14ac:dyDescent="0.2">
      <c r="A6076" s="3">
        <v>11960</v>
      </c>
      <c r="B6076" s="3">
        <v>0.208771656</v>
      </c>
      <c r="C6076" s="3">
        <v>46556</v>
      </c>
      <c r="D6076" s="3">
        <v>0.53106556199999999</v>
      </c>
      <c r="E6076" s="3">
        <v>2354</v>
      </c>
      <c r="F6076" s="3">
        <v>0.55069874699999999</v>
      </c>
      <c r="G6076" s="3">
        <v>9</v>
      </c>
      <c r="H6076" s="3">
        <v>0.83257932800000001</v>
      </c>
      <c r="I6076" s="2" t="s">
        <v>22</v>
      </c>
      <c r="J6076" s="3">
        <v>85000</v>
      </c>
      <c r="K6076" s="3">
        <v>0.87372978000000001</v>
      </c>
      <c r="L6076" s="3">
        <v>2</v>
      </c>
      <c r="M6076" s="2" t="s">
        <v>66</v>
      </c>
      <c r="N6076" s="3">
        <v>56800</v>
      </c>
      <c r="O6076" s="3">
        <v>0.38362225700000002</v>
      </c>
      <c r="P6076" s="3">
        <v>-0.30636602603868401</v>
      </c>
      <c r="Q6076" s="3">
        <v>-0.75507369736507535</v>
      </c>
      <c r="R6076" s="3">
        <v>-0.41799206370227071</v>
      </c>
      <c r="S6076" s="3">
        <v>0.38531893112233195</v>
      </c>
      <c r="T6076" s="5">
        <f>POWER(10,Table2[[#This Row],[Predicted normalized_price]]*(N$7634-N$7635)+N$7635)</f>
        <v>57332.038084918953</v>
      </c>
      <c r="U6076" s="5">
        <f>ABS(Table2[[#This Row],[price]]-Table2[[#This Row],[Predicted Price]])</f>
        <v>532.03808491895325</v>
      </c>
      <c r="V6076" s="5">
        <f>Table2[[#This Row],[Price Diff]]/Table2[[#This Row],[price]]</f>
        <v>9.3668676922350931E-3</v>
      </c>
    </row>
    <row r="6077" spans="1:22" x14ac:dyDescent="0.2">
      <c r="A6077" s="3">
        <v>8240</v>
      </c>
      <c r="B6077" s="3">
        <v>0.125872763</v>
      </c>
      <c r="C6077" s="3">
        <v>46522</v>
      </c>
      <c r="D6077" s="3">
        <v>0.53093771099999998</v>
      </c>
      <c r="E6077" s="3">
        <v>1390</v>
      </c>
      <c r="F6077" s="3">
        <v>0.32606906200000002</v>
      </c>
      <c r="G6077" s="3">
        <v>5</v>
      </c>
      <c r="H6077" s="3">
        <v>0.60985333500000005</v>
      </c>
      <c r="I6077" s="2" t="s">
        <v>20</v>
      </c>
      <c r="J6077" s="3">
        <v>62000</v>
      </c>
      <c r="K6077" s="3">
        <v>0.84683922</v>
      </c>
      <c r="L6077" s="3">
        <v>2</v>
      </c>
      <c r="M6077" s="2" t="s">
        <v>63</v>
      </c>
      <c r="N6077" s="3">
        <v>55666</v>
      </c>
      <c r="O6077" s="3">
        <v>0.37995225199999999</v>
      </c>
      <c r="P6077" s="3">
        <v>-0.40111111096883068</v>
      </c>
      <c r="Q6077" s="3">
        <v>0.39702078827593212</v>
      </c>
      <c r="R6077" s="3">
        <v>0.76759609967042008</v>
      </c>
      <c r="S6077" s="3">
        <v>0.38783973708947594</v>
      </c>
      <c r="T6077" s="5">
        <f>POWER(10,Table2[[#This Row],[Predicted normalized_price]]*(N$7634-N$7635)+N$7635)</f>
        <v>58131.721437998684</v>
      </c>
      <c r="U6077" s="5">
        <f>ABS(Table2[[#This Row],[price]]-Table2[[#This Row],[Predicted Price]])</f>
        <v>2465.7214379986835</v>
      </c>
      <c r="V6077" s="5">
        <f>Table2[[#This Row],[Price Diff]]/Table2[[#This Row],[price]]</f>
        <v>4.4294927567971175E-2</v>
      </c>
    </row>
    <row r="6078" spans="1:22" x14ac:dyDescent="0.2">
      <c r="A6078" s="3">
        <v>9300</v>
      </c>
      <c r="B6078" s="3">
        <v>0.15279925</v>
      </c>
      <c r="C6078" s="3">
        <v>63314</v>
      </c>
      <c r="D6078" s="3">
        <v>0.58487001400000005</v>
      </c>
      <c r="E6078" s="3">
        <v>1390</v>
      </c>
      <c r="F6078" s="3">
        <v>0.32606906200000002</v>
      </c>
      <c r="G6078" s="3">
        <v>4</v>
      </c>
      <c r="H6078" s="3">
        <v>0.52529906999999998</v>
      </c>
      <c r="I6078" s="2" t="s">
        <v>20</v>
      </c>
      <c r="J6078" s="3">
        <v>5800</v>
      </c>
      <c r="K6078" s="3">
        <v>0.644912869</v>
      </c>
      <c r="L6078" s="3">
        <v>1</v>
      </c>
      <c r="M6078" s="2" t="s">
        <v>63</v>
      </c>
      <c r="N6078" s="3">
        <v>89800</v>
      </c>
      <c r="O6078" s="3">
        <v>0.46697918999999999</v>
      </c>
      <c r="P6078" s="3">
        <v>-0.56734427129403131</v>
      </c>
      <c r="Q6078" s="3">
        <v>0.54637624249009131</v>
      </c>
      <c r="R6078" s="3">
        <v>0.65882385915566866</v>
      </c>
      <c r="S6078" s="3">
        <v>0.45432434000926214</v>
      </c>
      <c r="T6078" s="5">
        <f>POWER(10,Table2[[#This Row],[Predicted normalized_price]]*(N$7634-N$7635)+N$7635)</f>
        <v>83767.594056310656</v>
      </c>
      <c r="U6078" s="5">
        <f>ABS(Table2[[#This Row],[price]]-Table2[[#This Row],[Predicted Price]])</f>
        <v>6032.405943689344</v>
      </c>
      <c r="V6078" s="5">
        <f>Table2[[#This Row],[Price Diff]]/Table2[[#This Row],[price]]</f>
        <v>6.7176012735961521E-2</v>
      </c>
    </row>
    <row r="6079" spans="1:22" x14ac:dyDescent="0.2">
      <c r="A6079" s="3">
        <v>10320</v>
      </c>
      <c r="B6079" s="3">
        <v>0.175955421</v>
      </c>
      <c r="C6079" s="3">
        <v>45186</v>
      </c>
      <c r="D6079" s="3">
        <v>0.52583850200000004</v>
      </c>
      <c r="E6079" s="3">
        <v>1560</v>
      </c>
      <c r="F6079" s="3">
        <v>0.37526730800000002</v>
      </c>
      <c r="G6079" s="3">
        <v>4</v>
      </c>
      <c r="H6079" s="3">
        <v>0.52529906999999998</v>
      </c>
      <c r="I6079" s="2" t="s">
        <v>37</v>
      </c>
      <c r="J6079" s="3">
        <v>28967</v>
      </c>
      <c r="K6079" s="3">
        <v>0.78198341400000004</v>
      </c>
      <c r="L6079" s="3">
        <v>1</v>
      </c>
      <c r="M6079" s="2" t="s">
        <v>66</v>
      </c>
      <c r="N6079" s="3">
        <v>85800</v>
      </c>
      <c r="O6079" s="3">
        <v>0.458686971</v>
      </c>
      <c r="P6079" s="3">
        <v>-0.87308629434700347</v>
      </c>
      <c r="Q6079" s="3">
        <v>0.50486181241211636</v>
      </c>
      <c r="R6079" s="3">
        <v>0.70809968089585573</v>
      </c>
      <c r="S6079" s="3">
        <v>0.43008817461142462</v>
      </c>
      <c r="T6079" s="5">
        <f>POWER(10,Table2[[#This Row],[Predicted normalized_price]]*(N$7634-N$7635)+N$7635)</f>
        <v>73322.522596139534</v>
      </c>
      <c r="U6079" s="5">
        <f>ABS(Table2[[#This Row],[price]]-Table2[[#This Row],[Predicted Price]])</f>
        <v>12477.477403860466</v>
      </c>
      <c r="V6079" s="5">
        <f>Table2[[#This Row],[Price Diff]]/Table2[[#This Row],[price]]</f>
        <v>0.14542514456713831</v>
      </c>
    </row>
    <row r="6080" spans="1:22" x14ac:dyDescent="0.2">
      <c r="A6080" s="3">
        <v>14800</v>
      </c>
      <c r="B6080" s="3">
        <v>0.25617889199999999</v>
      </c>
      <c r="C6080" s="3">
        <v>51254</v>
      </c>
      <c r="D6080" s="3">
        <v>0.54788985999999995</v>
      </c>
      <c r="E6080" s="3">
        <v>2500</v>
      </c>
      <c r="F6080" s="3">
        <v>0.57635689899999998</v>
      </c>
      <c r="G6080" s="3">
        <v>8</v>
      </c>
      <c r="H6080" s="3">
        <v>0.78794860499999997</v>
      </c>
      <c r="I6080" s="2" t="s">
        <v>16</v>
      </c>
      <c r="J6080" s="3">
        <v>57515</v>
      </c>
      <c r="K6080" s="3">
        <v>0.84043964299999996</v>
      </c>
      <c r="L6080" s="3">
        <v>4</v>
      </c>
      <c r="M6080" s="2" t="s">
        <v>65</v>
      </c>
      <c r="N6080" s="3">
        <v>69999</v>
      </c>
      <c r="O6080" s="3">
        <v>0.421646566</v>
      </c>
      <c r="P6080" s="3">
        <v>-0.22436337358466335</v>
      </c>
      <c r="Q6080" s="3">
        <v>0.45311067111595599</v>
      </c>
      <c r="R6080" s="3">
        <v>0.69775583572511612</v>
      </c>
      <c r="S6080" s="3">
        <v>0.4207901953489096</v>
      </c>
      <c r="T6080" s="5">
        <f>POWER(10,Table2[[#This Row],[Predicted normalized_price]]*(N$7634-N$7635)+N$7635)</f>
        <v>69670.373808030141</v>
      </c>
      <c r="U6080" s="5">
        <f>ABS(Table2[[#This Row],[price]]-Table2[[#This Row],[Predicted Price]])</f>
        <v>328.62619196985906</v>
      </c>
      <c r="V6080" s="5">
        <f>Table2[[#This Row],[Price Diff]]/Table2[[#This Row],[price]]</f>
        <v>4.6947269528115985E-3</v>
      </c>
    </row>
    <row r="6081" spans="1:22" x14ac:dyDescent="0.2">
      <c r="A6081" s="3">
        <v>8770</v>
      </c>
      <c r="B6081" s="3">
        <v>0.139743069</v>
      </c>
      <c r="C6081" s="3">
        <v>15154</v>
      </c>
      <c r="D6081" s="3">
        <v>0.334644885</v>
      </c>
      <c r="E6081" s="3">
        <v>1591</v>
      </c>
      <c r="F6081" s="3">
        <v>0.38365743499999999</v>
      </c>
      <c r="G6081" s="3">
        <v>9</v>
      </c>
      <c r="H6081" s="3">
        <v>0.83257932800000001</v>
      </c>
      <c r="I6081" s="2" t="s">
        <v>18</v>
      </c>
      <c r="J6081" s="3">
        <v>147478</v>
      </c>
      <c r="K6081" s="3">
        <v>0.92069222900000003</v>
      </c>
      <c r="L6081" s="3">
        <v>1</v>
      </c>
      <c r="M6081" s="2" t="s">
        <v>63</v>
      </c>
      <c r="N6081" s="3">
        <v>25888</v>
      </c>
      <c r="O6081" s="3">
        <v>0.24062811200000001</v>
      </c>
      <c r="P6081" s="3">
        <v>-0.98407803133192617</v>
      </c>
      <c r="Q6081" s="3">
        <v>-0.90236484086947288</v>
      </c>
      <c r="R6081" s="3">
        <v>4.0114061674765208E-2</v>
      </c>
      <c r="S6081" s="3">
        <v>0.22856214684651668</v>
      </c>
      <c r="T6081" s="5">
        <f>POWER(10,Table2[[#This Row],[Predicted normalized_price]]*(N$7634-N$7635)+N$7635)</f>
        <v>24227.218456492781</v>
      </c>
      <c r="U6081" s="5">
        <f>ABS(Table2[[#This Row],[price]]-Table2[[#This Row],[Predicted Price]])</f>
        <v>1660.7815435072189</v>
      </c>
      <c r="V6081" s="5">
        <f>Table2[[#This Row],[Price Diff]]/Table2[[#This Row],[price]]</f>
        <v>6.4152562712732494E-2</v>
      </c>
    </row>
    <row r="6082" spans="1:22" x14ac:dyDescent="0.2">
      <c r="A6082" s="3">
        <v>15840</v>
      </c>
      <c r="B6082" s="3">
        <v>0.27128961699999998</v>
      </c>
      <c r="C6082" s="3">
        <v>48287</v>
      </c>
      <c r="D6082" s="3">
        <v>0.53745426799999996</v>
      </c>
      <c r="E6082" s="3">
        <v>1796</v>
      </c>
      <c r="F6082" s="3">
        <v>0.43533607800000002</v>
      </c>
      <c r="G6082" s="3">
        <v>9</v>
      </c>
      <c r="H6082" s="3">
        <v>0.83257932800000001</v>
      </c>
      <c r="I6082" s="2" t="s">
        <v>15</v>
      </c>
      <c r="J6082" s="3">
        <v>145000</v>
      </c>
      <c r="K6082" s="3">
        <v>0.91924803399999999</v>
      </c>
      <c r="L6082" s="3">
        <v>1</v>
      </c>
      <c r="M6082" s="2" t="s">
        <v>65</v>
      </c>
      <c r="N6082" s="3">
        <v>71800</v>
      </c>
      <c r="O6082" s="3">
        <v>0.42626956799999999</v>
      </c>
      <c r="P6082" s="3">
        <v>-0.9350800087821256</v>
      </c>
      <c r="Q6082" s="3">
        <v>0.4591530534550185</v>
      </c>
      <c r="R6082" s="3">
        <v>0.68252064641181187</v>
      </c>
      <c r="S6082" s="3">
        <v>0.42437295592104202</v>
      </c>
      <c r="T6082" s="5">
        <f>POWER(10,Table2[[#This Row],[Predicted normalized_price]]*(N$7634-N$7635)+N$7635)</f>
        <v>71055.591026470211</v>
      </c>
      <c r="U6082" s="5">
        <f>ABS(Table2[[#This Row],[price]]-Table2[[#This Row],[Predicted Price]])</f>
        <v>744.40897352978936</v>
      </c>
      <c r="V6082" s="5">
        <f>Table2[[#This Row],[Price Diff]]/Table2[[#This Row],[price]]</f>
        <v>1.0367813001807651E-2</v>
      </c>
    </row>
    <row r="6083" spans="1:22" x14ac:dyDescent="0.2">
      <c r="A6083" s="3">
        <v>8710</v>
      </c>
      <c r="B6083" s="3">
        <v>0.13821555399999999</v>
      </c>
      <c r="C6083" s="3">
        <v>48996</v>
      </c>
      <c r="D6083" s="3">
        <v>0.54000514700000002</v>
      </c>
      <c r="E6083" s="3">
        <v>1461</v>
      </c>
      <c r="F6083" s="3">
        <v>0.34731090599999997</v>
      </c>
      <c r="G6083" s="3">
        <v>4</v>
      </c>
      <c r="H6083" s="3">
        <v>0.52529906999999998</v>
      </c>
      <c r="I6083" s="2" t="s">
        <v>42</v>
      </c>
      <c r="J6083" s="3">
        <v>50800</v>
      </c>
      <c r="K6083" s="3">
        <v>0.82985875899999995</v>
      </c>
      <c r="L6083" s="3">
        <v>2</v>
      </c>
      <c r="M6083" s="2" t="s">
        <v>63</v>
      </c>
      <c r="N6083" s="3">
        <v>60800</v>
      </c>
      <c r="O6083" s="3">
        <v>0.39600680999999999</v>
      </c>
      <c r="P6083" s="3">
        <v>-0.78887106059636558</v>
      </c>
      <c r="Q6083" s="3">
        <v>-0.6873756568317313</v>
      </c>
      <c r="R6083" s="3">
        <v>-0.46122336991613283</v>
      </c>
      <c r="S6083" s="3">
        <v>0.41284180918468949</v>
      </c>
      <c r="T6083" s="5">
        <f>POWER(10,Table2[[#This Row],[Predicted normalized_price]]*(N$7634-N$7635)+N$7635)</f>
        <v>66692.904810309148</v>
      </c>
      <c r="U6083" s="5">
        <f>ABS(Table2[[#This Row],[price]]-Table2[[#This Row],[Predicted Price]])</f>
        <v>5892.9048103091482</v>
      </c>
      <c r="V6083" s="5">
        <f>Table2[[#This Row],[Price Diff]]/Table2[[#This Row],[price]]</f>
        <v>9.6922776485347834E-2</v>
      </c>
    </row>
    <row r="6084" spans="1:22" x14ac:dyDescent="0.2">
      <c r="A6084" s="3">
        <v>6840</v>
      </c>
      <c r="B6084" s="3">
        <v>8.4439134999999998E-2</v>
      </c>
      <c r="C6084" s="3">
        <v>52370</v>
      </c>
      <c r="D6084" s="3">
        <v>0.55165944499999997</v>
      </c>
      <c r="E6084" s="3">
        <v>1496</v>
      </c>
      <c r="F6084" s="3">
        <v>0.35740525400000001</v>
      </c>
      <c r="G6084" s="3">
        <v>3</v>
      </c>
      <c r="H6084" s="3">
        <v>0.416289664</v>
      </c>
      <c r="I6084" s="2" t="s">
        <v>14</v>
      </c>
      <c r="J6084" s="3">
        <v>27500</v>
      </c>
      <c r="K6084" s="3">
        <v>0.77755406000000005</v>
      </c>
      <c r="L6084" s="3">
        <v>1</v>
      </c>
      <c r="M6084" s="2" t="s">
        <v>63</v>
      </c>
      <c r="N6084" s="3">
        <v>61600</v>
      </c>
      <c r="O6084" s="3">
        <v>0.39838570299999998</v>
      </c>
      <c r="P6084" s="3">
        <v>-0.85254183369352643</v>
      </c>
      <c r="Q6084" s="3">
        <v>-0.69161775768197831</v>
      </c>
      <c r="R6084" s="3">
        <v>-0.45108598970311731</v>
      </c>
      <c r="S6084" s="3">
        <v>0.4089858955241843</v>
      </c>
      <c r="T6084" s="5">
        <f>POWER(10,Table2[[#This Row],[Predicted normalized_price]]*(N$7634-N$7635)+N$7635)</f>
        <v>65294.657640334372</v>
      </c>
      <c r="U6084" s="5">
        <f>ABS(Table2[[#This Row],[price]]-Table2[[#This Row],[Predicted Price]])</f>
        <v>3694.6576403343715</v>
      </c>
      <c r="V6084" s="5">
        <f>Table2[[#This Row],[Price Diff]]/Table2[[#This Row],[price]]</f>
        <v>5.997820844698655E-2</v>
      </c>
    </row>
    <row r="6085" spans="1:22" x14ac:dyDescent="0.2">
      <c r="A6085" s="3">
        <v>8310</v>
      </c>
      <c r="B6085" s="3">
        <v>0.12775501</v>
      </c>
      <c r="C6085" s="3">
        <v>34693</v>
      </c>
      <c r="D6085" s="3">
        <v>0.47959434699999998</v>
      </c>
      <c r="E6085" s="3">
        <v>1598</v>
      </c>
      <c r="F6085" s="3">
        <v>0.38552934799999999</v>
      </c>
      <c r="G6085" s="3">
        <v>8</v>
      </c>
      <c r="H6085" s="3">
        <v>0.78794860499999997</v>
      </c>
      <c r="I6085" s="2" t="s">
        <v>37</v>
      </c>
      <c r="J6085" s="3">
        <v>123000</v>
      </c>
      <c r="K6085" s="3">
        <v>0.90522398199999998</v>
      </c>
      <c r="L6085" s="3">
        <v>3</v>
      </c>
      <c r="M6085" s="2" t="s">
        <v>66</v>
      </c>
      <c r="N6085" s="3">
        <v>39800</v>
      </c>
      <c r="O6085" s="3">
        <v>0.31889657500000002</v>
      </c>
      <c r="P6085" s="3">
        <v>-0.7972794174275315</v>
      </c>
      <c r="Q6085" s="3">
        <v>0.23038355964644897</v>
      </c>
      <c r="R6085" s="3">
        <v>0.83373337373090439</v>
      </c>
      <c r="S6085" s="3">
        <v>0.32613417711028025</v>
      </c>
      <c r="T6085" s="5">
        <f>POWER(10,Table2[[#This Row],[Predicted normalized_price]]*(N$7634-N$7635)+N$7635)</f>
        <v>41414.776438469838</v>
      </c>
      <c r="U6085" s="5">
        <f>ABS(Table2[[#This Row],[price]]-Table2[[#This Row],[Predicted Price]])</f>
        <v>1614.7764384698385</v>
      </c>
      <c r="V6085" s="5">
        <f>Table2[[#This Row],[Price Diff]]/Table2[[#This Row],[price]]</f>
        <v>4.0572272323362774E-2</v>
      </c>
    </row>
    <row r="6086" spans="1:22" x14ac:dyDescent="0.2">
      <c r="A6086" s="3">
        <v>26790</v>
      </c>
      <c r="B6086" s="3">
        <v>0.38821493899999998</v>
      </c>
      <c r="C6086" s="3">
        <v>133491</v>
      </c>
      <c r="D6086" s="3">
        <v>0.71540879599999996</v>
      </c>
      <c r="E6086" s="3">
        <v>2967</v>
      </c>
      <c r="F6086" s="3">
        <v>0.64938142700000001</v>
      </c>
      <c r="G6086" s="3">
        <v>4</v>
      </c>
      <c r="H6086" s="3">
        <v>0.52529906999999998</v>
      </c>
      <c r="I6086" s="2" t="s">
        <v>11</v>
      </c>
      <c r="J6086" s="3">
        <v>30000</v>
      </c>
      <c r="K6086" s="3">
        <v>0.78496977999999995</v>
      </c>
      <c r="L6086" s="3">
        <v>1</v>
      </c>
      <c r="M6086" s="2" t="s">
        <v>64</v>
      </c>
      <c r="N6086" s="3">
        <v>270000</v>
      </c>
      <c r="O6086" s="3">
        <v>0.66731248200000004</v>
      </c>
      <c r="P6086" s="3">
        <v>0.66747035988860282</v>
      </c>
      <c r="Q6086" s="3">
        <v>0.76156766830763889</v>
      </c>
      <c r="R6086" s="3">
        <v>0.1065738113913285</v>
      </c>
      <c r="S6086" s="3">
        <v>0.65430778245733201</v>
      </c>
      <c r="T6086" s="5">
        <f>POWER(10,Table2[[#This Row],[Predicted normalized_price]]*(N$7634-N$7635)+N$7635)</f>
        <v>251378.75224890569</v>
      </c>
      <c r="U6086" s="5">
        <f>ABS(Table2[[#This Row],[price]]-Table2[[#This Row],[Predicted Price]])</f>
        <v>18621.247751094314</v>
      </c>
      <c r="V6086" s="5">
        <f>Table2[[#This Row],[Price Diff]]/Table2[[#This Row],[price]]</f>
        <v>6.8967584263312273E-2</v>
      </c>
    </row>
    <row r="6087" spans="1:22" x14ac:dyDescent="0.2">
      <c r="A6087" s="3">
        <v>18190</v>
      </c>
      <c r="B6087" s="3">
        <v>0.30206982700000001</v>
      </c>
      <c r="C6087" s="3">
        <v>65890</v>
      </c>
      <c r="D6087" s="3">
        <v>0.59184912899999997</v>
      </c>
      <c r="E6087" s="3">
        <v>1984</v>
      </c>
      <c r="F6087" s="3">
        <v>0.47778491499999998</v>
      </c>
      <c r="G6087" s="3">
        <v>7</v>
      </c>
      <c r="H6087" s="3">
        <v>0.73735046500000001</v>
      </c>
      <c r="I6087" s="2" t="s">
        <v>19</v>
      </c>
      <c r="J6087" s="3">
        <v>43300</v>
      </c>
      <c r="K6087" s="3">
        <v>0.81624427899999996</v>
      </c>
      <c r="L6087" s="3">
        <v>2</v>
      </c>
      <c r="M6087" s="2" t="s">
        <v>64</v>
      </c>
      <c r="N6087" s="3">
        <v>93000</v>
      </c>
      <c r="O6087" s="3">
        <v>0.47335122600000001</v>
      </c>
      <c r="P6087" s="3">
        <v>0.51648870712050654</v>
      </c>
      <c r="Q6087" s="3">
        <v>0.56763152547571327</v>
      </c>
      <c r="R6087" s="3">
        <v>0.53387533138470722</v>
      </c>
      <c r="S6087" s="3">
        <v>0.49446542237090685</v>
      </c>
      <c r="T6087" s="5">
        <f>POWER(10,Table2[[#This Row],[Predicted normalized_price]]*(N$7634-N$7635)+N$7635)</f>
        <v>104441.02779979205</v>
      </c>
      <c r="U6087" s="5">
        <f>ABS(Table2[[#This Row],[price]]-Table2[[#This Row],[Predicted Price]])</f>
        <v>11441.027799792049</v>
      </c>
      <c r="V6087" s="5">
        <f>Table2[[#This Row],[Price Diff]]/Table2[[#This Row],[price]]</f>
        <v>0.12302180429883924</v>
      </c>
    </row>
    <row r="6088" spans="1:22" x14ac:dyDescent="0.2">
      <c r="A6088" s="3">
        <v>6280</v>
      </c>
      <c r="B6088" s="3">
        <v>6.5433079000000005E-2</v>
      </c>
      <c r="C6088" s="3">
        <v>40890</v>
      </c>
      <c r="D6088" s="3">
        <v>0.50835549700000005</v>
      </c>
      <c r="E6088" s="3">
        <v>1193</v>
      </c>
      <c r="F6088" s="3">
        <v>0.26090212800000001</v>
      </c>
      <c r="G6088" s="3">
        <v>3</v>
      </c>
      <c r="H6088" s="3">
        <v>0.416289664</v>
      </c>
      <c r="I6088" s="2" t="s">
        <v>28</v>
      </c>
      <c r="J6088" s="3">
        <v>48767</v>
      </c>
      <c r="K6088" s="3">
        <v>0.82637787399999996</v>
      </c>
      <c r="L6088" s="3">
        <v>1</v>
      </c>
      <c r="M6088" s="2" t="s">
        <v>63</v>
      </c>
      <c r="N6088" s="3">
        <v>51800</v>
      </c>
      <c r="O6088" s="3">
        <v>0.36685324699999999</v>
      </c>
      <c r="P6088" s="3">
        <v>-0.92958651690245042</v>
      </c>
      <c r="Q6088" s="3">
        <v>-0.76559931310874985</v>
      </c>
      <c r="R6088" s="3">
        <v>-0.38967805349624884</v>
      </c>
      <c r="S6088" s="3">
        <v>0.37372424372770718</v>
      </c>
      <c r="T6088" s="5">
        <f>POWER(10,Table2[[#This Row],[Predicted normalized_price]]*(N$7634-N$7635)+N$7635)</f>
        <v>53793.167899940774</v>
      </c>
      <c r="U6088" s="5">
        <f>ABS(Table2[[#This Row],[price]]-Table2[[#This Row],[Predicted Price]])</f>
        <v>1993.1678999407741</v>
      </c>
      <c r="V6088" s="5">
        <f>Table2[[#This Row],[Price Diff]]/Table2[[#This Row],[price]]</f>
        <v>3.8478144786501432E-2</v>
      </c>
    </row>
    <row r="6089" spans="1:22" x14ac:dyDescent="0.2">
      <c r="A6089" s="3">
        <v>9840</v>
      </c>
      <c r="B6089" s="3">
        <v>0.165357842</v>
      </c>
      <c r="C6089" s="3">
        <v>45689</v>
      </c>
      <c r="D6089" s="3">
        <v>0.52777582000000001</v>
      </c>
      <c r="E6089" s="3">
        <v>999</v>
      </c>
      <c r="F6089" s="3">
        <v>0.18522925200000001</v>
      </c>
      <c r="G6089" s="3">
        <v>4</v>
      </c>
      <c r="H6089" s="3">
        <v>0.52529906999999998</v>
      </c>
      <c r="I6089" s="2" t="s">
        <v>19</v>
      </c>
      <c r="J6089" s="3">
        <v>47000</v>
      </c>
      <c r="K6089" s="3">
        <v>0.82323246500000002</v>
      </c>
      <c r="L6089" s="3">
        <v>1</v>
      </c>
      <c r="M6089" s="2" t="s">
        <v>67</v>
      </c>
      <c r="N6089" s="3">
        <v>72999</v>
      </c>
      <c r="O6089" s="3">
        <v>0.42928343200000002</v>
      </c>
      <c r="P6089" s="3">
        <v>-0.97046716495715701</v>
      </c>
      <c r="Q6089" s="3">
        <v>0.46623477341050662</v>
      </c>
      <c r="R6089" s="3">
        <v>0.67394579204105176</v>
      </c>
      <c r="S6089" s="3">
        <v>0.42831953976840104</v>
      </c>
      <c r="T6089" s="5">
        <f>POWER(10,Table2[[#This Row],[Predicted normalized_price]]*(N$7634-N$7635)+N$7635)</f>
        <v>72613.374765916073</v>
      </c>
      <c r="U6089" s="5">
        <f>ABS(Table2[[#This Row],[price]]-Table2[[#This Row],[Predicted Price]])</f>
        <v>385.62523408392735</v>
      </c>
      <c r="V6089" s="5">
        <f>Table2[[#This Row],[Price Diff]]/Table2[[#This Row],[price]]</f>
        <v>5.2826098177225353E-3</v>
      </c>
    </row>
    <row r="6090" spans="1:22" x14ac:dyDescent="0.2">
      <c r="A6090" s="3">
        <v>7220</v>
      </c>
      <c r="B6090" s="3">
        <v>9.6469475999999998E-2</v>
      </c>
      <c r="C6090" s="3">
        <v>48300</v>
      </c>
      <c r="D6090" s="3">
        <v>0.53750137600000003</v>
      </c>
      <c r="E6090" s="3">
        <v>1398</v>
      </c>
      <c r="F6090" s="3">
        <v>0.32851609399999998</v>
      </c>
      <c r="G6090" s="3">
        <v>5</v>
      </c>
      <c r="H6090" s="3">
        <v>0.60985333500000005</v>
      </c>
      <c r="I6090" s="2" t="s">
        <v>26</v>
      </c>
      <c r="J6090" s="3">
        <v>61900</v>
      </c>
      <c r="K6090" s="3">
        <v>0.84670164699999995</v>
      </c>
      <c r="L6090" s="3">
        <v>1</v>
      </c>
      <c r="M6090" s="2" t="s">
        <v>63</v>
      </c>
      <c r="N6090" s="3">
        <v>53800</v>
      </c>
      <c r="O6090" s="3">
        <v>0.373747355</v>
      </c>
      <c r="P6090" s="3">
        <v>-0.89745624314201444</v>
      </c>
      <c r="Q6090" s="3">
        <v>0.38611415639342389</v>
      </c>
      <c r="R6090" s="3">
        <v>0.81216953853467977</v>
      </c>
      <c r="S6090" s="3">
        <v>0.37235549558872416</v>
      </c>
      <c r="T6090" s="5">
        <f>POWER(10,Table2[[#This Row],[Predicted normalized_price]]*(N$7634-N$7635)+N$7635)</f>
        <v>53390.090602898847</v>
      </c>
      <c r="U6090" s="5">
        <f>ABS(Table2[[#This Row],[price]]-Table2[[#This Row],[Predicted Price]])</f>
        <v>409.90939710115344</v>
      </c>
      <c r="V6090" s="5">
        <f>Table2[[#This Row],[Price Diff]]/Table2[[#This Row],[price]]</f>
        <v>7.6191337751143765E-3</v>
      </c>
    </row>
    <row r="6091" spans="1:22" x14ac:dyDescent="0.2">
      <c r="A6091" s="3">
        <v>23160</v>
      </c>
      <c r="B6091" s="3">
        <v>0.35581745300000001</v>
      </c>
      <c r="C6091" s="3">
        <v>99049</v>
      </c>
      <c r="D6091" s="3">
        <v>0.66318482199999995</v>
      </c>
      <c r="E6091" s="3">
        <v>3456</v>
      </c>
      <c r="F6091" s="3">
        <v>0.71443234099999997</v>
      </c>
      <c r="G6091" s="3">
        <v>1</v>
      </c>
      <c r="H6091" s="3">
        <v>0</v>
      </c>
      <c r="I6091" s="2" t="s">
        <v>16</v>
      </c>
      <c r="J6091" s="3">
        <v>50</v>
      </c>
      <c r="K6091" s="3">
        <v>0.23977858599999999</v>
      </c>
      <c r="L6091" s="3">
        <v>1</v>
      </c>
      <c r="M6091" s="2" t="s">
        <v>64</v>
      </c>
      <c r="N6091" s="3">
        <v>275800</v>
      </c>
      <c r="O6091" s="3">
        <v>0.67118034400000004</v>
      </c>
      <c r="P6091" s="3">
        <v>0.802231683376884</v>
      </c>
      <c r="Q6091" s="3">
        <v>0.85984634204748789</v>
      </c>
      <c r="R6091" s="3">
        <v>4.9238166769896549E-2</v>
      </c>
      <c r="S6091" s="3">
        <v>0.69508815197415852</v>
      </c>
      <c r="T6091" s="5">
        <f>POWER(10,Table2[[#This Row],[Predicted normalized_price]]*(N$7634-N$7635)+N$7635)</f>
        <v>314520.74423953774</v>
      </c>
      <c r="U6091" s="5">
        <f>ABS(Table2[[#This Row],[price]]-Table2[[#This Row],[Predicted Price]])</f>
        <v>38720.744239537744</v>
      </c>
      <c r="V6091" s="5">
        <f>Table2[[#This Row],[Price Diff]]/Table2[[#This Row],[price]]</f>
        <v>0.14039428658280545</v>
      </c>
    </row>
    <row r="6092" spans="1:22" x14ac:dyDescent="0.2">
      <c r="A6092" s="3">
        <v>15530</v>
      </c>
      <c r="B6092" s="3">
        <v>0.26689182</v>
      </c>
      <c r="C6092" s="3">
        <v>36215</v>
      </c>
      <c r="D6092" s="3">
        <v>0.487108137</v>
      </c>
      <c r="E6092" s="3">
        <v>1598</v>
      </c>
      <c r="F6092" s="3">
        <v>0.38552934799999999</v>
      </c>
      <c r="G6092" s="3">
        <v>7</v>
      </c>
      <c r="H6092" s="3">
        <v>0.73735046500000001</v>
      </c>
      <c r="I6092" s="2" t="s">
        <v>37</v>
      </c>
      <c r="J6092" s="3">
        <v>125000</v>
      </c>
      <c r="K6092" s="3">
        <v>0.90659864099999998</v>
      </c>
      <c r="L6092" s="3">
        <v>1</v>
      </c>
      <c r="M6092" s="2" t="s">
        <v>66</v>
      </c>
      <c r="N6092" s="3">
        <v>68222</v>
      </c>
      <c r="O6092" s="3">
        <v>0.41696708799999999</v>
      </c>
      <c r="P6092" s="3">
        <v>-0.93970007052538951</v>
      </c>
      <c r="Q6092" s="3">
        <v>0.45204038239189098</v>
      </c>
      <c r="R6092" s="3">
        <v>0.73071154807414995</v>
      </c>
      <c r="S6092" s="3">
        <v>0.41026602978765947</v>
      </c>
      <c r="T6092" s="5">
        <f>POWER(10,Table2[[#This Row],[Predicted normalized_price]]*(N$7634-N$7635)+N$7635)</f>
        <v>65755.583892305804</v>
      </c>
      <c r="U6092" s="5">
        <f>ABS(Table2[[#This Row],[price]]-Table2[[#This Row],[Predicted Price]])</f>
        <v>2466.4161076941964</v>
      </c>
      <c r="V6092" s="5">
        <f>Table2[[#This Row],[Price Diff]]/Table2[[#This Row],[price]]</f>
        <v>3.61527968645627E-2</v>
      </c>
    </row>
    <row r="6093" spans="1:22" x14ac:dyDescent="0.2">
      <c r="A6093" s="3">
        <v>12510</v>
      </c>
      <c r="B6093" s="3">
        <v>0.21877570299999999</v>
      </c>
      <c r="C6093" s="3">
        <v>22107</v>
      </c>
      <c r="D6093" s="3">
        <v>0.40073083199999998</v>
      </c>
      <c r="E6093" s="3">
        <v>1995</v>
      </c>
      <c r="F6093" s="3">
        <v>0.48014246599999999</v>
      </c>
      <c r="G6093" s="3">
        <v>9</v>
      </c>
      <c r="H6093" s="3">
        <v>0.83257932800000001</v>
      </c>
      <c r="I6093" s="2" t="s">
        <v>13</v>
      </c>
      <c r="J6093" s="3">
        <v>140600</v>
      </c>
      <c r="K6093" s="3">
        <v>0.91662178400000005</v>
      </c>
      <c r="L6093" s="3">
        <v>4</v>
      </c>
      <c r="M6093" s="2" t="s">
        <v>64</v>
      </c>
      <c r="N6093" s="3">
        <v>37500</v>
      </c>
      <c r="O6093" s="3">
        <v>0.30806387600000001</v>
      </c>
      <c r="P6093" s="3">
        <v>0.49914279357592334</v>
      </c>
      <c r="Q6093" s="3">
        <v>0.10529113465805966</v>
      </c>
      <c r="R6093" s="3">
        <v>0.84111488276473023</v>
      </c>
      <c r="S6093" s="3">
        <v>0.29473061446422844</v>
      </c>
      <c r="T6093" s="5">
        <f>POWER(10,Table2[[#This Row],[Predicted normalized_price]]*(N$7634-N$7635)+N$7635)</f>
        <v>34850.737202409015</v>
      </c>
      <c r="U6093" s="5">
        <f>ABS(Table2[[#This Row],[price]]-Table2[[#This Row],[Predicted Price]])</f>
        <v>2649.2627975909854</v>
      </c>
      <c r="V6093" s="5">
        <f>Table2[[#This Row],[Price Diff]]/Table2[[#This Row],[price]]</f>
        <v>7.0647007935759606E-2</v>
      </c>
    </row>
    <row r="6094" spans="1:22" x14ac:dyDescent="0.2">
      <c r="A6094" s="3">
        <v>13920</v>
      </c>
      <c r="B6094" s="3">
        <v>0.24253909000000001</v>
      </c>
      <c r="C6094" s="3">
        <v>67472</v>
      </c>
      <c r="D6094" s="3">
        <v>0.59600122700000002</v>
      </c>
      <c r="E6094" s="3">
        <v>2499</v>
      </c>
      <c r="F6094" s="3">
        <v>0.57618630699999995</v>
      </c>
      <c r="G6094" s="3">
        <v>5</v>
      </c>
      <c r="H6094" s="3">
        <v>0.60985333500000005</v>
      </c>
      <c r="I6094" s="2" t="s">
        <v>10</v>
      </c>
      <c r="J6094" s="3">
        <v>61000</v>
      </c>
      <c r="K6094" s="3">
        <v>0.845453385</v>
      </c>
      <c r="L6094" s="3">
        <v>1</v>
      </c>
      <c r="M6094" s="2" t="s">
        <v>65</v>
      </c>
      <c r="N6094" s="3">
        <v>95000</v>
      </c>
      <c r="O6094" s="3">
        <v>0.47722334500000002</v>
      </c>
      <c r="P6094" s="3">
        <v>0.63470726743736616</v>
      </c>
      <c r="Q6094" s="3">
        <v>-0.58419965435262422</v>
      </c>
      <c r="R6094" s="3">
        <v>-0.62546269949348088</v>
      </c>
      <c r="S6094" s="3">
        <v>0.48541866738949568</v>
      </c>
      <c r="T6094" s="5">
        <f>POWER(10,Table2[[#This Row],[Predicted normalized_price]]*(N$7634-N$7635)+N$7635)</f>
        <v>99375.978152919342</v>
      </c>
      <c r="U6094" s="5">
        <f>ABS(Table2[[#This Row],[price]]-Table2[[#This Row],[Predicted Price]])</f>
        <v>4375.9781529193424</v>
      </c>
      <c r="V6094" s="5">
        <f>Table2[[#This Row],[Price Diff]]/Table2[[#This Row],[price]]</f>
        <v>4.6062927925466762E-2</v>
      </c>
    </row>
    <row r="6095" spans="1:22" x14ac:dyDescent="0.2">
      <c r="A6095" s="3">
        <v>9690</v>
      </c>
      <c r="B6095" s="3">
        <v>0.161939847</v>
      </c>
      <c r="C6095" s="3">
        <v>20925</v>
      </c>
      <c r="D6095" s="3">
        <v>0.39111453099999999</v>
      </c>
      <c r="E6095" s="3">
        <v>1799</v>
      </c>
      <c r="F6095" s="3">
        <v>0.43604772400000003</v>
      </c>
      <c r="G6095" s="3">
        <v>10</v>
      </c>
      <c r="H6095" s="3">
        <v>0.87250287000000004</v>
      </c>
      <c r="I6095" s="2" t="s">
        <v>22</v>
      </c>
      <c r="J6095" s="3">
        <v>140000</v>
      </c>
      <c r="K6095" s="3">
        <v>0.91625730599999999</v>
      </c>
      <c r="L6095" s="3">
        <v>2</v>
      </c>
      <c r="M6095" s="2" t="s">
        <v>66</v>
      </c>
      <c r="N6095" s="3">
        <v>30800</v>
      </c>
      <c r="O6095" s="3">
        <v>0.27224490400000001</v>
      </c>
      <c r="P6095" s="3">
        <v>-0.74565174339239271</v>
      </c>
      <c r="Q6095" s="3">
        <v>-0.87321091261514627</v>
      </c>
      <c r="R6095" s="3">
        <v>-8.0995954229427097E-2</v>
      </c>
      <c r="S6095" s="3">
        <v>0.26758288338401126</v>
      </c>
      <c r="T6095" s="5">
        <f>POWER(10,Table2[[#This Row],[Predicted normalized_price]]*(N$7634-N$7635)+N$7635)</f>
        <v>30020.988609343258</v>
      </c>
      <c r="U6095" s="5">
        <f>ABS(Table2[[#This Row],[price]]-Table2[[#This Row],[Predicted Price]])</f>
        <v>779.01139065674215</v>
      </c>
      <c r="V6095" s="5">
        <f>Table2[[#This Row],[Price Diff]]/Table2[[#This Row],[price]]</f>
        <v>2.5292577618725394E-2</v>
      </c>
    </row>
    <row r="6096" spans="1:22" x14ac:dyDescent="0.2">
      <c r="A6096" s="3">
        <v>12590</v>
      </c>
      <c r="B6096" s="3">
        <v>0.22019407999999999</v>
      </c>
      <c r="C6096" s="3">
        <v>49962</v>
      </c>
      <c r="D6096" s="3">
        <v>0.54342189500000004</v>
      </c>
      <c r="E6096" s="3">
        <v>2995</v>
      </c>
      <c r="F6096" s="3">
        <v>0.65338650099999995</v>
      </c>
      <c r="G6096" s="3">
        <v>8</v>
      </c>
      <c r="H6096" s="3">
        <v>0.78794860499999997</v>
      </c>
      <c r="I6096" s="2" t="s">
        <v>16</v>
      </c>
      <c r="J6096" s="3">
        <v>93583</v>
      </c>
      <c r="K6096" s="3">
        <v>0.88192840500000003</v>
      </c>
      <c r="L6096" s="3">
        <v>2</v>
      </c>
      <c r="M6096" s="2" t="s">
        <v>65</v>
      </c>
      <c r="N6096" s="3">
        <v>59800</v>
      </c>
      <c r="O6096" s="3">
        <v>0.39298878599999998</v>
      </c>
      <c r="P6096" s="3">
        <v>3.1091907679324599E-2</v>
      </c>
      <c r="Q6096" s="3">
        <v>0.40043975544031934</v>
      </c>
      <c r="R6096" s="3">
        <v>0.72795075201012349</v>
      </c>
      <c r="S6096" s="3">
        <v>0.39993309850772574</v>
      </c>
      <c r="T6096" s="5">
        <f>POWER(10,Table2[[#This Row],[Predicted normalized_price]]*(N$7634-N$7635)+N$7635)</f>
        <v>62126.016743178814</v>
      </c>
      <c r="U6096" s="5">
        <f>ABS(Table2[[#This Row],[price]]-Table2[[#This Row],[Predicted Price]])</f>
        <v>2326.0167431788141</v>
      </c>
      <c r="V6096" s="5">
        <f>Table2[[#This Row],[Price Diff]]/Table2[[#This Row],[price]]</f>
        <v>3.889660105650191E-2</v>
      </c>
    </row>
    <row r="6097" spans="1:22" x14ac:dyDescent="0.2">
      <c r="A6097" s="3">
        <v>8990</v>
      </c>
      <c r="B6097" s="3">
        <v>0.14525591400000001</v>
      </c>
      <c r="C6097" s="3">
        <v>56137</v>
      </c>
      <c r="D6097" s="3">
        <v>0.56381529500000005</v>
      </c>
      <c r="E6097" s="3">
        <v>1598</v>
      </c>
      <c r="F6097" s="3">
        <v>0.38552934799999999</v>
      </c>
      <c r="G6097" s="3">
        <v>4</v>
      </c>
      <c r="H6097" s="3">
        <v>0.52529906999999998</v>
      </c>
      <c r="I6097" s="2" t="s">
        <v>10</v>
      </c>
      <c r="J6097" s="3">
        <v>56000</v>
      </c>
      <c r="K6097" s="3">
        <v>0.83816458599999999</v>
      </c>
      <c r="L6097" s="3">
        <v>1</v>
      </c>
      <c r="M6097" s="2" t="s">
        <v>63</v>
      </c>
      <c r="N6097" s="3">
        <v>74800</v>
      </c>
      <c r="O6097" s="3">
        <v>0.43371873999999999</v>
      </c>
      <c r="P6097" s="3">
        <v>7.6256664939054863E-2</v>
      </c>
      <c r="Q6097" s="3">
        <v>-0.67530971748116253</v>
      </c>
      <c r="R6097" s="3">
        <v>-0.52840322258992178</v>
      </c>
      <c r="S6097" s="3">
        <v>0.43533603430056073</v>
      </c>
      <c r="T6097" s="5">
        <f>POWER(10,Table2[[#This Row],[Predicted normalized_price]]*(N$7634-N$7635)+N$7635)</f>
        <v>75467.71597489265</v>
      </c>
      <c r="U6097" s="5">
        <f>ABS(Table2[[#This Row],[price]]-Table2[[#This Row],[Predicted Price]])</f>
        <v>667.71597489264968</v>
      </c>
      <c r="V6097" s="5">
        <f>Table2[[#This Row],[Price Diff]]/Table2[[#This Row],[price]]</f>
        <v>8.9266841563188457E-3</v>
      </c>
    </row>
    <row r="6098" spans="1:22" x14ac:dyDescent="0.2">
      <c r="A6098" s="3">
        <v>21380</v>
      </c>
      <c r="B6098" s="3">
        <v>0.33802339399999998</v>
      </c>
      <c r="C6098" s="3">
        <v>89646</v>
      </c>
      <c r="D6098" s="3">
        <v>0.64572906100000005</v>
      </c>
      <c r="E6098" s="3">
        <v>3604</v>
      </c>
      <c r="F6098" s="3">
        <v>0.73231211100000004</v>
      </c>
      <c r="G6098" s="3">
        <v>7</v>
      </c>
      <c r="H6098" s="3">
        <v>0.73735046500000001</v>
      </c>
      <c r="I6098" s="2" t="s">
        <v>46</v>
      </c>
      <c r="J6098" s="3">
        <v>69000</v>
      </c>
      <c r="K6098" s="3">
        <v>0.85595613400000004</v>
      </c>
      <c r="L6098" s="3">
        <v>2</v>
      </c>
      <c r="M6098" s="2" t="s">
        <v>64</v>
      </c>
      <c r="N6098" s="3">
        <v>150900</v>
      </c>
      <c r="O6098" s="3">
        <v>0.56143410800000004</v>
      </c>
      <c r="P6098" s="3">
        <v>0.81059541393717549</v>
      </c>
      <c r="Q6098" s="3">
        <v>0.13757071194606102</v>
      </c>
      <c r="R6098" s="3">
        <v>-0.25221981936114257</v>
      </c>
      <c r="S6098" s="3">
        <v>0.58132710836474111</v>
      </c>
      <c r="T6098" s="5">
        <f>POWER(10,Table2[[#This Row],[Predicted normalized_price]]*(N$7634-N$7635)+N$7635)</f>
        <v>168330.6082793833</v>
      </c>
      <c r="U6098" s="5">
        <f>ABS(Table2[[#This Row],[price]]-Table2[[#This Row],[Predicted Price]])</f>
        <v>17430.608279383305</v>
      </c>
      <c r="V6098" s="5">
        <f>Table2[[#This Row],[Price Diff]]/Table2[[#This Row],[price]]</f>
        <v>0.11551098926032674</v>
      </c>
    </row>
    <row r="6099" spans="1:22" x14ac:dyDescent="0.2">
      <c r="A6099" s="3">
        <v>7540</v>
      </c>
      <c r="B6099" s="3">
        <v>0.106118992</v>
      </c>
      <c r="C6099" s="3">
        <v>10558</v>
      </c>
      <c r="D6099" s="3">
        <v>0.27140256600000001</v>
      </c>
      <c r="E6099" s="3">
        <v>1591</v>
      </c>
      <c r="F6099" s="3">
        <v>0.38365743499999999</v>
      </c>
      <c r="G6099" s="3">
        <v>10</v>
      </c>
      <c r="H6099" s="3">
        <v>0.87250287000000004</v>
      </c>
      <c r="I6099" s="2" t="s">
        <v>17</v>
      </c>
      <c r="J6099" s="3">
        <v>95000</v>
      </c>
      <c r="K6099" s="3">
        <v>0.883209209</v>
      </c>
      <c r="L6099" s="3">
        <v>1</v>
      </c>
      <c r="M6099" s="2" t="s">
        <v>68</v>
      </c>
      <c r="N6099" s="3">
        <v>17800</v>
      </c>
      <c r="O6099" s="3">
        <v>0.17246083300000001</v>
      </c>
      <c r="P6099" s="3">
        <v>-0.98021149174244382</v>
      </c>
      <c r="Q6099" s="3">
        <v>-0.93139410958989943</v>
      </c>
      <c r="R6099" s="3">
        <v>0.1957195403916176</v>
      </c>
      <c r="S6099" s="3">
        <v>0.18146437910493715</v>
      </c>
      <c r="T6099" s="5">
        <f>POWER(10,Table2[[#This Row],[Predicted normalized_price]]*(N$7634-N$7635)+N$7635)</f>
        <v>18702.799045439351</v>
      </c>
      <c r="U6099" s="5">
        <f>ABS(Table2[[#This Row],[price]]-Table2[[#This Row],[Predicted Price]])</f>
        <v>902.79904543935118</v>
      </c>
      <c r="V6099" s="5">
        <f>Table2[[#This Row],[Price Diff]]/Table2[[#This Row],[price]]</f>
        <v>5.0719047496592763E-2</v>
      </c>
    </row>
    <row r="6100" spans="1:22" x14ac:dyDescent="0.2">
      <c r="A6100" s="3">
        <v>8300</v>
      </c>
      <c r="B6100" s="3">
        <v>0.12748709</v>
      </c>
      <c r="C6100" s="3">
        <v>48940</v>
      </c>
      <c r="D6100" s="3">
        <v>0.53980501400000003</v>
      </c>
      <c r="E6100" s="3">
        <v>1197</v>
      </c>
      <c r="F6100" s="3">
        <v>0.26232939100000002</v>
      </c>
      <c r="G6100" s="3">
        <v>4</v>
      </c>
      <c r="H6100" s="3">
        <v>0.52529906999999998</v>
      </c>
      <c r="I6100" s="2" t="s">
        <v>20</v>
      </c>
      <c r="J6100" s="3">
        <v>65331</v>
      </c>
      <c r="K6100" s="3">
        <v>0.85129934299999999</v>
      </c>
      <c r="L6100" s="3">
        <v>1</v>
      </c>
      <c r="M6100" s="2" t="s">
        <v>67</v>
      </c>
      <c r="N6100" s="3">
        <v>58800</v>
      </c>
      <c r="O6100" s="3">
        <v>0.38991986499999998</v>
      </c>
      <c r="P6100" s="3">
        <v>-0.57868261111277619</v>
      </c>
      <c r="Q6100" s="3">
        <v>0.4763494571429282</v>
      </c>
      <c r="R6100" s="3">
        <v>0.73586441325066698</v>
      </c>
      <c r="S6100" s="3">
        <v>0.41631291080762478</v>
      </c>
      <c r="T6100" s="5">
        <f>POWER(10,Table2[[#This Row],[Predicted normalized_price]]*(N$7634-N$7635)+N$7635)</f>
        <v>67977.201169343462</v>
      </c>
      <c r="U6100" s="5">
        <f>ABS(Table2[[#This Row],[price]]-Table2[[#This Row],[Predicted Price]])</f>
        <v>9177.2011693434615</v>
      </c>
      <c r="V6100" s="5">
        <f>Table2[[#This Row],[Price Diff]]/Table2[[#This Row],[price]]</f>
        <v>0.15607484981876635</v>
      </c>
    </row>
    <row r="6101" spans="1:22" x14ac:dyDescent="0.2">
      <c r="A6101" s="3">
        <v>11200</v>
      </c>
      <c r="B6101" s="3">
        <v>0.19416318099999999</v>
      </c>
      <c r="C6101" s="3">
        <v>47764</v>
      </c>
      <c r="D6101" s="3">
        <v>0.53554847000000005</v>
      </c>
      <c r="E6101" s="3">
        <v>1595</v>
      </c>
      <c r="F6101" s="3">
        <v>0.38472810600000001</v>
      </c>
      <c r="G6101" s="3">
        <v>3</v>
      </c>
      <c r="H6101" s="3">
        <v>0.416289664</v>
      </c>
      <c r="I6101" s="2" t="s">
        <v>15</v>
      </c>
      <c r="J6101" s="3">
        <v>23000</v>
      </c>
      <c r="K6101" s="3">
        <v>0.76232469300000005</v>
      </c>
      <c r="L6101" s="3">
        <v>1</v>
      </c>
      <c r="M6101" s="2" t="s">
        <v>67</v>
      </c>
      <c r="N6101" s="3">
        <v>98800</v>
      </c>
      <c r="O6101" s="3">
        <v>0.48436083600000002</v>
      </c>
      <c r="P6101" s="3">
        <v>-0.94453457463818991</v>
      </c>
      <c r="Q6101" s="3">
        <v>0.56895646322748727</v>
      </c>
      <c r="R6101" s="3">
        <v>0.64663485520261155</v>
      </c>
      <c r="S6101" s="3">
        <v>0.46236901825301546</v>
      </c>
      <c r="T6101" s="5">
        <f>POWER(10,Table2[[#This Row],[Predicted normalized_price]]*(N$7634-N$7635)+N$7635)</f>
        <v>87553.668217492159</v>
      </c>
      <c r="U6101" s="5">
        <f>ABS(Table2[[#This Row],[price]]-Table2[[#This Row],[Predicted Price]])</f>
        <v>11246.331782507841</v>
      </c>
      <c r="V6101" s="5">
        <f>Table2[[#This Row],[Price Diff]]/Table2[[#This Row],[price]]</f>
        <v>0.11382926905372309</v>
      </c>
    </row>
    <row r="6102" spans="1:22" x14ac:dyDescent="0.2">
      <c r="A6102" s="3">
        <v>7820</v>
      </c>
      <c r="B6102" s="3">
        <v>0.114232129</v>
      </c>
      <c r="C6102" s="3">
        <v>44917</v>
      </c>
      <c r="D6102" s="3">
        <v>0.52479357199999999</v>
      </c>
      <c r="E6102" s="3">
        <v>1368</v>
      </c>
      <c r="F6102" s="3">
        <v>0.31926640000000001</v>
      </c>
      <c r="G6102" s="3">
        <v>4</v>
      </c>
      <c r="H6102" s="3">
        <v>0.52529906999999998</v>
      </c>
      <c r="I6102" s="2" t="s">
        <v>17</v>
      </c>
      <c r="J6102" s="3">
        <v>31600</v>
      </c>
      <c r="K6102" s="3">
        <v>0.78939815300000005</v>
      </c>
      <c r="L6102" s="3">
        <v>1</v>
      </c>
      <c r="M6102" s="2" t="s">
        <v>63</v>
      </c>
      <c r="N6102" s="3">
        <v>53800</v>
      </c>
      <c r="O6102" s="3">
        <v>0.373747355</v>
      </c>
      <c r="P6102" s="3">
        <v>-0.95630694897705837</v>
      </c>
      <c r="Q6102" s="3">
        <v>-0.71124431332371441</v>
      </c>
      <c r="R6102" s="3">
        <v>-0.40823830673339706</v>
      </c>
      <c r="S6102" s="3">
        <v>0.39267690589138371</v>
      </c>
      <c r="T6102" s="5">
        <f>POWER(10,Table2[[#This Row],[Predicted normalized_price]]*(N$7634-N$7635)+N$7635)</f>
        <v>59697.603142837252</v>
      </c>
      <c r="U6102" s="5">
        <f>ABS(Table2[[#This Row],[price]]-Table2[[#This Row],[Predicted Price]])</f>
        <v>5897.6031428372517</v>
      </c>
      <c r="V6102" s="5">
        <f>Table2[[#This Row],[Price Diff]]/Table2[[#This Row],[price]]</f>
        <v>0.10962087626091546</v>
      </c>
    </row>
    <row r="6103" spans="1:22" x14ac:dyDescent="0.2">
      <c r="A6103" s="3">
        <v>10680</v>
      </c>
      <c r="B6103" s="3">
        <v>0.18358498300000001</v>
      </c>
      <c r="C6103" s="3">
        <v>45748</v>
      </c>
      <c r="D6103" s="3">
        <v>0.52800166100000001</v>
      </c>
      <c r="E6103" s="3">
        <v>1560</v>
      </c>
      <c r="F6103" s="3">
        <v>0.37526730800000002</v>
      </c>
      <c r="G6103" s="3">
        <v>4</v>
      </c>
      <c r="H6103" s="3">
        <v>0.52529906999999998</v>
      </c>
      <c r="I6103" s="2" t="s">
        <v>37</v>
      </c>
      <c r="J6103" s="3">
        <v>36349</v>
      </c>
      <c r="K6103" s="3">
        <v>0.80133074999999998</v>
      </c>
      <c r="L6103" s="3">
        <v>1</v>
      </c>
      <c r="M6103" s="2" t="s">
        <v>66</v>
      </c>
      <c r="N6103" s="3">
        <v>88800</v>
      </c>
      <c r="O6103" s="3">
        <v>0.46494128800000001</v>
      </c>
      <c r="P6103" s="3">
        <v>-0.87776995213694153</v>
      </c>
      <c r="Q6103" s="3">
        <v>0.51683201882071528</v>
      </c>
      <c r="R6103" s="3">
        <v>0.70114425692078874</v>
      </c>
      <c r="S6103" s="3">
        <v>0.434992490265663</v>
      </c>
      <c r="T6103" s="5">
        <f>POWER(10,Table2[[#This Row],[Predicted normalized_price]]*(N$7634-N$7635)+N$7635)</f>
        <v>75325.383618725842</v>
      </c>
      <c r="U6103" s="5">
        <f>ABS(Table2[[#This Row],[price]]-Table2[[#This Row],[Predicted Price]])</f>
        <v>13474.616381274158</v>
      </c>
      <c r="V6103" s="5">
        <f>Table2[[#This Row],[Price Diff]]/Table2[[#This Row],[price]]</f>
        <v>0.15174117546479907</v>
      </c>
    </row>
    <row r="6104" spans="1:22" x14ac:dyDescent="0.2">
      <c r="A6104" s="3">
        <v>14890</v>
      </c>
      <c r="B6104" s="3">
        <v>0.25752787799999999</v>
      </c>
      <c r="C6104" s="3">
        <v>86091</v>
      </c>
      <c r="D6104" s="3">
        <v>0.63864783300000005</v>
      </c>
      <c r="E6104" s="3">
        <v>1997</v>
      </c>
      <c r="F6104" s="3">
        <v>0.48056971500000001</v>
      </c>
      <c r="G6104" s="3">
        <v>6</v>
      </c>
      <c r="H6104" s="3">
        <v>0.67893919899999999</v>
      </c>
      <c r="I6104" s="2" t="s">
        <v>13</v>
      </c>
      <c r="J6104" s="3">
        <v>79000</v>
      </c>
      <c r="K6104" s="3">
        <v>0.86749087300000005</v>
      </c>
      <c r="L6104" s="3">
        <v>1</v>
      </c>
      <c r="M6104" s="2" t="s">
        <v>65</v>
      </c>
      <c r="N6104" s="3">
        <v>109800</v>
      </c>
      <c r="O6104" s="3">
        <v>0.503571463</v>
      </c>
      <c r="P6104" s="3">
        <v>-0.74820822647084639</v>
      </c>
      <c r="Q6104" s="3">
        <v>0.63627387127320778</v>
      </c>
      <c r="R6104" s="3">
        <v>0.52686652288916713</v>
      </c>
      <c r="S6104" s="3">
        <v>0.51099014028241896</v>
      </c>
      <c r="T6104" s="5">
        <f>POWER(10,Table2[[#This Row],[Predicted normalized_price]]*(N$7634-N$7635)+N$7635)</f>
        <v>114368.57725234363</v>
      </c>
      <c r="U6104" s="5">
        <f>ABS(Table2[[#This Row],[price]]-Table2[[#This Row],[Predicted Price]])</f>
        <v>4568.5772523436317</v>
      </c>
      <c r="V6104" s="5">
        <f>Table2[[#This Row],[Price Diff]]/Table2[[#This Row],[price]]</f>
        <v>4.1608171697118689E-2</v>
      </c>
    </row>
    <row r="6105" spans="1:22" x14ac:dyDescent="0.2">
      <c r="A6105" s="3">
        <v>12370</v>
      </c>
      <c r="B6105" s="3">
        <v>0.21627157699999999</v>
      </c>
      <c r="C6105" s="3">
        <v>46621</v>
      </c>
      <c r="D6105" s="3">
        <v>0.53130972399999998</v>
      </c>
      <c r="E6105" s="3">
        <v>1595</v>
      </c>
      <c r="F6105" s="3">
        <v>0.38472810600000001</v>
      </c>
      <c r="G6105" s="3">
        <v>7</v>
      </c>
      <c r="H6105" s="3">
        <v>0.73735046500000001</v>
      </c>
      <c r="I6105" s="2" t="s">
        <v>15</v>
      </c>
      <c r="J6105" s="3">
        <v>59000</v>
      </c>
      <c r="K6105" s="3">
        <v>0.84261222099999999</v>
      </c>
      <c r="L6105" s="3">
        <v>2</v>
      </c>
      <c r="M6105" s="2" t="s">
        <v>65</v>
      </c>
      <c r="N6105" s="3">
        <v>68550</v>
      </c>
      <c r="O6105" s="3">
        <v>0.41783993400000002</v>
      </c>
      <c r="P6105" s="3">
        <v>-0.91286744481765913</v>
      </c>
      <c r="Q6105" s="3">
        <v>0.42849512225857228</v>
      </c>
      <c r="R6105" s="3">
        <v>0.70775211508970992</v>
      </c>
      <c r="S6105" s="3">
        <v>0.40995794012011666</v>
      </c>
      <c r="T6105" s="5">
        <f>POWER(10,Table2[[#This Row],[Predicted normalized_price]]*(N$7634-N$7635)+N$7635)</f>
        <v>65644.356415593371</v>
      </c>
      <c r="U6105" s="5">
        <f>ABS(Table2[[#This Row],[price]]-Table2[[#This Row],[Predicted Price]])</f>
        <v>2905.6435844066291</v>
      </c>
      <c r="V6105" s="5">
        <f>Table2[[#This Row],[Price Diff]]/Table2[[#This Row],[price]]</f>
        <v>4.238721494393332E-2</v>
      </c>
    </row>
    <row r="6106" spans="1:22" x14ac:dyDescent="0.2">
      <c r="A6106" s="3">
        <v>29100</v>
      </c>
      <c r="B6106" s="3">
        <v>0.406618388</v>
      </c>
      <c r="C6106" s="3">
        <v>107294</v>
      </c>
      <c r="D6106" s="3">
        <v>0.677177637</v>
      </c>
      <c r="E6106" s="3">
        <v>3598</v>
      </c>
      <c r="F6106" s="3">
        <v>0.73160165099999996</v>
      </c>
      <c r="G6106" s="3">
        <v>6</v>
      </c>
      <c r="H6106" s="3">
        <v>0.67893919899999999</v>
      </c>
      <c r="I6106" s="2" t="s">
        <v>11</v>
      </c>
      <c r="J6106" s="3">
        <v>54000</v>
      </c>
      <c r="K6106" s="3">
        <v>0.83506508000000002</v>
      </c>
      <c r="L6106" s="3">
        <v>2</v>
      </c>
      <c r="M6106" s="2" t="s">
        <v>64</v>
      </c>
      <c r="N6106" s="3">
        <v>192800</v>
      </c>
      <c r="O6106" s="3">
        <v>0.60602642500000004</v>
      </c>
      <c r="P6106" s="3">
        <v>0.81774018376074942</v>
      </c>
      <c r="Q6106" s="3">
        <v>0.69236756593184801</v>
      </c>
      <c r="R6106" s="3">
        <v>0.25062303668569674</v>
      </c>
      <c r="S6106" s="3">
        <v>0.5999461749686219</v>
      </c>
      <c r="T6106" s="5">
        <f>POWER(10,Table2[[#This Row],[Predicted normalized_price]]*(N$7634-N$7635)+N$7635)</f>
        <v>186464.75463676298</v>
      </c>
      <c r="U6106" s="5">
        <f>ABS(Table2[[#This Row],[price]]-Table2[[#This Row],[Predicted Price]])</f>
        <v>6335.2453632370161</v>
      </c>
      <c r="V6106" s="5">
        <f>Table2[[#This Row],[Price Diff]]/Table2[[#This Row],[price]]</f>
        <v>3.2859156448324774E-2</v>
      </c>
    </row>
    <row r="6107" spans="1:22" x14ac:dyDescent="0.2">
      <c r="A6107" s="3">
        <v>8380</v>
      </c>
      <c r="B6107" s="3">
        <v>0.12962146699999999</v>
      </c>
      <c r="C6107" s="3">
        <v>26216</v>
      </c>
      <c r="D6107" s="3">
        <v>0.43056439699999999</v>
      </c>
      <c r="E6107" s="3">
        <v>3498</v>
      </c>
      <c r="F6107" s="3">
        <v>0.71958298099999995</v>
      </c>
      <c r="G6107" s="3">
        <v>9</v>
      </c>
      <c r="H6107" s="3">
        <v>0.83257932800000001</v>
      </c>
      <c r="I6107" s="2" t="s">
        <v>27</v>
      </c>
      <c r="J6107" s="3">
        <v>112700</v>
      </c>
      <c r="K6107" s="3">
        <v>0.89777045899999997</v>
      </c>
      <c r="L6107" s="3">
        <v>1</v>
      </c>
      <c r="M6107" s="2" t="s">
        <v>64</v>
      </c>
      <c r="N6107" s="3">
        <v>34800</v>
      </c>
      <c r="O6107" s="3">
        <v>0.29446548299999997</v>
      </c>
      <c r="P6107" s="3">
        <v>0.98873954531570474</v>
      </c>
      <c r="Q6107" s="3">
        <v>-0.86606758203595591</v>
      </c>
      <c r="R6107" s="3">
        <v>-8.6481812063422384E-2</v>
      </c>
      <c r="S6107" s="3">
        <v>0.27542482881256086</v>
      </c>
      <c r="T6107" s="5">
        <f>POWER(10,Table2[[#This Row],[Predicted normalized_price]]*(N$7634-N$7635)+N$7635)</f>
        <v>31342.921885102602</v>
      </c>
      <c r="U6107" s="5">
        <f>ABS(Table2[[#This Row],[price]]-Table2[[#This Row],[Predicted Price]])</f>
        <v>3457.0781148973983</v>
      </c>
      <c r="V6107" s="5">
        <f>Table2[[#This Row],[Price Diff]]/Table2[[#This Row],[price]]</f>
        <v>9.9341325140729839E-2</v>
      </c>
    </row>
    <row r="6108" spans="1:22" x14ac:dyDescent="0.2">
      <c r="A6108" s="3">
        <v>12960</v>
      </c>
      <c r="B6108" s="3">
        <v>0.226638963</v>
      </c>
      <c r="C6108" s="3">
        <v>61763</v>
      </c>
      <c r="D6108" s="3">
        <v>0.58052961700000005</v>
      </c>
      <c r="E6108" s="3">
        <v>1595</v>
      </c>
      <c r="F6108" s="3">
        <v>0.38472810600000001</v>
      </c>
      <c r="G6108" s="3">
        <v>2</v>
      </c>
      <c r="H6108" s="3">
        <v>0.26264953499999999</v>
      </c>
      <c r="I6108" s="2" t="s">
        <v>15</v>
      </c>
      <c r="J6108" s="3">
        <v>28</v>
      </c>
      <c r="K6108" s="3">
        <v>0.19036238899999999</v>
      </c>
      <c r="L6108" s="3">
        <v>1</v>
      </c>
      <c r="M6108" s="2" t="s">
        <v>64</v>
      </c>
      <c r="N6108" s="3">
        <v>142888</v>
      </c>
      <c r="O6108" s="3">
        <v>0.55150581300000001</v>
      </c>
      <c r="P6108" s="3">
        <v>-0.28988914842340358</v>
      </c>
      <c r="Q6108" s="3">
        <v>0.67159793265412382</v>
      </c>
      <c r="R6108" s="3">
        <v>0.42864507195812024</v>
      </c>
      <c r="S6108" s="3">
        <v>0.54641065469242145</v>
      </c>
      <c r="T6108" s="5">
        <f>POWER(10,Table2[[#This Row],[Predicted normalized_price]]*(N$7634-N$7635)+N$7635)</f>
        <v>138942.90221263521</v>
      </c>
      <c r="U6108" s="5">
        <f>ABS(Table2[[#This Row],[price]]-Table2[[#This Row],[Predicted Price]])</f>
        <v>3945.0977873647935</v>
      </c>
      <c r="V6108" s="5">
        <f>Table2[[#This Row],[Price Diff]]/Table2[[#This Row],[price]]</f>
        <v>2.7609720811858193E-2</v>
      </c>
    </row>
    <row r="6109" spans="1:22" x14ac:dyDescent="0.2">
      <c r="A6109" s="3">
        <v>8170</v>
      </c>
      <c r="B6109" s="3">
        <v>0.123974458</v>
      </c>
      <c r="C6109" s="3">
        <v>48653</v>
      </c>
      <c r="D6109" s="3">
        <v>0.53877572500000004</v>
      </c>
      <c r="E6109" s="3">
        <v>1591</v>
      </c>
      <c r="F6109" s="3">
        <v>0.38365743499999999</v>
      </c>
      <c r="G6109" s="3">
        <v>4</v>
      </c>
      <c r="H6109" s="3">
        <v>0.52529906999999998</v>
      </c>
      <c r="I6109" s="2" t="s">
        <v>17</v>
      </c>
      <c r="J6109" s="3">
        <v>38000</v>
      </c>
      <c r="K6109" s="3">
        <v>0.80511648899999999</v>
      </c>
      <c r="L6109" s="3">
        <v>1</v>
      </c>
      <c r="M6109" s="2" t="s">
        <v>63</v>
      </c>
      <c r="N6109" s="3">
        <v>61800</v>
      </c>
      <c r="O6109" s="3">
        <v>0.39897559900000001</v>
      </c>
      <c r="P6109" s="3">
        <v>-0.92837946473216448</v>
      </c>
      <c r="Q6109" s="3">
        <v>-0.69116045042607077</v>
      </c>
      <c r="R6109" s="3">
        <v>-0.43200706137773115</v>
      </c>
      <c r="S6109" s="3">
        <v>0.40406805232482018</v>
      </c>
      <c r="T6109" s="5">
        <f>POWER(10,Table2[[#This Row],[Predicted normalized_price]]*(N$7634-N$7635)+N$7635)</f>
        <v>63553.783773880677</v>
      </c>
      <c r="U6109" s="5">
        <f>ABS(Table2[[#This Row],[price]]-Table2[[#This Row],[Predicted Price]])</f>
        <v>1753.7837738806775</v>
      </c>
      <c r="V6109" s="5">
        <f>Table2[[#This Row],[Price Diff]]/Table2[[#This Row],[price]]</f>
        <v>2.8378378218133941E-2</v>
      </c>
    </row>
    <row r="6110" spans="1:22" x14ac:dyDescent="0.2">
      <c r="A6110" s="3">
        <v>18730</v>
      </c>
      <c r="B6110" s="3">
        <v>0.30857916600000002</v>
      </c>
      <c r="C6110" s="3">
        <v>55839</v>
      </c>
      <c r="D6110" s="3">
        <v>0.56288383200000003</v>
      </c>
      <c r="E6110" s="3">
        <v>1997</v>
      </c>
      <c r="F6110" s="3">
        <v>0.48056971500000001</v>
      </c>
      <c r="G6110" s="3">
        <v>8</v>
      </c>
      <c r="H6110" s="3">
        <v>0.78794860499999997</v>
      </c>
      <c r="I6110" s="2" t="s">
        <v>13</v>
      </c>
      <c r="J6110" s="3">
        <v>125000</v>
      </c>
      <c r="K6110" s="3">
        <v>0.90659864099999998</v>
      </c>
      <c r="L6110" s="3">
        <v>1</v>
      </c>
      <c r="M6110" s="2" t="s">
        <v>62</v>
      </c>
      <c r="N6110" s="3">
        <v>90000</v>
      </c>
      <c r="O6110" s="3">
        <v>0.467384046</v>
      </c>
      <c r="P6110" s="3">
        <v>-0.80219277947851109</v>
      </c>
      <c r="Q6110" s="3">
        <v>0.53291653573964581</v>
      </c>
      <c r="R6110" s="3">
        <v>0.60122862813462941</v>
      </c>
      <c r="S6110" s="3">
        <v>0.46476697357066143</v>
      </c>
      <c r="T6110" s="5">
        <f>POWER(10,Table2[[#This Row],[Predicted normalized_price]]*(N$7634-N$7635)+N$7635)</f>
        <v>88714.982507356588</v>
      </c>
      <c r="U6110" s="5">
        <f>ABS(Table2[[#This Row],[price]]-Table2[[#This Row],[Predicted Price]])</f>
        <v>1285.017492643412</v>
      </c>
      <c r="V6110" s="5">
        <f>Table2[[#This Row],[Price Diff]]/Table2[[#This Row],[price]]</f>
        <v>1.4277972140482355E-2</v>
      </c>
    </row>
    <row r="6111" spans="1:22" x14ac:dyDescent="0.2">
      <c r="A6111" s="3">
        <v>13240</v>
      </c>
      <c r="B6111" s="3">
        <v>0.23139502100000001</v>
      </c>
      <c r="C6111" s="3">
        <v>83035</v>
      </c>
      <c r="D6111" s="3">
        <v>0.63232279599999996</v>
      </c>
      <c r="E6111" s="3">
        <v>1984</v>
      </c>
      <c r="F6111" s="3">
        <v>0.47778491499999998</v>
      </c>
      <c r="G6111" s="3">
        <v>5</v>
      </c>
      <c r="H6111" s="3">
        <v>0.60985333500000005</v>
      </c>
      <c r="I6111" s="2" t="s">
        <v>19</v>
      </c>
      <c r="J6111" s="3">
        <v>56000</v>
      </c>
      <c r="K6111" s="3">
        <v>0.83816458599999999</v>
      </c>
      <c r="L6111" s="3">
        <v>1</v>
      </c>
      <c r="M6111" s="2" t="s">
        <v>65</v>
      </c>
      <c r="N6111" s="3">
        <v>109800</v>
      </c>
      <c r="O6111" s="3">
        <v>0.503571463</v>
      </c>
      <c r="P6111" s="3">
        <v>-0.69001007856485608</v>
      </c>
      <c r="Q6111" s="3">
        <v>0.6222724488187672</v>
      </c>
      <c r="R6111" s="3">
        <v>0.52441264326143144</v>
      </c>
      <c r="S6111" s="3">
        <v>0.50807806248035392</v>
      </c>
      <c r="T6111" s="5">
        <f>POWER(10,Table2[[#This Row],[Predicted normalized_price]]*(N$7634-N$7635)+N$7635)</f>
        <v>112553.02216819777</v>
      </c>
      <c r="U6111" s="5">
        <f>ABS(Table2[[#This Row],[price]]-Table2[[#This Row],[Predicted Price]])</f>
        <v>2753.022168197771</v>
      </c>
      <c r="V6111" s="5">
        <f>Table2[[#This Row],[Price Diff]]/Table2[[#This Row],[price]]</f>
        <v>2.5073061641145453E-2</v>
      </c>
    </row>
    <row r="6112" spans="1:22" x14ac:dyDescent="0.2">
      <c r="A6112" s="3">
        <v>29410</v>
      </c>
      <c r="B6112" s="3">
        <v>0.40897620200000001</v>
      </c>
      <c r="C6112" s="3">
        <v>143252</v>
      </c>
      <c r="D6112" s="3">
        <v>0.72775890300000001</v>
      </c>
      <c r="E6112" s="3">
        <v>2979</v>
      </c>
      <c r="F6112" s="3">
        <v>0.65110249600000003</v>
      </c>
      <c r="G6112" s="3">
        <v>5</v>
      </c>
      <c r="H6112" s="3">
        <v>0.60985333500000005</v>
      </c>
      <c r="I6112" s="2" t="s">
        <v>29</v>
      </c>
      <c r="J6112" s="3">
        <v>54600</v>
      </c>
      <c r="K6112" s="3">
        <v>0.83600682500000001</v>
      </c>
      <c r="L6112" s="3">
        <v>2</v>
      </c>
      <c r="M6112" s="2" t="s">
        <v>65</v>
      </c>
      <c r="N6112" s="3">
        <v>250000</v>
      </c>
      <c r="O6112" s="3">
        <v>0.65330690400000002</v>
      </c>
      <c r="P6112" s="3">
        <v>-0.59659093042836187</v>
      </c>
      <c r="Q6112" s="3">
        <v>0.75528753787018454</v>
      </c>
      <c r="R6112" s="3">
        <v>7.4595591065385131E-2</v>
      </c>
      <c r="S6112" s="3">
        <v>0.65743332414406208</v>
      </c>
      <c r="T6112" s="5">
        <f>POWER(10,Table2[[#This Row],[Predicted normalized_price]]*(N$7634-N$7635)+N$7635)</f>
        <v>255733.4555742855</v>
      </c>
      <c r="U6112" s="5">
        <f>ABS(Table2[[#This Row],[price]]-Table2[[#This Row],[Predicted Price]])</f>
        <v>5733.4555742855009</v>
      </c>
      <c r="V6112" s="5">
        <f>Table2[[#This Row],[Price Diff]]/Table2[[#This Row],[price]]</f>
        <v>2.2933822297142005E-2</v>
      </c>
    </row>
    <row r="6113" spans="1:22" x14ac:dyDescent="0.2">
      <c r="A6113" s="3">
        <v>43390</v>
      </c>
      <c r="B6113" s="3">
        <v>0.49550793300000001</v>
      </c>
      <c r="C6113" s="3">
        <v>180319</v>
      </c>
      <c r="D6113" s="3">
        <v>0.76803073499999996</v>
      </c>
      <c r="E6113" s="3">
        <v>1499</v>
      </c>
      <c r="F6113" s="3">
        <v>0.35825946600000003</v>
      </c>
      <c r="G6113" s="3">
        <v>5</v>
      </c>
      <c r="H6113" s="3">
        <v>0.60985333500000005</v>
      </c>
      <c r="I6113" s="2" t="s">
        <v>13</v>
      </c>
      <c r="J6113" s="3">
        <v>18800</v>
      </c>
      <c r="K6113" s="3">
        <v>0.74513974500000002</v>
      </c>
      <c r="L6113" s="3">
        <v>1</v>
      </c>
      <c r="M6113" s="2" t="s">
        <v>62</v>
      </c>
      <c r="N6113" s="3">
        <v>368000</v>
      </c>
      <c r="O6113" s="3">
        <v>0.72366542499999997</v>
      </c>
      <c r="P6113" s="3">
        <v>-0.95328021707120592</v>
      </c>
      <c r="Q6113" s="3">
        <v>0.88120791551786493</v>
      </c>
      <c r="R6113" s="3">
        <v>-0.13772417313300522</v>
      </c>
      <c r="S6113" s="3">
        <v>0.7435038733390289</v>
      </c>
      <c r="T6113" s="5">
        <f>POWER(10,Table2[[#This Row],[Predicted normalized_price]]*(N$7634-N$7635)+N$7635)</f>
        <v>410385.00739830721</v>
      </c>
      <c r="U6113" s="5">
        <f>ABS(Table2[[#This Row],[price]]-Table2[[#This Row],[Predicted Price]])</f>
        <v>42385.007398307207</v>
      </c>
      <c r="V6113" s="5">
        <f>Table2[[#This Row],[Price Diff]]/Table2[[#This Row],[price]]</f>
        <v>0.11517665053887828</v>
      </c>
    </row>
    <row r="6114" spans="1:22" x14ac:dyDescent="0.2">
      <c r="A6114" s="3">
        <v>8780</v>
      </c>
      <c r="B6114" s="3">
        <v>0.13999663800000001</v>
      </c>
      <c r="C6114" s="3">
        <v>50215</v>
      </c>
      <c r="D6114" s="3">
        <v>0.54430584199999998</v>
      </c>
      <c r="E6114" s="3">
        <v>1999</v>
      </c>
      <c r="F6114" s="3">
        <v>0.48099653599999997</v>
      </c>
      <c r="G6114" s="3">
        <v>4</v>
      </c>
      <c r="H6114" s="3">
        <v>0.52529906999999998</v>
      </c>
      <c r="I6114" s="2" t="s">
        <v>18</v>
      </c>
      <c r="J6114" s="3">
        <v>19754</v>
      </c>
      <c r="K6114" s="3">
        <v>0.74935840799999998</v>
      </c>
      <c r="L6114" s="3">
        <v>1</v>
      </c>
      <c r="M6114" s="2" t="s">
        <v>66</v>
      </c>
      <c r="N6114" s="3">
        <v>77800</v>
      </c>
      <c r="O6114" s="3">
        <v>0.44087494500000002</v>
      </c>
      <c r="P6114" s="3">
        <v>-0.81521675701777652</v>
      </c>
      <c r="Q6114" s="3">
        <v>-0.70285772040383299</v>
      </c>
      <c r="R6114" s="3">
        <v>-0.48139929761044037</v>
      </c>
      <c r="S6114" s="3">
        <v>0.41381140882572959</v>
      </c>
      <c r="T6114" s="5">
        <f>POWER(10,Table2[[#This Row],[Predicted normalized_price]]*(N$7634-N$7635)+N$7635)</f>
        <v>67049.191363442878</v>
      </c>
      <c r="U6114" s="5">
        <f>ABS(Table2[[#This Row],[price]]-Table2[[#This Row],[Predicted Price]])</f>
        <v>10750.808636557122</v>
      </c>
      <c r="V6114" s="5">
        <f>Table2[[#This Row],[Price Diff]]/Table2[[#This Row],[price]]</f>
        <v>0.1381852009840247</v>
      </c>
    </row>
    <row r="6115" spans="1:22" x14ac:dyDescent="0.2">
      <c r="A6115" s="3">
        <v>15740</v>
      </c>
      <c r="B6115" s="3">
        <v>0.269880448</v>
      </c>
      <c r="C6115" s="3">
        <v>27579</v>
      </c>
      <c r="D6115" s="3">
        <v>0.43943431799999999</v>
      </c>
      <c r="E6115" s="3">
        <v>2497</v>
      </c>
      <c r="F6115" s="3">
        <v>0.57584491900000001</v>
      </c>
      <c r="G6115" s="3">
        <v>9</v>
      </c>
      <c r="H6115" s="3">
        <v>0.83257932800000001</v>
      </c>
      <c r="I6115" s="2" t="s">
        <v>13</v>
      </c>
      <c r="J6115" s="3">
        <v>68208</v>
      </c>
      <c r="K6115" s="3">
        <v>0.85497221899999998</v>
      </c>
      <c r="L6115" s="3">
        <v>2</v>
      </c>
      <c r="M6115" s="2" t="s">
        <v>65</v>
      </c>
      <c r="N6115" s="3">
        <v>47888</v>
      </c>
      <c r="O6115" s="3">
        <v>0.35256301899999998</v>
      </c>
      <c r="P6115" s="3">
        <v>-0.79136615160945201</v>
      </c>
      <c r="Q6115" s="3">
        <v>0.26930972764758015</v>
      </c>
      <c r="R6115" s="3">
        <v>0.79332007579816011</v>
      </c>
      <c r="S6115" s="3">
        <v>0.34665116525700623</v>
      </c>
      <c r="T6115" s="5">
        <f>POWER(10,Table2[[#This Row],[Predicted normalized_price]]*(N$7634-N$7635)+N$7635)</f>
        <v>46357.317449974405</v>
      </c>
      <c r="U6115" s="5">
        <f>ABS(Table2[[#This Row],[price]]-Table2[[#This Row],[Predicted Price]])</f>
        <v>1530.6825500255945</v>
      </c>
      <c r="V6115" s="5">
        <f>Table2[[#This Row],[Price Diff]]/Table2[[#This Row],[price]]</f>
        <v>3.1963801996859227E-2</v>
      </c>
    </row>
    <row r="6116" spans="1:22" x14ac:dyDescent="0.2">
      <c r="A6116" s="3">
        <v>7210</v>
      </c>
      <c r="B6116" s="3">
        <v>9.6161079999999996E-2</v>
      </c>
      <c r="C6116" s="3">
        <v>11307</v>
      </c>
      <c r="D6116" s="3">
        <v>0.28339687299999999</v>
      </c>
      <c r="E6116" s="3">
        <v>1591</v>
      </c>
      <c r="F6116" s="3">
        <v>0.38365743499999999</v>
      </c>
      <c r="G6116" s="3">
        <v>9</v>
      </c>
      <c r="H6116" s="3">
        <v>0.83257932800000001</v>
      </c>
      <c r="I6116" s="2" t="s">
        <v>17</v>
      </c>
      <c r="J6116" s="3">
        <v>106000</v>
      </c>
      <c r="K6116" s="3">
        <v>0.89254686800000005</v>
      </c>
      <c r="L6116" s="3">
        <v>1</v>
      </c>
      <c r="M6116" s="2" t="s">
        <v>63</v>
      </c>
      <c r="N6116" s="3">
        <v>17800</v>
      </c>
      <c r="O6116" s="3">
        <v>0.17246083300000001</v>
      </c>
      <c r="P6116" s="3">
        <v>-0.97654188855535817</v>
      </c>
      <c r="Q6116" s="3">
        <v>-0.91839501637217424</v>
      </c>
      <c r="R6116" s="3">
        <v>0.24922611831569461</v>
      </c>
      <c r="S6116" s="3">
        <v>0.17132828206087503</v>
      </c>
      <c r="T6116" s="5">
        <f>POWER(10,Table2[[#This Row],[Predicted normalized_price]]*(N$7634-N$7635)+N$7635)</f>
        <v>17689.567527814906</v>
      </c>
      <c r="U6116" s="5">
        <f>ABS(Table2[[#This Row],[price]]-Table2[[#This Row],[Predicted Price]])</f>
        <v>110.4324721850935</v>
      </c>
      <c r="V6116" s="5">
        <f>Table2[[#This Row],[Price Diff]]/Table2[[#This Row],[price]]</f>
        <v>6.204071471072669E-3</v>
      </c>
    </row>
    <row r="6117" spans="1:22" x14ac:dyDescent="0.2">
      <c r="A6117" s="3">
        <v>17240</v>
      </c>
      <c r="B6117" s="3">
        <v>0.29013460699999999</v>
      </c>
      <c r="C6117" s="3">
        <v>75507</v>
      </c>
      <c r="D6117" s="3">
        <v>0.61569116400000001</v>
      </c>
      <c r="E6117" s="3">
        <v>2493</v>
      </c>
      <c r="F6117" s="3">
        <v>0.57516132099999995</v>
      </c>
      <c r="G6117" s="3">
        <v>3</v>
      </c>
      <c r="H6117" s="3">
        <v>0.416289664</v>
      </c>
      <c r="I6117" s="2" t="s">
        <v>10</v>
      </c>
      <c r="J6117" s="3">
        <v>28200</v>
      </c>
      <c r="K6117" s="3">
        <v>0.779696324</v>
      </c>
      <c r="L6117" s="3">
        <v>1</v>
      </c>
      <c r="M6117" s="2" t="s">
        <v>66</v>
      </c>
      <c r="N6117" s="3">
        <v>158800</v>
      </c>
      <c r="O6117" s="3">
        <v>0.57072035499999996</v>
      </c>
      <c r="P6117" s="3">
        <v>0.57422963478154709</v>
      </c>
      <c r="Q6117" s="3">
        <v>-0.40354631276610747</v>
      </c>
      <c r="R6117" s="3">
        <v>-0.72804846739233975</v>
      </c>
      <c r="S6117" s="3">
        <v>0.55885625568090924</v>
      </c>
      <c r="T6117" s="5">
        <f>POWER(10,Table2[[#This Row],[Predicted normalized_price]]*(N$7634-N$7635)+N$7635)</f>
        <v>148777.51393887357</v>
      </c>
      <c r="U6117" s="5">
        <f>ABS(Table2[[#This Row],[price]]-Table2[[#This Row],[Predicted Price]])</f>
        <v>10022.48606112643</v>
      </c>
      <c r="V6117" s="5">
        <f>Table2[[#This Row],[Price Diff]]/Table2[[#This Row],[price]]</f>
        <v>6.3113892072584568E-2</v>
      </c>
    </row>
    <row r="6118" spans="1:22" x14ac:dyDescent="0.2">
      <c r="A6118" s="3">
        <v>14080</v>
      </c>
      <c r="B6118" s="3">
        <v>0.24508205599999999</v>
      </c>
      <c r="C6118" s="3">
        <v>25304</v>
      </c>
      <c r="D6118" s="3">
        <v>0.42436802800000001</v>
      </c>
      <c r="E6118" s="3">
        <v>2694</v>
      </c>
      <c r="F6118" s="3">
        <v>0.60822404299999999</v>
      </c>
      <c r="G6118" s="3">
        <v>9</v>
      </c>
      <c r="H6118" s="3">
        <v>0.83257932800000001</v>
      </c>
      <c r="I6118" s="2" t="s">
        <v>10</v>
      </c>
      <c r="J6118" s="3">
        <v>95000</v>
      </c>
      <c r="K6118" s="3">
        <v>0.883209209</v>
      </c>
      <c r="L6118" s="3">
        <v>1</v>
      </c>
      <c r="M6118" s="2" t="s">
        <v>64</v>
      </c>
      <c r="N6118" s="3">
        <v>42800</v>
      </c>
      <c r="O6118" s="3">
        <v>0.332121475</v>
      </c>
      <c r="P6118" s="3">
        <v>0.96775690846707652</v>
      </c>
      <c r="Q6118" s="3">
        <v>-0.8230141887831699</v>
      </c>
      <c r="R6118" s="3">
        <v>-0.29007439029248616</v>
      </c>
      <c r="S6118" s="3">
        <v>0.33834092235908386</v>
      </c>
      <c r="T6118" s="5">
        <f>POWER(10,Table2[[#This Row],[Predicted normalized_price]]*(N$7634-N$7635)+N$7635)</f>
        <v>44288.016774072654</v>
      </c>
      <c r="U6118" s="5">
        <f>ABS(Table2[[#This Row],[price]]-Table2[[#This Row],[Predicted Price]])</f>
        <v>1488.0167740726538</v>
      </c>
      <c r="V6118" s="5">
        <f>Table2[[#This Row],[Price Diff]]/Table2[[#This Row],[price]]</f>
        <v>3.4766747057772288E-2</v>
      </c>
    </row>
    <row r="6119" spans="1:22" x14ac:dyDescent="0.2">
      <c r="A6119" s="3">
        <v>10210</v>
      </c>
      <c r="B6119" s="3">
        <v>0.173571007</v>
      </c>
      <c r="C6119" s="3">
        <v>59465</v>
      </c>
      <c r="D6119" s="3">
        <v>0.573894142</v>
      </c>
      <c r="E6119" s="3">
        <v>1997</v>
      </c>
      <c r="F6119" s="3">
        <v>0.48056971500000001</v>
      </c>
      <c r="G6119" s="3">
        <v>4</v>
      </c>
      <c r="H6119" s="3">
        <v>0.52529906999999998</v>
      </c>
      <c r="I6119" s="2" t="s">
        <v>27</v>
      </c>
      <c r="J6119" s="3">
        <v>45900</v>
      </c>
      <c r="K6119" s="3">
        <v>0.82121407700000004</v>
      </c>
      <c r="L6119" s="3">
        <v>1</v>
      </c>
      <c r="M6119" s="2" t="s">
        <v>64</v>
      </c>
      <c r="N6119" s="3">
        <v>84800</v>
      </c>
      <c r="O6119" s="3">
        <v>0.456553504</v>
      </c>
      <c r="P6119" s="3">
        <v>0.94863574307574294</v>
      </c>
      <c r="Q6119" s="3">
        <v>-0.64930090469307145</v>
      </c>
      <c r="R6119" s="3">
        <v>-0.56484526695823345</v>
      </c>
      <c r="S6119" s="3">
        <v>0.45372642529248697</v>
      </c>
      <c r="T6119" s="5">
        <f>POWER(10,Table2[[#This Row],[Predicted normalized_price]]*(N$7634-N$7635)+N$7635)</f>
        <v>83492.822411521236</v>
      </c>
      <c r="U6119" s="5">
        <f>ABS(Table2[[#This Row],[price]]-Table2[[#This Row],[Predicted Price]])</f>
        <v>1307.1775884787639</v>
      </c>
      <c r="V6119" s="5">
        <f>Table2[[#This Row],[Price Diff]]/Table2[[#This Row],[price]]</f>
        <v>1.5414830052815612E-2</v>
      </c>
    </row>
    <row r="6120" spans="1:22" x14ac:dyDescent="0.2">
      <c r="A6120" s="3">
        <v>15620</v>
      </c>
      <c r="B6120" s="3">
        <v>0.268177579</v>
      </c>
      <c r="C6120" s="3">
        <v>59979</v>
      </c>
      <c r="D6120" s="3">
        <v>0.57540031300000005</v>
      </c>
      <c r="E6120" s="3">
        <v>1796</v>
      </c>
      <c r="F6120" s="3">
        <v>0.43533607800000002</v>
      </c>
      <c r="G6120" s="3">
        <v>8</v>
      </c>
      <c r="H6120" s="3">
        <v>0.78794860499999997</v>
      </c>
      <c r="I6120" s="2" t="s">
        <v>15</v>
      </c>
      <c r="J6120" s="3">
        <v>108000</v>
      </c>
      <c r="K6120" s="3">
        <v>0.89413994200000002</v>
      </c>
      <c r="L6120" s="3">
        <v>4</v>
      </c>
      <c r="M6120" s="2" t="s">
        <v>62</v>
      </c>
      <c r="N6120" s="3">
        <v>80800</v>
      </c>
      <c r="O6120" s="3">
        <v>0.44776035800000002</v>
      </c>
      <c r="P6120" s="3">
        <v>-0.72806449723224409</v>
      </c>
      <c r="Q6120" s="3">
        <v>0.51699813723273647</v>
      </c>
      <c r="R6120" s="3">
        <v>0.6345894571101468</v>
      </c>
      <c r="S6120" s="3">
        <v>0.45230921238170668</v>
      </c>
      <c r="T6120" s="5">
        <f>POWER(10,Table2[[#This Row],[Predicted normalized_price]]*(N$7634-N$7635)+N$7635)</f>
        <v>82845.136930589157</v>
      </c>
      <c r="U6120" s="5">
        <f>ABS(Table2[[#This Row],[price]]-Table2[[#This Row],[Predicted Price]])</f>
        <v>2045.1369305891567</v>
      </c>
      <c r="V6120" s="5">
        <f>Table2[[#This Row],[Price Diff]]/Table2[[#This Row],[price]]</f>
        <v>2.5311100626103426E-2</v>
      </c>
    </row>
    <row r="6121" spans="1:22" x14ac:dyDescent="0.2">
      <c r="A6121" s="3">
        <v>9820</v>
      </c>
      <c r="B6121" s="3">
        <v>0.16490513200000001</v>
      </c>
      <c r="C6121" s="3">
        <v>72077</v>
      </c>
      <c r="D6121" s="3">
        <v>0.60755525700000002</v>
      </c>
      <c r="E6121" s="3">
        <v>1998</v>
      </c>
      <c r="F6121" s="3">
        <v>0.480783179</v>
      </c>
      <c r="G6121" s="3">
        <v>2</v>
      </c>
      <c r="H6121" s="3">
        <v>0.26264953499999999</v>
      </c>
      <c r="I6121" s="2" t="s">
        <v>14</v>
      </c>
      <c r="J6121" s="3">
        <v>1300</v>
      </c>
      <c r="K6121" s="3">
        <v>0.51745641499999995</v>
      </c>
      <c r="L6121" s="3">
        <v>1</v>
      </c>
      <c r="M6121" s="2" t="s">
        <v>65</v>
      </c>
      <c r="N6121" s="3">
        <v>104800</v>
      </c>
      <c r="O6121" s="3">
        <v>0.49508983899999998</v>
      </c>
      <c r="P6121" s="3">
        <v>-0.69518235005602391</v>
      </c>
      <c r="Q6121" s="3">
        <v>-0.49163372688121149</v>
      </c>
      <c r="R6121" s="3">
        <v>-0.66329362417129889</v>
      </c>
      <c r="S6121" s="3">
        <v>0.51588927687492714</v>
      </c>
      <c r="T6121" s="5">
        <f>POWER(10,Table2[[#This Row],[Predicted normalized_price]]*(N$7634-N$7635)+N$7635)</f>
        <v>117489.29909887294</v>
      </c>
      <c r="U6121" s="5">
        <f>ABS(Table2[[#This Row],[price]]-Table2[[#This Row],[Predicted Price]])</f>
        <v>12689.299098872943</v>
      </c>
      <c r="V6121" s="5">
        <f>Table2[[#This Row],[Price Diff]]/Table2[[#This Row],[price]]</f>
        <v>0.12108109827168839</v>
      </c>
    </row>
    <row r="6122" spans="1:22" x14ac:dyDescent="0.2">
      <c r="A6122" s="3">
        <v>11010</v>
      </c>
      <c r="B6122" s="3">
        <v>0.19035612299999999</v>
      </c>
      <c r="C6122" s="3">
        <v>63955</v>
      </c>
      <c r="D6122" s="3">
        <v>0.58663284999999998</v>
      </c>
      <c r="E6122" s="3">
        <v>1798</v>
      </c>
      <c r="F6122" s="3">
        <v>0.435810641</v>
      </c>
      <c r="G6122" s="3">
        <v>5</v>
      </c>
      <c r="H6122" s="3">
        <v>0.60985333500000005</v>
      </c>
      <c r="I6122" s="2" t="s">
        <v>19</v>
      </c>
      <c r="J6122" s="3">
        <v>72000</v>
      </c>
      <c r="K6122" s="3">
        <v>0.85958336300000004</v>
      </c>
      <c r="L6122" s="3">
        <v>1</v>
      </c>
      <c r="M6122" s="2" t="s">
        <v>65</v>
      </c>
      <c r="N6122" s="3">
        <v>80888</v>
      </c>
      <c r="O6122" s="3">
        <v>0.44795844899999998</v>
      </c>
      <c r="P6122" s="3">
        <v>-0.74535409807536768</v>
      </c>
      <c r="Q6122" s="3">
        <v>0.52356351932597589</v>
      </c>
      <c r="R6122" s="3">
        <v>0.62603810586301856</v>
      </c>
      <c r="S6122" s="3">
        <v>0.45616152026417878</v>
      </c>
      <c r="T6122" s="5">
        <f>POWER(10,Table2[[#This Row],[Predicted normalized_price]]*(N$7634-N$7635)+N$7635)</f>
        <v>84617.540805304045</v>
      </c>
      <c r="U6122" s="5">
        <f>ABS(Table2[[#This Row],[price]]-Table2[[#This Row],[Predicted Price]])</f>
        <v>3729.5408053040446</v>
      </c>
      <c r="V6122" s="5">
        <f>Table2[[#This Row],[Price Diff]]/Table2[[#This Row],[price]]</f>
        <v>4.610746718059594E-2</v>
      </c>
    </row>
    <row r="6123" spans="1:22" x14ac:dyDescent="0.2">
      <c r="A6123" s="3">
        <v>10990</v>
      </c>
      <c r="B6123" s="3">
        <v>0.18995156499999999</v>
      </c>
      <c r="C6123" s="3">
        <v>71099</v>
      </c>
      <c r="D6123" s="3">
        <v>0.60516442999999998</v>
      </c>
      <c r="E6123" s="3">
        <v>1998</v>
      </c>
      <c r="F6123" s="3">
        <v>0.480783179</v>
      </c>
      <c r="G6123" s="3">
        <v>6</v>
      </c>
      <c r="H6123" s="3">
        <v>0.67893919899999999</v>
      </c>
      <c r="I6123" s="2" t="s">
        <v>49</v>
      </c>
      <c r="J6123" s="3">
        <v>12500</v>
      </c>
      <c r="K6123" s="3">
        <v>0.710356196</v>
      </c>
      <c r="L6123" s="3">
        <v>1</v>
      </c>
      <c r="M6123" s="2" t="s">
        <v>64</v>
      </c>
      <c r="N6123" s="3">
        <v>99000</v>
      </c>
      <c r="O6123" s="3">
        <v>0.48472884999999999</v>
      </c>
      <c r="P6123" s="3">
        <v>7.1648864244864968E-2</v>
      </c>
      <c r="Q6123" s="3">
        <v>-0.66440663651753773</v>
      </c>
      <c r="R6123" s="3">
        <v>-0.66988206714369325</v>
      </c>
      <c r="S6123" s="3">
        <v>0.47407517461745263</v>
      </c>
      <c r="T6123" s="5">
        <f>POWER(10,Table2[[#This Row],[Predicted normalized_price]]*(N$7634-N$7635)+N$7635)</f>
        <v>93370.701671283619</v>
      </c>
      <c r="U6123" s="5">
        <f>ABS(Table2[[#This Row],[price]]-Table2[[#This Row],[Predicted Price]])</f>
        <v>5629.2983287163806</v>
      </c>
      <c r="V6123" s="5">
        <f>Table2[[#This Row],[Price Diff]]/Table2[[#This Row],[price]]</f>
        <v>5.686159927996344E-2</v>
      </c>
    </row>
    <row r="6124" spans="1:22" x14ac:dyDescent="0.2">
      <c r="A6124" s="3">
        <v>7060</v>
      </c>
      <c r="B6124" s="3">
        <v>9.1483113000000005E-2</v>
      </c>
      <c r="C6124" s="3">
        <v>11766</v>
      </c>
      <c r="D6124" s="3">
        <v>0.29036055300000002</v>
      </c>
      <c r="E6124" s="3">
        <v>1390</v>
      </c>
      <c r="F6124" s="3">
        <v>0.32606906200000002</v>
      </c>
      <c r="G6124" s="3">
        <v>9</v>
      </c>
      <c r="H6124" s="3">
        <v>0.83257932800000001</v>
      </c>
      <c r="I6124" s="2" t="s">
        <v>20</v>
      </c>
      <c r="J6124" s="3">
        <v>120000</v>
      </c>
      <c r="K6124" s="3">
        <v>0.90311950399999996</v>
      </c>
      <c r="L6124" s="3">
        <v>6</v>
      </c>
      <c r="M6124" s="2" t="s">
        <v>67</v>
      </c>
      <c r="N6124" s="3">
        <v>20800</v>
      </c>
      <c r="O6124" s="3">
        <v>0.20080546299999999</v>
      </c>
      <c r="P6124" s="3">
        <v>-0.31203303974511482</v>
      </c>
      <c r="Q6124" s="3">
        <v>-0.91870836623862351</v>
      </c>
      <c r="R6124" s="3">
        <v>0.30766306885910377</v>
      </c>
      <c r="S6124" s="3">
        <v>0.15817656524811835</v>
      </c>
      <c r="T6124" s="5">
        <f>POWER(10,Table2[[#This Row],[Predicted normalized_price]]*(N$7634-N$7635)+N$7635)</f>
        <v>16456.261003780379</v>
      </c>
      <c r="U6124" s="5">
        <f>ABS(Table2[[#This Row],[price]]-Table2[[#This Row],[Predicted Price]])</f>
        <v>4343.7389962196212</v>
      </c>
      <c r="V6124" s="5">
        <f>Table2[[#This Row],[Price Diff]]/Table2[[#This Row],[price]]</f>
        <v>0.20883360558748179</v>
      </c>
    </row>
    <row r="6125" spans="1:22" x14ac:dyDescent="0.2">
      <c r="A6125" s="3">
        <v>20130</v>
      </c>
      <c r="B6125" s="3">
        <v>0.32461852899999999</v>
      </c>
      <c r="C6125" s="3">
        <v>71157</v>
      </c>
      <c r="D6125" s="3">
        <v>0.60530713199999997</v>
      </c>
      <c r="E6125" s="3">
        <v>4163</v>
      </c>
      <c r="F6125" s="3">
        <v>0.79379458300000005</v>
      </c>
      <c r="G6125" s="3">
        <v>9</v>
      </c>
      <c r="H6125" s="3">
        <v>0.83257932800000001</v>
      </c>
      <c r="I6125" s="2" t="s">
        <v>19</v>
      </c>
      <c r="J6125" s="3">
        <v>107000</v>
      </c>
      <c r="K6125" s="3">
        <v>0.89334712699999996</v>
      </c>
      <c r="L6125" s="3">
        <v>4</v>
      </c>
      <c r="M6125" s="2" t="s">
        <v>62</v>
      </c>
      <c r="N6125" s="3">
        <v>99000</v>
      </c>
      <c r="O6125" s="3">
        <v>0.48472884999999999</v>
      </c>
      <c r="P6125" s="3">
        <v>0.53978655739504344</v>
      </c>
      <c r="Q6125" s="3">
        <v>0.56706820279261139</v>
      </c>
      <c r="R6125" s="3">
        <v>0.58729753782958971</v>
      </c>
      <c r="S6125" s="3">
        <v>0.48083034367112965</v>
      </c>
      <c r="T6125" s="5">
        <f>POWER(10,Table2[[#This Row],[Predicted normalized_price]]*(N$7634-N$7635)+N$7635)</f>
        <v>96901.737561308022</v>
      </c>
      <c r="U6125" s="5">
        <f>ABS(Table2[[#This Row],[price]]-Table2[[#This Row],[Predicted Price]])</f>
        <v>2098.2624386919779</v>
      </c>
      <c r="V6125" s="5">
        <f>Table2[[#This Row],[Price Diff]]/Table2[[#This Row],[price]]</f>
        <v>2.1194570087797758E-2</v>
      </c>
    </row>
    <row r="6126" spans="1:22" x14ac:dyDescent="0.2">
      <c r="A6126" s="3">
        <v>21970</v>
      </c>
      <c r="B6126" s="3">
        <v>0.34408047800000002</v>
      </c>
      <c r="C6126" s="3">
        <v>130312</v>
      </c>
      <c r="D6126" s="3">
        <v>0.71119081399999995</v>
      </c>
      <c r="E6126" s="3">
        <v>2979</v>
      </c>
      <c r="F6126" s="3">
        <v>0.65110249600000003</v>
      </c>
      <c r="G6126" s="3">
        <v>4</v>
      </c>
      <c r="H6126" s="3">
        <v>0.52529906999999998</v>
      </c>
      <c r="I6126" s="2" t="s">
        <v>13</v>
      </c>
      <c r="J6126" s="3">
        <v>74000</v>
      </c>
      <c r="K6126" s="3">
        <v>0.86191849600000003</v>
      </c>
      <c r="L6126" s="3">
        <v>2</v>
      </c>
      <c r="M6126" s="2" t="s">
        <v>64</v>
      </c>
      <c r="N6126" s="3">
        <v>202888</v>
      </c>
      <c r="O6126" s="3">
        <v>0.61530767399999997</v>
      </c>
      <c r="P6126" s="3">
        <v>0.86913325192972113</v>
      </c>
      <c r="Q6126" s="3">
        <v>0.79264446496741203</v>
      </c>
      <c r="R6126" s="3">
        <v>0.25469522620028001</v>
      </c>
      <c r="S6126" s="3">
        <v>0.6254599285653939</v>
      </c>
      <c r="T6126" s="5">
        <f>POWER(10,Table2[[#This Row],[Predicted normalized_price]]*(N$7634-N$7635)+N$7635)</f>
        <v>214528.1617131643</v>
      </c>
      <c r="U6126" s="5">
        <f>ABS(Table2[[#This Row],[price]]-Table2[[#This Row],[Predicted Price]])</f>
        <v>11640.1617131643</v>
      </c>
      <c r="V6126" s="5">
        <f>Table2[[#This Row],[Price Diff]]/Table2[[#This Row],[price]]</f>
        <v>5.737235180574652E-2</v>
      </c>
    </row>
    <row r="6127" spans="1:22" x14ac:dyDescent="0.2">
      <c r="A6127" s="3">
        <v>10640</v>
      </c>
      <c r="B6127" s="3">
        <v>0.18275005899999999</v>
      </c>
      <c r="C6127" s="3">
        <v>53379</v>
      </c>
      <c r="D6127" s="3">
        <v>0.554999095</v>
      </c>
      <c r="E6127" s="3">
        <v>1998</v>
      </c>
      <c r="F6127" s="3">
        <v>0.480783179</v>
      </c>
      <c r="G6127" s="3">
        <v>5</v>
      </c>
      <c r="H6127" s="3">
        <v>0.60985333500000005</v>
      </c>
      <c r="I6127" s="2" t="s">
        <v>14</v>
      </c>
      <c r="J6127" s="3">
        <v>33000</v>
      </c>
      <c r="K6127" s="3">
        <v>0.79309278100000002</v>
      </c>
      <c r="L6127" s="3">
        <v>1</v>
      </c>
      <c r="M6127" s="2" t="s">
        <v>65</v>
      </c>
      <c r="N6127" s="3">
        <v>71688</v>
      </c>
      <c r="O6127" s="3">
        <v>0.425985473</v>
      </c>
      <c r="P6127" s="3">
        <v>-0.72469001042184333</v>
      </c>
      <c r="Q6127" s="3">
        <v>-0.67414400601548208</v>
      </c>
      <c r="R6127" s="3">
        <v>-0.49442057259137712</v>
      </c>
      <c r="S6127" s="3">
        <v>0.42491481309888979</v>
      </c>
      <c r="T6127" s="5">
        <f>POWER(10,Table2[[#This Row],[Predicted normalized_price]]*(N$7634-N$7635)+N$7635)</f>
        <v>71267.47577169846</v>
      </c>
      <c r="U6127" s="5">
        <f>ABS(Table2[[#This Row],[price]]-Table2[[#This Row],[Predicted Price]])</f>
        <v>420.52422830153955</v>
      </c>
      <c r="V6127" s="5">
        <f>Table2[[#This Row],[Price Diff]]/Table2[[#This Row],[price]]</f>
        <v>5.8660337615994247E-3</v>
      </c>
    </row>
    <row r="6128" spans="1:22" x14ac:dyDescent="0.2">
      <c r="A6128" s="3">
        <v>9030</v>
      </c>
      <c r="B6128" s="3">
        <v>0.14624373800000001</v>
      </c>
      <c r="C6128" s="3">
        <v>59492</v>
      </c>
      <c r="D6128" s="3">
        <v>0.57397358300000001</v>
      </c>
      <c r="E6128" s="3">
        <v>1497</v>
      </c>
      <c r="F6128" s="3">
        <v>0.357690181</v>
      </c>
      <c r="G6128" s="3">
        <v>3</v>
      </c>
      <c r="H6128" s="3">
        <v>0.416289664</v>
      </c>
      <c r="I6128" s="2" t="s">
        <v>22</v>
      </c>
      <c r="J6128" s="3">
        <v>17000</v>
      </c>
      <c r="K6128" s="3">
        <v>0.736562198</v>
      </c>
      <c r="L6128" s="3">
        <v>1</v>
      </c>
      <c r="M6128" s="2" t="s">
        <v>66</v>
      </c>
      <c r="N6128" s="3">
        <v>87999</v>
      </c>
      <c r="O6128" s="3">
        <v>0.46329230599999999</v>
      </c>
      <c r="P6128" s="3">
        <v>-0.74921970741829291</v>
      </c>
      <c r="Q6128" s="3">
        <v>-0.62293281309523396</v>
      </c>
      <c r="R6128" s="3">
        <v>-0.5895679133976226</v>
      </c>
      <c r="S6128" s="3">
        <v>0.46246802271567666</v>
      </c>
      <c r="T6128" s="5">
        <f>POWER(10,Table2[[#This Row],[Predicted normalized_price]]*(N$7634-N$7635)+N$7635)</f>
        <v>87601.313196587478</v>
      </c>
      <c r="U6128" s="5">
        <f>ABS(Table2[[#This Row],[price]]-Table2[[#This Row],[Predicted Price]])</f>
        <v>397.68680341252184</v>
      </c>
      <c r="V6128" s="5">
        <f>Table2[[#This Row],[Price Diff]]/Table2[[#This Row],[price]]</f>
        <v>4.5192195753647408E-3</v>
      </c>
    </row>
    <row r="6129" spans="1:22" x14ac:dyDescent="0.2">
      <c r="A6129" s="3">
        <v>18680</v>
      </c>
      <c r="B6129" s="3">
        <v>0.307984386</v>
      </c>
      <c r="C6129" s="3">
        <v>54861</v>
      </c>
      <c r="D6129" s="3">
        <v>0.55979157700000004</v>
      </c>
      <c r="E6129" s="3">
        <v>4163</v>
      </c>
      <c r="F6129" s="3">
        <v>0.79379458300000005</v>
      </c>
      <c r="G6129" s="3">
        <v>10</v>
      </c>
      <c r="H6129" s="3">
        <v>0.87250287000000004</v>
      </c>
      <c r="I6129" s="2" t="s">
        <v>19</v>
      </c>
      <c r="J6129" s="3">
        <v>73564</v>
      </c>
      <c r="K6129" s="3">
        <v>0.86141486199999995</v>
      </c>
      <c r="L6129" s="3">
        <v>1</v>
      </c>
      <c r="M6129" s="2" t="s">
        <v>65</v>
      </c>
      <c r="N6129" s="3">
        <v>79151</v>
      </c>
      <c r="O6129" s="3">
        <v>0.44400795799999998</v>
      </c>
      <c r="P6129" s="3">
        <v>-0.12621484737700922</v>
      </c>
      <c r="Q6129" s="3">
        <v>0.48080300686392485</v>
      </c>
      <c r="R6129" s="3">
        <v>0.66150926988296599</v>
      </c>
      <c r="S6129" s="3">
        <v>0.437534695210893</v>
      </c>
      <c r="T6129" s="5">
        <f>POWER(10,Table2[[#This Row],[Predicted normalized_price]]*(N$7634-N$7635)+N$7635)</f>
        <v>76385.024636190486</v>
      </c>
      <c r="U6129" s="5">
        <f>ABS(Table2[[#This Row],[price]]-Table2[[#This Row],[Predicted Price]])</f>
        <v>2765.9753638095135</v>
      </c>
      <c r="V6129" s="5">
        <f>Table2[[#This Row],[Price Diff]]/Table2[[#This Row],[price]]</f>
        <v>3.4945551715196442E-2</v>
      </c>
    </row>
    <row r="6130" spans="1:22" x14ac:dyDescent="0.2">
      <c r="A6130" s="3">
        <v>51240</v>
      </c>
      <c r="B6130" s="3">
        <v>0.53250896700000006</v>
      </c>
      <c r="C6130" s="3">
        <v>171815</v>
      </c>
      <c r="D6130" s="3">
        <v>0.75957653300000005</v>
      </c>
      <c r="E6130" s="3">
        <v>5204</v>
      </c>
      <c r="F6130" s="3">
        <v>0.88896218000000005</v>
      </c>
      <c r="G6130" s="3">
        <v>6</v>
      </c>
      <c r="H6130" s="3">
        <v>0.67893919899999999</v>
      </c>
      <c r="I6130" s="2" t="s">
        <v>19</v>
      </c>
      <c r="J6130" s="3">
        <v>30500</v>
      </c>
      <c r="K6130" s="3">
        <v>0.786378523</v>
      </c>
      <c r="L6130" s="3">
        <v>4</v>
      </c>
      <c r="M6130" s="2" t="s">
        <v>62</v>
      </c>
      <c r="N6130" s="3">
        <v>335800</v>
      </c>
      <c r="O6130" s="3">
        <v>0.70700177900000005</v>
      </c>
      <c r="P6130" s="3">
        <v>0.4244435630797177</v>
      </c>
      <c r="Q6130" s="3">
        <v>0.87124446501298702</v>
      </c>
      <c r="R6130" s="3">
        <v>-2.1799080318607243E-2</v>
      </c>
      <c r="S6130" s="3">
        <v>0.71511025094962799</v>
      </c>
      <c r="T6130" s="5">
        <f>POWER(10,Table2[[#This Row],[Predicted normalized_price]]*(N$7634-N$7635)+N$7635)</f>
        <v>351100.32930191304</v>
      </c>
      <c r="U6130" s="5">
        <f>ABS(Table2[[#This Row],[price]]-Table2[[#This Row],[Predicted Price]])</f>
        <v>15300.329301913036</v>
      </c>
      <c r="V6130" s="5">
        <f>Table2[[#This Row],[Price Diff]]/Table2[[#This Row],[price]]</f>
        <v>4.5563815669782716E-2</v>
      </c>
    </row>
    <row r="6131" spans="1:22" x14ac:dyDescent="0.2">
      <c r="A6131" s="3">
        <v>9200</v>
      </c>
      <c r="B6131" s="3">
        <v>0.150393744</v>
      </c>
      <c r="C6131" s="3">
        <v>50435</v>
      </c>
      <c r="D6131" s="3">
        <v>0.54507087899999995</v>
      </c>
      <c r="E6131" s="3">
        <v>1496</v>
      </c>
      <c r="F6131" s="3">
        <v>0.35740525400000001</v>
      </c>
      <c r="G6131" s="3">
        <v>2</v>
      </c>
      <c r="H6131" s="3">
        <v>0.26264953499999999</v>
      </c>
      <c r="I6131" s="2" t="s">
        <v>14</v>
      </c>
      <c r="J6131" s="3">
        <v>12000</v>
      </c>
      <c r="K6131" s="3">
        <v>0.70687705899999997</v>
      </c>
      <c r="L6131" s="3">
        <v>1</v>
      </c>
      <c r="M6131" s="2" t="s">
        <v>67</v>
      </c>
      <c r="N6131" s="3">
        <v>89999</v>
      </c>
      <c r="O6131" s="3">
        <v>0.46738202400000001</v>
      </c>
      <c r="P6131" s="3">
        <v>-0.89776871741829756</v>
      </c>
      <c r="Q6131" s="3">
        <v>-0.57506552854500859</v>
      </c>
      <c r="R6131" s="3">
        <v>-0.56221617850608341</v>
      </c>
      <c r="S6131" s="3">
        <v>0.46774751411730858</v>
      </c>
      <c r="T6131" s="5">
        <f>POWER(10,Table2[[#This Row],[Predicted normalized_price]]*(N$7634-N$7635)+N$7635)</f>
        <v>90179.933893806185</v>
      </c>
      <c r="U6131" s="5">
        <f>ABS(Table2[[#This Row],[price]]-Table2[[#This Row],[Predicted Price]])</f>
        <v>180.93389380618464</v>
      </c>
      <c r="V6131" s="5">
        <f>Table2[[#This Row],[Price Diff]]/Table2[[#This Row],[price]]</f>
        <v>2.0103989356124474E-3</v>
      </c>
    </row>
    <row r="6132" spans="1:22" x14ac:dyDescent="0.2">
      <c r="A6132" s="3">
        <v>12290</v>
      </c>
      <c r="B6132" s="3">
        <v>0.21482789299999999</v>
      </c>
      <c r="C6132" s="3">
        <v>79340</v>
      </c>
      <c r="D6132" s="3">
        <v>0.62435674399999996</v>
      </c>
      <c r="E6132" s="3">
        <v>1991</v>
      </c>
      <c r="F6132" s="3">
        <v>0.47928668200000002</v>
      </c>
      <c r="G6132" s="3">
        <v>2</v>
      </c>
      <c r="H6132" s="3">
        <v>0.26264953499999999</v>
      </c>
      <c r="I6132" s="2" t="s">
        <v>38</v>
      </c>
      <c r="J6132" s="3">
        <v>11000</v>
      </c>
      <c r="K6132" s="3">
        <v>0.69946134000000004</v>
      </c>
      <c r="L6132" s="3">
        <v>1</v>
      </c>
      <c r="M6132" s="2" t="s">
        <v>65</v>
      </c>
      <c r="N6132" s="3">
        <v>129800</v>
      </c>
      <c r="O6132" s="3">
        <v>0.53402340699999995</v>
      </c>
      <c r="P6132" s="3">
        <v>-0.851151899417253</v>
      </c>
      <c r="Q6132" s="3">
        <v>0.87622641921566946</v>
      </c>
      <c r="R6132" s="3">
        <v>0.65865952870059286</v>
      </c>
      <c r="S6132" s="3">
        <v>0.54049475648321565</v>
      </c>
      <c r="T6132" s="5">
        <f>POWER(10,Table2[[#This Row],[Predicted normalized_price]]*(N$7634-N$7635)+N$7635)</f>
        <v>134498.76932400707</v>
      </c>
      <c r="U6132" s="5">
        <f>ABS(Table2[[#This Row],[price]]-Table2[[#This Row],[Predicted Price]])</f>
        <v>4698.7693240070657</v>
      </c>
      <c r="V6132" s="5">
        <f>Table2[[#This Row],[Price Diff]]/Table2[[#This Row],[price]]</f>
        <v>3.6200071833644577E-2</v>
      </c>
    </row>
    <row r="6133" spans="1:22" x14ac:dyDescent="0.2">
      <c r="A6133" s="3">
        <v>9400</v>
      </c>
      <c r="B6133" s="3">
        <v>0.155179028</v>
      </c>
      <c r="C6133" s="3">
        <v>56409</v>
      </c>
      <c r="D6133" s="3">
        <v>0.56466118200000004</v>
      </c>
      <c r="E6133" s="3">
        <v>1496</v>
      </c>
      <c r="F6133" s="3">
        <v>0.35740525400000001</v>
      </c>
      <c r="G6133" s="3">
        <v>2</v>
      </c>
      <c r="H6133" s="3">
        <v>0.26264953499999999</v>
      </c>
      <c r="I6133" s="2" t="s">
        <v>22</v>
      </c>
      <c r="J6133" s="3">
        <v>17000</v>
      </c>
      <c r="K6133" s="3">
        <v>0.736562198</v>
      </c>
      <c r="L6133" s="3">
        <v>1</v>
      </c>
      <c r="M6133" s="2" t="s">
        <v>64</v>
      </c>
      <c r="N6133" s="3">
        <v>89800</v>
      </c>
      <c r="O6133" s="3">
        <v>0.46697918999999999</v>
      </c>
      <c r="P6133" s="3">
        <v>0.42810957680202383</v>
      </c>
      <c r="Q6133" s="3">
        <v>-0.59342989351077513</v>
      </c>
      <c r="R6133" s="3">
        <v>-0.64508532461437196</v>
      </c>
      <c r="S6133" s="3">
        <v>0.4874196847525506</v>
      </c>
      <c r="T6133" s="5">
        <f>POWER(10,Table2[[#This Row],[Predicted normalized_price]]*(N$7634-N$7635)+N$7635)</f>
        <v>100474.71077295576</v>
      </c>
      <c r="U6133" s="5">
        <f>ABS(Table2[[#This Row],[price]]-Table2[[#This Row],[Predicted Price]])</f>
        <v>10674.710772955761</v>
      </c>
      <c r="V6133" s="5">
        <f>Table2[[#This Row],[Price Diff]]/Table2[[#This Row],[price]]</f>
        <v>0.11887205760529801</v>
      </c>
    </row>
    <row r="6134" spans="1:22" x14ac:dyDescent="0.2">
      <c r="A6134" s="3">
        <v>36630</v>
      </c>
      <c r="B6134" s="3">
        <v>0.457823814</v>
      </c>
      <c r="C6134" s="3">
        <v>172526</v>
      </c>
      <c r="D6134" s="3">
        <v>0.76029922599999999</v>
      </c>
      <c r="E6134" s="3">
        <v>2993</v>
      </c>
      <c r="F6134" s="3">
        <v>0.653101669</v>
      </c>
      <c r="G6134" s="3">
        <v>3</v>
      </c>
      <c r="H6134" s="3">
        <v>0.416289664</v>
      </c>
      <c r="I6134" s="2" t="s">
        <v>35</v>
      </c>
      <c r="J6134" s="3">
        <v>3000</v>
      </c>
      <c r="K6134" s="3">
        <v>0.58872733499999996</v>
      </c>
      <c r="L6134" s="3">
        <v>1</v>
      </c>
      <c r="M6134" s="2" t="s">
        <v>64</v>
      </c>
      <c r="N6134" s="3">
        <v>428000</v>
      </c>
      <c r="O6134" s="3">
        <v>0.751152139</v>
      </c>
      <c r="P6134" s="3">
        <v>0.7159877539645354</v>
      </c>
      <c r="Q6134" s="3">
        <v>8.5383330499883364E-2</v>
      </c>
      <c r="R6134" s="3">
        <v>-0.90086063794527915</v>
      </c>
      <c r="S6134" s="3">
        <v>0.73183061768892532</v>
      </c>
      <c r="T6134" s="5">
        <f>POWER(10,Table2[[#This Row],[Predicted normalized_price]]*(N$7634-N$7635)+N$7635)</f>
        <v>384887.42880556476</v>
      </c>
      <c r="U6134" s="5">
        <f>ABS(Table2[[#This Row],[price]]-Table2[[#This Row],[Predicted Price]])</f>
        <v>43112.571194435237</v>
      </c>
      <c r="V6134" s="5">
        <f>Table2[[#This Row],[Price Diff]]/Table2[[#This Row],[price]]</f>
        <v>0.10073030652905429</v>
      </c>
    </row>
    <row r="6135" spans="1:22" x14ac:dyDescent="0.2">
      <c r="A6135" s="3">
        <v>8440</v>
      </c>
      <c r="B6135" s="3">
        <v>0.13120892100000001</v>
      </c>
      <c r="C6135" s="3">
        <v>8372</v>
      </c>
      <c r="D6135" s="3">
        <v>0.23080367800000001</v>
      </c>
      <c r="E6135" s="3">
        <v>1591</v>
      </c>
      <c r="F6135" s="3">
        <v>0.38365743499999999</v>
      </c>
      <c r="G6135" s="3">
        <v>10</v>
      </c>
      <c r="H6135" s="3">
        <v>0.87250287000000004</v>
      </c>
      <c r="I6135" s="2" t="s">
        <v>18</v>
      </c>
      <c r="J6135" s="3">
        <v>108000</v>
      </c>
      <c r="K6135" s="3">
        <v>0.89413994200000002</v>
      </c>
      <c r="L6135" s="3">
        <v>1</v>
      </c>
      <c r="M6135" s="2" t="s">
        <v>63</v>
      </c>
      <c r="N6135" s="3">
        <v>16800</v>
      </c>
      <c r="O6135" s="3">
        <v>0.16193867100000001</v>
      </c>
      <c r="P6135" s="3">
        <v>-0.99100866997502934</v>
      </c>
      <c r="Q6135" s="3">
        <v>-0.93870473562603118</v>
      </c>
      <c r="R6135" s="3">
        <v>0.27833941993746897</v>
      </c>
      <c r="S6135" s="3">
        <v>0.15855771290386542</v>
      </c>
      <c r="T6135" s="5">
        <f>POWER(10,Table2[[#This Row],[Predicted normalized_price]]*(N$7634-N$7635)+N$7635)</f>
        <v>16490.763393703612</v>
      </c>
      <c r="U6135" s="5">
        <f>ABS(Table2[[#This Row],[price]]-Table2[[#This Row],[Predicted Price]])</f>
        <v>309.23660629638835</v>
      </c>
      <c r="V6135" s="5">
        <f>Table2[[#This Row],[Price Diff]]/Table2[[#This Row],[price]]</f>
        <v>1.8406940850975495E-2</v>
      </c>
    </row>
    <row r="6136" spans="1:22" x14ac:dyDescent="0.2">
      <c r="A6136" s="3">
        <v>12020</v>
      </c>
      <c r="B6136" s="3">
        <v>0.20988512100000001</v>
      </c>
      <c r="C6136" s="3">
        <v>25873</v>
      </c>
      <c r="D6136" s="3">
        <v>0.428259628</v>
      </c>
      <c r="E6136" s="3">
        <v>1796</v>
      </c>
      <c r="F6136" s="3">
        <v>0.43533607800000002</v>
      </c>
      <c r="G6136" s="3">
        <v>10</v>
      </c>
      <c r="H6136" s="3">
        <v>0.87250287000000004</v>
      </c>
      <c r="I6136" s="2" t="s">
        <v>15</v>
      </c>
      <c r="J6136" s="3">
        <v>143190</v>
      </c>
      <c r="K6136" s="3">
        <v>0.91817747000000005</v>
      </c>
      <c r="L6136" s="3">
        <v>2</v>
      </c>
      <c r="M6136" s="2" t="s">
        <v>65</v>
      </c>
      <c r="N6136" s="3">
        <v>34800</v>
      </c>
      <c r="O6136" s="3">
        <v>0.29446548299999997</v>
      </c>
      <c r="P6136" s="3">
        <v>-0.91918286939055549</v>
      </c>
      <c r="Q6136" s="3">
        <v>0.16215140150456236</v>
      </c>
      <c r="R6136" s="3">
        <v>0.82890422738150249</v>
      </c>
      <c r="S6136" s="3">
        <v>0.30906662215653374</v>
      </c>
      <c r="T6136" s="5">
        <f>POWER(10,Table2[[#This Row],[Predicted normalized_price]]*(N$7634-N$7635)+N$7635)</f>
        <v>37707.199688156565</v>
      </c>
      <c r="U6136" s="5">
        <f>ABS(Table2[[#This Row],[price]]-Table2[[#This Row],[Predicted Price]])</f>
        <v>2907.1996881565647</v>
      </c>
      <c r="V6136" s="5">
        <f>Table2[[#This Row],[Price Diff]]/Table2[[#This Row],[price]]</f>
        <v>8.3540220924039219E-2</v>
      </c>
    </row>
    <row r="6137" spans="1:22" x14ac:dyDescent="0.2">
      <c r="A6137" s="3">
        <v>9510</v>
      </c>
      <c r="B6137" s="3">
        <v>0.157767717</v>
      </c>
      <c r="C6137" s="3">
        <v>43590</v>
      </c>
      <c r="D6137" s="3">
        <v>0.51954551199999999</v>
      </c>
      <c r="E6137" s="3">
        <v>1598</v>
      </c>
      <c r="F6137" s="3">
        <v>0.38552934799999999</v>
      </c>
      <c r="G6137" s="3">
        <v>7</v>
      </c>
      <c r="H6137" s="3">
        <v>0.73735046500000001</v>
      </c>
      <c r="I6137" s="2" t="s">
        <v>22</v>
      </c>
      <c r="J6137" s="3">
        <v>80000</v>
      </c>
      <c r="K6137" s="3">
        <v>0.86856292499999999</v>
      </c>
      <c r="L6137" s="3">
        <v>3</v>
      </c>
      <c r="M6137" s="2" t="s">
        <v>63</v>
      </c>
      <c r="N6137" s="3">
        <v>53800</v>
      </c>
      <c r="O6137" s="3">
        <v>0.373747355</v>
      </c>
      <c r="P6137" s="3">
        <v>-0.86144211910424162</v>
      </c>
      <c r="Q6137" s="3">
        <v>-0.7766733909025676</v>
      </c>
      <c r="R6137" s="3">
        <v>-0.38651869749538653</v>
      </c>
      <c r="S6137" s="3">
        <v>0.3701858386255068</v>
      </c>
      <c r="T6137" s="5">
        <f>POWER(10,Table2[[#This Row],[Predicted normalized_price]]*(N$7634-N$7635)+N$7635)</f>
        <v>52757.336037346657</v>
      </c>
      <c r="U6137" s="5">
        <f>ABS(Table2[[#This Row],[price]]-Table2[[#This Row],[Predicted Price]])</f>
        <v>1042.6639626533433</v>
      </c>
      <c r="V6137" s="5">
        <f>Table2[[#This Row],[Price Diff]]/Table2[[#This Row],[price]]</f>
        <v>1.9380371053036121E-2</v>
      </c>
    </row>
    <row r="6138" spans="1:22" x14ac:dyDescent="0.2">
      <c r="A6138" s="3">
        <v>14790</v>
      </c>
      <c r="B6138" s="3">
        <v>0.25602849799999999</v>
      </c>
      <c r="C6138" s="3">
        <v>74820</v>
      </c>
      <c r="D6138" s="3">
        <v>0.614091622</v>
      </c>
      <c r="E6138" s="3">
        <v>2362</v>
      </c>
      <c r="F6138" s="3">
        <v>0.55214537900000005</v>
      </c>
      <c r="G6138" s="3">
        <v>3</v>
      </c>
      <c r="H6138" s="3">
        <v>0.416289664</v>
      </c>
      <c r="I6138" s="2" t="s">
        <v>10</v>
      </c>
      <c r="J6138" s="3">
        <v>9000</v>
      </c>
      <c r="K6138" s="3">
        <v>0.68235877599999994</v>
      </c>
      <c r="L6138" s="3">
        <v>1</v>
      </c>
      <c r="M6138" s="2" t="s">
        <v>66</v>
      </c>
      <c r="N6138" s="3">
        <v>144800</v>
      </c>
      <c r="O6138" s="3">
        <v>0.55392479500000003</v>
      </c>
      <c r="P6138" s="3">
        <v>0.58895993608993602</v>
      </c>
      <c r="Q6138" s="3">
        <v>-0.44928171451232268</v>
      </c>
      <c r="R6138" s="3">
        <v>-0.70943833724629157</v>
      </c>
      <c r="S6138" s="3">
        <v>0.54212959906103886</v>
      </c>
      <c r="T6138" s="5">
        <f>POWER(10,Table2[[#This Row],[Predicted normalized_price]]*(N$7634-N$7635)+N$7635)</f>
        <v>135712.48325590961</v>
      </c>
      <c r="U6138" s="5">
        <f>ABS(Table2[[#This Row],[price]]-Table2[[#This Row],[Predicted Price]])</f>
        <v>9087.5167440903897</v>
      </c>
      <c r="V6138" s="5">
        <f>Table2[[#This Row],[Price Diff]]/Table2[[#This Row],[price]]</f>
        <v>6.2759093536535845E-2</v>
      </c>
    </row>
    <row r="6139" spans="1:22" x14ac:dyDescent="0.2">
      <c r="A6139" s="3">
        <v>8880</v>
      </c>
      <c r="B6139" s="3">
        <v>0.14251656400000001</v>
      </c>
      <c r="C6139" s="3">
        <v>56649</v>
      </c>
      <c r="D6139" s="3">
        <v>0.56540417300000001</v>
      </c>
      <c r="E6139" s="3">
        <v>1598</v>
      </c>
      <c r="F6139" s="3">
        <v>0.38552934799999999</v>
      </c>
      <c r="G6139" s="3">
        <v>3</v>
      </c>
      <c r="H6139" s="3">
        <v>0.416289664</v>
      </c>
      <c r="I6139" s="2" t="s">
        <v>10</v>
      </c>
      <c r="J6139" s="3">
        <v>32163</v>
      </c>
      <c r="K6139" s="3">
        <v>0.79090322800000001</v>
      </c>
      <c r="L6139" s="3">
        <v>1</v>
      </c>
      <c r="M6139" s="2" t="s">
        <v>63</v>
      </c>
      <c r="N6139" s="3">
        <v>81800</v>
      </c>
      <c r="O6139" s="3">
        <v>0.44999879599999998</v>
      </c>
      <c r="P6139" s="3">
        <v>5.0035576209543103E-2</v>
      </c>
      <c r="Q6139" s="3">
        <v>-0.6387913460039405</v>
      </c>
      <c r="R6139" s="3">
        <v>-0.56259768307400704</v>
      </c>
      <c r="S6139" s="3">
        <v>0.45355707232050113</v>
      </c>
      <c r="T6139" s="5">
        <f>POWER(10,Table2[[#This Row],[Predicted normalized_price]]*(N$7634-N$7635)+N$7635)</f>
        <v>83415.160194116528</v>
      </c>
      <c r="U6139" s="5">
        <f>ABS(Table2[[#This Row],[price]]-Table2[[#This Row],[Predicted Price]])</f>
        <v>1615.1601941165281</v>
      </c>
      <c r="V6139" s="5">
        <f>Table2[[#This Row],[Price Diff]]/Table2[[#This Row],[price]]</f>
        <v>1.9745234646901321E-2</v>
      </c>
    </row>
    <row r="6140" spans="1:22" x14ac:dyDescent="0.2">
      <c r="A6140" s="3">
        <v>10230</v>
      </c>
      <c r="B6140" s="3">
        <v>0.17400644100000001</v>
      </c>
      <c r="C6140" s="3">
        <v>37961</v>
      </c>
      <c r="D6140" s="3">
        <v>0.49534826399999998</v>
      </c>
      <c r="E6140" s="3">
        <v>1197</v>
      </c>
      <c r="F6140" s="3">
        <v>0.26232939100000002</v>
      </c>
      <c r="G6140" s="3">
        <v>7</v>
      </c>
      <c r="H6140" s="3">
        <v>0.73735046500000001</v>
      </c>
      <c r="I6140" s="2" t="s">
        <v>20</v>
      </c>
      <c r="J6140" s="3">
        <v>61000</v>
      </c>
      <c r="K6140" s="3">
        <v>0.845453385</v>
      </c>
      <c r="L6140" s="3">
        <v>3</v>
      </c>
      <c r="M6140" s="2" t="s">
        <v>67</v>
      </c>
      <c r="N6140" s="3">
        <v>52000</v>
      </c>
      <c r="O6140" s="3">
        <v>0.36755452999999999</v>
      </c>
      <c r="P6140" s="3">
        <v>-0.72604151609165934</v>
      </c>
      <c r="Q6140" s="3">
        <v>0.35091104553673369</v>
      </c>
      <c r="R6140" s="3">
        <v>0.79077962018176584</v>
      </c>
      <c r="S6140" s="3">
        <v>0.36895981270343592</v>
      </c>
      <c r="T6140" s="5">
        <f>POWER(10,Table2[[#This Row],[Predicted normalized_price]]*(N$7634-N$7635)+N$7635)</f>
        <v>52403.102004290908</v>
      </c>
      <c r="U6140" s="5">
        <f>ABS(Table2[[#This Row],[price]]-Table2[[#This Row],[Predicted Price]])</f>
        <v>403.10200429090764</v>
      </c>
      <c r="V6140" s="5">
        <f>Table2[[#This Row],[Price Diff]]/Table2[[#This Row],[price]]</f>
        <v>7.751961620978993E-3</v>
      </c>
    </row>
    <row r="6141" spans="1:22" x14ac:dyDescent="0.2">
      <c r="A6141" s="3">
        <v>8670</v>
      </c>
      <c r="B6141" s="3">
        <v>0.13719135399999999</v>
      </c>
      <c r="C6141" s="3">
        <v>50021</v>
      </c>
      <c r="D6141" s="3">
        <v>0.54362843199999999</v>
      </c>
      <c r="E6141" s="3">
        <v>1496</v>
      </c>
      <c r="F6141" s="3">
        <v>0.35740525400000001</v>
      </c>
      <c r="G6141" s="3">
        <v>3</v>
      </c>
      <c r="H6141" s="3">
        <v>0.416289664</v>
      </c>
      <c r="I6141" s="2" t="s">
        <v>22</v>
      </c>
      <c r="J6141" s="3">
        <v>18000</v>
      </c>
      <c r="K6141" s="3">
        <v>0.74143363900000003</v>
      </c>
      <c r="L6141" s="3">
        <v>2</v>
      </c>
      <c r="M6141" s="2" t="s">
        <v>64</v>
      </c>
      <c r="N6141" s="3">
        <v>76800</v>
      </c>
      <c r="O6141" s="3">
        <v>0.43852067300000003</v>
      </c>
      <c r="P6141" s="3">
        <v>0.59394174066777283</v>
      </c>
      <c r="Q6141" s="3">
        <v>-0.69007867500850684</v>
      </c>
      <c r="R6141" s="3">
        <v>-0.55245636186349434</v>
      </c>
      <c r="S6141" s="3">
        <v>0.43890998939874237</v>
      </c>
      <c r="T6141" s="5">
        <f>POWER(10,Table2[[#This Row],[Predicted normalized_price]]*(N$7634-N$7635)+N$7635)</f>
        <v>76964.474399043815</v>
      </c>
      <c r="U6141" s="5">
        <f>ABS(Table2[[#This Row],[price]]-Table2[[#This Row],[Predicted Price]])</f>
        <v>164.47439904381463</v>
      </c>
      <c r="V6141" s="5">
        <f>Table2[[#This Row],[Price Diff]]/Table2[[#This Row],[price]]</f>
        <v>2.1415937375496696E-3</v>
      </c>
    </row>
    <row r="6142" spans="1:22" x14ac:dyDescent="0.2">
      <c r="A6142" s="3">
        <v>7870</v>
      </c>
      <c r="B6142" s="3">
        <v>0.11565027899999999</v>
      </c>
      <c r="C6142" s="3">
        <v>41810</v>
      </c>
      <c r="D6142" s="3">
        <v>0.51224929299999999</v>
      </c>
      <c r="E6142" s="3">
        <v>1198</v>
      </c>
      <c r="F6142" s="3">
        <v>0.26268546100000001</v>
      </c>
      <c r="G6142" s="3">
        <v>5</v>
      </c>
      <c r="H6142" s="3">
        <v>0.60985333500000005</v>
      </c>
      <c r="I6142" s="2" t="s">
        <v>27</v>
      </c>
      <c r="J6142" s="3">
        <v>63000</v>
      </c>
      <c r="K6142" s="3">
        <v>0.84820288200000005</v>
      </c>
      <c r="L6142" s="3">
        <v>1</v>
      </c>
      <c r="M6142" s="2" t="s">
        <v>67</v>
      </c>
      <c r="N6142" s="3">
        <v>50800</v>
      </c>
      <c r="O6142" s="3">
        <v>0.36330571299999997</v>
      </c>
      <c r="P6142" s="3">
        <v>-0.57640712282385875</v>
      </c>
      <c r="Q6142" s="3">
        <v>-0.7531808521180271</v>
      </c>
      <c r="R6142" s="3">
        <v>-0.37433803137579169</v>
      </c>
      <c r="S6142" s="3">
        <v>0.37403520298754617</v>
      </c>
      <c r="T6142" s="5">
        <f>POWER(10,Table2[[#This Row],[Predicted normalized_price]]*(N$7634-N$7635)+N$7635)</f>
        <v>53885.164461674249</v>
      </c>
      <c r="U6142" s="5">
        <f>ABS(Table2[[#This Row],[price]]-Table2[[#This Row],[Predicted Price]])</f>
        <v>3085.1644616742487</v>
      </c>
      <c r="V6142" s="5">
        <f>Table2[[#This Row],[Price Diff]]/Table2[[#This Row],[price]]</f>
        <v>6.073158389122537E-2</v>
      </c>
    </row>
    <row r="6143" spans="1:22" x14ac:dyDescent="0.2">
      <c r="A6143" s="3">
        <v>11880</v>
      </c>
      <c r="B6143" s="3">
        <v>0.20727831399999999</v>
      </c>
      <c r="C6143" s="3">
        <v>49222</v>
      </c>
      <c r="D6143" s="3">
        <v>0.54081050900000005</v>
      </c>
      <c r="E6143" s="3">
        <v>1580</v>
      </c>
      <c r="F6143" s="3">
        <v>0.38069915399999998</v>
      </c>
      <c r="G6143" s="3">
        <v>2</v>
      </c>
      <c r="H6143" s="3">
        <v>0.26264953499999999</v>
      </c>
      <c r="I6143" s="2" t="s">
        <v>17</v>
      </c>
      <c r="J6143" s="3">
        <v>15000</v>
      </c>
      <c r="K6143" s="3">
        <v>0.72589491699999997</v>
      </c>
      <c r="L6143" s="3">
        <v>1</v>
      </c>
      <c r="M6143" s="2" t="s">
        <v>63</v>
      </c>
      <c r="N6143" s="3">
        <v>104800</v>
      </c>
      <c r="O6143" s="3">
        <v>0.49508983899999998</v>
      </c>
      <c r="P6143" s="3">
        <v>-0.97125812141075174</v>
      </c>
      <c r="Q6143" s="3">
        <v>-0.5117850998252963</v>
      </c>
      <c r="R6143" s="3">
        <v>-0.60959497685524699</v>
      </c>
      <c r="S6143" s="3">
        <v>0.49623625557506534</v>
      </c>
      <c r="T6143" s="5">
        <f>POWER(10,Table2[[#This Row],[Predicted normalized_price]]*(N$7634-N$7635)+N$7635)</f>
        <v>105462.28093197638</v>
      </c>
      <c r="U6143" s="5">
        <f>ABS(Table2[[#This Row],[price]]-Table2[[#This Row],[Predicted Price]])</f>
        <v>662.28093197637645</v>
      </c>
      <c r="V6143" s="5">
        <f>Table2[[#This Row],[Price Diff]]/Table2[[#This Row],[price]]</f>
        <v>6.3194745417593174E-3</v>
      </c>
    </row>
    <row r="6144" spans="1:22" x14ac:dyDescent="0.2">
      <c r="A6144" s="3">
        <v>9750</v>
      </c>
      <c r="B6144" s="3">
        <v>0.16331335199999999</v>
      </c>
      <c r="C6144" s="3">
        <v>17240</v>
      </c>
      <c r="D6144" s="3">
        <v>0.35721449199999999</v>
      </c>
      <c r="E6144" s="3">
        <v>1390</v>
      </c>
      <c r="F6144" s="3">
        <v>0.32606906200000002</v>
      </c>
      <c r="G6144" s="3">
        <v>9</v>
      </c>
      <c r="H6144" s="3">
        <v>0.83257932800000001</v>
      </c>
      <c r="I6144" s="2" t="s">
        <v>20</v>
      </c>
      <c r="J6144" s="3">
        <v>90000</v>
      </c>
      <c r="K6144" s="3">
        <v>0.87860122100000004</v>
      </c>
      <c r="L6144" s="3">
        <v>3</v>
      </c>
      <c r="M6144" s="2" t="s">
        <v>62</v>
      </c>
      <c r="N6144" s="3">
        <v>31300</v>
      </c>
      <c r="O6144" s="3">
        <v>0.27517544599999999</v>
      </c>
      <c r="P6144" s="3">
        <v>-0.5857327300506241</v>
      </c>
      <c r="Q6144" s="3">
        <v>-1.3852425223024347E-2</v>
      </c>
      <c r="R6144" s="3">
        <v>0.88610589223557723</v>
      </c>
      <c r="S6144" s="3">
        <v>0.24908237451998216</v>
      </c>
      <c r="T6144" s="5">
        <f>POWER(10,Table2[[#This Row],[Predicted normalized_price]]*(N$7634-N$7635)+N$7635)</f>
        <v>27119.036886496124</v>
      </c>
      <c r="U6144" s="5">
        <f>ABS(Table2[[#This Row],[price]]-Table2[[#This Row],[Predicted Price]])</f>
        <v>4180.9631135038762</v>
      </c>
      <c r="V6144" s="5">
        <f>Table2[[#This Row],[Price Diff]]/Table2[[#This Row],[price]]</f>
        <v>0.13357709627807912</v>
      </c>
    </row>
    <row r="6145" spans="1:22" x14ac:dyDescent="0.2">
      <c r="A6145" s="3">
        <v>23580</v>
      </c>
      <c r="B6145" s="3">
        <v>0.35981640500000001</v>
      </c>
      <c r="C6145" s="3">
        <v>111242</v>
      </c>
      <c r="D6145" s="3">
        <v>0.68350138100000002</v>
      </c>
      <c r="E6145" s="3">
        <v>2979</v>
      </c>
      <c r="F6145" s="3">
        <v>0.65110249600000003</v>
      </c>
      <c r="G6145" s="3">
        <v>5</v>
      </c>
      <c r="H6145" s="3">
        <v>0.60985333500000005</v>
      </c>
      <c r="I6145" s="2" t="s">
        <v>13</v>
      </c>
      <c r="J6145" s="3">
        <v>26000</v>
      </c>
      <c r="K6145" s="3">
        <v>0.77277372200000005</v>
      </c>
      <c r="L6145" s="3">
        <v>1</v>
      </c>
      <c r="M6145" s="2" t="s">
        <v>64</v>
      </c>
      <c r="N6145" s="3">
        <v>203000</v>
      </c>
      <c r="O6145" s="3">
        <v>0.61540810599999995</v>
      </c>
      <c r="P6145" s="3">
        <v>0.75606360756948809</v>
      </c>
      <c r="Q6145" s="3">
        <v>0.75948797613431795</v>
      </c>
      <c r="R6145" s="3">
        <v>0.29855559422552708</v>
      </c>
      <c r="S6145" s="3">
        <v>0.60530607065338304</v>
      </c>
      <c r="T6145" s="5">
        <f>POWER(10,Table2[[#This Row],[Predicted normalized_price]]*(N$7634-N$7635)+N$7635)</f>
        <v>192038.334910456</v>
      </c>
      <c r="U6145" s="5">
        <f>ABS(Table2[[#This Row],[price]]-Table2[[#This Row],[Predicted Price]])</f>
        <v>10961.665089543996</v>
      </c>
      <c r="V6145" s="5">
        <f>Table2[[#This Row],[Price Diff]]/Table2[[#This Row],[price]]</f>
        <v>5.3998350194798012E-2</v>
      </c>
    </row>
    <row r="6146" spans="1:22" x14ac:dyDescent="0.2">
      <c r="A6146" s="3">
        <v>9280</v>
      </c>
      <c r="B6146" s="3">
        <v>0.152320225</v>
      </c>
      <c r="C6146" s="3">
        <v>31258</v>
      </c>
      <c r="D6146" s="3">
        <v>0.46134818999999999</v>
      </c>
      <c r="E6146" s="3">
        <v>1390</v>
      </c>
      <c r="F6146" s="3">
        <v>0.32606906200000002</v>
      </c>
      <c r="G6146" s="3">
        <v>8</v>
      </c>
      <c r="H6146" s="3">
        <v>0.78794860499999997</v>
      </c>
      <c r="I6146" s="2" t="s">
        <v>20</v>
      </c>
      <c r="J6146" s="3">
        <v>108843</v>
      </c>
      <c r="K6146" s="3">
        <v>0.894802604</v>
      </c>
      <c r="L6146" s="3">
        <v>3</v>
      </c>
      <c r="M6146" s="2" t="s">
        <v>63</v>
      </c>
      <c r="N6146" s="3">
        <v>39777</v>
      </c>
      <c r="O6146" s="3">
        <v>0.31879137899999999</v>
      </c>
      <c r="P6146" s="3">
        <v>-0.68372087122684622</v>
      </c>
      <c r="Q6146" s="3">
        <v>0.21217463810158854</v>
      </c>
      <c r="R6146" s="3">
        <v>0.83729495090104977</v>
      </c>
      <c r="S6146" s="3">
        <v>0.32073422562511922</v>
      </c>
      <c r="T6146" s="5">
        <f>POWER(10,Table2[[#This Row],[Predicted normalized_price]]*(N$7634-N$7635)+N$7635)</f>
        <v>40203.934066061942</v>
      </c>
      <c r="U6146" s="5">
        <f>ABS(Table2[[#This Row],[price]]-Table2[[#This Row],[Predicted Price]])</f>
        <v>426.93406606194185</v>
      </c>
      <c r="V6146" s="5">
        <f>Table2[[#This Row],[Price Diff]]/Table2[[#This Row],[price]]</f>
        <v>1.0733189181233926E-2</v>
      </c>
    </row>
    <row r="6147" spans="1:22" x14ac:dyDescent="0.2">
      <c r="A6147" s="3">
        <v>38990</v>
      </c>
      <c r="B6147" s="3">
        <v>0.471716629</v>
      </c>
      <c r="C6147" s="3">
        <v>165236</v>
      </c>
      <c r="D6147" s="3">
        <v>0.75274383300000003</v>
      </c>
      <c r="E6147" s="3">
        <v>4395</v>
      </c>
      <c r="F6147" s="3">
        <v>0.81691860599999999</v>
      </c>
      <c r="G6147" s="3">
        <v>3</v>
      </c>
      <c r="H6147" s="3">
        <v>0.416289664</v>
      </c>
      <c r="I6147" s="2" t="s">
        <v>13</v>
      </c>
      <c r="J6147" s="3">
        <v>2000</v>
      </c>
      <c r="K6147" s="3">
        <v>0.55417075500000001</v>
      </c>
      <c r="L6147" s="3">
        <v>1</v>
      </c>
      <c r="M6147" s="2" t="s">
        <v>62</v>
      </c>
      <c r="N6147" s="3">
        <v>468888</v>
      </c>
      <c r="O6147" s="3">
        <v>0.76775637600000002</v>
      </c>
      <c r="P6147" s="3">
        <v>-0.15700524389326656</v>
      </c>
      <c r="Q6147" s="3">
        <v>0.88693612583021342</v>
      </c>
      <c r="R6147" s="3">
        <v>-7.3788591655020441E-2</v>
      </c>
      <c r="S6147" s="3">
        <v>0.7308960571205031</v>
      </c>
      <c r="T6147" s="5">
        <f>POWER(10,Table2[[#This Row],[Predicted normalized_price]]*(N$7634-N$7635)+N$7635)</f>
        <v>382915.93056519516</v>
      </c>
      <c r="U6147" s="5">
        <f>ABS(Table2[[#This Row],[price]]-Table2[[#This Row],[Predicted Price]])</f>
        <v>85972.069434804842</v>
      </c>
      <c r="V6147" s="5">
        <f>Table2[[#This Row],[Price Diff]]/Table2[[#This Row],[price]]</f>
        <v>0.18335310230759763</v>
      </c>
    </row>
    <row r="6148" spans="1:22" x14ac:dyDescent="0.2">
      <c r="A6148" s="3">
        <v>9000</v>
      </c>
      <c r="B6148" s="3">
        <v>0.14550328100000001</v>
      </c>
      <c r="C6148" s="3">
        <v>44066</v>
      </c>
      <c r="D6148" s="3">
        <v>0.52144616399999999</v>
      </c>
      <c r="E6148" s="3">
        <v>1496</v>
      </c>
      <c r="F6148" s="3">
        <v>0.35740525400000001</v>
      </c>
      <c r="G6148" s="3">
        <v>3</v>
      </c>
      <c r="H6148" s="3">
        <v>0.416289664</v>
      </c>
      <c r="I6148" s="2" t="s">
        <v>22</v>
      </c>
      <c r="J6148" s="3">
        <v>69</v>
      </c>
      <c r="K6148" s="3">
        <v>0.26722879999999999</v>
      </c>
      <c r="L6148" s="3">
        <v>1</v>
      </c>
      <c r="M6148" s="2" t="s">
        <v>64</v>
      </c>
      <c r="N6148" s="3">
        <v>89800</v>
      </c>
      <c r="O6148" s="3">
        <v>0.46697918999999999</v>
      </c>
      <c r="P6148" s="3">
        <v>0.22585546124567588</v>
      </c>
      <c r="Q6148" s="3">
        <v>-0.71348319226449231</v>
      </c>
      <c r="R6148" s="3">
        <v>-0.57475362942470742</v>
      </c>
      <c r="S6148" s="3">
        <v>0.43743061924288729</v>
      </c>
      <c r="T6148" s="5">
        <f>POWER(10,Table2[[#This Row],[Predicted normalized_price]]*(N$7634-N$7635)+N$7635)</f>
        <v>76341.352505170769</v>
      </c>
      <c r="U6148" s="5">
        <f>ABS(Table2[[#This Row],[price]]-Table2[[#This Row],[Predicted Price]])</f>
        <v>13458.647494829231</v>
      </c>
      <c r="V6148" s="5">
        <f>Table2[[#This Row],[Price Diff]]/Table2[[#This Row],[price]]</f>
        <v>0.14987358012059276</v>
      </c>
    </row>
    <row r="6149" spans="1:22" x14ac:dyDescent="0.2">
      <c r="A6149" s="3">
        <v>8550</v>
      </c>
      <c r="B6149" s="3">
        <v>0.13409015899999999</v>
      </c>
      <c r="C6149" s="3">
        <v>47815</v>
      </c>
      <c r="D6149" s="3">
        <v>0.53573522799999995</v>
      </c>
      <c r="E6149" s="3">
        <v>1591</v>
      </c>
      <c r="F6149" s="3">
        <v>0.38365743499999999</v>
      </c>
      <c r="G6149" s="3">
        <v>4</v>
      </c>
      <c r="H6149" s="3">
        <v>0.52529906999999998</v>
      </c>
      <c r="I6149" s="2" t="s">
        <v>18</v>
      </c>
      <c r="J6149" s="3">
        <v>46808</v>
      </c>
      <c r="K6149" s="3">
        <v>0.82288359</v>
      </c>
      <c r="L6149" s="3">
        <v>1</v>
      </c>
      <c r="M6149" s="2" t="s">
        <v>63</v>
      </c>
      <c r="N6149" s="3">
        <v>72800</v>
      </c>
      <c r="O6149" s="3">
        <v>0.42878665799999999</v>
      </c>
      <c r="P6149" s="3">
        <v>-0.95334113134319221</v>
      </c>
      <c r="Q6149" s="3">
        <v>-0.72238782318548467</v>
      </c>
      <c r="R6149" s="3">
        <v>-0.47187981386270456</v>
      </c>
      <c r="S6149" s="3">
        <v>0.40588946965189132</v>
      </c>
      <c r="T6149" s="5">
        <f>POWER(10,Table2[[#This Row],[Predicted normalized_price]]*(N$7634-N$7635)+N$7635)</f>
        <v>64193.070874379184</v>
      </c>
      <c r="U6149" s="5">
        <f>ABS(Table2[[#This Row],[price]]-Table2[[#This Row],[Predicted Price]])</f>
        <v>8606.9291256208162</v>
      </c>
      <c r="V6149" s="5">
        <f>Table2[[#This Row],[Price Diff]]/Table2[[#This Row],[price]]</f>
        <v>0.11822704842885737</v>
      </c>
    </row>
    <row r="6150" spans="1:22" x14ac:dyDescent="0.2">
      <c r="A6150" s="3">
        <v>10360</v>
      </c>
      <c r="B6150" s="3">
        <v>0.17681618499999999</v>
      </c>
      <c r="C6150" s="3">
        <v>27087</v>
      </c>
      <c r="D6150" s="3">
        <v>0.43628415999999998</v>
      </c>
      <c r="E6150" s="3">
        <v>1995</v>
      </c>
      <c r="F6150" s="3">
        <v>0.48014246599999999</v>
      </c>
      <c r="G6150" s="3">
        <v>10</v>
      </c>
      <c r="H6150" s="3">
        <v>0.87250287000000004</v>
      </c>
      <c r="I6150" s="2" t="s">
        <v>13</v>
      </c>
      <c r="J6150" s="3">
        <v>151000</v>
      </c>
      <c r="K6150" s="3">
        <v>0.92270365700000001</v>
      </c>
      <c r="L6150" s="3">
        <v>2</v>
      </c>
      <c r="M6150" s="2" t="s">
        <v>65</v>
      </c>
      <c r="N6150" s="3">
        <v>36000</v>
      </c>
      <c r="O6150" s="3">
        <v>0.30063497900000002</v>
      </c>
      <c r="P6150" s="3">
        <v>-0.76382637992642255</v>
      </c>
      <c r="Q6150" s="3">
        <v>0.11490350231831666</v>
      </c>
      <c r="R6150" s="3">
        <v>0.84302188927527433</v>
      </c>
      <c r="S6150" s="3">
        <v>0.29345139236440526</v>
      </c>
      <c r="T6150" s="5">
        <f>POWER(10,Table2[[#This Row],[Predicted normalized_price]]*(N$7634-N$7635)+N$7635)</f>
        <v>34606.617802544184</v>
      </c>
      <c r="U6150" s="5">
        <f>ABS(Table2[[#This Row],[price]]-Table2[[#This Row],[Predicted Price]])</f>
        <v>1393.3821974558159</v>
      </c>
      <c r="V6150" s="5">
        <f>Table2[[#This Row],[Price Diff]]/Table2[[#This Row],[price]]</f>
        <v>3.8705061040439331E-2</v>
      </c>
    </row>
    <row r="6151" spans="1:22" x14ac:dyDescent="0.2">
      <c r="A6151" s="3">
        <v>16570</v>
      </c>
      <c r="B6151" s="3">
        <v>0.28131477399999999</v>
      </c>
      <c r="C6151" s="3">
        <v>90630</v>
      </c>
      <c r="D6151" s="3">
        <v>0.647639505</v>
      </c>
      <c r="E6151" s="3">
        <v>1991</v>
      </c>
      <c r="F6151" s="3">
        <v>0.47928668200000002</v>
      </c>
      <c r="G6151" s="3">
        <v>6</v>
      </c>
      <c r="H6151" s="3">
        <v>0.67893919899999999</v>
      </c>
      <c r="I6151" s="2" t="s">
        <v>15</v>
      </c>
      <c r="J6151" s="3">
        <v>62000</v>
      </c>
      <c r="K6151" s="3">
        <v>0.84683922</v>
      </c>
      <c r="L6151" s="3">
        <v>1</v>
      </c>
      <c r="M6151" s="2" t="s">
        <v>62</v>
      </c>
      <c r="N6151" s="3">
        <v>133800</v>
      </c>
      <c r="O6151" s="3">
        <v>0.53954682700000001</v>
      </c>
      <c r="P6151" s="3">
        <v>-0.76285125886733518</v>
      </c>
      <c r="Q6151" s="3">
        <v>0.66351555954951136</v>
      </c>
      <c r="R6151" s="3">
        <v>0.46338306956219932</v>
      </c>
      <c r="S6151" s="3">
        <v>0.5342261816344821</v>
      </c>
      <c r="T6151" s="5">
        <f>POWER(10,Table2[[#This Row],[Predicted normalized_price]]*(N$7634-N$7635)+N$7635)</f>
        <v>129944.71058615386</v>
      </c>
      <c r="U6151" s="5">
        <f>ABS(Table2[[#This Row],[price]]-Table2[[#This Row],[Predicted Price]])</f>
        <v>3855.2894138461415</v>
      </c>
      <c r="V6151" s="5">
        <f>Table2[[#This Row],[Price Diff]]/Table2[[#This Row],[price]]</f>
        <v>2.8813822226054869E-2</v>
      </c>
    </row>
    <row r="6152" spans="1:22" x14ac:dyDescent="0.2">
      <c r="A6152" s="3">
        <v>9750</v>
      </c>
      <c r="B6152" s="3">
        <v>0.16331335199999999</v>
      </c>
      <c r="C6152" s="3">
        <v>14419</v>
      </c>
      <c r="D6152" s="3">
        <v>0.325944183</v>
      </c>
      <c r="E6152" s="3">
        <v>1595</v>
      </c>
      <c r="F6152" s="3">
        <v>0.38472810600000001</v>
      </c>
      <c r="G6152" s="3">
        <v>10</v>
      </c>
      <c r="H6152" s="3">
        <v>0.87250287000000004</v>
      </c>
      <c r="I6152" s="2" t="s">
        <v>20</v>
      </c>
      <c r="J6152" s="3">
        <v>89513</v>
      </c>
      <c r="K6152" s="3">
        <v>0.878138796</v>
      </c>
      <c r="L6152" s="3">
        <v>2</v>
      </c>
      <c r="M6152" s="2" t="s">
        <v>67</v>
      </c>
      <c r="N6152" s="3">
        <v>24800</v>
      </c>
      <c r="O6152" s="3">
        <v>0.232814523</v>
      </c>
      <c r="P6152" s="3">
        <v>-0.6361025256346875</v>
      </c>
      <c r="Q6152" s="3">
        <v>-7.0380589308267336E-2</v>
      </c>
      <c r="R6152" s="3">
        <v>0.90865637877194672</v>
      </c>
      <c r="S6152" s="3">
        <v>0.22834230594212543</v>
      </c>
      <c r="T6152" s="5">
        <f>POWER(10,Table2[[#This Row],[Predicted normalized_price]]*(N$7634-N$7635)+N$7635)</f>
        <v>24197.968875715487</v>
      </c>
      <c r="U6152" s="5">
        <f>ABS(Table2[[#This Row],[price]]-Table2[[#This Row],[Predicted Price]])</f>
        <v>602.03112428451277</v>
      </c>
      <c r="V6152" s="5">
        <f>Table2[[#This Row],[Price Diff]]/Table2[[#This Row],[price]]</f>
        <v>2.4275448559859386E-2</v>
      </c>
    </row>
    <row r="6153" spans="1:22" x14ac:dyDescent="0.2">
      <c r="A6153" s="3">
        <v>11260</v>
      </c>
      <c r="B6153" s="3">
        <v>0.195352002</v>
      </c>
      <c r="C6153" s="3">
        <v>52356</v>
      </c>
      <c r="D6153" s="3">
        <v>0.55161265599999998</v>
      </c>
      <c r="E6153" s="3">
        <v>1597</v>
      </c>
      <c r="F6153" s="3">
        <v>0.38526243399999999</v>
      </c>
      <c r="G6153" s="3">
        <v>3</v>
      </c>
      <c r="H6153" s="3">
        <v>0.416289664</v>
      </c>
      <c r="I6153" s="2" t="s">
        <v>49</v>
      </c>
      <c r="J6153" s="3">
        <v>5900</v>
      </c>
      <c r="K6153" s="3">
        <v>0.64636977699999998</v>
      </c>
      <c r="L6153" s="3">
        <v>2</v>
      </c>
      <c r="M6153" s="2" t="s">
        <v>64</v>
      </c>
      <c r="N6153" s="3">
        <v>110800</v>
      </c>
      <c r="O6153" s="3">
        <v>0.50522136299999998</v>
      </c>
      <c r="P6153" s="3">
        <v>-0.38078536102200056</v>
      </c>
      <c r="Q6153" s="3">
        <v>-0.62784406231382595</v>
      </c>
      <c r="R6153" s="3">
        <v>-0.67936341301725667</v>
      </c>
      <c r="S6153" s="3">
        <v>0.48491764156699996</v>
      </c>
      <c r="T6153" s="5">
        <f>POWER(10,Table2[[#This Row],[Predicted normalized_price]]*(N$7634-N$7635)+N$7635)</f>
        <v>99102.757385360848</v>
      </c>
      <c r="U6153" s="5">
        <f>ABS(Table2[[#This Row],[price]]-Table2[[#This Row],[Predicted Price]])</f>
        <v>11697.242614639152</v>
      </c>
      <c r="V6153" s="5">
        <f>Table2[[#This Row],[Price Diff]]/Table2[[#This Row],[price]]</f>
        <v>0.10557078172056997</v>
      </c>
    </row>
    <row r="6154" spans="1:22" x14ac:dyDescent="0.2">
      <c r="A6154" s="3">
        <v>12670</v>
      </c>
      <c r="B6154" s="3">
        <v>0.221603472</v>
      </c>
      <c r="C6154" s="3">
        <v>66027</v>
      </c>
      <c r="D6154" s="3">
        <v>0.592212619</v>
      </c>
      <c r="E6154" s="3">
        <v>2356</v>
      </c>
      <c r="F6154" s="3">
        <v>0.55106086499999996</v>
      </c>
      <c r="G6154" s="3">
        <v>4</v>
      </c>
      <c r="H6154" s="3">
        <v>0.52529906999999998</v>
      </c>
      <c r="I6154" s="2" t="s">
        <v>22</v>
      </c>
      <c r="J6154" s="3">
        <v>57000</v>
      </c>
      <c r="K6154" s="3">
        <v>0.83967306799999997</v>
      </c>
      <c r="L6154" s="3">
        <v>1</v>
      </c>
      <c r="M6154" s="2" t="s">
        <v>66</v>
      </c>
      <c r="N6154" s="3">
        <v>110666</v>
      </c>
      <c r="O6154" s="3">
        <v>0.50500114200000001</v>
      </c>
      <c r="P6154" s="3">
        <v>-0.41387102819705851</v>
      </c>
      <c r="Q6154" s="3">
        <v>-0.57495908705781307</v>
      </c>
      <c r="R6154" s="3">
        <v>-0.62462940427187641</v>
      </c>
      <c r="S6154" s="3">
        <v>0.48487863452823632</v>
      </c>
      <c r="T6154" s="5">
        <f>POWER(10,Table2[[#This Row],[Predicted normalized_price]]*(N$7634-N$7635)+N$7635)</f>
        <v>99081.517505323704</v>
      </c>
      <c r="U6154" s="5">
        <f>ABS(Table2[[#This Row],[price]]-Table2[[#This Row],[Predicted Price]])</f>
        <v>11584.482494676296</v>
      </c>
      <c r="V6154" s="5">
        <f>Table2[[#This Row],[Price Diff]]/Table2[[#This Row],[price]]</f>
        <v>0.10467968928737188</v>
      </c>
    </row>
    <row r="6155" spans="1:22" x14ac:dyDescent="0.2">
      <c r="A6155" s="3">
        <v>8000</v>
      </c>
      <c r="B6155" s="3">
        <v>0.11929571999999999</v>
      </c>
      <c r="C6155" s="3">
        <v>8120</v>
      </c>
      <c r="D6155" s="3">
        <v>0.22545515399999999</v>
      </c>
      <c r="E6155" s="3">
        <v>1591</v>
      </c>
      <c r="F6155" s="3">
        <v>0.38365743499999999</v>
      </c>
      <c r="G6155" s="3">
        <v>10</v>
      </c>
      <c r="H6155" s="3">
        <v>0.87250287000000004</v>
      </c>
      <c r="I6155" s="2" t="s">
        <v>17</v>
      </c>
      <c r="J6155" s="3">
        <v>180000</v>
      </c>
      <c r="K6155" s="3">
        <v>0.93767608300000005</v>
      </c>
      <c r="L6155" s="3">
        <v>1</v>
      </c>
      <c r="M6155" s="2" t="s">
        <v>67</v>
      </c>
      <c r="N6155" s="3">
        <v>14588</v>
      </c>
      <c r="O6155" s="3">
        <v>0.13624642300000001</v>
      </c>
      <c r="P6155" s="3">
        <v>-0.97984539104154711</v>
      </c>
      <c r="Q6155" s="3">
        <v>-0.9303769001826403</v>
      </c>
      <c r="R6155" s="3">
        <v>0.35372476520075546</v>
      </c>
      <c r="S6155" s="3">
        <v>0.14166249088509325</v>
      </c>
      <c r="T6155" s="5">
        <f>POWER(10,Table2[[#This Row],[Predicted normalized_price]]*(N$7634-N$7635)+N$7635)</f>
        <v>15028.685139163046</v>
      </c>
      <c r="U6155" s="5">
        <f>ABS(Table2[[#This Row],[price]]-Table2[[#This Row],[Predicted Price]])</f>
        <v>440.68513916304619</v>
      </c>
      <c r="V6155" s="5">
        <f>Table2[[#This Row],[Price Diff]]/Table2[[#This Row],[price]]</f>
        <v>3.0208742744930503E-2</v>
      </c>
    </row>
    <row r="6156" spans="1:22" x14ac:dyDescent="0.2">
      <c r="A6156" s="3">
        <v>9100</v>
      </c>
      <c r="B6156" s="3">
        <v>0.14796194800000001</v>
      </c>
      <c r="C6156" s="3">
        <v>53418</v>
      </c>
      <c r="D6156" s="3">
        <v>0.55512690899999995</v>
      </c>
      <c r="E6156" s="3">
        <v>1496</v>
      </c>
      <c r="F6156" s="3">
        <v>0.35740525400000001</v>
      </c>
      <c r="G6156" s="3">
        <v>3</v>
      </c>
      <c r="H6156" s="3">
        <v>0.416289664</v>
      </c>
      <c r="I6156" s="2" t="s">
        <v>10</v>
      </c>
      <c r="J6156" s="3">
        <v>28200</v>
      </c>
      <c r="K6156" s="3">
        <v>0.779696324</v>
      </c>
      <c r="L6156" s="3">
        <v>1</v>
      </c>
      <c r="M6156" s="2" t="s">
        <v>66</v>
      </c>
      <c r="N6156" s="3">
        <v>83500</v>
      </c>
      <c r="O6156" s="3">
        <v>0.45374206900000003</v>
      </c>
      <c r="P6156" s="3">
        <v>0.25194961008965888</v>
      </c>
      <c r="Q6156" s="3">
        <v>-0.6328810623731399</v>
      </c>
      <c r="R6156" s="3">
        <v>-0.55628402461177251</v>
      </c>
      <c r="S6156" s="3">
        <v>0.45404450887144621</v>
      </c>
      <c r="T6156" s="5">
        <f>POWER(10,Table2[[#This Row],[Predicted normalized_price]]*(N$7634-N$7635)+N$7635)</f>
        <v>83638.885297255678</v>
      </c>
      <c r="U6156" s="5">
        <f>ABS(Table2[[#This Row],[price]]-Table2[[#This Row],[Predicted Price]])</f>
        <v>138.88529725567787</v>
      </c>
      <c r="V6156" s="5">
        <f>Table2[[#This Row],[Price Diff]]/Table2[[#This Row],[price]]</f>
        <v>1.6632969731218907E-3</v>
      </c>
    </row>
    <row r="6157" spans="1:22" x14ac:dyDescent="0.2">
      <c r="A6157" s="3">
        <v>11990</v>
      </c>
      <c r="B6157" s="3">
        <v>0.209329085</v>
      </c>
      <c r="C6157" s="3">
        <v>34173</v>
      </c>
      <c r="D6157" s="3">
        <v>0.476951454</v>
      </c>
      <c r="E6157" s="3">
        <v>1995</v>
      </c>
      <c r="F6157" s="3">
        <v>0.48014246599999999</v>
      </c>
      <c r="G6157" s="3">
        <v>8</v>
      </c>
      <c r="H6157" s="3">
        <v>0.78794860499999997</v>
      </c>
      <c r="I6157" s="2" t="s">
        <v>13</v>
      </c>
      <c r="J6157" s="3">
        <v>82000</v>
      </c>
      <c r="K6157" s="3">
        <v>0.87066740300000001</v>
      </c>
      <c r="L6157" s="3">
        <v>1</v>
      </c>
      <c r="M6157" s="2" t="s">
        <v>65</v>
      </c>
      <c r="N6157" s="3">
        <v>48800</v>
      </c>
      <c r="O6157" s="3">
        <v>0.35599618799999999</v>
      </c>
      <c r="P6157" s="3">
        <v>-0.84411897026950733</v>
      </c>
      <c r="Q6157" s="3">
        <v>0.28791451644197863</v>
      </c>
      <c r="R6157" s="3">
        <v>0.7799574955846369</v>
      </c>
      <c r="S6157" s="3">
        <v>0.35480114894317866</v>
      </c>
      <c r="T6157" s="5">
        <f>POWER(10,Table2[[#This Row],[Predicted normalized_price]]*(N$7634-N$7635)+N$7635)</f>
        <v>48480.591331931682</v>
      </c>
      <c r="U6157" s="5">
        <f>ABS(Table2[[#This Row],[price]]-Table2[[#This Row],[Predicted Price]])</f>
        <v>319.40866806831764</v>
      </c>
      <c r="V6157" s="5">
        <f>Table2[[#This Row],[Price Diff]]/Table2[[#This Row],[price]]</f>
        <v>6.5452595915638859E-3</v>
      </c>
    </row>
    <row r="6158" spans="1:22" x14ac:dyDescent="0.2">
      <c r="A6158" s="3">
        <v>31060</v>
      </c>
      <c r="B6158" s="3">
        <v>0.42112198899999997</v>
      </c>
      <c r="C6158" s="3">
        <v>139399</v>
      </c>
      <c r="D6158" s="3">
        <v>0.72298747600000002</v>
      </c>
      <c r="E6158" s="3">
        <v>3436</v>
      </c>
      <c r="F6158" s="3">
        <v>0.71195761499999999</v>
      </c>
      <c r="G6158" s="3">
        <v>6</v>
      </c>
      <c r="H6158" s="3">
        <v>0.67893919899999999</v>
      </c>
      <c r="I6158" s="2" t="s">
        <v>11</v>
      </c>
      <c r="J6158" s="3">
        <v>26000</v>
      </c>
      <c r="K6158" s="3">
        <v>0.77277372200000005</v>
      </c>
      <c r="L6158" s="3">
        <v>1</v>
      </c>
      <c r="M6158" s="2" t="s">
        <v>62</v>
      </c>
      <c r="N6158" s="3">
        <v>245800</v>
      </c>
      <c r="O6158" s="3">
        <v>0.65022362099999997</v>
      </c>
      <c r="P6158" s="3">
        <v>-0.39664793312769459</v>
      </c>
      <c r="Q6158" s="3">
        <v>0.75044286156606299</v>
      </c>
      <c r="R6158" s="3">
        <v>0.1169671810518164</v>
      </c>
      <c r="S6158" s="3">
        <v>0.64593847243353109</v>
      </c>
      <c r="T6158" s="5">
        <f>POWER(10,Table2[[#This Row],[Predicted normalized_price]]*(N$7634-N$7635)+N$7635)</f>
        <v>240079.75599828182</v>
      </c>
      <c r="U6158" s="5">
        <f>ABS(Table2[[#This Row],[price]]-Table2[[#This Row],[Predicted Price]])</f>
        <v>5720.2440017181798</v>
      </c>
      <c r="V6158" s="5">
        <f>Table2[[#This Row],[Price Diff]]/Table2[[#This Row],[price]]</f>
        <v>2.3271944677453946E-2</v>
      </c>
    </row>
    <row r="6159" spans="1:22" x14ac:dyDescent="0.2">
      <c r="A6159" s="3">
        <v>10350</v>
      </c>
      <c r="B6159" s="3">
        <v>0.17660130600000001</v>
      </c>
      <c r="C6159" s="3">
        <v>17211</v>
      </c>
      <c r="D6159" s="3">
        <v>0.356919867</v>
      </c>
      <c r="E6159" s="3">
        <v>1799</v>
      </c>
      <c r="F6159" s="3">
        <v>0.43604772400000003</v>
      </c>
      <c r="G6159" s="3">
        <v>11</v>
      </c>
      <c r="H6159" s="3">
        <v>0.90861810600000004</v>
      </c>
      <c r="I6159" s="2" t="s">
        <v>22</v>
      </c>
      <c r="J6159" s="3">
        <v>95000</v>
      </c>
      <c r="K6159" s="3">
        <v>0.883209209</v>
      </c>
      <c r="L6159" s="3">
        <v>1</v>
      </c>
      <c r="M6159" s="2" t="s">
        <v>66</v>
      </c>
      <c r="N6159" s="3">
        <v>27666</v>
      </c>
      <c r="O6159" s="3">
        <v>0.252716255</v>
      </c>
      <c r="P6159" s="3">
        <v>-0.86484965115492796</v>
      </c>
      <c r="Q6159" s="3">
        <v>-0.88800859412929267</v>
      </c>
      <c r="R6159" s="3">
        <v>-3.1085076960893784E-2</v>
      </c>
      <c r="S6159" s="3">
        <v>0.250713817156829</v>
      </c>
      <c r="T6159" s="5">
        <f>POWER(10,Table2[[#This Row],[Predicted normalized_price]]*(N$7634-N$7635)+N$7635)</f>
        <v>27363.247252011992</v>
      </c>
      <c r="U6159" s="5">
        <f>ABS(Table2[[#This Row],[price]]-Table2[[#This Row],[Predicted Price]])</f>
        <v>302.7527479880082</v>
      </c>
      <c r="V6159" s="5">
        <f>Table2[[#This Row],[Price Diff]]/Table2[[#This Row],[price]]</f>
        <v>1.094313409918341E-2</v>
      </c>
    </row>
    <row r="6160" spans="1:22" x14ac:dyDescent="0.2">
      <c r="A6160" s="3">
        <v>8730</v>
      </c>
      <c r="B6160" s="3">
        <v>0.13872589199999999</v>
      </c>
      <c r="C6160" s="3">
        <v>42363</v>
      </c>
      <c r="D6160" s="3">
        <v>0.51454878199999998</v>
      </c>
      <c r="E6160" s="3">
        <v>1496</v>
      </c>
      <c r="F6160" s="3">
        <v>0.35740525400000001</v>
      </c>
      <c r="G6160" s="3">
        <v>1</v>
      </c>
      <c r="H6160" s="3">
        <v>0</v>
      </c>
      <c r="I6160" s="2" t="s">
        <v>22</v>
      </c>
      <c r="J6160" s="3">
        <v>1895</v>
      </c>
      <c r="K6160" s="3">
        <v>0.54957460400000002</v>
      </c>
      <c r="L6160" s="3">
        <v>1</v>
      </c>
      <c r="M6160" s="2" t="s">
        <v>64</v>
      </c>
      <c r="N6160" s="3">
        <v>91800</v>
      </c>
      <c r="O6160" s="3">
        <v>0.47098778099999999</v>
      </c>
      <c r="P6160" s="3">
        <v>0.23754892413169426</v>
      </c>
      <c r="Q6160" s="3">
        <v>-0.5725274015269266</v>
      </c>
      <c r="R6160" s="3">
        <v>-0.64325969890562873</v>
      </c>
      <c r="S6160" s="3">
        <v>0.4919599927769191</v>
      </c>
      <c r="T6160" s="5">
        <f>POWER(10,Table2[[#This Row],[Predicted normalized_price]]*(N$7634-N$7635)+N$7635)</f>
        <v>103012.99856387955</v>
      </c>
      <c r="U6160" s="5">
        <f>ABS(Table2[[#This Row],[price]]-Table2[[#This Row],[Predicted Price]])</f>
        <v>11212.998563879548</v>
      </c>
      <c r="V6160" s="5">
        <f>Table2[[#This Row],[Price Diff]]/Table2[[#This Row],[price]]</f>
        <v>0.12214595385489703</v>
      </c>
    </row>
    <row r="6161" spans="1:22" x14ac:dyDescent="0.2">
      <c r="A6161" s="3">
        <v>11970</v>
      </c>
      <c r="B6161" s="3">
        <v>0.20895762100000001</v>
      </c>
      <c r="C6161" s="3">
        <v>35214</v>
      </c>
      <c r="D6161" s="3">
        <v>0.48220289</v>
      </c>
      <c r="E6161" s="3">
        <v>1999</v>
      </c>
      <c r="F6161" s="3">
        <v>0.48099653599999997</v>
      </c>
      <c r="G6161" s="3">
        <v>9</v>
      </c>
      <c r="H6161" s="3">
        <v>0.83257932800000001</v>
      </c>
      <c r="I6161" s="2" t="s">
        <v>21</v>
      </c>
      <c r="J6161" s="3">
        <v>148000</v>
      </c>
      <c r="K6161" s="3">
        <v>0.92099335800000004</v>
      </c>
      <c r="L6161" s="3">
        <v>1</v>
      </c>
      <c r="M6161" s="2" t="s">
        <v>64</v>
      </c>
      <c r="N6161" s="3">
        <v>48133</v>
      </c>
      <c r="O6161" s="3">
        <v>0.35349168800000003</v>
      </c>
      <c r="P6161" s="3">
        <v>0.99999999973766807</v>
      </c>
      <c r="Q6161" s="3">
        <v>0.25418710856230681</v>
      </c>
      <c r="R6161" s="3">
        <v>0.78355616884509105</v>
      </c>
      <c r="S6161" s="3">
        <v>0.34986370323054961</v>
      </c>
      <c r="T6161" s="5">
        <f>POWER(10,Table2[[#This Row],[Predicted normalized_price]]*(N$7634-N$7635)+N$7635)</f>
        <v>47182.928288479547</v>
      </c>
      <c r="U6161" s="5">
        <f>ABS(Table2[[#This Row],[price]]-Table2[[#This Row],[Predicted Price]])</f>
        <v>950.07171152045339</v>
      </c>
      <c r="V6161" s="5">
        <f>Table2[[#This Row],[Price Diff]]/Table2[[#This Row],[price]]</f>
        <v>1.9738468649792312E-2</v>
      </c>
    </row>
    <row r="6162" spans="1:22" x14ac:dyDescent="0.2">
      <c r="A6162" s="3">
        <v>11210</v>
      </c>
      <c r="B6162" s="3">
        <v>0.19436175999999999</v>
      </c>
      <c r="C6162" s="3">
        <v>7061</v>
      </c>
      <c r="D6162" s="3">
        <v>0.20099977499999999</v>
      </c>
      <c r="E6162" s="3">
        <v>1586</v>
      </c>
      <c r="F6162" s="3">
        <v>0.38231530600000002</v>
      </c>
      <c r="G6162" s="3">
        <v>10</v>
      </c>
      <c r="H6162" s="3">
        <v>0.87250287000000004</v>
      </c>
      <c r="I6162" s="2" t="s">
        <v>25</v>
      </c>
      <c r="J6162" s="3">
        <v>145000</v>
      </c>
      <c r="K6162" s="3">
        <v>0.91924803399999999</v>
      </c>
      <c r="L6162" s="3">
        <v>2</v>
      </c>
      <c r="M6162" s="2" t="s">
        <v>67</v>
      </c>
      <c r="N6162" s="3">
        <v>17000</v>
      </c>
      <c r="O6162" s="3">
        <v>0.164092337</v>
      </c>
      <c r="P6162" s="3">
        <v>-0.96745417082619833</v>
      </c>
      <c r="Q6162" s="3">
        <v>-0.37826393362942184</v>
      </c>
      <c r="R6162" s="3">
        <v>0.90327991932771201</v>
      </c>
      <c r="S6162" s="3">
        <v>0.14774206448443994</v>
      </c>
      <c r="T6162" s="5">
        <f>POWER(10,Table2[[#This Row],[Predicted normalized_price]]*(N$7634-N$7635)+N$7635)</f>
        <v>15539.235414578869</v>
      </c>
      <c r="U6162" s="5">
        <f>ABS(Table2[[#This Row],[price]]-Table2[[#This Row],[Predicted Price]])</f>
        <v>1460.7645854211314</v>
      </c>
      <c r="V6162" s="5">
        <f>Table2[[#This Row],[Price Diff]]/Table2[[#This Row],[price]]</f>
        <v>8.5927328554184196E-2</v>
      </c>
    </row>
    <row r="6163" spans="1:22" x14ac:dyDescent="0.2">
      <c r="A6163" s="3">
        <v>9200</v>
      </c>
      <c r="B6163" s="3">
        <v>0.150393744</v>
      </c>
      <c r="C6163" s="3">
        <v>51020</v>
      </c>
      <c r="D6163" s="3">
        <v>0.54708906000000002</v>
      </c>
      <c r="E6163" s="3">
        <v>1496</v>
      </c>
      <c r="F6163" s="3">
        <v>0.35740525400000001</v>
      </c>
      <c r="G6163" s="3">
        <v>4</v>
      </c>
      <c r="H6163" s="3">
        <v>0.52529906999999998</v>
      </c>
      <c r="I6163" s="2" t="s">
        <v>10</v>
      </c>
      <c r="J6163" s="3">
        <v>33000</v>
      </c>
      <c r="K6163" s="3">
        <v>0.79309278100000002</v>
      </c>
      <c r="L6163" s="3">
        <v>1</v>
      </c>
      <c r="M6163" s="2" t="s">
        <v>66</v>
      </c>
      <c r="N6163" s="3">
        <v>79900</v>
      </c>
      <c r="O6163" s="3">
        <v>0.44572194900000001</v>
      </c>
      <c r="P6163" s="3">
        <v>0.24732318720611496</v>
      </c>
      <c r="Q6163" s="3">
        <v>-0.67774218513030482</v>
      </c>
      <c r="R6163" s="3">
        <v>-0.51435582756841669</v>
      </c>
      <c r="S6163" s="3">
        <v>0.43158356900930206</v>
      </c>
      <c r="T6163" s="5">
        <f>POWER(10,Table2[[#This Row],[Predicted normalized_price]]*(N$7634-N$7635)+N$7635)</f>
        <v>73927.513161165887</v>
      </c>
      <c r="U6163" s="5">
        <f>ABS(Table2[[#This Row],[price]]-Table2[[#This Row],[Predicted Price]])</f>
        <v>5972.4868388341129</v>
      </c>
      <c r="V6163" s="5">
        <f>Table2[[#This Row],[Price Diff]]/Table2[[#This Row],[price]]</f>
        <v>7.4749522388411926E-2</v>
      </c>
    </row>
    <row r="6164" spans="1:22" x14ac:dyDescent="0.2">
      <c r="A6164" s="3">
        <v>105660</v>
      </c>
      <c r="B6164" s="3">
        <v>0.693538671</v>
      </c>
      <c r="C6164" s="3">
        <v>266103</v>
      </c>
      <c r="D6164" s="3">
        <v>0.83613378400000005</v>
      </c>
      <c r="E6164" s="3">
        <v>4497</v>
      </c>
      <c r="F6164" s="3">
        <v>0.826701358</v>
      </c>
      <c r="G6164" s="3">
        <v>7</v>
      </c>
      <c r="H6164" s="3">
        <v>0.73735046500000001</v>
      </c>
      <c r="I6164" s="2" t="s">
        <v>33</v>
      </c>
      <c r="J6164" s="3">
        <v>19500</v>
      </c>
      <c r="K6164" s="3">
        <v>0.74825543900000002</v>
      </c>
      <c r="L6164" s="3">
        <v>3</v>
      </c>
      <c r="M6164" s="2" t="s">
        <v>62</v>
      </c>
      <c r="N6164" s="3">
        <v>628000</v>
      </c>
      <c r="O6164" s="3">
        <v>0.82092739699999995</v>
      </c>
      <c r="P6164" s="3">
        <v>-1.0595296544667286E-2</v>
      </c>
      <c r="Q6164" s="3">
        <v>0.35733152553129921</v>
      </c>
      <c r="R6164" s="3">
        <v>-0.90304871620631266</v>
      </c>
      <c r="S6164" s="3">
        <v>0.80209745264448185</v>
      </c>
      <c r="T6164" s="5">
        <f>POWER(10,Table2[[#This Row],[Predicted normalized_price]]*(N$7634-N$7635)+N$7635)</f>
        <v>566268.92650900048</v>
      </c>
      <c r="U6164" s="5">
        <f>ABS(Table2[[#This Row],[price]]-Table2[[#This Row],[Predicted Price]])</f>
        <v>61731.073490999523</v>
      </c>
      <c r="V6164" s="5">
        <f>Table2[[#This Row],[Price Diff]]/Table2[[#This Row],[price]]</f>
        <v>9.8297887724521527E-2</v>
      </c>
    </row>
    <row r="6165" spans="1:22" x14ac:dyDescent="0.2">
      <c r="A6165" s="3">
        <v>5640</v>
      </c>
      <c r="B6165" s="3">
        <v>4.1516699999999997E-2</v>
      </c>
      <c r="C6165" s="3">
        <v>9061</v>
      </c>
      <c r="D6165" s="3">
        <v>0.244644002</v>
      </c>
      <c r="E6165" s="3">
        <v>1598</v>
      </c>
      <c r="F6165" s="3">
        <v>0.38552934799999999</v>
      </c>
      <c r="G6165" s="3">
        <v>10</v>
      </c>
      <c r="H6165" s="3">
        <v>0.87250287000000004</v>
      </c>
      <c r="I6165" s="2" t="s">
        <v>26</v>
      </c>
      <c r="J6165" s="3">
        <v>134312</v>
      </c>
      <c r="K6165" s="3">
        <v>0.91272234799999996</v>
      </c>
      <c r="L6165" s="3">
        <v>2</v>
      </c>
      <c r="M6165" s="2" t="s">
        <v>63</v>
      </c>
      <c r="N6165" s="3">
        <v>13888</v>
      </c>
      <c r="O6165" s="3">
        <v>0.12729758399999999</v>
      </c>
      <c r="P6165" s="3">
        <v>-0.92908083069654346</v>
      </c>
      <c r="Q6165" s="3">
        <v>-0.39178603118193278</v>
      </c>
      <c r="R6165" s="3">
        <v>0.96207370997090902</v>
      </c>
      <c r="S6165" s="3">
        <v>0.1293713451638524</v>
      </c>
      <c r="T6165" s="5">
        <f>POWER(10,Table2[[#This Row],[Predicted normalized_price]]*(N$7634-N$7635)+N$7635)</f>
        <v>14047.164097225128</v>
      </c>
      <c r="U6165" s="5">
        <f>ABS(Table2[[#This Row],[price]]-Table2[[#This Row],[Predicted Price]])</f>
        <v>159.16409722512799</v>
      </c>
      <c r="V6165" s="5">
        <f>Table2[[#This Row],[Price Diff]]/Table2[[#This Row],[price]]</f>
        <v>1.1460548475311635E-2</v>
      </c>
    </row>
    <row r="6166" spans="1:22" x14ac:dyDescent="0.2">
      <c r="A6166" s="3">
        <v>10660</v>
      </c>
      <c r="B6166" s="3">
        <v>0.18316791299999999</v>
      </c>
      <c r="C6166" s="3">
        <v>50446</v>
      </c>
      <c r="D6166" s="3">
        <v>0.54510904299999996</v>
      </c>
      <c r="E6166" s="3">
        <v>1496</v>
      </c>
      <c r="F6166" s="3">
        <v>0.35740525400000001</v>
      </c>
      <c r="G6166" s="3">
        <v>3</v>
      </c>
      <c r="H6166" s="3">
        <v>0.416289664</v>
      </c>
      <c r="I6166" s="2" t="s">
        <v>22</v>
      </c>
      <c r="J6166" s="3">
        <v>84000</v>
      </c>
      <c r="K6166" s="3">
        <v>0.87272116499999997</v>
      </c>
      <c r="L6166" s="3">
        <v>1</v>
      </c>
      <c r="M6166" s="2" t="s">
        <v>64</v>
      </c>
      <c r="N6166" s="3">
        <v>90000</v>
      </c>
      <c r="O6166" s="3">
        <v>0.467384046</v>
      </c>
      <c r="P6166" s="3">
        <v>0.34406733391747873</v>
      </c>
      <c r="Q6166" s="3">
        <v>-0.64665666359462615</v>
      </c>
      <c r="R6166" s="3">
        <v>-0.5978117345404359</v>
      </c>
      <c r="S6166" s="3">
        <v>0.46119055209823939</v>
      </c>
      <c r="T6166" s="5">
        <f>POWER(10,Table2[[#This Row],[Predicted normalized_price]]*(N$7634-N$7635)+N$7635)</f>
        <v>86988.528381782715</v>
      </c>
      <c r="U6166" s="5">
        <f>ABS(Table2[[#This Row],[price]]-Table2[[#This Row],[Predicted Price]])</f>
        <v>3011.4716182172851</v>
      </c>
      <c r="V6166" s="5">
        <f>Table2[[#This Row],[Price Diff]]/Table2[[#This Row],[price]]</f>
        <v>3.3460795757969834E-2</v>
      </c>
    </row>
    <row r="6167" spans="1:22" x14ac:dyDescent="0.2">
      <c r="A6167" s="3">
        <v>8500</v>
      </c>
      <c r="B6167" s="3">
        <v>0.132785129</v>
      </c>
      <c r="C6167" s="3">
        <v>49205</v>
      </c>
      <c r="D6167" s="3">
        <v>0.54075005700000001</v>
      </c>
      <c r="E6167" s="3">
        <v>1496</v>
      </c>
      <c r="F6167" s="3">
        <v>0.35740525400000001</v>
      </c>
      <c r="G6167" s="3">
        <v>4</v>
      </c>
      <c r="H6167" s="3">
        <v>0.52529906999999998</v>
      </c>
      <c r="I6167" s="2" t="s">
        <v>22</v>
      </c>
      <c r="J6167" s="3">
        <v>33651</v>
      </c>
      <c r="K6167" s="3">
        <v>0.79475770899999998</v>
      </c>
      <c r="L6167" s="3">
        <v>2</v>
      </c>
      <c r="M6167" s="2" t="s">
        <v>64</v>
      </c>
      <c r="N6167" s="3">
        <v>74800</v>
      </c>
      <c r="O6167" s="3">
        <v>0.43371873999999999</v>
      </c>
      <c r="P6167" s="3">
        <v>0.62915910568361355</v>
      </c>
      <c r="Q6167" s="3">
        <v>-0.72836141770647544</v>
      </c>
      <c r="R6167" s="3">
        <v>-0.50720649201754853</v>
      </c>
      <c r="S6167" s="3">
        <v>0.41744425276280606</v>
      </c>
      <c r="T6167" s="5">
        <f>POWER(10,Table2[[#This Row],[Predicted normalized_price]]*(N$7634-N$7635)+N$7635)</f>
        <v>68401.115116905814</v>
      </c>
      <c r="U6167" s="5">
        <f>ABS(Table2[[#This Row],[price]]-Table2[[#This Row],[Predicted Price]])</f>
        <v>6398.8848830941861</v>
      </c>
      <c r="V6167" s="5">
        <f>Table2[[#This Row],[Price Diff]]/Table2[[#This Row],[price]]</f>
        <v>8.5546589346178953E-2</v>
      </c>
    </row>
    <row r="6168" spans="1:22" x14ac:dyDescent="0.2">
      <c r="A6168" s="3">
        <v>11110</v>
      </c>
      <c r="B6168" s="3">
        <v>0.19236795500000001</v>
      </c>
      <c r="C6168" s="3">
        <v>62442</v>
      </c>
      <c r="D6168" s="3">
        <v>0.58244302599999997</v>
      </c>
      <c r="E6168" s="3">
        <v>1499</v>
      </c>
      <c r="F6168" s="3">
        <v>0.35825946600000003</v>
      </c>
      <c r="G6168" s="3">
        <v>4</v>
      </c>
      <c r="H6168" s="3">
        <v>0.52529906999999998</v>
      </c>
      <c r="I6168" s="2" t="s">
        <v>13</v>
      </c>
      <c r="J6168" s="3">
        <v>60100</v>
      </c>
      <c r="K6168" s="3">
        <v>0.844186569</v>
      </c>
      <c r="L6168" s="3">
        <v>2</v>
      </c>
      <c r="M6168" s="2" t="s">
        <v>67</v>
      </c>
      <c r="N6168" s="3">
        <v>91000</v>
      </c>
      <c r="O6168" s="3">
        <v>0.46939492500000002</v>
      </c>
      <c r="P6168" s="3">
        <v>-0.85217860525198119</v>
      </c>
      <c r="Q6168" s="3">
        <v>0.57580458385960975</v>
      </c>
      <c r="R6168" s="3">
        <v>0.62647215084822483</v>
      </c>
      <c r="S6168" s="3">
        <v>0.46952934399394847</v>
      </c>
      <c r="T6168" s="5">
        <f>POWER(10,Table2[[#This Row],[Predicted normalized_price]]*(N$7634-N$7635)+N$7635)</f>
        <v>91067.240878045981</v>
      </c>
      <c r="U6168" s="5">
        <f>ABS(Table2[[#This Row],[price]]-Table2[[#This Row],[Predicted Price]])</f>
        <v>67.240878045980935</v>
      </c>
      <c r="V6168" s="5">
        <f>Table2[[#This Row],[Price Diff]]/Table2[[#This Row],[price]]</f>
        <v>7.3891074775803221E-4</v>
      </c>
    </row>
    <row r="6169" spans="1:22" x14ac:dyDescent="0.2">
      <c r="A6169" s="3">
        <v>38140</v>
      </c>
      <c r="B6169" s="3">
        <v>0.466812216</v>
      </c>
      <c r="C6169" s="3">
        <v>74644</v>
      </c>
      <c r="D6169" s="3">
        <v>0.61367947700000003</v>
      </c>
      <c r="E6169" s="3">
        <v>2995</v>
      </c>
      <c r="F6169" s="3">
        <v>0.65338650099999995</v>
      </c>
      <c r="G6169" s="3">
        <v>7</v>
      </c>
      <c r="H6169" s="3">
        <v>0.73735046500000001</v>
      </c>
      <c r="I6169" s="2" t="s">
        <v>11</v>
      </c>
      <c r="J6169" s="3">
        <v>109000</v>
      </c>
      <c r="K6169" s="3">
        <v>0.89492545000000001</v>
      </c>
      <c r="L6169" s="3">
        <v>1</v>
      </c>
      <c r="M6169" s="2" t="s">
        <v>64</v>
      </c>
      <c r="N6169" s="3">
        <v>182800</v>
      </c>
      <c r="O6169" s="3">
        <v>0.596333895</v>
      </c>
      <c r="P6169" s="3">
        <v>0.23990520619390118</v>
      </c>
      <c r="Q6169" s="3">
        <v>0.65791300433185129</v>
      </c>
      <c r="R6169" s="3">
        <v>0.29395326506914937</v>
      </c>
      <c r="S6169" s="3">
        <v>0.5783604407301256</v>
      </c>
      <c r="T6169" s="5">
        <f>POWER(10,Table2[[#This Row],[Predicted normalized_price]]*(N$7634-N$7635)+N$7635)</f>
        <v>165608.74215093907</v>
      </c>
      <c r="U6169" s="5">
        <f>ABS(Table2[[#This Row],[price]]-Table2[[#This Row],[Predicted Price]])</f>
        <v>17191.25784906093</v>
      </c>
      <c r="V6169" s="5">
        <f>Table2[[#This Row],[Price Diff]]/Table2[[#This Row],[price]]</f>
        <v>9.404408013709481E-2</v>
      </c>
    </row>
    <row r="6170" spans="1:22" x14ac:dyDescent="0.2">
      <c r="A6170" s="3">
        <v>13810</v>
      </c>
      <c r="B6170" s="3">
        <v>0.24077378799999999</v>
      </c>
      <c r="C6170" s="3">
        <v>62621</v>
      </c>
      <c r="D6170" s="3">
        <v>0.58294397899999995</v>
      </c>
      <c r="E6170" s="3">
        <v>1390</v>
      </c>
      <c r="F6170" s="3">
        <v>0.32606906200000002</v>
      </c>
      <c r="G6170" s="3">
        <v>6</v>
      </c>
      <c r="H6170" s="3">
        <v>0.67893919899999999</v>
      </c>
      <c r="I6170" s="2" t="s">
        <v>20</v>
      </c>
      <c r="J6170" s="3">
        <v>106000</v>
      </c>
      <c r="K6170" s="3">
        <v>0.89254686800000005</v>
      </c>
      <c r="L6170" s="3">
        <v>1</v>
      </c>
      <c r="M6170" s="2" t="s">
        <v>64</v>
      </c>
      <c r="N6170" s="3">
        <v>78900</v>
      </c>
      <c r="O6170" s="3">
        <v>0.44342994600000002</v>
      </c>
      <c r="P6170" s="3">
        <v>0.76107552701391934</v>
      </c>
      <c r="Q6170" s="3">
        <v>0.55977678151154187</v>
      </c>
      <c r="R6170" s="3">
        <v>0.61804498096525373</v>
      </c>
      <c r="S6170" s="3">
        <v>0.47169523181871786</v>
      </c>
      <c r="T6170" s="5">
        <f>POWER(10,Table2[[#This Row],[Predicted normalized_price]]*(N$7634-N$7635)+N$7635)</f>
        <v>92157.563410668503</v>
      </c>
      <c r="U6170" s="5">
        <f>ABS(Table2[[#This Row],[price]]-Table2[[#This Row],[Predicted Price]])</f>
        <v>13257.563410668503</v>
      </c>
      <c r="V6170" s="5">
        <f>Table2[[#This Row],[Price Diff]]/Table2[[#This Row],[price]]</f>
        <v>0.16802995450783909</v>
      </c>
    </row>
    <row r="6171" spans="1:22" x14ac:dyDescent="0.2">
      <c r="A6171" s="3">
        <v>18510</v>
      </c>
      <c r="B6171" s="3">
        <v>0.30595015800000003</v>
      </c>
      <c r="C6171" s="3">
        <v>29979</v>
      </c>
      <c r="D6171" s="3">
        <v>0.45403692299999998</v>
      </c>
      <c r="E6171" s="3">
        <v>1597</v>
      </c>
      <c r="F6171" s="3">
        <v>0.38526243399999999</v>
      </c>
      <c r="G6171" s="3">
        <v>8</v>
      </c>
      <c r="H6171" s="3">
        <v>0.78794860499999997</v>
      </c>
      <c r="I6171" s="2" t="s">
        <v>15</v>
      </c>
      <c r="J6171" s="3">
        <v>103800</v>
      </c>
      <c r="K6171" s="3">
        <v>0.89075939100000001</v>
      </c>
      <c r="L6171" s="3">
        <v>1</v>
      </c>
      <c r="M6171" s="2" t="s">
        <v>65</v>
      </c>
      <c r="N6171" s="3">
        <v>64800</v>
      </c>
      <c r="O6171" s="3">
        <v>0.407601987</v>
      </c>
      <c r="P6171" s="3">
        <v>-0.98112609852542265</v>
      </c>
      <c r="Q6171" s="3">
        <v>0.38999236687524358</v>
      </c>
      <c r="R6171" s="3">
        <v>0.72881540117828758</v>
      </c>
      <c r="S6171" s="3">
        <v>0.39429546247197611</v>
      </c>
      <c r="T6171" s="5">
        <f>POWER(10,Table2[[#This Row],[Predicted normalized_price]]*(N$7634-N$7635)+N$7635)</f>
        <v>60230.922571459225</v>
      </c>
      <c r="U6171" s="5">
        <f>ABS(Table2[[#This Row],[price]]-Table2[[#This Row],[Predicted Price]])</f>
        <v>4569.0774285407751</v>
      </c>
      <c r="V6171" s="5">
        <f>Table2[[#This Row],[Price Diff]]/Table2[[#This Row],[price]]</f>
        <v>7.0510454144147763E-2</v>
      </c>
    </row>
    <row r="6172" spans="1:22" x14ac:dyDescent="0.2">
      <c r="A6172" s="3">
        <v>13860</v>
      </c>
      <c r="B6172" s="3">
        <v>0.24157793399999999</v>
      </c>
      <c r="C6172" s="3">
        <v>69526</v>
      </c>
      <c r="D6172" s="3">
        <v>0.60124920100000001</v>
      </c>
      <c r="E6172" s="3">
        <v>1598</v>
      </c>
      <c r="F6172" s="3">
        <v>0.38552934799999999</v>
      </c>
      <c r="G6172" s="3">
        <v>3</v>
      </c>
      <c r="H6172" s="3">
        <v>0.416289664</v>
      </c>
      <c r="I6172" s="2" t="s">
        <v>24</v>
      </c>
      <c r="J6172" s="3">
        <v>16000</v>
      </c>
      <c r="K6172" s="3">
        <v>0.731395342</v>
      </c>
      <c r="L6172" s="3">
        <v>1</v>
      </c>
      <c r="M6172" s="2" t="s">
        <v>62</v>
      </c>
      <c r="N6172" s="3">
        <v>129800</v>
      </c>
      <c r="O6172" s="3">
        <v>0.53402340699999995</v>
      </c>
      <c r="P6172" s="3">
        <v>-0.19803999357859264</v>
      </c>
      <c r="Q6172" s="3">
        <v>-0.46001835718534279</v>
      </c>
      <c r="R6172" s="3">
        <v>-0.69082379793627458</v>
      </c>
      <c r="S6172" s="3">
        <v>0.53250767610306216</v>
      </c>
      <c r="T6172" s="5">
        <f>POWER(10,Table2[[#This Row],[Predicted normalized_price]]*(N$7634-N$7635)+N$7635)</f>
        <v>128723.38778643387</v>
      </c>
      <c r="U6172" s="5">
        <f>ABS(Table2[[#This Row],[price]]-Table2[[#This Row],[Predicted Price]])</f>
        <v>1076.612213566128</v>
      </c>
      <c r="V6172" s="5">
        <f>Table2[[#This Row],[Price Diff]]/Table2[[#This Row],[price]]</f>
        <v>8.2943930166881983E-3</v>
      </c>
    </row>
    <row r="6173" spans="1:22" x14ac:dyDescent="0.2">
      <c r="A6173" s="3">
        <v>10100</v>
      </c>
      <c r="B6173" s="3">
        <v>0.17116076299999999</v>
      </c>
      <c r="C6173" s="3">
        <v>19880</v>
      </c>
      <c r="D6173" s="3">
        <v>0.38214910800000002</v>
      </c>
      <c r="E6173" s="3">
        <v>1339</v>
      </c>
      <c r="F6173" s="3">
        <v>0.31013015700000002</v>
      </c>
      <c r="G6173" s="3">
        <v>10</v>
      </c>
      <c r="H6173" s="3">
        <v>0.87250287000000004</v>
      </c>
      <c r="I6173" s="2" t="s">
        <v>22</v>
      </c>
      <c r="J6173" s="3">
        <v>92030</v>
      </c>
      <c r="K6173" s="3">
        <v>0.88050220400000001</v>
      </c>
      <c r="L6173" s="3">
        <v>2</v>
      </c>
      <c r="M6173" s="2" t="s">
        <v>67</v>
      </c>
      <c r="N6173" s="3">
        <v>34800</v>
      </c>
      <c r="O6173" s="3">
        <v>0.29446548299999997</v>
      </c>
      <c r="P6173" s="3">
        <v>-0.93847850279592759</v>
      </c>
      <c r="Q6173" s="3">
        <v>-0.87341221982187078</v>
      </c>
      <c r="R6173" s="3">
        <v>-0.10359626268750101</v>
      </c>
      <c r="S6173" s="3">
        <v>0.27275338688385198</v>
      </c>
      <c r="T6173" s="5">
        <f>POWER(10,Table2[[#This Row],[Predicted normalized_price]]*(N$7634-N$7635)+N$7635)</f>
        <v>30886.179457584392</v>
      </c>
      <c r="U6173" s="5">
        <f>ABS(Table2[[#This Row],[price]]-Table2[[#This Row],[Predicted Price]])</f>
        <v>3913.8205424156076</v>
      </c>
      <c r="V6173" s="5">
        <f>Table2[[#This Row],[Price Diff]]/Table2[[#This Row],[price]]</f>
        <v>0.11246610754067839</v>
      </c>
    </row>
    <row r="6174" spans="1:22" x14ac:dyDescent="0.2">
      <c r="A6174" s="3">
        <v>9980</v>
      </c>
      <c r="B6174" s="3">
        <v>0.168501284</v>
      </c>
      <c r="C6174" s="3">
        <v>55282</v>
      </c>
      <c r="D6174" s="3">
        <v>0.561129404</v>
      </c>
      <c r="E6174" s="3">
        <v>1390</v>
      </c>
      <c r="F6174" s="3">
        <v>0.32606906200000002</v>
      </c>
      <c r="G6174" s="3">
        <v>6</v>
      </c>
      <c r="H6174" s="3">
        <v>0.67893919899999999</v>
      </c>
      <c r="I6174" s="2" t="s">
        <v>20</v>
      </c>
      <c r="J6174" s="3">
        <v>70000</v>
      </c>
      <c r="K6174" s="3">
        <v>0.85718244399999999</v>
      </c>
      <c r="L6174" s="3">
        <v>1</v>
      </c>
      <c r="M6174" s="2" t="s">
        <v>66</v>
      </c>
      <c r="N6174" s="3">
        <v>64800</v>
      </c>
      <c r="O6174" s="3">
        <v>0.407601987</v>
      </c>
      <c r="P6174" s="3">
        <v>-0.28833751484813042</v>
      </c>
      <c r="Q6174" s="3">
        <v>0.48114432082746678</v>
      </c>
      <c r="R6174" s="3">
        <v>0.71980237464611918</v>
      </c>
      <c r="S6174" s="3">
        <v>0.42241410743296248</v>
      </c>
      <c r="T6174" s="5">
        <f>POWER(10,Table2[[#This Row],[Predicted normalized_price]]*(N$7634-N$7635)+N$7635)</f>
        <v>70294.855454305798</v>
      </c>
      <c r="U6174" s="5">
        <f>ABS(Table2[[#This Row],[price]]-Table2[[#This Row],[Predicted Price]])</f>
        <v>5494.855454305798</v>
      </c>
      <c r="V6174" s="5">
        <f>Table2[[#This Row],[Price Diff]]/Table2[[#This Row],[price]]</f>
        <v>8.4797152072620341E-2</v>
      </c>
    </row>
    <row r="6175" spans="1:22" x14ac:dyDescent="0.2">
      <c r="A6175" s="3">
        <v>7610</v>
      </c>
      <c r="B6175" s="3">
        <v>0.108175178</v>
      </c>
      <c r="C6175" s="3">
        <v>8691</v>
      </c>
      <c r="D6175" s="3">
        <v>0.23734791099999999</v>
      </c>
      <c r="E6175" s="3">
        <v>1586</v>
      </c>
      <c r="F6175" s="3">
        <v>0.38231530600000002</v>
      </c>
      <c r="G6175" s="3">
        <v>10</v>
      </c>
      <c r="H6175" s="3">
        <v>0.87250287000000004</v>
      </c>
      <c r="I6175" s="2" t="s">
        <v>25</v>
      </c>
      <c r="J6175" s="3">
        <v>158617</v>
      </c>
      <c r="K6175" s="3">
        <v>0.92689790400000005</v>
      </c>
      <c r="L6175" s="3">
        <v>2</v>
      </c>
      <c r="M6175" s="2" t="s">
        <v>63</v>
      </c>
      <c r="N6175" s="3">
        <v>14688</v>
      </c>
      <c r="O6175" s="3">
        <v>0.13748964899999999</v>
      </c>
      <c r="P6175" s="3">
        <v>-0.93935156377117945</v>
      </c>
      <c r="Q6175" s="3">
        <v>-0.44078915315484812</v>
      </c>
      <c r="R6175" s="3">
        <v>0.91178416782206195</v>
      </c>
      <c r="S6175" s="3">
        <v>0.12919140250843317</v>
      </c>
      <c r="T6175" s="5">
        <f>POWER(10,Table2[[#This Row],[Predicted normalized_price]]*(N$7634-N$7635)+N$7635)</f>
        <v>14033.281268410585</v>
      </c>
      <c r="U6175" s="5">
        <f>ABS(Table2[[#This Row],[price]]-Table2[[#This Row],[Predicted Price]])</f>
        <v>654.71873158941526</v>
      </c>
      <c r="V6175" s="5">
        <f>Table2[[#This Row],[Price Diff]]/Table2[[#This Row],[price]]</f>
        <v>4.4575077041763021E-2</v>
      </c>
    </row>
    <row r="6176" spans="1:22" x14ac:dyDescent="0.2">
      <c r="A6176" s="3">
        <v>17690</v>
      </c>
      <c r="B6176" s="3">
        <v>0.29586800099999999</v>
      </c>
      <c r="C6176" s="3">
        <v>70448</v>
      </c>
      <c r="D6176" s="3">
        <v>0.60355468800000001</v>
      </c>
      <c r="E6176" s="3">
        <v>3498</v>
      </c>
      <c r="F6176" s="3">
        <v>0.71958298099999995</v>
      </c>
      <c r="G6176" s="3">
        <v>8</v>
      </c>
      <c r="H6176" s="3">
        <v>0.78794860499999997</v>
      </c>
      <c r="I6176" s="2" t="s">
        <v>15</v>
      </c>
      <c r="J6176" s="3">
        <v>76700</v>
      </c>
      <c r="K6176" s="3">
        <v>0.86497274300000004</v>
      </c>
      <c r="L6176" s="3">
        <v>2</v>
      </c>
      <c r="M6176" s="2" t="s">
        <v>65</v>
      </c>
      <c r="N6176" s="3">
        <v>93388</v>
      </c>
      <c r="O6176" s="3">
        <v>0.47410888699999998</v>
      </c>
      <c r="P6176" s="3">
        <v>-0.34686739666145977</v>
      </c>
      <c r="Q6176" s="3">
        <v>0.58620598497274734</v>
      </c>
      <c r="R6176" s="3">
        <v>0.6063462360028814</v>
      </c>
      <c r="S6176" s="3">
        <v>0.47870414695367391</v>
      </c>
      <c r="T6176" s="5">
        <f>POWER(10,Table2[[#This Row],[Predicted normalized_price]]*(N$7634-N$7635)+N$7635)</f>
        <v>95776.173237889176</v>
      </c>
      <c r="U6176" s="5">
        <f>ABS(Table2[[#This Row],[price]]-Table2[[#This Row],[Predicted Price]])</f>
        <v>2388.1732378891757</v>
      </c>
      <c r="V6176" s="5">
        <f>Table2[[#This Row],[Price Diff]]/Table2[[#This Row],[price]]</f>
        <v>2.557259217339675E-2</v>
      </c>
    </row>
    <row r="6177" spans="1:22" x14ac:dyDescent="0.2">
      <c r="A6177" s="3">
        <v>15810</v>
      </c>
      <c r="B6177" s="3">
        <v>0.27086780300000002</v>
      </c>
      <c r="C6177" s="3">
        <v>72817</v>
      </c>
      <c r="D6177" s="3">
        <v>0.60934280600000001</v>
      </c>
      <c r="E6177" s="3">
        <v>1991</v>
      </c>
      <c r="F6177" s="3">
        <v>0.47928668200000002</v>
      </c>
      <c r="G6177" s="3">
        <v>4</v>
      </c>
      <c r="H6177" s="3">
        <v>0.52529906999999998</v>
      </c>
      <c r="I6177" s="2" t="s">
        <v>15</v>
      </c>
      <c r="J6177" s="3">
        <v>50000</v>
      </c>
      <c r="K6177" s="3">
        <v>0.82850592099999998</v>
      </c>
      <c r="L6177" s="3">
        <v>1</v>
      </c>
      <c r="M6177" s="2" t="s">
        <v>65</v>
      </c>
      <c r="N6177" s="3">
        <v>123800</v>
      </c>
      <c r="O6177" s="3">
        <v>0.52541063099999996</v>
      </c>
      <c r="P6177" s="3">
        <v>-0.88707265659798906</v>
      </c>
      <c r="Q6177" s="3">
        <v>0.67529444614855705</v>
      </c>
      <c r="R6177" s="3">
        <v>0.50579846178693189</v>
      </c>
      <c r="S6177" s="3">
        <v>0.52624454308594482</v>
      </c>
      <c r="T6177" s="5">
        <f>POWER(10,Table2[[#This Row],[Predicted normalized_price]]*(N$7634-N$7635)+N$7635)</f>
        <v>124368.59941970531</v>
      </c>
      <c r="U6177" s="5">
        <f>ABS(Table2[[#This Row],[price]]-Table2[[#This Row],[Predicted Price]])</f>
        <v>568.59941970530781</v>
      </c>
      <c r="V6177" s="5">
        <f>Table2[[#This Row],[Price Diff]]/Table2[[#This Row],[price]]</f>
        <v>4.5928870735485287E-3</v>
      </c>
    </row>
    <row r="6178" spans="1:22" x14ac:dyDescent="0.2">
      <c r="A6178" s="3">
        <v>13580</v>
      </c>
      <c r="B6178" s="3">
        <v>0.23703681600000001</v>
      </c>
      <c r="C6178" s="3">
        <v>37227</v>
      </c>
      <c r="D6178" s="3">
        <v>0.49193134900000002</v>
      </c>
      <c r="E6178" s="3">
        <v>1597</v>
      </c>
      <c r="F6178" s="3">
        <v>0.38526243399999999</v>
      </c>
      <c r="G6178" s="3">
        <v>8</v>
      </c>
      <c r="H6178" s="3">
        <v>0.78794860499999997</v>
      </c>
      <c r="I6178" s="2" t="s">
        <v>15</v>
      </c>
      <c r="J6178" s="3">
        <v>95000</v>
      </c>
      <c r="K6178" s="3">
        <v>0.883209209</v>
      </c>
      <c r="L6178" s="3">
        <v>2</v>
      </c>
      <c r="M6178" s="2" t="s">
        <v>65</v>
      </c>
      <c r="N6178" s="3">
        <v>61800</v>
      </c>
      <c r="O6178" s="3">
        <v>0.39897559900000001</v>
      </c>
      <c r="P6178" s="3">
        <v>-0.93917941789066761</v>
      </c>
      <c r="Q6178" s="3">
        <v>0.36407126344494961</v>
      </c>
      <c r="R6178" s="3">
        <v>0.7442680141828224</v>
      </c>
      <c r="S6178" s="3">
        <v>0.38365998697906922</v>
      </c>
      <c r="T6178" s="5">
        <f>POWER(10,Table2[[#This Row],[Predicted normalized_price]]*(N$7634-N$7635)+N$7635)</f>
        <v>56811.777375468228</v>
      </c>
      <c r="U6178" s="5">
        <f>ABS(Table2[[#This Row],[price]]-Table2[[#This Row],[Predicted Price]])</f>
        <v>4988.2226245317725</v>
      </c>
      <c r="V6178" s="5">
        <f>Table2[[#This Row],[Price Diff]]/Table2[[#This Row],[price]]</f>
        <v>8.0715576448734186E-2</v>
      </c>
    </row>
    <row r="6179" spans="1:22" x14ac:dyDescent="0.2">
      <c r="A6179" s="3">
        <v>16290</v>
      </c>
      <c r="B6179" s="3">
        <v>0.27752271699999997</v>
      </c>
      <c r="C6179" s="3">
        <v>79855</v>
      </c>
      <c r="D6179" s="3">
        <v>0.62548901899999998</v>
      </c>
      <c r="E6179" s="3">
        <v>1999</v>
      </c>
      <c r="F6179" s="3">
        <v>0.48099653599999997</v>
      </c>
      <c r="G6179" s="3">
        <v>7</v>
      </c>
      <c r="H6179" s="3">
        <v>0.73735046500000001</v>
      </c>
      <c r="I6179" s="2" t="s">
        <v>35</v>
      </c>
      <c r="J6179" s="3">
        <v>80000</v>
      </c>
      <c r="K6179" s="3">
        <v>0.86856292499999999</v>
      </c>
      <c r="L6179" s="3">
        <v>2</v>
      </c>
      <c r="M6179" s="2" t="s">
        <v>64</v>
      </c>
      <c r="N6179" s="3">
        <v>112800</v>
      </c>
      <c r="O6179" s="3">
        <v>0.50847695400000004</v>
      </c>
      <c r="P6179" s="3">
        <v>0.74827334067740159</v>
      </c>
      <c r="Q6179" s="3">
        <v>-0.5557713153078665</v>
      </c>
      <c r="R6179" s="3">
        <v>-0.65380355667556644</v>
      </c>
      <c r="S6179" s="3">
        <v>0.50039271491632453</v>
      </c>
      <c r="T6179" s="5">
        <f>POWER(10,Table2[[#This Row],[Predicted normalized_price]]*(N$7634-N$7635)+N$7635)</f>
        <v>107898.74287134847</v>
      </c>
      <c r="U6179" s="5">
        <f>ABS(Table2[[#This Row],[price]]-Table2[[#This Row],[Predicted Price]])</f>
        <v>4901.2571286515304</v>
      </c>
      <c r="V6179" s="5">
        <f>Table2[[#This Row],[Price Diff]]/Table2[[#This Row],[price]]</f>
        <v>4.3450861069605766E-2</v>
      </c>
    </row>
    <row r="6180" spans="1:22" x14ac:dyDescent="0.2">
      <c r="A6180" s="3">
        <v>19500</v>
      </c>
      <c r="B6180" s="3">
        <v>0.317543521</v>
      </c>
      <c r="C6180" s="3">
        <v>68754</v>
      </c>
      <c r="D6180" s="3">
        <v>0.59929515200000005</v>
      </c>
      <c r="E6180" s="3">
        <v>2979</v>
      </c>
      <c r="F6180" s="3">
        <v>0.65110249600000003</v>
      </c>
      <c r="G6180" s="3">
        <v>8</v>
      </c>
      <c r="H6180" s="3">
        <v>0.78794860499999997</v>
      </c>
      <c r="I6180" s="2" t="s">
        <v>13</v>
      </c>
      <c r="J6180" s="3">
        <v>79000</v>
      </c>
      <c r="K6180" s="3">
        <v>0.86749087300000005</v>
      </c>
      <c r="L6180" s="3">
        <v>6</v>
      </c>
      <c r="M6180" s="2" t="s">
        <v>64</v>
      </c>
      <c r="N6180" s="3">
        <v>102800</v>
      </c>
      <c r="O6180" s="3">
        <v>0.49158331999999999</v>
      </c>
      <c r="P6180" s="3">
        <v>0.92305579164551088</v>
      </c>
      <c r="Q6180" s="3">
        <v>-0.60717473122923926</v>
      </c>
      <c r="R6180" s="3">
        <v>-0.61464959897253912</v>
      </c>
      <c r="S6180" s="3">
        <v>0.47738487060213763</v>
      </c>
      <c r="T6180" s="5">
        <f>POWER(10,Table2[[#This Row],[Predicted normalized_price]]*(N$7634-N$7635)+N$7635)</f>
        <v>95084.358368806294</v>
      </c>
      <c r="U6180" s="5">
        <f>ABS(Table2[[#This Row],[price]]-Table2[[#This Row],[Predicted Price]])</f>
        <v>7715.6416311937064</v>
      </c>
      <c r="V6180" s="5">
        <f>Table2[[#This Row],[Price Diff]]/Table2[[#This Row],[price]]</f>
        <v>7.5054879680872627E-2</v>
      </c>
    </row>
    <row r="6181" spans="1:22" x14ac:dyDescent="0.2">
      <c r="A6181" s="3">
        <v>8190</v>
      </c>
      <c r="B6181" s="3">
        <v>0.124518486</v>
      </c>
      <c r="C6181" s="3">
        <v>53004</v>
      </c>
      <c r="D6181" s="3">
        <v>0.55376532599999995</v>
      </c>
      <c r="E6181" s="3">
        <v>1596</v>
      </c>
      <c r="F6181" s="3">
        <v>0.38499535400000001</v>
      </c>
      <c r="G6181" s="3">
        <v>4</v>
      </c>
      <c r="H6181" s="3">
        <v>0.52529906999999998</v>
      </c>
      <c r="I6181" s="2" t="s">
        <v>32</v>
      </c>
      <c r="J6181" s="3">
        <v>34000</v>
      </c>
      <c r="K6181" s="3">
        <v>0.79563706000000001</v>
      </c>
      <c r="L6181" s="3">
        <v>1</v>
      </c>
      <c r="M6181" s="2" t="s">
        <v>63</v>
      </c>
      <c r="N6181" s="3">
        <v>66166</v>
      </c>
      <c r="O6181" s="3">
        <v>0.41139835200000002</v>
      </c>
      <c r="P6181" s="3">
        <v>-0.3900949800603995</v>
      </c>
      <c r="Q6181" s="3">
        <v>-0.6502767260820288</v>
      </c>
      <c r="R6181" s="3">
        <v>-0.43313455476671303</v>
      </c>
      <c r="S6181" s="3">
        <v>0.41654012757647557</v>
      </c>
      <c r="T6181" s="5">
        <f>POWER(10,Table2[[#This Row],[Predicted normalized_price]]*(N$7634-N$7635)+N$7635)</f>
        <v>68062.127955973352</v>
      </c>
      <c r="U6181" s="5">
        <f>ABS(Table2[[#This Row],[price]]-Table2[[#This Row],[Predicted Price]])</f>
        <v>1896.1279559733521</v>
      </c>
      <c r="V6181" s="5">
        <f>Table2[[#This Row],[Price Diff]]/Table2[[#This Row],[price]]</f>
        <v>2.865713441908763E-2</v>
      </c>
    </row>
    <row r="6182" spans="1:22" x14ac:dyDescent="0.2">
      <c r="A6182" s="3">
        <v>56070</v>
      </c>
      <c r="B6182" s="3">
        <v>0.55255250300000003</v>
      </c>
      <c r="C6182" s="3">
        <v>271290</v>
      </c>
      <c r="D6182" s="3">
        <v>0.83951218100000002</v>
      </c>
      <c r="E6182" s="3">
        <v>3993</v>
      </c>
      <c r="F6182" s="3">
        <v>0.77601686999999997</v>
      </c>
      <c r="G6182" s="3">
        <v>5</v>
      </c>
      <c r="H6182" s="3">
        <v>0.60985333500000005</v>
      </c>
      <c r="I6182" s="2" t="s">
        <v>9</v>
      </c>
      <c r="J6182" s="3">
        <v>12000</v>
      </c>
      <c r="K6182" s="3">
        <v>0.70687705899999997</v>
      </c>
      <c r="L6182" s="3">
        <v>2</v>
      </c>
      <c r="M6182" s="2" t="s">
        <v>62</v>
      </c>
      <c r="N6182" s="3">
        <v>490999</v>
      </c>
      <c r="O6182" s="3">
        <v>0.77614180399999999</v>
      </c>
      <c r="P6182" s="3">
        <v>0.35735941959298989</v>
      </c>
      <c r="Q6182" s="3">
        <v>0.33912431058463366</v>
      </c>
      <c r="R6182" s="3">
        <v>-0.83888588388111096</v>
      </c>
      <c r="S6182" s="3">
        <v>0.78199943793479232</v>
      </c>
      <c r="T6182" s="5">
        <f>POWER(10,Table2[[#This Row],[Predicted normalized_price]]*(N$7634-N$7635)+N$7635)</f>
        <v>507060.31133284891</v>
      </c>
      <c r="U6182" s="5">
        <f>ABS(Table2[[#This Row],[price]]-Table2[[#This Row],[Predicted Price]])</f>
        <v>16061.311332848913</v>
      </c>
      <c r="V6182" s="5">
        <f>Table2[[#This Row],[Price Diff]]/Table2[[#This Row],[price]]</f>
        <v>3.271149499866377E-2</v>
      </c>
    </row>
    <row r="6183" spans="1:22" x14ac:dyDescent="0.2">
      <c r="A6183" s="3">
        <v>11290</v>
      </c>
      <c r="B6183" s="3">
        <v>0.19594403899999999</v>
      </c>
      <c r="C6183" s="3">
        <v>51229</v>
      </c>
      <c r="D6183" s="3">
        <v>0.54780447899999996</v>
      </c>
      <c r="E6183" s="3">
        <v>1496</v>
      </c>
      <c r="F6183" s="3">
        <v>0.35740525400000001</v>
      </c>
      <c r="G6183" s="3">
        <v>4</v>
      </c>
      <c r="H6183" s="3">
        <v>0.52529906999999998</v>
      </c>
      <c r="I6183" s="2" t="s">
        <v>13</v>
      </c>
      <c r="J6183" s="3">
        <v>43339</v>
      </c>
      <c r="K6183" s="3">
        <v>0.81632100799999996</v>
      </c>
      <c r="L6183" s="3">
        <v>1</v>
      </c>
      <c r="M6183" s="2" t="s">
        <v>67</v>
      </c>
      <c r="N6183" s="3">
        <v>96800</v>
      </c>
      <c r="O6183" s="3">
        <v>0.48063917900000003</v>
      </c>
      <c r="P6183" s="3">
        <v>-0.91787813211391478</v>
      </c>
      <c r="Q6183" s="3">
        <v>0.53379603834381317</v>
      </c>
      <c r="R6183" s="3">
        <v>0.65799142400665045</v>
      </c>
      <c r="S6183" s="3">
        <v>0.45029856731281132</v>
      </c>
      <c r="T6183" s="5">
        <f>POWER(10,Table2[[#This Row],[Predicted normalized_price]]*(N$7634-N$7635)+N$7635)</f>
        <v>81934.85617182657</v>
      </c>
      <c r="U6183" s="5">
        <f>ABS(Table2[[#This Row],[price]]-Table2[[#This Row],[Predicted Price]])</f>
        <v>14865.14382817343</v>
      </c>
      <c r="V6183" s="5">
        <f>Table2[[#This Row],[Price Diff]]/Table2[[#This Row],[price]]</f>
        <v>0.15356553541501478</v>
      </c>
    </row>
    <row r="6184" spans="1:22" x14ac:dyDescent="0.2">
      <c r="A6184" s="3">
        <v>8980</v>
      </c>
      <c r="B6184" s="3">
        <v>0.14500827099999999</v>
      </c>
      <c r="C6184" s="3">
        <v>44144</v>
      </c>
      <c r="D6184" s="3">
        <v>0.52175565599999996</v>
      </c>
      <c r="E6184" s="3">
        <v>1197</v>
      </c>
      <c r="F6184" s="3">
        <v>0.26232939100000002</v>
      </c>
      <c r="G6184" s="3">
        <v>2</v>
      </c>
      <c r="H6184" s="3">
        <v>0.26264953499999999</v>
      </c>
      <c r="I6184" s="2" t="s">
        <v>20</v>
      </c>
      <c r="J6184" s="3">
        <v>2000</v>
      </c>
      <c r="K6184" s="3">
        <v>0.55417075500000001</v>
      </c>
      <c r="L6184" s="3">
        <v>1</v>
      </c>
      <c r="M6184" s="2" t="s">
        <v>67</v>
      </c>
      <c r="N6184" s="3">
        <v>86800</v>
      </c>
      <c r="O6184" s="3">
        <v>0.46079571699999999</v>
      </c>
      <c r="P6184" s="3">
        <v>-0.74736726805010656</v>
      </c>
      <c r="Q6184" s="3">
        <v>0.57752879462674744</v>
      </c>
      <c r="R6184" s="3">
        <v>0.67079523033061206</v>
      </c>
      <c r="S6184" s="3">
        <v>0.45901908377940714</v>
      </c>
      <c r="T6184" s="5">
        <f>POWER(10,Table2[[#This Row],[Predicted normalized_price]]*(N$7634-N$7635)+N$7635)</f>
        <v>85956.725160804694</v>
      </c>
      <c r="U6184" s="5">
        <f>ABS(Table2[[#This Row],[price]]-Table2[[#This Row],[Predicted Price]])</f>
        <v>843.27483919530641</v>
      </c>
      <c r="V6184" s="5">
        <f>Table2[[#This Row],[Price Diff]]/Table2[[#This Row],[price]]</f>
        <v>9.7151479169966179E-3</v>
      </c>
    </row>
    <row r="6185" spans="1:22" x14ac:dyDescent="0.2">
      <c r="A6185" s="3">
        <v>14690</v>
      </c>
      <c r="B6185" s="3">
        <v>0.254518947</v>
      </c>
      <c r="C6185" s="3">
        <v>77900</v>
      </c>
      <c r="D6185" s="3">
        <v>0.62115132699999998</v>
      </c>
      <c r="E6185" s="3">
        <v>1796</v>
      </c>
      <c r="F6185" s="3">
        <v>0.43533607800000002</v>
      </c>
      <c r="G6185" s="3">
        <v>6</v>
      </c>
      <c r="H6185" s="3">
        <v>0.67893919899999999</v>
      </c>
      <c r="I6185" s="2" t="s">
        <v>15</v>
      </c>
      <c r="J6185" s="3">
        <v>94000</v>
      </c>
      <c r="K6185" s="3">
        <v>0.88230732700000003</v>
      </c>
      <c r="L6185" s="3">
        <v>2</v>
      </c>
      <c r="M6185" s="2" t="s">
        <v>65</v>
      </c>
      <c r="N6185" s="3">
        <v>101151</v>
      </c>
      <c r="O6185" s="3">
        <v>0.48864049500000001</v>
      </c>
      <c r="P6185" s="3">
        <v>-0.84477964444031584</v>
      </c>
      <c r="Q6185" s="3">
        <v>0.62063244073838808</v>
      </c>
      <c r="R6185" s="3">
        <v>0.55562481371794492</v>
      </c>
      <c r="S6185" s="3">
        <v>0.49932283794853699</v>
      </c>
      <c r="T6185" s="5">
        <f>POWER(10,Table2[[#This Row],[Predicted normalized_price]]*(N$7634-N$7635)+N$7635)</f>
        <v>107266.26676724476</v>
      </c>
      <c r="U6185" s="5">
        <f>ABS(Table2[[#This Row],[price]]-Table2[[#This Row],[Predicted Price]])</f>
        <v>6115.2667672447569</v>
      </c>
      <c r="V6185" s="5">
        <f>Table2[[#This Row],[Price Diff]]/Table2[[#This Row],[price]]</f>
        <v>6.0456809791744587E-2</v>
      </c>
    </row>
    <row r="6186" spans="1:22" x14ac:dyDescent="0.2">
      <c r="A6186" s="3">
        <v>14030</v>
      </c>
      <c r="B6186" s="3">
        <v>0.244290496</v>
      </c>
      <c r="C6186" s="3">
        <v>42656</v>
      </c>
      <c r="D6186" s="3">
        <v>0.51575500100000005</v>
      </c>
      <c r="E6186" s="3">
        <v>1984</v>
      </c>
      <c r="F6186" s="3">
        <v>0.47778491499999998</v>
      </c>
      <c r="G6186" s="3">
        <v>8</v>
      </c>
      <c r="H6186" s="3">
        <v>0.78794860499999997</v>
      </c>
      <c r="I6186" s="2" t="s">
        <v>19</v>
      </c>
      <c r="J6186" s="3">
        <v>120000</v>
      </c>
      <c r="K6186" s="3">
        <v>0.90311950399999996</v>
      </c>
      <c r="L6186" s="3">
        <v>1</v>
      </c>
      <c r="M6186" s="2" t="s">
        <v>64</v>
      </c>
      <c r="N6186" s="3">
        <v>60500</v>
      </c>
      <c r="O6186" s="3">
        <v>0.39510664699999998</v>
      </c>
      <c r="P6186" s="3">
        <v>0.43068705244819216</v>
      </c>
      <c r="Q6186" s="3">
        <v>0.36686215733734195</v>
      </c>
      <c r="R6186" s="3">
        <v>0.69826969240714709</v>
      </c>
      <c r="S6186" s="3">
        <v>0.39966935858590236</v>
      </c>
      <c r="T6186" s="5">
        <f>POWER(10,Table2[[#This Row],[Predicted normalized_price]]*(N$7634-N$7635)+N$7635)</f>
        <v>62036.045317772012</v>
      </c>
      <c r="U6186" s="5">
        <f>ABS(Table2[[#This Row],[price]]-Table2[[#This Row],[Predicted Price]])</f>
        <v>1536.0453177720119</v>
      </c>
      <c r="V6186" s="5">
        <f>Table2[[#This Row],[Price Diff]]/Table2[[#This Row],[price]]</f>
        <v>2.5389178806148958E-2</v>
      </c>
    </row>
    <row r="6187" spans="1:22" x14ac:dyDescent="0.2">
      <c r="A6187" s="3">
        <v>16340</v>
      </c>
      <c r="B6187" s="3">
        <v>0.27820462699999998</v>
      </c>
      <c r="C6187" s="3">
        <v>33907</v>
      </c>
      <c r="D6187" s="3">
        <v>0.47558392300000002</v>
      </c>
      <c r="E6187" s="3">
        <v>2143</v>
      </c>
      <c r="F6187" s="3">
        <v>0.51065637100000005</v>
      </c>
      <c r="G6187" s="3">
        <v>4</v>
      </c>
      <c r="H6187" s="3">
        <v>0.52529906999999998</v>
      </c>
      <c r="I6187" s="2" t="s">
        <v>15</v>
      </c>
      <c r="J6187" s="3">
        <v>130000</v>
      </c>
      <c r="K6187" s="3">
        <v>0.90994130500000003</v>
      </c>
      <c r="L6187" s="3">
        <v>1</v>
      </c>
      <c r="M6187" s="2" t="s">
        <v>69</v>
      </c>
      <c r="N6187" s="3">
        <v>123000</v>
      </c>
      <c r="O6187" s="3">
        <v>0.52423083599999998</v>
      </c>
      <c r="P6187" s="3">
        <v>-0.97804768258667762</v>
      </c>
      <c r="Q6187" s="3">
        <v>0.53698323555228211</v>
      </c>
      <c r="R6187" s="3">
        <v>0.38898111043659384</v>
      </c>
      <c r="S6187" s="3">
        <v>0.51920160656968284</v>
      </c>
      <c r="T6187" s="5">
        <f>POWER(10,Table2[[#This Row],[Predicted normalized_price]]*(N$7634-N$7635)+N$7635)</f>
        <v>119647.34222946783</v>
      </c>
      <c r="U6187" s="5">
        <f>ABS(Table2[[#This Row],[price]]-Table2[[#This Row],[Predicted Price]])</f>
        <v>3352.6577705321688</v>
      </c>
      <c r="V6187" s="5">
        <f>Table2[[#This Row],[Price Diff]]/Table2[[#This Row],[price]]</f>
        <v>2.7257380248229015E-2</v>
      </c>
    </row>
    <row r="6188" spans="1:22" x14ac:dyDescent="0.2">
      <c r="A6188" s="3">
        <v>7980</v>
      </c>
      <c r="B6188" s="3">
        <v>0.118738756</v>
      </c>
      <c r="C6188" s="3">
        <v>46413</v>
      </c>
      <c r="D6188" s="3">
        <v>0.53052720399999997</v>
      </c>
      <c r="E6188" s="3">
        <v>1197</v>
      </c>
      <c r="F6188" s="3">
        <v>0.26232939100000002</v>
      </c>
      <c r="G6188" s="3">
        <v>4</v>
      </c>
      <c r="H6188" s="3">
        <v>0.52529906999999998</v>
      </c>
      <c r="I6188" s="2" t="s">
        <v>20</v>
      </c>
      <c r="J6188" s="3">
        <v>55400</v>
      </c>
      <c r="K6188" s="3">
        <v>0.837246512</v>
      </c>
      <c r="L6188" s="3">
        <v>1</v>
      </c>
      <c r="M6188" s="2" t="s">
        <v>67</v>
      </c>
      <c r="N6188" s="3">
        <v>60500</v>
      </c>
      <c r="O6188" s="3">
        <v>0.39510664699999998</v>
      </c>
      <c r="P6188" s="3">
        <v>-0.57555831683842218</v>
      </c>
      <c r="Q6188" s="3">
        <v>0.45153112608022866</v>
      </c>
      <c r="R6188" s="3">
        <v>0.74984547544263702</v>
      </c>
      <c r="S6188" s="3">
        <v>0.40623879808288421</v>
      </c>
      <c r="T6188" s="5">
        <f>POWER(10,Table2[[#This Row],[Predicted normalized_price]]*(N$7634-N$7635)+N$7635)</f>
        <v>64316.412271656292</v>
      </c>
      <c r="U6188" s="5">
        <f>ABS(Table2[[#This Row],[price]]-Table2[[#This Row],[Predicted Price]])</f>
        <v>3816.4122716562924</v>
      </c>
      <c r="V6188" s="5">
        <f>Table2[[#This Row],[Price Diff]]/Table2[[#This Row],[price]]</f>
        <v>6.3081194572831276E-2</v>
      </c>
    </row>
    <row r="6189" spans="1:22" x14ac:dyDescent="0.2">
      <c r="A6189" s="3">
        <v>15200</v>
      </c>
      <c r="B6189" s="3">
        <v>0.262112766</v>
      </c>
      <c r="C6189" s="3">
        <v>69090</v>
      </c>
      <c r="D6189" s="3">
        <v>0.60014830200000002</v>
      </c>
      <c r="E6189" s="3">
        <v>2997</v>
      </c>
      <c r="F6189" s="3">
        <v>0.65367114299999995</v>
      </c>
      <c r="G6189" s="3">
        <v>9</v>
      </c>
      <c r="H6189" s="3">
        <v>0.83257932800000001</v>
      </c>
      <c r="I6189" s="2" t="s">
        <v>15</v>
      </c>
      <c r="J6189" s="3">
        <v>120000</v>
      </c>
      <c r="K6189" s="3">
        <v>0.90311950399999996</v>
      </c>
      <c r="L6189" s="3">
        <v>1</v>
      </c>
      <c r="M6189" s="2" t="s">
        <v>65</v>
      </c>
      <c r="N6189" s="3">
        <v>82000</v>
      </c>
      <c r="O6189" s="3">
        <v>0.45044319900000002</v>
      </c>
      <c r="P6189" s="3">
        <v>-0.55464340905022325</v>
      </c>
      <c r="Q6189" s="3">
        <v>0.53393308163126552</v>
      </c>
      <c r="R6189" s="3">
        <v>0.64055548446255106</v>
      </c>
      <c r="S6189" s="3">
        <v>0.45571343618949989</v>
      </c>
      <c r="T6189" s="5">
        <f>POWER(10,Table2[[#This Row],[Predicted normalized_price]]*(N$7634-N$7635)+N$7635)</f>
        <v>84409.448877463961</v>
      </c>
      <c r="U6189" s="5">
        <f>ABS(Table2[[#This Row],[price]]-Table2[[#This Row],[Predicted Price]])</f>
        <v>2409.4488774639613</v>
      </c>
      <c r="V6189" s="5">
        <f>Table2[[#This Row],[Price Diff]]/Table2[[#This Row],[price]]</f>
        <v>2.9383522895901966E-2</v>
      </c>
    </row>
    <row r="6190" spans="1:22" x14ac:dyDescent="0.2">
      <c r="A6190" s="3">
        <v>21540</v>
      </c>
      <c r="B6190" s="3">
        <v>0.33968235499999999</v>
      </c>
      <c r="C6190" s="3">
        <v>106728</v>
      </c>
      <c r="D6190" s="3">
        <v>0.67625201899999998</v>
      </c>
      <c r="E6190" s="3">
        <v>1984</v>
      </c>
      <c r="F6190" s="3">
        <v>0.47778491499999998</v>
      </c>
      <c r="G6190" s="3">
        <v>2</v>
      </c>
      <c r="H6190" s="3">
        <v>0.26264953499999999</v>
      </c>
      <c r="I6190" s="2" t="s">
        <v>19</v>
      </c>
      <c r="J6190" s="3">
        <v>28000</v>
      </c>
      <c r="K6190" s="3">
        <v>0.77908972300000001</v>
      </c>
      <c r="L6190" s="3">
        <v>2</v>
      </c>
      <c r="M6190" s="2" t="s">
        <v>64</v>
      </c>
      <c r="N6190" s="3">
        <v>229800</v>
      </c>
      <c r="O6190" s="3">
        <v>0.63797457800000001</v>
      </c>
      <c r="P6190" s="3">
        <v>0.49388328563257328</v>
      </c>
      <c r="Q6190" s="3">
        <v>0.81959799285695645</v>
      </c>
      <c r="R6190" s="3">
        <v>0.16305909081150086</v>
      </c>
      <c r="S6190" s="3">
        <v>0.65480968218605939</v>
      </c>
      <c r="T6190" s="5">
        <f>POWER(10,Table2[[#This Row],[Predicted normalized_price]]*(N$7634-N$7635)+N$7635)</f>
        <v>252072.9999168606</v>
      </c>
      <c r="U6190" s="5">
        <f>ABS(Table2[[#This Row],[price]]-Table2[[#This Row],[Predicted Price]])</f>
        <v>22272.999916860601</v>
      </c>
      <c r="V6190" s="5">
        <f>Table2[[#This Row],[Price Diff]]/Table2[[#This Row],[price]]</f>
        <v>9.6923411300524814E-2</v>
      </c>
    </row>
    <row r="6191" spans="1:22" x14ac:dyDescent="0.2">
      <c r="A6191" s="3">
        <v>12780</v>
      </c>
      <c r="B6191" s="3">
        <v>0.22352692499999999</v>
      </c>
      <c r="C6191" s="3">
        <v>79693</v>
      </c>
      <c r="D6191" s="3">
        <v>0.62513363600000005</v>
      </c>
      <c r="E6191" s="3">
        <v>1499</v>
      </c>
      <c r="F6191" s="3">
        <v>0.35825946600000003</v>
      </c>
      <c r="G6191" s="3">
        <v>2</v>
      </c>
      <c r="H6191" s="3">
        <v>0.26264953499999999</v>
      </c>
      <c r="I6191" s="2" t="s">
        <v>13</v>
      </c>
      <c r="J6191" s="3">
        <v>6000</v>
      </c>
      <c r="K6191" s="3">
        <v>0.64780219699999997</v>
      </c>
      <c r="L6191" s="3">
        <v>1</v>
      </c>
      <c r="M6191" s="2" t="s">
        <v>65</v>
      </c>
      <c r="N6191" s="3">
        <v>136800</v>
      </c>
      <c r="O6191" s="3">
        <v>0.54358208500000005</v>
      </c>
      <c r="P6191" s="3">
        <v>-0.90722587128607612</v>
      </c>
      <c r="Q6191" s="3">
        <v>0.72983428608566681</v>
      </c>
      <c r="R6191" s="3">
        <v>0.41891678531160081</v>
      </c>
      <c r="S6191" s="3">
        <v>0.56258978066676557</v>
      </c>
      <c r="T6191" s="5">
        <f>POWER(10,Table2[[#This Row],[Predicted normalized_price]]*(N$7634-N$7635)+N$7635)</f>
        <v>151861.33246528561</v>
      </c>
      <c r="U6191" s="5">
        <f>ABS(Table2[[#This Row],[price]]-Table2[[#This Row],[Predicted Price]])</f>
        <v>15061.33246528561</v>
      </c>
      <c r="V6191" s="5">
        <f>Table2[[#This Row],[Price Diff]]/Table2[[#This Row],[price]]</f>
        <v>0.11009745954156147</v>
      </c>
    </row>
    <row r="6192" spans="1:22" x14ac:dyDescent="0.2">
      <c r="A6192" s="3">
        <v>20630</v>
      </c>
      <c r="B6192" s="3">
        <v>0.33007776</v>
      </c>
      <c r="C6192" s="3">
        <v>76341</v>
      </c>
      <c r="D6192" s="3">
        <v>0.617613521</v>
      </c>
      <c r="E6192" s="3">
        <v>2993</v>
      </c>
      <c r="F6192" s="3">
        <v>0.653101669</v>
      </c>
      <c r="G6192" s="3">
        <v>7</v>
      </c>
      <c r="H6192" s="3">
        <v>0.73735046500000001</v>
      </c>
      <c r="I6192" s="2" t="s">
        <v>13</v>
      </c>
      <c r="J6192" s="3">
        <v>89000</v>
      </c>
      <c r="K6192" s="3">
        <v>0.87764895399999998</v>
      </c>
      <c r="L6192" s="3">
        <v>3</v>
      </c>
      <c r="M6192" s="2" t="s">
        <v>64</v>
      </c>
      <c r="N6192" s="3">
        <v>115800</v>
      </c>
      <c r="O6192" s="3">
        <v>0.51325367700000002</v>
      </c>
      <c r="P6192" s="3">
        <v>0.77277533973754986</v>
      </c>
      <c r="Q6192" s="3">
        <v>0.63218703380118813</v>
      </c>
      <c r="R6192" s="3">
        <v>0.52283098654218796</v>
      </c>
      <c r="S6192" s="3">
        <v>0.51494423274890844</v>
      </c>
      <c r="T6192" s="5">
        <f>POWER(10,Table2[[#This Row],[Predicted normalized_price]]*(N$7634-N$7635)+N$7635)</f>
        <v>116880.75351404518</v>
      </c>
      <c r="U6192" s="5">
        <f>ABS(Table2[[#This Row],[price]]-Table2[[#This Row],[Predicted Price]])</f>
        <v>1080.7535140451801</v>
      </c>
      <c r="V6192" s="5">
        <f>Table2[[#This Row],[Price Diff]]/Table2[[#This Row],[price]]</f>
        <v>9.3329319002174449E-3</v>
      </c>
    </row>
    <row r="6193" spans="1:22" x14ac:dyDescent="0.2">
      <c r="A6193" s="3">
        <v>14720</v>
      </c>
      <c r="B6193" s="3">
        <v>0.25497288800000001</v>
      </c>
      <c r="C6193" s="3">
        <v>80739</v>
      </c>
      <c r="D6193" s="3">
        <v>0.62741565799999999</v>
      </c>
      <c r="E6193" s="3">
        <v>1997</v>
      </c>
      <c r="F6193" s="3">
        <v>0.48056971500000001</v>
      </c>
      <c r="G6193" s="3">
        <v>6</v>
      </c>
      <c r="H6193" s="3">
        <v>0.67893919899999999</v>
      </c>
      <c r="I6193" s="2" t="s">
        <v>13</v>
      </c>
      <c r="J6193" s="3">
        <v>92000</v>
      </c>
      <c r="K6193" s="3">
        <v>0.88047441800000004</v>
      </c>
      <c r="L6193" s="3">
        <v>1</v>
      </c>
      <c r="M6193" s="2" t="s">
        <v>65</v>
      </c>
      <c r="N6193" s="3">
        <v>103555</v>
      </c>
      <c r="O6193" s="3">
        <v>0.492914982</v>
      </c>
      <c r="P6193" s="3">
        <v>-0.75647614753517223</v>
      </c>
      <c r="Q6193" s="3">
        <v>0.62094371484720778</v>
      </c>
      <c r="R6193" s="3">
        <v>0.54763051666317453</v>
      </c>
      <c r="S6193" s="3">
        <v>0.50166484532306965</v>
      </c>
      <c r="T6193" s="5">
        <f>POWER(10,Table2[[#This Row],[Predicted normalized_price]]*(N$7634-N$7635)+N$7635)</f>
        <v>108655.63977662376</v>
      </c>
      <c r="U6193" s="5">
        <f>ABS(Table2[[#This Row],[price]]-Table2[[#This Row],[Predicted Price]])</f>
        <v>5100.6397766237642</v>
      </c>
      <c r="V6193" s="5">
        <f>Table2[[#This Row],[Price Diff]]/Table2[[#This Row],[price]]</f>
        <v>4.925536938461459E-2</v>
      </c>
    </row>
    <row r="6194" spans="1:22" x14ac:dyDescent="0.2">
      <c r="A6194" s="3">
        <v>12070</v>
      </c>
      <c r="B6194" s="3">
        <v>0.21080877200000001</v>
      </c>
      <c r="C6194" s="3">
        <v>60792</v>
      </c>
      <c r="D6194" s="3">
        <v>0.57775648700000004</v>
      </c>
      <c r="E6194" s="3">
        <v>1798</v>
      </c>
      <c r="F6194" s="3">
        <v>0.435810641</v>
      </c>
      <c r="G6194" s="3">
        <v>5</v>
      </c>
      <c r="H6194" s="3">
        <v>0.60985333500000005</v>
      </c>
      <c r="I6194" s="2" t="s">
        <v>19</v>
      </c>
      <c r="J6194" s="3">
        <v>61000</v>
      </c>
      <c r="K6194" s="3">
        <v>0.845453385</v>
      </c>
      <c r="L6194" s="3">
        <v>2</v>
      </c>
      <c r="M6194" s="2" t="s">
        <v>65</v>
      </c>
      <c r="N6194" s="3">
        <v>83999</v>
      </c>
      <c r="O6194" s="3">
        <v>0.45482636999999998</v>
      </c>
      <c r="P6194" s="3">
        <v>-0.72253937684792791</v>
      </c>
      <c r="Q6194" s="3">
        <v>0.53003351592465497</v>
      </c>
      <c r="R6194" s="3">
        <v>0.62421630484787916</v>
      </c>
      <c r="S6194" s="3">
        <v>0.45838771972976339</v>
      </c>
      <c r="T6194" s="5">
        <f>POWER(10,Table2[[#This Row],[Predicted normalized_price]]*(N$7634-N$7635)+N$7635)</f>
        <v>85659.026796516278</v>
      </c>
      <c r="U6194" s="5">
        <f>ABS(Table2[[#This Row],[price]]-Table2[[#This Row],[Predicted Price]])</f>
        <v>1660.0267965162784</v>
      </c>
      <c r="V6194" s="5">
        <f>Table2[[#This Row],[Price Diff]]/Table2[[#This Row],[price]]</f>
        <v>1.9762459035420402E-2</v>
      </c>
    </row>
    <row r="6195" spans="1:22" x14ac:dyDescent="0.2">
      <c r="A6195" s="3">
        <v>14760</v>
      </c>
      <c r="B6195" s="3">
        <v>0.25557670700000001</v>
      </c>
      <c r="C6195" s="3">
        <v>26432</v>
      </c>
      <c r="D6195" s="3">
        <v>0.43200037299999999</v>
      </c>
      <c r="E6195" s="3">
        <v>2362</v>
      </c>
      <c r="F6195" s="3">
        <v>0.55214537900000005</v>
      </c>
      <c r="G6195" s="3">
        <v>9</v>
      </c>
      <c r="H6195" s="3">
        <v>0.83257932800000001</v>
      </c>
      <c r="I6195" s="2" t="s">
        <v>10</v>
      </c>
      <c r="J6195" s="3">
        <v>95000</v>
      </c>
      <c r="K6195" s="3">
        <v>0.883209209</v>
      </c>
      <c r="L6195" s="3">
        <v>2</v>
      </c>
      <c r="M6195" s="2" t="s">
        <v>66</v>
      </c>
      <c r="N6195" s="3">
        <v>42800</v>
      </c>
      <c r="O6195" s="3">
        <v>0.332121475</v>
      </c>
      <c r="P6195" s="3">
        <v>0.42576619251491943</v>
      </c>
      <c r="Q6195" s="3">
        <v>-0.79827902410498319</v>
      </c>
      <c r="R6195" s="3">
        <v>-0.28907129097931339</v>
      </c>
      <c r="S6195" s="3">
        <v>0.34317343205069795</v>
      </c>
      <c r="T6195" s="5">
        <f>POWER(10,Table2[[#This Row],[Predicted normalized_price]]*(N$7634-N$7635)+N$7635)</f>
        <v>45479.829190589189</v>
      </c>
      <c r="U6195" s="5">
        <f>ABS(Table2[[#This Row],[price]]-Table2[[#This Row],[Predicted Price]])</f>
        <v>2679.8291905891892</v>
      </c>
      <c r="V6195" s="5">
        <f>Table2[[#This Row],[Price Diff]]/Table2[[#This Row],[price]]</f>
        <v>6.2612831555822174E-2</v>
      </c>
    </row>
    <row r="6196" spans="1:22" x14ac:dyDescent="0.2">
      <c r="A6196" s="3">
        <v>10310</v>
      </c>
      <c r="B6196" s="3">
        <v>0.17573970899999999</v>
      </c>
      <c r="C6196" s="3">
        <v>28838</v>
      </c>
      <c r="D6196" s="3">
        <v>0.44724629100000002</v>
      </c>
      <c r="E6196" s="3">
        <v>1798</v>
      </c>
      <c r="F6196" s="3">
        <v>0.435810641</v>
      </c>
      <c r="G6196" s="3">
        <v>9</v>
      </c>
      <c r="H6196" s="3">
        <v>0.83257932800000001</v>
      </c>
      <c r="I6196" s="2" t="s">
        <v>19</v>
      </c>
      <c r="J6196" s="3">
        <v>151000</v>
      </c>
      <c r="K6196" s="3">
        <v>0.92270365700000001</v>
      </c>
      <c r="L6196" s="3">
        <v>1</v>
      </c>
      <c r="M6196" s="2" t="s">
        <v>65</v>
      </c>
      <c r="N6196" s="3">
        <v>38000</v>
      </c>
      <c r="O6196" s="3">
        <v>0.31047427799999999</v>
      </c>
      <c r="P6196" s="3">
        <v>-0.85035141325972652</v>
      </c>
      <c r="Q6196" s="3">
        <v>0.15007551643348965</v>
      </c>
      <c r="R6196" s="3">
        <v>0.81752121399311695</v>
      </c>
      <c r="S6196" s="3">
        <v>0.30895417355941668</v>
      </c>
      <c r="T6196" s="5">
        <f>POWER(10,Table2[[#This Row],[Predicted normalized_price]]*(N$7634-N$7635)+N$7635)</f>
        <v>37683.907299115737</v>
      </c>
      <c r="U6196" s="5">
        <f>ABS(Table2[[#This Row],[price]]-Table2[[#This Row],[Predicted Price]])</f>
        <v>316.09270088426274</v>
      </c>
      <c r="V6196" s="5">
        <f>Table2[[#This Row],[Price Diff]]/Table2[[#This Row],[price]]</f>
        <v>8.3182289706384936E-3</v>
      </c>
    </row>
    <row r="6197" spans="1:22" x14ac:dyDescent="0.2">
      <c r="A6197" s="3">
        <v>13110</v>
      </c>
      <c r="B6197" s="3">
        <v>0.22919948700000001</v>
      </c>
      <c r="C6197" s="3">
        <v>49761</v>
      </c>
      <c r="D6197" s="3">
        <v>0.54271643199999997</v>
      </c>
      <c r="E6197" s="3">
        <v>1595</v>
      </c>
      <c r="F6197" s="3">
        <v>0.38472810600000001</v>
      </c>
      <c r="G6197" s="3">
        <v>7</v>
      </c>
      <c r="H6197" s="3">
        <v>0.73735046500000001</v>
      </c>
      <c r="I6197" s="2" t="s">
        <v>15</v>
      </c>
      <c r="J6197" s="3">
        <v>130000</v>
      </c>
      <c r="K6197" s="3">
        <v>0.90994130500000003</v>
      </c>
      <c r="L6197" s="3">
        <v>1</v>
      </c>
      <c r="M6197" s="2" t="s">
        <v>65</v>
      </c>
      <c r="N6197" s="3">
        <v>69800</v>
      </c>
      <c r="O6197" s="3">
        <v>0.421128471</v>
      </c>
      <c r="P6197" s="3">
        <v>-0.93724937589307644</v>
      </c>
      <c r="Q6197" s="3">
        <v>0.46615550060263</v>
      </c>
      <c r="R6197" s="3">
        <v>0.68377350451021901</v>
      </c>
      <c r="S6197" s="3">
        <v>0.42589382589805286</v>
      </c>
      <c r="T6197" s="5">
        <f>POWER(10,Table2[[#This Row],[Predicted normalized_price]]*(N$7634-N$7635)+N$7635)</f>
        <v>71651.906717868216</v>
      </c>
      <c r="U6197" s="5">
        <f>ABS(Table2[[#This Row],[price]]-Table2[[#This Row],[Predicted Price]])</f>
        <v>1851.9067178682162</v>
      </c>
      <c r="V6197" s="5">
        <f>Table2[[#This Row],[Price Diff]]/Table2[[#This Row],[price]]</f>
        <v>2.6531614869172153E-2</v>
      </c>
    </row>
    <row r="6198" spans="1:22" x14ac:dyDescent="0.2">
      <c r="A6198" s="3">
        <v>8680</v>
      </c>
      <c r="B6198" s="3">
        <v>0.13744784600000001</v>
      </c>
      <c r="C6198" s="3">
        <v>52622</v>
      </c>
      <c r="D6198" s="3">
        <v>0.55249952000000002</v>
      </c>
      <c r="E6198" s="3">
        <v>1496</v>
      </c>
      <c r="F6198" s="3">
        <v>0.35740525400000001</v>
      </c>
      <c r="G6198" s="3">
        <v>3</v>
      </c>
      <c r="H6198" s="3">
        <v>0.416289664</v>
      </c>
      <c r="I6198" s="2" t="s">
        <v>22</v>
      </c>
      <c r="J6198" s="3">
        <v>45000</v>
      </c>
      <c r="K6198" s="3">
        <v>0.81952635900000004</v>
      </c>
      <c r="L6198" s="3">
        <v>1</v>
      </c>
      <c r="M6198" s="2" t="s">
        <v>64</v>
      </c>
      <c r="N6198" s="3">
        <v>78800</v>
      </c>
      <c r="O6198" s="3">
        <v>0.44319914900000001</v>
      </c>
      <c r="P6198" s="3">
        <v>0.5121398935421515</v>
      </c>
      <c r="Q6198" s="3">
        <v>-0.67735874424517228</v>
      </c>
      <c r="R6198" s="3">
        <v>-0.56667404285264544</v>
      </c>
      <c r="S6198" s="3">
        <v>0.44565033706218737</v>
      </c>
      <c r="T6198" s="5">
        <f>POWER(10,Table2[[#This Row],[Predicted normalized_price]]*(N$7634-N$7635)+N$7635)</f>
        <v>79868.564579102967</v>
      </c>
      <c r="U6198" s="5">
        <f>ABS(Table2[[#This Row],[price]]-Table2[[#This Row],[Predicted Price]])</f>
        <v>1068.5645791029674</v>
      </c>
      <c r="V6198" s="5">
        <f>Table2[[#This Row],[Price Diff]]/Table2[[#This Row],[price]]</f>
        <v>1.3560464201814308E-2</v>
      </c>
    </row>
    <row r="6199" spans="1:22" x14ac:dyDescent="0.2">
      <c r="A6199" s="3">
        <v>12710</v>
      </c>
      <c r="B6199" s="3">
        <v>0.22230483500000001</v>
      </c>
      <c r="C6199" s="3">
        <v>66105</v>
      </c>
      <c r="D6199" s="3">
        <v>0.59241923299999999</v>
      </c>
      <c r="E6199" s="3">
        <v>1395</v>
      </c>
      <c r="F6199" s="3">
        <v>0.327600102</v>
      </c>
      <c r="G6199" s="3">
        <v>3</v>
      </c>
      <c r="H6199" s="3">
        <v>0.416289664</v>
      </c>
      <c r="I6199" s="2" t="s">
        <v>19</v>
      </c>
      <c r="J6199" s="3">
        <v>50000</v>
      </c>
      <c r="K6199" s="3">
        <v>0.82850592099999998</v>
      </c>
      <c r="L6199" s="3">
        <v>1</v>
      </c>
      <c r="M6199" s="2" t="s">
        <v>65</v>
      </c>
      <c r="N6199" s="3">
        <v>114800</v>
      </c>
      <c r="O6199" s="3">
        <v>0.51167532599999999</v>
      </c>
      <c r="P6199" s="3">
        <v>-0.9155866506292375</v>
      </c>
      <c r="Q6199" s="3">
        <v>0.64237524950795377</v>
      </c>
      <c r="R6199" s="3">
        <v>0.51528552922966464</v>
      </c>
      <c r="S6199" s="3">
        <v>0.51509315575631542</v>
      </c>
      <c r="T6199" s="5">
        <f>POWER(10,Table2[[#This Row],[Predicted normalized_price]]*(N$7634-N$7635)+N$7635)</f>
        <v>116976.44039428752</v>
      </c>
      <c r="U6199" s="5">
        <f>ABS(Table2[[#This Row],[price]]-Table2[[#This Row],[Predicted Price]])</f>
        <v>2176.4403942875215</v>
      </c>
      <c r="V6199" s="5">
        <f>Table2[[#This Row],[Price Diff]]/Table2[[#This Row],[price]]</f>
        <v>1.8958540019926147E-2</v>
      </c>
    </row>
    <row r="6200" spans="1:22" x14ac:dyDescent="0.2">
      <c r="A6200" s="3">
        <v>11990</v>
      </c>
      <c r="B6200" s="3">
        <v>0.209329085</v>
      </c>
      <c r="C6200" s="3">
        <v>31255</v>
      </c>
      <c r="D6200" s="3">
        <v>0.46133139299999998</v>
      </c>
      <c r="E6200" s="3">
        <v>2362</v>
      </c>
      <c r="F6200" s="3">
        <v>0.55214537900000005</v>
      </c>
      <c r="G6200" s="3">
        <v>9</v>
      </c>
      <c r="H6200" s="3">
        <v>0.83257932800000001</v>
      </c>
      <c r="I6200" s="2" t="s">
        <v>10</v>
      </c>
      <c r="J6200" s="3">
        <v>138807</v>
      </c>
      <c r="K6200" s="3">
        <v>0.91552793799999999</v>
      </c>
      <c r="L6200" s="3">
        <v>1</v>
      </c>
      <c r="M6200" s="2" t="s">
        <v>66</v>
      </c>
      <c r="N6200" s="3">
        <v>45000</v>
      </c>
      <c r="O6200" s="3">
        <v>0.341243246</v>
      </c>
      <c r="P6200" s="3">
        <v>0.53038317829028014</v>
      </c>
      <c r="Q6200" s="3">
        <v>-0.80043677276331182</v>
      </c>
      <c r="R6200" s="3">
        <v>-0.28832918751875936</v>
      </c>
      <c r="S6200" s="3">
        <v>0.34269253602531852</v>
      </c>
      <c r="T6200" s="5">
        <f>POWER(10,Table2[[#This Row],[Predicted normalized_price]]*(N$7634-N$7635)+N$7635)</f>
        <v>45359.805714033973</v>
      </c>
      <c r="U6200" s="5">
        <f>ABS(Table2[[#This Row],[price]]-Table2[[#This Row],[Predicted Price]])</f>
        <v>359.80571403397335</v>
      </c>
      <c r="V6200" s="5">
        <f>Table2[[#This Row],[Price Diff]]/Table2[[#This Row],[price]]</f>
        <v>7.9956825340882966E-3</v>
      </c>
    </row>
    <row r="6201" spans="1:22" x14ac:dyDescent="0.2">
      <c r="A6201" s="3">
        <v>7640</v>
      </c>
      <c r="B6201" s="3">
        <v>0.109050617</v>
      </c>
      <c r="C6201" s="3">
        <v>16356</v>
      </c>
      <c r="D6201" s="3">
        <v>0.34800283300000001</v>
      </c>
      <c r="E6201" s="3">
        <v>1997</v>
      </c>
      <c r="F6201" s="3">
        <v>0.48056971500000001</v>
      </c>
      <c r="G6201" s="3">
        <v>10</v>
      </c>
      <c r="H6201" s="3">
        <v>0.87250287000000004</v>
      </c>
      <c r="I6201" s="2" t="s">
        <v>27</v>
      </c>
      <c r="J6201" s="3">
        <v>123000</v>
      </c>
      <c r="K6201" s="3">
        <v>0.90522398199999998</v>
      </c>
      <c r="L6201" s="3">
        <v>2</v>
      </c>
      <c r="M6201" s="2" t="s">
        <v>65</v>
      </c>
      <c r="N6201" s="3">
        <v>21388</v>
      </c>
      <c r="O6201" s="3">
        <v>0.20587860099999999</v>
      </c>
      <c r="P6201" s="3">
        <v>2.0257372838662299E-2</v>
      </c>
      <c r="Q6201" s="3">
        <v>-0.90509019858814632</v>
      </c>
      <c r="R6201" s="3">
        <v>0.12116976926580399</v>
      </c>
      <c r="S6201" s="3">
        <v>0.20993422291318825</v>
      </c>
      <c r="T6201" s="5">
        <f>POWER(10,Table2[[#This Row],[Predicted normalized_price]]*(N$7634-N$7635)+N$7635)</f>
        <v>21869.998660895977</v>
      </c>
      <c r="U6201" s="5">
        <f>ABS(Table2[[#This Row],[price]]-Table2[[#This Row],[Predicted Price]])</f>
        <v>481.99866089597708</v>
      </c>
      <c r="V6201" s="5">
        <f>Table2[[#This Row],[Price Diff]]/Table2[[#This Row],[price]]</f>
        <v>2.2535938886103286E-2</v>
      </c>
    </row>
    <row r="6202" spans="1:22" x14ac:dyDescent="0.2">
      <c r="A6202" s="3">
        <v>31320</v>
      </c>
      <c r="B6202" s="3">
        <v>0.42297681999999998</v>
      </c>
      <c r="C6202" s="3">
        <v>159700</v>
      </c>
      <c r="D6202" s="3">
        <v>0.74678016899999999</v>
      </c>
      <c r="E6202" s="3">
        <v>3605</v>
      </c>
      <c r="F6202" s="3">
        <v>0.73243040599999998</v>
      </c>
      <c r="G6202" s="3">
        <v>3</v>
      </c>
      <c r="H6202" s="3">
        <v>0.416289664</v>
      </c>
      <c r="I6202" s="2" t="s">
        <v>11</v>
      </c>
      <c r="J6202" s="3">
        <v>21000</v>
      </c>
      <c r="K6202" s="3">
        <v>0.75457143999999998</v>
      </c>
      <c r="L6202" s="3">
        <v>2</v>
      </c>
      <c r="M6202" s="2" t="s">
        <v>65</v>
      </c>
      <c r="N6202" s="3">
        <v>323800</v>
      </c>
      <c r="O6202" s="3">
        <v>0.70037948299999997</v>
      </c>
      <c r="P6202" s="3">
        <v>-0.42904475461375763</v>
      </c>
      <c r="Q6202" s="3">
        <v>0.83317168149151755</v>
      </c>
      <c r="R6202" s="3">
        <v>-5.8595065219908937E-3</v>
      </c>
      <c r="S6202" s="3">
        <v>0.69879171100707904</v>
      </c>
      <c r="T6202" s="5">
        <f>POWER(10,Table2[[#This Row],[Predicted normalized_price]]*(N$7634-N$7635)+N$7635)</f>
        <v>320987.18259452726</v>
      </c>
      <c r="U6202" s="5">
        <f>ABS(Table2[[#This Row],[price]]-Table2[[#This Row],[Predicted Price]])</f>
        <v>2812.8174054727424</v>
      </c>
      <c r="V6202" s="5">
        <f>Table2[[#This Row],[Price Diff]]/Table2[[#This Row],[price]]</f>
        <v>8.6868974844741889E-3</v>
      </c>
    </row>
    <row r="6203" spans="1:22" x14ac:dyDescent="0.2">
      <c r="A6203" s="3">
        <v>11620</v>
      </c>
      <c r="B6203" s="3">
        <v>0.20235455199999999</v>
      </c>
      <c r="C6203" s="3">
        <v>49568</v>
      </c>
      <c r="D6203" s="3">
        <v>0.54203635999999999</v>
      </c>
      <c r="E6203" s="3">
        <v>1198</v>
      </c>
      <c r="F6203" s="3">
        <v>0.26268546100000001</v>
      </c>
      <c r="G6203" s="3">
        <v>4</v>
      </c>
      <c r="H6203" s="3">
        <v>0.52529906999999998</v>
      </c>
      <c r="I6203" s="2" t="s">
        <v>24</v>
      </c>
      <c r="J6203" s="3">
        <v>27000</v>
      </c>
      <c r="K6203" s="3">
        <v>0.77599021800000001</v>
      </c>
      <c r="L6203" s="3">
        <v>1</v>
      </c>
      <c r="M6203" s="2" t="s">
        <v>67</v>
      </c>
      <c r="N6203" s="3">
        <v>88500</v>
      </c>
      <c r="O6203" s="3">
        <v>0.46432544100000001</v>
      </c>
      <c r="P6203" s="3">
        <v>-0.75997739100222617</v>
      </c>
      <c r="Q6203" s="3">
        <v>-0.60328767533864314</v>
      </c>
      <c r="R6203" s="3">
        <v>-0.54213905816850883</v>
      </c>
      <c r="S6203" s="3">
        <v>0.45558569712505592</v>
      </c>
      <c r="T6203" s="5">
        <f>POWER(10,Table2[[#This Row],[Predicted normalized_price]]*(N$7634-N$7635)+N$7635)</f>
        <v>84350.220168597356</v>
      </c>
      <c r="U6203" s="5">
        <f>ABS(Table2[[#This Row],[price]]-Table2[[#This Row],[Predicted Price]])</f>
        <v>4149.779831402644</v>
      </c>
      <c r="V6203" s="5">
        <f>Table2[[#This Row],[Price Diff]]/Table2[[#This Row],[price]]</f>
        <v>4.6890167586470556E-2</v>
      </c>
    </row>
    <row r="6204" spans="1:22" x14ac:dyDescent="0.2">
      <c r="A6204" s="3">
        <v>16030</v>
      </c>
      <c r="B6204" s="3">
        <v>0.27394269799999998</v>
      </c>
      <c r="C6204" s="3">
        <v>71676</v>
      </c>
      <c r="D6204" s="3">
        <v>0.60657891600000002</v>
      </c>
      <c r="E6204" s="3">
        <v>1796</v>
      </c>
      <c r="F6204" s="3">
        <v>0.43533607800000002</v>
      </c>
      <c r="G6204" s="3">
        <v>7</v>
      </c>
      <c r="H6204" s="3">
        <v>0.73735046500000001</v>
      </c>
      <c r="I6204" s="2" t="s">
        <v>15</v>
      </c>
      <c r="J6204" s="3">
        <v>95088</v>
      </c>
      <c r="K6204" s="3">
        <v>0.88328811900000004</v>
      </c>
      <c r="L6204" s="3">
        <v>3</v>
      </c>
      <c r="M6204" s="2" t="s">
        <v>65</v>
      </c>
      <c r="N6204" s="3">
        <v>95800</v>
      </c>
      <c r="O6204" s="3">
        <v>0.47874941399999998</v>
      </c>
      <c r="P6204" s="3">
        <v>-0.90353106737084132</v>
      </c>
      <c r="Q6204" s="3">
        <v>0.59862039670215694</v>
      </c>
      <c r="R6204" s="3">
        <v>0.58131055308074664</v>
      </c>
      <c r="S6204" s="3">
        <v>0.48685648285827721</v>
      </c>
      <c r="T6204" s="5">
        <f>POWER(10,Table2[[#This Row],[Predicted normalized_price]]*(N$7634-N$7635)+N$7635)</f>
        <v>100164.24130435854</v>
      </c>
      <c r="U6204" s="5">
        <f>ABS(Table2[[#This Row],[price]]-Table2[[#This Row],[Predicted Price]])</f>
        <v>4364.2413043585402</v>
      </c>
      <c r="V6204" s="5">
        <f>Table2[[#This Row],[Price Diff]]/Table2[[#This Row],[price]]</f>
        <v>4.5555754742782256E-2</v>
      </c>
    </row>
    <row r="6205" spans="1:22" x14ac:dyDescent="0.2">
      <c r="A6205" s="3">
        <v>23800</v>
      </c>
      <c r="B6205" s="3">
        <v>0.36188275800000003</v>
      </c>
      <c r="C6205" s="3">
        <v>105914</v>
      </c>
      <c r="D6205" s="3">
        <v>0.674912187</v>
      </c>
      <c r="E6205" s="3">
        <v>1984</v>
      </c>
      <c r="F6205" s="3">
        <v>0.47778491499999998</v>
      </c>
      <c r="G6205" s="3">
        <v>2</v>
      </c>
      <c r="H6205" s="3">
        <v>0.26264953499999999</v>
      </c>
      <c r="I6205" s="2" t="s">
        <v>19</v>
      </c>
      <c r="J6205" s="3">
        <v>8000</v>
      </c>
      <c r="K6205" s="3">
        <v>0.67232048</v>
      </c>
      <c r="L6205" s="3">
        <v>1</v>
      </c>
      <c r="M6205" s="2" t="s">
        <v>64</v>
      </c>
      <c r="N6205" s="3">
        <v>259999</v>
      </c>
      <c r="O6205" s="3">
        <v>0.660443695</v>
      </c>
      <c r="P6205" s="3">
        <v>0.22190553800618043</v>
      </c>
      <c r="Q6205" s="3">
        <v>0.82892672099850084</v>
      </c>
      <c r="R6205" s="3">
        <v>0.10989532930737093</v>
      </c>
      <c r="S6205" s="3">
        <v>0.67003271180530188</v>
      </c>
      <c r="T6205" s="5">
        <f>POWER(10,Table2[[#This Row],[Predicted normalized_price]]*(N$7634-N$7635)+N$7635)</f>
        <v>274066.20371763356</v>
      </c>
      <c r="U6205" s="5">
        <f>ABS(Table2[[#This Row],[price]]-Table2[[#This Row],[Predicted Price]])</f>
        <v>14067.203717633558</v>
      </c>
      <c r="V6205" s="5">
        <f>Table2[[#This Row],[Price Diff]]/Table2[[#This Row],[price]]</f>
        <v>5.4104837778735912E-2</v>
      </c>
    </row>
    <row r="6206" spans="1:22" x14ac:dyDescent="0.2">
      <c r="A6206" s="3">
        <v>12240</v>
      </c>
      <c r="B6206" s="3">
        <v>0.21392080999999999</v>
      </c>
      <c r="C6206" s="3">
        <v>52489</v>
      </c>
      <c r="D6206" s="3">
        <v>0.55205665000000004</v>
      </c>
      <c r="E6206" s="3">
        <v>2498</v>
      </c>
      <c r="F6206" s="3">
        <v>0.57601564699999996</v>
      </c>
      <c r="G6206" s="3">
        <v>4</v>
      </c>
      <c r="H6206" s="3">
        <v>0.52529906999999998</v>
      </c>
      <c r="I6206" s="2" t="s">
        <v>23</v>
      </c>
      <c r="J6206" s="3">
        <v>29000</v>
      </c>
      <c r="K6206" s="3">
        <v>0.78208045199999998</v>
      </c>
      <c r="L6206" s="3">
        <v>1</v>
      </c>
      <c r="M6206" s="2" t="s">
        <v>64</v>
      </c>
      <c r="N6206" s="3">
        <v>105000</v>
      </c>
      <c r="O6206" s="3">
        <v>0.49543680299999998</v>
      </c>
      <c r="P6206" s="3">
        <v>0.87588650807788204</v>
      </c>
      <c r="Q6206" s="3">
        <v>-0.6280946899615627</v>
      </c>
      <c r="R6206" s="3">
        <v>-0.56214628122598775</v>
      </c>
      <c r="S6206" s="3">
        <v>0.45843561714939562</v>
      </c>
      <c r="T6206" s="5">
        <f>POWER(10,Table2[[#This Row],[Predicted normalized_price]]*(N$7634-N$7635)+N$7635)</f>
        <v>85681.575017896408</v>
      </c>
      <c r="U6206" s="5">
        <f>ABS(Table2[[#This Row],[price]]-Table2[[#This Row],[Predicted Price]])</f>
        <v>19318.424982103592</v>
      </c>
      <c r="V6206" s="5">
        <f>Table2[[#This Row],[Price Diff]]/Table2[[#This Row],[price]]</f>
        <v>0.18398499982955802</v>
      </c>
    </row>
    <row r="6207" spans="1:22" x14ac:dyDescent="0.2">
      <c r="A6207" s="3">
        <v>11030</v>
      </c>
      <c r="B6207" s="3">
        <v>0.19075994700000001</v>
      </c>
      <c r="C6207" s="3">
        <v>60866</v>
      </c>
      <c r="D6207" s="3">
        <v>0.57796938099999995</v>
      </c>
      <c r="E6207" s="3">
        <v>1998</v>
      </c>
      <c r="F6207" s="3">
        <v>0.480783179</v>
      </c>
      <c r="G6207" s="3">
        <v>5</v>
      </c>
      <c r="H6207" s="3">
        <v>0.60985333500000005</v>
      </c>
      <c r="I6207" s="2" t="s">
        <v>23</v>
      </c>
      <c r="J6207" s="3">
        <v>34300</v>
      </c>
      <c r="K6207" s="3">
        <v>0.79638576500000002</v>
      </c>
      <c r="L6207" s="3">
        <v>1</v>
      </c>
      <c r="M6207" s="2" t="s">
        <v>64</v>
      </c>
      <c r="N6207" s="3">
        <v>81800</v>
      </c>
      <c r="O6207" s="3">
        <v>0.44999879599999998</v>
      </c>
      <c r="P6207" s="3">
        <v>0.8338513375467691</v>
      </c>
      <c r="Q6207" s="3">
        <v>-0.64607808965454183</v>
      </c>
      <c r="R6207" s="3">
        <v>-0.56506867677595995</v>
      </c>
      <c r="S6207" s="3">
        <v>0.45432951102733099</v>
      </c>
      <c r="T6207" s="5">
        <f>POWER(10,Table2[[#This Row],[Predicted normalized_price]]*(N$7634-N$7635)+N$7635)</f>
        <v>83769.974336874482</v>
      </c>
      <c r="U6207" s="5">
        <f>ABS(Table2[[#This Row],[price]]-Table2[[#This Row],[Predicted Price]])</f>
        <v>1969.9743368744821</v>
      </c>
      <c r="V6207" s="5">
        <f>Table2[[#This Row],[Price Diff]]/Table2[[#This Row],[price]]</f>
        <v>2.4082815854211272E-2</v>
      </c>
    </row>
    <row r="6208" spans="1:22" x14ac:dyDescent="0.2">
      <c r="A6208" s="3">
        <v>9660</v>
      </c>
      <c r="B6208" s="3">
        <v>0.161249902</v>
      </c>
      <c r="C6208" s="3">
        <v>51406</v>
      </c>
      <c r="D6208" s="3">
        <v>0.54840808200000002</v>
      </c>
      <c r="E6208" s="3">
        <v>1497</v>
      </c>
      <c r="F6208" s="3">
        <v>0.357690181</v>
      </c>
      <c r="G6208" s="3">
        <v>2</v>
      </c>
      <c r="H6208" s="3">
        <v>0.26264953499999999</v>
      </c>
      <c r="I6208" s="2" t="s">
        <v>22</v>
      </c>
      <c r="J6208" s="3">
        <v>11000</v>
      </c>
      <c r="K6208" s="3">
        <v>0.69946134000000004</v>
      </c>
      <c r="L6208" s="3">
        <v>1</v>
      </c>
      <c r="M6208" s="2" t="s">
        <v>63</v>
      </c>
      <c r="N6208" s="3">
        <v>98800</v>
      </c>
      <c r="O6208" s="3">
        <v>0.48436083600000002</v>
      </c>
      <c r="P6208" s="3">
        <v>-0.91290747842539466</v>
      </c>
      <c r="Q6208" s="3">
        <v>-0.5955627195538804</v>
      </c>
      <c r="R6208" s="3">
        <v>-0.61360477396801827</v>
      </c>
      <c r="S6208" s="3">
        <v>0.4753414061432672</v>
      </c>
      <c r="T6208" s="5">
        <f>POWER(10,Table2[[#This Row],[Predicted normalized_price]]*(N$7634-N$7635)+N$7635)</f>
        <v>94022.638340251448</v>
      </c>
      <c r="U6208" s="5">
        <f>ABS(Table2[[#This Row],[price]]-Table2[[#This Row],[Predicted Price]])</f>
        <v>4777.3616597485525</v>
      </c>
      <c r="V6208" s="5">
        <f>Table2[[#This Row],[Price Diff]]/Table2[[#This Row],[price]]</f>
        <v>4.8353862952920573E-2</v>
      </c>
    </row>
    <row r="6209" spans="1:22" x14ac:dyDescent="0.2">
      <c r="A6209" s="3">
        <v>9030</v>
      </c>
      <c r="B6209" s="3">
        <v>0.14624373800000001</v>
      </c>
      <c r="C6209" s="3">
        <v>52125</v>
      </c>
      <c r="D6209" s="3">
        <v>0.55083882100000003</v>
      </c>
      <c r="E6209" s="3">
        <v>1197</v>
      </c>
      <c r="F6209" s="3">
        <v>0.26232939100000002</v>
      </c>
      <c r="G6209" s="3">
        <v>3</v>
      </c>
      <c r="H6209" s="3">
        <v>0.416289664</v>
      </c>
      <c r="I6209" s="2" t="s">
        <v>27</v>
      </c>
      <c r="J6209" s="3">
        <v>48900</v>
      </c>
      <c r="K6209" s="3">
        <v>0.82660999400000001</v>
      </c>
      <c r="L6209" s="3">
        <v>1</v>
      </c>
      <c r="M6209" s="2" t="s">
        <v>64</v>
      </c>
      <c r="N6209" s="3">
        <v>78800</v>
      </c>
      <c r="O6209" s="3">
        <v>0.44319914900000001</v>
      </c>
      <c r="P6209" s="3">
        <v>0.76261031309326033</v>
      </c>
      <c r="Q6209" s="3">
        <v>-0.65421353218104461</v>
      </c>
      <c r="R6209" s="3">
        <v>-0.56430128615802555</v>
      </c>
      <c r="S6209" s="3">
        <v>0.45180448659420153</v>
      </c>
      <c r="T6209" s="5">
        <f>POWER(10,Table2[[#This Row],[Predicted normalized_price]]*(N$7634-N$7635)+N$7635)</f>
        <v>82615.685757433152</v>
      </c>
      <c r="U6209" s="5">
        <f>ABS(Table2[[#This Row],[price]]-Table2[[#This Row],[Predicted Price]])</f>
        <v>3815.6857574331516</v>
      </c>
      <c r="V6209" s="5">
        <f>Table2[[#This Row],[Price Diff]]/Table2[[#This Row],[price]]</f>
        <v>4.8422408089253195E-2</v>
      </c>
    </row>
    <row r="6210" spans="1:22" x14ac:dyDescent="0.2">
      <c r="A6210" s="3">
        <v>7860</v>
      </c>
      <c r="B6210" s="3">
        <v>0.115367371</v>
      </c>
      <c r="C6210" s="3">
        <v>53441</v>
      </c>
      <c r="D6210" s="3">
        <v>0.55520224299999998</v>
      </c>
      <c r="E6210" s="3">
        <v>1496</v>
      </c>
      <c r="F6210" s="3">
        <v>0.35740525400000001</v>
      </c>
      <c r="G6210" s="3">
        <v>2</v>
      </c>
      <c r="H6210" s="3">
        <v>0.26264953499999999</v>
      </c>
      <c r="I6210" s="2" t="s">
        <v>14</v>
      </c>
      <c r="J6210" s="3">
        <v>17000</v>
      </c>
      <c r="K6210" s="3">
        <v>0.736562198</v>
      </c>
      <c r="L6210" s="3">
        <v>1</v>
      </c>
      <c r="M6210" s="2" t="s">
        <v>63</v>
      </c>
      <c r="N6210" s="3">
        <v>75000</v>
      </c>
      <c r="O6210" s="3">
        <v>0.43420467499999998</v>
      </c>
      <c r="P6210" s="3">
        <v>-0.8944408380599832</v>
      </c>
      <c r="Q6210" s="3">
        <v>-0.6079977109760929</v>
      </c>
      <c r="R6210" s="3">
        <v>-0.54200712786852778</v>
      </c>
      <c r="S6210" s="3">
        <v>0.45395745612619554</v>
      </c>
      <c r="T6210" s="5">
        <f>POWER(10,Table2[[#This Row],[Predicted normalized_price]]*(N$7634-N$7635)+N$7635)</f>
        <v>83598.885598504305</v>
      </c>
      <c r="U6210" s="5">
        <f>ABS(Table2[[#This Row],[price]]-Table2[[#This Row],[Predicted Price]])</f>
        <v>8598.8855985043047</v>
      </c>
      <c r="V6210" s="5">
        <f>Table2[[#This Row],[Price Diff]]/Table2[[#This Row],[price]]</f>
        <v>0.11465180798005739</v>
      </c>
    </row>
    <row r="6211" spans="1:22" x14ac:dyDescent="0.2">
      <c r="A6211" s="3">
        <v>10050</v>
      </c>
      <c r="B6211" s="3">
        <v>0.170056508</v>
      </c>
      <c r="C6211" s="3">
        <v>50658</v>
      </c>
      <c r="D6211" s="3">
        <v>0.54584295000000005</v>
      </c>
      <c r="E6211" s="3">
        <v>1390</v>
      </c>
      <c r="F6211" s="3">
        <v>0.32606906200000002</v>
      </c>
      <c r="G6211" s="3">
        <v>6</v>
      </c>
      <c r="H6211" s="3">
        <v>0.67893919899999999</v>
      </c>
      <c r="I6211" s="2" t="s">
        <v>20</v>
      </c>
      <c r="J6211" s="3">
        <v>78000</v>
      </c>
      <c r="K6211" s="3">
        <v>0.86640516400000001</v>
      </c>
      <c r="L6211" s="3">
        <v>1</v>
      </c>
      <c r="M6211" s="2" t="s">
        <v>65</v>
      </c>
      <c r="N6211" s="3">
        <v>61500</v>
      </c>
      <c r="O6211" s="3">
        <v>0.39809003700000001</v>
      </c>
      <c r="P6211" s="3">
        <v>-0.44398461289209901</v>
      </c>
      <c r="Q6211" s="3">
        <v>0.4473030009958649</v>
      </c>
      <c r="R6211" s="3">
        <v>0.73033766503332698</v>
      </c>
      <c r="S6211" s="3">
        <v>0.41041908161174234</v>
      </c>
      <c r="T6211" s="5">
        <f>POWER(10,Table2[[#This Row],[Predicted normalized_price]]*(N$7634-N$7635)+N$7635)</f>
        <v>65810.909178630958</v>
      </c>
      <c r="U6211" s="5">
        <f>ABS(Table2[[#This Row],[price]]-Table2[[#This Row],[Predicted Price]])</f>
        <v>4310.9091786309582</v>
      </c>
      <c r="V6211" s="5">
        <f>Table2[[#This Row],[Price Diff]]/Table2[[#This Row],[price]]</f>
        <v>7.0096084205381437E-2</v>
      </c>
    </row>
    <row r="6212" spans="1:22" x14ac:dyDescent="0.2">
      <c r="A6212" s="3">
        <v>11010</v>
      </c>
      <c r="B6212" s="3">
        <v>0.19035612299999999</v>
      </c>
      <c r="C6212" s="3">
        <v>59085</v>
      </c>
      <c r="D6212" s="3">
        <v>0.57277223600000005</v>
      </c>
      <c r="E6212" s="3">
        <v>1595</v>
      </c>
      <c r="F6212" s="3">
        <v>0.38472810600000001</v>
      </c>
      <c r="G6212" s="3">
        <v>4</v>
      </c>
      <c r="H6212" s="3">
        <v>0.52529906999999998</v>
      </c>
      <c r="I6212" s="2" t="s">
        <v>15</v>
      </c>
      <c r="J6212" s="3">
        <v>46000</v>
      </c>
      <c r="K6212" s="3">
        <v>0.82139955499999995</v>
      </c>
      <c r="L6212" s="3">
        <v>1</v>
      </c>
      <c r="M6212" s="2" t="s">
        <v>67</v>
      </c>
      <c r="N6212" s="3">
        <v>91800</v>
      </c>
      <c r="O6212" s="3">
        <v>0.47098778099999999</v>
      </c>
      <c r="P6212" s="3">
        <v>-0.92124156980297622</v>
      </c>
      <c r="Q6212" s="3">
        <v>0.57085621795046049</v>
      </c>
      <c r="R6212" s="3">
        <v>0.63352477171628574</v>
      </c>
      <c r="S6212" s="3">
        <v>0.46625551483924854</v>
      </c>
      <c r="T6212" s="5">
        <f>POWER(10,Table2[[#This Row],[Predicted normalized_price]]*(N$7634-N$7635)+N$7635)</f>
        <v>89443.609266239917</v>
      </c>
      <c r="U6212" s="5">
        <f>ABS(Table2[[#This Row],[price]]-Table2[[#This Row],[Predicted Price]])</f>
        <v>2356.3907337600831</v>
      </c>
      <c r="V6212" s="5">
        <f>Table2[[#This Row],[Price Diff]]/Table2[[#This Row],[price]]</f>
        <v>2.5668744376471493E-2</v>
      </c>
    </row>
    <row r="6213" spans="1:22" x14ac:dyDescent="0.2">
      <c r="A6213" s="3">
        <v>6010</v>
      </c>
      <c r="B6213" s="3">
        <v>5.5654953E-2</v>
      </c>
      <c r="C6213" s="3">
        <v>46000</v>
      </c>
      <c r="D6213" s="3">
        <v>0.52896300299999999</v>
      </c>
      <c r="E6213" s="3">
        <v>1193</v>
      </c>
      <c r="F6213" s="3">
        <v>0.26090212800000001</v>
      </c>
      <c r="G6213" s="3">
        <v>3</v>
      </c>
      <c r="H6213" s="3">
        <v>0.416289664</v>
      </c>
      <c r="I6213" s="2" t="s">
        <v>28</v>
      </c>
      <c r="J6213" s="3">
        <v>58000</v>
      </c>
      <c r="K6213" s="3">
        <v>0.84115531399999999</v>
      </c>
      <c r="L6213" s="3">
        <v>1</v>
      </c>
      <c r="M6213" s="2" t="s">
        <v>63</v>
      </c>
      <c r="N6213" s="3">
        <v>51800</v>
      </c>
      <c r="O6213" s="3">
        <v>0.36685324699999999</v>
      </c>
      <c r="P6213" s="3">
        <v>-0.91243720710387721</v>
      </c>
      <c r="Q6213" s="3">
        <v>-0.75432322210826697</v>
      </c>
      <c r="R6213" s="3">
        <v>-0.41242980650548311</v>
      </c>
      <c r="S6213" s="3">
        <v>0.38250927481576946</v>
      </c>
      <c r="T6213" s="5">
        <f>POWER(10,Table2[[#This Row],[Predicted normalized_price]]*(N$7634-N$7635)+N$7635)</f>
        <v>56453.678776156339</v>
      </c>
      <c r="U6213" s="5">
        <f>ABS(Table2[[#This Row],[price]]-Table2[[#This Row],[Predicted Price]])</f>
        <v>4653.6787761563392</v>
      </c>
      <c r="V6213" s="5">
        <f>Table2[[#This Row],[Price Diff]]/Table2[[#This Row],[price]]</f>
        <v>8.9839358613056738E-2</v>
      </c>
    </row>
    <row r="6214" spans="1:22" x14ac:dyDescent="0.2">
      <c r="A6214" s="3">
        <v>13950</v>
      </c>
      <c r="B6214" s="3">
        <v>0.24301811500000001</v>
      </c>
      <c r="C6214" s="3">
        <v>53261</v>
      </c>
      <c r="D6214" s="3">
        <v>0.55461180600000004</v>
      </c>
      <c r="E6214" s="3">
        <v>2979</v>
      </c>
      <c r="F6214" s="3">
        <v>0.65110249600000003</v>
      </c>
      <c r="G6214" s="3">
        <v>9</v>
      </c>
      <c r="H6214" s="3">
        <v>0.83257932800000001</v>
      </c>
      <c r="I6214" s="2" t="s">
        <v>13</v>
      </c>
      <c r="J6214" s="3">
        <v>80000</v>
      </c>
      <c r="K6214" s="3">
        <v>0.86856292499999999</v>
      </c>
      <c r="L6214" s="3">
        <v>2</v>
      </c>
      <c r="M6214" s="2" t="s">
        <v>65</v>
      </c>
      <c r="N6214" s="3">
        <v>65800</v>
      </c>
      <c r="O6214" s="3">
        <v>0.41038891300000002</v>
      </c>
      <c r="P6214" s="3">
        <v>-0.29130255806211119</v>
      </c>
      <c r="Q6214" s="3">
        <v>0.43025565181116171</v>
      </c>
      <c r="R6214" s="3">
        <v>0.71360378105641886</v>
      </c>
      <c r="S6214" s="3">
        <v>0.41057514986674926</v>
      </c>
      <c r="T6214" s="5">
        <f>POWER(10,Table2[[#This Row],[Predicted normalized_price]]*(N$7634-N$7635)+N$7635)</f>
        <v>65867.372781538419</v>
      </c>
      <c r="U6214" s="5">
        <f>ABS(Table2[[#This Row],[price]]-Table2[[#This Row],[Predicted Price]])</f>
        <v>67.372781538419076</v>
      </c>
      <c r="V6214" s="5">
        <f>Table2[[#This Row],[Price Diff]]/Table2[[#This Row],[price]]</f>
        <v>1.0239024549911714E-3</v>
      </c>
    </row>
    <row r="6215" spans="1:22" x14ac:dyDescent="0.2">
      <c r="A6215" s="3">
        <v>12570</v>
      </c>
      <c r="B6215" s="3">
        <v>0.219840332</v>
      </c>
      <c r="C6215" s="3">
        <v>53028</v>
      </c>
      <c r="D6215" s="3">
        <v>0.55384454900000002</v>
      </c>
      <c r="E6215" s="3">
        <v>1595</v>
      </c>
      <c r="F6215" s="3">
        <v>0.38472810600000001</v>
      </c>
      <c r="G6215" s="3">
        <v>5</v>
      </c>
      <c r="H6215" s="3">
        <v>0.60985333500000005</v>
      </c>
      <c r="I6215" s="2" t="s">
        <v>15</v>
      </c>
      <c r="J6215" s="3">
        <v>45713</v>
      </c>
      <c r="K6215" s="3">
        <v>0.82086614700000005</v>
      </c>
      <c r="L6215" s="3">
        <v>2</v>
      </c>
      <c r="M6215" s="2" t="s">
        <v>67</v>
      </c>
      <c r="N6215" s="3">
        <v>88300</v>
      </c>
      <c r="O6215" s="3">
        <v>0.463913715</v>
      </c>
      <c r="P6215" s="3">
        <v>-0.92077062390958408</v>
      </c>
      <c r="Q6215" s="3">
        <v>0.53691430898115022</v>
      </c>
      <c r="R6215" s="3">
        <v>0.65702888033889351</v>
      </c>
      <c r="S6215" s="3">
        <v>0.45135634680674064</v>
      </c>
      <c r="T6215" s="5">
        <f>POWER(10,Table2[[#This Row],[Predicted normalized_price]]*(N$7634-N$7635)+N$7635)</f>
        <v>82412.491572647035</v>
      </c>
      <c r="U6215" s="5">
        <f>ABS(Table2[[#This Row],[price]]-Table2[[#This Row],[Predicted Price]])</f>
        <v>5887.5084273529646</v>
      </c>
      <c r="V6215" s="5">
        <f>Table2[[#This Row],[Price Diff]]/Table2[[#This Row],[price]]</f>
        <v>6.6676199630271396E-2</v>
      </c>
    </row>
    <row r="6216" spans="1:22" x14ac:dyDescent="0.2">
      <c r="A6216" s="3">
        <v>7090</v>
      </c>
      <c r="B6216" s="3">
        <v>9.2426607999999993E-2</v>
      </c>
      <c r="C6216" s="3">
        <v>48748</v>
      </c>
      <c r="D6216" s="3">
        <v>0.53911710099999999</v>
      </c>
      <c r="E6216" s="3">
        <v>1496</v>
      </c>
      <c r="F6216" s="3">
        <v>0.35740525400000001</v>
      </c>
      <c r="G6216" s="3">
        <v>3</v>
      </c>
      <c r="H6216" s="3">
        <v>0.416289664</v>
      </c>
      <c r="I6216" s="2" t="s">
        <v>14</v>
      </c>
      <c r="J6216" s="3">
        <v>75000</v>
      </c>
      <c r="K6216" s="3">
        <v>0.86306249999999995</v>
      </c>
      <c r="L6216" s="3">
        <v>2</v>
      </c>
      <c r="M6216" s="2" t="s">
        <v>63</v>
      </c>
      <c r="N6216" s="3">
        <v>65500</v>
      </c>
      <c r="O6216" s="3">
        <v>0.40955730699999998</v>
      </c>
      <c r="P6216" s="3">
        <v>-0.81285341630766106</v>
      </c>
      <c r="Q6216" s="3">
        <v>-0.6982464958071819</v>
      </c>
      <c r="R6216" s="3">
        <v>-0.42240805305558254</v>
      </c>
      <c r="S6216" s="3">
        <v>0.40007172714517225</v>
      </c>
      <c r="T6216" s="5">
        <f>POWER(10,Table2[[#This Row],[Predicted normalized_price]]*(N$7634-N$7635)+N$7635)</f>
        <v>62173.360397117111</v>
      </c>
      <c r="U6216" s="5">
        <f>ABS(Table2[[#This Row],[price]]-Table2[[#This Row],[Predicted Price]])</f>
        <v>3326.6396028828894</v>
      </c>
      <c r="V6216" s="5">
        <f>Table2[[#This Row],[Price Diff]]/Table2[[#This Row],[price]]</f>
        <v>5.0788390883708234E-2</v>
      </c>
    </row>
    <row r="6217" spans="1:22" x14ac:dyDescent="0.2">
      <c r="A6217" s="3">
        <v>15130</v>
      </c>
      <c r="B6217" s="3">
        <v>0.26108569599999998</v>
      </c>
      <c r="C6217" s="3">
        <v>76471</v>
      </c>
      <c r="D6217" s="3">
        <v>0.61791127599999995</v>
      </c>
      <c r="E6217" s="3">
        <v>2362</v>
      </c>
      <c r="F6217" s="3">
        <v>0.55214537900000005</v>
      </c>
      <c r="G6217" s="3">
        <v>5</v>
      </c>
      <c r="H6217" s="3">
        <v>0.60985333500000005</v>
      </c>
      <c r="I6217" s="2" t="s">
        <v>10</v>
      </c>
      <c r="J6217" s="3">
        <v>60000</v>
      </c>
      <c r="K6217" s="3">
        <v>0.84404464199999996</v>
      </c>
      <c r="L6217" s="3">
        <v>1</v>
      </c>
      <c r="M6217" s="2" t="s">
        <v>66</v>
      </c>
      <c r="N6217" s="3">
        <v>115000</v>
      </c>
      <c r="O6217" s="3">
        <v>0.51199209400000001</v>
      </c>
      <c r="P6217" s="3">
        <v>0.64768897776598822</v>
      </c>
      <c r="Q6217" s="3">
        <v>-0.52391775386260442</v>
      </c>
      <c r="R6217" s="3">
        <v>-0.66665812181891382</v>
      </c>
      <c r="S6217" s="3">
        <v>0.51177733254106894</v>
      </c>
      <c r="T6217" s="5">
        <f>POWER(10,Table2[[#This Row],[Predicted normalized_price]]*(N$7634-N$7635)+N$7635)</f>
        <v>114864.36644542345</v>
      </c>
      <c r="U6217" s="5">
        <f>ABS(Table2[[#This Row],[price]]-Table2[[#This Row],[Predicted Price]])</f>
        <v>135.63355457654689</v>
      </c>
      <c r="V6217" s="5">
        <f>Table2[[#This Row],[Price Diff]]/Table2[[#This Row],[price]]</f>
        <v>1.1794222137091034E-3</v>
      </c>
    </row>
    <row r="6218" spans="1:22" x14ac:dyDescent="0.2">
      <c r="A6218" s="3">
        <v>17010</v>
      </c>
      <c r="B6218" s="3">
        <v>0.28714614500000002</v>
      </c>
      <c r="C6218" s="3">
        <v>94852</v>
      </c>
      <c r="D6218" s="3">
        <v>0.65560778099999995</v>
      </c>
      <c r="E6218" s="3">
        <v>1999</v>
      </c>
      <c r="F6218" s="3">
        <v>0.48099653599999997</v>
      </c>
      <c r="G6218" s="3">
        <v>4</v>
      </c>
      <c r="H6218" s="3">
        <v>0.52529906999999998</v>
      </c>
      <c r="I6218" s="2" t="s">
        <v>35</v>
      </c>
      <c r="J6218" s="3">
        <v>38000</v>
      </c>
      <c r="K6218" s="3">
        <v>0.80511648899999999</v>
      </c>
      <c r="L6218" s="3">
        <v>1</v>
      </c>
      <c r="M6218" s="2" t="s">
        <v>64</v>
      </c>
      <c r="N6218" s="3">
        <v>169000</v>
      </c>
      <c r="O6218" s="3">
        <v>0.58204935499999999</v>
      </c>
      <c r="P6218" s="3">
        <v>0.64867701743883988</v>
      </c>
      <c r="Q6218" s="3">
        <v>-0.3988441058049228</v>
      </c>
      <c r="R6218" s="3">
        <v>-0.74601149455737459</v>
      </c>
      <c r="S6218" s="3">
        <v>0.5648463598342286</v>
      </c>
      <c r="T6218" s="5">
        <f>POWER(10,Table2[[#This Row],[Predicted normalized_price]]*(N$7634-N$7635)+N$7635)</f>
        <v>153756.13110406269</v>
      </c>
      <c r="U6218" s="5">
        <f>ABS(Table2[[#This Row],[price]]-Table2[[#This Row],[Predicted Price]])</f>
        <v>15243.86889593731</v>
      </c>
      <c r="V6218" s="5">
        <f>Table2[[#This Row],[Price Diff]]/Table2[[#This Row],[price]]</f>
        <v>9.0200407668268104E-2</v>
      </c>
    </row>
    <row r="6219" spans="1:22" x14ac:dyDescent="0.2">
      <c r="A6219" s="3">
        <v>10440</v>
      </c>
      <c r="B6219" s="3">
        <v>0.17852778599999999</v>
      </c>
      <c r="C6219" s="3">
        <v>47503</v>
      </c>
      <c r="D6219" s="3">
        <v>0.53458957299999998</v>
      </c>
      <c r="E6219" s="3">
        <v>1395</v>
      </c>
      <c r="F6219" s="3">
        <v>0.327600102</v>
      </c>
      <c r="G6219" s="3">
        <v>5</v>
      </c>
      <c r="H6219" s="3">
        <v>0.60985333500000005</v>
      </c>
      <c r="I6219" s="2" t="s">
        <v>20</v>
      </c>
      <c r="J6219" s="3">
        <v>39003</v>
      </c>
      <c r="K6219" s="3">
        <v>0.80733685700000002</v>
      </c>
      <c r="L6219" s="3">
        <v>2</v>
      </c>
      <c r="M6219" s="2" t="s">
        <v>67</v>
      </c>
      <c r="N6219" s="3">
        <v>72800</v>
      </c>
      <c r="O6219" s="3">
        <v>0.42878665799999999</v>
      </c>
      <c r="P6219" s="3">
        <v>-0.44206351218283013</v>
      </c>
      <c r="Q6219" s="3">
        <v>0.48028961342784154</v>
      </c>
      <c r="R6219" s="3">
        <v>0.72998644149782543</v>
      </c>
      <c r="S6219" s="3">
        <v>0.41920127838036103</v>
      </c>
      <c r="T6219" s="5">
        <f>POWER(10,Table2[[#This Row],[Predicted normalized_price]]*(N$7634-N$7635)+N$7635)</f>
        <v>69064.719706593867</v>
      </c>
      <c r="U6219" s="5">
        <f>ABS(Table2[[#This Row],[price]]-Table2[[#This Row],[Predicted Price]])</f>
        <v>3735.2802934061328</v>
      </c>
      <c r="V6219" s="5">
        <f>Table2[[#This Row],[Price Diff]]/Table2[[#This Row],[price]]</f>
        <v>5.1308795239095234E-2</v>
      </c>
    </row>
    <row r="6220" spans="1:22" x14ac:dyDescent="0.2">
      <c r="A6220" s="3">
        <v>36770</v>
      </c>
      <c r="B6220" s="3">
        <v>0.45867261599999998</v>
      </c>
      <c r="C6220" s="3">
        <v>161963</v>
      </c>
      <c r="D6220" s="3">
        <v>0.74924259699999995</v>
      </c>
      <c r="E6220" s="3">
        <v>2497</v>
      </c>
      <c r="F6220" s="3">
        <v>0.57584491900000001</v>
      </c>
      <c r="G6220" s="3">
        <v>3</v>
      </c>
      <c r="H6220" s="3">
        <v>0.416289664</v>
      </c>
      <c r="I6220" s="2" t="s">
        <v>11</v>
      </c>
      <c r="J6220" s="3">
        <v>13250</v>
      </c>
      <c r="K6220" s="3">
        <v>0.71532228099999995</v>
      </c>
      <c r="L6220" s="3">
        <v>1</v>
      </c>
      <c r="M6220" s="2" t="s">
        <v>62</v>
      </c>
      <c r="N6220" s="3">
        <v>368800</v>
      </c>
      <c r="O6220" s="3">
        <v>0.72406060999999999</v>
      </c>
      <c r="P6220" s="3">
        <v>-0.80505067814089137</v>
      </c>
      <c r="Q6220" s="3">
        <v>0.84719408542878305</v>
      </c>
      <c r="R6220" s="3">
        <v>-0.13527845372757391</v>
      </c>
      <c r="S6220" s="3">
        <v>0.73431552861902794</v>
      </c>
      <c r="T6220" s="5">
        <f>POWER(10,Table2[[#This Row],[Predicted normalized_price]]*(N$7634-N$7635)+N$7635)</f>
        <v>390178.97851255263</v>
      </c>
      <c r="U6220" s="5">
        <f>ABS(Table2[[#This Row],[price]]-Table2[[#This Row],[Predicted Price]])</f>
        <v>21378.978512552625</v>
      </c>
      <c r="V6220" s="5">
        <f>Table2[[#This Row],[Price Diff]]/Table2[[#This Row],[price]]</f>
        <v>5.7969030673949637E-2</v>
      </c>
    </row>
    <row r="6221" spans="1:22" x14ac:dyDescent="0.2">
      <c r="A6221" s="3">
        <v>8670</v>
      </c>
      <c r="B6221" s="3">
        <v>0.13719135399999999</v>
      </c>
      <c r="C6221" s="3">
        <v>45660</v>
      </c>
      <c r="D6221" s="3">
        <v>0.52766470600000004</v>
      </c>
      <c r="E6221" s="3">
        <v>1497</v>
      </c>
      <c r="F6221" s="3">
        <v>0.357690181</v>
      </c>
      <c r="G6221" s="3">
        <v>3</v>
      </c>
      <c r="H6221" s="3">
        <v>0.416289664</v>
      </c>
      <c r="I6221" s="2" t="s">
        <v>10</v>
      </c>
      <c r="J6221" s="3">
        <v>11000</v>
      </c>
      <c r="K6221" s="3">
        <v>0.69946134000000004</v>
      </c>
      <c r="L6221" s="3">
        <v>2</v>
      </c>
      <c r="M6221" s="2" t="s">
        <v>67</v>
      </c>
      <c r="N6221" s="3">
        <v>73800</v>
      </c>
      <c r="O6221" s="3">
        <v>0.43126940699999999</v>
      </c>
      <c r="P6221" s="3">
        <v>0.16804426966212671</v>
      </c>
      <c r="Q6221" s="3">
        <v>-0.67683742258649615</v>
      </c>
      <c r="R6221" s="3">
        <v>-0.49951761757527291</v>
      </c>
      <c r="S6221" s="3">
        <v>0.42784997451863432</v>
      </c>
      <c r="T6221" s="5">
        <f>POWER(10,Table2[[#This Row],[Predicted normalized_price]]*(N$7634-N$7635)+N$7635)</f>
        <v>72426.253875745388</v>
      </c>
      <c r="U6221" s="5">
        <f>ABS(Table2[[#This Row],[price]]-Table2[[#This Row],[Predicted Price]])</f>
        <v>1373.7461242546124</v>
      </c>
      <c r="V6221" s="5">
        <f>Table2[[#This Row],[Price Diff]]/Table2[[#This Row],[price]]</f>
        <v>1.8614446128111278E-2</v>
      </c>
    </row>
    <row r="6222" spans="1:22" x14ac:dyDescent="0.2">
      <c r="A6222" s="3">
        <v>17260</v>
      </c>
      <c r="B6222" s="3">
        <v>0.29039258600000001</v>
      </c>
      <c r="C6222" s="3">
        <v>73489</v>
      </c>
      <c r="D6222" s="3">
        <v>0.61095042499999996</v>
      </c>
      <c r="E6222" s="3">
        <v>1796</v>
      </c>
      <c r="F6222" s="3">
        <v>0.43533607800000002</v>
      </c>
      <c r="G6222" s="3">
        <v>7</v>
      </c>
      <c r="H6222" s="3">
        <v>0.73735046500000001</v>
      </c>
      <c r="I6222" s="2" t="s">
        <v>15</v>
      </c>
      <c r="J6222" s="3">
        <v>86356</v>
      </c>
      <c r="K6222" s="3">
        <v>0.87507867100000003</v>
      </c>
      <c r="L6222" s="3">
        <v>2</v>
      </c>
      <c r="M6222" s="2" t="s">
        <v>65</v>
      </c>
      <c r="N6222" s="3">
        <v>100800</v>
      </c>
      <c r="O6222" s="3">
        <v>0.48800790599999999</v>
      </c>
      <c r="P6222" s="3">
        <v>-0.88912935790030456</v>
      </c>
      <c r="Q6222" s="3">
        <v>0.61848192883502229</v>
      </c>
      <c r="R6222" s="3">
        <v>0.54869853714016825</v>
      </c>
      <c r="S6222" s="3">
        <v>0.50039612454409821</v>
      </c>
      <c r="T6222" s="5">
        <f>POWER(10,Table2[[#This Row],[Predicted normalized_price]]*(N$7634-N$7635)+N$7635)</f>
        <v>107900.76448101766</v>
      </c>
      <c r="U6222" s="5">
        <f>ABS(Table2[[#This Row],[price]]-Table2[[#This Row],[Predicted Price]])</f>
        <v>7100.7644810176571</v>
      </c>
      <c r="V6222" s="5">
        <f>Table2[[#This Row],[Price Diff]]/Table2[[#This Row],[price]]</f>
        <v>7.0444092073587872E-2</v>
      </c>
    </row>
    <row r="6223" spans="1:22" x14ac:dyDescent="0.2">
      <c r="A6223" s="3">
        <v>11530</v>
      </c>
      <c r="B6223" s="3">
        <v>0.200624466</v>
      </c>
      <c r="C6223" s="3">
        <v>45635</v>
      </c>
      <c r="D6223" s="3">
        <v>0.52756886199999997</v>
      </c>
      <c r="E6223" s="3">
        <v>1596</v>
      </c>
      <c r="F6223" s="3">
        <v>0.38499535400000001</v>
      </c>
      <c r="G6223" s="3">
        <v>8</v>
      </c>
      <c r="H6223" s="3">
        <v>0.78794860499999997</v>
      </c>
      <c r="I6223" s="2" t="s">
        <v>21</v>
      </c>
      <c r="J6223" s="3">
        <v>69000</v>
      </c>
      <c r="K6223" s="3">
        <v>0.85595613400000004</v>
      </c>
      <c r="L6223" s="3">
        <v>1</v>
      </c>
      <c r="M6223" s="2" t="s">
        <v>68</v>
      </c>
      <c r="N6223" s="3">
        <v>60800</v>
      </c>
      <c r="O6223" s="3">
        <v>0.39600680999999999</v>
      </c>
      <c r="P6223" s="3">
        <v>0.99999998076704277</v>
      </c>
      <c r="Q6223" s="3">
        <v>0.31935566220360284</v>
      </c>
      <c r="R6223" s="3">
        <v>0.70374833859784014</v>
      </c>
      <c r="S6223" s="3">
        <v>0.38726748535897548</v>
      </c>
      <c r="T6223" s="5">
        <f>POWER(10,Table2[[#This Row],[Predicted normalized_price]]*(N$7634-N$7635)+N$7635)</f>
        <v>57949.211073559811</v>
      </c>
      <c r="U6223" s="5">
        <f>ABS(Table2[[#This Row],[price]]-Table2[[#This Row],[Predicted Price]])</f>
        <v>2850.7889264401892</v>
      </c>
      <c r="V6223" s="5">
        <f>Table2[[#This Row],[Price Diff]]/Table2[[#This Row],[price]]</f>
        <v>4.6887975763818902E-2</v>
      </c>
    </row>
    <row r="6224" spans="1:22" x14ac:dyDescent="0.2">
      <c r="A6224" s="3">
        <v>52840</v>
      </c>
      <c r="B6224" s="3">
        <v>0.539350616</v>
      </c>
      <c r="C6224" s="3">
        <v>259342</v>
      </c>
      <c r="D6224" s="3">
        <v>0.83162996899999997</v>
      </c>
      <c r="E6224" s="3">
        <v>3993</v>
      </c>
      <c r="F6224" s="3">
        <v>0.77601686999999997</v>
      </c>
      <c r="G6224" s="3">
        <v>6</v>
      </c>
      <c r="H6224" s="3">
        <v>0.67893919899999999</v>
      </c>
      <c r="I6224" s="2" t="s">
        <v>9</v>
      </c>
      <c r="J6224" s="3">
        <v>35000</v>
      </c>
      <c r="K6224" s="3">
        <v>0.79810758100000001</v>
      </c>
      <c r="L6224" s="3">
        <v>2</v>
      </c>
      <c r="M6224" s="2" t="s">
        <v>62</v>
      </c>
      <c r="N6224" s="3">
        <v>418000</v>
      </c>
      <c r="O6224" s="3">
        <v>0.74684974699999995</v>
      </c>
      <c r="P6224" s="3">
        <v>0.42839171900231943</v>
      </c>
      <c r="Q6224" s="3">
        <v>0.27214476765759915</v>
      </c>
      <c r="R6224" s="3">
        <v>-0.81512832542215863</v>
      </c>
      <c r="S6224" s="3">
        <v>0.75852038728322391</v>
      </c>
      <c r="T6224" s="5">
        <f>POWER(10,Table2[[#This Row],[Predicted normalized_price]]*(N$7634-N$7635)+N$7635)</f>
        <v>445684.77561523777</v>
      </c>
      <c r="U6224" s="5">
        <f>ABS(Table2[[#This Row],[price]]-Table2[[#This Row],[Predicted Price]])</f>
        <v>27684.77561523777</v>
      </c>
      <c r="V6224" s="5">
        <f>Table2[[#This Row],[Price Diff]]/Table2[[#This Row],[price]]</f>
        <v>6.623152061061667E-2</v>
      </c>
    </row>
    <row r="6225" spans="1:22" x14ac:dyDescent="0.2">
      <c r="A6225" s="3">
        <v>12800</v>
      </c>
      <c r="B6225" s="3">
        <v>0.22387486400000001</v>
      </c>
      <c r="C6225" s="3">
        <v>45837</v>
      </c>
      <c r="D6225" s="3">
        <v>0.52834178600000004</v>
      </c>
      <c r="E6225" s="3">
        <v>1595</v>
      </c>
      <c r="F6225" s="3">
        <v>0.38472810600000001</v>
      </c>
      <c r="G6225" s="3">
        <v>7</v>
      </c>
      <c r="H6225" s="3">
        <v>0.73735046500000001</v>
      </c>
      <c r="I6225" s="2" t="s">
        <v>15</v>
      </c>
      <c r="J6225" s="3">
        <v>99000</v>
      </c>
      <c r="K6225" s="3">
        <v>0.88672422299999998</v>
      </c>
      <c r="L6225" s="3">
        <v>1</v>
      </c>
      <c r="M6225" s="2" t="s">
        <v>65</v>
      </c>
      <c r="N6225" s="3">
        <v>67800</v>
      </c>
      <c r="O6225" s="3">
        <v>0.41583790399999998</v>
      </c>
      <c r="P6225" s="3">
        <v>-0.94078026161089212</v>
      </c>
      <c r="Q6225" s="3">
        <v>0.43673159349909069</v>
      </c>
      <c r="R6225" s="3">
        <v>0.70233958331087087</v>
      </c>
      <c r="S6225" s="3">
        <v>0.41342637754791284</v>
      </c>
      <c r="T6225" s="5">
        <f>POWER(10,Table2[[#This Row],[Predicted normalized_price]]*(N$7634-N$7635)+N$7635)</f>
        <v>66907.481497200642</v>
      </c>
      <c r="U6225" s="5">
        <f>ABS(Table2[[#This Row],[price]]-Table2[[#This Row],[Predicted Price]])</f>
        <v>892.51850279935752</v>
      </c>
      <c r="V6225" s="5">
        <f>Table2[[#This Row],[Price Diff]]/Table2[[#This Row],[price]]</f>
        <v>1.3163989716804683E-2</v>
      </c>
    </row>
    <row r="6226" spans="1:22" x14ac:dyDescent="0.2">
      <c r="A6226" s="3">
        <v>11980</v>
      </c>
      <c r="B6226" s="3">
        <v>0.20914342999999999</v>
      </c>
      <c r="C6226" s="3">
        <v>65408</v>
      </c>
      <c r="D6226" s="3">
        <v>0.59056424500000004</v>
      </c>
      <c r="E6226" s="3">
        <v>1969</v>
      </c>
      <c r="F6226" s="3">
        <v>0.47454891999999999</v>
      </c>
      <c r="G6226" s="3">
        <v>4</v>
      </c>
      <c r="H6226" s="3">
        <v>0.52529906999999998</v>
      </c>
      <c r="I6226" s="2" t="s">
        <v>21</v>
      </c>
      <c r="J6226" s="3">
        <v>78000</v>
      </c>
      <c r="K6226" s="3">
        <v>0.86640516400000001</v>
      </c>
      <c r="L6226" s="3">
        <v>1</v>
      </c>
      <c r="M6226" s="2" t="s">
        <v>65</v>
      </c>
      <c r="N6226" s="3">
        <v>102800</v>
      </c>
      <c r="O6226" s="3">
        <v>0.49158331999999999</v>
      </c>
      <c r="P6226" s="3">
        <v>0.99999999528360817</v>
      </c>
      <c r="Q6226" s="3">
        <v>0.59603097292744689</v>
      </c>
      <c r="R6226" s="3">
        <v>0.61598531869261064</v>
      </c>
      <c r="S6226" s="3">
        <v>0.48239570557720801</v>
      </c>
      <c r="T6226" s="5">
        <f>POWER(10,Table2[[#This Row],[Predicted normalized_price]]*(N$7634-N$7635)+N$7635)</f>
        <v>97738.853062648792</v>
      </c>
      <c r="U6226" s="5">
        <f>ABS(Table2[[#This Row],[price]]-Table2[[#This Row],[Predicted Price]])</f>
        <v>5061.1469373512082</v>
      </c>
      <c r="V6226" s="5">
        <f>Table2[[#This Row],[Price Diff]]/Table2[[#This Row],[price]]</f>
        <v>4.9232946861393075E-2</v>
      </c>
    </row>
    <row r="6227" spans="1:22" x14ac:dyDescent="0.2">
      <c r="A6227" s="3">
        <v>15820</v>
      </c>
      <c r="B6227" s="3">
        <v>0.27100849599999999</v>
      </c>
      <c r="C6227" s="3">
        <v>73104</v>
      </c>
      <c r="D6227" s="3">
        <v>0.61003120099999997</v>
      </c>
      <c r="E6227" s="3">
        <v>1991</v>
      </c>
      <c r="F6227" s="3">
        <v>0.47928668200000002</v>
      </c>
      <c r="G6227" s="3">
        <v>6</v>
      </c>
      <c r="H6227" s="3">
        <v>0.67893919899999999</v>
      </c>
      <c r="I6227" s="2" t="s">
        <v>15</v>
      </c>
      <c r="J6227" s="3">
        <v>84000</v>
      </c>
      <c r="K6227" s="3">
        <v>0.87272116499999997</v>
      </c>
      <c r="L6227" s="3">
        <v>1</v>
      </c>
      <c r="M6227" s="2" t="s">
        <v>65</v>
      </c>
      <c r="N6227" s="3">
        <v>102800</v>
      </c>
      <c r="O6227" s="3">
        <v>0.49158331999999999</v>
      </c>
      <c r="P6227" s="3">
        <v>-0.87485805789865123</v>
      </c>
      <c r="Q6227" s="3">
        <v>0.6225839337368374</v>
      </c>
      <c r="R6227" s="3">
        <v>0.55284267190066949</v>
      </c>
      <c r="S6227" s="3">
        <v>0.50046314541364989</v>
      </c>
      <c r="T6227" s="5">
        <f>POWER(10,Table2[[#This Row],[Predicted normalized_price]]*(N$7634-N$7635)+N$7635)</f>
        <v>107940.50965812679</v>
      </c>
      <c r="U6227" s="5">
        <f>ABS(Table2[[#This Row],[price]]-Table2[[#This Row],[Predicted Price]])</f>
        <v>5140.5096581267862</v>
      </c>
      <c r="V6227" s="5">
        <f>Table2[[#This Row],[Price Diff]]/Table2[[#This Row],[price]]</f>
        <v>5.000495776387924E-2</v>
      </c>
    </row>
    <row r="6228" spans="1:22" x14ac:dyDescent="0.2">
      <c r="A6228" s="3">
        <v>10840</v>
      </c>
      <c r="B6228" s="3">
        <v>0.1868937</v>
      </c>
      <c r="C6228" s="3">
        <v>14631</v>
      </c>
      <c r="D6228" s="3">
        <v>0.32849847399999998</v>
      </c>
      <c r="E6228" s="3">
        <v>1390</v>
      </c>
      <c r="F6228" s="3">
        <v>0.32606906200000002</v>
      </c>
      <c r="G6228" s="3">
        <v>10</v>
      </c>
      <c r="H6228" s="3">
        <v>0.87250287000000004</v>
      </c>
      <c r="I6228" s="2" t="s">
        <v>20</v>
      </c>
      <c r="J6228" s="3">
        <v>88000</v>
      </c>
      <c r="K6228" s="3">
        <v>0.87668592700000003</v>
      </c>
      <c r="L6228" s="3">
        <v>3</v>
      </c>
      <c r="M6228" s="2" t="s">
        <v>62</v>
      </c>
      <c r="N6228" s="3">
        <v>23000</v>
      </c>
      <c r="O6228" s="3">
        <v>0.21910222800000001</v>
      </c>
      <c r="P6228" s="3">
        <v>-0.6947461760350353</v>
      </c>
      <c r="Q6228" s="3">
        <v>-6.0179302197662383E-2</v>
      </c>
      <c r="R6228" s="3">
        <v>0.89460428695655625</v>
      </c>
      <c r="S6228" s="3">
        <v>0.23443830607407407</v>
      </c>
      <c r="T6228" s="5">
        <f>POWER(10,Table2[[#This Row],[Predicted normalized_price]]*(N$7634-N$7635)+N$7635)</f>
        <v>25022.274000776397</v>
      </c>
      <c r="U6228" s="5">
        <f>ABS(Table2[[#This Row],[price]]-Table2[[#This Row],[Predicted Price]])</f>
        <v>2022.2740007763969</v>
      </c>
      <c r="V6228" s="5">
        <f>Table2[[#This Row],[Price Diff]]/Table2[[#This Row],[price]]</f>
        <v>8.7924956555495509E-2</v>
      </c>
    </row>
    <row r="6229" spans="1:22" x14ac:dyDescent="0.2">
      <c r="A6229" s="3">
        <v>10260</v>
      </c>
      <c r="B6229" s="3">
        <v>0.17465800000000001</v>
      </c>
      <c r="C6229" s="3">
        <v>48690</v>
      </c>
      <c r="D6229" s="3">
        <v>0.53890876099999996</v>
      </c>
      <c r="E6229" s="3">
        <v>1998</v>
      </c>
      <c r="F6229" s="3">
        <v>0.480783179</v>
      </c>
      <c r="G6229" s="3">
        <v>5</v>
      </c>
      <c r="H6229" s="3">
        <v>0.60985333500000005</v>
      </c>
      <c r="I6229" s="2" t="s">
        <v>14</v>
      </c>
      <c r="J6229" s="3">
        <v>69000</v>
      </c>
      <c r="K6229" s="3">
        <v>0.85595613400000004</v>
      </c>
      <c r="L6229" s="3">
        <v>1</v>
      </c>
      <c r="M6229" s="2" t="s">
        <v>66</v>
      </c>
      <c r="N6229" s="3">
        <v>69666</v>
      </c>
      <c r="O6229" s="3">
        <v>0.42077877000000002</v>
      </c>
      <c r="P6229" s="3">
        <v>-0.65257386346484259</v>
      </c>
      <c r="Q6229" s="3">
        <v>-0.68777926603023554</v>
      </c>
      <c r="R6229" s="3">
        <v>-0.44561492693225613</v>
      </c>
      <c r="S6229" s="3">
        <v>0.40913621911680809</v>
      </c>
      <c r="T6229" s="5">
        <f>POWER(10,Table2[[#This Row],[Predicted normalized_price]]*(N$7634-N$7635)+N$7635)</f>
        <v>65348.615418898393</v>
      </c>
      <c r="U6229" s="5">
        <f>ABS(Table2[[#This Row],[price]]-Table2[[#This Row],[Predicted Price]])</f>
        <v>4317.3845811016072</v>
      </c>
      <c r="V6229" s="5">
        <f>Table2[[#This Row],[Price Diff]]/Table2[[#This Row],[price]]</f>
        <v>6.1972620519358181E-2</v>
      </c>
    </row>
    <row r="6230" spans="1:22" x14ac:dyDescent="0.2">
      <c r="A6230" s="3">
        <v>9430</v>
      </c>
      <c r="B6230" s="3">
        <v>0.15588802600000001</v>
      </c>
      <c r="C6230" s="3">
        <v>56770</v>
      </c>
      <c r="D6230" s="3">
        <v>0.56577757100000003</v>
      </c>
      <c r="E6230" s="3">
        <v>1497</v>
      </c>
      <c r="F6230" s="3">
        <v>0.357690181</v>
      </c>
      <c r="G6230" s="3">
        <v>4</v>
      </c>
      <c r="H6230" s="3">
        <v>0.52529906999999998</v>
      </c>
      <c r="I6230" s="2" t="s">
        <v>22</v>
      </c>
      <c r="J6230" s="3">
        <v>45628</v>
      </c>
      <c r="K6230" s="3">
        <v>0.82070752599999997</v>
      </c>
      <c r="L6230" s="3">
        <v>1</v>
      </c>
      <c r="M6230" s="2" t="s">
        <v>64</v>
      </c>
      <c r="N6230" s="3">
        <v>71800</v>
      </c>
      <c r="O6230" s="3">
        <v>0.42626956799999999</v>
      </c>
      <c r="P6230" s="3">
        <v>0.50267850887904408</v>
      </c>
      <c r="Q6230" s="3">
        <v>-0.68473246066698279</v>
      </c>
      <c r="R6230" s="3">
        <v>-0.57471781645169562</v>
      </c>
      <c r="S6230" s="3">
        <v>0.44572324393255502</v>
      </c>
      <c r="T6230" s="5">
        <f>POWER(10,Table2[[#This Row],[Predicted normalized_price]]*(N$7634-N$7635)+N$7635)</f>
        <v>79900.568354631192</v>
      </c>
      <c r="U6230" s="5">
        <f>ABS(Table2[[#This Row],[price]]-Table2[[#This Row],[Predicted Price]])</f>
        <v>8100.5683546311921</v>
      </c>
      <c r="V6230" s="5">
        <f>Table2[[#This Row],[Price Diff]]/Table2[[#This Row],[price]]</f>
        <v>0.11282128627620044</v>
      </c>
    </row>
    <row r="6231" spans="1:22" x14ac:dyDescent="0.2">
      <c r="A6231" s="3">
        <v>35900</v>
      </c>
      <c r="B6231" s="3">
        <v>0.45334468300000003</v>
      </c>
      <c r="C6231" s="3">
        <v>118094</v>
      </c>
      <c r="D6231" s="3">
        <v>0.69396175699999996</v>
      </c>
      <c r="E6231" s="3">
        <v>6208</v>
      </c>
      <c r="F6231" s="3">
        <v>0.96418289899999998</v>
      </c>
      <c r="G6231" s="3">
        <v>9</v>
      </c>
      <c r="H6231" s="3">
        <v>0.83257932800000001</v>
      </c>
      <c r="I6231" s="2" t="s">
        <v>15</v>
      </c>
      <c r="J6231" s="3">
        <v>65000</v>
      </c>
      <c r="K6231" s="3">
        <v>0.85086644300000003</v>
      </c>
      <c r="L6231" s="3">
        <v>2</v>
      </c>
      <c r="M6231" s="2" t="s">
        <v>62</v>
      </c>
      <c r="N6231" s="3">
        <v>169500</v>
      </c>
      <c r="O6231" s="3">
        <v>0.58258697000000004</v>
      </c>
      <c r="P6231" s="3">
        <v>0.42742603425050602</v>
      </c>
      <c r="Q6231" s="3">
        <v>0.77146847833005472</v>
      </c>
      <c r="R6231" s="3">
        <v>0.3086600325021624</v>
      </c>
      <c r="S6231" s="3">
        <v>0.60503318461792144</v>
      </c>
      <c r="T6231" s="5">
        <f>POWER(10,Table2[[#This Row],[Predicted normalized_price]]*(N$7634-N$7635)+N$7635)</f>
        <v>191750.5860904585</v>
      </c>
      <c r="U6231" s="5">
        <f>ABS(Table2[[#This Row],[price]]-Table2[[#This Row],[Predicted Price]])</f>
        <v>22250.586090458499</v>
      </c>
      <c r="V6231" s="5">
        <f>Table2[[#This Row],[Price Diff]]/Table2[[#This Row],[price]]</f>
        <v>0.1312718943389882</v>
      </c>
    </row>
    <row r="6232" spans="1:22" x14ac:dyDescent="0.2">
      <c r="A6232" s="3">
        <v>10060</v>
      </c>
      <c r="B6232" s="3">
        <v>0.17027779800000001</v>
      </c>
      <c r="C6232" s="3">
        <v>61941</v>
      </c>
      <c r="D6232" s="3">
        <v>0.581033244</v>
      </c>
      <c r="E6232" s="3">
        <v>1999</v>
      </c>
      <c r="F6232" s="3">
        <v>0.48099653599999997</v>
      </c>
      <c r="G6232" s="3">
        <v>6</v>
      </c>
      <c r="H6232" s="3">
        <v>0.67893919899999999</v>
      </c>
      <c r="I6232" s="2" t="s">
        <v>32</v>
      </c>
      <c r="J6232" s="3">
        <v>43000</v>
      </c>
      <c r="K6232" s="3">
        <v>0.81565173599999996</v>
      </c>
      <c r="L6232" s="3">
        <v>1</v>
      </c>
      <c r="M6232" s="2" t="s">
        <v>68</v>
      </c>
      <c r="N6232" s="3">
        <v>72300</v>
      </c>
      <c r="O6232" s="3">
        <v>0.427532464</v>
      </c>
      <c r="P6232" s="3">
        <v>-0.12560545340709173</v>
      </c>
      <c r="Q6232" s="3">
        <v>-0.66913152033201739</v>
      </c>
      <c r="R6232" s="3">
        <v>-0.52830958791182259</v>
      </c>
      <c r="S6232" s="3">
        <v>0.43640770130544015</v>
      </c>
      <c r="T6232" s="5">
        <f>POWER(10,Table2[[#This Row],[Predicted normalized_price]]*(N$7634-N$7635)+N$7635)</f>
        <v>75913.444390508579</v>
      </c>
      <c r="U6232" s="5">
        <f>ABS(Table2[[#This Row],[price]]-Table2[[#This Row],[Predicted Price]])</f>
        <v>3613.4443905085791</v>
      </c>
      <c r="V6232" s="5">
        <f>Table2[[#This Row],[Price Diff]]/Table2[[#This Row],[price]]</f>
        <v>4.997848396277426E-2</v>
      </c>
    </row>
    <row r="6233" spans="1:22" x14ac:dyDescent="0.2">
      <c r="A6233" s="3">
        <v>139820</v>
      </c>
      <c r="B6233" s="3">
        <v>0.75586947100000001</v>
      </c>
      <c r="C6233" s="3">
        <v>678749</v>
      </c>
      <c r="D6233" s="3">
        <v>1</v>
      </c>
      <c r="E6233" s="3">
        <v>6498</v>
      </c>
      <c r="F6233" s="3">
        <v>0.983650205</v>
      </c>
      <c r="G6233" s="3">
        <v>3</v>
      </c>
      <c r="H6233" s="3">
        <v>0.416289664</v>
      </c>
      <c r="I6233" s="2" t="s">
        <v>40</v>
      </c>
      <c r="J6233" s="3">
        <v>1000</v>
      </c>
      <c r="K6233" s="3">
        <v>0.49509589300000001</v>
      </c>
      <c r="L6233" s="3">
        <v>1</v>
      </c>
      <c r="M6233" s="2" t="s">
        <v>62</v>
      </c>
      <c r="N6233" s="3">
        <v>1480000</v>
      </c>
      <c r="O6233" s="3">
        <v>0.97693338200000002</v>
      </c>
      <c r="P6233" s="3">
        <v>0.16584232048419237</v>
      </c>
      <c r="Q6233" s="3">
        <v>0.88605549250588589</v>
      </c>
      <c r="R6233" s="3">
        <v>-0.87796092494931544</v>
      </c>
      <c r="S6233" s="3">
        <v>0.935456033409793</v>
      </c>
      <c r="T6233" s="5">
        <f>POWER(10,Table2[[#This Row],[Predicted normalized_price]]*(N$7634-N$7635)+N$7635)</f>
        <v>1178359.1402756283</v>
      </c>
      <c r="U6233" s="5">
        <f>ABS(Table2[[#This Row],[price]]-Table2[[#This Row],[Predicted Price]])</f>
        <v>301640.85972437169</v>
      </c>
      <c r="V6233" s="5">
        <f>Table2[[#This Row],[Price Diff]]/Table2[[#This Row],[price]]</f>
        <v>0.20381139170565654</v>
      </c>
    </row>
    <row r="6234" spans="1:22" x14ac:dyDescent="0.2">
      <c r="A6234" s="3">
        <v>7660</v>
      </c>
      <c r="B6234" s="3">
        <v>0.109632335</v>
      </c>
      <c r="C6234" s="3">
        <v>8524</v>
      </c>
      <c r="D6234" s="3">
        <v>0.23395247199999999</v>
      </c>
      <c r="E6234" s="3">
        <v>1591</v>
      </c>
      <c r="F6234" s="3">
        <v>0.38365743499999999</v>
      </c>
      <c r="G6234" s="3">
        <v>10</v>
      </c>
      <c r="H6234" s="3">
        <v>0.87250287000000004</v>
      </c>
      <c r="I6234" s="2" t="s">
        <v>17</v>
      </c>
      <c r="J6234" s="3">
        <v>142721</v>
      </c>
      <c r="K6234" s="3">
        <v>0.91789786200000001</v>
      </c>
      <c r="L6234" s="3">
        <v>1</v>
      </c>
      <c r="M6234" s="2" t="s">
        <v>63</v>
      </c>
      <c r="N6234" s="3">
        <v>14777</v>
      </c>
      <c r="O6234" s="3">
        <v>0.13858902100000001</v>
      </c>
      <c r="P6234" s="3">
        <v>-0.98408523046746899</v>
      </c>
      <c r="Q6234" s="3">
        <v>-0.93281734823979101</v>
      </c>
      <c r="R6234" s="3">
        <v>0.34347499777077722</v>
      </c>
      <c r="S6234" s="3">
        <v>0.14360793470076688</v>
      </c>
      <c r="T6234" s="5">
        <f>POWER(10,Table2[[#This Row],[Predicted normalized_price]]*(N$7634-N$7635)+N$7635)</f>
        <v>15190.207625717612</v>
      </c>
      <c r="U6234" s="5">
        <f>ABS(Table2[[#This Row],[price]]-Table2[[#This Row],[Predicted Price]])</f>
        <v>413.20762571761225</v>
      </c>
      <c r="V6234" s="5">
        <f>Table2[[#This Row],[Price Diff]]/Table2[[#This Row],[price]]</f>
        <v>2.7962890012696234E-2</v>
      </c>
    </row>
    <row r="6235" spans="1:22" x14ac:dyDescent="0.2">
      <c r="A6235" s="3">
        <v>18690</v>
      </c>
      <c r="B6235" s="3">
        <v>0.30810346900000002</v>
      </c>
      <c r="C6235" s="3">
        <v>75906</v>
      </c>
      <c r="D6235" s="3">
        <v>0.61661348800000004</v>
      </c>
      <c r="E6235" s="3">
        <v>2979</v>
      </c>
      <c r="F6235" s="3">
        <v>0.65110249600000003</v>
      </c>
      <c r="G6235" s="3">
        <v>7</v>
      </c>
      <c r="H6235" s="3">
        <v>0.73735046500000001</v>
      </c>
      <c r="I6235" s="2" t="s">
        <v>13</v>
      </c>
      <c r="J6235" s="3">
        <v>70000</v>
      </c>
      <c r="K6235" s="3">
        <v>0.85718244399999999</v>
      </c>
      <c r="L6235" s="3">
        <v>2</v>
      </c>
      <c r="M6235" s="2" t="s">
        <v>62</v>
      </c>
      <c r="N6235" s="3">
        <v>103000</v>
      </c>
      <c r="O6235" s="3">
        <v>0.491937028</v>
      </c>
      <c r="P6235" s="3">
        <v>-0.13346552199422843</v>
      </c>
      <c r="Q6235" s="3">
        <v>0.61543422577092144</v>
      </c>
      <c r="R6235" s="3">
        <v>0.5388889507974024</v>
      </c>
      <c r="S6235" s="3">
        <v>0.50407197826919348</v>
      </c>
      <c r="T6235" s="5">
        <f>POWER(10,Table2[[#This Row],[Predicted normalized_price]]*(N$7634-N$7635)+N$7635)</f>
        <v>110102.40367383677</v>
      </c>
      <c r="U6235" s="5">
        <f>ABS(Table2[[#This Row],[price]]-Table2[[#This Row],[Predicted Price]])</f>
        <v>7102.4036738367722</v>
      </c>
      <c r="V6235" s="5">
        <f>Table2[[#This Row],[Price Diff]]/Table2[[#This Row],[price]]</f>
        <v>6.8955375474143418E-2</v>
      </c>
    </row>
    <row r="6236" spans="1:22" x14ac:dyDescent="0.2">
      <c r="A6236" s="3">
        <v>19740</v>
      </c>
      <c r="B6236" s="3">
        <v>0.320265354</v>
      </c>
      <c r="C6236" s="3">
        <v>123664</v>
      </c>
      <c r="D6236" s="3">
        <v>0.70202712300000003</v>
      </c>
      <c r="E6236" s="3">
        <v>3456</v>
      </c>
      <c r="F6236" s="3">
        <v>0.71443234099999997</v>
      </c>
      <c r="G6236" s="3">
        <v>2</v>
      </c>
      <c r="H6236" s="3">
        <v>0.26264953499999999</v>
      </c>
      <c r="I6236" s="2" t="s">
        <v>16</v>
      </c>
      <c r="J6236" s="3">
        <v>28000</v>
      </c>
      <c r="K6236" s="3">
        <v>0.77908972300000001</v>
      </c>
      <c r="L6236" s="3">
        <v>1</v>
      </c>
      <c r="M6236" s="2" t="s">
        <v>64</v>
      </c>
      <c r="N6236" s="3">
        <v>229800</v>
      </c>
      <c r="O6236" s="3">
        <v>0.63797457800000001</v>
      </c>
      <c r="P6236" s="3">
        <v>0.92824120368075047</v>
      </c>
      <c r="Q6236" s="3">
        <v>0.82610999178488587</v>
      </c>
      <c r="R6236" s="3">
        <v>0.18818622162010534</v>
      </c>
      <c r="S6236" s="3">
        <v>0.65129680445075089</v>
      </c>
      <c r="T6236" s="5">
        <f>POWER(10,Table2[[#This Row],[Predicted normalized_price]]*(N$7634-N$7635)+N$7635)</f>
        <v>247253.80692372849</v>
      </c>
      <c r="U6236" s="5">
        <f>ABS(Table2[[#This Row],[price]]-Table2[[#This Row],[Predicted Price]])</f>
        <v>17453.806923728494</v>
      </c>
      <c r="V6236" s="5">
        <f>Table2[[#This Row],[Price Diff]]/Table2[[#This Row],[price]]</f>
        <v>7.5952162418313721E-2</v>
      </c>
    </row>
    <row r="6237" spans="1:22" x14ac:dyDescent="0.2">
      <c r="A6237" s="3">
        <v>12530</v>
      </c>
      <c r="B6237" s="3">
        <v>0.219131146</v>
      </c>
      <c r="C6237" s="3">
        <v>62727</v>
      </c>
      <c r="D6237" s="3">
        <v>0.58323995900000003</v>
      </c>
      <c r="E6237" s="3">
        <v>1999</v>
      </c>
      <c r="F6237" s="3">
        <v>0.48099653599999997</v>
      </c>
      <c r="G6237" s="3">
        <v>6</v>
      </c>
      <c r="H6237" s="3">
        <v>0.67893919899999999</v>
      </c>
      <c r="I6237" s="2" t="s">
        <v>21</v>
      </c>
      <c r="J6237" s="3">
        <v>86500</v>
      </c>
      <c r="K6237" s="3">
        <v>0.87522067000000003</v>
      </c>
      <c r="L6237" s="3">
        <v>1</v>
      </c>
      <c r="M6237" s="2" t="s">
        <v>64</v>
      </c>
      <c r="N6237" s="3">
        <v>81800</v>
      </c>
      <c r="O6237" s="3">
        <v>0.44999879599999998</v>
      </c>
      <c r="P6237" s="3">
        <v>0.9999999998302278</v>
      </c>
      <c r="Q6237" s="3">
        <v>0.51254322170778155</v>
      </c>
      <c r="R6237" s="3">
        <v>0.63983228184126451</v>
      </c>
      <c r="S6237" s="3">
        <v>0.45435888866889373</v>
      </c>
      <c r="T6237" s="5">
        <f>POWER(10,Table2[[#This Row],[Predicted normalized_price]]*(N$7634-N$7635)+N$7635)</f>
        <v>83783.498495243824</v>
      </c>
      <c r="U6237" s="5">
        <f>ABS(Table2[[#This Row],[price]]-Table2[[#This Row],[Predicted Price]])</f>
        <v>1983.4984952438244</v>
      </c>
      <c r="V6237" s="5">
        <f>Table2[[#This Row],[Price Diff]]/Table2[[#This Row],[price]]</f>
        <v>2.4248147863616436E-2</v>
      </c>
    </row>
    <row r="6238" spans="1:22" x14ac:dyDescent="0.2">
      <c r="A6238" s="3">
        <v>10760</v>
      </c>
      <c r="B6238" s="3">
        <v>0.18524549200000001</v>
      </c>
      <c r="C6238" s="3">
        <v>55338</v>
      </c>
      <c r="D6238" s="3">
        <v>0.56130658899999997</v>
      </c>
      <c r="E6238" s="3">
        <v>1998</v>
      </c>
      <c r="F6238" s="3">
        <v>0.480783179</v>
      </c>
      <c r="G6238" s="3">
        <v>4</v>
      </c>
      <c r="H6238" s="3">
        <v>0.52529906999999998</v>
      </c>
      <c r="I6238" s="2" t="s">
        <v>14</v>
      </c>
      <c r="J6238" s="3">
        <v>48805</v>
      </c>
      <c r="K6238" s="3">
        <v>0.82644425899999996</v>
      </c>
      <c r="L6238" s="3">
        <v>1</v>
      </c>
      <c r="M6238" s="2" t="s">
        <v>66</v>
      </c>
      <c r="N6238" s="3">
        <v>83800</v>
      </c>
      <c r="O6238" s="3">
        <v>0.454394727</v>
      </c>
      <c r="P6238" s="3">
        <v>-0.65716279375290299</v>
      </c>
      <c r="Q6238" s="3">
        <v>-0.62506696503231141</v>
      </c>
      <c r="R6238" s="3">
        <v>-0.52279646310427819</v>
      </c>
      <c r="S6238" s="3">
        <v>0.44521494128446171</v>
      </c>
      <c r="T6238" s="5">
        <f>POWER(10,Table2[[#This Row],[Predicted normalized_price]]*(N$7634-N$7635)+N$7635)</f>
        <v>79677.70649869417</v>
      </c>
      <c r="U6238" s="5">
        <f>ABS(Table2[[#This Row],[price]]-Table2[[#This Row],[Predicted Price]])</f>
        <v>4122.2935013058304</v>
      </c>
      <c r="V6238" s="5">
        <f>Table2[[#This Row],[Price Diff]]/Table2[[#This Row],[price]]</f>
        <v>4.9192046554962177E-2</v>
      </c>
    </row>
    <row r="6239" spans="1:22" x14ac:dyDescent="0.2">
      <c r="A6239" s="3">
        <v>12110</v>
      </c>
      <c r="B6239" s="3">
        <v>0.21154494200000001</v>
      </c>
      <c r="C6239" s="3">
        <v>58445</v>
      </c>
      <c r="D6239" s="3">
        <v>0.57086630000000005</v>
      </c>
      <c r="E6239" s="3">
        <v>1498</v>
      </c>
      <c r="F6239" s="3">
        <v>0.357974919</v>
      </c>
      <c r="G6239" s="3">
        <v>2</v>
      </c>
      <c r="H6239" s="3">
        <v>0.26264953499999999</v>
      </c>
      <c r="I6239" s="2" t="s">
        <v>21</v>
      </c>
      <c r="J6239" s="3">
        <v>8888</v>
      </c>
      <c r="K6239" s="3">
        <v>0.68129151899999996</v>
      </c>
      <c r="L6239" s="3">
        <v>1</v>
      </c>
      <c r="M6239" s="2" t="s">
        <v>65</v>
      </c>
      <c r="N6239" s="3">
        <v>120888</v>
      </c>
      <c r="O6239" s="3">
        <v>0.52107892099999997</v>
      </c>
      <c r="P6239" s="3">
        <v>0.99999998261227485</v>
      </c>
      <c r="Q6239" s="3">
        <v>0.67037853189097751</v>
      </c>
      <c r="R6239" s="3">
        <v>0.54010926992995723</v>
      </c>
      <c r="S6239" s="3">
        <v>0.52121995227095441</v>
      </c>
      <c r="T6239" s="5">
        <f>POWER(10,Table2[[#This Row],[Predicted normalized_price]]*(N$7634-N$7635)+N$7635)</f>
        <v>120981.72083310338</v>
      </c>
      <c r="U6239" s="5">
        <f>ABS(Table2[[#This Row],[price]]-Table2[[#This Row],[Predicted Price]])</f>
        <v>93.720833103376208</v>
      </c>
      <c r="V6239" s="5">
        <f>Table2[[#This Row],[Price Diff]]/Table2[[#This Row],[price]]</f>
        <v>7.7526994493561151E-4</v>
      </c>
    </row>
    <row r="6240" spans="1:22" x14ac:dyDescent="0.2">
      <c r="A6240" s="3">
        <v>18760</v>
      </c>
      <c r="B6240" s="3">
        <v>0.30893527199999998</v>
      </c>
      <c r="C6240" s="3">
        <v>85375</v>
      </c>
      <c r="D6240" s="3">
        <v>0.63718629400000004</v>
      </c>
      <c r="E6240" s="3">
        <v>1984</v>
      </c>
      <c r="F6240" s="3">
        <v>0.47778491499999998</v>
      </c>
      <c r="G6240" s="3">
        <v>2</v>
      </c>
      <c r="H6240" s="3">
        <v>0.26264953499999999</v>
      </c>
      <c r="I6240" s="2" t="s">
        <v>19</v>
      </c>
      <c r="J6240" s="3">
        <v>9000</v>
      </c>
      <c r="K6240" s="3">
        <v>0.68235877599999994</v>
      </c>
      <c r="L6240" s="3">
        <v>1</v>
      </c>
      <c r="M6240" s="2" t="s">
        <v>64</v>
      </c>
      <c r="N6240" s="3">
        <v>199999</v>
      </c>
      <c r="O6240" s="3">
        <v>0.61269772700000003</v>
      </c>
      <c r="P6240" s="3">
        <v>0.33338157214611003</v>
      </c>
      <c r="Q6240" s="3">
        <v>0.7751378397997517</v>
      </c>
      <c r="R6240" s="3">
        <v>0.26497730318134366</v>
      </c>
      <c r="S6240" s="3">
        <v>0.61682998219065477</v>
      </c>
      <c r="T6240" s="5">
        <f>POWER(10,Table2[[#This Row],[Predicted normalized_price]]*(N$7634-N$7635)+N$7635)</f>
        <v>204592.30150319217</v>
      </c>
      <c r="U6240" s="5">
        <f>ABS(Table2[[#This Row],[price]]-Table2[[#This Row],[Predicted Price]])</f>
        <v>4593.3015031921677</v>
      </c>
      <c r="V6240" s="5">
        <f>Table2[[#This Row],[Price Diff]]/Table2[[#This Row],[price]]</f>
        <v>2.2966622349072582E-2</v>
      </c>
    </row>
    <row r="6241" spans="1:22" x14ac:dyDescent="0.2">
      <c r="A6241" s="3">
        <v>18310</v>
      </c>
      <c r="B6241" s="3">
        <v>0.303532892</v>
      </c>
      <c r="C6241" s="3">
        <v>87863</v>
      </c>
      <c r="D6241" s="3">
        <v>0.64221330700000001</v>
      </c>
      <c r="E6241" s="3">
        <v>1984</v>
      </c>
      <c r="F6241" s="3">
        <v>0.47778491499999998</v>
      </c>
      <c r="G6241" s="3">
        <v>2</v>
      </c>
      <c r="H6241" s="3">
        <v>0.26264953499999999</v>
      </c>
      <c r="I6241" s="2" t="s">
        <v>19</v>
      </c>
      <c r="J6241" s="3">
        <v>15000</v>
      </c>
      <c r="K6241" s="3">
        <v>0.72589491699999997</v>
      </c>
      <c r="L6241" s="3">
        <v>1</v>
      </c>
      <c r="M6241" s="2" t="s">
        <v>62</v>
      </c>
      <c r="N6241" s="3">
        <v>188000</v>
      </c>
      <c r="O6241" s="3">
        <v>0.60143838299999997</v>
      </c>
      <c r="P6241" s="3">
        <v>-0.75057850585217434</v>
      </c>
      <c r="Q6241" s="3">
        <v>0.77989236550705021</v>
      </c>
      <c r="R6241" s="3">
        <v>0.26999281306048689</v>
      </c>
      <c r="S6241" s="3">
        <v>0.61395456827427353</v>
      </c>
      <c r="T6241" s="5">
        <f>POWER(10,Table2[[#This Row],[Predicted normalized_price]]*(N$7634-N$7635)+N$7635)</f>
        <v>201385.04991930092</v>
      </c>
      <c r="U6241" s="5">
        <f>ABS(Table2[[#This Row],[price]]-Table2[[#This Row],[Predicted Price]])</f>
        <v>13385.049919300916</v>
      </c>
      <c r="V6241" s="5">
        <f>Table2[[#This Row],[Price Diff]]/Table2[[#This Row],[price]]</f>
        <v>7.1197074038834657E-2</v>
      </c>
    </row>
    <row r="6242" spans="1:22" x14ac:dyDescent="0.2">
      <c r="A6242" s="3">
        <v>9170</v>
      </c>
      <c r="B6242" s="3">
        <v>0.149666992</v>
      </c>
      <c r="C6242" s="3">
        <v>47580</v>
      </c>
      <c r="D6242" s="3">
        <v>0.53487301200000004</v>
      </c>
      <c r="E6242" s="3">
        <v>1591</v>
      </c>
      <c r="F6242" s="3">
        <v>0.38365743499999999</v>
      </c>
      <c r="G6242" s="3">
        <v>5</v>
      </c>
      <c r="H6242" s="3">
        <v>0.60985333500000005</v>
      </c>
      <c r="I6242" s="2" t="s">
        <v>18</v>
      </c>
      <c r="J6242" s="3">
        <v>71000</v>
      </c>
      <c r="K6242" s="3">
        <v>0.85839135799999999</v>
      </c>
      <c r="L6242" s="3">
        <v>2</v>
      </c>
      <c r="M6242" s="2" t="s">
        <v>63</v>
      </c>
      <c r="N6242" s="3">
        <v>65000</v>
      </c>
      <c r="O6242" s="3">
        <v>0.40816279700000002</v>
      </c>
      <c r="P6242" s="3">
        <v>-0.93934585257855985</v>
      </c>
      <c r="Q6242" s="3">
        <v>-0.73759005428055535</v>
      </c>
      <c r="R6242" s="3">
        <v>-0.45037161645862117</v>
      </c>
      <c r="S6242" s="3">
        <v>0.39646778763919055</v>
      </c>
      <c r="T6242" s="5">
        <f>POWER(10,Table2[[#This Row],[Predicted normalized_price]]*(N$7634-N$7635)+N$7635)</f>
        <v>60954.206631785513</v>
      </c>
      <c r="U6242" s="5">
        <f>ABS(Table2[[#This Row],[price]]-Table2[[#This Row],[Predicted Price]])</f>
        <v>4045.7933682144867</v>
      </c>
      <c r="V6242" s="5">
        <f>Table2[[#This Row],[Price Diff]]/Table2[[#This Row],[price]]</f>
        <v>6.224297489560749E-2</v>
      </c>
    </row>
    <row r="6243" spans="1:22" x14ac:dyDescent="0.2">
      <c r="A6243" s="3">
        <v>17430</v>
      </c>
      <c r="B6243" s="3">
        <v>0.292573417</v>
      </c>
      <c r="C6243" s="3">
        <v>93611</v>
      </c>
      <c r="D6243" s="3">
        <v>0.65330302500000004</v>
      </c>
      <c r="E6243" s="3">
        <v>1991</v>
      </c>
      <c r="F6243" s="3">
        <v>0.47928668200000002</v>
      </c>
      <c r="G6243" s="3">
        <v>3</v>
      </c>
      <c r="H6243" s="3">
        <v>0.416289664</v>
      </c>
      <c r="I6243" s="2" t="s">
        <v>15</v>
      </c>
      <c r="J6243" s="3">
        <v>1000</v>
      </c>
      <c r="K6243" s="3">
        <v>0.49509589300000001</v>
      </c>
      <c r="L6243" s="3">
        <v>1</v>
      </c>
      <c r="M6243" s="2" t="s">
        <v>65</v>
      </c>
      <c r="N6243" s="3">
        <v>181500</v>
      </c>
      <c r="O6243" s="3">
        <v>0.59503508299999996</v>
      </c>
      <c r="P6243" s="3">
        <v>-0.90788746343821536</v>
      </c>
      <c r="Q6243" s="3">
        <v>0.75871188214415419</v>
      </c>
      <c r="R6243" s="3">
        <v>0.33433929372598775</v>
      </c>
      <c r="S6243" s="3">
        <v>0.59164305805965056</v>
      </c>
      <c r="T6243" s="5">
        <f>POWER(10,Table2[[#This Row],[Predicted normalized_price]]*(N$7634-N$7635)+N$7635)</f>
        <v>178148.30560665327</v>
      </c>
      <c r="U6243" s="5">
        <f>ABS(Table2[[#This Row],[price]]-Table2[[#This Row],[Predicted Price]])</f>
        <v>3351.6943933467264</v>
      </c>
      <c r="V6243" s="5">
        <f>Table2[[#This Row],[Price Diff]]/Table2[[#This Row],[price]]</f>
        <v>1.8466635776015022E-2</v>
      </c>
    </row>
    <row r="6244" spans="1:22" x14ac:dyDescent="0.2">
      <c r="A6244" s="3">
        <v>10130</v>
      </c>
      <c r="B6244" s="3">
        <v>0.17182069599999999</v>
      </c>
      <c r="C6244" s="3">
        <v>58442</v>
      </c>
      <c r="D6244" s="3">
        <v>0.57085731699999998</v>
      </c>
      <c r="E6244" s="3">
        <v>1998</v>
      </c>
      <c r="F6244" s="3">
        <v>0.480783179</v>
      </c>
      <c r="G6244" s="3">
        <v>3</v>
      </c>
      <c r="H6244" s="3">
        <v>0.416289664</v>
      </c>
      <c r="I6244" s="2" t="s">
        <v>14</v>
      </c>
      <c r="J6244" s="3">
        <v>37000</v>
      </c>
      <c r="K6244" s="3">
        <v>0.80284363400000003</v>
      </c>
      <c r="L6244" s="3">
        <v>1</v>
      </c>
      <c r="M6244" s="2" t="s">
        <v>66</v>
      </c>
      <c r="N6244" s="3">
        <v>96800</v>
      </c>
      <c r="O6244" s="3">
        <v>0.48063917900000003</v>
      </c>
      <c r="P6244" s="3">
        <v>-0.62489323953409193</v>
      </c>
      <c r="Q6244" s="3">
        <v>-0.58374880064424961</v>
      </c>
      <c r="R6244" s="3">
        <v>-0.55583392768310258</v>
      </c>
      <c r="S6244" s="3">
        <v>0.4645608319229112</v>
      </c>
      <c r="T6244" s="5">
        <f>POWER(10,Table2[[#This Row],[Predicted normalized_price]]*(N$7634-N$7635)+N$7635)</f>
        <v>88614.547146076045</v>
      </c>
      <c r="U6244" s="5">
        <f>ABS(Table2[[#This Row],[price]]-Table2[[#This Row],[Predicted Price]])</f>
        <v>8185.4528539239545</v>
      </c>
      <c r="V6244" s="5">
        <f>Table2[[#This Row],[Price Diff]]/Table2[[#This Row],[price]]</f>
        <v>8.4560463366983002E-2</v>
      </c>
    </row>
    <row r="6245" spans="1:22" x14ac:dyDescent="0.2">
      <c r="A6245" s="3">
        <v>11880</v>
      </c>
      <c r="B6245" s="3">
        <v>0.20727831399999999</v>
      </c>
      <c r="C6245" s="3">
        <v>68410</v>
      </c>
      <c r="D6245" s="3">
        <v>0.59841735900000004</v>
      </c>
      <c r="E6245" s="3">
        <v>2494</v>
      </c>
      <c r="F6245" s="3">
        <v>0.57533232300000003</v>
      </c>
      <c r="G6245" s="3">
        <v>5</v>
      </c>
      <c r="H6245" s="3">
        <v>0.60985333500000005</v>
      </c>
      <c r="I6245" s="2" t="s">
        <v>10</v>
      </c>
      <c r="J6245" s="3">
        <v>90500</v>
      </c>
      <c r="K6245" s="3">
        <v>0.87907339399999995</v>
      </c>
      <c r="L6245" s="3">
        <v>1</v>
      </c>
      <c r="M6245" s="2" t="s">
        <v>65</v>
      </c>
      <c r="N6245" s="3">
        <v>91000</v>
      </c>
      <c r="O6245" s="3">
        <v>0.46939492500000002</v>
      </c>
      <c r="P6245" s="3">
        <v>0.7271600346112852</v>
      </c>
      <c r="Q6245" s="3">
        <v>-0.61354955360142338</v>
      </c>
      <c r="R6245" s="3">
        <v>-0.59278305048880009</v>
      </c>
      <c r="S6245" s="3">
        <v>0.46964432344790696</v>
      </c>
      <c r="T6245" s="5">
        <f>POWER(10,Table2[[#This Row],[Predicted normalized_price]]*(N$7634-N$7635)+N$7635)</f>
        <v>91124.796732752657</v>
      </c>
      <c r="U6245" s="5">
        <f>ABS(Table2[[#This Row],[price]]-Table2[[#This Row],[Predicted Price]])</f>
        <v>124.79673275265668</v>
      </c>
      <c r="V6245" s="5">
        <f>Table2[[#This Row],[Price Diff]]/Table2[[#This Row],[price]]</f>
        <v>1.371392667611612E-3</v>
      </c>
    </row>
    <row r="6246" spans="1:22" x14ac:dyDescent="0.2">
      <c r="A6246" s="3">
        <v>13110</v>
      </c>
      <c r="B6246" s="3">
        <v>0.22919948700000001</v>
      </c>
      <c r="C6246" s="3">
        <v>54015</v>
      </c>
      <c r="D6246" s="3">
        <v>0.55707188399999996</v>
      </c>
      <c r="E6246" s="3">
        <v>2143</v>
      </c>
      <c r="F6246" s="3">
        <v>0.51065637100000005</v>
      </c>
      <c r="G6246" s="3">
        <v>6</v>
      </c>
      <c r="H6246" s="3">
        <v>0.67893919899999999</v>
      </c>
      <c r="I6246" s="2" t="s">
        <v>15</v>
      </c>
      <c r="J6246" s="3">
        <v>45000</v>
      </c>
      <c r="K6246" s="3">
        <v>0.81952635900000004</v>
      </c>
      <c r="L6246" s="3">
        <v>1</v>
      </c>
      <c r="M6246" s="2" t="s">
        <v>65</v>
      </c>
      <c r="N6246" s="3">
        <v>79800</v>
      </c>
      <c r="O6246" s="3">
        <v>0.44549404399999998</v>
      </c>
      <c r="P6246" s="3">
        <v>-0.84317665854231005</v>
      </c>
      <c r="Q6246" s="3">
        <v>0.50814811072882138</v>
      </c>
      <c r="R6246" s="3">
        <v>0.66299018404711585</v>
      </c>
      <c r="S6246" s="3">
        <v>0.44247247401158463</v>
      </c>
      <c r="T6246" s="5">
        <f>POWER(10,Table2[[#This Row],[Predicted normalized_price]]*(N$7634-N$7635)+N$7635)</f>
        <v>78485.970999641882</v>
      </c>
      <c r="U6246" s="5">
        <f>ABS(Table2[[#This Row],[price]]-Table2[[#This Row],[Predicted Price]])</f>
        <v>1314.0290003581176</v>
      </c>
      <c r="V6246" s="5">
        <f>Table2[[#This Row],[Price Diff]]/Table2[[#This Row],[price]]</f>
        <v>1.6466528826542828E-2</v>
      </c>
    </row>
    <row r="6247" spans="1:22" x14ac:dyDescent="0.2">
      <c r="A6247" s="3">
        <v>10070</v>
      </c>
      <c r="B6247" s="3">
        <v>0.170498868</v>
      </c>
      <c r="C6247" s="3">
        <v>27644</v>
      </c>
      <c r="D6247" s="3">
        <v>0.439846289</v>
      </c>
      <c r="E6247" s="3">
        <v>1390</v>
      </c>
      <c r="F6247" s="3">
        <v>0.32606906200000002</v>
      </c>
      <c r="G6247" s="3">
        <v>8</v>
      </c>
      <c r="H6247" s="3">
        <v>0.78794860499999997</v>
      </c>
      <c r="I6247" s="2" t="s">
        <v>20</v>
      </c>
      <c r="J6247" s="3">
        <v>119000</v>
      </c>
      <c r="K6247" s="3">
        <v>0.90240630300000002</v>
      </c>
      <c r="L6247" s="3">
        <v>2</v>
      </c>
      <c r="M6247" s="2" t="s">
        <v>62</v>
      </c>
      <c r="N6247" s="3">
        <v>41800</v>
      </c>
      <c r="O6247" s="3">
        <v>0.32781908300000001</v>
      </c>
      <c r="P6247" s="3">
        <v>-0.30081269757636797</v>
      </c>
      <c r="Q6247" s="3">
        <v>0.18443276697185165</v>
      </c>
      <c r="R6247" s="3">
        <v>0.8304751366507187</v>
      </c>
      <c r="S6247" s="3">
        <v>0.31616584145246801</v>
      </c>
      <c r="T6247" s="5">
        <f>POWER(10,Table2[[#This Row],[Predicted normalized_price]]*(N$7634-N$7635)+N$7635)</f>
        <v>39207.241261007206</v>
      </c>
      <c r="U6247" s="5">
        <f>ABS(Table2[[#This Row],[price]]-Table2[[#This Row],[Predicted Price]])</f>
        <v>2592.758738992794</v>
      </c>
      <c r="V6247" s="5">
        <f>Table2[[#This Row],[Price Diff]]/Table2[[#This Row],[price]]</f>
        <v>6.2027721028535737E-2</v>
      </c>
    </row>
    <row r="6248" spans="1:22" x14ac:dyDescent="0.2">
      <c r="A6248" s="3">
        <v>29130</v>
      </c>
      <c r="B6248" s="3">
        <v>0.406847658</v>
      </c>
      <c r="C6248" s="3">
        <v>134883</v>
      </c>
      <c r="D6248" s="3">
        <v>0.71722420899999995</v>
      </c>
      <c r="E6248" s="3">
        <v>2996</v>
      </c>
      <c r="F6248" s="3">
        <v>0.65352884600000005</v>
      </c>
      <c r="G6248" s="3">
        <v>3</v>
      </c>
      <c r="H6248" s="3">
        <v>0.416289664</v>
      </c>
      <c r="I6248" s="2" t="s">
        <v>15</v>
      </c>
      <c r="J6248" s="3">
        <v>1398</v>
      </c>
      <c r="K6248" s="3">
        <v>0.52365057599999998</v>
      </c>
      <c r="L6248" s="3">
        <v>1</v>
      </c>
      <c r="M6248" s="2" t="s">
        <v>65</v>
      </c>
      <c r="N6248" s="3">
        <v>332000</v>
      </c>
      <c r="O6248" s="3">
        <v>0.70493067499999995</v>
      </c>
      <c r="P6248" s="3">
        <v>-0.81495993555250679</v>
      </c>
      <c r="Q6248" s="3">
        <v>0.85651472455425359</v>
      </c>
      <c r="R6248" s="3">
        <v>7.9658599183928869E-2</v>
      </c>
      <c r="S6248" s="3">
        <v>0.68223539676262668</v>
      </c>
      <c r="T6248" s="5">
        <f>POWER(10,Table2[[#This Row],[Predicted normalized_price]]*(N$7634-N$7635)+N$7635)</f>
        <v>293073.60468168289</v>
      </c>
      <c r="U6248" s="5">
        <f>ABS(Table2[[#This Row],[price]]-Table2[[#This Row],[Predicted Price]])</f>
        <v>38926.395318317111</v>
      </c>
      <c r="V6248" s="5">
        <f>Table2[[#This Row],[Price Diff]]/Table2[[#This Row],[price]]</f>
        <v>0.11724817866962985</v>
      </c>
    </row>
    <row r="6249" spans="1:22" x14ac:dyDescent="0.2">
      <c r="A6249" s="3">
        <v>9880</v>
      </c>
      <c r="B6249" s="3">
        <v>0.166260509</v>
      </c>
      <c r="C6249" s="3">
        <v>35881</v>
      </c>
      <c r="D6249" s="3">
        <v>0.48548665800000002</v>
      </c>
      <c r="E6249" s="3">
        <v>2488</v>
      </c>
      <c r="F6249" s="3">
        <v>0.57430527899999995</v>
      </c>
      <c r="G6249" s="3">
        <v>5</v>
      </c>
      <c r="H6249" s="3">
        <v>0.60985333500000005</v>
      </c>
      <c r="I6249" s="2" t="s">
        <v>27</v>
      </c>
      <c r="J6249" s="3">
        <v>63627</v>
      </c>
      <c r="K6249" s="3">
        <v>0.84904690000000005</v>
      </c>
      <c r="L6249" s="3">
        <v>1</v>
      </c>
      <c r="M6249" s="2" t="s">
        <v>69</v>
      </c>
      <c r="N6249" s="3">
        <v>66900</v>
      </c>
      <c r="O6249" s="3">
        <v>0.41340602700000001</v>
      </c>
      <c r="P6249" s="3">
        <v>-0.23653450469634982</v>
      </c>
      <c r="Q6249" s="3">
        <v>-0.74295707666492206</v>
      </c>
      <c r="R6249" s="3">
        <v>-0.66078606634686921</v>
      </c>
      <c r="S6249" s="3">
        <v>0.45026774290811178</v>
      </c>
      <c r="T6249" s="5">
        <f>POWER(10,Table2[[#This Row],[Predicted normalized_price]]*(N$7634-N$7635)+N$7635)</f>
        <v>81920.979142806842</v>
      </c>
      <c r="U6249" s="5">
        <f>ABS(Table2[[#This Row],[price]]-Table2[[#This Row],[Predicted Price]])</f>
        <v>15020.979142806842</v>
      </c>
      <c r="V6249" s="5">
        <f>Table2[[#This Row],[Price Diff]]/Table2[[#This Row],[price]]</f>
        <v>0.22452883621534891</v>
      </c>
    </row>
    <row r="6250" spans="1:22" x14ac:dyDescent="0.2">
      <c r="A6250" s="3">
        <v>14050</v>
      </c>
      <c r="B6250" s="3">
        <v>0.244607458</v>
      </c>
      <c r="C6250" s="3">
        <v>22859</v>
      </c>
      <c r="D6250" s="3">
        <v>0.40658475500000002</v>
      </c>
      <c r="E6250" s="3">
        <v>2500</v>
      </c>
      <c r="F6250" s="3">
        <v>0.57635689899999998</v>
      </c>
      <c r="G6250" s="3">
        <v>10</v>
      </c>
      <c r="H6250" s="3">
        <v>0.87250287000000004</v>
      </c>
      <c r="I6250" s="2" t="s">
        <v>16</v>
      </c>
      <c r="J6250" s="3">
        <v>106000</v>
      </c>
      <c r="K6250" s="3">
        <v>0.89254686800000005</v>
      </c>
      <c r="L6250" s="3">
        <v>2</v>
      </c>
      <c r="M6250" s="2" t="s">
        <v>65</v>
      </c>
      <c r="N6250" s="3">
        <v>33800</v>
      </c>
      <c r="O6250" s="3">
        <v>0.28915948899999999</v>
      </c>
      <c r="P6250" s="3">
        <v>-0.65190322582364557</v>
      </c>
      <c r="Q6250" s="3">
        <v>0.14196001371961289</v>
      </c>
      <c r="R6250" s="3">
        <v>0.83251940697005133</v>
      </c>
      <c r="S6250" s="3">
        <v>0.3035359132153172</v>
      </c>
      <c r="T6250" s="5">
        <f>POWER(10,Table2[[#This Row],[Predicted normalized_price]]*(N$7634-N$7635)+N$7635)</f>
        <v>36578.463957686879</v>
      </c>
      <c r="U6250" s="5">
        <f>ABS(Table2[[#This Row],[price]]-Table2[[#This Row],[Predicted Price]])</f>
        <v>2778.4639576868794</v>
      </c>
      <c r="V6250" s="5">
        <f>Table2[[#This Row],[Price Diff]]/Table2[[#This Row],[price]]</f>
        <v>8.220307567120945E-2</v>
      </c>
    </row>
    <row r="6251" spans="1:22" x14ac:dyDescent="0.2">
      <c r="A6251" s="3">
        <v>12730</v>
      </c>
      <c r="B6251" s="3">
        <v>0.22265468899999999</v>
      </c>
      <c r="C6251" s="3">
        <v>22640</v>
      </c>
      <c r="D6251" s="3">
        <v>0.40490007099999997</v>
      </c>
      <c r="E6251" s="3">
        <v>1597</v>
      </c>
      <c r="F6251" s="3">
        <v>0.38526243399999999</v>
      </c>
      <c r="G6251" s="3">
        <v>10</v>
      </c>
      <c r="H6251" s="3">
        <v>0.87250287000000004</v>
      </c>
      <c r="I6251" s="2" t="s">
        <v>15</v>
      </c>
      <c r="J6251" s="3">
        <v>105350</v>
      </c>
      <c r="K6251" s="3">
        <v>0.89202263999999998</v>
      </c>
      <c r="L6251" s="3">
        <v>4</v>
      </c>
      <c r="M6251" s="2" t="s">
        <v>65</v>
      </c>
      <c r="N6251" s="3">
        <v>36000</v>
      </c>
      <c r="O6251" s="3">
        <v>0.30063497900000002</v>
      </c>
      <c r="P6251" s="3">
        <v>-0.93756605450204189</v>
      </c>
      <c r="Q6251" s="3">
        <v>0.13768865108868819</v>
      </c>
      <c r="R6251" s="3">
        <v>0.84104196116121477</v>
      </c>
      <c r="S6251" s="3">
        <v>0.29949697649113621</v>
      </c>
      <c r="T6251" s="5">
        <f>POWER(10,Table2[[#This Row],[Predicted normalized_price]]*(N$7634-N$7635)+N$7635)</f>
        <v>35775.581573991578</v>
      </c>
      <c r="U6251" s="5">
        <f>ABS(Table2[[#This Row],[price]]-Table2[[#This Row],[Predicted Price]])</f>
        <v>224.4184260084221</v>
      </c>
      <c r="V6251" s="5">
        <f>Table2[[#This Row],[Price Diff]]/Table2[[#This Row],[price]]</f>
        <v>6.233845166900614E-3</v>
      </c>
    </row>
    <row r="6252" spans="1:22" x14ac:dyDescent="0.2">
      <c r="A6252" s="3">
        <v>13040</v>
      </c>
      <c r="B6252" s="3">
        <v>0.228008242</v>
      </c>
      <c r="C6252" s="3">
        <v>62510</v>
      </c>
      <c r="D6252" s="3">
        <v>0.582633501</v>
      </c>
      <c r="E6252" s="3">
        <v>1499</v>
      </c>
      <c r="F6252" s="3">
        <v>0.35825946600000003</v>
      </c>
      <c r="G6252" s="3">
        <v>4</v>
      </c>
      <c r="H6252" s="3">
        <v>0.52529906999999998</v>
      </c>
      <c r="I6252" s="2" t="s">
        <v>13</v>
      </c>
      <c r="J6252" s="3">
        <v>36000</v>
      </c>
      <c r="K6252" s="3">
        <v>0.80050850100000004</v>
      </c>
      <c r="L6252" s="3">
        <v>1</v>
      </c>
      <c r="M6252" s="2" t="s">
        <v>67</v>
      </c>
      <c r="N6252" s="3">
        <v>104800</v>
      </c>
      <c r="O6252" s="3">
        <v>0.49508983899999998</v>
      </c>
      <c r="P6252" s="3">
        <v>-0.92336562270297684</v>
      </c>
      <c r="Q6252" s="3">
        <v>0.61093518891676479</v>
      </c>
      <c r="R6252" s="3">
        <v>0.58190650812909528</v>
      </c>
      <c r="S6252" s="3">
        <v>0.48989658030595529</v>
      </c>
      <c r="T6252" s="5">
        <f>POWER(10,Table2[[#This Row],[Predicted normalized_price]]*(N$7634-N$7635)+N$7635)</f>
        <v>101851.58160426989</v>
      </c>
      <c r="U6252" s="5">
        <f>ABS(Table2[[#This Row],[price]]-Table2[[#This Row],[Predicted Price]])</f>
        <v>2948.4183957301138</v>
      </c>
      <c r="V6252" s="5">
        <f>Table2[[#This Row],[Price Diff]]/Table2[[#This Row],[price]]</f>
        <v>2.8133763318035437E-2</v>
      </c>
    </row>
    <row r="6253" spans="1:22" x14ac:dyDescent="0.2">
      <c r="A6253" s="3">
        <v>12960</v>
      </c>
      <c r="B6253" s="3">
        <v>0.226638963</v>
      </c>
      <c r="C6253" s="3">
        <v>55487</v>
      </c>
      <c r="D6253" s="3">
        <v>0.56177715699999997</v>
      </c>
      <c r="E6253" s="3">
        <v>1395</v>
      </c>
      <c r="F6253" s="3">
        <v>0.327600102</v>
      </c>
      <c r="G6253" s="3">
        <v>4</v>
      </c>
      <c r="H6253" s="3">
        <v>0.52529906999999998</v>
      </c>
      <c r="I6253" s="2" t="s">
        <v>19</v>
      </c>
      <c r="J6253" s="3">
        <v>28000</v>
      </c>
      <c r="K6253" s="3">
        <v>0.77908972300000001</v>
      </c>
      <c r="L6253" s="3">
        <v>1</v>
      </c>
      <c r="M6253" s="2" t="s">
        <v>65</v>
      </c>
      <c r="N6253" s="3">
        <v>110800</v>
      </c>
      <c r="O6253" s="3">
        <v>0.50522136299999998</v>
      </c>
      <c r="P6253" s="3">
        <v>-0.93132313342521156</v>
      </c>
      <c r="Q6253" s="3">
        <v>0.56454473820658024</v>
      </c>
      <c r="R6253" s="3">
        <v>0.58250345297075135</v>
      </c>
      <c r="S6253" s="3">
        <v>0.47750584137427465</v>
      </c>
      <c r="T6253" s="5">
        <f>POWER(10,Table2[[#This Row],[Predicted normalized_price]]*(N$7634-N$7635)+N$7635)</f>
        <v>95147.585542622677</v>
      </c>
      <c r="U6253" s="5">
        <f>ABS(Table2[[#This Row],[price]]-Table2[[#This Row],[Predicted Price]])</f>
        <v>15652.414457377323</v>
      </c>
      <c r="V6253" s="5">
        <f>Table2[[#This Row],[Price Diff]]/Table2[[#This Row],[price]]</f>
        <v>0.14126727849618523</v>
      </c>
    </row>
    <row r="6254" spans="1:22" x14ac:dyDescent="0.2">
      <c r="A6254" s="3">
        <v>8820</v>
      </c>
      <c r="B6254" s="3">
        <v>0.141008036</v>
      </c>
      <c r="C6254" s="3">
        <v>55395</v>
      </c>
      <c r="D6254" s="3">
        <v>0.561486755</v>
      </c>
      <c r="E6254" s="3">
        <v>1591</v>
      </c>
      <c r="F6254" s="3">
        <v>0.38365743499999999</v>
      </c>
      <c r="G6254" s="3">
        <v>4</v>
      </c>
      <c r="H6254" s="3">
        <v>0.52529906999999998</v>
      </c>
      <c r="I6254" s="2" t="s">
        <v>18</v>
      </c>
      <c r="J6254" s="3">
        <v>46223</v>
      </c>
      <c r="K6254" s="3">
        <v>0.82181172300000005</v>
      </c>
      <c r="L6254" s="3">
        <v>1</v>
      </c>
      <c r="M6254" s="2" t="s">
        <v>63</v>
      </c>
      <c r="N6254" s="3">
        <v>65800</v>
      </c>
      <c r="O6254" s="3">
        <v>0.41038891300000002</v>
      </c>
      <c r="P6254" s="3">
        <v>-0.94861025521005904</v>
      </c>
      <c r="Q6254" s="3">
        <v>-0.69204294047749593</v>
      </c>
      <c r="R6254" s="3">
        <v>-0.5209261484087977</v>
      </c>
      <c r="S6254" s="3">
        <v>0.42633256402447339</v>
      </c>
      <c r="T6254" s="5">
        <f>POWER(10,Table2[[#This Row],[Predicted normalized_price]]*(N$7634-N$7635)+N$7635)</f>
        <v>71824.859133328864</v>
      </c>
      <c r="U6254" s="5">
        <f>ABS(Table2[[#This Row],[price]]-Table2[[#This Row],[Predicted Price]])</f>
        <v>6024.8591333288641</v>
      </c>
      <c r="V6254" s="5">
        <f>Table2[[#This Row],[Price Diff]]/Table2[[#This Row],[price]]</f>
        <v>9.1563208713204627E-2</v>
      </c>
    </row>
    <row r="6255" spans="1:22" x14ac:dyDescent="0.2">
      <c r="A6255" s="3">
        <v>18360</v>
      </c>
      <c r="B6255" s="3">
        <v>0.304139675</v>
      </c>
      <c r="C6255" s="3">
        <v>46904</v>
      </c>
      <c r="D6255" s="3">
        <v>0.53236881400000002</v>
      </c>
      <c r="E6255" s="3">
        <v>2979</v>
      </c>
      <c r="F6255" s="3">
        <v>0.65110249600000003</v>
      </c>
      <c r="G6255" s="3">
        <v>9</v>
      </c>
      <c r="H6255" s="3">
        <v>0.83257932800000001</v>
      </c>
      <c r="I6255" s="2" t="s">
        <v>13</v>
      </c>
      <c r="J6255" s="3">
        <v>91000</v>
      </c>
      <c r="K6255" s="3">
        <v>0.87954296600000004</v>
      </c>
      <c r="L6255" s="3">
        <v>4</v>
      </c>
      <c r="M6255" s="2" t="s">
        <v>62</v>
      </c>
      <c r="N6255" s="3">
        <v>72888</v>
      </c>
      <c r="O6255" s="3">
        <v>0.42900650400000001</v>
      </c>
      <c r="P6255" s="3">
        <v>-0.14969432627165133</v>
      </c>
      <c r="Q6255" s="3">
        <v>0.45371103747178881</v>
      </c>
      <c r="R6255" s="3">
        <v>0.69189846847342595</v>
      </c>
      <c r="S6255" s="3">
        <v>0.4226304899689356</v>
      </c>
      <c r="T6255" s="5">
        <f>POWER(10,Table2[[#This Row],[Predicted normalized_price]]*(N$7634-N$7635)+N$7635)</f>
        <v>70378.487717836135</v>
      </c>
      <c r="U6255" s="5">
        <f>ABS(Table2[[#This Row],[price]]-Table2[[#This Row],[Predicted Price]])</f>
        <v>2509.5122821638652</v>
      </c>
      <c r="V6255" s="5">
        <f>Table2[[#This Row],[Price Diff]]/Table2[[#This Row],[price]]</f>
        <v>3.4429704233397335E-2</v>
      </c>
    </row>
    <row r="6256" spans="1:22" x14ac:dyDescent="0.2">
      <c r="A6256" s="3">
        <v>35860</v>
      </c>
      <c r="B6256" s="3">
        <v>0.453096626</v>
      </c>
      <c r="C6256" s="3">
        <v>190874</v>
      </c>
      <c r="D6256" s="3">
        <v>0.77798589900000004</v>
      </c>
      <c r="E6256" s="3">
        <v>4395</v>
      </c>
      <c r="F6256" s="3">
        <v>0.81691860599999999</v>
      </c>
      <c r="G6256" s="3">
        <v>6</v>
      </c>
      <c r="H6256" s="3">
        <v>0.67893919899999999</v>
      </c>
      <c r="I6256" s="2" t="s">
        <v>13</v>
      </c>
      <c r="J6256" s="3">
        <v>49450</v>
      </c>
      <c r="K6256" s="3">
        <v>0.82756322900000001</v>
      </c>
      <c r="L6256" s="3">
        <v>3</v>
      </c>
      <c r="M6256" s="2" t="s">
        <v>62</v>
      </c>
      <c r="N6256" s="3">
        <v>288888</v>
      </c>
      <c r="O6256" s="3">
        <v>0.67961762699999995</v>
      </c>
      <c r="P6256" s="3">
        <v>0.20164815961987823</v>
      </c>
      <c r="Q6256" s="3">
        <v>0.85549702195211619</v>
      </c>
      <c r="R6256" s="3">
        <v>6.2440317090096183E-2</v>
      </c>
      <c r="S6256" s="3">
        <v>0.68901225326523785</v>
      </c>
      <c r="T6256" s="5">
        <f>POWER(10,Table2[[#This Row],[Predicted normalized_price]]*(N$7634-N$7635)+N$7635)</f>
        <v>304193.13187930989</v>
      </c>
      <c r="U6256" s="5">
        <f>ABS(Table2[[#This Row],[price]]-Table2[[#This Row],[Predicted Price]])</f>
        <v>15305.131879309891</v>
      </c>
      <c r="V6256" s="5">
        <f>Table2[[#This Row],[Price Diff]]/Table2[[#This Row],[price]]</f>
        <v>5.2979465672890157E-2</v>
      </c>
    </row>
    <row r="6257" spans="1:22" x14ac:dyDescent="0.2">
      <c r="A6257" s="3">
        <v>9380</v>
      </c>
      <c r="B6257" s="3">
        <v>0.15470510400000001</v>
      </c>
      <c r="C6257" s="3">
        <v>18608</v>
      </c>
      <c r="D6257" s="3">
        <v>0.37057752300000002</v>
      </c>
      <c r="E6257" s="3">
        <v>1798</v>
      </c>
      <c r="F6257" s="3">
        <v>0.435810641</v>
      </c>
      <c r="G6257" s="3">
        <v>10</v>
      </c>
      <c r="H6257" s="3">
        <v>0.87250287000000004</v>
      </c>
      <c r="I6257" s="2" t="s">
        <v>19</v>
      </c>
      <c r="J6257" s="3">
        <v>140000</v>
      </c>
      <c r="K6257" s="3">
        <v>0.91625730599999999</v>
      </c>
      <c r="L6257" s="3">
        <v>4</v>
      </c>
      <c r="M6257" s="2" t="s">
        <v>67</v>
      </c>
      <c r="N6257" s="3">
        <v>25200</v>
      </c>
      <c r="O6257" s="3">
        <v>0.235726308</v>
      </c>
      <c r="P6257" s="3">
        <v>-0.79706907178480224</v>
      </c>
      <c r="Q6257" s="3">
        <v>-4.2768778821808219E-2</v>
      </c>
      <c r="R6257" s="3">
        <v>0.88644468821717848</v>
      </c>
      <c r="S6257" s="3">
        <v>0.24082365173508988</v>
      </c>
      <c r="T6257" s="5">
        <f>POWER(10,Table2[[#This Row],[Predicted normalized_price]]*(N$7634-N$7635)+N$7635)</f>
        <v>25915.831563995711</v>
      </c>
      <c r="U6257" s="5">
        <f>ABS(Table2[[#This Row],[price]]-Table2[[#This Row],[Predicted Price]])</f>
        <v>715.83156399571089</v>
      </c>
      <c r="V6257" s="5">
        <f>Table2[[#This Row],[Price Diff]]/Table2[[#This Row],[price]]</f>
        <v>2.8406014444274243E-2</v>
      </c>
    </row>
    <row r="6258" spans="1:22" x14ac:dyDescent="0.2">
      <c r="A6258" s="3">
        <v>14280</v>
      </c>
      <c r="B6258" s="3">
        <v>0.24822043099999999</v>
      </c>
      <c r="C6258" s="3">
        <v>64127</v>
      </c>
      <c r="D6258" s="3">
        <v>0.58710286700000003</v>
      </c>
      <c r="E6258" s="3">
        <v>1595</v>
      </c>
      <c r="F6258" s="3">
        <v>0.38472810600000001</v>
      </c>
      <c r="G6258" s="3">
        <v>6</v>
      </c>
      <c r="H6258" s="3">
        <v>0.67893919899999999</v>
      </c>
      <c r="I6258" s="2" t="s">
        <v>15</v>
      </c>
      <c r="J6258" s="3">
        <v>69990</v>
      </c>
      <c r="K6258" s="3">
        <v>0.85717026699999999</v>
      </c>
      <c r="L6258" s="3">
        <v>1</v>
      </c>
      <c r="M6258" s="2" t="s">
        <v>62</v>
      </c>
      <c r="N6258" s="3">
        <v>99800</v>
      </c>
      <c r="O6258" s="3">
        <v>0.48619350700000002</v>
      </c>
      <c r="P6258" s="3">
        <v>-0.88662157553754761</v>
      </c>
      <c r="Q6258" s="3">
        <v>0.56218613958125752</v>
      </c>
      <c r="R6258" s="3">
        <v>0.57908853037973507</v>
      </c>
      <c r="S6258" s="3">
        <v>0.47786843548666769</v>
      </c>
      <c r="T6258" s="5">
        <f>POWER(10,Table2[[#This Row],[Predicted normalized_price]]*(N$7634-N$7635)+N$7635)</f>
        <v>95337.352735375141</v>
      </c>
      <c r="U6258" s="5">
        <f>ABS(Table2[[#This Row],[price]]-Table2[[#This Row],[Predicted Price]])</f>
        <v>4462.6472646248585</v>
      </c>
      <c r="V6258" s="5">
        <f>Table2[[#This Row],[Price Diff]]/Table2[[#This Row],[price]]</f>
        <v>4.4715904455158904E-2</v>
      </c>
    </row>
    <row r="6259" spans="1:22" x14ac:dyDescent="0.2">
      <c r="A6259" s="3">
        <v>8310</v>
      </c>
      <c r="B6259" s="3">
        <v>0.12775501</v>
      </c>
      <c r="C6259" s="3">
        <v>51433</v>
      </c>
      <c r="D6259" s="3">
        <v>0.54849997399999995</v>
      </c>
      <c r="E6259" s="3">
        <v>1598</v>
      </c>
      <c r="F6259" s="3">
        <v>0.38552934799999999</v>
      </c>
      <c r="G6259" s="3">
        <v>3</v>
      </c>
      <c r="H6259" s="3">
        <v>0.416289664</v>
      </c>
      <c r="I6259" s="2" t="s">
        <v>10</v>
      </c>
      <c r="J6259" s="3">
        <v>25898</v>
      </c>
      <c r="K6259" s="3">
        <v>0.772438713</v>
      </c>
      <c r="L6259" s="3">
        <v>1</v>
      </c>
      <c r="M6259" s="2" t="s">
        <v>63</v>
      </c>
      <c r="N6259" s="3">
        <v>73988</v>
      </c>
      <c r="O6259" s="3">
        <v>0.43173240499999999</v>
      </c>
      <c r="P6259" s="3">
        <v>5.5937026938515627E-2</v>
      </c>
      <c r="Q6259" s="3">
        <v>-0.67055890633103077</v>
      </c>
      <c r="R6259" s="3">
        <v>-0.52317868435399084</v>
      </c>
      <c r="S6259" s="3">
        <v>0.43520881351593999</v>
      </c>
      <c r="T6259" s="5">
        <f>POWER(10,Table2[[#This Row],[Predicted normalized_price]]*(N$7634-N$7635)+N$7635)</f>
        <v>75414.976310226572</v>
      </c>
      <c r="U6259" s="5">
        <f>ABS(Table2[[#This Row],[price]]-Table2[[#This Row],[Predicted Price]])</f>
        <v>1426.9763102265715</v>
      </c>
      <c r="V6259" s="5">
        <f>Table2[[#This Row],[Price Diff]]/Table2[[#This Row],[price]]</f>
        <v>1.9286591207041296E-2</v>
      </c>
    </row>
    <row r="6260" spans="1:22" x14ac:dyDescent="0.2">
      <c r="A6260" s="3">
        <v>7170</v>
      </c>
      <c r="B6260" s="3">
        <v>9.4923206999999996E-2</v>
      </c>
      <c r="C6260" s="3">
        <v>50737</v>
      </c>
      <c r="D6260" s="3">
        <v>0.54611564899999998</v>
      </c>
      <c r="E6260" s="3">
        <v>1496</v>
      </c>
      <c r="F6260" s="3">
        <v>0.35740525400000001</v>
      </c>
      <c r="G6260" s="3">
        <v>3</v>
      </c>
      <c r="H6260" s="3">
        <v>0.416289664</v>
      </c>
      <c r="I6260" s="2" t="s">
        <v>14</v>
      </c>
      <c r="J6260" s="3">
        <v>28322</v>
      </c>
      <c r="K6260" s="3">
        <v>0.78006424100000005</v>
      </c>
      <c r="L6260" s="3">
        <v>2</v>
      </c>
      <c r="M6260" s="2" t="s">
        <v>63</v>
      </c>
      <c r="N6260" s="3">
        <v>62800</v>
      </c>
      <c r="O6260" s="3">
        <v>0.40189673300000001</v>
      </c>
      <c r="P6260" s="3">
        <v>-0.81941346993237518</v>
      </c>
      <c r="Q6260" s="3">
        <v>-0.69084491115394198</v>
      </c>
      <c r="R6260" s="3">
        <v>-0.44549912438135575</v>
      </c>
      <c r="S6260" s="3">
        <v>0.40785987460468665</v>
      </c>
      <c r="T6260" s="5">
        <f>POWER(10,Table2[[#This Row],[Predicted normalized_price]]*(N$7634-N$7635)+N$7635)</f>
        <v>64891.893235604948</v>
      </c>
      <c r="U6260" s="5">
        <f>ABS(Table2[[#This Row],[price]]-Table2[[#This Row],[Predicted Price]])</f>
        <v>2091.8932356049481</v>
      </c>
      <c r="V6260" s="5">
        <f>Table2[[#This Row],[Price Diff]]/Table2[[#This Row],[price]]</f>
        <v>3.3310401840843121E-2</v>
      </c>
    </row>
    <row r="6261" spans="1:22" x14ac:dyDescent="0.2">
      <c r="A6261" s="3">
        <v>10210</v>
      </c>
      <c r="B6261" s="3">
        <v>0.173571007</v>
      </c>
      <c r="C6261" s="3">
        <v>12318</v>
      </c>
      <c r="D6261" s="3">
        <v>0.29838397100000003</v>
      </c>
      <c r="E6261" s="3">
        <v>1598</v>
      </c>
      <c r="F6261" s="3">
        <v>0.38552934799999999</v>
      </c>
      <c r="G6261" s="3">
        <v>10</v>
      </c>
      <c r="H6261" s="3">
        <v>0.87250287000000004</v>
      </c>
      <c r="I6261" s="2" t="s">
        <v>10</v>
      </c>
      <c r="J6261" s="3">
        <v>98747</v>
      </c>
      <c r="K6261" s="3">
        <v>0.886506142</v>
      </c>
      <c r="L6261" s="3">
        <v>1</v>
      </c>
      <c r="M6261" s="2" t="s">
        <v>63</v>
      </c>
      <c r="N6261" s="3">
        <v>21800</v>
      </c>
      <c r="O6261" s="3">
        <v>0.20935082199999999</v>
      </c>
      <c r="P6261" s="3">
        <v>-0.65262735952635009</v>
      </c>
      <c r="Q6261" s="3">
        <v>-0.90732959079269782</v>
      </c>
      <c r="R6261" s="3">
        <v>7.6759861061648851E-2</v>
      </c>
      <c r="S6261" s="3">
        <v>0.21883421330733083</v>
      </c>
      <c r="T6261" s="5">
        <f>POWER(10,Table2[[#This Row],[Predicted normalized_price]]*(N$7634-N$7635)+N$7635)</f>
        <v>22966.151702439573</v>
      </c>
      <c r="U6261" s="5">
        <f>ABS(Table2[[#This Row],[price]]-Table2[[#This Row],[Predicted Price]])</f>
        <v>1166.1517024395725</v>
      </c>
      <c r="V6261" s="5">
        <f>Table2[[#This Row],[Price Diff]]/Table2[[#This Row],[price]]</f>
        <v>5.3493197359613422E-2</v>
      </c>
    </row>
    <row r="6262" spans="1:22" x14ac:dyDescent="0.2">
      <c r="A6262" s="3">
        <v>10870</v>
      </c>
      <c r="B6262" s="3">
        <v>0.187508644</v>
      </c>
      <c r="C6262" s="3">
        <v>26974</v>
      </c>
      <c r="D6262" s="3">
        <v>0.43555256999999997</v>
      </c>
      <c r="E6262" s="3">
        <v>1995</v>
      </c>
      <c r="F6262" s="3">
        <v>0.48014246599999999</v>
      </c>
      <c r="G6262" s="3">
        <v>10</v>
      </c>
      <c r="H6262" s="3">
        <v>0.87250287000000004</v>
      </c>
      <c r="I6262" s="2" t="s">
        <v>13</v>
      </c>
      <c r="J6262" s="3">
        <v>140000</v>
      </c>
      <c r="K6262" s="3">
        <v>0.91625730599999999</v>
      </c>
      <c r="L6262" s="3">
        <v>5</v>
      </c>
      <c r="M6262" s="2" t="s">
        <v>62</v>
      </c>
      <c r="N6262" s="3">
        <v>34888</v>
      </c>
      <c r="O6262" s="3">
        <v>0.294925088</v>
      </c>
      <c r="P6262" s="3">
        <v>-0.72111296831684946</v>
      </c>
      <c r="Q6262" s="3">
        <v>0.10757420641093793</v>
      </c>
      <c r="R6262" s="3">
        <v>0.84069129187223668</v>
      </c>
      <c r="S6262" s="3">
        <v>0.29222456962493043</v>
      </c>
      <c r="T6262" s="5">
        <f>POWER(10,Table2[[#This Row],[Predicted normalized_price]]*(N$7634-N$7635)+N$7635)</f>
        <v>34374.104504040355</v>
      </c>
      <c r="U6262" s="5">
        <f>ABS(Table2[[#This Row],[price]]-Table2[[#This Row],[Predicted Price]])</f>
        <v>513.8954959596449</v>
      </c>
      <c r="V6262" s="5">
        <f>Table2[[#This Row],[Price Diff]]/Table2[[#This Row],[price]]</f>
        <v>1.4729864020856595E-2</v>
      </c>
    </row>
    <row r="6263" spans="1:22" x14ac:dyDescent="0.2">
      <c r="A6263" s="3">
        <v>8790</v>
      </c>
      <c r="B6263" s="3">
        <v>0.140249919</v>
      </c>
      <c r="C6263" s="3">
        <v>18160</v>
      </c>
      <c r="D6263" s="3">
        <v>0.36631268700000003</v>
      </c>
      <c r="E6263" s="3">
        <v>1490</v>
      </c>
      <c r="F6263" s="3">
        <v>0.35569167800000001</v>
      </c>
      <c r="G6263" s="3">
        <v>9</v>
      </c>
      <c r="H6263" s="3">
        <v>0.83257932800000001</v>
      </c>
      <c r="I6263" s="2" t="s">
        <v>25</v>
      </c>
      <c r="J6263" s="3">
        <v>130000</v>
      </c>
      <c r="K6263" s="3">
        <v>0.90994130500000003</v>
      </c>
      <c r="L6263" s="3">
        <v>2</v>
      </c>
      <c r="M6263" s="2" t="s">
        <v>67</v>
      </c>
      <c r="N6263" s="3">
        <v>26800</v>
      </c>
      <c r="O6263" s="3">
        <v>0.24692877999999999</v>
      </c>
      <c r="P6263" s="3">
        <v>-0.88708488827530585</v>
      </c>
      <c r="Q6263" s="3">
        <v>-0.12652559669342203</v>
      </c>
      <c r="R6263" s="3">
        <v>0.83322818757709227</v>
      </c>
      <c r="S6263" s="3">
        <v>0.23202242664165357</v>
      </c>
      <c r="T6263" s="5">
        <f>POWER(10,Table2[[#This Row],[Predicted normalized_price]]*(N$7634-N$7635)+N$7635)</f>
        <v>24692.290364614964</v>
      </c>
      <c r="U6263" s="5">
        <f>ABS(Table2[[#This Row],[price]]-Table2[[#This Row],[Predicted Price]])</f>
        <v>2107.7096353850357</v>
      </c>
      <c r="V6263" s="5">
        <f>Table2[[#This Row],[Price Diff]]/Table2[[#This Row],[price]]</f>
        <v>7.864588191735207E-2</v>
      </c>
    </row>
    <row r="6264" spans="1:22" x14ac:dyDescent="0.2">
      <c r="A6264" s="3">
        <v>11080</v>
      </c>
      <c r="B6264" s="3">
        <v>0.19176631299999999</v>
      </c>
      <c r="C6264" s="3">
        <v>61112</v>
      </c>
      <c r="D6264" s="3">
        <v>0.57867525500000006</v>
      </c>
      <c r="E6264" s="3">
        <v>1498</v>
      </c>
      <c r="F6264" s="3">
        <v>0.357974919</v>
      </c>
      <c r="G6264" s="3">
        <v>2</v>
      </c>
      <c r="H6264" s="3">
        <v>0.26264953499999999</v>
      </c>
      <c r="I6264" s="2" t="s">
        <v>21</v>
      </c>
      <c r="J6264" s="3">
        <v>6301</v>
      </c>
      <c r="K6264" s="3">
        <v>0.65197396399999996</v>
      </c>
      <c r="L6264" s="3">
        <v>1</v>
      </c>
      <c r="M6264" s="2" t="s">
        <v>67</v>
      </c>
      <c r="N6264" s="3">
        <v>107800</v>
      </c>
      <c r="O6264" s="3">
        <v>0.50022609799999995</v>
      </c>
      <c r="P6264" s="3">
        <v>0.99999998381647315</v>
      </c>
      <c r="Q6264" s="3">
        <v>0.67029157031954101</v>
      </c>
      <c r="R6264" s="3">
        <v>0.55535150801502975</v>
      </c>
      <c r="S6264" s="3">
        <v>0.51733155470743275</v>
      </c>
      <c r="T6264" s="5">
        <f>POWER(10,Table2[[#This Row],[Predicted normalized_price]]*(N$7634-N$7635)+N$7635)</f>
        <v>118424.14328258421</v>
      </c>
      <c r="U6264" s="5">
        <f>ABS(Table2[[#This Row],[price]]-Table2[[#This Row],[Predicted Price]])</f>
        <v>10624.143282584206</v>
      </c>
      <c r="V6264" s="5">
        <f>Table2[[#This Row],[Price Diff]]/Table2[[#This Row],[price]]</f>
        <v>9.8554204847719901E-2</v>
      </c>
    </row>
    <row r="6265" spans="1:22" x14ac:dyDescent="0.2">
      <c r="A6265" s="3">
        <v>15790</v>
      </c>
      <c r="B6265" s="3">
        <v>0.27058614800000003</v>
      </c>
      <c r="C6265" s="3">
        <v>79886</v>
      </c>
      <c r="D6265" s="3">
        <v>0.625556942</v>
      </c>
      <c r="E6265" s="3">
        <v>1997</v>
      </c>
      <c r="F6265" s="3">
        <v>0.48056971500000001</v>
      </c>
      <c r="G6265" s="3">
        <v>3</v>
      </c>
      <c r="H6265" s="3">
        <v>0.416289664</v>
      </c>
      <c r="I6265" s="2" t="s">
        <v>13</v>
      </c>
      <c r="J6265" s="3">
        <v>41000</v>
      </c>
      <c r="K6265" s="3">
        <v>0.81159254000000003</v>
      </c>
      <c r="L6265" s="3">
        <v>1</v>
      </c>
      <c r="M6265" s="2" t="s">
        <v>65</v>
      </c>
      <c r="N6265" s="3">
        <v>149999</v>
      </c>
      <c r="O6265" s="3">
        <v>0.56034426100000001</v>
      </c>
      <c r="P6265" s="3">
        <v>-0.81822889093534001</v>
      </c>
      <c r="Q6265" s="3">
        <v>0.71856104059334147</v>
      </c>
      <c r="R6265" s="3">
        <v>0.44742211068516718</v>
      </c>
      <c r="S6265" s="3">
        <v>0.55262601422371094</v>
      </c>
      <c r="T6265" s="5">
        <f>POWER(10,Table2[[#This Row],[Predicted normalized_price]]*(N$7634-N$7635)+N$7635)</f>
        <v>143770.26531374693</v>
      </c>
      <c r="U6265" s="5">
        <f>ABS(Table2[[#This Row],[price]]-Table2[[#This Row],[Predicted Price]])</f>
        <v>6228.7346862530685</v>
      </c>
      <c r="V6265" s="5">
        <f>Table2[[#This Row],[Price Diff]]/Table2[[#This Row],[price]]</f>
        <v>4.1525174742852076E-2</v>
      </c>
    </row>
    <row r="6266" spans="1:22" x14ac:dyDescent="0.2">
      <c r="A6266" s="3">
        <v>10520</v>
      </c>
      <c r="B6266" s="3">
        <v>0.18022632199999999</v>
      </c>
      <c r="C6266" s="3">
        <v>29157</v>
      </c>
      <c r="D6266" s="3">
        <v>0.449171498</v>
      </c>
      <c r="E6266" s="3">
        <v>1984</v>
      </c>
      <c r="F6266" s="3">
        <v>0.47778491499999998</v>
      </c>
      <c r="G6266" s="3">
        <v>9</v>
      </c>
      <c r="H6266" s="3">
        <v>0.83257932800000001</v>
      </c>
      <c r="I6266" s="2" t="s">
        <v>20</v>
      </c>
      <c r="J6266" s="3">
        <v>98000</v>
      </c>
      <c r="K6266" s="3">
        <v>0.885858967</v>
      </c>
      <c r="L6266" s="3">
        <v>2</v>
      </c>
      <c r="M6266" s="2" t="s">
        <v>64</v>
      </c>
      <c r="N6266" s="3">
        <v>40800</v>
      </c>
      <c r="O6266" s="3">
        <v>0.32341250700000002</v>
      </c>
      <c r="P6266" s="3">
        <v>0.92764778631877765</v>
      </c>
      <c r="Q6266" s="3">
        <v>0.17413045046939782</v>
      </c>
      <c r="R6266" s="3">
        <v>0.83382130883637906</v>
      </c>
      <c r="S6266" s="3">
        <v>0.31584020249558964</v>
      </c>
      <c r="T6266" s="5">
        <f>POWER(10,Table2[[#This Row],[Predicted normalized_price]]*(N$7634-N$7635)+N$7635)</f>
        <v>39137.146748662431</v>
      </c>
      <c r="U6266" s="5">
        <f>ABS(Table2[[#This Row],[price]]-Table2[[#This Row],[Predicted Price]])</f>
        <v>1662.8532513375685</v>
      </c>
      <c r="V6266" s="5">
        <f>Table2[[#This Row],[Price Diff]]/Table2[[#This Row],[price]]</f>
        <v>4.075620714062668E-2</v>
      </c>
    </row>
    <row r="6267" spans="1:22" x14ac:dyDescent="0.2">
      <c r="A6267" s="3">
        <v>15240</v>
      </c>
      <c r="B6267" s="3">
        <v>0.26269754200000001</v>
      </c>
      <c r="C6267" s="3">
        <v>81528</v>
      </c>
      <c r="D6267" s="3">
        <v>0.62911751500000002</v>
      </c>
      <c r="E6267" s="3">
        <v>1998</v>
      </c>
      <c r="F6267" s="3">
        <v>0.480783179</v>
      </c>
      <c r="G6267" s="3">
        <v>5</v>
      </c>
      <c r="H6267" s="3">
        <v>0.60985333500000005</v>
      </c>
      <c r="I6267" s="2" t="s">
        <v>16</v>
      </c>
      <c r="J6267" s="3">
        <v>50158</v>
      </c>
      <c r="K6267" s="3">
        <v>0.828774813</v>
      </c>
      <c r="L6267" s="3">
        <v>1</v>
      </c>
      <c r="M6267" s="2" t="s">
        <v>64</v>
      </c>
      <c r="N6267" s="3">
        <v>135800</v>
      </c>
      <c r="O6267" s="3">
        <v>0.54224691599999997</v>
      </c>
      <c r="P6267" s="3">
        <v>0.70369933686586339</v>
      </c>
      <c r="Q6267" s="3">
        <v>0.63319243829721616</v>
      </c>
      <c r="R6267" s="3">
        <v>0.48393808393518178</v>
      </c>
      <c r="S6267" s="3">
        <v>0.52489045369544451</v>
      </c>
      <c r="T6267" s="5">
        <f>POWER(10,Table2[[#This Row],[Predicted normalized_price]]*(N$7634-N$7635)+N$7635)</f>
        <v>123446.63699069399</v>
      </c>
      <c r="U6267" s="5">
        <f>ABS(Table2[[#This Row],[price]]-Table2[[#This Row],[Predicted Price]])</f>
        <v>12353.363009306006</v>
      </c>
      <c r="V6267" s="5">
        <f>Table2[[#This Row],[Price Diff]]/Table2[[#This Row],[price]]</f>
        <v>9.0967327019926408E-2</v>
      </c>
    </row>
    <row r="6268" spans="1:22" x14ac:dyDescent="0.2">
      <c r="A6268" s="3">
        <v>23880</v>
      </c>
      <c r="B6268" s="3">
        <v>0.362629427</v>
      </c>
      <c r="C6268" s="3">
        <v>63472</v>
      </c>
      <c r="D6268" s="3">
        <v>0.58530618700000003</v>
      </c>
      <c r="E6268" s="3">
        <v>3598</v>
      </c>
      <c r="F6268" s="3">
        <v>0.73160165099999996</v>
      </c>
      <c r="G6268" s="3">
        <v>8</v>
      </c>
      <c r="H6268" s="3">
        <v>0.78794860499999997</v>
      </c>
      <c r="I6268" s="2" t="s">
        <v>11</v>
      </c>
      <c r="J6268" s="3">
        <v>150000</v>
      </c>
      <c r="K6268" s="3">
        <v>0.92213736199999996</v>
      </c>
      <c r="L6268" s="3">
        <v>1</v>
      </c>
      <c r="M6268" s="2" t="s">
        <v>64</v>
      </c>
      <c r="N6268" s="3">
        <v>105800</v>
      </c>
      <c r="O6268" s="3">
        <v>0.49681808300000002</v>
      </c>
      <c r="P6268" s="3">
        <v>0.73636810570129085</v>
      </c>
      <c r="Q6268" s="3">
        <v>0.49798524317795562</v>
      </c>
      <c r="R6268" s="3">
        <v>0.50838187520869194</v>
      </c>
      <c r="S6268" s="3">
        <v>0.48316639989932597</v>
      </c>
      <c r="T6268" s="5">
        <f>POWER(10,Table2[[#This Row],[Predicted normalized_price]]*(N$7634-N$7635)+N$7635)</f>
        <v>98153.653514657359</v>
      </c>
      <c r="U6268" s="5">
        <f>ABS(Table2[[#This Row],[price]]-Table2[[#This Row],[Predicted Price]])</f>
        <v>7646.3464853426412</v>
      </c>
      <c r="V6268" s="5">
        <f>Table2[[#This Row],[Price Diff]]/Table2[[#This Row],[price]]</f>
        <v>7.2271705910610981E-2</v>
      </c>
    </row>
    <row r="6269" spans="1:22" x14ac:dyDescent="0.2">
      <c r="A6269" s="3">
        <v>10960</v>
      </c>
      <c r="B6269" s="3">
        <v>0.189343344</v>
      </c>
      <c r="C6269" s="3">
        <v>52560</v>
      </c>
      <c r="D6269" s="3">
        <v>0.55229320900000001</v>
      </c>
      <c r="E6269" s="3">
        <v>1560</v>
      </c>
      <c r="F6269" s="3">
        <v>0.37526730800000002</v>
      </c>
      <c r="G6269" s="3">
        <v>5</v>
      </c>
      <c r="H6269" s="3">
        <v>0.60985333500000005</v>
      </c>
      <c r="I6269" s="2" t="s">
        <v>21</v>
      </c>
      <c r="J6269" s="3">
        <v>85000</v>
      </c>
      <c r="K6269" s="3">
        <v>0.87372978000000001</v>
      </c>
      <c r="L6269" s="3">
        <v>1</v>
      </c>
      <c r="M6269" s="2" t="s">
        <v>67</v>
      </c>
      <c r="N6269" s="3">
        <v>73000</v>
      </c>
      <c r="O6269" s="3">
        <v>0.42928592500000001</v>
      </c>
      <c r="P6269" s="3">
        <v>0.99999998823434688</v>
      </c>
      <c r="Q6269" s="3">
        <v>0.5005517144666447</v>
      </c>
      <c r="R6269" s="3">
        <v>0.69383462324010003</v>
      </c>
      <c r="S6269" s="3">
        <v>0.43750533417290527</v>
      </c>
      <c r="T6269" s="5">
        <f>POWER(10,Table2[[#This Row],[Predicted normalized_price]]*(N$7634-N$7635)+N$7635)</f>
        <v>76372.701692133938</v>
      </c>
      <c r="U6269" s="5">
        <f>ABS(Table2[[#This Row],[price]]-Table2[[#This Row],[Predicted Price]])</f>
        <v>3372.7016921339382</v>
      </c>
      <c r="V6269" s="5">
        <f>Table2[[#This Row],[Price Diff]]/Table2[[#This Row],[price]]</f>
        <v>4.6201393042930659E-2</v>
      </c>
    </row>
    <row r="6270" spans="1:22" x14ac:dyDescent="0.2">
      <c r="A6270" s="3">
        <v>10880</v>
      </c>
      <c r="B6270" s="3">
        <v>0.187713248</v>
      </c>
      <c r="C6270" s="3">
        <v>25495</v>
      </c>
      <c r="D6270" s="3">
        <v>0.42568402</v>
      </c>
      <c r="E6270" s="3">
        <v>2497</v>
      </c>
      <c r="F6270" s="3">
        <v>0.57584491900000001</v>
      </c>
      <c r="G6270" s="3">
        <v>11</v>
      </c>
      <c r="H6270" s="3">
        <v>0.90861810600000004</v>
      </c>
      <c r="I6270" s="2" t="s">
        <v>13</v>
      </c>
      <c r="J6270" s="3">
        <v>138000</v>
      </c>
      <c r="K6270" s="3">
        <v>0.91503099700000001</v>
      </c>
      <c r="L6270" s="3">
        <v>5</v>
      </c>
      <c r="M6270" s="2" t="s">
        <v>64</v>
      </c>
      <c r="N6270" s="3">
        <v>32800</v>
      </c>
      <c r="O6270" s="3">
        <v>0.28369413199999999</v>
      </c>
      <c r="P6270" s="3">
        <v>0.6705527186375223</v>
      </c>
      <c r="Q6270" s="3">
        <v>5.3877869931661278E-2</v>
      </c>
      <c r="R6270" s="3">
        <v>0.85541812887913471</v>
      </c>
      <c r="S6270" s="3">
        <v>0.27801353257942779</v>
      </c>
      <c r="T6270" s="5">
        <f>POWER(10,Table2[[#This Row],[Predicted normalized_price]]*(N$7634-N$7635)+N$7635)</f>
        <v>31791.961130895299</v>
      </c>
      <c r="U6270" s="5">
        <f>ABS(Table2[[#This Row],[price]]-Table2[[#This Row],[Predicted Price]])</f>
        <v>1008.038869104701</v>
      </c>
      <c r="V6270" s="5">
        <f>Table2[[#This Row],[Price Diff]]/Table2[[#This Row],[price]]</f>
        <v>3.0732892350753081E-2</v>
      </c>
    </row>
    <row r="6271" spans="1:22" x14ac:dyDescent="0.2">
      <c r="A6271" s="3">
        <v>8900</v>
      </c>
      <c r="B6271" s="3">
        <v>0.14301714300000001</v>
      </c>
      <c r="C6271" s="3">
        <v>49254</v>
      </c>
      <c r="D6271" s="3">
        <v>0.54092424299999997</v>
      </c>
      <c r="E6271" s="3">
        <v>1197</v>
      </c>
      <c r="F6271" s="3">
        <v>0.26232939100000002</v>
      </c>
      <c r="G6271" s="3">
        <v>2</v>
      </c>
      <c r="H6271" s="3">
        <v>0.26264953499999999</v>
      </c>
      <c r="I6271" s="2" t="s">
        <v>27</v>
      </c>
      <c r="J6271" s="3">
        <v>26000</v>
      </c>
      <c r="K6271" s="3">
        <v>0.77277372200000005</v>
      </c>
      <c r="L6271" s="3">
        <v>2</v>
      </c>
      <c r="M6271" s="2" t="s">
        <v>64</v>
      </c>
      <c r="N6271" s="3">
        <v>88800</v>
      </c>
      <c r="O6271" s="3">
        <v>0.46494128800000001</v>
      </c>
      <c r="P6271" s="3">
        <v>0.8014081073926973</v>
      </c>
      <c r="Q6271" s="3">
        <v>-0.61541775187528835</v>
      </c>
      <c r="R6271" s="3">
        <v>-0.58541490358204229</v>
      </c>
      <c r="S6271" s="3">
        <v>0.46747929060002213</v>
      </c>
      <c r="T6271" s="5">
        <f>POWER(10,Table2[[#This Row],[Predicted normalized_price]]*(N$7634-N$7635)+N$7635)</f>
        <v>90047.115985726967</v>
      </c>
      <c r="U6271" s="5">
        <f>ABS(Table2[[#This Row],[price]]-Table2[[#This Row],[Predicted Price]])</f>
        <v>1247.1159857269668</v>
      </c>
      <c r="V6271" s="5">
        <f>Table2[[#This Row],[Price Diff]]/Table2[[#This Row],[price]]</f>
        <v>1.4044098938366743E-2</v>
      </c>
    </row>
    <row r="6272" spans="1:22" x14ac:dyDescent="0.2">
      <c r="A6272" s="3">
        <v>13110</v>
      </c>
      <c r="B6272" s="3">
        <v>0.22919948700000001</v>
      </c>
      <c r="C6272" s="3">
        <v>57928</v>
      </c>
      <c r="D6272" s="3">
        <v>0.56931135799999999</v>
      </c>
      <c r="E6272" s="3">
        <v>1796</v>
      </c>
      <c r="F6272" s="3">
        <v>0.43533607800000002</v>
      </c>
      <c r="G6272" s="3">
        <v>8</v>
      </c>
      <c r="H6272" s="3">
        <v>0.78794860499999997</v>
      </c>
      <c r="I6272" s="2" t="s">
        <v>15</v>
      </c>
      <c r="J6272" s="3">
        <v>92000</v>
      </c>
      <c r="K6272" s="3">
        <v>0.88047441800000004</v>
      </c>
      <c r="L6272" s="3">
        <v>3</v>
      </c>
      <c r="M6272" s="2" t="s">
        <v>65</v>
      </c>
      <c r="N6272" s="3">
        <v>69000</v>
      </c>
      <c r="O6272" s="3">
        <v>0.41903066500000002</v>
      </c>
      <c r="P6272" s="3">
        <v>-0.88487219436154929</v>
      </c>
      <c r="Q6272" s="3">
        <v>0.47827935739769117</v>
      </c>
      <c r="R6272" s="3">
        <v>0.6810212602564687</v>
      </c>
      <c r="S6272" s="3">
        <v>0.42992299468905482</v>
      </c>
      <c r="T6272" s="5">
        <f>POWER(10,Table2[[#This Row],[Predicted normalized_price]]*(N$7634-N$7635)+N$7635)</f>
        <v>73256.000265594674</v>
      </c>
      <c r="U6272" s="5">
        <f>ABS(Table2[[#This Row],[price]]-Table2[[#This Row],[Predicted Price]])</f>
        <v>4256.0002655946737</v>
      </c>
      <c r="V6272" s="5">
        <f>Table2[[#This Row],[Price Diff]]/Table2[[#This Row],[price]]</f>
        <v>6.1681163269488026E-2</v>
      </c>
    </row>
    <row r="6273" spans="1:22" x14ac:dyDescent="0.2">
      <c r="A6273" s="3">
        <v>17190</v>
      </c>
      <c r="B6273" s="3">
        <v>0.28948834699999998</v>
      </c>
      <c r="C6273" s="3">
        <v>34363</v>
      </c>
      <c r="D6273" s="3">
        <v>0.47792175999999997</v>
      </c>
      <c r="E6273" s="3">
        <v>1796</v>
      </c>
      <c r="F6273" s="3">
        <v>0.43533607800000002</v>
      </c>
      <c r="G6273" s="3">
        <v>10</v>
      </c>
      <c r="H6273" s="3">
        <v>0.87250287000000004</v>
      </c>
      <c r="I6273" s="2" t="s">
        <v>15</v>
      </c>
      <c r="J6273" s="3">
        <v>112000</v>
      </c>
      <c r="K6273" s="3">
        <v>0.89723944799999999</v>
      </c>
      <c r="L6273" s="3">
        <v>4</v>
      </c>
      <c r="M6273" s="2" t="s">
        <v>62</v>
      </c>
      <c r="N6273" s="3">
        <v>53000</v>
      </c>
      <c r="O6273" s="3">
        <v>0.371020972</v>
      </c>
      <c r="P6273" s="3">
        <v>-0.86255964931552098</v>
      </c>
      <c r="Q6273" s="3">
        <v>0.34528032697772981</v>
      </c>
      <c r="R6273" s="3">
        <v>0.74325251361200062</v>
      </c>
      <c r="S6273" s="3">
        <v>0.37917019308662803</v>
      </c>
      <c r="T6273" s="5">
        <f>POWER(10,Table2[[#This Row],[Predicted normalized_price]]*(N$7634-N$7635)+N$7635)</f>
        <v>55427.292162709127</v>
      </c>
      <c r="U6273" s="5">
        <f>ABS(Table2[[#This Row],[price]]-Table2[[#This Row],[Predicted Price]])</f>
        <v>2427.2921627091273</v>
      </c>
      <c r="V6273" s="5">
        <f>Table2[[#This Row],[Price Diff]]/Table2[[#This Row],[price]]</f>
        <v>4.579796533413448E-2</v>
      </c>
    </row>
    <row r="6274" spans="1:22" x14ac:dyDescent="0.2">
      <c r="A6274" s="3">
        <v>10000</v>
      </c>
      <c r="B6274" s="3">
        <v>0.16894674400000001</v>
      </c>
      <c r="C6274" s="3">
        <v>48560</v>
      </c>
      <c r="D6274" s="3">
        <v>0.53844088999999995</v>
      </c>
      <c r="E6274" s="3">
        <v>1197</v>
      </c>
      <c r="F6274" s="3">
        <v>0.26232939100000002</v>
      </c>
      <c r="G6274" s="3">
        <v>4</v>
      </c>
      <c r="H6274" s="3">
        <v>0.52529906999999998</v>
      </c>
      <c r="I6274" s="2" t="s">
        <v>27</v>
      </c>
      <c r="J6274" s="3">
        <v>59000</v>
      </c>
      <c r="K6274" s="3">
        <v>0.84261222099999999</v>
      </c>
      <c r="L6274" s="3">
        <v>1</v>
      </c>
      <c r="M6274" s="2" t="s">
        <v>64</v>
      </c>
      <c r="N6274" s="3">
        <v>73000</v>
      </c>
      <c r="O6274" s="3">
        <v>0.42928592500000001</v>
      </c>
      <c r="P6274" s="3">
        <v>0.71368264149593363</v>
      </c>
      <c r="Q6274" s="3">
        <v>-0.68582080617447427</v>
      </c>
      <c r="R6274" s="3">
        <v>-0.53805312669898964</v>
      </c>
      <c r="S6274" s="3">
        <v>0.43669417417224166</v>
      </c>
      <c r="T6274" s="5">
        <f>POWER(10,Table2[[#This Row],[Predicted normalized_price]]*(N$7634-N$7635)+N$7635)</f>
        <v>76033.039644892138</v>
      </c>
      <c r="U6274" s="5">
        <f>ABS(Table2[[#This Row],[price]]-Table2[[#This Row],[Predicted Price]])</f>
        <v>3033.0396448921383</v>
      </c>
      <c r="V6274" s="5">
        <f>Table2[[#This Row],[Price Diff]]/Table2[[#This Row],[price]]</f>
        <v>4.1548488286193674E-2</v>
      </c>
    </row>
    <row r="6275" spans="1:22" x14ac:dyDescent="0.2">
      <c r="A6275" s="3">
        <v>16320</v>
      </c>
      <c r="B6275" s="3">
        <v>0.27793211299999998</v>
      </c>
      <c r="C6275" s="3">
        <v>81339</v>
      </c>
      <c r="D6275" s="3">
        <v>0.62871135099999997</v>
      </c>
      <c r="E6275" s="3">
        <v>2493</v>
      </c>
      <c r="F6275" s="3">
        <v>0.57516132099999995</v>
      </c>
      <c r="G6275" s="3">
        <v>3</v>
      </c>
      <c r="H6275" s="3">
        <v>0.416289664</v>
      </c>
      <c r="I6275" s="2" t="s">
        <v>10</v>
      </c>
      <c r="J6275" s="3">
        <v>20000</v>
      </c>
      <c r="K6275" s="3">
        <v>0.7504132</v>
      </c>
      <c r="L6275" s="3">
        <v>1</v>
      </c>
      <c r="M6275" s="2" t="s">
        <v>66</v>
      </c>
      <c r="N6275" s="3">
        <v>157500</v>
      </c>
      <c r="O6275" s="3">
        <v>0.56922444100000003</v>
      </c>
      <c r="P6275" s="3">
        <v>0.62799799794249322</v>
      </c>
      <c r="Q6275" s="3">
        <v>-0.39804438068593612</v>
      </c>
      <c r="R6275" s="3">
        <v>-0.73392166023534844</v>
      </c>
      <c r="S6275" s="3">
        <v>0.56193648226080151</v>
      </c>
      <c r="T6275" s="5">
        <f>POWER(10,Table2[[#This Row],[Predicted normalized_price]]*(N$7634-N$7635)+N$7635)</f>
        <v>151317.14393319772</v>
      </c>
      <c r="U6275" s="5">
        <f>ABS(Table2[[#This Row],[price]]-Table2[[#This Row],[Predicted Price]])</f>
        <v>6182.8560668022837</v>
      </c>
      <c r="V6275" s="5">
        <f>Table2[[#This Row],[Price Diff]]/Table2[[#This Row],[price]]</f>
        <v>3.9256228995570054E-2</v>
      </c>
    </row>
    <row r="6276" spans="1:22" x14ac:dyDescent="0.2">
      <c r="A6276" s="3">
        <v>11330</v>
      </c>
      <c r="B6276" s="3">
        <v>0.196730979</v>
      </c>
      <c r="C6276" s="3">
        <v>50591</v>
      </c>
      <c r="D6276" s="3">
        <v>0.54561134</v>
      </c>
      <c r="E6276" s="3">
        <v>1998</v>
      </c>
      <c r="F6276" s="3">
        <v>0.480783179</v>
      </c>
      <c r="G6276" s="3">
        <v>3</v>
      </c>
      <c r="H6276" s="3">
        <v>0.416289664</v>
      </c>
      <c r="I6276" s="2" t="s">
        <v>23</v>
      </c>
      <c r="J6276" s="3">
        <v>45000</v>
      </c>
      <c r="K6276" s="3">
        <v>0.81952635900000004</v>
      </c>
      <c r="L6276" s="3">
        <v>1</v>
      </c>
      <c r="M6276" s="2" t="s">
        <v>64</v>
      </c>
      <c r="N6276" s="3">
        <v>95800</v>
      </c>
      <c r="O6276" s="3">
        <v>0.47874941399999998</v>
      </c>
      <c r="P6276" s="3">
        <v>0.77583763389733129</v>
      </c>
      <c r="Q6276" s="3">
        <v>-0.60660900361428527</v>
      </c>
      <c r="R6276" s="3">
        <v>-0.57560979375113319</v>
      </c>
      <c r="S6276" s="3">
        <v>0.46724537043469216</v>
      </c>
      <c r="T6276" s="5">
        <f>POWER(10,Table2[[#This Row],[Predicted normalized_price]]*(N$7634-N$7635)+N$7635)</f>
        <v>89931.443981037548</v>
      </c>
      <c r="U6276" s="5">
        <f>ABS(Table2[[#This Row],[price]]-Table2[[#This Row],[Predicted Price]])</f>
        <v>5868.5560189624521</v>
      </c>
      <c r="V6276" s="5">
        <f>Table2[[#This Row],[Price Diff]]/Table2[[#This Row],[price]]</f>
        <v>6.1258413559107015E-2</v>
      </c>
    </row>
    <row r="6277" spans="1:22" x14ac:dyDescent="0.2">
      <c r="A6277" s="3">
        <v>38580</v>
      </c>
      <c r="B6277" s="3">
        <v>0.46936446300000001</v>
      </c>
      <c r="C6277" s="3">
        <v>167211</v>
      </c>
      <c r="D6277" s="3">
        <v>0.75482316000000005</v>
      </c>
      <c r="E6277" s="3">
        <v>2979</v>
      </c>
      <c r="F6277" s="3">
        <v>0.65110249600000003</v>
      </c>
      <c r="G6277" s="3">
        <v>2</v>
      </c>
      <c r="H6277" s="3">
        <v>0.26264953499999999</v>
      </c>
      <c r="I6277" s="2" t="s">
        <v>29</v>
      </c>
      <c r="J6277" s="3">
        <v>1500</v>
      </c>
      <c r="K6277" s="3">
        <v>0.52965247199999999</v>
      </c>
      <c r="L6277" s="3">
        <v>1</v>
      </c>
      <c r="M6277" s="2" t="s">
        <v>65</v>
      </c>
      <c r="N6277" s="3">
        <v>439800</v>
      </c>
      <c r="O6277" s="3">
        <v>0.75610150200000004</v>
      </c>
      <c r="P6277" s="3">
        <v>-0.84566062743868664</v>
      </c>
      <c r="Q6277" s="3">
        <v>0.86976183610553426</v>
      </c>
      <c r="R6277" s="3">
        <v>-0.25497324541958205</v>
      </c>
      <c r="S6277" s="3">
        <v>0.77050755461216081</v>
      </c>
      <c r="T6277" s="5">
        <f>POWER(10,Table2[[#This Row],[Predicted normalized_price]]*(N$7634-N$7635)+N$7635)</f>
        <v>476030.40919192351</v>
      </c>
      <c r="U6277" s="5">
        <f>ABS(Table2[[#This Row],[price]]-Table2[[#This Row],[Predicted Price]])</f>
        <v>36230.409191923507</v>
      </c>
      <c r="V6277" s="5">
        <f>Table2[[#This Row],[Price Diff]]/Table2[[#This Row],[price]]</f>
        <v>8.2379284201736028E-2</v>
      </c>
    </row>
    <row r="6278" spans="1:22" x14ac:dyDescent="0.2">
      <c r="A6278" s="3">
        <v>7930</v>
      </c>
      <c r="B6278" s="3">
        <v>0.117340215</v>
      </c>
      <c r="C6278" s="3">
        <v>19652</v>
      </c>
      <c r="D6278" s="3">
        <v>0.38013044499999998</v>
      </c>
      <c r="E6278" s="3">
        <v>2261</v>
      </c>
      <c r="F6278" s="3">
        <v>0.53351130300000005</v>
      </c>
      <c r="G6278" s="3">
        <v>10</v>
      </c>
      <c r="H6278" s="3">
        <v>0.87250287000000004</v>
      </c>
      <c r="I6278" s="2" t="s">
        <v>32</v>
      </c>
      <c r="J6278" s="3">
        <v>80363</v>
      </c>
      <c r="K6278" s="3">
        <v>0.86894876799999998</v>
      </c>
      <c r="L6278" s="3">
        <v>2</v>
      </c>
      <c r="M6278" s="2" t="s">
        <v>65</v>
      </c>
      <c r="N6278" s="3">
        <v>25800</v>
      </c>
      <c r="O6278" s="3">
        <v>0.24000845200000001</v>
      </c>
      <c r="P6278" s="3">
        <v>0.17721335121341822</v>
      </c>
      <c r="Q6278" s="3">
        <v>-0.87227701215170095</v>
      </c>
      <c r="R6278" s="3">
        <v>9.9135508017399593E-2</v>
      </c>
      <c r="S6278" s="3">
        <v>0.22457809139935198</v>
      </c>
      <c r="T6278" s="5">
        <f>POWER(10,Table2[[#This Row],[Predicted normalized_price]]*(N$7634-N$7635)+N$7635)</f>
        <v>23702.587890005161</v>
      </c>
      <c r="U6278" s="5">
        <f>ABS(Table2[[#This Row],[price]]-Table2[[#This Row],[Predicted Price]])</f>
        <v>2097.4121099948388</v>
      </c>
      <c r="V6278" s="5">
        <f>Table2[[#This Row],[Price Diff]]/Table2[[#This Row],[price]]</f>
        <v>8.1295043023055763E-2</v>
      </c>
    </row>
    <row r="6279" spans="1:22" x14ac:dyDescent="0.2">
      <c r="A6279" s="3">
        <v>13900</v>
      </c>
      <c r="B6279" s="3">
        <v>0.24221916600000001</v>
      </c>
      <c r="C6279" s="3">
        <v>65050</v>
      </c>
      <c r="D6279" s="3">
        <v>0.58960376999999997</v>
      </c>
      <c r="E6279" s="3">
        <v>2362</v>
      </c>
      <c r="F6279" s="3">
        <v>0.55214537900000005</v>
      </c>
      <c r="G6279" s="3">
        <v>7</v>
      </c>
      <c r="H6279" s="3">
        <v>0.73735046500000001</v>
      </c>
      <c r="I6279" s="2" t="s">
        <v>10</v>
      </c>
      <c r="J6279" s="3">
        <v>79160</v>
      </c>
      <c r="K6279" s="3">
        <v>0.86766330999999997</v>
      </c>
      <c r="L6279" s="3">
        <v>1</v>
      </c>
      <c r="M6279" s="2" t="s">
        <v>66</v>
      </c>
      <c r="N6279" s="3">
        <v>77800</v>
      </c>
      <c r="O6279" s="3">
        <v>0.44087494500000002</v>
      </c>
      <c r="P6279" s="3">
        <v>0.66725604732687105</v>
      </c>
      <c r="Q6279" s="3">
        <v>-0.63070049127415306</v>
      </c>
      <c r="R6279" s="3">
        <v>-0.57977998931001784</v>
      </c>
      <c r="S6279" s="3">
        <v>0.46167163615838247</v>
      </c>
      <c r="T6279" s="5">
        <f>POWER(10,Table2[[#This Row],[Predicted normalized_price]]*(N$7634-N$7635)+N$7635)</f>
        <v>87218.792890789977</v>
      </c>
      <c r="U6279" s="5">
        <f>ABS(Table2[[#This Row],[price]]-Table2[[#This Row],[Predicted Price]])</f>
        <v>9418.7928907899768</v>
      </c>
      <c r="V6279" s="5">
        <f>Table2[[#This Row],[Price Diff]]/Table2[[#This Row],[price]]</f>
        <v>0.12106417597416423</v>
      </c>
    </row>
    <row r="6280" spans="1:22" x14ac:dyDescent="0.2">
      <c r="A6280" s="3">
        <v>10380</v>
      </c>
      <c r="B6280" s="3">
        <v>0.17724532100000001</v>
      </c>
      <c r="C6280" s="3">
        <v>42002</v>
      </c>
      <c r="D6280" s="3">
        <v>0.51305109699999996</v>
      </c>
      <c r="E6280" s="3">
        <v>1496</v>
      </c>
      <c r="F6280" s="3">
        <v>0.35740525400000001</v>
      </c>
      <c r="G6280" s="3">
        <v>2</v>
      </c>
      <c r="H6280" s="3">
        <v>0.26264953499999999</v>
      </c>
      <c r="I6280" s="2" t="s">
        <v>22</v>
      </c>
      <c r="J6280" s="3">
        <v>33</v>
      </c>
      <c r="K6280" s="3">
        <v>0.20436544700000001</v>
      </c>
      <c r="L6280" s="3">
        <v>1</v>
      </c>
      <c r="M6280" s="2" t="s">
        <v>68</v>
      </c>
      <c r="N6280" s="3">
        <v>101988</v>
      </c>
      <c r="O6280" s="3">
        <v>0.49014016199999999</v>
      </c>
      <c r="P6280" s="3">
        <v>-0.95789116399207075</v>
      </c>
      <c r="Q6280" s="3">
        <v>-0.66803740609815498</v>
      </c>
      <c r="R6280" s="3">
        <v>-0.6665102610046747</v>
      </c>
      <c r="S6280" s="3">
        <v>0.46955144959557737</v>
      </c>
      <c r="T6280" s="5">
        <f>POWER(10,Table2[[#This Row],[Predicted normalized_price]]*(N$7634-N$7635)+N$7635)</f>
        <v>91078.303568948264</v>
      </c>
      <c r="U6280" s="5">
        <f>ABS(Table2[[#This Row],[price]]-Table2[[#This Row],[Predicted Price]])</f>
        <v>10909.696431051736</v>
      </c>
      <c r="V6280" s="5">
        <f>Table2[[#This Row],[Price Diff]]/Table2[[#This Row],[price]]</f>
        <v>0.10697039289967188</v>
      </c>
    </row>
    <row r="6281" spans="1:22" x14ac:dyDescent="0.2">
      <c r="A6281" s="3">
        <v>13190</v>
      </c>
      <c r="B6281" s="3">
        <v>0.23055314700000001</v>
      </c>
      <c r="C6281" s="3">
        <v>59283</v>
      </c>
      <c r="D6281" s="3">
        <v>0.57335770600000002</v>
      </c>
      <c r="E6281" s="3">
        <v>1984</v>
      </c>
      <c r="F6281" s="3">
        <v>0.47778491499999998</v>
      </c>
      <c r="G6281" s="3">
        <v>7</v>
      </c>
      <c r="H6281" s="3">
        <v>0.73735046500000001</v>
      </c>
      <c r="I6281" s="2" t="s">
        <v>19</v>
      </c>
      <c r="J6281" s="3">
        <v>65000</v>
      </c>
      <c r="K6281" s="3">
        <v>0.85086644300000003</v>
      </c>
      <c r="L6281" s="3">
        <v>1</v>
      </c>
      <c r="M6281" s="2" t="s">
        <v>64</v>
      </c>
      <c r="N6281" s="3">
        <v>82300</v>
      </c>
      <c r="O6281" s="3">
        <v>0.45110777400000002</v>
      </c>
      <c r="P6281" s="3">
        <v>0.58559155277501607</v>
      </c>
      <c r="Q6281" s="3">
        <v>0.4675802187044038</v>
      </c>
      <c r="R6281" s="3">
        <v>0.62678889336953325</v>
      </c>
      <c r="S6281" s="3">
        <v>0.44473255392746036</v>
      </c>
      <c r="T6281" s="5">
        <f>POWER(10,Table2[[#This Row],[Predicted normalized_price]]*(N$7634-N$7635)+N$7635)</f>
        <v>79466.781938484302</v>
      </c>
      <c r="U6281" s="5">
        <f>ABS(Table2[[#This Row],[price]]-Table2[[#This Row],[Predicted Price]])</f>
        <v>2833.2180615156976</v>
      </c>
      <c r="V6281" s="5">
        <f>Table2[[#This Row],[Price Diff]]/Table2[[#This Row],[price]]</f>
        <v>3.4425492849522447E-2</v>
      </c>
    </row>
    <row r="6282" spans="1:22" x14ac:dyDescent="0.2">
      <c r="A6282" s="3">
        <v>9500</v>
      </c>
      <c r="B6282" s="3">
        <v>0.15753362200000001</v>
      </c>
      <c r="C6282" s="3">
        <v>45404</v>
      </c>
      <c r="D6282" s="3">
        <v>0.52668076900000005</v>
      </c>
      <c r="E6282" s="3">
        <v>1598</v>
      </c>
      <c r="F6282" s="3">
        <v>0.38552934799999999</v>
      </c>
      <c r="G6282" s="3">
        <v>7</v>
      </c>
      <c r="H6282" s="3">
        <v>0.73735046500000001</v>
      </c>
      <c r="I6282" s="2" t="s">
        <v>31</v>
      </c>
      <c r="J6282" s="3">
        <v>83000</v>
      </c>
      <c r="K6282" s="3">
        <v>0.87170046999999995</v>
      </c>
      <c r="L6282" s="3">
        <v>2</v>
      </c>
      <c r="M6282" s="2" t="s">
        <v>68</v>
      </c>
      <c r="N6282" s="3">
        <v>49800</v>
      </c>
      <c r="O6282" s="3">
        <v>0.35968764800000003</v>
      </c>
      <c r="P6282" s="3">
        <v>-0.92125152349768624</v>
      </c>
      <c r="Q6282" s="3">
        <v>-0.73531392104288851</v>
      </c>
      <c r="R6282" s="3">
        <v>-0.39978982592357426</v>
      </c>
      <c r="S6282" s="3">
        <v>0.38428720136763306</v>
      </c>
      <c r="T6282" s="5">
        <f>POWER(10,Table2[[#This Row],[Predicted normalized_price]]*(N$7634-N$7635)+N$7635)</f>
        <v>57007.920413696556</v>
      </c>
      <c r="U6282" s="5">
        <f>ABS(Table2[[#This Row],[price]]-Table2[[#This Row],[Predicted Price]])</f>
        <v>7207.9204136965564</v>
      </c>
      <c r="V6282" s="5">
        <f>Table2[[#This Row],[Price Diff]]/Table2[[#This Row],[price]]</f>
        <v>0.14473735770475013</v>
      </c>
    </row>
    <row r="6283" spans="1:22" x14ac:dyDescent="0.2">
      <c r="A6283" s="3">
        <v>13450</v>
      </c>
      <c r="B6283" s="3">
        <v>0.234896516</v>
      </c>
      <c r="C6283" s="3">
        <v>61505</v>
      </c>
      <c r="D6283" s="3">
        <v>0.57979705699999995</v>
      </c>
      <c r="E6283" s="3">
        <v>1595</v>
      </c>
      <c r="F6283" s="3">
        <v>0.38472810600000001</v>
      </c>
      <c r="G6283" s="3">
        <v>7</v>
      </c>
      <c r="H6283" s="3">
        <v>0.73735046500000001</v>
      </c>
      <c r="I6283" s="2" t="s">
        <v>15</v>
      </c>
      <c r="J6283" s="3">
        <v>66000</v>
      </c>
      <c r="K6283" s="3">
        <v>0.852167644</v>
      </c>
      <c r="L6283" s="3">
        <v>1</v>
      </c>
      <c r="M6283" s="2" t="s">
        <v>65</v>
      </c>
      <c r="N6283" s="3">
        <v>75800</v>
      </c>
      <c r="O6283" s="3">
        <v>0.43613554500000001</v>
      </c>
      <c r="P6283" s="3">
        <v>-0.92821375954840524</v>
      </c>
      <c r="Q6283" s="3">
        <v>0.52574217181551364</v>
      </c>
      <c r="R6283" s="3">
        <v>0.63044831023272974</v>
      </c>
      <c r="S6283" s="3">
        <v>0.45513514388935777</v>
      </c>
      <c r="T6283" s="5">
        <f>POWER(10,Table2[[#This Row],[Predicted normalized_price]]*(N$7634-N$7635)+N$7635)</f>
        <v>84141.643986490264</v>
      </c>
      <c r="U6283" s="5">
        <f>ABS(Table2[[#This Row],[price]]-Table2[[#This Row],[Predicted Price]])</f>
        <v>8341.6439864902641</v>
      </c>
      <c r="V6283" s="5">
        <f>Table2[[#This Row],[Price Diff]]/Table2[[#This Row],[price]]</f>
        <v>0.11004807370039926</v>
      </c>
    </row>
    <row r="6284" spans="1:22" x14ac:dyDescent="0.2">
      <c r="A6284" s="3">
        <v>9150</v>
      </c>
      <c r="B6284" s="3">
        <v>0.149181168</v>
      </c>
      <c r="C6284" s="3">
        <v>59333</v>
      </c>
      <c r="D6284" s="3">
        <v>0.57350524199999997</v>
      </c>
      <c r="E6284" s="3">
        <v>1998</v>
      </c>
      <c r="F6284" s="3">
        <v>0.480783179</v>
      </c>
      <c r="G6284" s="3">
        <v>2</v>
      </c>
      <c r="H6284" s="3">
        <v>0.26264953499999999</v>
      </c>
      <c r="I6284" s="2" t="s">
        <v>14</v>
      </c>
      <c r="J6284" s="3">
        <v>12800</v>
      </c>
      <c r="K6284" s="3">
        <v>0.71237748499999998</v>
      </c>
      <c r="L6284" s="3">
        <v>1</v>
      </c>
      <c r="M6284" s="2" t="s">
        <v>66</v>
      </c>
      <c r="N6284" s="3">
        <v>90888</v>
      </c>
      <c r="O6284" s="3">
        <v>0.46917080799999999</v>
      </c>
      <c r="P6284" s="3">
        <v>-0.60059211496560994</v>
      </c>
      <c r="Q6284" s="3">
        <v>-0.54073229246679633</v>
      </c>
      <c r="R6284" s="3">
        <v>-0.58546610207686411</v>
      </c>
      <c r="S6284" s="3">
        <v>0.48346944650666501</v>
      </c>
      <c r="T6284" s="5">
        <f>POWER(10,Table2[[#This Row],[Predicted normalized_price]]*(N$7634-N$7635)+N$7635)</f>
        <v>98317.240004454987</v>
      </c>
      <c r="U6284" s="5">
        <f>ABS(Table2[[#This Row],[price]]-Table2[[#This Row],[Predicted Price]])</f>
        <v>7429.2400044549868</v>
      </c>
      <c r="V6284" s="5">
        <f>Table2[[#This Row],[Price Diff]]/Table2[[#This Row],[price]]</f>
        <v>8.1740603869102479E-2</v>
      </c>
    </row>
    <row r="6285" spans="1:22" x14ac:dyDescent="0.2">
      <c r="A6285" s="3">
        <v>12650</v>
      </c>
      <c r="B6285" s="3">
        <v>0.22125196</v>
      </c>
      <c r="C6285" s="3">
        <v>63154</v>
      </c>
      <c r="D6285" s="3">
        <v>0.584427209</v>
      </c>
      <c r="E6285" s="3">
        <v>1499</v>
      </c>
      <c r="F6285" s="3">
        <v>0.35825946600000003</v>
      </c>
      <c r="G6285" s="3">
        <v>4</v>
      </c>
      <c r="H6285" s="3">
        <v>0.52529906999999998</v>
      </c>
      <c r="I6285" s="2" t="s">
        <v>13</v>
      </c>
      <c r="J6285" s="3">
        <v>48339</v>
      </c>
      <c r="K6285" s="3">
        <v>0.825626584</v>
      </c>
      <c r="L6285" s="3">
        <v>1</v>
      </c>
      <c r="M6285" s="2" t="s">
        <v>65</v>
      </c>
      <c r="N6285" s="3">
        <v>102800</v>
      </c>
      <c r="O6285" s="3">
        <v>0.49158331999999999</v>
      </c>
      <c r="P6285" s="3">
        <v>-0.90528360118155438</v>
      </c>
      <c r="Q6285" s="3">
        <v>0.59816351035905324</v>
      </c>
      <c r="R6285" s="3">
        <v>0.58024213757939724</v>
      </c>
      <c r="S6285" s="3">
        <v>0.4870024848682975</v>
      </c>
      <c r="T6285" s="5">
        <f>POWER(10,Table2[[#This Row],[Predicted normalized_price]]*(N$7634-N$7635)+N$7635)</f>
        <v>100244.63382561439</v>
      </c>
      <c r="U6285" s="5">
        <f>ABS(Table2[[#This Row],[price]]-Table2[[#This Row],[Predicted Price]])</f>
        <v>2555.3661743856064</v>
      </c>
      <c r="V6285" s="5">
        <f>Table2[[#This Row],[Price Diff]]/Table2[[#This Row],[price]]</f>
        <v>2.4857647610754926E-2</v>
      </c>
    </row>
    <row r="6286" spans="1:22" x14ac:dyDescent="0.2">
      <c r="A6286" s="3">
        <v>12170</v>
      </c>
      <c r="B6286" s="3">
        <v>0.21264464899999999</v>
      </c>
      <c r="C6286" s="3">
        <v>37979</v>
      </c>
      <c r="D6286" s="3">
        <v>0.49543122499999998</v>
      </c>
      <c r="E6286" s="3">
        <v>1598</v>
      </c>
      <c r="F6286" s="3">
        <v>0.38552934799999999</v>
      </c>
      <c r="G6286" s="3">
        <v>8</v>
      </c>
      <c r="H6286" s="3">
        <v>0.78794860499999997</v>
      </c>
      <c r="I6286" s="2" t="s">
        <v>13</v>
      </c>
      <c r="J6286" s="3">
        <v>110000</v>
      </c>
      <c r="K6286" s="3">
        <v>0.89570378500000003</v>
      </c>
      <c r="L6286" s="3">
        <v>3</v>
      </c>
      <c r="M6286" s="2" t="s">
        <v>67</v>
      </c>
      <c r="N6286" s="3">
        <v>56800</v>
      </c>
      <c r="O6286" s="3">
        <v>0.38362225700000002</v>
      </c>
      <c r="P6286" s="3">
        <v>-0.91792047640189767</v>
      </c>
      <c r="Q6286" s="3">
        <v>0.34091684007665096</v>
      </c>
      <c r="R6286" s="3">
        <v>0.76971384563608669</v>
      </c>
      <c r="S6286" s="3">
        <v>0.37116438081107939</v>
      </c>
      <c r="T6286" s="5">
        <f>POWER(10,Table2[[#This Row],[Predicted normalized_price]]*(N$7634-N$7635)+N$7635)</f>
        <v>53041.782438300521</v>
      </c>
      <c r="U6286" s="5">
        <f>ABS(Table2[[#This Row],[price]]-Table2[[#This Row],[Predicted Price]])</f>
        <v>3758.2175616994791</v>
      </c>
      <c r="V6286" s="5">
        <f>Table2[[#This Row],[Price Diff]]/Table2[[#This Row],[price]]</f>
        <v>6.6165802142596458E-2</v>
      </c>
    </row>
    <row r="6287" spans="1:22" x14ac:dyDescent="0.2">
      <c r="A6287" s="3">
        <v>16810</v>
      </c>
      <c r="B6287" s="3">
        <v>0.28451445199999997</v>
      </c>
      <c r="C6287" s="3">
        <v>44377</v>
      </c>
      <c r="D6287" s="3">
        <v>0.52267691900000002</v>
      </c>
      <c r="E6287" s="3">
        <v>2996</v>
      </c>
      <c r="F6287" s="3">
        <v>0.65352884600000005</v>
      </c>
      <c r="G6287" s="3">
        <v>9</v>
      </c>
      <c r="H6287" s="3">
        <v>0.83257932800000001</v>
      </c>
      <c r="I6287" s="2" t="s">
        <v>13</v>
      </c>
      <c r="J6287" s="3">
        <v>80200</v>
      </c>
      <c r="K6287" s="3">
        <v>0.86877572700000005</v>
      </c>
      <c r="L6287" s="3">
        <v>2</v>
      </c>
      <c r="M6287" s="2" t="s">
        <v>65</v>
      </c>
      <c r="N6287" s="3">
        <v>65700</v>
      </c>
      <c r="O6287" s="3">
        <v>0.41011213299999999</v>
      </c>
      <c r="P6287" s="3">
        <v>-0.51910252742803331</v>
      </c>
      <c r="Q6287" s="3">
        <v>0.42872144778169391</v>
      </c>
      <c r="R6287" s="3">
        <v>0.71627543542620364</v>
      </c>
      <c r="S6287" s="3">
        <v>0.40889338293266014</v>
      </c>
      <c r="T6287" s="5">
        <f>POWER(10,Table2[[#This Row],[Predicted normalized_price]]*(N$7634-N$7635)+N$7635)</f>
        <v>65261.472932777797</v>
      </c>
      <c r="U6287" s="5">
        <f>ABS(Table2[[#This Row],[price]]-Table2[[#This Row],[Predicted Price]])</f>
        <v>438.52706722220319</v>
      </c>
      <c r="V6287" s="5">
        <f>Table2[[#This Row],[Price Diff]]/Table2[[#This Row],[price]]</f>
        <v>6.6746889988158779E-3</v>
      </c>
    </row>
    <row r="6288" spans="1:22" x14ac:dyDescent="0.2">
      <c r="A6288" s="3">
        <v>16060</v>
      </c>
      <c r="B6288" s="3">
        <v>0.27435872900000002</v>
      </c>
      <c r="C6288" s="3">
        <v>74380</v>
      </c>
      <c r="D6288" s="3">
        <v>0.61305943600000001</v>
      </c>
      <c r="E6288" s="3">
        <v>1595</v>
      </c>
      <c r="F6288" s="3">
        <v>0.38472810600000001</v>
      </c>
      <c r="G6288" s="3">
        <v>4</v>
      </c>
      <c r="H6288" s="3">
        <v>0.52529906999999998</v>
      </c>
      <c r="I6288" s="2" t="s">
        <v>15</v>
      </c>
      <c r="J6288" s="3">
        <v>52000</v>
      </c>
      <c r="K6288" s="3">
        <v>0.83184858500000003</v>
      </c>
      <c r="L6288" s="3">
        <v>1</v>
      </c>
      <c r="M6288" s="2" t="s">
        <v>65</v>
      </c>
      <c r="N6288" s="3">
        <v>132800</v>
      </c>
      <c r="O6288" s="3">
        <v>0.53818160900000001</v>
      </c>
      <c r="P6288" s="3">
        <v>-0.94414714429946345</v>
      </c>
      <c r="Q6288" s="3">
        <v>0.68432567065367533</v>
      </c>
      <c r="R6288" s="3">
        <v>0.48104122396036203</v>
      </c>
      <c r="S6288" s="3">
        <v>0.53475137286513497</v>
      </c>
      <c r="T6288" s="5">
        <f>POWER(10,Table2[[#This Row],[Predicted normalized_price]]*(N$7634-N$7635)+N$7635)</f>
        <v>130320.26492140559</v>
      </c>
      <c r="U6288" s="5">
        <f>ABS(Table2[[#This Row],[price]]-Table2[[#This Row],[Predicted Price]])</f>
        <v>2479.7350785944145</v>
      </c>
      <c r="V6288" s="5">
        <f>Table2[[#This Row],[Price Diff]]/Table2[[#This Row],[price]]</f>
        <v>1.8672703905078424E-2</v>
      </c>
    </row>
    <row r="6289" spans="1:22" x14ac:dyDescent="0.2">
      <c r="A6289" s="3">
        <v>9540</v>
      </c>
      <c r="B6289" s="3">
        <v>0.158468527</v>
      </c>
      <c r="C6289" s="3">
        <v>43258</v>
      </c>
      <c r="D6289" s="3">
        <v>0.518207521</v>
      </c>
      <c r="E6289" s="3">
        <v>1596</v>
      </c>
      <c r="F6289" s="3">
        <v>0.38499535400000001</v>
      </c>
      <c r="G6289" s="3">
        <v>7</v>
      </c>
      <c r="H6289" s="3">
        <v>0.73735046500000001</v>
      </c>
      <c r="I6289" s="2" t="s">
        <v>32</v>
      </c>
      <c r="J6289" s="3">
        <v>110000</v>
      </c>
      <c r="K6289" s="3">
        <v>0.89570378500000003</v>
      </c>
      <c r="L6289" s="3">
        <v>1</v>
      </c>
      <c r="M6289" s="2" t="s">
        <v>63</v>
      </c>
      <c r="N6289" s="3">
        <v>47800</v>
      </c>
      <c r="O6289" s="3">
        <v>0.352228296</v>
      </c>
      <c r="P6289" s="3">
        <v>-0.52749954708274238</v>
      </c>
      <c r="Q6289" s="3">
        <v>-0.72699678307215165</v>
      </c>
      <c r="R6289" s="3">
        <v>-0.32974341536445767</v>
      </c>
      <c r="S6289" s="3">
        <v>0.36975107490294279</v>
      </c>
      <c r="T6289" s="5">
        <f>POWER(10,Table2[[#This Row],[Predicted normalized_price]]*(N$7634-N$7635)+N$7635)</f>
        <v>52631.447157403723</v>
      </c>
      <c r="U6289" s="5">
        <f>ABS(Table2[[#This Row],[price]]-Table2[[#This Row],[Predicted Price]])</f>
        <v>4831.4471574037234</v>
      </c>
      <c r="V6289" s="5">
        <f>Table2[[#This Row],[Price Diff]]/Table2[[#This Row],[price]]</f>
        <v>0.10107630036409464</v>
      </c>
    </row>
    <row r="6290" spans="1:22" x14ac:dyDescent="0.2">
      <c r="A6290" s="3">
        <v>110000</v>
      </c>
      <c r="B6290" s="3">
        <v>0.70249546600000001</v>
      </c>
      <c r="C6290" s="3">
        <v>574833</v>
      </c>
      <c r="D6290" s="3">
        <v>0.97091960499999996</v>
      </c>
      <c r="E6290" s="3">
        <v>6262</v>
      </c>
      <c r="F6290" s="3">
        <v>0.96787583099999996</v>
      </c>
      <c r="G6290" s="3">
        <v>5</v>
      </c>
      <c r="H6290" s="3">
        <v>0.60985333500000005</v>
      </c>
      <c r="I6290" s="2" t="s">
        <v>33</v>
      </c>
      <c r="J6290" s="3">
        <v>18000</v>
      </c>
      <c r="K6290" s="3">
        <v>0.74143363900000003</v>
      </c>
      <c r="L6290" s="3">
        <v>1</v>
      </c>
      <c r="M6290" s="2" t="s">
        <v>62</v>
      </c>
      <c r="N6290" s="3">
        <v>978888</v>
      </c>
      <c r="O6290" s="3">
        <v>0.90170534700000005</v>
      </c>
      <c r="P6290" s="3">
        <v>0.68840042666017387</v>
      </c>
      <c r="Q6290" s="3">
        <v>0.62059415012949326</v>
      </c>
      <c r="R6290" s="3">
        <v>-0.95015991828007595</v>
      </c>
      <c r="S6290" s="3">
        <v>0.88522507127584116</v>
      </c>
      <c r="T6290" s="5">
        <f>POWER(10,Table2[[#This Row],[Predicted normalized_price]]*(N$7634-N$7635)+N$7635)</f>
        <v>894135.79918521491</v>
      </c>
      <c r="U6290" s="5">
        <f>ABS(Table2[[#This Row],[price]]-Table2[[#This Row],[Predicted Price]])</f>
        <v>84752.200814785087</v>
      </c>
      <c r="V6290" s="5">
        <f>Table2[[#This Row],[Price Diff]]/Table2[[#This Row],[price]]</f>
        <v>8.6580079452179506E-2</v>
      </c>
    </row>
    <row r="6291" spans="1:22" x14ac:dyDescent="0.2">
      <c r="A6291" s="3">
        <v>13000</v>
      </c>
      <c r="B6291" s="3">
        <v>0.22732465600000001</v>
      </c>
      <c r="C6291" s="3">
        <v>74689</v>
      </c>
      <c r="D6291" s="3">
        <v>0.61378494800000005</v>
      </c>
      <c r="E6291" s="3">
        <v>1998</v>
      </c>
      <c r="F6291" s="3">
        <v>0.480783179</v>
      </c>
      <c r="G6291" s="3">
        <v>4</v>
      </c>
      <c r="H6291" s="3">
        <v>0.52529906999999998</v>
      </c>
      <c r="I6291" s="2" t="s">
        <v>14</v>
      </c>
      <c r="J6291" s="3">
        <v>7500</v>
      </c>
      <c r="K6291" s="3">
        <v>0.66682005499999997</v>
      </c>
      <c r="L6291" s="3">
        <v>1</v>
      </c>
      <c r="M6291" s="2" t="s">
        <v>62</v>
      </c>
      <c r="N6291" s="3">
        <v>133888</v>
      </c>
      <c r="O6291" s="3">
        <v>0.53966647700000003</v>
      </c>
      <c r="P6291" s="3">
        <v>-0.61080784910442798</v>
      </c>
      <c r="Q6291" s="3">
        <v>-0.54289704545762318</v>
      </c>
      <c r="R6291" s="3">
        <v>-0.66700816701587706</v>
      </c>
      <c r="S6291" s="3">
        <v>0.50355177594922418</v>
      </c>
      <c r="T6291" s="5">
        <f>POWER(10,Table2[[#This Row],[Predicted normalized_price]]*(N$7634-N$7635)+N$7635)</f>
        <v>109788.12247964785</v>
      </c>
      <c r="U6291" s="5">
        <f>ABS(Table2[[#This Row],[price]]-Table2[[#This Row],[Predicted Price]])</f>
        <v>24099.877520352151</v>
      </c>
      <c r="V6291" s="5">
        <f>Table2[[#This Row],[Price Diff]]/Table2[[#This Row],[price]]</f>
        <v>0.18000028023685583</v>
      </c>
    </row>
    <row r="6292" spans="1:22" x14ac:dyDescent="0.2">
      <c r="A6292" s="3">
        <v>23060</v>
      </c>
      <c r="B6292" s="3">
        <v>0.35485463499999997</v>
      </c>
      <c r="C6292" s="3">
        <v>102529</v>
      </c>
      <c r="D6292" s="3">
        <v>0.66922781600000003</v>
      </c>
      <c r="E6292" s="3">
        <v>4395</v>
      </c>
      <c r="F6292" s="3">
        <v>0.81691860599999999</v>
      </c>
      <c r="G6292" s="3">
        <v>7</v>
      </c>
      <c r="H6292" s="3">
        <v>0.73735046500000001</v>
      </c>
      <c r="I6292" s="2" t="s">
        <v>13</v>
      </c>
      <c r="J6292" s="3">
        <v>64000</v>
      </c>
      <c r="K6292" s="3">
        <v>0.84954506699999999</v>
      </c>
      <c r="L6292" s="3">
        <v>3</v>
      </c>
      <c r="M6292" s="2" t="s">
        <v>62</v>
      </c>
      <c r="N6292" s="3">
        <v>143800</v>
      </c>
      <c r="O6292" s="3">
        <v>0.55266364800000001</v>
      </c>
      <c r="P6292" s="3">
        <v>0.31198491718874216</v>
      </c>
      <c r="Q6292" s="3">
        <v>0.70791993292703026</v>
      </c>
      <c r="R6292" s="3">
        <v>0.43614006578820225</v>
      </c>
      <c r="S6292" s="3">
        <v>0.55566208639004766</v>
      </c>
      <c r="T6292" s="5">
        <f>POWER(10,Table2[[#This Row],[Predicted normalized_price]]*(N$7634-N$7635)+N$7635)</f>
        <v>146188.94755969266</v>
      </c>
      <c r="U6292" s="5">
        <f>ABS(Table2[[#This Row],[price]]-Table2[[#This Row],[Predicted Price]])</f>
        <v>2388.9475596926641</v>
      </c>
      <c r="V6292" s="5">
        <f>Table2[[#This Row],[Price Diff]]/Table2[[#This Row],[price]]</f>
        <v>1.6612987202313381E-2</v>
      </c>
    </row>
    <row r="6293" spans="1:22" x14ac:dyDescent="0.2">
      <c r="A6293" s="3">
        <v>7400</v>
      </c>
      <c r="B6293" s="3">
        <v>0.101948723</v>
      </c>
      <c r="C6293" s="3">
        <v>51509</v>
      </c>
      <c r="D6293" s="3">
        <v>0.54875837500000002</v>
      </c>
      <c r="E6293" s="3">
        <v>1496</v>
      </c>
      <c r="F6293" s="3">
        <v>0.35740525400000001</v>
      </c>
      <c r="G6293" s="3">
        <v>2</v>
      </c>
      <c r="H6293" s="3">
        <v>0.26264953499999999</v>
      </c>
      <c r="I6293" s="2" t="s">
        <v>14</v>
      </c>
      <c r="J6293" s="3">
        <v>10</v>
      </c>
      <c r="K6293" s="3">
        <v>0.10261100300000001</v>
      </c>
      <c r="L6293" s="3">
        <v>1</v>
      </c>
      <c r="M6293" s="2" t="s">
        <v>63</v>
      </c>
      <c r="N6293" s="3">
        <v>77500</v>
      </c>
      <c r="O6293" s="3">
        <v>0.44017185599999997</v>
      </c>
      <c r="P6293" s="3">
        <v>-0.92704010291006012</v>
      </c>
      <c r="Q6293" s="3">
        <v>-0.64227078743503685</v>
      </c>
      <c r="R6293" s="3">
        <v>-0.57055287907436458</v>
      </c>
      <c r="S6293" s="3">
        <v>0.45208399646382658</v>
      </c>
      <c r="T6293" s="5">
        <f>POWER(10,Table2[[#This Row],[Predicted normalized_price]]*(N$7634-N$7635)+N$7635)</f>
        <v>82742.673880711925</v>
      </c>
      <c r="U6293" s="5">
        <f>ABS(Table2[[#This Row],[price]]-Table2[[#This Row],[Predicted Price]])</f>
        <v>5242.6738807119254</v>
      </c>
      <c r="V6293" s="5">
        <f>Table2[[#This Row],[Price Diff]]/Table2[[#This Row],[price]]</f>
        <v>6.7647404912411946E-2</v>
      </c>
    </row>
    <row r="6294" spans="1:22" x14ac:dyDescent="0.2">
      <c r="A6294" s="3">
        <v>17480</v>
      </c>
      <c r="B6294" s="3">
        <v>0.29321079100000003</v>
      </c>
      <c r="C6294" s="3">
        <v>41921</v>
      </c>
      <c r="D6294" s="3">
        <v>0.51271328400000005</v>
      </c>
      <c r="E6294" s="3">
        <v>1991</v>
      </c>
      <c r="F6294" s="3">
        <v>0.47928668200000002</v>
      </c>
      <c r="G6294" s="3">
        <v>1</v>
      </c>
      <c r="H6294" s="3">
        <v>0</v>
      </c>
      <c r="I6294" s="2" t="s">
        <v>15</v>
      </c>
      <c r="J6294" s="3">
        <v>86</v>
      </c>
      <c r="K6294" s="3">
        <v>0.28599926399999998</v>
      </c>
      <c r="L6294" s="3">
        <v>1</v>
      </c>
      <c r="M6294" s="2" t="s">
        <v>64</v>
      </c>
      <c r="N6294" s="3">
        <v>198988</v>
      </c>
      <c r="O6294" s="3">
        <v>0.61177546599999999</v>
      </c>
      <c r="P6294" s="3">
        <v>-0.438600252895675</v>
      </c>
      <c r="Q6294" s="3">
        <v>0.73475725168909678</v>
      </c>
      <c r="R6294" s="3">
        <v>0.40274376563365583</v>
      </c>
      <c r="S6294" s="3">
        <v>0.56922254580567999</v>
      </c>
      <c r="T6294" s="5">
        <f>POWER(10,Table2[[#This Row],[Predicted normalized_price]]*(N$7634-N$7635)+N$7635)</f>
        <v>157498.36006929851</v>
      </c>
      <c r="U6294" s="5">
        <f>ABS(Table2[[#This Row],[price]]-Table2[[#This Row],[Predicted Price]])</f>
        <v>41489.639930701494</v>
      </c>
      <c r="V6294" s="5">
        <f>Table2[[#This Row],[Price Diff]]/Table2[[#This Row],[price]]</f>
        <v>0.20850322597695084</v>
      </c>
    </row>
    <row r="6295" spans="1:22" x14ac:dyDescent="0.2">
      <c r="A6295" s="3">
        <v>9820</v>
      </c>
      <c r="B6295" s="3">
        <v>0.16490513200000001</v>
      </c>
      <c r="C6295" s="3">
        <v>55214</v>
      </c>
      <c r="D6295" s="3">
        <v>0.56091400899999999</v>
      </c>
      <c r="E6295" s="3">
        <v>1560</v>
      </c>
      <c r="F6295" s="3">
        <v>0.37526730800000002</v>
      </c>
      <c r="G6295" s="3">
        <v>5</v>
      </c>
      <c r="H6295" s="3">
        <v>0.60985333500000005</v>
      </c>
      <c r="I6295" s="2" t="s">
        <v>37</v>
      </c>
      <c r="J6295" s="3">
        <v>57000</v>
      </c>
      <c r="K6295" s="3">
        <v>0.83967306799999997</v>
      </c>
      <c r="L6295" s="3">
        <v>1</v>
      </c>
      <c r="M6295" s="2" t="s">
        <v>66</v>
      </c>
      <c r="N6295" s="3">
        <v>66800</v>
      </c>
      <c r="O6295" s="3">
        <v>0.41313380199999999</v>
      </c>
      <c r="P6295" s="3">
        <v>-0.81624824693969178</v>
      </c>
      <c r="Q6295" s="3">
        <v>0.50703443598548226</v>
      </c>
      <c r="R6295" s="3">
        <v>0.69966449893645766</v>
      </c>
      <c r="S6295" s="3">
        <v>0.43294934087283515</v>
      </c>
      <c r="T6295" s="5">
        <f>POWER(10,Table2[[#This Row],[Predicted normalized_price]]*(N$7634-N$7635)+N$7635)</f>
        <v>74484.422936435556</v>
      </c>
      <c r="U6295" s="5">
        <f>ABS(Table2[[#This Row],[price]]-Table2[[#This Row],[Predicted Price]])</f>
        <v>7684.422936435556</v>
      </c>
      <c r="V6295" s="5">
        <f>Table2[[#This Row],[Price Diff]]/Table2[[#This Row],[price]]</f>
        <v>0.11503627150352629</v>
      </c>
    </row>
    <row r="6296" spans="1:22" x14ac:dyDescent="0.2">
      <c r="A6296" s="3">
        <v>13570</v>
      </c>
      <c r="B6296" s="3">
        <v>0.23687290599999999</v>
      </c>
      <c r="C6296" s="3">
        <v>54425</v>
      </c>
      <c r="D6296" s="3">
        <v>0.55839521700000005</v>
      </c>
      <c r="E6296" s="3">
        <v>1997</v>
      </c>
      <c r="F6296" s="3">
        <v>0.48056971500000001</v>
      </c>
      <c r="G6296" s="3">
        <v>8</v>
      </c>
      <c r="H6296" s="3">
        <v>0.78794860499999997</v>
      </c>
      <c r="I6296" s="2" t="s">
        <v>13</v>
      </c>
      <c r="J6296" s="3">
        <v>130000</v>
      </c>
      <c r="K6296" s="3">
        <v>0.90994130500000003</v>
      </c>
      <c r="L6296" s="3">
        <v>2</v>
      </c>
      <c r="M6296" s="2" t="s">
        <v>65</v>
      </c>
      <c r="N6296" s="3">
        <v>69800</v>
      </c>
      <c r="O6296" s="3">
        <v>0.421128471</v>
      </c>
      <c r="P6296" s="3">
        <v>-0.7226862683256623</v>
      </c>
      <c r="Q6296" s="3">
        <v>0.4583561983657613</v>
      </c>
      <c r="R6296" s="3">
        <v>0.68933472713362964</v>
      </c>
      <c r="S6296" s="3">
        <v>0.422994556008991</v>
      </c>
      <c r="T6296" s="5">
        <f>POWER(10,Table2[[#This Row],[Predicted normalized_price]]*(N$7634-N$7635)+N$7635)</f>
        <v>70519.424538574836</v>
      </c>
      <c r="U6296" s="5">
        <f>ABS(Table2[[#This Row],[price]]-Table2[[#This Row],[Predicted Price]])</f>
        <v>719.42453857483633</v>
      </c>
      <c r="V6296" s="5">
        <f>Table2[[#This Row],[Price Diff]]/Table2[[#This Row],[price]]</f>
        <v>1.030694181339307E-2</v>
      </c>
    </row>
    <row r="6297" spans="1:22" x14ac:dyDescent="0.2">
      <c r="A6297" s="3">
        <v>10490</v>
      </c>
      <c r="B6297" s="3">
        <v>0.17959089</v>
      </c>
      <c r="C6297" s="3">
        <v>56905</v>
      </c>
      <c r="D6297" s="3">
        <v>0.56619323499999996</v>
      </c>
      <c r="E6297" s="3">
        <v>1798</v>
      </c>
      <c r="F6297" s="3">
        <v>0.435810641</v>
      </c>
      <c r="G6297" s="3">
        <v>2</v>
      </c>
      <c r="H6297" s="3">
        <v>0.26264953499999999</v>
      </c>
      <c r="I6297" s="2" t="s">
        <v>10</v>
      </c>
      <c r="J6297" s="3">
        <v>18600</v>
      </c>
      <c r="K6297" s="3">
        <v>0.74422821699999997</v>
      </c>
      <c r="L6297" s="3">
        <v>2</v>
      </c>
      <c r="M6297" s="2" t="s">
        <v>66</v>
      </c>
      <c r="N6297" s="3">
        <v>110000</v>
      </c>
      <c r="O6297" s="3">
        <v>0.50390264200000001</v>
      </c>
      <c r="P6297" s="3">
        <v>0.52055281817184296</v>
      </c>
      <c r="Q6297" s="3">
        <v>-0.5309737503627151</v>
      </c>
      <c r="R6297" s="3">
        <v>-0.62753660915766285</v>
      </c>
      <c r="S6297" s="3">
        <v>0.49966259623353981</v>
      </c>
      <c r="T6297" s="5">
        <f>POWER(10,Table2[[#This Row],[Predicted normalized_price]]*(N$7634-N$7635)+N$7635)</f>
        <v>107466.71792896025</v>
      </c>
      <c r="U6297" s="5">
        <f>ABS(Table2[[#This Row],[price]]-Table2[[#This Row],[Predicted Price]])</f>
        <v>2533.28207103975</v>
      </c>
      <c r="V6297" s="5">
        <f>Table2[[#This Row],[Price Diff]]/Table2[[#This Row],[price]]</f>
        <v>2.3029837009452273E-2</v>
      </c>
    </row>
    <row r="6298" spans="1:22" x14ac:dyDescent="0.2">
      <c r="A6298" s="3">
        <v>15420</v>
      </c>
      <c r="B6298" s="3">
        <v>0.26531018000000001</v>
      </c>
      <c r="C6298" s="3">
        <v>66259</v>
      </c>
      <c r="D6298" s="3">
        <v>0.59282644799999995</v>
      </c>
      <c r="E6298" s="3">
        <v>3456</v>
      </c>
      <c r="F6298" s="3">
        <v>0.71443234099999997</v>
      </c>
      <c r="G6298" s="3">
        <v>7</v>
      </c>
      <c r="H6298" s="3">
        <v>0.73735046500000001</v>
      </c>
      <c r="I6298" s="2" t="s">
        <v>10</v>
      </c>
      <c r="J6298" s="3">
        <v>77000</v>
      </c>
      <c r="K6298" s="3">
        <v>0.86530544499999995</v>
      </c>
      <c r="L6298" s="3">
        <v>1</v>
      </c>
      <c r="M6298" s="2" t="s">
        <v>66</v>
      </c>
      <c r="N6298" s="3">
        <v>99800</v>
      </c>
      <c r="O6298" s="3">
        <v>0.48619350700000002</v>
      </c>
      <c r="P6298" s="3">
        <v>0.8710666588714342</v>
      </c>
      <c r="Q6298" s="3">
        <v>-0.61045267184009666</v>
      </c>
      <c r="R6298" s="3">
        <v>-0.58487751873354632</v>
      </c>
      <c r="S6298" s="3">
        <v>0.46883423474975972</v>
      </c>
      <c r="T6298" s="5">
        <f>POWER(10,Table2[[#This Row],[Predicted normalized_price]]*(N$7634-N$7635)+N$7635)</f>
        <v>90720.059866232245</v>
      </c>
      <c r="U6298" s="5">
        <f>ABS(Table2[[#This Row],[price]]-Table2[[#This Row],[Predicted Price]])</f>
        <v>9079.9401337677555</v>
      </c>
      <c r="V6298" s="5">
        <f>Table2[[#This Row],[Price Diff]]/Table2[[#This Row],[price]]</f>
        <v>9.0981364065809173E-2</v>
      </c>
    </row>
    <row r="6299" spans="1:22" x14ac:dyDescent="0.2">
      <c r="A6299" s="3">
        <v>119060</v>
      </c>
      <c r="B6299" s="3">
        <v>0.72010627999999999</v>
      </c>
      <c r="C6299" s="3">
        <v>298789</v>
      </c>
      <c r="D6299" s="3">
        <v>0.85640849299999999</v>
      </c>
      <c r="E6299" s="3">
        <v>6498</v>
      </c>
      <c r="F6299" s="3">
        <v>0.983650205</v>
      </c>
      <c r="G6299" s="3">
        <v>6</v>
      </c>
      <c r="H6299" s="3">
        <v>0.67893919899999999</v>
      </c>
      <c r="I6299" s="2" t="s">
        <v>40</v>
      </c>
      <c r="J6299" s="3">
        <v>11500</v>
      </c>
      <c r="K6299" s="3">
        <v>0.70324983100000005</v>
      </c>
      <c r="L6299" s="3">
        <v>2</v>
      </c>
      <c r="M6299" s="2" t="s">
        <v>62</v>
      </c>
      <c r="N6299" s="3">
        <v>728000</v>
      </c>
      <c r="O6299" s="3">
        <v>0.84781732200000004</v>
      </c>
      <c r="P6299" s="3">
        <v>0.1872418420876685</v>
      </c>
      <c r="Q6299" s="3">
        <v>0.72194529251201633</v>
      </c>
      <c r="R6299" s="3">
        <v>-0.70006655026347264</v>
      </c>
      <c r="S6299" s="3">
        <v>0.8471740821060203</v>
      </c>
      <c r="T6299" s="5">
        <f>POWER(10,Table2[[#This Row],[Predicted normalized_price]]*(N$7634-N$7635)+N$7635)</f>
        <v>725431.33754690876</v>
      </c>
      <c r="U6299" s="5">
        <f>ABS(Table2[[#This Row],[price]]-Table2[[#This Row],[Predicted Price]])</f>
        <v>2568.6624530912377</v>
      </c>
      <c r="V6299" s="5">
        <f>Table2[[#This Row],[Price Diff]]/Table2[[#This Row],[price]]</f>
        <v>3.5283824905099417E-3</v>
      </c>
    </row>
    <row r="6300" spans="1:22" x14ac:dyDescent="0.2">
      <c r="A6300" s="3">
        <v>15160</v>
      </c>
      <c r="B6300" s="3">
        <v>0.26152644899999999</v>
      </c>
      <c r="C6300" s="3">
        <v>78677</v>
      </c>
      <c r="D6300" s="3">
        <v>0.62288820600000006</v>
      </c>
      <c r="E6300" s="3">
        <v>2362</v>
      </c>
      <c r="F6300" s="3">
        <v>0.55214537900000005</v>
      </c>
      <c r="G6300" s="3">
        <v>6</v>
      </c>
      <c r="H6300" s="3">
        <v>0.67893919899999999</v>
      </c>
      <c r="I6300" s="2" t="s">
        <v>10</v>
      </c>
      <c r="J6300" s="3">
        <v>13000</v>
      </c>
      <c r="K6300" s="3">
        <v>0.71369886000000005</v>
      </c>
      <c r="L6300" s="3">
        <v>1</v>
      </c>
      <c r="M6300" s="2" t="s">
        <v>66</v>
      </c>
      <c r="N6300" s="3">
        <v>106800</v>
      </c>
      <c r="O6300" s="3">
        <v>0.49853006799999999</v>
      </c>
      <c r="P6300" s="3">
        <v>0.6373248260680594</v>
      </c>
      <c r="Q6300" s="3">
        <v>-0.55019804325181099</v>
      </c>
      <c r="R6300" s="3">
        <v>-0.66603943497280038</v>
      </c>
      <c r="S6300" s="3">
        <v>0.50467138411086632</v>
      </c>
      <c r="T6300" s="5">
        <f>POWER(10,Table2[[#This Row],[Predicted normalized_price]]*(N$7634-N$7635)+N$7635)</f>
        <v>110465.65154665879</v>
      </c>
      <c r="U6300" s="5">
        <f>ABS(Table2[[#This Row],[price]]-Table2[[#This Row],[Predicted Price]])</f>
        <v>3665.651546658788</v>
      </c>
      <c r="V6300" s="5">
        <f>Table2[[#This Row],[Price Diff]]/Table2[[#This Row],[price]]</f>
        <v>3.4322580024895022E-2</v>
      </c>
    </row>
    <row r="6301" spans="1:22" x14ac:dyDescent="0.2">
      <c r="A6301" s="3">
        <v>10290</v>
      </c>
      <c r="B6301" s="3">
        <v>0.17530765600000001</v>
      </c>
      <c r="C6301" s="3">
        <v>53828</v>
      </c>
      <c r="D6301" s="3">
        <v>0.556464976</v>
      </c>
      <c r="E6301" s="3">
        <v>1560</v>
      </c>
      <c r="F6301" s="3">
        <v>0.37526730800000002</v>
      </c>
      <c r="G6301" s="3">
        <v>5</v>
      </c>
      <c r="H6301" s="3">
        <v>0.60985333500000005</v>
      </c>
      <c r="I6301" s="2" t="s">
        <v>21</v>
      </c>
      <c r="J6301" s="3">
        <v>60000</v>
      </c>
      <c r="K6301" s="3">
        <v>0.84404464199999996</v>
      </c>
      <c r="L6301" s="3">
        <v>2</v>
      </c>
      <c r="M6301" s="2" t="s">
        <v>65</v>
      </c>
      <c r="N6301" s="3">
        <v>75800</v>
      </c>
      <c r="O6301" s="3">
        <v>0.43613554500000001</v>
      </c>
      <c r="P6301" s="3">
        <v>0.99999999359128211</v>
      </c>
      <c r="Q6301" s="3">
        <v>0.47669059639570854</v>
      </c>
      <c r="R6301" s="3">
        <v>0.69782715983952737</v>
      </c>
      <c r="S6301" s="3">
        <v>0.43020823331874303</v>
      </c>
      <c r="T6301" s="5">
        <f>POWER(10,Table2[[#This Row],[Predicted normalized_price]]*(N$7634-N$7635)+N$7635)</f>
        <v>73370.911324536588</v>
      </c>
      <c r="U6301" s="5">
        <f>ABS(Table2[[#This Row],[price]]-Table2[[#This Row],[Predicted Price]])</f>
        <v>2429.0886754634121</v>
      </c>
      <c r="V6301" s="5">
        <f>Table2[[#This Row],[Price Diff]]/Table2[[#This Row],[price]]</f>
        <v>3.204602474226137E-2</v>
      </c>
    </row>
    <row r="6302" spans="1:22" x14ac:dyDescent="0.2">
      <c r="A6302" s="3">
        <v>13800</v>
      </c>
      <c r="B6302" s="3">
        <v>0.24061260900000001</v>
      </c>
      <c r="C6302" s="3">
        <v>33576</v>
      </c>
      <c r="D6302" s="3">
        <v>0.47386716200000001</v>
      </c>
      <c r="E6302" s="3">
        <v>1984</v>
      </c>
      <c r="F6302" s="3">
        <v>0.47778491499999998</v>
      </c>
      <c r="G6302" s="3">
        <v>9</v>
      </c>
      <c r="H6302" s="3">
        <v>0.83257932800000001</v>
      </c>
      <c r="I6302" s="2" t="s">
        <v>19</v>
      </c>
      <c r="J6302" s="3">
        <v>95000</v>
      </c>
      <c r="K6302" s="3">
        <v>0.883209209</v>
      </c>
      <c r="L6302" s="3">
        <v>1</v>
      </c>
      <c r="M6302" s="2" t="s">
        <v>65</v>
      </c>
      <c r="N6302" s="3">
        <v>46999</v>
      </c>
      <c r="O6302" s="3">
        <v>0.34915291300000001</v>
      </c>
      <c r="P6302" s="3">
        <v>-0.86561549447925745</v>
      </c>
      <c r="Q6302" s="3">
        <v>0.28723793633392414</v>
      </c>
      <c r="R6302" s="3">
        <v>0.76119640589654569</v>
      </c>
      <c r="S6302" s="3">
        <v>0.35932420578745394</v>
      </c>
      <c r="T6302" s="5">
        <f>POWER(10,Table2[[#This Row],[Predicted normalized_price]]*(N$7634-N$7635)+N$7635)</f>
        <v>49700.6425503828</v>
      </c>
      <c r="U6302" s="5">
        <f>ABS(Table2[[#This Row],[price]]-Table2[[#This Row],[Predicted Price]])</f>
        <v>2701.6425503827995</v>
      </c>
      <c r="V6302" s="5">
        <f>Table2[[#This Row],[Price Diff]]/Table2[[#This Row],[price]]</f>
        <v>5.7482979433238997E-2</v>
      </c>
    </row>
    <row r="6303" spans="1:22" x14ac:dyDescent="0.2">
      <c r="A6303" s="3">
        <v>15780</v>
      </c>
      <c r="B6303" s="3">
        <v>0.27044518699999998</v>
      </c>
      <c r="C6303" s="3">
        <v>87305</v>
      </c>
      <c r="D6303" s="3">
        <v>0.64109836099999995</v>
      </c>
      <c r="E6303" s="3">
        <v>2995</v>
      </c>
      <c r="F6303" s="3">
        <v>0.65338650099999995</v>
      </c>
      <c r="G6303" s="3">
        <v>7</v>
      </c>
      <c r="H6303" s="3">
        <v>0.73735046500000001</v>
      </c>
      <c r="I6303" s="2" t="s">
        <v>19</v>
      </c>
      <c r="J6303" s="3">
        <v>71000</v>
      </c>
      <c r="K6303" s="3">
        <v>0.85839135799999999</v>
      </c>
      <c r="L6303" s="3">
        <v>3</v>
      </c>
      <c r="M6303" s="2" t="s">
        <v>62</v>
      </c>
      <c r="N6303" s="3">
        <v>103800</v>
      </c>
      <c r="O6303" s="3">
        <v>0.49334502499999999</v>
      </c>
      <c r="P6303" s="3">
        <v>4.5808331756872218E-2</v>
      </c>
      <c r="Q6303" s="3">
        <v>0.60274654210844425</v>
      </c>
      <c r="R6303" s="3">
        <v>0.53468497141469562</v>
      </c>
      <c r="S6303" s="3">
        <v>0.50226872374229825</v>
      </c>
      <c r="T6303" s="5">
        <f>POWER(10,Table2[[#This Row],[Predicted normalized_price]]*(N$7634-N$7635)+N$7635)</f>
        <v>109016.79377796936</v>
      </c>
      <c r="U6303" s="5">
        <f>ABS(Table2[[#This Row],[price]]-Table2[[#This Row],[Predicted Price]])</f>
        <v>5216.7937779693602</v>
      </c>
      <c r="V6303" s="5">
        <f>Table2[[#This Row],[Price Diff]]/Table2[[#This Row],[price]]</f>
        <v>5.0258128882171099E-2</v>
      </c>
    </row>
    <row r="6304" spans="1:22" x14ac:dyDescent="0.2">
      <c r="A6304" s="3">
        <v>12910</v>
      </c>
      <c r="B6304" s="3">
        <v>0.225778865</v>
      </c>
      <c r="C6304" s="3">
        <v>62606</v>
      </c>
      <c r="D6304" s="3">
        <v>0.58290205500000003</v>
      </c>
      <c r="E6304" s="3">
        <v>1595</v>
      </c>
      <c r="F6304" s="3">
        <v>0.38472810600000001</v>
      </c>
      <c r="G6304" s="3">
        <v>3</v>
      </c>
      <c r="H6304" s="3">
        <v>0.416289664</v>
      </c>
      <c r="I6304" s="2" t="s">
        <v>15</v>
      </c>
      <c r="J6304" s="3">
        <v>9832</v>
      </c>
      <c r="K6304" s="3">
        <v>0.68989436100000001</v>
      </c>
      <c r="L6304" s="3">
        <v>1</v>
      </c>
      <c r="M6304" s="2" t="s">
        <v>65</v>
      </c>
      <c r="N6304" s="3">
        <v>129800</v>
      </c>
      <c r="O6304" s="3">
        <v>0.53402340699999995</v>
      </c>
      <c r="P6304" s="3">
        <v>-0.93924532649050929</v>
      </c>
      <c r="Q6304" s="3">
        <v>0.64585138257036823</v>
      </c>
      <c r="R6304" s="3">
        <v>0.53769776499412036</v>
      </c>
      <c r="S6304" s="3">
        <v>0.51026254165292717</v>
      </c>
      <c r="T6304" s="5">
        <f>POWER(10,Table2[[#This Row],[Predicted normalized_price]]*(N$7634-N$7635)+N$7635)</f>
        <v>113912.22460899281</v>
      </c>
      <c r="U6304" s="5">
        <f>ABS(Table2[[#This Row],[price]]-Table2[[#This Row],[Predicted Price]])</f>
        <v>15887.775391007192</v>
      </c>
      <c r="V6304" s="5">
        <f>Table2[[#This Row],[Price Diff]]/Table2[[#This Row],[price]]</f>
        <v>0.12240196757324492</v>
      </c>
    </row>
    <row r="6305" spans="1:22" x14ac:dyDescent="0.2">
      <c r="A6305" s="3">
        <v>160910</v>
      </c>
      <c r="B6305" s="3">
        <v>0.78712934199999995</v>
      </c>
      <c r="C6305" s="3">
        <v>362010</v>
      </c>
      <c r="D6305" s="3">
        <v>0.88999735099999999</v>
      </c>
      <c r="E6305" s="3">
        <v>6262</v>
      </c>
      <c r="F6305" s="3">
        <v>0.96787583099999996</v>
      </c>
      <c r="G6305" s="3">
        <v>6</v>
      </c>
      <c r="H6305" s="3">
        <v>0.67893919899999999</v>
      </c>
      <c r="I6305" s="2" t="s">
        <v>33</v>
      </c>
      <c r="J6305" s="3">
        <v>4350</v>
      </c>
      <c r="K6305" s="3">
        <v>0.62039458599999997</v>
      </c>
      <c r="L6305" s="3">
        <v>2</v>
      </c>
      <c r="M6305" s="2" t="s">
        <v>62</v>
      </c>
      <c r="N6305" s="3">
        <v>988000</v>
      </c>
      <c r="O6305" s="3">
        <v>0.90339150099999999</v>
      </c>
      <c r="P6305" s="3">
        <v>0.3457973303694058</v>
      </c>
      <c r="Q6305" s="3">
        <v>0.56568052533419877</v>
      </c>
      <c r="R6305" s="3">
        <v>-0.94313739647367612</v>
      </c>
      <c r="S6305" s="3">
        <v>0.86807830298299737</v>
      </c>
      <c r="T6305" s="5">
        <f>POWER(10,Table2[[#This Row],[Predicted normalized_price]]*(N$7634-N$7635)+N$7635)</f>
        <v>813735.76333002234</v>
      </c>
      <c r="U6305" s="5">
        <f>ABS(Table2[[#This Row],[price]]-Table2[[#This Row],[Predicted Price]])</f>
        <v>174264.23666997766</v>
      </c>
      <c r="V6305" s="5">
        <f>Table2[[#This Row],[Price Diff]]/Table2[[#This Row],[price]]</f>
        <v>0.17638080634613124</v>
      </c>
    </row>
    <row r="6306" spans="1:22" x14ac:dyDescent="0.2">
      <c r="A6306" s="3">
        <v>9720</v>
      </c>
      <c r="B6306" s="3">
        <v>0.16262765900000001</v>
      </c>
      <c r="C6306" s="3">
        <v>52451</v>
      </c>
      <c r="D6306" s="3">
        <v>0.55192990900000005</v>
      </c>
      <c r="E6306" s="3">
        <v>1598</v>
      </c>
      <c r="F6306" s="3">
        <v>0.38552934799999999</v>
      </c>
      <c r="G6306" s="3">
        <v>6</v>
      </c>
      <c r="H6306" s="3">
        <v>0.67893919899999999</v>
      </c>
      <c r="I6306" s="2" t="s">
        <v>10</v>
      </c>
      <c r="J6306" s="3">
        <v>67100</v>
      </c>
      <c r="K6306" s="3">
        <v>0.85357638700000005</v>
      </c>
      <c r="L6306" s="3">
        <v>1</v>
      </c>
      <c r="M6306" s="2" t="s">
        <v>63</v>
      </c>
      <c r="N6306" s="3">
        <v>58000</v>
      </c>
      <c r="O6306" s="3">
        <v>0.38742691200000001</v>
      </c>
      <c r="P6306" s="3">
        <v>4.4270966229954974E-3</v>
      </c>
      <c r="Q6306" s="3">
        <v>-0.72214569720183897</v>
      </c>
      <c r="R6306" s="3">
        <v>-0.48182471367405227</v>
      </c>
      <c r="S6306" s="3">
        <v>0.41099856761790526</v>
      </c>
      <c r="T6306" s="5">
        <f>POWER(10,Table2[[#This Row],[Predicted normalized_price]]*(N$7634-N$7635)+N$7635)</f>
        <v>66020.804312385371</v>
      </c>
      <c r="U6306" s="5">
        <f>ABS(Table2[[#This Row],[price]]-Table2[[#This Row],[Predicted Price]])</f>
        <v>8020.8043123853713</v>
      </c>
      <c r="V6306" s="5">
        <f>Table2[[#This Row],[Price Diff]]/Table2[[#This Row],[price]]</f>
        <v>0.13828972952388571</v>
      </c>
    </row>
    <row r="6307" spans="1:22" x14ac:dyDescent="0.2">
      <c r="A6307" s="3">
        <v>15640</v>
      </c>
      <c r="B6307" s="3">
        <v>0.26846229700000002</v>
      </c>
      <c r="C6307" s="3">
        <v>91844</v>
      </c>
      <c r="D6307" s="3">
        <v>0.64996811600000004</v>
      </c>
      <c r="E6307" s="3">
        <v>1997</v>
      </c>
      <c r="F6307" s="3">
        <v>0.48056971500000001</v>
      </c>
      <c r="G6307" s="3">
        <v>5</v>
      </c>
      <c r="H6307" s="3">
        <v>0.60985333500000005</v>
      </c>
      <c r="I6307" s="2" t="s">
        <v>13</v>
      </c>
      <c r="J6307" s="3">
        <v>92566</v>
      </c>
      <c r="K6307" s="3">
        <v>0.88099714299999998</v>
      </c>
      <c r="L6307" s="3">
        <v>1</v>
      </c>
      <c r="M6307" s="2" t="s">
        <v>64</v>
      </c>
      <c r="N6307" s="3">
        <v>133888</v>
      </c>
      <c r="O6307" s="3">
        <v>0.53966647700000003</v>
      </c>
      <c r="P6307" s="3">
        <v>0.58561504948667109</v>
      </c>
      <c r="Q6307" s="3">
        <v>0.66764888650304111</v>
      </c>
      <c r="R6307" s="3">
        <v>0.45725553004172087</v>
      </c>
      <c r="S6307" s="3">
        <v>0.54042135379270728</v>
      </c>
      <c r="T6307" s="5">
        <f>POWER(10,Table2[[#This Row],[Predicted normalized_price]]*(N$7634-N$7635)+N$7635)</f>
        <v>134444.53020972389</v>
      </c>
      <c r="U6307" s="5">
        <f>ABS(Table2[[#This Row],[price]]-Table2[[#This Row],[Predicted Price]])</f>
        <v>556.53020972388913</v>
      </c>
      <c r="V6307" s="5">
        <f>Table2[[#This Row],[Price Diff]]/Table2[[#This Row],[price]]</f>
        <v>4.1566847643096407E-3</v>
      </c>
    </row>
    <row r="6308" spans="1:22" x14ac:dyDescent="0.2">
      <c r="A6308" s="3">
        <v>22010</v>
      </c>
      <c r="B6308" s="3">
        <v>0.34448522100000001</v>
      </c>
      <c r="C6308" s="3">
        <v>40505</v>
      </c>
      <c r="D6308" s="3">
        <v>0.50669995899999998</v>
      </c>
      <c r="E6308" s="3">
        <v>3597</v>
      </c>
      <c r="F6308" s="3">
        <v>0.73148312599999998</v>
      </c>
      <c r="G6308" s="3">
        <v>10</v>
      </c>
      <c r="H6308" s="3">
        <v>0.87250287000000004</v>
      </c>
      <c r="I6308" s="2" t="s">
        <v>19</v>
      </c>
      <c r="J6308" s="3">
        <v>101000</v>
      </c>
      <c r="K6308" s="3">
        <v>0.88842882000000001</v>
      </c>
      <c r="L6308" s="3">
        <v>1</v>
      </c>
      <c r="M6308" s="2" t="s">
        <v>64</v>
      </c>
      <c r="N6308" s="3">
        <v>58800</v>
      </c>
      <c r="O6308" s="3">
        <v>0.38991986499999998</v>
      </c>
      <c r="P6308" s="3">
        <v>0.75263516167252631</v>
      </c>
      <c r="Q6308" s="3">
        <v>0.42224294729885281</v>
      </c>
      <c r="R6308" s="3">
        <v>0.67373673710933724</v>
      </c>
      <c r="S6308" s="3">
        <v>0.42132547063767178</v>
      </c>
      <c r="T6308" s="5">
        <f>POWER(10,Table2[[#This Row],[Predicted normalized_price]]*(N$7634-N$7635)+N$7635)</f>
        <v>69875.600611679562</v>
      </c>
      <c r="U6308" s="5">
        <f>ABS(Table2[[#This Row],[price]]-Table2[[#This Row],[Predicted Price]])</f>
        <v>11075.600611679562</v>
      </c>
      <c r="V6308" s="5">
        <f>Table2[[#This Row],[Price Diff]]/Table2[[#This Row],[price]]</f>
        <v>0.18836055462040072</v>
      </c>
    </row>
    <row r="6309" spans="1:22" x14ac:dyDescent="0.2">
      <c r="A6309" s="3">
        <v>12380</v>
      </c>
      <c r="B6309" s="3">
        <v>0.216451381</v>
      </c>
      <c r="C6309" s="3">
        <v>62188</v>
      </c>
      <c r="D6309" s="3">
        <v>0.58172970599999996</v>
      </c>
      <c r="E6309" s="3">
        <v>1999</v>
      </c>
      <c r="F6309" s="3">
        <v>0.48099653599999997</v>
      </c>
      <c r="G6309" s="3">
        <v>3</v>
      </c>
      <c r="H6309" s="3">
        <v>0.416289664</v>
      </c>
      <c r="I6309" s="2" t="s">
        <v>12</v>
      </c>
      <c r="J6309" s="3">
        <v>33201</v>
      </c>
      <c r="K6309" s="3">
        <v>0.79361031699999995</v>
      </c>
      <c r="L6309" s="3">
        <v>1</v>
      </c>
      <c r="M6309" s="2" t="s">
        <v>65</v>
      </c>
      <c r="N6309" s="3">
        <v>112700</v>
      </c>
      <c r="O6309" s="3">
        <v>0.50831554999999995</v>
      </c>
      <c r="P6309" s="3">
        <v>-0.41789665449444457</v>
      </c>
      <c r="Q6309" s="3">
        <v>0.64573210965216155</v>
      </c>
      <c r="R6309" s="3">
        <v>0.57844769683994723</v>
      </c>
      <c r="S6309" s="3">
        <v>0.50127028257516448</v>
      </c>
      <c r="T6309" s="5">
        <f>POWER(10,Table2[[#This Row],[Predicted normalized_price]]*(N$7634-N$7635)+N$7635)</f>
        <v>108420.31507500814</v>
      </c>
      <c r="U6309" s="5">
        <f>ABS(Table2[[#This Row],[price]]-Table2[[#This Row],[Predicted Price]])</f>
        <v>4279.6849249918596</v>
      </c>
      <c r="V6309" s="5">
        <f>Table2[[#This Row],[Price Diff]]/Table2[[#This Row],[price]]</f>
        <v>3.7974134205784021E-2</v>
      </c>
    </row>
    <row r="6310" spans="1:22" x14ac:dyDescent="0.2">
      <c r="A6310" s="3">
        <v>16710</v>
      </c>
      <c r="B6310" s="3">
        <v>0.28318684</v>
      </c>
      <c r="C6310" s="3">
        <v>78831</v>
      </c>
      <c r="D6310" s="3">
        <v>0.62323041400000001</v>
      </c>
      <c r="E6310" s="3">
        <v>3498</v>
      </c>
      <c r="F6310" s="3">
        <v>0.71958298099999995</v>
      </c>
      <c r="G6310" s="3">
        <v>8</v>
      </c>
      <c r="H6310" s="3">
        <v>0.78794860499999997</v>
      </c>
      <c r="I6310" s="2" t="s">
        <v>15</v>
      </c>
      <c r="J6310" s="3">
        <v>113000</v>
      </c>
      <c r="K6310" s="3">
        <v>0.89799702599999998</v>
      </c>
      <c r="L6310" s="3">
        <v>2</v>
      </c>
      <c r="M6310" s="2" t="s">
        <v>65</v>
      </c>
      <c r="N6310" s="3">
        <v>97800</v>
      </c>
      <c r="O6310" s="3">
        <v>0.482509521</v>
      </c>
      <c r="P6310" s="3">
        <v>-0.22767936021931429</v>
      </c>
      <c r="Q6310" s="3">
        <v>0.60000199118091968</v>
      </c>
      <c r="R6310" s="3">
        <v>0.59445978962529056</v>
      </c>
      <c r="S6310" s="3">
        <v>0.48566621427803558</v>
      </c>
      <c r="T6310" s="5">
        <f>POWER(10,Table2[[#This Row],[Predicted normalized_price]]*(N$7634-N$7635)+N$7635)</f>
        <v>99511.248992387962</v>
      </c>
      <c r="U6310" s="5">
        <f>ABS(Table2[[#This Row],[price]]-Table2[[#This Row],[Predicted Price]])</f>
        <v>1711.2489923879621</v>
      </c>
      <c r="V6310" s="5">
        <f>Table2[[#This Row],[Price Diff]]/Table2[[#This Row],[price]]</f>
        <v>1.7497433459999611E-2</v>
      </c>
    </row>
    <row r="6311" spans="1:22" x14ac:dyDescent="0.2">
      <c r="A6311" s="3">
        <v>9750</v>
      </c>
      <c r="B6311" s="3">
        <v>0.16331335199999999</v>
      </c>
      <c r="C6311" s="3">
        <v>49720</v>
      </c>
      <c r="D6311" s="3">
        <v>0.54257218200000001</v>
      </c>
      <c r="E6311" s="3">
        <v>1390</v>
      </c>
      <c r="F6311" s="3">
        <v>0.32606906200000002</v>
      </c>
      <c r="G6311" s="3">
        <v>6</v>
      </c>
      <c r="H6311" s="3">
        <v>0.67893919899999999</v>
      </c>
      <c r="I6311" s="2" t="s">
        <v>20</v>
      </c>
      <c r="J6311" s="3">
        <v>62000</v>
      </c>
      <c r="K6311" s="3">
        <v>0.84683922</v>
      </c>
      <c r="L6311" s="3">
        <v>1</v>
      </c>
      <c r="M6311" s="2" t="s">
        <v>63</v>
      </c>
      <c r="N6311" s="3">
        <v>54388</v>
      </c>
      <c r="O6311" s="3">
        <v>0.37572552100000001</v>
      </c>
      <c r="P6311" s="3">
        <v>-0.61185030712352773</v>
      </c>
      <c r="Q6311" s="3">
        <v>0.42901376014631187</v>
      </c>
      <c r="R6311" s="3">
        <v>0.73988559485320771</v>
      </c>
      <c r="S6311" s="3">
        <v>0.40273839439146786</v>
      </c>
      <c r="T6311" s="5">
        <f>POWER(10,Table2[[#This Row],[Predicted normalized_price]]*(N$7634-N$7635)+N$7635)</f>
        <v>63091.11988680208</v>
      </c>
      <c r="U6311" s="5">
        <f>ABS(Table2[[#This Row],[price]]-Table2[[#This Row],[Predicted Price]])</f>
        <v>8703.1198868020801</v>
      </c>
      <c r="V6311" s="5">
        <f>Table2[[#This Row],[Price Diff]]/Table2[[#This Row],[price]]</f>
        <v>0.16001911978381408</v>
      </c>
    </row>
    <row r="6312" spans="1:22" x14ac:dyDescent="0.2">
      <c r="A6312" s="3">
        <v>10650</v>
      </c>
      <c r="B6312" s="3">
        <v>0.18295908399999999</v>
      </c>
      <c r="C6312" s="3">
        <v>72947</v>
      </c>
      <c r="D6312" s="3">
        <v>0.60965495800000002</v>
      </c>
      <c r="E6312" s="3">
        <v>1987</v>
      </c>
      <c r="F6312" s="3">
        <v>0.47842917699999998</v>
      </c>
      <c r="G6312" s="3">
        <v>3</v>
      </c>
      <c r="H6312" s="3">
        <v>0.416289664</v>
      </c>
      <c r="I6312" s="2" t="s">
        <v>10</v>
      </c>
      <c r="J6312" s="3">
        <v>31000</v>
      </c>
      <c r="K6312" s="3">
        <v>0.787764358</v>
      </c>
      <c r="L6312" s="3">
        <v>1</v>
      </c>
      <c r="M6312" s="2" t="s">
        <v>64</v>
      </c>
      <c r="N6312" s="3">
        <v>106800</v>
      </c>
      <c r="O6312" s="3">
        <v>0.49853006799999999</v>
      </c>
      <c r="P6312" s="3">
        <v>0.97918614863869524</v>
      </c>
      <c r="Q6312" s="3">
        <v>-0.56155066513411822</v>
      </c>
      <c r="R6312" s="3">
        <v>-0.66596711320065138</v>
      </c>
      <c r="S6312" s="3">
        <v>0.50256361275453731</v>
      </c>
      <c r="T6312" s="5">
        <f>POWER(10,Table2[[#This Row],[Predicted normalized_price]]*(N$7634-N$7635)+N$7635)</f>
        <v>109193.59033236252</v>
      </c>
      <c r="U6312" s="5">
        <f>ABS(Table2[[#This Row],[price]]-Table2[[#This Row],[Predicted Price]])</f>
        <v>2393.5903323625244</v>
      </c>
      <c r="V6312" s="5">
        <f>Table2[[#This Row],[Price Diff]]/Table2[[#This Row],[price]]</f>
        <v>2.2411894497776447E-2</v>
      </c>
    </row>
    <row r="6313" spans="1:22" x14ac:dyDescent="0.2">
      <c r="A6313" s="3">
        <v>10100</v>
      </c>
      <c r="B6313" s="3">
        <v>0.17116076299999999</v>
      </c>
      <c r="C6313" s="3">
        <v>39687</v>
      </c>
      <c r="D6313" s="3">
        <v>0.503129614</v>
      </c>
      <c r="E6313" s="3">
        <v>1395</v>
      </c>
      <c r="F6313" s="3">
        <v>0.327600102</v>
      </c>
      <c r="G6313" s="3">
        <v>5</v>
      </c>
      <c r="H6313" s="3">
        <v>0.60985333500000005</v>
      </c>
      <c r="I6313" s="2" t="s">
        <v>20</v>
      </c>
      <c r="J6313" s="3">
        <v>54000</v>
      </c>
      <c r="K6313" s="3">
        <v>0.83506508000000002</v>
      </c>
      <c r="L6313" s="3">
        <v>2</v>
      </c>
      <c r="M6313" s="2" t="s">
        <v>67</v>
      </c>
      <c r="N6313" s="3">
        <v>62000</v>
      </c>
      <c r="O6313" s="3">
        <v>0.399563589</v>
      </c>
      <c r="P6313" s="3">
        <v>-0.48567944116393436</v>
      </c>
      <c r="Q6313" s="3">
        <v>0.4233181046765328</v>
      </c>
      <c r="R6313" s="3">
        <v>0.76566148293860092</v>
      </c>
      <c r="S6313" s="3">
        <v>0.3950337937705764</v>
      </c>
      <c r="T6313" s="5">
        <f>POWER(10,Table2[[#This Row],[Predicted normalized_price]]*(N$7634-N$7635)+N$7635)</f>
        <v>60475.784899527469</v>
      </c>
      <c r="U6313" s="5">
        <f>ABS(Table2[[#This Row],[price]]-Table2[[#This Row],[Predicted Price]])</f>
        <v>1524.215100472531</v>
      </c>
      <c r="V6313" s="5">
        <f>Table2[[#This Row],[Price Diff]]/Table2[[#This Row],[price]]</f>
        <v>2.4584114523750502E-2</v>
      </c>
    </row>
    <row r="6314" spans="1:22" x14ac:dyDescent="0.2">
      <c r="A6314" s="3">
        <v>12810</v>
      </c>
      <c r="B6314" s="3">
        <v>0.22404863</v>
      </c>
      <c r="C6314" s="3">
        <v>56596</v>
      </c>
      <c r="D6314" s="3">
        <v>0.56524036700000002</v>
      </c>
      <c r="E6314" s="3">
        <v>2359</v>
      </c>
      <c r="F6314" s="3">
        <v>0.55160346699999996</v>
      </c>
      <c r="G6314" s="3">
        <v>8</v>
      </c>
      <c r="H6314" s="3">
        <v>0.78794860499999997</v>
      </c>
      <c r="I6314" s="2" t="s">
        <v>17</v>
      </c>
      <c r="J6314" s="3">
        <v>51600</v>
      </c>
      <c r="K6314" s="3">
        <v>0.83119045800000002</v>
      </c>
      <c r="L6314" s="3">
        <v>1</v>
      </c>
      <c r="M6314" s="2" t="s">
        <v>64</v>
      </c>
      <c r="N6314" s="3">
        <v>87500</v>
      </c>
      <c r="O6314" s="3">
        <v>0.462257433</v>
      </c>
      <c r="P6314" s="3">
        <v>0.5530202037857006</v>
      </c>
      <c r="Q6314" s="3">
        <v>-0.68587372584354867</v>
      </c>
      <c r="R6314" s="3">
        <v>-0.50547932050451994</v>
      </c>
      <c r="S6314" s="3">
        <v>0.4279961181440301</v>
      </c>
      <c r="T6314" s="5">
        <f>POWER(10,Table2[[#This Row],[Predicted normalized_price]]*(N$7634-N$7635)+N$7635)</f>
        <v>72484.440100064516</v>
      </c>
      <c r="U6314" s="5">
        <f>ABS(Table2[[#This Row],[price]]-Table2[[#This Row],[Predicted Price]])</f>
        <v>15015.559899935484</v>
      </c>
      <c r="V6314" s="5">
        <f>Table2[[#This Row],[Price Diff]]/Table2[[#This Row],[price]]</f>
        <v>0.17160639885640552</v>
      </c>
    </row>
    <row r="6315" spans="1:22" x14ac:dyDescent="0.2">
      <c r="A6315" s="3">
        <v>8850</v>
      </c>
      <c r="B6315" s="3">
        <v>0.141763578</v>
      </c>
      <c r="C6315" s="3">
        <v>44406</v>
      </c>
      <c r="D6315" s="3">
        <v>0.52279124399999999</v>
      </c>
      <c r="E6315" s="3">
        <v>1497</v>
      </c>
      <c r="F6315" s="3">
        <v>0.357690181</v>
      </c>
      <c r="G6315" s="3">
        <v>5</v>
      </c>
      <c r="H6315" s="3">
        <v>0.60985333500000005</v>
      </c>
      <c r="I6315" s="2" t="s">
        <v>10</v>
      </c>
      <c r="J6315" s="3">
        <v>54369</v>
      </c>
      <c r="K6315" s="3">
        <v>0.83564548400000005</v>
      </c>
      <c r="L6315" s="3">
        <v>1</v>
      </c>
      <c r="M6315" s="2" t="s">
        <v>67</v>
      </c>
      <c r="N6315" s="3">
        <v>63800</v>
      </c>
      <c r="O6315" s="3">
        <v>0.40477171699999998</v>
      </c>
      <c r="P6315" s="3">
        <v>5.6977957938053929E-2</v>
      </c>
      <c r="Q6315" s="3">
        <v>-0.73375580896305381</v>
      </c>
      <c r="R6315" s="3">
        <v>-0.43170786043814668</v>
      </c>
      <c r="S6315" s="3">
        <v>0.39536928754336259</v>
      </c>
      <c r="T6315" s="5">
        <f>POWER(10,Table2[[#This Row],[Predicted normalized_price]]*(N$7634-N$7635)+N$7635)</f>
        <v>60587.37771703551</v>
      </c>
      <c r="U6315" s="5">
        <f>ABS(Table2[[#This Row],[price]]-Table2[[#This Row],[Predicted Price]])</f>
        <v>3212.6222829644903</v>
      </c>
      <c r="V6315" s="5">
        <f>Table2[[#This Row],[Price Diff]]/Table2[[#This Row],[price]]</f>
        <v>5.0354581237687934E-2</v>
      </c>
    </row>
    <row r="6316" spans="1:22" x14ac:dyDescent="0.2">
      <c r="A6316" s="3">
        <v>13160</v>
      </c>
      <c r="B6316" s="3">
        <v>0.23004648899999999</v>
      </c>
      <c r="C6316" s="3">
        <v>78100</v>
      </c>
      <c r="D6316" s="3">
        <v>0.62160004999999996</v>
      </c>
      <c r="E6316" s="3">
        <v>2362</v>
      </c>
      <c r="F6316" s="3">
        <v>0.55214537900000005</v>
      </c>
      <c r="G6316" s="3">
        <v>5</v>
      </c>
      <c r="H6316" s="3">
        <v>0.60985333500000005</v>
      </c>
      <c r="I6316" s="2" t="s">
        <v>10</v>
      </c>
      <c r="J6316" s="3">
        <v>42500</v>
      </c>
      <c r="K6316" s="3">
        <v>0.81465491800000001</v>
      </c>
      <c r="L6316" s="3">
        <v>1</v>
      </c>
      <c r="M6316" s="2" t="s">
        <v>66</v>
      </c>
      <c r="N6316" s="3">
        <v>105800</v>
      </c>
      <c r="O6316" s="3">
        <v>0.49681808300000002</v>
      </c>
      <c r="P6316" s="3">
        <v>0.72117858992915773</v>
      </c>
      <c r="Q6316" s="3">
        <v>-0.55196952074025651</v>
      </c>
      <c r="R6316" s="3">
        <v>-0.64640472882922129</v>
      </c>
      <c r="S6316" s="3">
        <v>0.49944628286160286</v>
      </c>
      <c r="T6316" s="5">
        <f>POWER(10,Table2[[#This Row],[Predicted normalized_price]]*(N$7634-N$7635)+N$7635)</f>
        <v>107339.05372262117</v>
      </c>
      <c r="U6316" s="5">
        <f>ABS(Table2[[#This Row],[price]]-Table2[[#This Row],[Predicted Price]])</f>
        <v>1539.0537226211745</v>
      </c>
      <c r="V6316" s="5">
        <f>Table2[[#This Row],[Price Diff]]/Table2[[#This Row],[price]]</f>
        <v>1.4546821574869324E-2</v>
      </c>
    </row>
    <row r="6317" spans="1:22" x14ac:dyDescent="0.2">
      <c r="A6317" s="3">
        <v>10180</v>
      </c>
      <c r="B6317" s="3">
        <v>0.17291625299999999</v>
      </c>
      <c r="C6317" s="3">
        <v>54476</v>
      </c>
      <c r="D6317" s="3">
        <v>0.55855913000000001</v>
      </c>
      <c r="E6317" s="3">
        <v>999</v>
      </c>
      <c r="F6317" s="3">
        <v>0.18522925200000001</v>
      </c>
      <c r="G6317" s="3">
        <v>3</v>
      </c>
      <c r="H6317" s="3">
        <v>0.416289664</v>
      </c>
      <c r="I6317" s="2" t="s">
        <v>19</v>
      </c>
      <c r="J6317" s="3">
        <v>20100</v>
      </c>
      <c r="K6317" s="3">
        <v>0.75083827400000003</v>
      </c>
      <c r="L6317" s="3">
        <v>1</v>
      </c>
      <c r="M6317" s="2" t="s">
        <v>65</v>
      </c>
      <c r="N6317" s="3">
        <v>95000</v>
      </c>
      <c r="O6317" s="3">
        <v>0.47722334500000002</v>
      </c>
      <c r="P6317" s="3">
        <v>-0.96571182989294102</v>
      </c>
      <c r="Q6317" s="3">
        <v>0.55561994156406125</v>
      </c>
      <c r="R6317" s="3">
        <v>0.58953382729888049</v>
      </c>
      <c r="S6317" s="3">
        <v>0.47328168574117702</v>
      </c>
      <c r="T6317" s="5">
        <f>POWER(10,Table2[[#This Row],[Predicted normalized_price]]*(N$7634-N$7635)+N$7635)</f>
        <v>92964.468972999108</v>
      </c>
      <c r="U6317" s="5">
        <f>ABS(Table2[[#This Row],[price]]-Table2[[#This Row],[Predicted Price]])</f>
        <v>2035.5310270008922</v>
      </c>
      <c r="V6317" s="5">
        <f>Table2[[#This Row],[Price Diff]]/Table2[[#This Row],[price]]</f>
        <v>2.1426642389483077E-2</v>
      </c>
    </row>
    <row r="6318" spans="1:22" x14ac:dyDescent="0.2">
      <c r="A6318" s="3">
        <v>31470</v>
      </c>
      <c r="B6318" s="3">
        <v>0.42403992299999999</v>
      </c>
      <c r="C6318" s="3">
        <v>74845</v>
      </c>
      <c r="D6318" s="3">
        <v>0.61415008599999998</v>
      </c>
      <c r="E6318" s="3">
        <v>4395</v>
      </c>
      <c r="F6318" s="3">
        <v>0.81691860599999999</v>
      </c>
      <c r="G6318" s="3">
        <v>9</v>
      </c>
      <c r="H6318" s="3">
        <v>0.83257932800000001</v>
      </c>
      <c r="I6318" s="2" t="s">
        <v>13</v>
      </c>
      <c r="J6318" s="3">
        <v>89844</v>
      </c>
      <c r="K6318" s="3">
        <v>0.87845336600000001</v>
      </c>
      <c r="L6318" s="3">
        <v>3</v>
      </c>
      <c r="M6318" s="2" t="s">
        <v>64</v>
      </c>
      <c r="N6318" s="3">
        <v>128000</v>
      </c>
      <c r="O6318" s="3">
        <v>0.53148210200000001</v>
      </c>
      <c r="P6318" s="3">
        <v>0.84903485122166555</v>
      </c>
      <c r="Q6318" s="3">
        <v>0.66989327593139603</v>
      </c>
      <c r="R6318" s="3">
        <v>0.47660865499698013</v>
      </c>
      <c r="S6318" s="3">
        <v>0.53679843808148786</v>
      </c>
      <c r="T6318" s="5">
        <f>POWER(10,Table2[[#This Row],[Predicted normalized_price]]*(N$7634-N$7635)+N$7635)</f>
        <v>131794.47177332992</v>
      </c>
      <c r="U6318" s="5">
        <f>ABS(Table2[[#This Row],[price]]-Table2[[#This Row],[Predicted Price]])</f>
        <v>3794.4717733299185</v>
      </c>
      <c r="V6318" s="5">
        <f>Table2[[#This Row],[Price Diff]]/Table2[[#This Row],[price]]</f>
        <v>2.9644310729139988E-2</v>
      </c>
    </row>
    <row r="6319" spans="1:22" x14ac:dyDescent="0.2">
      <c r="A6319" s="3">
        <v>14120</v>
      </c>
      <c r="B6319" s="3">
        <v>0.24571328200000001</v>
      </c>
      <c r="C6319" s="3">
        <v>78517</v>
      </c>
      <c r="D6319" s="3">
        <v>0.62253195400000005</v>
      </c>
      <c r="E6319" s="3">
        <v>2494</v>
      </c>
      <c r="F6319" s="3">
        <v>0.57533232300000003</v>
      </c>
      <c r="G6319" s="3">
        <v>4</v>
      </c>
      <c r="H6319" s="3">
        <v>0.52529906999999998</v>
      </c>
      <c r="I6319" s="2" t="s">
        <v>16</v>
      </c>
      <c r="J6319" s="3">
        <v>63000</v>
      </c>
      <c r="K6319" s="3">
        <v>0.84820288200000005</v>
      </c>
      <c r="L6319" s="3">
        <v>1</v>
      </c>
      <c r="M6319" s="2" t="s">
        <v>65</v>
      </c>
      <c r="N6319" s="3">
        <v>122800</v>
      </c>
      <c r="O6319" s="3">
        <v>0.52393468799999998</v>
      </c>
      <c r="P6319" s="3">
        <v>-0.36621672348221734</v>
      </c>
      <c r="Q6319" s="3">
        <v>0.65498585402974507</v>
      </c>
      <c r="R6319" s="3">
        <v>0.52357996250665195</v>
      </c>
      <c r="S6319" s="3">
        <v>0.51775837988760154</v>
      </c>
      <c r="T6319" s="5">
        <f>POWER(10,Table2[[#This Row],[Predicted normalized_price]]*(N$7634-N$7635)+N$7635)</f>
        <v>118702.22316236522</v>
      </c>
      <c r="U6319" s="5">
        <f>ABS(Table2[[#This Row],[price]]-Table2[[#This Row],[Predicted Price]])</f>
        <v>4097.7768376347813</v>
      </c>
      <c r="V6319" s="5">
        <f>Table2[[#This Row],[Price Diff]]/Table2[[#This Row],[price]]</f>
        <v>3.3369518221781608E-2</v>
      </c>
    </row>
    <row r="6320" spans="1:22" x14ac:dyDescent="0.2">
      <c r="A6320" s="3">
        <v>7090</v>
      </c>
      <c r="B6320" s="3">
        <v>9.2426607999999993E-2</v>
      </c>
      <c r="C6320" s="3">
        <v>55638</v>
      </c>
      <c r="D6320" s="3">
        <v>0.56225275299999999</v>
      </c>
      <c r="E6320" s="3">
        <v>1591</v>
      </c>
      <c r="F6320" s="3">
        <v>0.38365743499999999</v>
      </c>
      <c r="G6320" s="3">
        <v>3</v>
      </c>
      <c r="H6320" s="3">
        <v>0.416289664</v>
      </c>
      <c r="I6320" s="2" t="s">
        <v>18</v>
      </c>
      <c r="J6320" s="3">
        <v>80000</v>
      </c>
      <c r="K6320" s="3">
        <v>0.86856292499999999</v>
      </c>
      <c r="L6320" s="3">
        <v>2</v>
      </c>
      <c r="M6320" s="2" t="s">
        <v>63</v>
      </c>
      <c r="N6320" s="3">
        <v>64800</v>
      </c>
      <c r="O6320" s="3">
        <v>0.407601987</v>
      </c>
      <c r="P6320" s="3">
        <v>-0.89265577891300585</v>
      </c>
      <c r="Q6320" s="3">
        <v>-0.69426655969693074</v>
      </c>
      <c r="R6320" s="3">
        <v>-0.48792034001564982</v>
      </c>
      <c r="S6320" s="3">
        <v>0.4175239099260919</v>
      </c>
      <c r="T6320" s="5">
        <f>POWER(10,Table2[[#This Row],[Predicted normalized_price]]*(N$7634-N$7635)+N$7635)</f>
        <v>68431.06209149379</v>
      </c>
      <c r="U6320" s="5">
        <f>ABS(Table2[[#This Row],[price]]-Table2[[#This Row],[Predicted Price]])</f>
        <v>3631.0620914937899</v>
      </c>
      <c r="V6320" s="5">
        <f>Table2[[#This Row],[Price Diff]]/Table2[[#This Row],[price]]</f>
        <v>5.6034908819348611E-2</v>
      </c>
    </row>
    <row r="6321" spans="1:22" x14ac:dyDescent="0.2">
      <c r="A6321" s="3">
        <v>10330</v>
      </c>
      <c r="B6321" s="3">
        <v>0.17617092400000001</v>
      </c>
      <c r="C6321" s="3">
        <v>32148</v>
      </c>
      <c r="D6321" s="3">
        <v>0.46626135200000002</v>
      </c>
      <c r="E6321" s="3">
        <v>1339</v>
      </c>
      <c r="F6321" s="3">
        <v>0.31013015700000002</v>
      </c>
      <c r="G6321" s="3">
        <v>7</v>
      </c>
      <c r="H6321" s="3">
        <v>0.73735046500000001</v>
      </c>
      <c r="I6321" s="2" t="s">
        <v>22</v>
      </c>
      <c r="J6321" s="3">
        <v>101000</v>
      </c>
      <c r="K6321" s="3">
        <v>0.88842882000000001</v>
      </c>
      <c r="L6321" s="3">
        <v>1</v>
      </c>
      <c r="M6321" s="2" t="s">
        <v>67</v>
      </c>
      <c r="N6321" s="3">
        <v>47000</v>
      </c>
      <c r="O6321" s="3">
        <v>0.34915678500000003</v>
      </c>
      <c r="P6321" s="3">
        <v>-0.93374899019371471</v>
      </c>
      <c r="Q6321" s="3">
        <v>-0.79617458263941054</v>
      </c>
      <c r="R6321" s="3">
        <v>-0.33985379408601862</v>
      </c>
      <c r="S6321" s="3">
        <v>0.35302468228822337</v>
      </c>
      <c r="T6321" s="5">
        <f>POWER(10,Table2[[#This Row],[Predicted normalized_price]]*(N$7634-N$7635)+N$7635)</f>
        <v>48009.639118693638</v>
      </c>
      <c r="U6321" s="5">
        <f>ABS(Table2[[#This Row],[price]]-Table2[[#This Row],[Predicted Price]])</f>
        <v>1009.639118693638</v>
      </c>
      <c r="V6321" s="5">
        <f>Table2[[#This Row],[Price Diff]]/Table2[[#This Row],[price]]</f>
        <v>2.1481683376460382E-2</v>
      </c>
    </row>
    <row r="6322" spans="1:22" x14ac:dyDescent="0.2">
      <c r="A6322" s="3">
        <v>19440</v>
      </c>
      <c r="B6322" s="3">
        <v>0.31685782800000001</v>
      </c>
      <c r="C6322" s="3">
        <v>91678</v>
      </c>
      <c r="D6322" s="3">
        <v>0.64965152900000001</v>
      </c>
      <c r="E6322" s="3">
        <v>1991</v>
      </c>
      <c r="F6322" s="3">
        <v>0.47928668200000002</v>
      </c>
      <c r="G6322" s="3">
        <v>3</v>
      </c>
      <c r="H6322" s="3">
        <v>0.416289664</v>
      </c>
      <c r="I6322" s="2" t="s">
        <v>15</v>
      </c>
      <c r="J6322" s="3">
        <v>25000</v>
      </c>
      <c r="K6322" s="3">
        <v>0.769431058</v>
      </c>
      <c r="L6322" s="3">
        <v>1</v>
      </c>
      <c r="M6322" s="2" t="s">
        <v>64</v>
      </c>
      <c r="N6322" s="3">
        <v>199000</v>
      </c>
      <c r="O6322" s="3">
        <v>0.61178644100000001</v>
      </c>
      <c r="P6322" s="3">
        <v>0.12977979921705854</v>
      </c>
      <c r="Q6322" s="3">
        <v>0.76382662772692522</v>
      </c>
      <c r="R6322" s="3">
        <v>0.31496502323880371</v>
      </c>
      <c r="S6322" s="3">
        <v>0.60063733625145799</v>
      </c>
      <c r="T6322" s="5">
        <f>POWER(10,Table2[[#This Row],[Predicted normalized_price]]*(N$7634-N$7635)+N$7635)</f>
        <v>187174.28504787773</v>
      </c>
      <c r="U6322" s="5">
        <f>ABS(Table2[[#This Row],[price]]-Table2[[#This Row],[Predicted Price]])</f>
        <v>11825.714952122275</v>
      </c>
      <c r="V6322" s="5">
        <f>Table2[[#This Row],[Price Diff]]/Table2[[#This Row],[price]]</f>
        <v>5.9425703276996353E-2</v>
      </c>
    </row>
    <row r="6323" spans="1:22" x14ac:dyDescent="0.2">
      <c r="A6323" s="3">
        <v>29670</v>
      </c>
      <c r="B6323" s="3">
        <v>0.41093463800000002</v>
      </c>
      <c r="C6323" s="3">
        <v>92479</v>
      </c>
      <c r="D6323" s="3">
        <v>0.65117389800000003</v>
      </c>
      <c r="E6323" s="3">
        <v>2706</v>
      </c>
      <c r="F6323" s="3">
        <v>0.61011913100000004</v>
      </c>
      <c r="G6323" s="3">
        <v>6</v>
      </c>
      <c r="H6323" s="3">
        <v>0.67893919899999999</v>
      </c>
      <c r="I6323" s="2" t="s">
        <v>11</v>
      </c>
      <c r="J6323" s="3">
        <v>38000</v>
      </c>
      <c r="K6323" s="3">
        <v>0.80511648899999999</v>
      </c>
      <c r="L6323" s="3">
        <v>3</v>
      </c>
      <c r="M6323" s="2" t="s">
        <v>62</v>
      </c>
      <c r="N6323" s="3">
        <v>170888</v>
      </c>
      <c r="O6323" s="3">
        <v>0.58407112000000005</v>
      </c>
      <c r="P6323" s="3">
        <v>-0.73620286122188683</v>
      </c>
      <c r="Q6323" s="3">
        <v>0.67581678427300174</v>
      </c>
      <c r="R6323" s="3">
        <v>0.28301045477976466</v>
      </c>
      <c r="S6323" s="3">
        <v>0.58327953037347802</v>
      </c>
      <c r="T6323" s="5">
        <f>POWER(10,Table2[[#This Row],[Predicted normalized_price]]*(N$7634-N$7635)+N$7635)</f>
        <v>170146.28465087246</v>
      </c>
      <c r="U6323" s="5">
        <f>ABS(Table2[[#This Row],[price]]-Table2[[#This Row],[Predicted Price]])</f>
        <v>741.7153491275385</v>
      </c>
      <c r="V6323" s="5">
        <f>Table2[[#This Row],[Price Diff]]/Table2[[#This Row],[price]]</f>
        <v>4.3403594701063768E-3</v>
      </c>
    </row>
    <row r="6324" spans="1:22" x14ac:dyDescent="0.2">
      <c r="A6324" s="3">
        <v>14080</v>
      </c>
      <c r="B6324" s="3">
        <v>0.24508205599999999</v>
      </c>
      <c r="C6324" s="3">
        <v>48560</v>
      </c>
      <c r="D6324" s="3">
        <v>0.53844088999999995</v>
      </c>
      <c r="E6324" s="3">
        <v>1796</v>
      </c>
      <c r="F6324" s="3">
        <v>0.43533607800000002</v>
      </c>
      <c r="G6324" s="3">
        <v>9</v>
      </c>
      <c r="H6324" s="3">
        <v>0.83257932800000001</v>
      </c>
      <c r="I6324" s="2" t="s">
        <v>15</v>
      </c>
      <c r="J6324" s="3">
        <v>76000</v>
      </c>
      <c r="K6324" s="3">
        <v>0.864191351</v>
      </c>
      <c r="L6324" s="3">
        <v>1</v>
      </c>
      <c r="M6324" s="2" t="s">
        <v>65</v>
      </c>
      <c r="N6324" s="3">
        <v>64800</v>
      </c>
      <c r="O6324" s="3">
        <v>0.407601987</v>
      </c>
      <c r="P6324" s="3">
        <v>-0.92136010003424218</v>
      </c>
      <c r="Q6324" s="3">
        <v>0.42810625905296162</v>
      </c>
      <c r="R6324" s="3">
        <v>0.69872088425043521</v>
      </c>
      <c r="S6324" s="3">
        <v>0.41212350349973914</v>
      </c>
      <c r="T6324" s="5">
        <f>POWER(10,Table2[[#This Row],[Predicted normalized_price]]*(N$7634-N$7635)+N$7635)</f>
        <v>66430.179448963157</v>
      </c>
      <c r="U6324" s="5">
        <f>ABS(Table2[[#This Row],[price]]-Table2[[#This Row],[Predicted Price]])</f>
        <v>1630.1794489631575</v>
      </c>
      <c r="V6324" s="5">
        <f>Table2[[#This Row],[Price Diff]]/Table2[[#This Row],[price]]</f>
        <v>2.5157090261777121E-2</v>
      </c>
    </row>
    <row r="6325" spans="1:22" x14ac:dyDescent="0.2">
      <c r="A6325" s="3">
        <v>7540</v>
      </c>
      <c r="B6325" s="3">
        <v>0.106118992</v>
      </c>
      <c r="C6325" s="3">
        <v>52879</v>
      </c>
      <c r="D6325" s="3">
        <v>0.55335213000000005</v>
      </c>
      <c r="E6325" s="3">
        <v>1591</v>
      </c>
      <c r="F6325" s="3">
        <v>0.38365743499999999</v>
      </c>
      <c r="G6325" s="3">
        <v>4</v>
      </c>
      <c r="H6325" s="3">
        <v>0.52529906999999998</v>
      </c>
      <c r="I6325" s="2" t="s">
        <v>18</v>
      </c>
      <c r="J6325" s="3">
        <v>50451</v>
      </c>
      <c r="K6325" s="3">
        <v>0.82927122200000003</v>
      </c>
      <c r="L6325" s="3">
        <v>1</v>
      </c>
      <c r="M6325" s="2" t="s">
        <v>63</v>
      </c>
      <c r="N6325" s="3">
        <v>62800</v>
      </c>
      <c r="O6325" s="3">
        <v>0.40189673300000001</v>
      </c>
      <c r="P6325" s="3">
        <v>-0.93354773147042658</v>
      </c>
      <c r="Q6325" s="3">
        <v>-0.72536008200491486</v>
      </c>
      <c r="R6325" s="3">
        <v>-0.46742378128485079</v>
      </c>
      <c r="S6325" s="3">
        <v>0.40402870977115973</v>
      </c>
      <c r="T6325" s="5">
        <f>POWER(10,Table2[[#This Row],[Predicted normalized_price]]*(N$7634-N$7635)+N$7635)</f>
        <v>63540.045666806225</v>
      </c>
      <c r="U6325" s="5">
        <f>ABS(Table2[[#This Row],[price]]-Table2[[#This Row],[Predicted Price]])</f>
        <v>740.0456668062252</v>
      </c>
      <c r="V6325" s="5">
        <f>Table2[[#This Row],[Price Diff]]/Table2[[#This Row],[price]]</f>
        <v>1.1784166668888936E-2</v>
      </c>
    </row>
    <row r="6326" spans="1:22" x14ac:dyDescent="0.2">
      <c r="A6326" s="3">
        <v>14840</v>
      </c>
      <c r="B6326" s="3">
        <v>0.25677945099999999</v>
      </c>
      <c r="C6326" s="3">
        <v>36886</v>
      </c>
      <c r="D6326" s="3">
        <v>0.49032094100000001</v>
      </c>
      <c r="E6326" s="3">
        <v>1796</v>
      </c>
      <c r="F6326" s="3">
        <v>0.43533607800000002</v>
      </c>
      <c r="G6326" s="3">
        <v>9</v>
      </c>
      <c r="H6326" s="3">
        <v>0.83257932800000001</v>
      </c>
      <c r="I6326" s="2" t="s">
        <v>15</v>
      </c>
      <c r="J6326" s="3">
        <v>155000</v>
      </c>
      <c r="K6326" s="3">
        <v>0.92493194099999998</v>
      </c>
      <c r="L6326" s="3">
        <v>3</v>
      </c>
      <c r="M6326" s="2" t="s">
        <v>65</v>
      </c>
      <c r="N6326" s="3">
        <v>56800</v>
      </c>
      <c r="O6326" s="3">
        <v>0.38362225700000002</v>
      </c>
      <c r="P6326" s="3">
        <v>-0.94032068356669596</v>
      </c>
      <c r="Q6326" s="3">
        <v>0.36292479657751681</v>
      </c>
      <c r="R6326" s="3">
        <v>0.75301201712690102</v>
      </c>
      <c r="S6326" s="3">
        <v>0.38113750744719599</v>
      </c>
      <c r="T6326" s="5">
        <f>POWER(10,Table2[[#This Row],[Predicted normalized_price]]*(N$7634-N$7635)+N$7635)</f>
        <v>56029.736436311017</v>
      </c>
      <c r="U6326" s="5">
        <f>ABS(Table2[[#This Row],[price]]-Table2[[#This Row],[Predicted Price]])</f>
        <v>770.26356368898269</v>
      </c>
      <c r="V6326" s="5">
        <f>Table2[[#This Row],[Price Diff]]/Table2[[#This Row],[price]]</f>
        <v>1.3560978233960963E-2</v>
      </c>
    </row>
    <row r="6327" spans="1:22" x14ac:dyDescent="0.2">
      <c r="A6327" s="3">
        <v>12400</v>
      </c>
      <c r="B6327" s="3">
        <v>0.21681055299999999</v>
      </c>
      <c r="C6327" s="3">
        <v>73158</v>
      </c>
      <c r="D6327" s="3">
        <v>0.61016042299999995</v>
      </c>
      <c r="E6327" s="3">
        <v>2356</v>
      </c>
      <c r="F6327" s="3">
        <v>0.55106086499999996</v>
      </c>
      <c r="G6327" s="3">
        <v>3</v>
      </c>
      <c r="H6327" s="3">
        <v>0.416289664</v>
      </c>
      <c r="I6327" s="2" t="s">
        <v>22</v>
      </c>
      <c r="J6327" s="3">
        <v>19513</v>
      </c>
      <c r="K6327" s="3">
        <v>0.74831223800000002</v>
      </c>
      <c r="L6327" s="3">
        <v>1</v>
      </c>
      <c r="M6327" s="2" t="s">
        <v>66</v>
      </c>
      <c r="N6327" s="3">
        <v>123800</v>
      </c>
      <c r="O6327" s="3">
        <v>0.52541063099999996</v>
      </c>
      <c r="P6327" s="3">
        <v>-0.39896638846520943</v>
      </c>
      <c r="Q6327" s="3">
        <v>-0.51028017025770434</v>
      </c>
      <c r="R6327" s="3">
        <v>-0.67400197321117139</v>
      </c>
      <c r="S6327" s="3">
        <v>0.51447421608099053</v>
      </c>
      <c r="T6327" s="5">
        <f>POWER(10,Table2[[#This Row],[Predicted normalized_price]]*(N$7634-N$7635)+N$7635)</f>
        <v>116579.26870950128</v>
      </c>
      <c r="U6327" s="5">
        <f>ABS(Table2[[#This Row],[price]]-Table2[[#This Row],[Predicted Price]])</f>
        <v>7220.7312904987193</v>
      </c>
      <c r="V6327" s="5">
        <f>Table2[[#This Row],[Price Diff]]/Table2[[#This Row],[price]]</f>
        <v>5.8325777790781255E-2</v>
      </c>
    </row>
    <row r="6328" spans="1:22" x14ac:dyDescent="0.2">
      <c r="A6328" s="3">
        <v>15840</v>
      </c>
      <c r="B6328" s="3">
        <v>0.27128961699999998</v>
      </c>
      <c r="C6328" s="3">
        <v>37340</v>
      </c>
      <c r="D6328" s="3">
        <v>0.492461751</v>
      </c>
      <c r="E6328" s="3">
        <v>1796</v>
      </c>
      <c r="F6328" s="3">
        <v>0.43533607800000002</v>
      </c>
      <c r="G6328" s="3">
        <v>9</v>
      </c>
      <c r="H6328" s="3">
        <v>0.83257932800000001</v>
      </c>
      <c r="I6328" s="2" t="s">
        <v>15</v>
      </c>
      <c r="J6328" s="3">
        <v>138000</v>
      </c>
      <c r="K6328" s="3">
        <v>0.91503099700000001</v>
      </c>
      <c r="L6328" s="3">
        <v>3</v>
      </c>
      <c r="M6328" s="2" t="s">
        <v>65</v>
      </c>
      <c r="N6328" s="3">
        <v>54800</v>
      </c>
      <c r="O6328" s="3">
        <v>0.377098881</v>
      </c>
      <c r="P6328" s="3">
        <v>-0.94703992887610966</v>
      </c>
      <c r="Q6328" s="3">
        <v>0.38457379716646145</v>
      </c>
      <c r="R6328" s="3">
        <v>0.74079414816751699</v>
      </c>
      <c r="S6328" s="3">
        <v>0.38992025318165402</v>
      </c>
      <c r="T6328" s="5">
        <f>POWER(10,Table2[[#This Row],[Predicted normalized_price]]*(N$7634-N$7635)+N$7635)</f>
        <v>58800.125446150392</v>
      </c>
      <c r="U6328" s="5">
        <f>ABS(Table2[[#This Row],[price]]-Table2[[#This Row],[Predicted Price]])</f>
        <v>4000.1254461503922</v>
      </c>
      <c r="V6328" s="5">
        <f>Table2[[#This Row],[Price Diff]]/Table2[[#This Row],[price]]</f>
        <v>7.2994989893255327E-2</v>
      </c>
    </row>
    <row r="6329" spans="1:22" x14ac:dyDescent="0.2">
      <c r="A6329" s="3">
        <v>6660</v>
      </c>
      <c r="B6329" s="3">
        <v>7.8505261000000007E-2</v>
      </c>
      <c r="C6329" s="3">
        <v>14774</v>
      </c>
      <c r="D6329" s="3">
        <v>0.33020059800000001</v>
      </c>
      <c r="E6329" s="3">
        <v>1339</v>
      </c>
      <c r="F6329" s="3">
        <v>0.31013015700000002</v>
      </c>
      <c r="G6329" s="3">
        <v>9</v>
      </c>
      <c r="H6329" s="3">
        <v>0.83257932800000001</v>
      </c>
      <c r="I6329" s="2" t="s">
        <v>22</v>
      </c>
      <c r="J6329" s="3">
        <v>136000</v>
      </c>
      <c r="K6329" s="3">
        <v>0.91378678499999999</v>
      </c>
      <c r="L6329" s="3">
        <v>1</v>
      </c>
      <c r="M6329" s="2" t="s">
        <v>67</v>
      </c>
      <c r="N6329" s="3">
        <v>21300</v>
      </c>
      <c r="O6329" s="3">
        <v>0.20512829599999999</v>
      </c>
      <c r="P6329" s="3">
        <v>-0.92838950551094535</v>
      </c>
      <c r="Q6329" s="3">
        <v>-0.91488522558029806</v>
      </c>
      <c r="R6329" s="3">
        <v>0.12255753426493531</v>
      </c>
      <c r="S6329" s="3">
        <v>0.20450322195758358</v>
      </c>
      <c r="T6329" s="5">
        <f>POWER(10,Table2[[#This Row],[Predicted normalized_price]]*(N$7634-N$7635)+N$7635)</f>
        <v>21226.96426903153</v>
      </c>
      <c r="U6329" s="5">
        <f>ABS(Table2[[#This Row],[price]]-Table2[[#This Row],[Predicted Price]])</f>
        <v>73.035730968469579</v>
      </c>
      <c r="V6329" s="5">
        <f>Table2[[#This Row],[Price Diff]]/Table2[[#This Row],[price]]</f>
        <v>3.4289075572051446E-3</v>
      </c>
    </row>
    <row r="6330" spans="1:22" x14ac:dyDescent="0.2">
      <c r="A6330" s="3">
        <v>16110</v>
      </c>
      <c r="B6330" s="3">
        <v>0.27505038999999998</v>
      </c>
      <c r="C6330" s="3">
        <v>104903</v>
      </c>
      <c r="D6330" s="3">
        <v>0.67323368500000003</v>
      </c>
      <c r="E6330" s="3">
        <v>1999</v>
      </c>
      <c r="F6330" s="3">
        <v>0.48099653599999997</v>
      </c>
      <c r="G6330" s="3">
        <v>4</v>
      </c>
      <c r="H6330" s="3">
        <v>0.52529906999999998</v>
      </c>
      <c r="I6330" s="2" t="s">
        <v>35</v>
      </c>
      <c r="J6330" s="3">
        <v>27000</v>
      </c>
      <c r="K6330" s="3">
        <v>0.77599021800000001</v>
      </c>
      <c r="L6330" s="3">
        <v>1</v>
      </c>
      <c r="M6330" s="2" t="s">
        <v>64</v>
      </c>
      <c r="N6330" s="3">
        <v>158800</v>
      </c>
      <c r="O6330" s="3">
        <v>0.57072035499999996</v>
      </c>
      <c r="P6330" s="3">
        <v>0.70204040508243404</v>
      </c>
      <c r="Q6330" s="3">
        <v>-0.38549795188383068</v>
      </c>
      <c r="R6330" s="3">
        <v>-0.75582774086575677</v>
      </c>
      <c r="S6330" s="3">
        <v>0.57099151688761629</v>
      </c>
      <c r="T6330" s="5">
        <f>POWER(10,Table2[[#This Row],[Predicted normalized_price]]*(N$7634-N$7635)+N$7635)</f>
        <v>159036.79506953308</v>
      </c>
      <c r="U6330" s="5">
        <f>ABS(Table2[[#This Row],[price]]-Table2[[#This Row],[Predicted Price]])</f>
        <v>236.7950695330801</v>
      </c>
      <c r="V6330" s="5">
        <f>Table2[[#This Row],[Price Diff]]/Table2[[#This Row],[price]]</f>
        <v>1.4911528308128471E-3</v>
      </c>
    </row>
    <row r="6331" spans="1:22" x14ac:dyDescent="0.2">
      <c r="A6331" s="3">
        <v>8450</v>
      </c>
      <c r="B6331" s="3">
        <v>0.13147239799999999</v>
      </c>
      <c r="C6331" s="3">
        <v>45432</v>
      </c>
      <c r="D6331" s="3">
        <v>0.52678865699999999</v>
      </c>
      <c r="E6331" s="3">
        <v>1496</v>
      </c>
      <c r="F6331" s="3">
        <v>0.35740525400000001</v>
      </c>
      <c r="G6331" s="3">
        <v>4</v>
      </c>
      <c r="H6331" s="3">
        <v>0.52529906999999998</v>
      </c>
      <c r="I6331" s="2" t="s">
        <v>22</v>
      </c>
      <c r="J6331" s="3">
        <v>22378</v>
      </c>
      <c r="K6331" s="3">
        <v>0.75998811899999996</v>
      </c>
      <c r="L6331" s="3">
        <v>2</v>
      </c>
      <c r="M6331" s="2" t="s">
        <v>64</v>
      </c>
      <c r="N6331" s="3">
        <v>74200</v>
      </c>
      <c r="O6331" s="3">
        <v>0.4322531</v>
      </c>
      <c r="P6331" s="3">
        <v>0.59757697508228613</v>
      </c>
      <c r="Q6331" s="3">
        <v>-0.74244964156498638</v>
      </c>
      <c r="R6331" s="3">
        <v>-0.48655412700207801</v>
      </c>
      <c r="S6331" s="3">
        <v>0.40841294763891239</v>
      </c>
      <c r="T6331" s="5">
        <f>POWER(10,Table2[[#This Row],[Predicted normalized_price]]*(N$7634-N$7635)+N$7635)</f>
        <v>65089.409527104573</v>
      </c>
      <c r="U6331" s="5">
        <f>ABS(Table2[[#This Row],[price]]-Table2[[#This Row],[Predicted Price]])</f>
        <v>9110.5904728954265</v>
      </c>
      <c r="V6331" s="5">
        <f>Table2[[#This Row],[Price Diff]]/Table2[[#This Row],[price]]</f>
        <v>0.12278423817918364</v>
      </c>
    </row>
    <row r="6332" spans="1:22" x14ac:dyDescent="0.2">
      <c r="A6332" s="3">
        <v>10870</v>
      </c>
      <c r="B6332" s="3">
        <v>0.187508644</v>
      </c>
      <c r="C6332" s="3">
        <v>57827</v>
      </c>
      <c r="D6332" s="3">
        <v>0.56900596800000003</v>
      </c>
      <c r="E6332" s="3">
        <v>1395</v>
      </c>
      <c r="F6332" s="3">
        <v>0.327600102</v>
      </c>
      <c r="G6332" s="3">
        <v>4</v>
      </c>
      <c r="H6332" s="3">
        <v>0.52529906999999998</v>
      </c>
      <c r="I6332" s="2" t="s">
        <v>19</v>
      </c>
      <c r="J6332" s="3">
        <v>22000</v>
      </c>
      <c r="K6332" s="3">
        <v>0.75853620200000005</v>
      </c>
      <c r="L6332" s="3">
        <v>1</v>
      </c>
      <c r="M6332" s="2" t="s">
        <v>67</v>
      </c>
      <c r="N6332" s="3">
        <v>88900</v>
      </c>
      <c r="O6332" s="3">
        <v>0.465146108</v>
      </c>
      <c r="P6332" s="3">
        <v>-0.91294620957419292</v>
      </c>
      <c r="Q6332" s="3">
        <v>0.54417156961461743</v>
      </c>
      <c r="R6332" s="3">
        <v>0.61662104133627382</v>
      </c>
      <c r="S6332" s="3">
        <v>0.46353598078314551</v>
      </c>
      <c r="T6332" s="5">
        <f>POWER(10,Table2[[#This Row],[Predicted normalized_price]]*(N$7634-N$7635)+N$7635)</f>
        <v>88116.909319731407</v>
      </c>
      <c r="U6332" s="5">
        <f>ABS(Table2[[#This Row],[price]]-Table2[[#This Row],[Predicted Price]])</f>
        <v>783.09068026859313</v>
      </c>
      <c r="V6332" s="5">
        <f>Table2[[#This Row],[Price Diff]]/Table2[[#This Row],[price]]</f>
        <v>8.8086690693879987E-3</v>
      </c>
    </row>
    <row r="6333" spans="1:22" x14ac:dyDescent="0.2">
      <c r="A6333" s="3">
        <v>12370</v>
      </c>
      <c r="B6333" s="3">
        <v>0.21627157699999999</v>
      </c>
      <c r="C6333" s="3">
        <v>34772</v>
      </c>
      <c r="D6333" s="3">
        <v>0.47999239399999999</v>
      </c>
      <c r="E6333" s="3">
        <v>1999</v>
      </c>
      <c r="F6333" s="3">
        <v>0.48099653599999997</v>
      </c>
      <c r="G6333" s="3">
        <v>9</v>
      </c>
      <c r="H6333" s="3">
        <v>0.83257932800000001</v>
      </c>
      <c r="I6333" s="2" t="s">
        <v>14</v>
      </c>
      <c r="J6333" s="3">
        <v>148000</v>
      </c>
      <c r="K6333" s="3">
        <v>0.92099335800000004</v>
      </c>
      <c r="L6333" s="3">
        <v>3</v>
      </c>
      <c r="M6333" s="2" t="s">
        <v>65</v>
      </c>
      <c r="N6333" s="3">
        <v>44800</v>
      </c>
      <c r="O6333" s="3">
        <v>0.34043263200000001</v>
      </c>
      <c r="P6333" s="3">
        <v>-0.82191448810565781</v>
      </c>
      <c r="Q6333" s="3">
        <v>-0.78210372911438386</v>
      </c>
      <c r="R6333" s="3">
        <v>-0.29607748266142153</v>
      </c>
      <c r="S6333" s="3">
        <v>0.34592346478608449</v>
      </c>
      <c r="T6333" s="5">
        <f>POWER(10,Table2[[#This Row],[Predicted normalized_price]]*(N$7634-N$7635)+N$7635)</f>
        <v>46172.316988850798</v>
      </c>
      <c r="U6333" s="5">
        <f>ABS(Table2[[#This Row],[price]]-Table2[[#This Row],[Predicted Price]])</f>
        <v>1372.3169888507982</v>
      </c>
      <c r="V6333" s="5">
        <f>Table2[[#This Row],[Price Diff]]/Table2[[#This Row],[price]]</f>
        <v>3.0632075643991032E-2</v>
      </c>
    </row>
    <row r="6334" spans="1:22" x14ac:dyDescent="0.2">
      <c r="A6334" s="3">
        <v>16920</v>
      </c>
      <c r="B6334" s="3">
        <v>0.285965733</v>
      </c>
      <c r="C6334" s="3">
        <v>87801</v>
      </c>
      <c r="D6334" s="3">
        <v>0.642089774</v>
      </c>
      <c r="E6334" s="3">
        <v>1997</v>
      </c>
      <c r="F6334" s="3">
        <v>0.48056971500000001</v>
      </c>
      <c r="G6334" s="3">
        <v>6</v>
      </c>
      <c r="H6334" s="3">
        <v>0.67893919899999999</v>
      </c>
      <c r="I6334" s="2" t="s">
        <v>13</v>
      </c>
      <c r="J6334" s="3">
        <v>76000</v>
      </c>
      <c r="K6334" s="3">
        <v>0.864191351</v>
      </c>
      <c r="L6334" s="3">
        <v>1</v>
      </c>
      <c r="M6334" s="2" t="s">
        <v>62</v>
      </c>
      <c r="N6334" s="3">
        <v>118800</v>
      </c>
      <c r="O6334" s="3">
        <v>0.51790822000000003</v>
      </c>
      <c r="P6334" s="3">
        <v>-0.66280591007201439</v>
      </c>
      <c r="Q6334" s="3">
        <v>0.65389839031189922</v>
      </c>
      <c r="R6334" s="3">
        <v>0.4719588175193592</v>
      </c>
      <c r="S6334" s="3">
        <v>0.52978192399904367</v>
      </c>
      <c r="T6334" s="5">
        <f>POWER(10,Table2[[#This Row],[Predicted normalized_price]]*(N$7634-N$7635)+N$7635)</f>
        <v>126809.72544648516</v>
      </c>
      <c r="U6334" s="5">
        <f>ABS(Table2[[#This Row],[price]]-Table2[[#This Row],[Predicted Price]])</f>
        <v>8009.7254464851576</v>
      </c>
      <c r="V6334" s="5">
        <f>Table2[[#This Row],[Price Diff]]/Table2[[#This Row],[price]]</f>
        <v>6.7421931367720178E-2</v>
      </c>
    </row>
    <row r="6335" spans="1:22" x14ac:dyDescent="0.2">
      <c r="A6335" s="3">
        <v>14040</v>
      </c>
      <c r="B6335" s="3">
        <v>0.24444903400000001</v>
      </c>
      <c r="C6335" s="3">
        <v>48761</v>
      </c>
      <c r="D6335" s="3">
        <v>0.53916376399999999</v>
      </c>
      <c r="E6335" s="3">
        <v>1595</v>
      </c>
      <c r="F6335" s="3">
        <v>0.38472810600000001</v>
      </c>
      <c r="G6335" s="3">
        <v>7</v>
      </c>
      <c r="H6335" s="3">
        <v>0.73735046500000001</v>
      </c>
      <c r="I6335" s="2" t="s">
        <v>15</v>
      </c>
      <c r="J6335" s="3">
        <v>70000</v>
      </c>
      <c r="K6335" s="3">
        <v>0.85718244399999999</v>
      </c>
      <c r="L6335" s="3">
        <v>1</v>
      </c>
      <c r="M6335" s="2" t="s">
        <v>62</v>
      </c>
      <c r="N6335" s="3">
        <v>76800</v>
      </c>
      <c r="O6335" s="3">
        <v>0.43852067300000003</v>
      </c>
      <c r="P6335" s="3">
        <v>-0.90961244116945383</v>
      </c>
      <c r="Q6335" s="3">
        <v>0.46238109158860979</v>
      </c>
      <c r="R6335" s="3">
        <v>0.65944421920452179</v>
      </c>
      <c r="S6335" s="3">
        <v>0.43114253198357927</v>
      </c>
      <c r="T6335" s="5">
        <f>POWER(10,Table2[[#This Row],[Predicted normalized_price]]*(N$7634-N$7635)+N$7635)</f>
        <v>73748.565973058881</v>
      </c>
      <c r="U6335" s="5">
        <f>ABS(Table2[[#This Row],[price]]-Table2[[#This Row],[Predicted Price]])</f>
        <v>3051.4340269411186</v>
      </c>
      <c r="V6335" s="5">
        <f>Table2[[#This Row],[Price Diff]]/Table2[[#This Row],[price]]</f>
        <v>3.9732213892462481E-2</v>
      </c>
    </row>
    <row r="6336" spans="1:22" x14ac:dyDescent="0.2">
      <c r="A6336" s="3">
        <v>6630</v>
      </c>
      <c r="B6336" s="3">
        <v>7.7500711999999999E-2</v>
      </c>
      <c r="C6336" s="3">
        <v>9839</v>
      </c>
      <c r="D6336" s="3">
        <v>0.259059716</v>
      </c>
      <c r="E6336" s="3">
        <v>1598</v>
      </c>
      <c r="F6336" s="3">
        <v>0.38552934799999999</v>
      </c>
      <c r="G6336" s="3">
        <v>11</v>
      </c>
      <c r="H6336" s="3">
        <v>0.90861810600000004</v>
      </c>
      <c r="I6336" s="2" t="s">
        <v>14</v>
      </c>
      <c r="J6336" s="3">
        <v>128000</v>
      </c>
      <c r="K6336" s="3">
        <v>0.90861992899999999</v>
      </c>
      <c r="L6336" s="3">
        <v>2</v>
      </c>
      <c r="M6336" s="2" t="s">
        <v>63</v>
      </c>
      <c r="N6336" s="3">
        <v>13800</v>
      </c>
      <c r="O6336" s="3">
        <v>0.126140799</v>
      </c>
      <c r="P6336" s="3">
        <v>-0.93579100055093578</v>
      </c>
      <c r="Q6336" s="3">
        <v>-0.94005355762814036</v>
      </c>
      <c r="R6336" s="3">
        <v>0.35796468042079188</v>
      </c>
      <c r="S6336" s="3">
        <v>0.13815464065642896</v>
      </c>
      <c r="T6336" s="5">
        <f>POWER(10,Table2[[#This Row],[Predicted normalized_price]]*(N$7634-N$7635)+N$7635)</f>
        <v>14741.770331899717</v>
      </c>
      <c r="U6336" s="5">
        <f>ABS(Table2[[#This Row],[price]]-Table2[[#This Row],[Predicted Price]])</f>
        <v>941.77033189971735</v>
      </c>
      <c r="V6336" s="5">
        <f>Table2[[#This Row],[Price Diff]]/Table2[[#This Row],[price]]</f>
        <v>6.8244226949254874E-2</v>
      </c>
    </row>
    <row r="6337" spans="1:22" x14ac:dyDescent="0.2">
      <c r="A6337" s="3">
        <v>7880</v>
      </c>
      <c r="B6337" s="3">
        <v>0.115932828</v>
      </c>
      <c r="C6337" s="3">
        <v>52055</v>
      </c>
      <c r="D6337" s="3">
        <v>0.55060364799999995</v>
      </c>
      <c r="E6337" s="3">
        <v>1496</v>
      </c>
      <c r="F6337" s="3">
        <v>0.35740525400000001</v>
      </c>
      <c r="G6337" s="3">
        <v>3</v>
      </c>
      <c r="H6337" s="3">
        <v>0.416289664</v>
      </c>
      <c r="I6337" s="2" t="s">
        <v>14</v>
      </c>
      <c r="J6337" s="3">
        <v>25000</v>
      </c>
      <c r="K6337" s="3">
        <v>0.769431058</v>
      </c>
      <c r="L6337" s="3">
        <v>2</v>
      </c>
      <c r="M6337" s="2" t="s">
        <v>63</v>
      </c>
      <c r="N6337" s="3">
        <v>69800</v>
      </c>
      <c r="O6337" s="3">
        <v>0.421128471</v>
      </c>
      <c r="P6337" s="3">
        <v>-0.84497017925751561</v>
      </c>
      <c r="Q6337" s="3">
        <v>-0.66973529803315679</v>
      </c>
      <c r="R6337" s="3">
        <v>-0.47892616050666115</v>
      </c>
      <c r="S6337" s="3">
        <v>0.4218296589285811</v>
      </c>
      <c r="T6337" s="5">
        <f>POWER(10,Table2[[#This Row],[Predicted normalized_price]]*(N$7634-N$7635)+N$7635)</f>
        <v>70069.461386358787</v>
      </c>
      <c r="U6337" s="5">
        <f>ABS(Table2[[#This Row],[price]]-Table2[[#This Row],[Predicted Price]])</f>
        <v>269.46138635878742</v>
      </c>
      <c r="V6337" s="5">
        <f>Table2[[#This Row],[Price Diff]]/Table2[[#This Row],[price]]</f>
        <v>3.8604783145958083E-3</v>
      </c>
    </row>
    <row r="6338" spans="1:22" x14ac:dyDescent="0.2">
      <c r="A6338" s="3">
        <v>14930</v>
      </c>
      <c r="B6338" s="3">
        <v>0.25812481199999998</v>
      </c>
      <c r="C6338" s="3">
        <v>75093</v>
      </c>
      <c r="D6338" s="3">
        <v>0.614728999</v>
      </c>
      <c r="E6338" s="3">
        <v>1998</v>
      </c>
      <c r="F6338" s="3">
        <v>0.480783179</v>
      </c>
      <c r="G6338" s="3">
        <v>2</v>
      </c>
      <c r="H6338" s="3">
        <v>0.26264953499999999</v>
      </c>
      <c r="I6338" s="2" t="s">
        <v>14</v>
      </c>
      <c r="J6338" s="3">
        <v>6000</v>
      </c>
      <c r="K6338" s="3">
        <v>0.64780219699999997</v>
      </c>
      <c r="L6338" s="3">
        <v>1</v>
      </c>
      <c r="M6338" s="2" t="s">
        <v>62</v>
      </c>
      <c r="N6338" s="3">
        <v>162500</v>
      </c>
      <c r="O6338" s="3">
        <v>0.57491186299999997</v>
      </c>
      <c r="P6338" s="3">
        <v>-0.72312753845123989</v>
      </c>
      <c r="Q6338" s="3">
        <v>-0.38030419895656936</v>
      </c>
      <c r="R6338" s="3">
        <v>-0.74508694809380283</v>
      </c>
      <c r="S6338" s="3">
        <v>0.56588091338578461</v>
      </c>
      <c r="T6338" s="5">
        <f>POWER(10,Table2[[#This Row],[Predicted normalized_price]]*(N$7634-N$7635)+N$7635)</f>
        <v>154632.70865983452</v>
      </c>
      <c r="U6338" s="5">
        <f>ABS(Table2[[#This Row],[price]]-Table2[[#This Row],[Predicted Price]])</f>
        <v>7867.2913401654805</v>
      </c>
      <c r="V6338" s="5">
        <f>Table2[[#This Row],[Price Diff]]/Table2[[#This Row],[price]]</f>
        <v>4.8414100554864496E-2</v>
      </c>
    </row>
    <row r="6339" spans="1:22" x14ac:dyDescent="0.2">
      <c r="A6339" s="3">
        <v>17880</v>
      </c>
      <c r="B6339" s="3">
        <v>0.29824510300000001</v>
      </c>
      <c r="C6339" s="3">
        <v>48458</v>
      </c>
      <c r="D6339" s="3">
        <v>0.53807291199999996</v>
      </c>
      <c r="E6339" s="3">
        <v>2979</v>
      </c>
      <c r="F6339" s="3">
        <v>0.65110249600000003</v>
      </c>
      <c r="G6339" s="3">
        <v>9</v>
      </c>
      <c r="H6339" s="3">
        <v>0.83257932800000001</v>
      </c>
      <c r="I6339" s="2" t="s">
        <v>13</v>
      </c>
      <c r="J6339" s="3">
        <v>63000</v>
      </c>
      <c r="K6339" s="3">
        <v>0.84820288200000005</v>
      </c>
      <c r="L6339" s="3">
        <v>1</v>
      </c>
      <c r="M6339" s="2" t="s">
        <v>65</v>
      </c>
      <c r="N6339" s="3">
        <v>73800</v>
      </c>
      <c r="O6339" s="3">
        <v>0.43126940699999999</v>
      </c>
      <c r="P6339" s="3">
        <v>-0.65170752897334761</v>
      </c>
      <c r="Q6339" s="3">
        <v>0.47091252667249012</v>
      </c>
      <c r="R6339" s="3">
        <v>0.68199946658928312</v>
      </c>
      <c r="S6339" s="3">
        <v>0.42834890752407073</v>
      </c>
      <c r="T6339" s="5">
        <f>POWER(10,Table2[[#This Row],[Predicted normalized_price]]*(N$7634-N$7635)+N$7635)</f>
        <v>72625.093813174666</v>
      </c>
      <c r="U6339" s="5">
        <f>ABS(Table2[[#This Row],[price]]-Table2[[#This Row],[Predicted Price]])</f>
        <v>1174.9061868253339</v>
      </c>
      <c r="V6339" s="5">
        <f>Table2[[#This Row],[Price Diff]]/Table2[[#This Row],[price]]</f>
        <v>1.5920138032863601E-2</v>
      </c>
    </row>
    <row r="6340" spans="1:22" x14ac:dyDescent="0.2">
      <c r="A6340" s="3">
        <v>18460</v>
      </c>
      <c r="B6340" s="3">
        <v>0.30534829899999999</v>
      </c>
      <c r="C6340" s="3">
        <v>97434</v>
      </c>
      <c r="D6340" s="3">
        <v>0.66030788600000001</v>
      </c>
      <c r="E6340" s="3">
        <v>1991</v>
      </c>
      <c r="F6340" s="3">
        <v>0.47928668200000002</v>
      </c>
      <c r="G6340" s="3">
        <v>2</v>
      </c>
      <c r="H6340" s="3">
        <v>0.26264953499999999</v>
      </c>
      <c r="I6340" s="2" t="s">
        <v>15</v>
      </c>
      <c r="J6340" s="3">
        <v>84</v>
      </c>
      <c r="K6340" s="3">
        <v>0.28399383</v>
      </c>
      <c r="L6340" s="3">
        <v>1</v>
      </c>
      <c r="M6340" s="2" t="s">
        <v>62</v>
      </c>
      <c r="N6340" s="3">
        <v>220988</v>
      </c>
      <c r="O6340" s="3">
        <v>0.63085887900000004</v>
      </c>
      <c r="P6340" s="3">
        <v>-0.88018899198997191</v>
      </c>
      <c r="Q6340" s="3">
        <v>0.79831025513321352</v>
      </c>
      <c r="R6340" s="3">
        <v>0.20133765752767732</v>
      </c>
      <c r="S6340" s="3">
        <v>0.63587526483390988</v>
      </c>
      <c r="T6340" s="5">
        <f>POWER(10,Table2[[#This Row],[Predicted normalized_price]]*(N$7634-N$7635)+N$7635)</f>
        <v>227164.30828269804</v>
      </c>
      <c r="U6340" s="5">
        <f>ABS(Table2[[#This Row],[price]]-Table2[[#This Row],[Predicted Price]])</f>
        <v>6176.308282698039</v>
      </c>
      <c r="V6340" s="5">
        <f>Table2[[#This Row],[Price Diff]]/Table2[[#This Row],[price]]</f>
        <v>2.7948613873595124E-2</v>
      </c>
    </row>
    <row r="6341" spans="1:22" x14ac:dyDescent="0.2">
      <c r="A6341" s="3">
        <v>7130</v>
      </c>
      <c r="B6341" s="3">
        <v>9.3678409000000004E-2</v>
      </c>
      <c r="C6341" s="3">
        <v>50187</v>
      </c>
      <c r="D6341" s="3">
        <v>0.54420823299999999</v>
      </c>
      <c r="E6341" s="3">
        <v>1496</v>
      </c>
      <c r="F6341" s="3">
        <v>0.35740525400000001</v>
      </c>
      <c r="G6341" s="3">
        <v>3</v>
      </c>
      <c r="H6341" s="3">
        <v>0.416289664</v>
      </c>
      <c r="I6341" s="2" t="s">
        <v>14</v>
      </c>
      <c r="J6341" s="3">
        <v>10231</v>
      </c>
      <c r="K6341" s="3">
        <v>0.69328468700000001</v>
      </c>
      <c r="L6341" s="3">
        <v>2</v>
      </c>
      <c r="M6341" s="2" t="s">
        <v>63</v>
      </c>
      <c r="N6341" s="3">
        <v>64888</v>
      </c>
      <c r="O6341" s="3">
        <v>0.40784895599999998</v>
      </c>
      <c r="P6341" s="3">
        <v>-0.82974643232006207</v>
      </c>
      <c r="Q6341" s="3">
        <v>-0.69544332927019747</v>
      </c>
      <c r="R6341" s="3">
        <v>-0.44900549248984906</v>
      </c>
      <c r="S6341" s="3">
        <v>0.40751074308701363</v>
      </c>
      <c r="T6341" s="5">
        <f>POWER(10,Table2[[#This Row],[Predicted normalized_price]]*(N$7634-N$7635)+N$7635)</f>
        <v>64767.518303532619</v>
      </c>
      <c r="U6341" s="5">
        <f>ABS(Table2[[#This Row],[price]]-Table2[[#This Row],[Predicted Price]])</f>
        <v>120.48169646738097</v>
      </c>
      <c r="V6341" s="5">
        <f>Table2[[#This Row],[Price Diff]]/Table2[[#This Row],[price]]</f>
        <v>1.8567639080782421E-3</v>
      </c>
    </row>
    <row r="6342" spans="1:22" x14ac:dyDescent="0.2">
      <c r="A6342" s="3">
        <v>12470</v>
      </c>
      <c r="B6342" s="3">
        <v>0.21806311</v>
      </c>
      <c r="C6342" s="3">
        <v>69031</v>
      </c>
      <c r="D6342" s="3">
        <v>0.59999879300000003</v>
      </c>
      <c r="E6342" s="3">
        <v>1986</v>
      </c>
      <c r="F6342" s="3">
        <v>0.47821453200000003</v>
      </c>
      <c r="G6342" s="3">
        <v>4</v>
      </c>
      <c r="H6342" s="3">
        <v>0.52529906999999998</v>
      </c>
      <c r="I6342" s="2" t="s">
        <v>10</v>
      </c>
      <c r="J6342" s="3">
        <v>53664</v>
      </c>
      <c r="K6342" s="3">
        <v>0.83453312199999996</v>
      </c>
      <c r="L6342" s="3">
        <v>1</v>
      </c>
      <c r="M6342" s="2" t="s">
        <v>64</v>
      </c>
      <c r="N6342" s="3">
        <v>96888</v>
      </c>
      <c r="O6342" s="3">
        <v>0.48080454299999997</v>
      </c>
      <c r="P6342" s="3">
        <v>0.97234283043374459</v>
      </c>
      <c r="Q6342" s="3">
        <v>-0.58346366167687858</v>
      </c>
      <c r="R6342" s="3">
        <v>-0.65653024837062779</v>
      </c>
      <c r="S6342" s="3">
        <v>0.49438087846723361</v>
      </c>
      <c r="T6342" s="5">
        <f>POWER(10,Table2[[#This Row],[Predicted normalized_price]]*(N$7634-N$7635)+N$7635)</f>
        <v>104392.51878656124</v>
      </c>
      <c r="U6342" s="5">
        <f>ABS(Table2[[#This Row],[price]]-Table2[[#This Row],[Predicted Price]])</f>
        <v>7504.5187865612388</v>
      </c>
      <c r="V6342" s="5">
        <f>Table2[[#This Row],[Price Diff]]/Table2[[#This Row],[price]]</f>
        <v>7.7455606334749807E-2</v>
      </c>
    </row>
    <row r="6343" spans="1:22" x14ac:dyDescent="0.2">
      <c r="A6343" s="3">
        <v>9950</v>
      </c>
      <c r="B6343" s="3">
        <v>0.16783141800000001</v>
      </c>
      <c r="C6343" s="3">
        <v>29465</v>
      </c>
      <c r="D6343" s="3">
        <v>0.45101043600000001</v>
      </c>
      <c r="E6343" s="3">
        <v>1390</v>
      </c>
      <c r="F6343" s="3">
        <v>0.32606906200000002</v>
      </c>
      <c r="G6343" s="3">
        <v>8</v>
      </c>
      <c r="H6343" s="3">
        <v>0.78794860499999997</v>
      </c>
      <c r="I6343" s="2" t="s">
        <v>20</v>
      </c>
      <c r="J6343" s="3">
        <v>122900</v>
      </c>
      <c r="K6343" s="3">
        <v>0.90515466300000003</v>
      </c>
      <c r="L6343" s="3">
        <v>1</v>
      </c>
      <c r="M6343" s="2" t="s">
        <v>63</v>
      </c>
      <c r="N6343" s="3">
        <v>40500</v>
      </c>
      <c r="O6343" s="3">
        <v>0.322069455</v>
      </c>
      <c r="P6343" s="3">
        <v>-0.74923103067176422</v>
      </c>
      <c r="Q6343" s="3">
        <v>0.21701936243133757</v>
      </c>
      <c r="R6343" s="3">
        <v>0.82999289856464309</v>
      </c>
      <c r="S6343" s="3">
        <v>0.32368947876278709</v>
      </c>
      <c r="T6343" s="5">
        <f>POWER(10,Table2[[#This Row],[Predicted normalized_price]]*(N$7634-N$7635)+N$7635)</f>
        <v>40862.143634069653</v>
      </c>
      <c r="U6343" s="5">
        <f>ABS(Table2[[#This Row],[price]]-Table2[[#This Row],[Predicted Price]])</f>
        <v>362.14363406965276</v>
      </c>
      <c r="V6343" s="5">
        <f>Table2[[#This Row],[Price Diff]]/Table2[[#This Row],[price]]</f>
        <v>8.9418181251766111E-3</v>
      </c>
    </row>
    <row r="6344" spans="1:22" x14ac:dyDescent="0.2">
      <c r="A6344" s="3">
        <v>10050</v>
      </c>
      <c r="B6344" s="3">
        <v>0.170056508</v>
      </c>
      <c r="C6344" s="3">
        <v>58625</v>
      </c>
      <c r="D6344" s="3">
        <v>0.57140444599999995</v>
      </c>
      <c r="E6344" s="3">
        <v>1998</v>
      </c>
      <c r="F6344" s="3">
        <v>0.480783179</v>
      </c>
      <c r="G6344" s="3">
        <v>5</v>
      </c>
      <c r="H6344" s="3">
        <v>0.60985333500000005</v>
      </c>
      <c r="I6344" s="2" t="s">
        <v>23</v>
      </c>
      <c r="J6344" s="3">
        <v>70000</v>
      </c>
      <c r="K6344" s="3">
        <v>0.85718244399999999</v>
      </c>
      <c r="L6344" s="3">
        <v>1</v>
      </c>
      <c r="M6344" s="2" t="s">
        <v>64</v>
      </c>
      <c r="N6344" s="3">
        <v>71800</v>
      </c>
      <c r="O6344" s="3">
        <v>0.42626956799999999</v>
      </c>
      <c r="P6344" s="3">
        <v>0.86029079137491504</v>
      </c>
      <c r="Q6344" s="3">
        <v>-0.66936221258779838</v>
      </c>
      <c r="R6344" s="3">
        <v>-0.52833786895369039</v>
      </c>
      <c r="S6344" s="3">
        <v>0.43895147670484591</v>
      </c>
      <c r="T6344" s="5">
        <f>POWER(10,Table2[[#This Row],[Predicted normalized_price]]*(N$7634-N$7635)+N$7635)</f>
        <v>76982.02229017386</v>
      </c>
      <c r="U6344" s="5">
        <f>ABS(Table2[[#This Row],[price]]-Table2[[#This Row],[Predicted Price]])</f>
        <v>5182.0222901738598</v>
      </c>
      <c r="V6344" s="5">
        <f>Table2[[#This Row],[Price Diff]]/Table2[[#This Row],[price]]</f>
        <v>7.2173012397964614E-2</v>
      </c>
    </row>
    <row r="6345" spans="1:22" x14ac:dyDescent="0.2">
      <c r="A6345" s="3">
        <v>11610</v>
      </c>
      <c r="B6345" s="3">
        <v>0.20216298299999999</v>
      </c>
      <c r="C6345" s="3">
        <v>30639</v>
      </c>
      <c r="D6345" s="3">
        <v>0.45784786500000002</v>
      </c>
      <c r="E6345" s="3">
        <v>1597</v>
      </c>
      <c r="F6345" s="3">
        <v>0.38526243399999999</v>
      </c>
      <c r="G6345" s="3">
        <v>9</v>
      </c>
      <c r="H6345" s="3">
        <v>0.83257932800000001</v>
      </c>
      <c r="I6345" s="2" t="s">
        <v>15</v>
      </c>
      <c r="J6345" s="3">
        <v>110673</v>
      </c>
      <c r="K6345" s="3">
        <v>0.89622363000000005</v>
      </c>
      <c r="L6345" s="3">
        <v>2</v>
      </c>
      <c r="M6345" s="2" t="s">
        <v>65</v>
      </c>
      <c r="N6345" s="3">
        <v>44000</v>
      </c>
      <c r="O6345" s="3">
        <v>0.33715357499999998</v>
      </c>
      <c r="P6345" s="3">
        <v>-0.93118644802201933</v>
      </c>
      <c r="Q6345" s="3">
        <v>0.23205479267193421</v>
      </c>
      <c r="R6345" s="3">
        <v>0.80206530699042133</v>
      </c>
      <c r="S6345" s="3">
        <v>0.33425271862357092</v>
      </c>
      <c r="T6345" s="5">
        <f>POWER(10,Table2[[#This Row],[Predicted normalized_price]]*(N$7634-N$7635)+N$7635)</f>
        <v>43304.187794295387</v>
      </c>
      <c r="U6345" s="5">
        <f>ABS(Table2[[#This Row],[price]]-Table2[[#This Row],[Predicted Price]])</f>
        <v>695.81220570461301</v>
      </c>
      <c r="V6345" s="5">
        <f>Table2[[#This Row],[Price Diff]]/Table2[[#This Row],[price]]</f>
        <v>1.5813913766013932E-2</v>
      </c>
    </row>
    <row r="6346" spans="1:22" x14ac:dyDescent="0.2">
      <c r="A6346" s="3">
        <v>14290</v>
      </c>
      <c r="B6346" s="3">
        <v>0.248376193</v>
      </c>
      <c r="C6346" s="3">
        <v>55596</v>
      </c>
      <c r="D6346" s="3">
        <v>0.56212059700000006</v>
      </c>
      <c r="E6346" s="3">
        <v>1595</v>
      </c>
      <c r="F6346" s="3">
        <v>0.38472810600000001</v>
      </c>
      <c r="G6346" s="3">
        <v>5</v>
      </c>
      <c r="H6346" s="3">
        <v>0.60985333500000005</v>
      </c>
      <c r="I6346" s="2" t="s">
        <v>15</v>
      </c>
      <c r="J6346" s="3">
        <v>92000</v>
      </c>
      <c r="K6346" s="3">
        <v>0.88047441800000004</v>
      </c>
      <c r="L6346" s="3">
        <v>1</v>
      </c>
      <c r="M6346" s="2" t="s">
        <v>65</v>
      </c>
      <c r="N6346" s="3">
        <v>95800</v>
      </c>
      <c r="O6346" s="3">
        <v>0.47874941399999998</v>
      </c>
      <c r="P6346" s="3">
        <v>-0.94478253758773612</v>
      </c>
      <c r="Q6346" s="3">
        <v>0.57081653104349939</v>
      </c>
      <c r="R6346" s="3">
        <v>0.61148442460403485</v>
      </c>
      <c r="S6346" s="3">
        <v>0.47177256445483368</v>
      </c>
      <c r="T6346" s="5">
        <f>POWER(10,Table2[[#This Row],[Predicted normalized_price]]*(N$7634-N$7635)+N$7635)</f>
        <v>92196.733626109068</v>
      </c>
      <c r="U6346" s="5">
        <f>ABS(Table2[[#This Row],[price]]-Table2[[#This Row],[Predicted Price]])</f>
        <v>3603.2663738909323</v>
      </c>
      <c r="V6346" s="5">
        <f>Table2[[#This Row],[Price Diff]]/Table2[[#This Row],[price]]</f>
        <v>3.7612383861074447E-2</v>
      </c>
    </row>
    <row r="6347" spans="1:22" x14ac:dyDescent="0.2">
      <c r="A6347" s="3">
        <v>15800</v>
      </c>
      <c r="B6347" s="3">
        <v>0.27072701999999998</v>
      </c>
      <c r="C6347" s="3">
        <v>54881</v>
      </c>
      <c r="D6347" s="3">
        <v>0.55985536300000005</v>
      </c>
      <c r="E6347" s="3">
        <v>4608</v>
      </c>
      <c r="F6347" s="3">
        <v>0.83709830399999996</v>
      </c>
      <c r="G6347" s="3">
        <v>10</v>
      </c>
      <c r="H6347" s="3">
        <v>0.87250287000000004</v>
      </c>
      <c r="I6347" s="2" t="s">
        <v>16</v>
      </c>
      <c r="J6347" s="3">
        <v>106000</v>
      </c>
      <c r="K6347" s="3">
        <v>0.89254686800000005</v>
      </c>
      <c r="L6347" s="3">
        <v>3</v>
      </c>
      <c r="M6347" s="2" t="s">
        <v>65</v>
      </c>
      <c r="N6347" s="3">
        <v>69000</v>
      </c>
      <c r="O6347" s="3">
        <v>0.41903066500000002</v>
      </c>
      <c r="P6347" s="3">
        <v>0.42508762291520713</v>
      </c>
      <c r="Q6347" s="3">
        <v>0.43973627961708872</v>
      </c>
      <c r="R6347" s="3">
        <v>0.71634972681304909</v>
      </c>
      <c r="S6347" s="3">
        <v>0.41426313315542884</v>
      </c>
      <c r="T6347" s="5">
        <f>POWER(10,Table2[[#This Row],[Predicted normalized_price]]*(N$7634-N$7635)+N$7635)</f>
        <v>67215.830126057714</v>
      </c>
      <c r="U6347" s="5">
        <f>ABS(Table2[[#This Row],[price]]-Table2[[#This Row],[Predicted Price]])</f>
        <v>1784.1698739422864</v>
      </c>
      <c r="V6347" s="5">
        <f>Table2[[#This Row],[Price Diff]]/Table2[[#This Row],[price]]</f>
        <v>2.5857534404960671E-2</v>
      </c>
    </row>
    <row r="6348" spans="1:22" x14ac:dyDescent="0.2">
      <c r="A6348" s="3">
        <v>17000</v>
      </c>
      <c r="B6348" s="3">
        <v>0.287015297</v>
      </c>
      <c r="C6348" s="3">
        <v>88721</v>
      </c>
      <c r="D6348" s="3">
        <v>0.64391394599999996</v>
      </c>
      <c r="E6348" s="3">
        <v>1991</v>
      </c>
      <c r="F6348" s="3">
        <v>0.47928668200000002</v>
      </c>
      <c r="G6348" s="3">
        <v>6</v>
      </c>
      <c r="H6348" s="3">
        <v>0.67893919899999999</v>
      </c>
      <c r="I6348" s="2" t="s">
        <v>15</v>
      </c>
      <c r="J6348" s="3">
        <v>64000</v>
      </c>
      <c r="K6348" s="3">
        <v>0.84954506699999999</v>
      </c>
      <c r="L6348" s="3">
        <v>1</v>
      </c>
      <c r="M6348" s="2" t="s">
        <v>65</v>
      </c>
      <c r="N6348" s="3">
        <v>135888</v>
      </c>
      <c r="O6348" s="3">
        <v>0.54236480499999995</v>
      </c>
      <c r="P6348" s="3">
        <v>-0.86850970464772992</v>
      </c>
      <c r="Q6348" s="3">
        <v>0.67424278955450756</v>
      </c>
      <c r="R6348" s="3">
        <v>0.48059639112522129</v>
      </c>
      <c r="S6348" s="3">
        <v>0.5324078081455379</v>
      </c>
      <c r="T6348" s="5">
        <f>POWER(10,Table2[[#This Row],[Predicted normalized_price]]*(N$7634-N$7635)+N$7635)</f>
        <v>128652.76670691428</v>
      </c>
      <c r="U6348" s="5">
        <f>ABS(Table2[[#This Row],[price]]-Table2[[#This Row],[Predicted Price]])</f>
        <v>7235.2332930857228</v>
      </c>
      <c r="V6348" s="5">
        <f>Table2[[#This Row],[Price Diff]]/Table2[[#This Row],[price]]</f>
        <v>5.3244092878589153E-2</v>
      </c>
    </row>
    <row r="6349" spans="1:22" x14ac:dyDescent="0.2">
      <c r="A6349" s="3">
        <v>14310</v>
      </c>
      <c r="B6349" s="3">
        <v>0.24868739200000001</v>
      </c>
      <c r="C6349" s="3">
        <v>53222</v>
      </c>
      <c r="D6349" s="3">
        <v>0.55448361499999999</v>
      </c>
      <c r="E6349" s="3">
        <v>1984</v>
      </c>
      <c r="F6349" s="3">
        <v>0.47778491499999998</v>
      </c>
      <c r="G6349" s="3">
        <v>8</v>
      </c>
      <c r="H6349" s="3">
        <v>0.78794860499999997</v>
      </c>
      <c r="I6349" s="2" t="s">
        <v>19</v>
      </c>
      <c r="J6349" s="3">
        <v>110000</v>
      </c>
      <c r="K6349" s="3">
        <v>0.89570378500000003</v>
      </c>
      <c r="L6349" s="3">
        <v>1</v>
      </c>
      <c r="M6349" s="2" t="s">
        <v>65</v>
      </c>
      <c r="N6349" s="3">
        <v>68000</v>
      </c>
      <c r="O6349" s="3">
        <v>0.416373936</v>
      </c>
      <c r="P6349" s="3">
        <v>-0.80223269811509257</v>
      </c>
      <c r="Q6349" s="3">
        <v>0.45723613289707538</v>
      </c>
      <c r="R6349" s="3">
        <v>0.66382957985962654</v>
      </c>
      <c r="S6349" s="3">
        <v>0.4289581937760707</v>
      </c>
      <c r="T6349" s="5">
        <f>POWER(10,Table2[[#This Row],[Predicted normalized_price]]*(N$7634-N$7635)+N$7635)</f>
        <v>72868.653378107498</v>
      </c>
      <c r="U6349" s="5">
        <f>ABS(Table2[[#This Row],[price]]-Table2[[#This Row],[Predicted Price]])</f>
        <v>4868.6533781074977</v>
      </c>
      <c r="V6349" s="5">
        <f>Table2[[#This Row],[Price Diff]]/Table2[[#This Row],[price]]</f>
        <v>7.1597843795698501E-2</v>
      </c>
    </row>
    <row r="6350" spans="1:22" x14ac:dyDescent="0.2">
      <c r="A6350" s="3">
        <v>14360</v>
      </c>
      <c r="B6350" s="3">
        <v>0.24946349000000001</v>
      </c>
      <c r="C6350" s="3">
        <v>61927</v>
      </c>
      <c r="D6350" s="3">
        <v>0.58099368500000004</v>
      </c>
      <c r="E6350" s="3">
        <v>1997</v>
      </c>
      <c r="F6350" s="3">
        <v>0.48056971500000001</v>
      </c>
      <c r="G6350" s="3">
        <v>8</v>
      </c>
      <c r="H6350" s="3">
        <v>0.78794860499999997</v>
      </c>
      <c r="I6350" s="2" t="s">
        <v>13</v>
      </c>
      <c r="J6350" s="3">
        <v>63300</v>
      </c>
      <c r="K6350" s="3">
        <v>0.84860776100000002</v>
      </c>
      <c r="L6350" s="3">
        <v>2</v>
      </c>
      <c r="M6350" s="2" t="s">
        <v>65</v>
      </c>
      <c r="N6350" s="3">
        <v>74800</v>
      </c>
      <c r="O6350" s="3">
        <v>0.43371873999999999</v>
      </c>
      <c r="P6350" s="3">
        <v>-0.72635382938145843</v>
      </c>
      <c r="Q6350" s="3">
        <v>0.50489349600917055</v>
      </c>
      <c r="R6350" s="3">
        <v>0.64838817322548603</v>
      </c>
      <c r="S6350" s="3">
        <v>0.44562616999529453</v>
      </c>
      <c r="T6350" s="5">
        <f>POWER(10,Table2[[#This Row],[Predicted normalized_price]]*(N$7634-N$7635)+N$7635)</f>
        <v>79857.958841701446</v>
      </c>
      <c r="U6350" s="5">
        <f>ABS(Table2[[#This Row],[price]]-Table2[[#This Row],[Predicted Price]])</f>
        <v>5057.9588417014456</v>
      </c>
      <c r="V6350" s="5">
        <f>Table2[[#This Row],[Price Diff]]/Table2[[#This Row],[price]]</f>
        <v>6.76197706109819E-2</v>
      </c>
    </row>
    <row r="6351" spans="1:22" x14ac:dyDescent="0.2">
      <c r="A6351" s="3">
        <v>7970</v>
      </c>
      <c r="B6351" s="3">
        <v>0.11845975</v>
      </c>
      <c r="C6351" s="3">
        <v>48914</v>
      </c>
      <c r="D6351" s="3">
        <v>0.53971201700000004</v>
      </c>
      <c r="E6351" s="3">
        <v>1496</v>
      </c>
      <c r="F6351" s="3">
        <v>0.35740525400000001</v>
      </c>
      <c r="G6351" s="3">
        <v>3</v>
      </c>
      <c r="H6351" s="3">
        <v>0.416289664</v>
      </c>
      <c r="I6351" s="2" t="s">
        <v>14</v>
      </c>
      <c r="J6351" s="3">
        <v>38545</v>
      </c>
      <c r="K6351" s="3">
        <v>0.806330141</v>
      </c>
      <c r="L6351" s="3">
        <v>2</v>
      </c>
      <c r="M6351" s="2" t="s">
        <v>63</v>
      </c>
      <c r="N6351" s="3">
        <v>73000</v>
      </c>
      <c r="O6351" s="3">
        <v>0.42928592500000001</v>
      </c>
      <c r="P6351" s="3">
        <v>-0.85382645286024228</v>
      </c>
      <c r="Q6351" s="3">
        <v>-0.67862978539894103</v>
      </c>
      <c r="R6351" s="3">
        <v>-0.46051019663869203</v>
      </c>
      <c r="S6351" s="3">
        <v>0.4147933201164048</v>
      </c>
      <c r="T6351" s="5">
        <f>POWER(10,Table2[[#This Row],[Predicted normalized_price]]*(N$7634-N$7635)+N$7635)</f>
        <v>67411.941725162455</v>
      </c>
      <c r="U6351" s="5">
        <f>ABS(Table2[[#This Row],[price]]-Table2[[#This Row],[Predicted Price]])</f>
        <v>5588.0582748375455</v>
      </c>
      <c r="V6351" s="5">
        <f>Table2[[#This Row],[Price Diff]]/Table2[[#This Row],[price]]</f>
        <v>7.6548743490925275E-2</v>
      </c>
    </row>
    <row r="6352" spans="1:22" x14ac:dyDescent="0.2">
      <c r="A6352" s="3">
        <v>14110</v>
      </c>
      <c r="B6352" s="3">
        <v>0.24555564299999999</v>
      </c>
      <c r="C6352" s="3">
        <v>74832</v>
      </c>
      <c r="D6352" s="3">
        <v>0.61411968699999997</v>
      </c>
      <c r="E6352" s="3">
        <v>2694</v>
      </c>
      <c r="F6352" s="3">
        <v>0.60822404299999999</v>
      </c>
      <c r="G6352" s="3">
        <v>4</v>
      </c>
      <c r="H6352" s="3">
        <v>0.52529906999999998</v>
      </c>
      <c r="I6352" s="2" t="s">
        <v>10</v>
      </c>
      <c r="J6352" s="3">
        <v>23000</v>
      </c>
      <c r="K6352" s="3">
        <v>0.76232469300000005</v>
      </c>
      <c r="L6352" s="3">
        <v>1</v>
      </c>
      <c r="M6352" s="2" t="s">
        <v>64</v>
      </c>
      <c r="N6352" s="3">
        <v>109988</v>
      </c>
      <c r="O6352" s="3">
        <v>0.50388278799999997</v>
      </c>
      <c r="P6352" s="3">
        <v>0.98738474774441054</v>
      </c>
      <c r="Q6352" s="3">
        <v>-0.54275757596356911</v>
      </c>
      <c r="R6352" s="3">
        <v>-0.68541276790270145</v>
      </c>
      <c r="S6352" s="3">
        <v>0.51246646140371477</v>
      </c>
      <c r="T6352" s="5">
        <f>POWER(10,Table2[[#This Row],[Predicted normalized_price]]*(N$7634-N$7635)+N$7635)</f>
        <v>115300.15738124996</v>
      </c>
      <c r="U6352" s="5">
        <f>ABS(Table2[[#This Row],[price]]-Table2[[#This Row],[Predicted Price]])</f>
        <v>5312.1573812499555</v>
      </c>
      <c r="V6352" s="5">
        <f>Table2[[#This Row],[Price Diff]]/Table2[[#This Row],[price]]</f>
        <v>4.8297608659580639E-2</v>
      </c>
    </row>
    <row r="6353" spans="1:22" x14ac:dyDescent="0.2">
      <c r="A6353" s="3">
        <v>9810</v>
      </c>
      <c r="B6353" s="3">
        <v>0.16467843099999999</v>
      </c>
      <c r="C6353" s="3">
        <v>12435</v>
      </c>
      <c r="D6353" s="3">
        <v>0.30003834699999998</v>
      </c>
      <c r="E6353" s="3">
        <v>1598</v>
      </c>
      <c r="F6353" s="3">
        <v>0.38552934799999999</v>
      </c>
      <c r="G6353" s="3">
        <v>10</v>
      </c>
      <c r="H6353" s="3">
        <v>0.87250287000000004</v>
      </c>
      <c r="I6353" s="2" t="s">
        <v>10</v>
      </c>
      <c r="J6353" s="3">
        <v>115322</v>
      </c>
      <c r="K6353" s="3">
        <v>0.899730578</v>
      </c>
      <c r="L6353" s="3">
        <v>1</v>
      </c>
      <c r="M6353" s="2" t="s">
        <v>63</v>
      </c>
      <c r="N6353" s="3">
        <v>22800</v>
      </c>
      <c r="O6353" s="3">
        <v>0.21751284900000001</v>
      </c>
      <c r="P6353" s="3">
        <v>-0.62323841553771742</v>
      </c>
      <c r="Q6353" s="3">
        <v>-0.90896333877751412</v>
      </c>
      <c r="R6353" s="3">
        <v>8.8186695494716319E-2</v>
      </c>
      <c r="S6353" s="3">
        <v>0.21558344841900717</v>
      </c>
      <c r="T6353" s="5">
        <f>POWER(10,Table2[[#This Row],[Predicted normalized_price]]*(N$7634-N$7635)+N$7635)</f>
        <v>22559.548742364397</v>
      </c>
      <c r="U6353" s="5">
        <f>ABS(Table2[[#This Row],[price]]-Table2[[#This Row],[Predicted Price]])</f>
        <v>240.45125763560281</v>
      </c>
      <c r="V6353" s="5">
        <f>Table2[[#This Row],[Price Diff]]/Table2[[#This Row],[price]]</f>
        <v>1.0546107791035212E-2</v>
      </c>
    </row>
    <row r="6354" spans="1:22" x14ac:dyDescent="0.2">
      <c r="A6354" s="3">
        <v>10870</v>
      </c>
      <c r="B6354" s="3">
        <v>0.187508644</v>
      </c>
      <c r="C6354" s="3">
        <v>11957</v>
      </c>
      <c r="D6354" s="3">
        <v>0.29317858600000002</v>
      </c>
      <c r="E6354" s="3">
        <v>1598</v>
      </c>
      <c r="F6354" s="3">
        <v>0.38552934799999999</v>
      </c>
      <c r="G6354" s="3">
        <v>10</v>
      </c>
      <c r="H6354" s="3">
        <v>0.87250287000000004</v>
      </c>
      <c r="I6354" s="2" t="s">
        <v>10</v>
      </c>
      <c r="J6354" s="3">
        <v>139000</v>
      </c>
      <c r="K6354" s="3">
        <v>0.91564635699999997</v>
      </c>
      <c r="L6354" s="3">
        <v>1</v>
      </c>
      <c r="M6354" s="2" t="s">
        <v>63</v>
      </c>
      <c r="N6354" s="3">
        <v>22800</v>
      </c>
      <c r="O6354" s="3">
        <v>0.21751284900000001</v>
      </c>
      <c r="P6354" s="3">
        <v>-0.6897330436958512</v>
      </c>
      <c r="Q6354" s="3">
        <v>-0.90530196259659645</v>
      </c>
      <c r="R6354" s="3">
        <v>7.0217352218334111E-2</v>
      </c>
      <c r="S6354" s="3">
        <v>0.22092970424477906</v>
      </c>
      <c r="T6354" s="5">
        <f>POWER(10,Table2[[#This Row],[Predicted normalized_price]]*(N$7634-N$7635)+N$7635)</f>
        <v>23232.130305794628</v>
      </c>
      <c r="U6354" s="5">
        <f>ABS(Table2[[#This Row],[price]]-Table2[[#This Row],[Predicted Price]])</f>
        <v>432.13030579462793</v>
      </c>
      <c r="V6354" s="5">
        <f>Table2[[#This Row],[Price Diff]]/Table2[[#This Row],[price]]</f>
        <v>1.8953083587483682E-2</v>
      </c>
    </row>
    <row r="6355" spans="1:22" x14ac:dyDescent="0.2">
      <c r="A6355" s="3">
        <v>8720</v>
      </c>
      <c r="B6355" s="3">
        <v>0.138470869</v>
      </c>
      <c r="C6355" s="3">
        <v>59080</v>
      </c>
      <c r="D6355" s="3">
        <v>0.57275742600000001</v>
      </c>
      <c r="E6355" s="3">
        <v>1496</v>
      </c>
      <c r="F6355" s="3">
        <v>0.35740525400000001</v>
      </c>
      <c r="G6355" s="3">
        <v>3</v>
      </c>
      <c r="H6355" s="3">
        <v>0.416289664</v>
      </c>
      <c r="I6355" s="2" t="s">
        <v>22</v>
      </c>
      <c r="J6355" s="3">
        <v>9801</v>
      </c>
      <c r="K6355" s="3">
        <v>0.68962521799999998</v>
      </c>
      <c r="L6355" s="3">
        <v>1</v>
      </c>
      <c r="M6355" s="2" t="s">
        <v>64</v>
      </c>
      <c r="N6355" s="3">
        <v>87666</v>
      </c>
      <c r="O6355" s="3">
        <v>0.46260235300000002</v>
      </c>
      <c r="P6355" s="3">
        <v>0.52036840866561118</v>
      </c>
      <c r="Q6355" s="3">
        <v>-0.65715194297877344</v>
      </c>
      <c r="R6355" s="3">
        <v>-0.60594414860924339</v>
      </c>
      <c r="S6355" s="3">
        <v>0.46095317147550785</v>
      </c>
      <c r="T6355" s="5">
        <f>POWER(10,Table2[[#This Row],[Predicted normalized_price]]*(N$7634-N$7635)+N$7635)</f>
        <v>86875.133379892461</v>
      </c>
      <c r="U6355" s="5">
        <f>ABS(Table2[[#This Row],[price]]-Table2[[#This Row],[Predicted Price]])</f>
        <v>790.86662010753935</v>
      </c>
      <c r="V6355" s="5">
        <f>Table2[[#This Row],[Price Diff]]/Table2[[#This Row],[price]]</f>
        <v>9.0213608480772395E-3</v>
      </c>
    </row>
    <row r="6356" spans="1:22" x14ac:dyDescent="0.2">
      <c r="A6356" s="3">
        <v>11270</v>
      </c>
      <c r="B6356" s="3">
        <v>0.195549523</v>
      </c>
      <c r="C6356" s="3">
        <v>66150</v>
      </c>
      <c r="D6356" s="3">
        <v>0.59253832200000001</v>
      </c>
      <c r="E6356" s="3">
        <v>1600</v>
      </c>
      <c r="F6356" s="3">
        <v>0.38606267399999999</v>
      </c>
      <c r="G6356" s="3">
        <v>3</v>
      </c>
      <c r="H6356" s="3">
        <v>0.416289664</v>
      </c>
      <c r="I6356" s="2" t="s">
        <v>23</v>
      </c>
      <c r="J6356" s="3">
        <v>17500</v>
      </c>
      <c r="K6356" s="3">
        <v>0.739032719</v>
      </c>
      <c r="L6356" s="3">
        <v>1</v>
      </c>
      <c r="M6356" s="2" t="s">
        <v>68</v>
      </c>
      <c r="N6356" s="3">
        <v>102800</v>
      </c>
      <c r="O6356" s="3">
        <v>0.49158331999999999</v>
      </c>
      <c r="P6356" s="3">
        <v>-0.81085080551487498</v>
      </c>
      <c r="Q6356" s="3">
        <v>-0.56963382222931658</v>
      </c>
      <c r="R6356" s="3">
        <v>-0.68230908404730262</v>
      </c>
      <c r="S6356" s="3">
        <v>0.49986316080706233</v>
      </c>
      <c r="T6356" s="5">
        <f>POWER(10,Table2[[#This Row],[Predicted normalized_price]]*(N$7634-N$7635)+N$7635)</f>
        <v>107585.22313631659</v>
      </c>
      <c r="U6356" s="5">
        <f>ABS(Table2[[#This Row],[price]]-Table2[[#This Row],[Predicted Price]])</f>
        <v>4785.223136316592</v>
      </c>
      <c r="V6356" s="5">
        <f>Table2[[#This Row],[Price Diff]]/Table2[[#This Row],[price]]</f>
        <v>4.6548863193741165E-2</v>
      </c>
    </row>
    <row r="6357" spans="1:22" x14ac:dyDescent="0.2">
      <c r="A6357" s="3">
        <v>11470</v>
      </c>
      <c r="B6357" s="3">
        <v>0.19946355700000001</v>
      </c>
      <c r="C6357" s="3">
        <v>32473</v>
      </c>
      <c r="D6357" s="3">
        <v>0.46802165000000001</v>
      </c>
      <c r="E6357" s="3">
        <v>1998</v>
      </c>
      <c r="F6357" s="3">
        <v>0.480783179</v>
      </c>
      <c r="G6357" s="3">
        <v>8</v>
      </c>
      <c r="H6357" s="3">
        <v>0.78794860499999997</v>
      </c>
      <c r="I6357" s="2" t="s">
        <v>18</v>
      </c>
      <c r="J6357" s="3">
        <v>113000</v>
      </c>
      <c r="K6357" s="3">
        <v>0.89799702599999998</v>
      </c>
      <c r="L6357" s="3">
        <v>2</v>
      </c>
      <c r="M6357" s="2" t="s">
        <v>64</v>
      </c>
      <c r="N6357" s="3">
        <v>44800</v>
      </c>
      <c r="O6357" s="3">
        <v>0.34043263200000001</v>
      </c>
      <c r="P6357" s="3">
        <v>0.17805229275473736</v>
      </c>
      <c r="Q6357" s="3">
        <v>-0.81334802563517927</v>
      </c>
      <c r="R6357" s="3">
        <v>-0.33920545457035955</v>
      </c>
      <c r="S6357" s="3">
        <v>0.35126615597951871</v>
      </c>
      <c r="T6357" s="5">
        <f>POWER(10,Table2[[#This Row],[Predicted normalized_price]]*(N$7634-N$7635)+N$7635)</f>
        <v>47547.94902348856</v>
      </c>
      <c r="U6357" s="5">
        <f>ABS(Table2[[#This Row],[price]]-Table2[[#This Row],[Predicted Price]])</f>
        <v>2747.9490234885598</v>
      </c>
      <c r="V6357" s="5">
        <f>Table2[[#This Row],[Price Diff]]/Table2[[#This Row],[price]]</f>
        <v>6.1338147845726783E-2</v>
      </c>
    </row>
    <row r="6358" spans="1:22" x14ac:dyDescent="0.2">
      <c r="A6358" s="3">
        <v>8810</v>
      </c>
      <c r="B6358" s="3">
        <v>0.140755617</v>
      </c>
      <c r="C6358" s="3">
        <v>18860</v>
      </c>
      <c r="D6358" s="3">
        <v>0.37293159399999998</v>
      </c>
      <c r="E6358" s="3">
        <v>1497</v>
      </c>
      <c r="F6358" s="3">
        <v>0.357690181</v>
      </c>
      <c r="G6358" s="3">
        <v>11</v>
      </c>
      <c r="H6358" s="3">
        <v>0.90861810600000004</v>
      </c>
      <c r="I6358" s="2" t="s">
        <v>22</v>
      </c>
      <c r="J6358" s="3">
        <v>150000</v>
      </c>
      <c r="K6358" s="3">
        <v>0.92213736199999996</v>
      </c>
      <c r="L6358" s="3">
        <v>3</v>
      </c>
      <c r="M6358" s="2" t="s">
        <v>67</v>
      </c>
      <c r="N6358" s="3">
        <v>27900</v>
      </c>
      <c r="O6358" s="3">
        <v>0.254248998</v>
      </c>
      <c r="P6358" s="3">
        <v>-0.91337037456391756</v>
      </c>
      <c r="Q6358" s="3">
        <v>-0.89206412466980956</v>
      </c>
      <c r="R6358" s="3">
        <v>3.856245745821065E-3</v>
      </c>
      <c r="S6358" s="3">
        <v>0.24065657519751343</v>
      </c>
      <c r="T6358" s="5">
        <f>POWER(10,Table2[[#This Row],[Predicted normalized_price]]*(N$7634-N$7635)+N$7635)</f>
        <v>25892.049411880605</v>
      </c>
      <c r="U6358" s="5">
        <f>ABS(Table2[[#This Row],[price]]-Table2[[#This Row],[Predicted Price]])</f>
        <v>2007.9505881193945</v>
      </c>
      <c r="V6358" s="5">
        <f>Table2[[#This Row],[Price Diff]]/Table2[[#This Row],[price]]</f>
        <v>7.19695551297274E-2</v>
      </c>
    </row>
    <row r="6359" spans="1:22" x14ac:dyDescent="0.2">
      <c r="A6359" s="3">
        <v>11190</v>
      </c>
      <c r="B6359" s="3">
        <v>0.193964425</v>
      </c>
      <c r="C6359" s="3">
        <v>38539</v>
      </c>
      <c r="D6359" s="3">
        <v>0.49799278899999999</v>
      </c>
      <c r="E6359" s="3">
        <v>1390</v>
      </c>
      <c r="F6359" s="3">
        <v>0.32606906200000002</v>
      </c>
      <c r="G6359" s="3">
        <v>8</v>
      </c>
      <c r="H6359" s="3">
        <v>0.78794860499999997</v>
      </c>
      <c r="I6359" s="2" t="s">
        <v>20</v>
      </c>
      <c r="J6359" s="3">
        <v>129000</v>
      </c>
      <c r="K6359" s="3">
        <v>0.90928317800000003</v>
      </c>
      <c r="L6359" s="3">
        <v>2</v>
      </c>
      <c r="M6359" s="2" t="s">
        <v>62</v>
      </c>
      <c r="N6359" s="3">
        <v>52800</v>
      </c>
      <c r="O6359" s="3">
        <v>0.37033294500000002</v>
      </c>
      <c r="P6359" s="3">
        <v>-0.2261373279237599</v>
      </c>
      <c r="Q6359" s="3">
        <v>0.32357474267285941</v>
      </c>
      <c r="R6359" s="3">
        <v>0.77465506313304244</v>
      </c>
      <c r="S6359" s="3">
        <v>0.36716619661595018</v>
      </c>
      <c r="T6359" s="5">
        <f>POWER(10,Table2[[#This Row],[Predicted normalized_price]]*(N$7634-N$7635)+N$7635)</f>
        <v>51889.15548346359</v>
      </c>
      <c r="U6359" s="5">
        <f>ABS(Table2[[#This Row],[price]]-Table2[[#This Row],[Predicted Price]])</f>
        <v>910.84451653641008</v>
      </c>
      <c r="V6359" s="5">
        <f>Table2[[#This Row],[Price Diff]]/Table2[[#This Row],[price]]</f>
        <v>1.7250843116219886E-2</v>
      </c>
    </row>
    <row r="6360" spans="1:22" x14ac:dyDescent="0.2">
      <c r="A6360" s="3">
        <v>9290</v>
      </c>
      <c r="B6360" s="3">
        <v>0.15255986599999999</v>
      </c>
      <c r="C6360" s="3">
        <v>54646</v>
      </c>
      <c r="D6360" s="3">
        <v>0.55910439700000003</v>
      </c>
      <c r="E6360" s="3">
        <v>1598</v>
      </c>
      <c r="F6360" s="3">
        <v>0.38552934799999999</v>
      </c>
      <c r="G6360" s="3">
        <v>4</v>
      </c>
      <c r="H6360" s="3">
        <v>0.52529906999999998</v>
      </c>
      <c r="I6360" s="2" t="s">
        <v>10</v>
      </c>
      <c r="J6360" s="3">
        <v>61268</v>
      </c>
      <c r="K6360" s="3">
        <v>0.84582700499999997</v>
      </c>
      <c r="L6360" s="3">
        <v>1</v>
      </c>
      <c r="M6360" s="2" t="s">
        <v>63</v>
      </c>
      <c r="N6360" s="3">
        <v>69800</v>
      </c>
      <c r="O6360" s="3">
        <v>0.421128471</v>
      </c>
      <c r="P6360" s="3">
        <v>3.1972939587908374E-2</v>
      </c>
      <c r="Q6360" s="3">
        <v>-0.67434870855528151</v>
      </c>
      <c r="R6360" s="3">
        <v>-0.52851170204474163</v>
      </c>
      <c r="S6360" s="3">
        <v>0.43549999075922463</v>
      </c>
      <c r="T6360" s="5">
        <f>POWER(10,Table2[[#This Row],[Predicted normalized_price]]*(N$7634-N$7635)+N$7635)</f>
        <v>75535.738894917784</v>
      </c>
      <c r="U6360" s="5">
        <f>ABS(Table2[[#This Row],[price]]-Table2[[#This Row],[Predicted Price]])</f>
        <v>5735.7388949177839</v>
      </c>
      <c r="V6360" s="5">
        <f>Table2[[#This Row],[Price Diff]]/Table2[[#This Row],[price]]</f>
        <v>8.2173909669309222E-2</v>
      </c>
    </row>
    <row r="6361" spans="1:22" x14ac:dyDescent="0.2">
      <c r="A6361" s="3">
        <v>14070</v>
      </c>
      <c r="B6361" s="3">
        <v>0.24492396899999999</v>
      </c>
      <c r="C6361" s="3">
        <v>32669</v>
      </c>
      <c r="D6361" s="3">
        <v>0.46907474900000001</v>
      </c>
      <c r="E6361" s="3">
        <v>3456</v>
      </c>
      <c r="F6361" s="3">
        <v>0.71443234099999997</v>
      </c>
      <c r="G6361" s="3">
        <v>10</v>
      </c>
      <c r="H6361" s="3">
        <v>0.87250287000000004</v>
      </c>
      <c r="I6361" s="2" t="s">
        <v>16</v>
      </c>
      <c r="J6361" s="3">
        <v>160000</v>
      </c>
      <c r="K6361" s="3">
        <v>0.92763778699999999</v>
      </c>
      <c r="L6361" s="3">
        <v>5</v>
      </c>
      <c r="M6361" s="2" t="s">
        <v>64</v>
      </c>
      <c r="N6361" s="3">
        <v>44900</v>
      </c>
      <c r="O6361" s="3">
        <v>0.34083838999999999</v>
      </c>
      <c r="P6361" s="3">
        <v>0.90234853182790298</v>
      </c>
      <c r="Q6361" s="3">
        <v>0.22744445617500628</v>
      </c>
      <c r="R6361" s="3">
        <v>0.80102094706835925</v>
      </c>
      <c r="S6361" s="3">
        <v>0.33813377955535745</v>
      </c>
      <c r="T6361" s="5">
        <f>POWER(10,Table2[[#This Row],[Predicted normalized_price]]*(N$7634-N$7635)+N$7635)</f>
        <v>44237.634377678543</v>
      </c>
      <c r="U6361" s="5">
        <f>ABS(Table2[[#This Row],[price]]-Table2[[#This Row],[Predicted Price]])</f>
        <v>662.36562232145661</v>
      </c>
      <c r="V6361" s="5">
        <f>Table2[[#This Row],[Price Diff]]/Table2[[#This Row],[price]]</f>
        <v>1.4752018314509056E-2</v>
      </c>
    </row>
    <row r="6362" spans="1:22" x14ac:dyDescent="0.2">
      <c r="A6362" s="3">
        <v>7290</v>
      </c>
      <c r="B6362" s="3">
        <v>9.8616356000000002E-2</v>
      </c>
      <c r="C6362" s="3">
        <v>51849</v>
      </c>
      <c r="D6362" s="3">
        <v>0.54990972999999999</v>
      </c>
      <c r="E6362" s="3">
        <v>1496</v>
      </c>
      <c r="F6362" s="3">
        <v>0.35740525400000001</v>
      </c>
      <c r="G6362" s="3">
        <v>3</v>
      </c>
      <c r="H6362" s="3">
        <v>0.416289664</v>
      </c>
      <c r="I6362" s="2" t="s">
        <v>14</v>
      </c>
      <c r="J6362" s="3">
        <v>21804</v>
      </c>
      <c r="K6362" s="3">
        <v>0.75777350399999999</v>
      </c>
      <c r="L6362" s="3">
        <v>2</v>
      </c>
      <c r="M6362" s="2" t="s">
        <v>63</v>
      </c>
      <c r="N6362" s="3">
        <v>66800</v>
      </c>
      <c r="O6362" s="3">
        <v>0.41313380199999999</v>
      </c>
      <c r="P6362" s="3">
        <v>-0.82354982488574102</v>
      </c>
      <c r="Q6362" s="3">
        <v>-0.68449459104511456</v>
      </c>
      <c r="R6362" s="3">
        <v>-0.45844033881331042</v>
      </c>
      <c r="S6362" s="3">
        <v>0.41280347876110302</v>
      </c>
      <c r="T6362" s="5">
        <f>POWER(10,Table2[[#This Row],[Predicted normalized_price]]*(N$7634-N$7635)+N$7635)</f>
        <v>66678.858980596182</v>
      </c>
      <c r="U6362" s="5">
        <f>ABS(Table2[[#This Row],[price]]-Table2[[#This Row],[Predicted Price]])</f>
        <v>121.14101940381806</v>
      </c>
      <c r="V6362" s="5">
        <f>Table2[[#This Row],[Price Diff]]/Table2[[#This Row],[price]]</f>
        <v>1.8134883144284141E-3</v>
      </c>
    </row>
    <row r="6363" spans="1:22" x14ac:dyDescent="0.2">
      <c r="A6363" s="3">
        <v>11020</v>
      </c>
      <c r="B6363" s="3">
        <v>0.19055812699999999</v>
      </c>
      <c r="C6363" s="3">
        <v>50791</v>
      </c>
      <c r="D6363" s="3">
        <v>0.54630180699999997</v>
      </c>
      <c r="E6363" s="3">
        <v>1595</v>
      </c>
      <c r="F6363" s="3">
        <v>0.38472810600000001</v>
      </c>
      <c r="G6363" s="3">
        <v>5</v>
      </c>
      <c r="H6363" s="3">
        <v>0.60985333500000005</v>
      </c>
      <c r="I6363" s="2" t="s">
        <v>15</v>
      </c>
      <c r="J6363" s="3">
        <v>98417</v>
      </c>
      <c r="K6363" s="3">
        <v>0.88622084700000003</v>
      </c>
      <c r="L6363" s="3">
        <v>1</v>
      </c>
      <c r="M6363" s="2" t="s">
        <v>67</v>
      </c>
      <c r="N6363" s="3">
        <v>74500</v>
      </c>
      <c r="O6363" s="3">
        <v>0.432987395</v>
      </c>
      <c r="P6363" s="3">
        <v>-0.92703926282297378</v>
      </c>
      <c r="Q6363" s="3">
        <v>0.49866424812362842</v>
      </c>
      <c r="R6363" s="3">
        <v>0.68832211477961647</v>
      </c>
      <c r="S6363" s="3">
        <v>0.4333293816943744</v>
      </c>
      <c r="T6363" s="5">
        <f>POWER(10,Table2[[#This Row],[Predicted normalized_price]]*(N$7634-N$7635)+N$7635)</f>
        <v>74640.133882598122</v>
      </c>
      <c r="U6363" s="5">
        <f>ABS(Table2[[#This Row],[price]]-Table2[[#This Row],[Predicted Price]])</f>
        <v>140.133882598122</v>
      </c>
      <c r="V6363" s="5">
        <f>Table2[[#This Row],[Price Diff]]/Table2[[#This Row],[price]]</f>
        <v>1.8809917127264699E-3</v>
      </c>
    </row>
    <row r="6364" spans="1:22" x14ac:dyDescent="0.2">
      <c r="A6364" s="3">
        <v>14460</v>
      </c>
      <c r="B6364" s="3">
        <v>0.25100761199999999</v>
      </c>
      <c r="C6364" s="3">
        <v>77800</v>
      </c>
      <c r="D6364" s="3">
        <v>0.620926533</v>
      </c>
      <c r="E6364" s="3">
        <v>1595</v>
      </c>
      <c r="F6364" s="3">
        <v>0.38472810600000001</v>
      </c>
      <c r="G6364" s="3">
        <v>2</v>
      </c>
      <c r="H6364" s="3">
        <v>0.26264953499999999</v>
      </c>
      <c r="I6364" s="2" t="s">
        <v>15</v>
      </c>
      <c r="J6364" s="3">
        <v>10000</v>
      </c>
      <c r="K6364" s="3">
        <v>0.691338338</v>
      </c>
      <c r="L6364" s="3">
        <v>1</v>
      </c>
      <c r="M6364" s="2" t="s">
        <v>65</v>
      </c>
      <c r="N6364" s="3">
        <v>148800</v>
      </c>
      <c r="O6364" s="3">
        <v>0.55888375800000001</v>
      </c>
      <c r="P6364" s="3">
        <v>-0.94261505310755245</v>
      </c>
      <c r="Q6364" s="3">
        <v>0.75066196058592993</v>
      </c>
      <c r="R6364" s="3">
        <v>0.39743613916665194</v>
      </c>
      <c r="S6364" s="3">
        <v>0.57342975069728508</v>
      </c>
      <c r="T6364" s="5">
        <f>POWER(10,Table2[[#This Row],[Predicted normalized_price]]*(N$7634-N$7635)+N$7635)</f>
        <v>161181.93422168234</v>
      </c>
      <c r="U6364" s="5">
        <f>ABS(Table2[[#This Row],[price]]-Table2[[#This Row],[Predicted Price]])</f>
        <v>12381.934221682342</v>
      </c>
      <c r="V6364" s="5">
        <f>Table2[[#This Row],[Price Diff]]/Table2[[#This Row],[price]]</f>
        <v>8.3211923532811441E-2</v>
      </c>
    </row>
    <row r="6365" spans="1:22" x14ac:dyDescent="0.2">
      <c r="A6365" s="3">
        <v>7660</v>
      </c>
      <c r="B6365" s="3">
        <v>0.109632335</v>
      </c>
      <c r="C6365" s="3">
        <v>55141</v>
      </c>
      <c r="D6365" s="3">
        <v>0.56068248099999995</v>
      </c>
      <c r="E6365" s="3">
        <v>1591</v>
      </c>
      <c r="F6365" s="3">
        <v>0.38365743499999999</v>
      </c>
      <c r="G6365" s="3">
        <v>4</v>
      </c>
      <c r="H6365" s="3">
        <v>0.52529906999999998</v>
      </c>
      <c r="I6365" s="2" t="s">
        <v>18</v>
      </c>
      <c r="J6365" s="3">
        <v>64103</v>
      </c>
      <c r="K6365" s="3">
        <v>0.84968211900000001</v>
      </c>
      <c r="L6365" s="3">
        <v>1</v>
      </c>
      <c r="M6365" s="2" t="s">
        <v>63</v>
      </c>
      <c r="N6365" s="3">
        <v>62800</v>
      </c>
      <c r="O6365" s="3">
        <v>0.40189673300000001</v>
      </c>
      <c r="P6365" s="3">
        <v>-0.93161586323289836</v>
      </c>
      <c r="Q6365" s="3">
        <v>-0.71557643530279347</v>
      </c>
      <c r="R6365" s="3">
        <v>-0.48168845982038583</v>
      </c>
      <c r="S6365" s="3">
        <v>0.41022821140644816</v>
      </c>
      <c r="T6365" s="5">
        <f>POWER(10,Table2[[#This Row],[Predicted normalized_price]]*(N$7634-N$7635)+N$7635)</f>
        <v>65741.920443577881</v>
      </c>
      <c r="U6365" s="5">
        <f>ABS(Table2[[#This Row],[price]]-Table2[[#This Row],[Predicted Price]])</f>
        <v>2941.9204435778811</v>
      </c>
      <c r="V6365" s="5">
        <f>Table2[[#This Row],[Price Diff]]/Table2[[#This Row],[price]]</f>
        <v>4.6845866935953523E-2</v>
      </c>
    </row>
    <row r="6366" spans="1:22" x14ac:dyDescent="0.2">
      <c r="A6366" s="3">
        <v>8470</v>
      </c>
      <c r="B6366" s="3">
        <v>0.13199842000000001</v>
      </c>
      <c r="C6366" s="3">
        <v>19540</v>
      </c>
      <c r="D6366" s="3">
        <v>0.37913022699999999</v>
      </c>
      <c r="E6366" s="3">
        <v>1339</v>
      </c>
      <c r="F6366" s="3">
        <v>0.31013015700000002</v>
      </c>
      <c r="G6366" s="3">
        <v>10</v>
      </c>
      <c r="H6366" s="3">
        <v>0.87250287000000004</v>
      </c>
      <c r="I6366" s="2" t="s">
        <v>22</v>
      </c>
      <c r="J6366" s="3">
        <v>101000</v>
      </c>
      <c r="K6366" s="3">
        <v>0.88842882000000001</v>
      </c>
      <c r="L6366" s="3">
        <v>2</v>
      </c>
      <c r="M6366" s="2" t="s">
        <v>63</v>
      </c>
      <c r="N6366" s="3">
        <v>28388</v>
      </c>
      <c r="O6366" s="3">
        <v>0.25740454800000001</v>
      </c>
      <c r="P6366" s="3">
        <v>-0.94011336447479166</v>
      </c>
      <c r="Q6366" s="3">
        <v>-0.89181472719302446</v>
      </c>
      <c r="R6366" s="3">
        <v>-4.3348318865368503E-2</v>
      </c>
      <c r="S6366" s="3">
        <v>0.25262307628589192</v>
      </c>
      <c r="T6366" s="5">
        <f>POWER(10,Table2[[#This Row],[Predicted normalized_price]]*(N$7634-N$7635)+N$7635)</f>
        <v>27651.838110901557</v>
      </c>
      <c r="U6366" s="5">
        <f>ABS(Table2[[#This Row],[price]]-Table2[[#This Row],[Predicted Price]])</f>
        <v>736.16188909844277</v>
      </c>
      <c r="V6366" s="5">
        <f>Table2[[#This Row],[Price Diff]]/Table2[[#This Row],[price]]</f>
        <v>2.5932150524814807E-2</v>
      </c>
    </row>
    <row r="6367" spans="1:22" x14ac:dyDescent="0.2">
      <c r="A6367" s="3">
        <v>15390</v>
      </c>
      <c r="B6367" s="3">
        <v>0.26487686500000002</v>
      </c>
      <c r="C6367" s="3">
        <v>61788</v>
      </c>
      <c r="D6367" s="3">
        <v>0.58060043800000005</v>
      </c>
      <c r="E6367" s="3">
        <v>2362</v>
      </c>
      <c r="F6367" s="3">
        <v>0.55214537900000005</v>
      </c>
      <c r="G6367" s="3">
        <v>6</v>
      </c>
      <c r="H6367" s="3">
        <v>0.67893919899999999</v>
      </c>
      <c r="I6367" s="2" t="s">
        <v>10</v>
      </c>
      <c r="J6367" s="3">
        <v>31000</v>
      </c>
      <c r="K6367" s="3">
        <v>0.787764358</v>
      </c>
      <c r="L6367" s="3">
        <v>1</v>
      </c>
      <c r="M6367" s="2" t="s">
        <v>66</v>
      </c>
      <c r="N6367" s="3">
        <v>92366</v>
      </c>
      <c r="O6367" s="3">
        <v>0.47210636499999997</v>
      </c>
      <c r="P6367" s="3">
        <v>0.56045425634774659</v>
      </c>
      <c r="Q6367" s="3">
        <v>-0.60059883107759504</v>
      </c>
      <c r="R6367" s="3">
        <v>-0.61086071208495774</v>
      </c>
      <c r="S6367" s="3">
        <v>0.47720068305938429</v>
      </c>
      <c r="T6367" s="5">
        <f>POWER(10,Table2[[#This Row],[Predicted normalized_price]]*(N$7634-N$7635)+N$7635)</f>
        <v>94988.17068711191</v>
      </c>
      <c r="U6367" s="5">
        <f>ABS(Table2[[#This Row],[price]]-Table2[[#This Row],[Predicted Price]])</f>
        <v>2622.1706871119095</v>
      </c>
      <c r="V6367" s="5">
        <f>Table2[[#This Row],[Price Diff]]/Table2[[#This Row],[price]]</f>
        <v>2.8388916777947616E-2</v>
      </c>
    </row>
    <row r="6368" spans="1:22" x14ac:dyDescent="0.2">
      <c r="A6368" s="3">
        <v>8800</v>
      </c>
      <c r="B6368" s="3">
        <v>0.14050291100000001</v>
      </c>
      <c r="C6368" s="3">
        <v>19110</v>
      </c>
      <c r="D6368" s="3">
        <v>0.37523610400000001</v>
      </c>
      <c r="E6368" s="3">
        <v>1998</v>
      </c>
      <c r="F6368" s="3">
        <v>0.480783179</v>
      </c>
      <c r="G6368" s="3">
        <v>12</v>
      </c>
      <c r="H6368" s="3">
        <v>0.94158873399999998</v>
      </c>
      <c r="I6368" s="2" t="s">
        <v>42</v>
      </c>
      <c r="J6368" s="3">
        <v>107000</v>
      </c>
      <c r="K6368" s="3">
        <v>0.89334712699999996</v>
      </c>
      <c r="L6368" s="3">
        <v>1</v>
      </c>
      <c r="M6368" s="2" t="s">
        <v>62</v>
      </c>
      <c r="N6368" s="3">
        <v>24800</v>
      </c>
      <c r="O6368" s="3">
        <v>0.232814523</v>
      </c>
      <c r="P6368" s="3">
        <v>-0.53391887057444321</v>
      </c>
      <c r="Q6368" s="3">
        <v>-0.89218229000792348</v>
      </c>
      <c r="R6368" s="3">
        <v>1.0572020698618021E-2</v>
      </c>
      <c r="S6368" s="3">
        <v>0.23992197736541668</v>
      </c>
      <c r="T6368" s="5">
        <f>POWER(10,Table2[[#This Row],[Predicted normalized_price]]*(N$7634-N$7635)+N$7635)</f>
        <v>25787.743312946644</v>
      </c>
      <c r="U6368" s="5">
        <f>ABS(Table2[[#This Row],[price]]-Table2[[#This Row],[Predicted Price]])</f>
        <v>987.74331294664444</v>
      </c>
      <c r="V6368" s="5">
        <f>Table2[[#This Row],[Price Diff]]/Table2[[#This Row],[price]]</f>
        <v>3.9828359393009855E-2</v>
      </c>
    </row>
    <row r="6369" spans="1:22" x14ac:dyDescent="0.2">
      <c r="A6369" s="3">
        <v>9750</v>
      </c>
      <c r="B6369" s="3">
        <v>0.16331335199999999</v>
      </c>
      <c r="C6369" s="3">
        <v>37417</v>
      </c>
      <c r="D6369" s="3">
        <v>0.49282225600000001</v>
      </c>
      <c r="E6369" s="3">
        <v>1339</v>
      </c>
      <c r="F6369" s="3">
        <v>0.31013015700000002</v>
      </c>
      <c r="G6369" s="3">
        <v>7</v>
      </c>
      <c r="H6369" s="3">
        <v>0.73735046500000001</v>
      </c>
      <c r="I6369" s="2" t="s">
        <v>22</v>
      </c>
      <c r="J6369" s="3">
        <v>48421</v>
      </c>
      <c r="K6369" s="3">
        <v>0.82577103699999999</v>
      </c>
      <c r="L6369" s="3">
        <v>1</v>
      </c>
      <c r="M6369" s="2" t="s">
        <v>67</v>
      </c>
      <c r="N6369" s="3">
        <v>49800</v>
      </c>
      <c r="O6369" s="3">
        <v>0.35968764800000003</v>
      </c>
      <c r="P6369" s="3">
        <v>-0.91694883757137391</v>
      </c>
      <c r="Q6369" s="3">
        <v>-0.78455954985128551</v>
      </c>
      <c r="R6369" s="3">
        <v>-0.37840148688018305</v>
      </c>
      <c r="S6369" s="3">
        <v>0.365903979012286</v>
      </c>
      <c r="T6369" s="5">
        <f>POWER(10,Table2[[#This Row],[Predicted normalized_price]]*(N$7634-N$7635)+N$7635)</f>
        <v>51530.501653701671</v>
      </c>
      <c r="U6369" s="5">
        <f>ABS(Table2[[#This Row],[price]]-Table2[[#This Row],[Predicted Price]])</f>
        <v>1730.5016537016709</v>
      </c>
      <c r="V6369" s="5">
        <f>Table2[[#This Row],[Price Diff]]/Table2[[#This Row],[price]]</f>
        <v>3.4749029190796601E-2</v>
      </c>
    </row>
    <row r="6370" spans="1:22" x14ac:dyDescent="0.2">
      <c r="A6370" s="3">
        <v>10970</v>
      </c>
      <c r="B6370" s="3">
        <v>0.18954626899999999</v>
      </c>
      <c r="C6370" s="3">
        <v>56621</v>
      </c>
      <c r="D6370" s="3">
        <v>0.56531765300000003</v>
      </c>
      <c r="E6370" s="3">
        <v>2498</v>
      </c>
      <c r="F6370" s="3">
        <v>0.57601564699999996</v>
      </c>
      <c r="G6370" s="3">
        <v>4</v>
      </c>
      <c r="H6370" s="3">
        <v>0.52529906999999998</v>
      </c>
      <c r="I6370" s="2" t="s">
        <v>23</v>
      </c>
      <c r="J6370" s="3">
        <v>45000</v>
      </c>
      <c r="K6370" s="3">
        <v>0.81952635900000004</v>
      </c>
      <c r="L6370" s="3">
        <v>1</v>
      </c>
      <c r="M6370" s="2" t="s">
        <v>64</v>
      </c>
      <c r="N6370" s="3">
        <v>91666</v>
      </c>
      <c r="O6370" s="3">
        <v>0.470721948</v>
      </c>
      <c r="P6370" s="3">
        <v>0.90895643180672048</v>
      </c>
      <c r="Q6370" s="3">
        <v>-0.63312393258653543</v>
      </c>
      <c r="R6370" s="3">
        <v>-0.5530537946881855</v>
      </c>
      <c r="S6370" s="3">
        <v>0.45489223947041352</v>
      </c>
      <c r="T6370" s="5">
        <f>POWER(10,Table2[[#This Row],[Predicted normalized_price]]*(N$7634-N$7635)+N$7635)</f>
        <v>84029.409458862647</v>
      </c>
      <c r="U6370" s="5">
        <f>ABS(Table2[[#This Row],[price]]-Table2[[#This Row],[Predicted Price]])</f>
        <v>7636.5905411373533</v>
      </c>
      <c r="V6370" s="5">
        <f>Table2[[#This Row],[Price Diff]]/Table2[[#This Row],[price]]</f>
        <v>8.3308866331435361E-2</v>
      </c>
    </row>
    <row r="6371" spans="1:22" x14ac:dyDescent="0.2">
      <c r="A6371" s="3">
        <v>18310</v>
      </c>
      <c r="B6371" s="3">
        <v>0.303532892</v>
      </c>
      <c r="C6371" s="3">
        <v>91836</v>
      </c>
      <c r="D6371" s="3">
        <v>0.64995287199999996</v>
      </c>
      <c r="E6371" s="3">
        <v>2995</v>
      </c>
      <c r="F6371" s="3">
        <v>0.65338650099999995</v>
      </c>
      <c r="G6371" s="3">
        <v>3</v>
      </c>
      <c r="H6371" s="3">
        <v>0.416289664</v>
      </c>
      <c r="I6371" s="2" t="s">
        <v>12</v>
      </c>
      <c r="J6371" s="3">
        <v>26000</v>
      </c>
      <c r="K6371" s="3">
        <v>0.77277372200000005</v>
      </c>
      <c r="L6371" s="3">
        <v>1</v>
      </c>
      <c r="M6371" s="2" t="s">
        <v>63</v>
      </c>
      <c r="N6371" s="3">
        <v>178000</v>
      </c>
      <c r="O6371" s="3">
        <v>0.59149149700000003</v>
      </c>
      <c r="P6371" s="3">
        <v>-0.20650168541722408</v>
      </c>
      <c r="Q6371" s="3">
        <v>0.76824502887960844</v>
      </c>
      <c r="R6371" s="3">
        <v>0.40025874457456584</v>
      </c>
      <c r="S6371" s="3">
        <v>0.57928428694585188</v>
      </c>
      <c r="T6371" s="5">
        <f>POWER(10,Table2[[#This Row],[Predicted normalized_price]]*(N$7634-N$7635)+N$7635)</f>
        <v>166451.60255719131</v>
      </c>
      <c r="U6371" s="5">
        <f>ABS(Table2[[#This Row],[price]]-Table2[[#This Row],[Predicted Price]])</f>
        <v>11548.397442808695</v>
      </c>
      <c r="V6371" s="5">
        <f>Table2[[#This Row],[Price Diff]]/Table2[[#This Row],[price]]</f>
        <v>6.4878637319149973E-2</v>
      </c>
    </row>
    <row r="6372" spans="1:22" x14ac:dyDescent="0.2">
      <c r="A6372" s="3">
        <v>16440</v>
      </c>
      <c r="B6372" s="3">
        <v>0.27956220900000001</v>
      </c>
      <c r="C6372" s="3">
        <v>116047</v>
      </c>
      <c r="D6372" s="3">
        <v>0.69090173600000004</v>
      </c>
      <c r="E6372" s="3">
        <v>1999</v>
      </c>
      <c r="F6372" s="3">
        <v>0.48099653599999997</v>
      </c>
      <c r="G6372" s="3">
        <v>5</v>
      </c>
      <c r="H6372" s="3">
        <v>0.60985333500000005</v>
      </c>
      <c r="I6372" s="2" t="s">
        <v>35</v>
      </c>
      <c r="J6372" s="3">
        <v>58814</v>
      </c>
      <c r="K6372" s="3">
        <v>0.84234311500000003</v>
      </c>
      <c r="L6372" s="3">
        <v>1</v>
      </c>
      <c r="M6372" s="2" t="s">
        <v>64</v>
      </c>
      <c r="N6372" s="3">
        <v>149800</v>
      </c>
      <c r="O6372" s="3">
        <v>0.56010266900000005</v>
      </c>
      <c r="P6372" s="3">
        <v>0.74033337279382661</v>
      </c>
      <c r="Q6372" s="3">
        <v>-0.39237124107338578</v>
      </c>
      <c r="R6372" s="3">
        <v>-0.75682897303204699</v>
      </c>
      <c r="S6372" s="3">
        <v>0.56953601971545154</v>
      </c>
      <c r="T6372" s="5">
        <f>POWER(10,Table2[[#This Row],[Predicted normalized_price]]*(N$7634-N$7635)+N$7635)</f>
        <v>157769.89232024897</v>
      </c>
      <c r="U6372" s="5">
        <f>ABS(Table2[[#This Row],[price]]-Table2[[#This Row],[Predicted Price]])</f>
        <v>7969.8923202489677</v>
      </c>
      <c r="V6372" s="5">
        <f>Table2[[#This Row],[Price Diff]]/Table2[[#This Row],[price]]</f>
        <v>5.3203553539712733E-2</v>
      </c>
    </row>
    <row r="6373" spans="1:22" x14ac:dyDescent="0.2">
      <c r="A6373" s="3">
        <v>8030</v>
      </c>
      <c r="B6373" s="3">
        <v>0.12012856099999999</v>
      </c>
      <c r="C6373" s="3">
        <v>46416</v>
      </c>
      <c r="D6373" s="3">
        <v>0.53053851600000002</v>
      </c>
      <c r="E6373" s="3">
        <v>1591</v>
      </c>
      <c r="F6373" s="3">
        <v>0.38365743499999999</v>
      </c>
      <c r="G6373" s="3">
        <v>4</v>
      </c>
      <c r="H6373" s="3">
        <v>0.52529906999999998</v>
      </c>
      <c r="I6373" s="2" t="s">
        <v>17</v>
      </c>
      <c r="J6373" s="3">
        <v>48000</v>
      </c>
      <c r="K6373" s="3">
        <v>0.82502678399999996</v>
      </c>
      <c r="L6373" s="3">
        <v>1</v>
      </c>
      <c r="M6373" s="2" t="s">
        <v>63</v>
      </c>
      <c r="N6373" s="3">
        <v>67800</v>
      </c>
      <c r="O6373" s="3">
        <v>0.41583790399999998</v>
      </c>
      <c r="P6373" s="3">
        <v>-0.9285711310044974</v>
      </c>
      <c r="Q6373" s="3">
        <v>-0.70201939100488464</v>
      </c>
      <c r="R6373" s="3">
        <v>-0.41093760083656022</v>
      </c>
      <c r="S6373" s="3">
        <v>0.39586420239911557</v>
      </c>
      <c r="T6373" s="5">
        <f>POWER(10,Table2[[#This Row],[Predicted normalized_price]]*(N$7634-N$7635)+N$7635)</f>
        <v>60752.373639016616</v>
      </c>
      <c r="U6373" s="5">
        <f>ABS(Table2[[#This Row],[price]]-Table2[[#This Row],[Predicted Price]])</f>
        <v>7047.6263609833841</v>
      </c>
      <c r="V6373" s="5">
        <f>Table2[[#This Row],[Price Diff]]/Table2[[#This Row],[price]]</f>
        <v>0.10394729145993192</v>
      </c>
    </row>
    <row r="6374" spans="1:22" x14ac:dyDescent="0.2">
      <c r="A6374" s="3">
        <v>9880</v>
      </c>
      <c r="B6374" s="3">
        <v>0.166260509</v>
      </c>
      <c r="C6374" s="3">
        <v>52846</v>
      </c>
      <c r="D6374" s="3">
        <v>0.55324288300000002</v>
      </c>
      <c r="E6374" s="3">
        <v>1197</v>
      </c>
      <c r="F6374" s="3">
        <v>0.26232939100000002</v>
      </c>
      <c r="G6374" s="3">
        <v>4</v>
      </c>
      <c r="H6374" s="3">
        <v>0.52529906999999998</v>
      </c>
      <c r="I6374" s="2" t="s">
        <v>27</v>
      </c>
      <c r="J6374" s="3">
        <v>54200</v>
      </c>
      <c r="K6374" s="3">
        <v>0.83538015300000001</v>
      </c>
      <c r="L6374" s="3">
        <v>1</v>
      </c>
      <c r="M6374" s="2" t="s">
        <v>64</v>
      </c>
      <c r="N6374" s="3">
        <v>71500</v>
      </c>
      <c r="O6374" s="3">
        <v>0.42550760100000001</v>
      </c>
      <c r="P6374" s="3">
        <v>0.73991925167601624</v>
      </c>
      <c r="Q6374" s="3">
        <v>-0.67241808300775718</v>
      </c>
      <c r="R6374" s="3">
        <v>-0.55775015507453796</v>
      </c>
      <c r="S6374" s="3">
        <v>0.44528857095439062</v>
      </c>
      <c r="T6374" s="5">
        <f>POWER(10,Table2[[#This Row],[Predicted normalized_price]]*(N$7634-N$7635)+N$7635)</f>
        <v>79709.950387971898</v>
      </c>
      <c r="U6374" s="5">
        <f>ABS(Table2[[#This Row],[price]]-Table2[[#This Row],[Predicted Price]])</f>
        <v>8209.9503879718977</v>
      </c>
      <c r="V6374" s="5">
        <f>Table2[[#This Row],[Price Diff]]/Table2[[#This Row],[price]]</f>
        <v>0.11482448095065591</v>
      </c>
    </row>
    <row r="6375" spans="1:22" x14ac:dyDescent="0.2">
      <c r="A6375" s="3">
        <v>11230</v>
      </c>
      <c r="B6375" s="3">
        <v>0.19475838600000001</v>
      </c>
      <c r="C6375" s="3">
        <v>38295</v>
      </c>
      <c r="D6375" s="3">
        <v>0.49688128500000001</v>
      </c>
      <c r="E6375" s="3">
        <v>1390</v>
      </c>
      <c r="F6375" s="3">
        <v>0.32606906200000002</v>
      </c>
      <c r="G6375" s="3">
        <v>7</v>
      </c>
      <c r="H6375" s="3">
        <v>0.73735046500000001</v>
      </c>
      <c r="I6375" s="2" t="s">
        <v>20</v>
      </c>
      <c r="J6375" s="3">
        <v>80000</v>
      </c>
      <c r="K6375" s="3">
        <v>0.86856292499999999</v>
      </c>
      <c r="L6375" s="3">
        <v>2</v>
      </c>
      <c r="M6375" s="2" t="s">
        <v>67</v>
      </c>
      <c r="N6375" s="3">
        <v>55600</v>
      </c>
      <c r="O6375" s="3">
        <v>0.379736358</v>
      </c>
      <c r="P6375" s="3">
        <v>-0.54968164129987307</v>
      </c>
      <c r="Q6375" s="3">
        <v>0.37746971805080654</v>
      </c>
      <c r="R6375" s="3">
        <v>0.77878804794385725</v>
      </c>
      <c r="S6375" s="3">
        <v>0.37946061107494422</v>
      </c>
      <c r="T6375" s="5">
        <f>POWER(10,Table2[[#This Row],[Predicted normalized_price]]*(N$7634-N$7635)+N$7635)</f>
        <v>55515.816694701767</v>
      </c>
      <c r="U6375" s="5">
        <f>ABS(Table2[[#This Row],[price]]-Table2[[#This Row],[Predicted Price]])</f>
        <v>84.183305298232881</v>
      </c>
      <c r="V6375" s="5">
        <f>Table2[[#This Row],[Price Diff]]/Table2[[#This Row],[price]]</f>
        <v>1.5140882247883611E-3</v>
      </c>
    </row>
    <row r="6376" spans="1:22" x14ac:dyDescent="0.2">
      <c r="A6376" s="3">
        <v>10920</v>
      </c>
      <c r="B6376" s="3">
        <v>0.188529789</v>
      </c>
      <c r="C6376" s="3">
        <v>59986</v>
      </c>
      <c r="D6376" s="3">
        <v>0.57542073599999999</v>
      </c>
      <c r="E6376" s="3">
        <v>1998</v>
      </c>
      <c r="F6376" s="3">
        <v>0.480783179</v>
      </c>
      <c r="G6376" s="3">
        <v>4</v>
      </c>
      <c r="H6376" s="3">
        <v>0.52529906999999998</v>
      </c>
      <c r="I6376" s="2" t="s">
        <v>14</v>
      </c>
      <c r="J6376" s="3">
        <v>37800</v>
      </c>
      <c r="K6376" s="3">
        <v>0.80466674100000002</v>
      </c>
      <c r="L6376" s="3">
        <v>1</v>
      </c>
      <c r="M6376" s="2" t="s">
        <v>65</v>
      </c>
      <c r="N6376" s="3">
        <v>89800</v>
      </c>
      <c r="O6376" s="3">
        <v>0.46697918999999999</v>
      </c>
      <c r="P6376" s="3">
        <v>-0.71396087035296396</v>
      </c>
      <c r="Q6376" s="3">
        <v>-0.61520549242589606</v>
      </c>
      <c r="R6376" s="3">
        <v>-0.5556578433970305</v>
      </c>
      <c r="S6376" s="3">
        <v>0.45599641472553504</v>
      </c>
      <c r="T6376" s="5">
        <f>POWER(10,Table2[[#This Row],[Predicted normalized_price]]*(N$7634-N$7635)+N$7635)</f>
        <v>84540.805552046877</v>
      </c>
      <c r="U6376" s="5">
        <f>ABS(Table2[[#This Row],[price]]-Table2[[#This Row],[Predicted Price]])</f>
        <v>5259.194447953123</v>
      </c>
      <c r="V6376" s="5">
        <f>Table2[[#This Row],[Price Diff]]/Table2[[#This Row],[price]]</f>
        <v>5.8565639732217407E-2</v>
      </c>
    </row>
    <row r="6377" spans="1:22" x14ac:dyDescent="0.2">
      <c r="A6377" s="3">
        <v>13720</v>
      </c>
      <c r="B6377" s="3">
        <v>0.23931896</v>
      </c>
      <c r="C6377" s="3">
        <v>74404</v>
      </c>
      <c r="D6377" s="3">
        <v>0.61311589399999999</v>
      </c>
      <c r="E6377" s="3">
        <v>1598</v>
      </c>
      <c r="F6377" s="3">
        <v>0.38552934799999999</v>
      </c>
      <c r="G6377" s="3">
        <v>5</v>
      </c>
      <c r="H6377" s="3">
        <v>0.60985333500000005</v>
      </c>
      <c r="I6377" s="2" t="s">
        <v>13</v>
      </c>
      <c r="J6377" s="3">
        <v>25000</v>
      </c>
      <c r="K6377" s="3">
        <v>0.769431058</v>
      </c>
      <c r="L6377" s="3">
        <v>1</v>
      </c>
      <c r="M6377" s="2" t="s">
        <v>65</v>
      </c>
      <c r="N6377" s="3">
        <v>106800</v>
      </c>
      <c r="O6377" s="3">
        <v>0.49853006799999999</v>
      </c>
      <c r="P6377" s="3">
        <v>-0.88240712734944315</v>
      </c>
      <c r="Q6377" s="3">
        <v>0.6156305325601783</v>
      </c>
      <c r="R6377" s="3">
        <v>0.54262681156957548</v>
      </c>
      <c r="S6377" s="3">
        <v>0.50120264360037536</v>
      </c>
      <c r="T6377" s="5">
        <f>POWER(10,Table2[[#This Row],[Predicted normalized_price]]*(N$7634-N$7635)+N$7635)</f>
        <v>108380.02511299626</v>
      </c>
      <c r="U6377" s="5">
        <f>ABS(Table2[[#This Row],[price]]-Table2[[#This Row],[Predicted Price]])</f>
        <v>1580.0251129962562</v>
      </c>
      <c r="V6377" s="5">
        <f>Table2[[#This Row],[Price Diff]]/Table2[[#This Row],[price]]</f>
        <v>1.4794242631051089E-2</v>
      </c>
    </row>
    <row r="6378" spans="1:22" x14ac:dyDescent="0.2">
      <c r="A6378" s="3">
        <v>12120</v>
      </c>
      <c r="B6378" s="3">
        <v>0.21172860399999999</v>
      </c>
      <c r="C6378" s="3">
        <v>57548</v>
      </c>
      <c r="D6378" s="3">
        <v>0.56815958700000002</v>
      </c>
      <c r="E6378" s="3">
        <v>1499</v>
      </c>
      <c r="F6378" s="3">
        <v>0.35825946600000003</v>
      </c>
      <c r="G6378" s="3">
        <v>4</v>
      </c>
      <c r="H6378" s="3">
        <v>0.52529906999999998</v>
      </c>
      <c r="I6378" s="2" t="s">
        <v>13</v>
      </c>
      <c r="J6378" s="3">
        <v>47000</v>
      </c>
      <c r="K6378" s="3">
        <v>0.82323246500000002</v>
      </c>
      <c r="L6378" s="3">
        <v>1</v>
      </c>
      <c r="M6378" s="2" t="s">
        <v>65</v>
      </c>
      <c r="N6378" s="3">
        <v>105988</v>
      </c>
      <c r="O6378" s="3">
        <v>0.49714116800000002</v>
      </c>
      <c r="P6378" s="3">
        <v>-0.906980169246831</v>
      </c>
      <c r="Q6378" s="3">
        <v>0.56776026208223829</v>
      </c>
      <c r="R6378" s="3">
        <v>0.61154815460290635</v>
      </c>
      <c r="S6378" s="3">
        <v>0.47105102861864867</v>
      </c>
      <c r="T6378" s="5">
        <f>POWER(10,Table2[[#This Row],[Predicted normalized_price]]*(N$7634-N$7635)+N$7635)</f>
        <v>91831.910256762771</v>
      </c>
      <c r="U6378" s="5">
        <f>ABS(Table2[[#This Row],[price]]-Table2[[#This Row],[Predicted Price]])</f>
        <v>14156.089743237229</v>
      </c>
      <c r="V6378" s="5">
        <f>Table2[[#This Row],[Price Diff]]/Table2[[#This Row],[price]]</f>
        <v>0.13356313680074375</v>
      </c>
    </row>
    <row r="6379" spans="1:22" x14ac:dyDescent="0.2">
      <c r="A6379" s="3">
        <v>10710</v>
      </c>
      <c r="B6379" s="3">
        <v>0.184209127</v>
      </c>
      <c r="C6379" s="3">
        <v>60150</v>
      </c>
      <c r="D6379" s="3">
        <v>0.57589853400000002</v>
      </c>
      <c r="E6379" s="3">
        <v>1999</v>
      </c>
      <c r="F6379" s="3">
        <v>0.48099653599999997</v>
      </c>
      <c r="G6379" s="3">
        <v>6</v>
      </c>
      <c r="H6379" s="3">
        <v>0.67893919899999999</v>
      </c>
      <c r="I6379" s="2" t="s">
        <v>18</v>
      </c>
      <c r="J6379" s="3">
        <v>58000</v>
      </c>
      <c r="K6379" s="3">
        <v>0.84115531399999999</v>
      </c>
      <c r="L6379" s="3">
        <v>2</v>
      </c>
      <c r="M6379" s="2" t="s">
        <v>64</v>
      </c>
      <c r="N6379" s="3">
        <v>70800</v>
      </c>
      <c r="O6379" s="3">
        <v>0.42371717399999997</v>
      </c>
      <c r="P6379" s="3">
        <v>0.49261070002887009</v>
      </c>
      <c r="Q6379" s="3">
        <v>-0.70759123311309446</v>
      </c>
      <c r="R6379" s="3">
        <v>-0.54355789479098782</v>
      </c>
      <c r="S6379" s="3">
        <v>0.43177385931530599</v>
      </c>
      <c r="T6379" s="5">
        <f>POWER(10,Table2[[#This Row],[Predicted normalized_price]]*(N$7634-N$7635)+N$7635)</f>
        <v>74004.855931608312</v>
      </c>
      <c r="U6379" s="5">
        <f>ABS(Table2[[#This Row],[price]]-Table2[[#This Row],[Predicted Price]])</f>
        <v>3204.8559316083119</v>
      </c>
      <c r="V6379" s="5">
        <f>Table2[[#This Row],[Price Diff]]/Table2[[#This Row],[price]]</f>
        <v>4.5266326717631526E-2</v>
      </c>
    </row>
    <row r="6380" spans="1:22" x14ac:dyDescent="0.2">
      <c r="A6380" s="3">
        <v>12140</v>
      </c>
      <c r="B6380" s="3">
        <v>0.21209547500000001</v>
      </c>
      <c r="C6380" s="3">
        <v>30749</v>
      </c>
      <c r="D6380" s="3">
        <v>0.45847503099999998</v>
      </c>
      <c r="E6380" s="3">
        <v>2362</v>
      </c>
      <c r="F6380" s="3">
        <v>0.55214537900000005</v>
      </c>
      <c r="G6380" s="3">
        <v>9</v>
      </c>
      <c r="H6380" s="3">
        <v>0.83257932800000001</v>
      </c>
      <c r="I6380" s="2" t="s">
        <v>10</v>
      </c>
      <c r="J6380" s="3">
        <v>139000</v>
      </c>
      <c r="K6380" s="3">
        <v>0.91564635699999997</v>
      </c>
      <c r="L6380" s="3">
        <v>2</v>
      </c>
      <c r="M6380" s="2" t="s">
        <v>66</v>
      </c>
      <c r="N6380" s="3">
        <v>44800</v>
      </c>
      <c r="O6380" s="3">
        <v>0.34043263200000001</v>
      </c>
      <c r="P6380" s="3">
        <v>0.63088871306904259</v>
      </c>
      <c r="Q6380" s="3">
        <v>-0.80210921261610679</v>
      </c>
      <c r="R6380" s="3">
        <v>-0.27666183508169112</v>
      </c>
      <c r="S6380" s="3">
        <v>0.33955794214589552</v>
      </c>
      <c r="T6380" s="5">
        <f>POWER(10,Table2[[#This Row],[Predicted normalized_price]]*(N$7634-N$7635)+N$7635)</f>
        <v>44585.187995295288</v>
      </c>
      <c r="U6380" s="5">
        <f>ABS(Table2[[#This Row],[price]]-Table2[[#This Row],[Predicted Price]])</f>
        <v>214.81200470471231</v>
      </c>
      <c r="V6380" s="5">
        <f>Table2[[#This Row],[Price Diff]]/Table2[[#This Row],[price]]</f>
        <v>4.7949108193016138E-3</v>
      </c>
    </row>
    <row r="6381" spans="1:22" x14ac:dyDescent="0.2">
      <c r="A6381" s="3">
        <v>8830</v>
      </c>
      <c r="B6381" s="3">
        <v>0.14126016799999999</v>
      </c>
      <c r="C6381" s="3">
        <v>14515</v>
      </c>
      <c r="D6381" s="3">
        <v>0.32710546400000001</v>
      </c>
      <c r="E6381" s="3">
        <v>1995</v>
      </c>
      <c r="F6381" s="3">
        <v>0.48014246599999999</v>
      </c>
      <c r="G6381" s="3">
        <v>10</v>
      </c>
      <c r="H6381" s="3">
        <v>0.87250287000000004</v>
      </c>
      <c r="I6381" s="2" t="s">
        <v>25</v>
      </c>
      <c r="J6381" s="3">
        <v>120000</v>
      </c>
      <c r="K6381" s="3">
        <v>0.90311950399999996</v>
      </c>
      <c r="L6381" s="3">
        <v>1</v>
      </c>
      <c r="M6381" s="2" t="s">
        <v>64</v>
      </c>
      <c r="N6381" s="3">
        <v>23500</v>
      </c>
      <c r="O6381" s="3">
        <v>0.223015986</v>
      </c>
      <c r="P6381" s="3">
        <v>0.46843353962125556</v>
      </c>
      <c r="Q6381" s="3">
        <v>-0.26492565177192012</v>
      </c>
      <c r="R6381" s="3">
        <v>0.85479645585735664</v>
      </c>
      <c r="S6381" s="3">
        <v>0.1936717506391786</v>
      </c>
      <c r="T6381" s="5">
        <f>POWER(10,Table2[[#This Row],[Predicted normalized_price]]*(N$7634-N$7635)+N$7635)</f>
        <v>20000.415302830326</v>
      </c>
      <c r="U6381" s="5">
        <f>ABS(Table2[[#This Row],[price]]-Table2[[#This Row],[Predicted Price]])</f>
        <v>3499.5846971696737</v>
      </c>
      <c r="V6381" s="5">
        <f>Table2[[#This Row],[Price Diff]]/Table2[[#This Row],[price]]</f>
        <v>0.148918497751901</v>
      </c>
    </row>
    <row r="6382" spans="1:22" x14ac:dyDescent="0.2">
      <c r="A6382" s="3">
        <v>6690</v>
      </c>
      <c r="B6382" s="3">
        <v>7.9505294000000004E-2</v>
      </c>
      <c r="C6382" s="3">
        <v>10604</v>
      </c>
      <c r="D6382" s="3">
        <v>0.27216337299999999</v>
      </c>
      <c r="E6382" s="3">
        <v>1498</v>
      </c>
      <c r="F6382" s="3">
        <v>0.357974919</v>
      </c>
      <c r="G6382" s="3">
        <v>10</v>
      </c>
      <c r="H6382" s="3">
        <v>0.87250287000000004</v>
      </c>
      <c r="I6382" s="2" t="s">
        <v>23</v>
      </c>
      <c r="J6382" s="3">
        <v>85000</v>
      </c>
      <c r="K6382" s="3">
        <v>0.87372978000000001</v>
      </c>
      <c r="L6382" s="3">
        <v>1</v>
      </c>
      <c r="M6382" s="2" t="s">
        <v>63</v>
      </c>
      <c r="N6382" s="3">
        <v>18288</v>
      </c>
      <c r="O6382" s="3">
        <v>0.17738285500000001</v>
      </c>
      <c r="P6382" s="3">
        <v>-0.91477227554131557</v>
      </c>
      <c r="Q6382" s="3">
        <v>-0.93090862585516054</v>
      </c>
      <c r="R6382" s="3">
        <v>0.28742046824970324</v>
      </c>
      <c r="S6382" s="3">
        <v>0.15850891964452782</v>
      </c>
      <c r="T6382" s="5">
        <f>POWER(10,Table2[[#This Row],[Predicted normalized_price]]*(N$7634-N$7635)+N$7635)</f>
        <v>16486.342477810103</v>
      </c>
      <c r="U6382" s="5">
        <f>ABS(Table2[[#This Row],[price]]-Table2[[#This Row],[Predicted Price]])</f>
        <v>1801.6575221898966</v>
      </c>
      <c r="V6382" s="5">
        <f>Table2[[#This Row],[Price Diff]]/Table2[[#This Row],[price]]</f>
        <v>9.8515831265851742E-2</v>
      </c>
    </row>
    <row r="6383" spans="1:22" x14ac:dyDescent="0.2">
      <c r="A6383" s="3">
        <v>10780</v>
      </c>
      <c r="B6383" s="3">
        <v>0.18565868999999999</v>
      </c>
      <c r="C6383" s="3">
        <v>56327</v>
      </c>
      <c r="D6383" s="3">
        <v>0.56440660200000003</v>
      </c>
      <c r="E6383" s="3">
        <v>1461</v>
      </c>
      <c r="F6383" s="3">
        <v>0.34731090599999997</v>
      </c>
      <c r="G6383" s="3">
        <v>3</v>
      </c>
      <c r="H6383" s="3">
        <v>0.416289664</v>
      </c>
      <c r="I6383" s="2" t="s">
        <v>38</v>
      </c>
      <c r="J6383" s="3">
        <v>39000</v>
      </c>
      <c r="K6383" s="3">
        <v>0.807330302</v>
      </c>
      <c r="L6383" s="3">
        <v>1</v>
      </c>
      <c r="M6383" s="2" t="s">
        <v>67</v>
      </c>
      <c r="N6383" s="3">
        <v>99800</v>
      </c>
      <c r="O6383" s="3">
        <v>0.48619350700000002</v>
      </c>
      <c r="P6383" s="3">
        <v>-0.94844809456161583</v>
      </c>
      <c r="Q6383" s="3">
        <v>0.81059263371579993</v>
      </c>
      <c r="R6383" s="3">
        <v>0.769927348642786</v>
      </c>
      <c r="S6383" s="3">
        <v>0.49473373088516159</v>
      </c>
      <c r="T6383" s="5">
        <f>POWER(10,Table2[[#This Row],[Predicted normalized_price]]*(N$7634-N$7635)+N$7635)</f>
        <v>104595.1253262176</v>
      </c>
      <c r="U6383" s="5">
        <f>ABS(Table2[[#This Row],[price]]-Table2[[#This Row],[Predicted Price]])</f>
        <v>4795.1253262176033</v>
      </c>
      <c r="V6383" s="5">
        <f>Table2[[#This Row],[Price Diff]]/Table2[[#This Row],[price]]</f>
        <v>4.8047347958092214E-2</v>
      </c>
    </row>
    <row r="6384" spans="1:22" x14ac:dyDescent="0.2">
      <c r="A6384" s="3">
        <v>9010</v>
      </c>
      <c r="B6384" s="3">
        <v>0.14575037399999999</v>
      </c>
      <c r="C6384" s="3">
        <v>37019</v>
      </c>
      <c r="D6384" s="3">
        <v>0.49095081099999999</v>
      </c>
      <c r="E6384" s="3">
        <v>1496</v>
      </c>
      <c r="F6384" s="3">
        <v>0.35740525400000001</v>
      </c>
      <c r="G6384" s="3">
        <v>2</v>
      </c>
      <c r="H6384" s="3">
        <v>0.26264953499999999</v>
      </c>
      <c r="I6384" s="2" t="s">
        <v>10</v>
      </c>
      <c r="J6384" s="3">
        <v>12330</v>
      </c>
      <c r="K6384" s="3">
        <v>0.70918915500000002</v>
      </c>
      <c r="L6384" s="3">
        <v>1</v>
      </c>
      <c r="M6384" s="2" t="s">
        <v>66</v>
      </c>
      <c r="N6384" s="3">
        <v>85800</v>
      </c>
      <c r="O6384" s="3">
        <v>0.458686971</v>
      </c>
      <c r="P6384" s="3">
        <v>3.6042140540961222E-3</v>
      </c>
      <c r="Q6384" s="3">
        <v>-0.65491484451782356</v>
      </c>
      <c r="R6384" s="3">
        <v>-0.50675848335282403</v>
      </c>
      <c r="S6384" s="3">
        <v>0.43502706866345436</v>
      </c>
      <c r="T6384" s="5">
        <f>POWER(10,Table2[[#This Row],[Predicted normalized_price]]*(N$7634-N$7635)+N$7635)</f>
        <v>75339.69749839032</v>
      </c>
      <c r="U6384" s="5">
        <f>ABS(Table2[[#This Row],[price]]-Table2[[#This Row],[Predicted Price]])</f>
        <v>10460.30250160968</v>
      </c>
      <c r="V6384" s="5">
        <f>Table2[[#This Row],[Price Diff]]/Table2[[#This Row],[price]]</f>
        <v>0.1219149475712084</v>
      </c>
    </row>
    <row r="6385" spans="1:22" x14ac:dyDescent="0.2">
      <c r="A6385" s="3">
        <v>47660</v>
      </c>
      <c r="B6385" s="3">
        <v>0.51639322099999996</v>
      </c>
      <c r="C6385" s="3">
        <v>142428</v>
      </c>
      <c r="D6385" s="3">
        <v>0.72674936800000001</v>
      </c>
      <c r="E6385" s="3">
        <v>4163</v>
      </c>
      <c r="F6385" s="3">
        <v>0.79379458300000005</v>
      </c>
      <c r="G6385" s="3">
        <v>8</v>
      </c>
      <c r="H6385" s="3">
        <v>0.78794860499999997</v>
      </c>
      <c r="I6385" s="2" t="s">
        <v>19</v>
      </c>
      <c r="J6385" s="3">
        <v>6659</v>
      </c>
      <c r="K6385" s="3">
        <v>0.65668369100000001</v>
      </c>
      <c r="L6385" s="3">
        <v>1</v>
      </c>
      <c r="M6385" s="2" t="s">
        <v>62</v>
      </c>
      <c r="N6385" s="3">
        <v>278800</v>
      </c>
      <c r="O6385" s="3">
        <v>0.67314916199999997</v>
      </c>
      <c r="P6385" s="3">
        <v>-0.32584607135213389</v>
      </c>
      <c r="Q6385" s="3">
        <v>0.82890282102907942</v>
      </c>
      <c r="R6385" s="3">
        <v>4.5999231414254722E-2</v>
      </c>
      <c r="S6385" s="3">
        <v>0.6847876644627614</v>
      </c>
      <c r="T6385" s="5">
        <f>POWER(10,Table2[[#This Row],[Predicted normalized_price]]*(N$7634-N$7635)+N$7635)</f>
        <v>297212.85618506797</v>
      </c>
      <c r="U6385" s="5">
        <f>ABS(Table2[[#This Row],[price]]-Table2[[#This Row],[Predicted Price]])</f>
        <v>18412.856185067969</v>
      </c>
      <c r="V6385" s="5">
        <f>Table2[[#This Row],[Price Diff]]/Table2[[#This Row],[price]]</f>
        <v>6.6043243131520699E-2</v>
      </c>
    </row>
    <row r="6386" spans="1:22" x14ac:dyDescent="0.2">
      <c r="A6386" s="3">
        <v>13870</v>
      </c>
      <c r="B6386" s="3">
        <v>0.24173841600000001</v>
      </c>
      <c r="C6386" s="3">
        <v>52860</v>
      </c>
      <c r="D6386" s="3">
        <v>0.55328923799999996</v>
      </c>
      <c r="E6386" s="3">
        <v>1995</v>
      </c>
      <c r="F6386" s="3">
        <v>0.48014246599999999</v>
      </c>
      <c r="G6386" s="3">
        <v>8</v>
      </c>
      <c r="H6386" s="3">
        <v>0.78794860499999997</v>
      </c>
      <c r="I6386" s="2" t="s">
        <v>13</v>
      </c>
      <c r="J6386" s="3">
        <v>56000</v>
      </c>
      <c r="K6386" s="3">
        <v>0.83816458599999999</v>
      </c>
      <c r="L6386" s="3">
        <v>2</v>
      </c>
      <c r="M6386" s="2" t="s">
        <v>62</v>
      </c>
      <c r="N6386" s="3">
        <v>68888</v>
      </c>
      <c r="O6386" s="3">
        <v>0.41873503200000001</v>
      </c>
      <c r="P6386" s="3">
        <v>-0.59856518938963776</v>
      </c>
      <c r="Q6386" s="3">
        <v>0.43933006407794745</v>
      </c>
      <c r="R6386" s="3">
        <v>0.67451647699230821</v>
      </c>
      <c r="S6386" s="3">
        <v>0.42206839186837908</v>
      </c>
      <c r="T6386" s="5">
        <f>POWER(10,Table2[[#This Row],[Predicted normalized_price]]*(N$7634-N$7635)+N$7635)</f>
        <v>70161.441915276868</v>
      </c>
      <c r="U6386" s="5">
        <f>ABS(Table2[[#This Row],[price]]-Table2[[#This Row],[Predicted Price]])</f>
        <v>1273.4419152768678</v>
      </c>
      <c r="V6386" s="5">
        <f>Table2[[#This Row],[Price Diff]]/Table2[[#This Row],[price]]</f>
        <v>1.8485685682221399E-2</v>
      </c>
    </row>
    <row r="6387" spans="1:22" x14ac:dyDescent="0.2">
      <c r="A6387" s="3">
        <v>8780</v>
      </c>
      <c r="B6387" s="3">
        <v>0.13999663800000001</v>
      </c>
      <c r="C6387" s="3">
        <v>53808</v>
      </c>
      <c r="D6387" s="3">
        <v>0.55639994100000001</v>
      </c>
      <c r="E6387" s="3">
        <v>1496</v>
      </c>
      <c r="F6387" s="3">
        <v>0.35740525400000001</v>
      </c>
      <c r="G6387" s="3">
        <v>3</v>
      </c>
      <c r="H6387" s="3">
        <v>0.416289664</v>
      </c>
      <c r="I6387" s="2" t="s">
        <v>22</v>
      </c>
      <c r="J6387" s="3">
        <v>30902</v>
      </c>
      <c r="K6387" s="3">
        <v>0.78749450399999998</v>
      </c>
      <c r="L6387" s="3">
        <v>1</v>
      </c>
      <c r="M6387" s="2" t="s">
        <v>64</v>
      </c>
      <c r="N6387" s="3">
        <v>81777</v>
      </c>
      <c r="O6387" s="3">
        <v>0.44994761999999999</v>
      </c>
      <c r="P6387" s="3">
        <v>0.50407262715654155</v>
      </c>
      <c r="Q6387" s="3">
        <v>-0.67179638974972489</v>
      </c>
      <c r="R6387" s="3">
        <v>-0.57738197829510451</v>
      </c>
      <c r="S6387" s="3">
        <v>0.44980968095518009</v>
      </c>
      <c r="T6387" s="5">
        <f>POWER(10,Table2[[#This Row],[Predicted normalized_price]]*(N$7634-N$7635)+N$7635)</f>
        <v>81715.038160903379</v>
      </c>
      <c r="U6387" s="5">
        <f>ABS(Table2[[#This Row],[price]]-Table2[[#This Row],[Predicted Price]])</f>
        <v>61.961839096620679</v>
      </c>
      <c r="V6387" s="5">
        <f>Table2[[#This Row],[Price Diff]]/Table2[[#This Row],[price]]</f>
        <v>7.5769273874831157E-4</v>
      </c>
    </row>
    <row r="6388" spans="1:22" x14ac:dyDescent="0.2">
      <c r="A6388" s="3">
        <v>7210</v>
      </c>
      <c r="B6388" s="3">
        <v>9.6161079999999996E-2</v>
      </c>
      <c r="C6388" s="3">
        <v>51697</v>
      </c>
      <c r="D6388" s="3">
        <v>0.54939594300000005</v>
      </c>
      <c r="E6388" s="3">
        <v>1591</v>
      </c>
      <c r="F6388" s="3">
        <v>0.38365743499999999</v>
      </c>
      <c r="G6388" s="3">
        <v>2</v>
      </c>
      <c r="H6388" s="3">
        <v>0.26264953499999999</v>
      </c>
      <c r="I6388" s="2" t="s">
        <v>18</v>
      </c>
      <c r="J6388" s="3">
        <v>18700</v>
      </c>
      <c r="K6388" s="3">
        <v>0.74468519899999996</v>
      </c>
      <c r="L6388" s="3">
        <v>1</v>
      </c>
      <c r="M6388" s="2" t="s">
        <v>63</v>
      </c>
      <c r="N6388" s="3">
        <v>67800</v>
      </c>
      <c r="O6388" s="3">
        <v>0.41583790399999998</v>
      </c>
      <c r="P6388" s="3">
        <v>-0.94108452254582164</v>
      </c>
      <c r="Q6388" s="3">
        <v>-0.65445227757919333</v>
      </c>
      <c r="R6388" s="3">
        <v>-0.53638359839376437</v>
      </c>
      <c r="S6388" s="3">
        <v>0.44017314847627642</v>
      </c>
      <c r="T6388" s="5">
        <f>POWER(10,Table2[[#This Row],[Predicted normalized_price]]*(N$7634-N$7635)+N$7635)</f>
        <v>77500.550380594766</v>
      </c>
      <c r="U6388" s="5">
        <f>ABS(Table2[[#This Row],[price]]-Table2[[#This Row],[Predicted Price]])</f>
        <v>9700.5503805947665</v>
      </c>
      <c r="V6388" s="5">
        <f>Table2[[#This Row],[Price Diff]]/Table2[[#This Row],[price]]</f>
        <v>0.14307596431555702</v>
      </c>
    </row>
    <row r="6389" spans="1:22" x14ac:dyDescent="0.2">
      <c r="A6389" s="3">
        <v>11580</v>
      </c>
      <c r="B6389" s="3">
        <v>0.201587285</v>
      </c>
      <c r="C6389" s="3">
        <v>53744</v>
      </c>
      <c r="D6389" s="3">
        <v>0.556191667</v>
      </c>
      <c r="E6389" s="3">
        <v>1395</v>
      </c>
      <c r="F6389" s="3">
        <v>0.327600102</v>
      </c>
      <c r="G6389" s="3">
        <v>5</v>
      </c>
      <c r="H6389" s="3">
        <v>0.60985333500000005</v>
      </c>
      <c r="I6389" s="2" t="s">
        <v>19</v>
      </c>
      <c r="J6389" s="3">
        <v>59000</v>
      </c>
      <c r="K6389" s="3">
        <v>0.84261222099999999</v>
      </c>
      <c r="L6389" s="3">
        <v>1</v>
      </c>
      <c r="M6389" s="2" t="s">
        <v>65</v>
      </c>
      <c r="N6389" s="3">
        <v>82000</v>
      </c>
      <c r="O6389" s="3">
        <v>0.45044319900000002</v>
      </c>
      <c r="P6389" s="3">
        <v>-0.91055787014394829</v>
      </c>
      <c r="Q6389" s="3">
        <v>0.49457545837293526</v>
      </c>
      <c r="R6389" s="3">
        <v>0.63960042394162897</v>
      </c>
      <c r="S6389" s="3">
        <v>0.44465190933988297</v>
      </c>
      <c r="T6389" s="5">
        <f>POWER(10,Table2[[#This Row],[Predicted normalized_price]]*(N$7634-N$7635)+N$7635)</f>
        <v>79431.574493406486</v>
      </c>
      <c r="U6389" s="5">
        <f>ABS(Table2[[#This Row],[price]]-Table2[[#This Row],[Predicted Price]])</f>
        <v>2568.425506593514</v>
      </c>
      <c r="V6389" s="5">
        <f>Table2[[#This Row],[Price Diff]]/Table2[[#This Row],[price]]</f>
        <v>3.1322262275530657E-2</v>
      </c>
    </row>
    <row r="6390" spans="1:22" x14ac:dyDescent="0.2">
      <c r="A6390" s="3">
        <v>7790</v>
      </c>
      <c r="B6390" s="3">
        <v>0.113376879</v>
      </c>
      <c r="C6390" s="3">
        <v>50280</v>
      </c>
      <c r="D6390" s="3">
        <v>0.54453222400000001</v>
      </c>
      <c r="E6390" s="3">
        <v>1496</v>
      </c>
      <c r="F6390" s="3">
        <v>0.35740525400000001</v>
      </c>
      <c r="G6390" s="3">
        <v>2</v>
      </c>
      <c r="H6390" s="3">
        <v>0.26264953499999999</v>
      </c>
      <c r="I6390" s="2" t="s">
        <v>14</v>
      </c>
      <c r="J6390" s="3">
        <v>60</v>
      </c>
      <c r="K6390" s="3">
        <v>0.25531730699999999</v>
      </c>
      <c r="L6390" s="3">
        <v>1</v>
      </c>
      <c r="M6390" s="2" t="s">
        <v>63</v>
      </c>
      <c r="N6390" s="3">
        <v>73800</v>
      </c>
      <c r="O6390" s="3">
        <v>0.43126940699999999</v>
      </c>
      <c r="P6390" s="3">
        <v>-0.92815689851686922</v>
      </c>
      <c r="Q6390" s="3">
        <v>-0.63382370278897171</v>
      </c>
      <c r="R6390" s="3">
        <v>-0.56389743196428765</v>
      </c>
      <c r="S6390" s="3">
        <v>0.45261801175066552</v>
      </c>
      <c r="T6390" s="5">
        <f>POWER(10,Table2[[#This Row],[Predicted normalized_price]]*(N$7634-N$7635)+N$7635)</f>
        <v>82985.832955667051</v>
      </c>
      <c r="U6390" s="5">
        <f>ABS(Table2[[#This Row],[price]]-Table2[[#This Row],[Predicted Price]])</f>
        <v>9185.8329556670506</v>
      </c>
      <c r="V6390" s="5">
        <f>Table2[[#This Row],[Price Diff]]/Table2[[#This Row],[price]]</f>
        <v>0.12446928124210095</v>
      </c>
    </row>
    <row r="6391" spans="1:22" x14ac:dyDescent="0.2">
      <c r="A6391" s="3">
        <v>16290</v>
      </c>
      <c r="B6391" s="3">
        <v>0.27752271699999997</v>
      </c>
      <c r="C6391" s="3">
        <v>59525</v>
      </c>
      <c r="D6391" s="3">
        <v>0.57407062900000005</v>
      </c>
      <c r="E6391" s="3">
        <v>1999</v>
      </c>
      <c r="F6391" s="3">
        <v>0.48099653599999997</v>
      </c>
      <c r="G6391" s="3">
        <v>8</v>
      </c>
      <c r="H6391" s="3">
        <v>0.78794860499999997</v>
      </c>
      <c r="I6391" s="2" t="s">
        <v>35</v>
      </c>
      <c r="J6391" s="3">
        <v>106000</v>
      </c>
      <c r="K6391" s="3">
        <v>0.89254686800000005</v>
      </c>
      <c r="L6391" s="3">
        <v>1</v>
      </c>
      <c r="M6391" s="2" t="s">
        <v>64</v>
      </c>
      <c r="N6391" s="3">
        <v>81000</v>
      </c>
      <c r="O6391" s="3">
        <v>0.44821025399999997</v>
      </c>
      <c r="P6391" s="3">
        <v>0.57535562517512684</v>
      </c>
      <c r="Q6391" s="3">
        <v>-0.63803014938306923</v>
      </c>
      <c r="R6391" s="3">
        <v>-0.57876121181351281</v>
      </c>
      <c r="S6391" s="3">
        <v>0.45924066011571751</v>
      </c>
      <c r="T6391" s="5">
        <f>POWER(10,Table2[[#This Row],[Predicted normalized_price]]*(N$7634-N$7635)+N$7635)</f>
        <v>86061.447067172179</v>
      </c>
      <c r="U6391" s="5">
        <f>ABS(Table2[[#This Row],[price]]-Table2[[#This Row],[Predicted Price]])</f>
        <v>5061.4470671721792</v>
      </c>
      <c r="V6391" s="5">
        <f>Table2[[#This Row],[Price Diff]]/Table2[[#This Row],[price]]</f>
        <v>6.2487000829286161E-2</v>
      </c>
    </row>
    <row r="6392" spans="1:22" x14ac:dyDescent="0.2">
      <c r="A6392" s="3">
        <v>7270</v>
      </c>
      <c r="B6392" s="3">
        <v>9.8005071999999999E-2</v>
      </c>
      <c r="C6392" s="3">
        <v>52055</v>
      </c>
      <c r="D6392" s="3">
        <v>0.55060364799999995</v>
      </c>
      <c r="E6392" s="3">
        <v>1496</v>
      </c>
      <c r="F6392" s="3">
        <v>0.35740525400000001</v>
      </c>
      <c r="G6392" s="3">
        <v>3</v>
      </c>
      <c r="H6392" s="3">
        <v>0.416289664</v>
      </c>
      <c r="I6392" s="2" t="s">
        <v>14</v>
      </c>
      <c r="J6392" s="3">
        <v>26656</v>
      </c>
      <c r="K6392" s="3">
        <v>0.77489738600000002</v>
      </c>
      <c r="L6392" s="3">
        <v>2</v>
      </c>
      <c r="M6392" s="2" t="s">
        <v>63</v>
      </c>
      <c r="N6392" s="3">
        <v>64800</v>
      </c>
      <c r="O6392" s="3">
        <v>0.407601987</v>
      </c>
      <c r="P6392" s="3">
        <v>-0.81992015011541308</v>
      </c>
      <c r="Q6392" s="3">
        <v>-0.68390364633814882</v>
      </c>
      <c r="R6392" s="3">
        <v>-0.45726475368001723</v>
      </c>
      <c r="S6392" s="3">
        <v>0.41267055195694424</v>
      </c>
      <c r="T6392" s="5">
        <f>POWER(10,Table2[[#This Row],[Predicted normalized_price]]*(N$7634-N$7635)+N$7635)</f>
        <v>66630.172094008041</v>
      </c>
      <c r="U6392" s="5">
        <f>ABS(Table2[[#This Row],[price]]-Table2[[#This Row],[Predicted Price]])</f>
        <v>1830.1720940080413</v>
      </c>
      <c r="V6392" s="5">
        <f>Table2[[#This Row],[Price Diff]]/Table2[[#This Row],[price]]</f>
        <v>2.8243396512469772E-2</v>
      </c>
    </row>
    <row r="6393" spans="1:22" x14ac:dyDescent="0.2">
      <c r="A6393" s="3">
        <v>7310</v>
      </c>
      <c r="B6393" s="3">
        <v>9.9225964999999999E-2</v>
      </c>
      <c r="C6393" s="3">
        <v>13518</v>
      </c>
      <c r="D6393" s="3">
        <v>0.31465224400000003</v>
      </c>
      <c r="E6393" s="3">
        <v>1390</v>
      </c>
      <c r="F6393" s="3">
        <v>0.32606906200000002</v>
      </c>
      <c r="G6393" s="3">
        <v>10</v>
      </c>
      <c r="H6393" s="3">
        <v>0.87250287000000004</v>
      </c>
      <c r="I6393" s="2" t="s">
        <v>20</v>
      </c>
      <c r="J6393" s="3">
        <v>122830</v>
      </c>
      <c r="K6393" s="3">
        <v>0.90510610700000005</v>
      </c>
      <c r="L6393" s="3">
        <v>3</v>
      </c>
      <c r="M6393" s="2" t="s">
        <v>63</v>
      </c>
      <c r="N6393" s="3">
        <v>18500</v>
      </c>
      <c r="O6393" s="3">
        <v>0.17948032</v>
      </c>
      <c r="P6393" s="3">
        <v>-0.77605645899448683</v>
      </c>
      <c r="Q6393" s="3">
        <v>-0.19985043742855399</v>
      </c>
      <c r="R6393" s="3">
        <v>0.92722661458806543</v>
      </c>
      <c r="S6393" s="3">
        <v>0.18916414285429531</v>
      </c>
      <c r="T6393" s="5">
        <f>POWER(10,Table2[[#This Row],[Predicted normalized_price]]*(N$7634-N$7635)+N$7635)</f>
        <v>19511.101456102086</v>
      </c>
      <c r="U6393" s="5">
        <f>ABS(Table2[[#This Row],[price]]-Table2[[#This Row],[Predicted Price]])</f>
        <v>1011.1014561020856</v>
      </c>
      <c r="V6393" s="5">
        <f>Table2[[#This Row],[Price Diff]]/Table2[[#This Row],[price]]</f>
        <v>5.4654132762274897E-2</v>
      </c>
    </row>
    <row r="6394" spans="1:22" x14ac:dyDescent="0.2">
      <c r="A6394" s="3">
        <v>9510</v>
      </c>
      <c r="B6394" s="3">
        <v>0.157767717</v>
      </c>
      <c r="C6394" s="3">
        <v>59628</v>
      </c>
      <c r="D6394" s="3">
        <v>0.57437318500000001</v>
      </c>
      <c r="E6394" s="3">
        <v>1798</v>
      </c>
      <c r="F6394" s="3">
        <v>0.435810641</v>
      </c>
      <c r="G6394" s="3">
        <v>3</v>
      </c>
      <c r="H6394" s="3">
        <v>0.416289664</v>
      </c>
      <c r="I6394" s="2" t="s">
        <v>10</v>
      </c>
      <c r="J6394" s="3">
        <v>38000</v>
      </c>
      <c r="K6394" s="3">
        <v>0.80511648899999999</v>
      </c>
      <c r="L6394" s="3">
        <v>1</v>
      </c>
      <c r="M6394" s="2" t="s">
        <v>66</v>
      </c>
      <c r="N6394" s="3">
        <v>85800</v>
      </c>
      <c r="O6394" s="3">
        <v>0.458686971</v>
      </c>
      <c r="P6394" s="3">
        <v>0.52667407895739338</v>
      </c>
      <c r="Q6394" s="3">
        <v>-0.60214337250756533</v>
      </c>
      <c r="R6394" s="3">
        <v>-0.58064444182031216</v>
      </c>
      <c r="S6394" s="3">
        <v>0.46904191596566625</v>
      </c>
      <c r="T6394" s="5">
        <f>POWER(10,Table2[[#This Row],[Predicted normalized_price]]*(N$7634-N$7635)+N$7635)</f>
        <v>90823.649968990707</v>
      </c>
      <c r="U6394" s="5">
        <f>ABS(Table2[[#This Row],[price]]-Table2[[#This Row],[Predicted Price]])</f>
        <v>5023.6499689907068</v>
      </c>
      <c r="V6394" s="5">
        <f>Table2[[#This Row],[Price Diff]]/Table2[[#This Row],[price]]</f>
        <v>5.8550698939285627E-2</v>
      </c>
    </row>
    <row r="6395" spans="1:22" x14ac:dyDescent="0.2">
      <c r="A6395" s="3">
        <v>12590</v>
      </c>
      <c r="B6395" s="3">
        <v>0.22019407999999999</v>
      </c>
      <c r="C6395" s="3">
        <v>12806</v>
      </c>
      <c r="D6395" s="3">
        <v>0.305183182</v>
      </c>
      <c r="E6395" s="3">
        <v>1994</v>
      </c>
      <c r="F6395" s="3">
        <v>0.47992868100000002</v>
      </c>
      <c r="G6395" s="3">
        <v>12</v>
      </c>
      <c r="H6395" s="3">
        <v>0.94158873399999998</v>
      </c>
      <c r="I6395" s="2" t="s">
        <v>23</v>
      </c>
      <c r="J6395" s="3">
        <v>205000</v>
      </c>
      <c r="K6395" s="3">
        <v>0.94876012300000001</v>
      </c>
      <c r="L6395" s="3">
        <v>3</v>
      </c>
      <c r="M6395" s="2" t="s">
        <v>67</v>
      </c>
      <c r="N6395" s="3">
        <v>20000</v>
      </c>
      <c r="O6395" s="3">
        <v>0.19366797199999999</v>
      </c>
      <c r="P6395" s="3">
        <v>-0.87292599492313405</v>
      </c>
      <c r="Q6395" s="3">
        <v>-0.88970147311420011</v>
      </c>
      <c r="R6395" s="3">
        <v>0.10483724485839341</v>
      </c>
      <c r="S6395" s="3">
        <v>0.21577621387410872</v>
      </c>
      <c r="T6395" s="5">
        <f>POWER(10,Table2[[#This Row],[Predicted normalized_price]]*(N$7634-N$7635)+N$7635)</f>
        <v>22583.457638917513</v>
      </c>
      <c r="U6395" s="5">
        <f>ABS(Table2[[#This Row],[price]]-Table2[[#This Row],[Predicted Price]])</f>
        <v>2583.4576389175127</v>
      </c>
      <c r="V6395" s="5">
        <f>Table2[[#This Row],[Price Diff]]/Table2[[#This Row],[price]]</f>
        <v>0.12917288194587564</v>
      </c>
    </row>
    <row r="6396" spans="1:22" x14ac:dyDescent="0.2">
      <c r="A6396" s="3">
        <v>14910</v>
      </c>
      <c r="B6396" s="3">
        <v>0.25782654500000002</v>
      </c>
      <c r="C6396" s="3">
        <v>31609</v>
      </c>
      <c r="D6396" s="3">
        <v>0.46330235800000003</v>
      </c>
      <c r="E6396" s="3">
        <v>1796</v>
      </c>
      <c r="F6396" s="3">
        <v>0.43533607800000002</v>
      </c>
      <c r="G6396" s="3">
        <v>10</v>
      </c>
      <c r="H6396" s="3">
        <v>0.87250287000000004</v>
      </c>
      <c r="I6396" s="2" t="s">
        <v>15</v>
      </c>
      <c r="J6396" s="3">
        <v>119000</v>
      </c>
      <c r="K6396" s="3">
        <v>0.90240630300000002</v>
      </c>
      <c r="L6396" s="3">
        <v>4</v>
      </c>
      <c r="M6396" s="2" t="s">
        <v>65</v>
      </c>
      <c r="N6396" s="3">
        <v>47000</v>
      </c>
      <c r="O6396" s="3">
        <v>0.34915678500000003</v>
      </c>
      <c r="P6396" s="3">
        <v>-0.90411585621451684</v>
      </c>
      <c r="Q6396" s="3">
        <v>0.29427570916534712</v>
      </c>
      <c r="R6396" s="3">
        <v>0.78554348144337349</v>
      </c>
      <c r="S6396" s="3">
        <v>0.35490187780786298</v>
      </c>
      <c r="T6396" s="5">
        <f>POWER(10,Table2[[#This Row],[Predicted normalized_price]]*(N$7634-N$7635)+N$7635)</f>
        <v>48507.43315001193</v>
      </c>
      <c r="U6396" s="5">
        <f>ABS(Table2[[#This Row],[price]]-Table2[[#This Row],[Predicted Price]])</f>
        <v>1507.4331500119297</v>
      </c>
      <c r="V6396" s="5">
        <f>Table2[[#This Row],[Price Diff]]/Table2[[#This Row],[price]]</f>
        <v>3.2073045744934671E-2</v>
      </c>
    </row>
    <row r="6397" spans="1:22" x14ac:dyDescent="0.2">
      <c r="A6397" s="3">
        <v>16110</v>
      </c>
      <c r="B6397" s="3">
        <v>0.27505038999999998</v>
      </c>
      <c r="C6397" s="3">
        <v>71190</v>
      </c>
      <c r="D6397" s="3">
        <v>0.60538827200000001</v>
      </c>
      <c r="E6397" s="3">
        <v>1997</v>
      </c>
      <c r="F6397" s="3">
        <v>0.48056971500000001</v>
      </c>
      <c r="G6397" s="3">
        <v>7</v>
      </c>
      <c r="H6397" s="3">
        <v>0.73735046500000001</v>
      </c>
      <c r="I6397" s="2" t="s">
        <v>13</v>
      </c>
      <c r="J6397" s="3">
        <v>51000</v>
      </c>
      <c r="K6397" s="3">
        <v>0.83019363899999998</v>
      </c>
      <c r="L6397" s="3">
        <v>2</v>
      </c>
      <c r="M6397" s="2" t="s">
        <v>64</v>
      </c>
      <c r="N6397" s="3">
        <v>93800</v>
      </c>
      <c r="O6397" s="3">
        <v>0.47490997400000001</v>
      </c>
      <c r="P6397" s="3">
        <v>0.59629801465283205</v>
      </c>
      <c r="Q6397" s="3">
        <v>0.56838295134617078</v>
      </c>
      <c r="R6397" s="3">
        <v>0.56104991878151889</v>
      </c>
      <c r="S6397" s="3">
        <v>0.48798200750865689</v>
      </c>
      <c r="T6397" s="5">
        <f>POWER(10,Table2[[#This Row],[Predicted normalized_price]]*(N$7634-N$7635)+N$7635)</f>
        <v>100785.65568846934</v>
      </c>
      <c r="U6397" s="5">
        <f>ABS(Table2[[#This Row],[price]]-Table2[[#This Row],[Predicted Price]])</f>
        <v>6985.6556884693418</v>
      </c>
      <c r="V6397" s="5">
        <f>Table2[[#This Row],[Price Diff]]/Table2[[#This Row],[price]]</f>
        <v>7.4473941241677416E-2</v>
      </c>
    </row>
    <row r="6398" spans="1:22" x14ac:dyDescent="0.2">
      <c r="A6398" s="3">
        <v>12230</v>
      </c>
      <c r="B6398" s="3">
        <v>0.21373894900000001</v>
      </c>
      <c r="C6398" s="3">
        <v>70830</v>
      </c>
      <c r="D6398" s="3">
        <v>0.60450106199999998</v>
      </c>
      <c r="E6398" s="3">
        <v>1598</v>
      </c>
      <c r="F6398" s="3">
        <v>0.38552934799999999</v>
      </c>
      <c r="G6398" s="3">
        <v>6</v>
      </c>
      <c r="H6398" s="3">
        <v>0.67893919899999999</v>
      </c>
      <c r="I6398" s="2" t="s">
        <v>13</v>
      </c>
      <c r="J6398" s="3">
        <v>84000</v>
      </c>
      <c r="K6398" s="3">
        <v>0.87272116499999997</v>
      </c>
      <c r="L6398" s="3">
        <v>1</v>
      </c>
      <c r="M6398" s="2" t="s">
        <v>65</v>
      </c>
      <c r="N6398" s="3">
        <v>84800</v>
      </c>
      <c r="O6398" s="3">
        <v>0.456553504</v>
      </c>
      <c r="P6398" s="3">
        <v>-0.84695899277715481</v>
      </c>
      <c r="Q6398" s="3">
        <v>0.55448344960745821</v>
      </c>
      <c r="R6398" s="3">
        <v>0.60742946236439443</v>
      </c>
      <c r="S6398" s="3">
        <v>0.4687568057350755</v>
      </c>
      <c r="T6398" s="5">
        <f>POWER(10,Table2[[#This Row],[Predicted normalized_price]]*(N$7634-N$7635)+N$7635)</f>
        <v>90681.468997394448</v>
      </c>
      <c r="U6398" s="5">
        <f>ABS(Table2[[#This Row],[price]]-Table2[[#This Row],[Predicted Price]])</f>
        <v>5881.4689973944478</v>
      </c>
      <c r="V6398" s="5">
        <f>Table2[[#This Row],[Price Diff]]/Table2[[#This Row],[price]]</f>
        <v>6.9356945723991134E-2</v>
      </c>
    </row>
    <row r="6399" spans="1:22" x14ac:dyDescent="0.2">
      <c r="A6399" s="3">
        <v>7290</v>
      </c>
      <c r="B6399" s="3">
        <v>9.8616356000000002E-2</v>
      </c>
      <c r="C6399" s="3">
        <v>53342</v>
      </c>
      <c r="D6399" s="3">
        <v>0.55487774899999998</v>
      </c>
      <c r="E6399" s="3">
        <v>1496</v>
      </c>
      <c r="F6399" s="3">
        <v>0.35740525400000001</v>
      </c>
      <c r="G6399" s="3">
        <v>2</v>
      </c>
      <c r="H6399" s="3">
        <v>0.26264953499999999</v>
      </c>
      <c r="I6399" s="2" t="s">
        <v>14</v>
      </c>
      <c r="J6399" s="3">
        <v>12128</v>
      </c>
      <c r="K6399" s="3">
        <v>0.70778133300000001</v>
      </c>
      <c r="L6399" s="3">
        <v>1</v>
      </c>
      <c r="M6399" s="2" t="s">
        <v>63</v>
      </c>
      <c r="N6399" s="3">
        <v>69800</v>
      </c>
      <c r="O6399" s="3">
        <v>0.421128471</v>
      </c>
      <c r="P6399" s="3">
        <v>-0.88112957160731764</v>
      </c>
      <c r="Q6399" s="3">
        <v>-0.62433998716263672</v>
      </c>
      <c r="R6399" s="3">
        <v>-0.52586219486378516</v>
      </c>
      <c r="S6399" s="3">
        <v>0.44559385090761516</v>
      </c>
      <c r="T6399" s="5">
        <f>POWER(10,Table2[[#This Row],[Predicted normalized_price]]*(N$7634-N$7635)+N$7635)</f>
        <v>79843.777784211721</v>
      </c>
      <c r="U6399" s="5">
        <f>ABS(Table2[[#This Row],[price]]-Table2[[#This Row],[Predicted Price]])</f>
        <v>10043.777784211721</v>
      </c>
      <c r="V6399" s="5">
        <f>Table2[[#This Row],[Price Diff]]/Table2[[#This Row],[price]]</f>
        <v>0.14389366453025387</v>
      </c>
    </row>
    <row r="6400" spans="1:22" x14ac:dyDescent="0.2">
      <c r="A6400" s="3">
        <v>11630</v>
      </c>
      <c r="B6400" s="3">
        <v>0.202545955</v>
      </c>
      <c r="C6400" s="3">
        <v>38019</v>
      </c>
      <c r="D6400" s="3">
        <v>0.49561544299999999</v>
      </c>
      <c r="E6400" s="3">
        <v>1998</v>
      </c>
      <c r="F6400" s="3">
        <v>0.480783179</v>
      </c>
      <c r="G6400" s="3">
        <v>8</v>
      </c>
      <c r="H6400" s="3">
        <v>0.78794860499999997</v>
      </c>
      <c r="I6400" s="2" t="s">
        <v>10</v>
      </c>
      <c r="J6400" s="3">
        <v>108000</v>
      </c>
      <c r="K6400" s="3">
        <v>0.89413994200000002</v>
      </c>
      <c r="L6400" s="3">
        <v>1</v>
      </c>
      <c r="M6400" s="2" t="s">
        <v>65</v>
      </c>
      <c r="N6400" s="3">
        <v>48800</v>
      </c>
      <c r="O6400" s="3">
        <v>0.35599618799999999</v>
      </c>
      <c r="P6400" s="3">
        <v>0.29656461890384372</v>
      </c>
      <c r="Q6400" s="3">
        <v>-0.77323131746897877</v>
      </c>
      <c r="R6400" s="3">
        <v>-0.38301406721007902</v>
      </c>
      <c r="S6400" s="3">
        <v>0.37325442046447083</v>
      </c>
      <c r="T6400" s="5">
        <f>POWER(10,Table2[[#This Row],[Predicted normalized_price]]*(N$7634-N$7635)+N$7635)</f>
        <v>53654.469633143926</v>
      </c>
      <c r="U6400" s="5">
        <f>ABS(Table2[[#This Row],[price]]-Table2[[#This Row],[Predicted Price]])</f>
        <v>4854.4696331439263</v>
      </c>
      <c r="V6400" s="5">
        <f>Table2[[#This Row],[Price Diff]]/Table2[[#This Row],[price]]</f>
        <v>9.9476836744752592E-2</v>
      </c>
    </row>
    <row r="6401" spans="1:22" x14ac:dyDescent="0.2">
      <c r="A6401" s="3">
        <v>40930</v>
      </c>
      <c r="B6401" s="3">
        <v>0.48252114800000001</v>
      </c>
      <c r="C6401" s="3">
        <v>118544</v>
      </c>
      <c r="D6401" s="3">
        <v>0.69462733899999995</v>
      </c>
      <c r="E6401" s="3">
        <v>4691</v>
      </c>
      <c r="F6401" s="3">
        <v>0.84471023199999995</v>
      </c>
      <c r="G6401" s="3">
        <v>7</v>
      </c>
      <c r="H6401" s="3">
        <v>0.73735046500000001</v>
      </c>
      <c r="I6401" s="2" t="s">
        <v>29</v>
      </c>
      <c r="J6401" s="3">
        <v>28000</v>
      </c>
      <c r="K6401" s="3">
        <v>0.77908972300000001</v>
      </c>
      <c r="L6401" s="3">
        <v>2</v>
      </c>
      <c r="M6401" s="2" t="s">
        <v>62</v>
      </c>
      <c r="N6401" s="3">
        <v>240800</v>
      </c>
      <c r="O6401" s="3">
        <v>0.64648360699999996</v>
      </c>
      <c r="P6401" s="3">
        <v>-7.5058793763474241E-2</v>
      </c>
      <c r="Q6401" s="3">
        <v>0.72623567618270635</v>
      </c>
      <c r="R6401" s="3">
        <v>9.6359262599368681E-2</v>
      </c>
      <c r="S6401" s="3">
        <v>0.6456362321589304</v>
      </c>
      <c r="T6401" s="5">
        <f>POWER(10,Table2[[#This Row],[Predicted normalized_price]]*(N$7634-N$7635)+N$7635)</f>
        <v>239681.35798244496</v>
      </c>
      <c r="U6401" s="5">
        <f>ABS(Table2[[#This Row],[price]]-Table2[[#This Row],[Predicted Price]])</f>
        <v>1118.6420175550447</v>
      </c>
      <c r="V6401" s="5">
        <f>Table2[[#This Row],[Price Diff]]/Table2[[#This Row],[price]]</f>
        <v>4.6455233287169629E-3</v>
      </c>
    </row>
    <row r="6402" spans="1:22" x14ac:dyDescent="0.2">
      <c r="A6402" s="3">
        <v>19610</v>
      </c>
      <c r="B6402" s="3">
        <v>0.31879516200000002</v>
      </c>
      <c r="C6402" s="3">
        <v>108110</v>
      </c>
      <c r="D6402" s="3">
        <v>0.67850353900000004</v>
      </c>
      <c r="E6402" s="3">
        <v>1991</v>
      </c>
      <c r="F6402" s="3">
        <v>0.47928668200000002</v>
      </c>
      <c r="G6402" s="3">
        <v>3</v>
      </c>
      <c r="H6402" s="3">
        <v>0.416289664</v>
      </c>
      <c r="I6402" s="2" t="s">
        <v>15</v>
      </c>
      <c r="J6402" s="3">
        <v>16777</v>
      </c>
      <c r="K6402" s="3">
        <v>0.73543682300000002</v>
      </c>
      <c r="L6402" s="3">
        <v>1</v>
      </c>
      <c r="M6402" s="2" t="s">
        <v>65</v>
      </c>
      <c r="N6402" s="3">
        <v>212800</v>
      </c>
      <c r="O6402" s="3">
        <v>0.62398800499999996</v>
      </c>
      <c r="P6402" s="3">
        <v>-0.89858515816810203</v>
      </c>
      <c r="Q6402" s="3">
        <v>0.79699560010800385</v>
      </c>
      <c r="R6402" s="3">
        <v>0.27590230074499122</v>
      </c>
      <c r="S6402" s="3">
        <v>0.6165706475171302</v>
      </c>
      <c r="T6402" s="5">
        <f>POWER(10,Table2[[#This Row],[Predicted normalized_price]]*(N$7634-N$7635)+N$7635)</f>
        <v>204300.95463892454</v>
      </c>
      <c r="U6402" s="5">
        <f>ABS(Table2[[#This Row],[price]]-Table2[[#This Row],[Predicted Price]])</f>
        <v>8499.045361075463</v>
      </c>
      <c r="V6402" s="5">
        <f>Table2[[#This Row],[Price Diff]]/Table2[[#This Row],[price]]</f>
        <v>3.9939122937384691E-2</v>
      </c>
    </row>
    <row r="6403" spans="1:22" x14ac:dyDescent="0.2">
      <c r="A6403" s="3">
        <v>11080</v>
      </c>
      <c r="B6403" s="3">
        <v>0.19176631299999999</v>
      </c>
      <c r="C6403" s="3">
        <v>52991</v>
      </c>
      <c r="D6403" s="3">
        <v>0.55372239899999998</v>
      </c>
      <c r="E6403" s="3">
        <v>2498</v>
      </c>
      <c r="F6403" s="3">
        <v>0.57601564699999996</v>
      </c>
      <c r="G6403" s="3">
        <v>4</v>
      </c>
      <c r="H6403" s="3">
        <v>0.52529906999999998</v>
      </c>
      <c r="I6403" s="2" t="s">
        <v>23</v>
      </c>
      <c r="J6403" s="3">
        <v>33000</v>
      </c>
      <c r="K6403" s="3">
        <v>0.79309278100000002</v>
      </c>
      <c r="L6403" s="3">
        <v>1</v>
      </c>
      <c r="M6403" s="2" t="s">
        <v>64</v>
      </c>
      <c r="N6403" s="3">
        <v>95800</v>
      </c>
      <c r="O6403" s="3">
        <v>0.47874941399999998</v>
      </c>
      <c r="P6403" s="3">
        <v>0.89873381897785032</v>
      </c>
      <c r="Q6403" s="3">
        <v>-0.64526412760142693</v>
      </c>
      <c r="R6403" s="3">
        <v>-0.54038905524386194</v>
      </c>
      <c r="S6403" s="3">
        <v>0.44845597549739646</v>
      </c>
      <c r="T6403" s="5">
        <f>POWER(10,Table2[[#This Row],[Predicted normalized_price]]*(N$7634-N$7635)+N$7635)</f>
        <v>81109.443873426106</v>
      </c>
      <c r="U6403" s="5">
        <f>ABS(Table2[[#This Row],[price]]-Table2[[#This Row],[Predicted Price]])</f>
        <v>14690.556126573894</v>
      </c>
      <c r="V6403" s="5">
        <f>Table2[[#This Row],[Price Diff]]/Table2[[#This Row],[price]]</f>
        <v>0.15334609735463356</v>
      </c>
    </row>
    <row r="6404" spans="1:22" x14ac:dyDescent="0.2">
      <c r="A6404" s="3">
        <v>9600</v>
      </c>
      <c r="B6404" s="3">
        <v>0.15986356099999999</v>
      </c>
      <c r="C6404" s="3">
        <v>9886</v>
      </c>
      <c r="D6404" s="3">
        <v>0.25989369400000001</v>
      </c>
      <c r="E6404" s="3">
        <v>1998</v>
      </c>
      <c r="F6404" s="3">
        <v>0.480783179</v>
      </c>
      <c r="G6404" s="3">
        <v>11</v>
      </c>
      <c r="H6404" s="3">
        <v>0.90861810600000004</v>
      </c>
      <c r="I6404" s="2" t="s">
        <v>28</v>
      </c>
      <c r="J6404" s="3">
        <v>170000</v>
      </c>
      <c r="K6404" s="3">
        <v>0.93280464299999999</v>
      </c>
      <c r="L6404" s="3">
        <v>3</v>
      </c>
      <c r="M6404" s="2" t="s">
        <v>63</v>
      </c>
      <c r="N6404" s="3">
        <v>14999</v>
      </c>
      <c r="O6404" s="3">
        <v>0.14130267699999999</v>
      </c>
      <c r="P6404" s="3">
        <v>-0.94800840398562092</v>
      </c>
      <c r="Q6404" s="3">
        <v>-0.93153329362503645</v>
      </c>
      <c r="R6404" s="3">
        <v>0.24767250553196074</v>
      </c>
      <c r="S6404" s="3">
        <v>0.16833707727252994</v>
      </c>
      <c r="T6404" s="5">
        <f>POWER(10,Table2[[#This Row],[Predicted normalized_price]]*(N$7634-N$7635)+N$7635)</f>
        <v>17401.185003535466</v>
      </c>
      <c r="U6404" s="5">
        <f>ABS(Table2[[#This Row],[price]]-Table2[[#This Row],[Predicted Price]])</f>
        <v>2402.1850035354655</v>
      </c>
      <c r="V6404" s="5">
        <f>Table2[[#This Row],[Price Diff]]/Table2[[#This Row],[price]]</f>
        <v>0.16015634399196382</v>
      </c>
    </row>
    <row r="6405" spans="1:22" x14ac:dyDescent="0.2">
      <c r="A6405" s="3">
        <v>8030</v>
      </c>
      <c r="B6405" s="3">
        <v>0.12012856099999999</v>
      </c>
      <c r="C6405" s="3">
        <v>28792</v>
      </c>
      <c r="D6405" s="3">
        <v>0.44696691999999999</v>
      </c>
      <c r="E6405" s="3">
        <v>1598</v>
      </c>
      <c r="F6405" s="3">
        <v>0.38552934799999999</v>
      </c>
      <c r="G6405" s="3">
        <v>8</v>
      </c>
      <c r="H6405" s="3">
        <v>0.78794860499999997</v>
      </c>
      <c r="I6405" s="2" t="s">
        <v>26</v>
      </c>
      <c r="J6405" s="3">
        <v>88000</v>
      </c>
      <c r="K6405" s="3">
        <v>0.87668592700000003</v>
      </c>
      <c r="L6405" s="3">
        <v>1</v>
      </c>
      <c r="M6405" s="2" t="s">
        <v>63</v>
      </c>
      <c r="N6405" s="3">
        <v>35000</v>
      </c>
      <c r="O6405" s="3">
        <v>0.29550836699999999</v>
      </c>
      <c r="P6405" s="3">
        <v>-0.91772661770069375</v>
      </c>
      <c r="Q6405" s="3">
        <v>0.15195893103806493</v>
      </c>
      <c r="R6405" s="3">
        <v>0.88019528468966879</v>
      </c>
      <c r="S6405" s="3">
        <v>0.29337832990131285</v>
      </c>
      <c r="T6405" s="5">
        <f>POWER(10,Table2[[#This Row],[Predicted normalized_price]]*(N$7634-N$7635)+N$7635)</f>
        <v>34592.726717466154</v>
      </c>
      <c r="U6405" s="5">
        <f>ABS(Table2[[#This Row],[price]]-Table2[[#This Row],[Predicted Price]])</f>
        <v>407.27328253384621</v>
      </c>
      <c r="V6405" s="5">
        <f>Table2[[#This Row],[Price Diff]]/Table2[[#This Row],[price]]</f>
        <v>1.1636379500967034E-2</v>
      </c>
    </row>
    <row r="6406" spans="1:22" x14ac:dyDescent="0.2">
      <c r="A6406" s="3">
        <v>17110</v>
      </c>
      <c r="B6406" s="3">
        <v>0.28845041100000002</v>
      </c>
      <c r="C6406" s="3">
        <v>78068</v>
      </c>
      <c r="D6406" s="3">
        <v>0.62152833200000002</v>
      </c>
      <c r="E6406" s="3">
        <v>1984</v>
      </c>
      <c r="F6406" s="3">
        <v>0.47778491499999998</v>
      </c>
      <c r="G6406" s="3">
        <v>3</v>
      </c>
      <c r="H6406" s="3">
        <v>0.416289664</v>
      </c>
      <c r="I6406" s="2" t="s">
        <v>19</v>
      </c>
      <c r="J6406" s="3">
        <v>8100</v>
      </c>
      <c r="K6406" s="3">
        <v>0.673379214</v>
      </c>
      <c r="L6406" s="3">
        <v>1</v>
      </c>
      <c r="M6406" s="2" t="s">
        <v>62</v>
      </c>
      <c r="N6406" s="3">
        <v>175999</v>
      </c>
      <c r="O6406" s="3">
        <v>0.58943414000000005</v>
      </c>
      <c r="P6406" s="3">
        <v>-0.74178440739035045</v>
      </c>
      <c r="Q6406" s="3">
        <v>0.70933932002102129</v>
      </c>
      <c r="R6406" s="3">
        <v>0.37913047873893846</v>
      </c>
      <c r="S6406" s="3">
        <v>0.56771761330606751</v>
      </c>
      <c r="T6406" s="5">
        <f>POWER(10,Table2[[#This Row],[Predicted normalized_price]]*(N$7634-N$7635)+N$7635)</f>
        <v>156201.27503994852</v>
      </c>
      <c r="U6406" s="5">
        <f>ABS(Table2[[#This Row],[price]]-Table2[[#This Row],[Predicted Price]])</f>
        <v>19797.724960051477</v>
      </c>
      <c r="V6406" s="5">
        <f>Table2[[#This Row],[Price Diff]]/Table2[[#This Row],[price]]</f>
        <v>0.11248771277138778</v>
      </c>
    </row>
    <row r="6407" spans="1:22" x14ac:dyDescent="0.2">
      <c r="A6407" s="3">
        <v>13920</v>
      </c>
      <c r="B6407" s="3">
        <v>0.24253909000000001</v>
      </c>
      <c r="C6407" s="3">
        <v>49628</v>
      </c>
      <c r="D6407" s="3">
        <v>0.542248065</v>
      </c>
      <c r="E6407" s="3">
        <v>2497</v>
      </c>
      <c r="F6407" s="3">
        <v>0.57584491900000001</v>
      </c>
      <c r="G6407" s="3">
        <v>8</v>
      </c>
      <c r="H6407" s="3">
        <v>0.78794860499999997</v>
      </c>
      <c r="I6407" s="2" t="s">
        <v>13</v>
      </c>
      <c r="J6407" s="3">
        <v>123000</v>
      </c>
      <c r="K6407" s="3">
        <v>0.90522398199999998</v>
      </c>
      <c r="L6407" s="3">
        <v>2</v>
      </c>
      <c r="M6407" s="2" t="s">
        <v>65</v>
      </c>
      <c r="N6407" s="3">
        <v>64000</v>
      </c>
      <c r="O6407" s="3">
        <v>0.40534130299999999</v>
      </c>
      <c r="P6407" s="3">
        <v>-0.55372094166730301</v>
      </c>
      <c r="Q6407" s="3">
        <v>0.4360768018409113</v>
      </c>
      <c r="R6407" s="3">
        <v>0.71232797170320172</v>
      </c>
      <c r="S6407" s="3">
        <v>0.41174053714408543</v>
      </c>
      <c r="T6407" s="5">
        <f>POWER(10,Table2[[#This Row],[Predicted normalized_price]]*(N$7634-N$7635)+N$7635)</f>
        <v>66290.530058741118</v>
      </c>
      <c r="U6407" s="5">
        <f>ABS(Table2[[#This Row],[price]]-Table2[[#This Row],[Predicted Price]])</f>
        <v>2290.5300587411184</v>
      </c>
      <c r="V6407" s="5">
        <f>Table2[[#This Row],[Price Diff]]/Table2[[#This Row],[price]]</f>
        <v>3.5789532167829978E-2</v>
      </c>
    </row>
    <row r="6408" spans="1:22" x14ac:dyDescent="0.2">
      <c r="A6408" s="3">
        <v>23010</v>
      </c>
      <c r="B6408" s="3">
        <v>0.35437165799999998</v>
      </c>
      <c r="C6408" s="3">
        <v>90389</v>
      </c>
      <c r="D6408" s="3">
        <v>0.647173526</v>
      </c>
      <c r="E6408" s="3">
        <v>2998</v>
      </c>
      <c r="F6408" s="3">
        <v>0.65381339299999996</v>
      </c>
      <c r="G6408" s="3">
        <v>3</v>
      </c>
      <c r="H6408" s="3">
        <v>0.416289664</v>
      </c>
      <c r="I6408" s="2" t="s">
        <v>13</v>
      </c>
      <c r="J6408" s="3">
        <v>5903</v>
      </c>
      <c r="K6408" s="3">
        <v>0.64641310100000005</v>
      </c>
      <c r="L6408" s="3">
        <v>1</v>
      </c>
      <c r="M6408" s="2" t="s">
        <v>65</v>
      </c>
      <c r="N6408" s="3">
        <v>212800</v>
      </c>
      <c r="O6408" s="3">
        <v>0.62398800499999996</v>
      </c>
      <c r="P6408" s="3">
        <v>-0.69084561452244309</v>
      </c>
      <c r="Q6408" s="3">
        <v>0.78426546713222534</v>
      </c>
      <c r="R6408" s="3">
        <v>0.31497371071487013</v>
      </c>
      <c r="S6408" s="3">
        <v>0.60385639151653348</v>
      </c>
      <c r="T6408" s="5">
        <f>POWER(10,Table2[[#This Row],[Predicted normalized_price]]*(N$7634-N$7635)+N$7635)</f>
        <v>190514.62935523409</v>
      </c>
      <c r="U6408" s="5">
        <f>ABS(Table2[[#This Row],[price]]-Table2[[#This Row],[Predicted Price]])</f>
        <v>22285.370644765906</v>
      </c>
      <c r="V6408" s="5">
        <f>Table2[[#This Row],[Price Diff]]/Table2[[#This Row],[price]]</f>
        <v>0.10472448611262174</v>
      </c>
    </row>
    <row r="6409" spans="1:22" x14ac:dyDescent="0.2">
      <c r="A6409" s="3">
        <v>11180</v>
      </c>
      <c r="B6409" s="3">
        <v>0.19376549200000001</v>
      </c>
      <c r="C6409" s="3">
        <v>70744</v>
      </c>
      <c r="D6409" s="3">
        <v>0.60428844999999998</v>
      </c>
      <c r="E6409" s="3">
        <v>1986</v>
      </c>
      <c r="F6409" s="3">
        <v>0.47821453200000003</v>
      </c>
      <c r="G6409" s="3">
        <v>3</v>
      </c>
      <c r="H6409" s="3">
        <v>0.416289664</v>
      </c>
      <c r="I6409" s="2" t="s">
        <v>10</v>
      </c>
      <c r="J6409" s="3">
        <v>16500</v>
      </c>
      <c r="K6409" s="3">
        <v>0.73401791900000002</v>
      </c>
      <c r="L6409" s="3">
        <v>2</v>
      </c>
      <c r="M6409" s="2" t="s">
        <v>63</v>
      </c>
      <c r="N6409" s="3">
        <v>112500</v>
      </c>
      <c r="O6409" s="3">
        <v>0.50799231300000003</v>
      </c>
      <c r="P6409" s="3">
        <v>0.42481266012299257</v>
      </c>
      <c r="Q6409" s="3">
        <v>-0.54677056229647958</v>
      </c>
      <c r="R6409" s="3">
        <v>-0.64855972509766169</v>
      </c>
      <c r="S6409" s="3">
        <v>0.50058132626473273</v>
      </c>
      <c r="T6409" s="5">
        <f>POWER(10,Table2[[#This Row],[Predicted normalized_price]]*(N$7634-N$7635)+N$7635)</f>
        <v>108010.62975138967</v>
      </c>
      <c r="U6409" s="5">
        <f>ABS(Table2[[#This Row],[price]]-Table2[[#This Row],[Predicted Price]])</f>
        <v>4489.3702486103284</v>
      </c>
      <c r="V6409" s="5">
        <f>Table2[[#This Row],[Price Diff]]/Table2[[#This Row],[price]]</f>
        <v>3.9905513320980697E-2</v>
      </c>
    </row>
    <row r="6410" spans="1:22" x14ac:dyDescent="0.2">
      <c r="A6410" s="3">
        <v>30000</v>
      </c>
      <c r="B6410" s="3">
        <v>0.41339577799999999</v>
      </c>
      <c r="C6410" s="3">
        <v>157495</v>
      </c>
      <c r="D6410" s="3">
        <v>0.74434705700000003</v>
      </c>
      <c r="E6410" s="3">
        <v>2979</v>
      </c>
      <c r="F6410" s="3">
        <v>0.65110249600000003</v>
      </c>
      <c r="G6410" s="3">
        <v>4</v>
      </c>
      <c r="H6410" s="3">
        <v>0.52529906999999998</v>
      </c>
      <c r="I6410" s="2" t="s">
        <v>29</v>
      </c>
      <c r="J6410" s="3">
        <v>10500</v>
      </c>
      <c r="K6410" s="3">
        <v>0.69549657799999998</v>
      </c>
      <c r="L6410" s="3">
        <v>1</v>
      </c>
      <c r="M6410" s="2" t="s">
        <v>65</v>
      </c>
      <c r="N6410" s="3">
        <v>328000</v>
      </c>
      <c r="O6410" s="3">
        <v>0.70272479700000001</v>
      </c>
      <c r="P6410" s="3">
        <v>-0.71668795721964296</v>
      </c>
      <c r="Q6410" s="3">
        <v>0.79098523094257067</v>
      </c>
      <c r="R6410" s="3">
        <v>-2.857288044456651E-2</v>
      </c>
      <c r="S6410" s="3">
        <v>0.69268298200370482</v>
      </c>
      <c r="T6410" s="5">
        <f>POWER(10,Table2[[#This Row],[Predicted normalized_price]]*(N$7634-N$7635)+N$7635)</f>
        <v>310391.23739692441</v>
      </c>
      <c r="U6410" s="5">
        <f>ABS(Table2[[#This Row],[price]]-Table2[[#This Row],[Predicted Price]])</f>
        <v>17608.762603075593</v>
      </c>
      <c r="V6410" s="5">
        <f>Table2[[#This Row],[Price Diff]]/Table2[[#This Row],[price]]</f>
        <v>5.3685251838645101E-2</v>
      </c>
    </row>
    <row r="6411" spans="1:22" x14ac:dyDescent="0.2">
      <c r="A6411" s="3">
        <v>9810</v>
      </c>
      <c r="B6411" s="3">
        <v>0.16467843099999999</v>
      </c>
      <c r="C6411" s="3">
        <v>16667</v>
      </c>
      <c r="D6411" s="3">
        <v>0.35129915499999997</v>
      </c>
      <c r="E6411" s="3">
        <v>1799</v>
      </c>
      <c r="F6411" s="3">
        <v>0.43604772400000003</v>
      </c>
      <c r="G6411" s="3">
        <v>11</v>
      </c>
      <c r="H6411" s="3">
        <v>0.90861810600000004</v>
      </c>
      <c r="I6411" s="2" t="s">
        <v>22</v>
      </c>
      <c r="J6411" s="3">
        <v>110000</v>
      </c>
      <c r="K6411" s="3">
        <v>0.89570378500000003</v>
      </c>
      <c r="L6411" s="3">
        <v>2</v>
      </c>
      <c r="M6411" s="2" t="s">
        <v>63</v>
      </c>
      <c r="N6411" s="3">
        <v>24800</v>
      </c>
      <c r="O6411" s="3">
        <v>0.232814523</v>
      </c>
      <c r="P6411" s="3">
        <v>-0.90055127406679369</v>
      </c>
      <c r="Q6411" s="3">
        <v>-0.89860934750425492</v>
      </c>
      <c r="R6411" s="3">
        <v>8.1829964101267222E-3</v>
      </c>
      <c r="S6411" s="3">
        <v>0.23786917513821476</v>
      </c>
      <c r="T6411" s="5">
        <f>POWER(10,Table2[[#This Row],[Predicted normalized_price]]*(N$7634-N$7635)+N$7635)</f>
        <v>25498.486784976947</v>
      </c>
      <c r="U6411" s="5">
        <f>ABS(Table2[[#This Row],[price]]-Table2[[#This Row],[Predicted Price]])</f>
        <v>698.48678497694709</v>
      </c>
      <c r="V6411" s="5">
        <f>Table2[[#This Row],[Price Diff]]/Table2[[#This Row],[price]]</f>
        <v>2.8164789716812383E-2</v>
      </c>
    </row>
    <row r="6412" spans="1:22" x14ac:dyDescent="0.2">
      <c r="A6412" s="3">
        <v>13570</v>
      </c>
      <c r="B6412" s="3">
        <v>0.23687290599999999</v>
      </c>
      <c r="C6412" s="3">
        <v>63524</v>
      </c>
      <c r="D6412" s="3">
        <v>0.58544949999999996</v>
      </c>
      <c r="E6412" s="3">
        <v>1984</v>
      </c>
      <c r="F6412" s="3">
        <v>0.47778491499999998</v>
      </c>
      <c r="G6412" s="3">
        <v>7</v>
      </c>
      <c r="H6412" s="3">
        <v>0.73735046500000001</v>
      </c>
      <c r="I6412" s="2" t="s">
        <v>19</v>
      </c>
      <c r="J6412" s="3">
        <v>99000</v>
      </c>
      <c r="K6412" s="3">
        <v>0.88672422299999998</v>
      </c>
      <c r="L6412" s="3">
        <v>1</v>
      </c>
      <c r="M6412" s="2" t="s">
        <v>64</v>
      </c>
      <c r="N6412" s="3">
        <v>83500</v>
      </c>
      <c r="O6412" s="3">
        <v>0.45374206900000003</v>
      </c>
      <c r="P6412" s="3">
        <v>0.60045753524372536</v>
      </c>
      <c r="Q6412" s="3">
        <v>0.49403388677485582</v>
      </c>
      <c r="R6412" s="3">
        <v>0.60766182232682575</v>
      </c>
      <c r="S6412" s="3">
        <v>0.45658982867810294</v>
      </c>
      <c r="T6412" s="5">
        <f>POWER(10,Table2[[#This Row],[Predicted normalized_price]]*(N$7634-N$7635)+N$7635)</f>
        <v>84816.928365493572</v>
      </c>
      <c r="U6412" s="5">
        <f>ABS(Table2[[#This Row],[price]]-Table2[[#This Row],[Predicted Price]])</f>
        <v>1316.9283654935716</v>
      </c>
      <c r="V6412" s="5">
        <f>Table2[[#This Row],[Price Diff]]/Table2[[#This Row],[price]]</f>
        <v>1.5771597191539779E-2</v>
      </c>
    </row>
    <row r="6413" spans="1:22" x14ac:dyDescent="0.2">
      <c r="A6413" s="3">
        <v>17290</v>
      </c>
      <c r="B6413" s="3">
        <v>0.29077899499999998</v>
      </c>
      <c r="C6413" s="3">
        <v>86888</v>
      </c>
      <c r="D6413" s="3">
        <v>0.64026048599999996</v>
      </c>
      <c r="E6413" s="3">
        <v>1991</v>
      </c>
      <c r="F6413" s="3">
        <v>0.47928668200000002</v>
      </c>
      <c r="G6413" s="3">
        <v>5</v>
      </c>
      <c r="H6413" s="3">
        <v>0.60985333500000005</v>
      </c>
      <c r="I6413" s="2" t="s">
        <v>15</v>
      </c>
      <c r="J6413" s="3">
        <v>58200</v>
      </c>
      <c r="K6413" s="3">
        <v>0.84144869499999997</v>
      </c>
      <c r="L6413" s="3">
        <v>1</v>
      </c>
      <c r="M6413" s="2" t="s">
        <v>65</v>
      </c>
      <c r="N6413" s="3">
        <v>136800</v>
      </c>
      <c r="O6413" s="3">
        <v>0.54358208500000005</v>
      </c>
      <c r="P6413" s="3">
        <v>-0.87975837131667456</v>
      </c>
      <c r="Q6413" s="3">
        <v>0.69573524470132808</v>
      </c>
      <c r="R6413" s="3">
        <v>0.45979461688136186</v>
      </c>
      <c r="S6413" s="3">
        <v>0.5433143031042057</v>
      </c>
      <c r="T6413" s="5">
        <f>POWER(10,Table2[[#This Row],[Predicted normalized_price]]*(N$7634-N$7635)+N$7635)</f>
        <v>136598.85099792111</v>
      </c>
      <c r="U6413" s="5">
        <f>ABS(Table2[[#This Row],[price]]-Table2[[#This Row],[Predicted Price]])</f>
        <v>201.1490020788915</v>
      </c>
      <c r="V6413" s="5">
        <f>Table2[[#This Row],[Price Diff]]/Table2[[#This Row],[price]]</f>
        <v>1.4703874420971602E-3</v>
      </c>
    </row>
    <row r="6414" spans="1:22" x14ac:dyDescent="0.2">
      <c r="A6414" s="3">
        <v>8130</v>
      </c>
      <c r="B6414" s="3">
        <v>0.122882397</v>
      </c>
      <c r="C6414" s="3">
        <v>45506</v>
      </c>
      <c r="D6414" s="3">
        <v>0.52707347000000004</v>
      </c>
      <c r="E6414" s="3">
        <v>1497</v>
      </c>
      <c r="F6414" s="3">
        <v>0.357690181</v>
      </c>
      <c r="G6414" s="3">
        <v>4</v>
      </c>
      <c r="H6414" s="3">
        <v>0.52529906999999998</v>
      </c>
      <c r="I6414" s="2" t="s">
        <v>10</v>
      </c>
      <c r="J6414" s="3">
        <v>23303</v>
      </c>
      <c r="K6414" s="3">
        <v>0.76344013499999996</v>
      </c>
      <c r="L6414" s="3">
        <v>2</v>
      </c>
      <c r="M6414" s="2" t="s">
        <v>63</v>
      </c>
      <c r="N6414" s="3">
        <v>69800</v>
      </c>
      <c r="O6414" s="3">
        <v>0.421128471</v>
      </c>
      <c r="P6414" s="3">
        <v>9.9236442253335902E-2</v>
      </c>
      <c r="Q6414" s="3">
        <v>-0.73071646374466859</v>
      </c>
      <c r="R6414" s="3">
        <v>-0.44644703406152508</v>
      </c>
      <c r="S6414" s="3">
        <v>0.40001904000781219</v>
      </c>
      <c r="T6414" s="5">
        <f>POWER(10,Table2[[#This Row],[Predicted normalized_price]]*(N$7634-N$7635)+N$7635)</f>
        <v>62155.362740544901</v>
      </c>
      <c r="U6414" s="5">
        <f>ABS(Table2[[#This Row],[price]]-Table2[[#This Row],[Predicted Price]])</f>
        <v>7644.6372594550994</v>
      </c>
      <c r="V6414" s="5">
        <f>Table2[[#This Row],[Price Diff]]/Table2[[#This Row],[price]]</f>
        <v>0.10952202377442836</v>
      </c>
    </row>
    <row r="6415" spans="1:22" x14ac:dyDescent="0.2">
      <c r="A6415" s="3">
        <v>7290</v>
      </c>
      <c r="B6415" s="3">
        <v>9.8616356000000002E-2</v>
      </c>
      <c r="C6415" s="3">
        <v>46415</v>
      </c>
      <c r="D6415" s="3">
        <v>0.53053474499999997</v>
      </c>
      <c r="E6415" s="3">
        <v>1496</v>
      </c>
      <c r="F6415" s="3">
        <v>0.35740525400000001</v>
      </c>
      <c r="G6415" s="3">
        <v>2</v>
      </c>
      <c r="H6415" s="3">
        <v>0.26264953499999999</v>
      </c>
      <c r="I6415" s="2" t="s">
        <v>14</v>
      </c>
      <c r="J6415" s="3">
        <v>17</v>
      </c>
      <c r="K6415" s="3">
        <v>0.14783486300000001</v>
      </c>
      <c r="L6415" s="3">
        <v>1</v>
      </c>
      <c r="M6415" s="2" t="s">
        <v>63</v>
      </c>
      <c r="N6415" s="3">
        <v>77800</v>
      </c>
      <c r="O6415" s="3">
        <v>0.44087494500000002</v>
      </c>
      <c r="P6415" s="3">
        <v>-0.93056319483001448</v>
      </c>
      <c r="Q6415" s="3">
        <v>-0.66462337963833229</v>
      </c>
      <c r="R6415" s="3">
        <v>-0.5365785120052764</v>
      </c>
      <c r="S6415" s="3">
        <v>0.4375714177629994</v>
      </c>
      <c r="T6415" s="5">
        <f>POWER(10,Table2[[#This Row],[Predicted normalized_price]]*(N$7634-N$7635)+N$7635)</f>
        <v>76400.440035571111</v>
      </c>
      <c r="U6415" s="5">
        <f>ABS(Table2[[#This Row],[price]]-Table2[[#This Row],[Predicted Price]])</f>
        <v>1399.5599644288886</v>
      </c>
      <c r="V6415" s="5">
        <f>Table2[[#This Row],[Price Diff]]/Table2[[#This Row],[price]]</f>
        <v>1.7989202627620677E-2</v>
      </c>
    </row>
    <row r="6416" spans="1:22" x14ac:dyDescent="0.2">
      <c r="A6416" s="3">
        <v>12990</v>
      </c>
      <c r="B6416" s="3">
        <v>0.22715342999999999</v>
      </c>
      <c r="C6416" s="3">
        <v>71125</v>
      </c>
      <c r="D6416" s="3">
        <v>0.60522841400000005</v>
      </c>
      <c r="E6416" s="3">
        <v>1598</v>
      </c>
      <c r="F6416" s="3">
        <v>0.38552934799999999</v>
      </c>
      <c r="G6416" s="3">
        <v>5</v>
      </c>
      <c r="H6416" s="3">
        <v>0.60985333500000005</v>
      </c>
      <c r="I6416" s="2" t="s">
        <v>13</v>
      </c>
      <c r="J6416" s="3">
        <v>50700</v>
      </c>
      <c r="K6416" s="3">
        <v>0.82969082400000005</v>
      </c>
      <c r="L6416" s="3">
        <v>1</v>
      </c>
      <c r="M6416" s="2" t="s">
        <v>65</v>
      </c>
      <c r="N6416" s="3">
        <v>99800</v>
      </c>
      <c r="O6416" s="3">
        <v>0.48619350700000002</v>
      </c>
      <c r="P6416" s="3">
        <v>-0.87047267316261867</v>
      </c>
      <c r="Q6416" s="3">
        <v>0.59593490561303586</v>
      </c>
      <c r="R6416" s="3">
        <v>0.5717490427295997</v>
      </c>
      <c r="S6416" s="3">
        <v>0.48866110501765314</v>
      </c>
      <c r="T6416" s="5">
        <f>POWER(10,Table2[[#This Row],[Predicted normalized_price]]*(N$7634-N$7635)+N$7635)</f>
        <v>101162.45605578889</v>
      </c>
      <c r="U6416" s="5">
        <f>ABS(Table2[[#This Row],[price]]-Table2[[#This Row],[Predicted Price]])</f>
        <v>1362.4560557888908</v>
      </c>
      <c r="V6416" s="5">
        <f>Table2[[#This Row],[Price Diff]]/Table2[[#This Row],[price]]</f>
        <v>1.3651864286461831E-2</v>
      </c>
    </row>
    <row r="6417" spans="1:22" x14ac:dyDescent="0.2">
      <c r="A6417" s="3">
        <v>12780</v>
      </c>
      <c r="B6417" s="3">
        <v>0.22352692499999999</v>
      </c>
      <c r="C6417" s="3">
        <v>61484</v>
      </c>
      <c r="D6417" s="3">
        <v>0.57973729500000004</v>
      </c>
      <c r="E6417" s="3">
        <v>1798</v>
      </c>
      <c r="F6417" s="3">
        <v>0.435810641</v>
      </c>
      <c r="G6417" s="3">
        <v>6</v>
      </c>
      <c r="H6417" s="3">
        <v>0.67893919899999999</v>
      </c>
      <c r="I6417" s="2" t="s">
        <v>19</v>
      </c>
      <c r="J6417" s="3">
        <v>93400</v>
      </c>
      <c r="K6417" s="3">
        <v>0.88176158100000002</v>
      </c>
      <c r="L6417" s="3">
        <v>2</v>
      </c>
      <c r="M6417" s="2" t="s">
        <v>65</v>
      </c>
      <c r="N6417" s="3">
        <v>79999</v>
      </c>
      <c r="O6417" s="3">
        <v>0.44594729500000002</v>
      </c>
      <c r="P6417" s="3">
        <v>-0.73217333042733079</v>
      </c>
      <c r="Q6417" s="3">
        <v>0.51660014077279859</v>
      </c>
      <c r="R6417" s="3">
        <v>0.62949337765653202</v>
      </c>
      <c r="S6417" s="3">
        <v>0.45348594912033902</v>
      </c>
      <c r="T6417" s="5">
        <f>POWER(10,Table2[[#This Row],[Predicted normalized_price]]*(N$7634-N$7635)+N$7635)</f>
        <v>83382.565921261019</v>
      </c>
      <c r="U6417" s="5">
        <f>ABS(Table2[[#This Row],[price]]-Table2[[#This Row],[Predicted Price]])</f>
        <v>3383.565921261019</v>
      </c>
      <c r="V6417" s="5">
        <f>Table2[[#This Row],[Price Diff]]/Table2[[#This Row],[price]]</f>
        <v>4.2295102704546547E-2</v>
      </c>
    </row>
    <row r="6418" spans="1:22" x14ac:dyDescent="0.2">
      <c r="A6418" s="3">
        <v>10180</v>
      </c>
      <c r="B6418" s="3">
        <v>0.17291625299999999</v>
      </c>
      <c r="C6418" s="3">
        <v>59877</v>
      </c>
      <c r="D6418" s="3">
        <v>0.57510245199999999</v>
      </c>
      <c r="E6418" s="3">
        <v>1497</v>
      </c>
      <c r="F6418" s="3">
        <v>0.357690181</v>
      </c>
      <c r="G6418" s="3">
        <v>4</v>
      </c>
      <c r="H6418" s="3">
        <v>0.52529906999999998</v>
      </c>
      <c r="I6418" s="2" t="s">
        <v>22</v>
      </c>
      <c r="J6418" s="3">
        <v>63100</v>
      </c>
      <c r="K6418" s="3">
        <v>0.84833805500000004</v>
      </c>
      <c r="L6418" s="3">
        <v>1</v>
      </c>
      <c r="M6418" s="2" t="s">
        <v>66</v>
      </c>
      <c r="N6418" s="3">
        <v>79900</v>
      </c>
      <c r="O6418" s="3">
        <v>0.44572194900000001</v>
      </c>
      <c r="P6418" s="3">
        <v>-0.76949080908627965</v>
      </c>
      <c r="Q6418" s="3">
        <v>-0.63582703957897424</v>
      </c>
      <c r="R6418" s="3">
        <v>-0.58007105307247786</v>
      </c>
      <c r="S6418" s="3">
        <v>0.45661007486338845</v>
      </c>
      <c r="T6418" s="5">
        <f>POWER(10,Table2[[#This Row],[Predicted normalized_price]]*(N$7634-N$7635)+N$7635)</f>
        <v>84826.365057677758</v>
      </c>
      <c r="U6418" s="5">
        <f>ABS(Table2[[#This Row],[price]]-Table2[[#This Row],[Predicted Price]])</f>
        <v>4926.3650576777582</v>
      </c>
      <c r="V6418" s="5">
        <f>Table2[[#This Row],[Price Diff]]/Table2[[#This Row],[price]]</f>
        <v>6.1656634013488837E-2</v>
      </c>
    </row>
    <row r="6419" spans="1:22" x14ac:dyDescent="0.2">
      <c r="A6419" s="3">
        <v>20080</v>
      </c>
      <c r="B6419" s="3">
        <v>0.32406516600000002</v>
      </c>
      <c r="C6419" s="3">
        <v>69781</v>
      </c>
      <c r="D6419" s="3">
        <v>0.60188987999999999</v>
      </c>
      <c r="E6419" s="3">
        <v>2995</v>
      </c>
      <c r="F6419" s="3">
        <v>0.65338650099999995</v>
      </c>
      <c r="G6419" s="3">
        <v>8</v>
      </c>
      <c r="H6419" s="3">
        <v>0.78794860499999997</v>
      </c>
      <c r="I6419" s="2" t="s">
        <v>19</v>
      </c>
      <c r="J6419" s="3">
        <v>125842</v>
      </c>
      <c r="K6419" s="3">
        <v>0.90717080500000002</v>
      </c>
      <c r="L6419" s="3">
        <v>4</v>
      </c>
      <c r="M6419" s="2" t="s">
        <v>65</v>
      </c>
      <c r="N6419" s="3">
        <v>99800</v>
      </c>
      <c r="O6419" s="3">
        <v>0.48619350700000002</v>
      </c>
      <c r="P6419" s="3">
        <v>-0.23440625186213532</v>
      </c>
      <c r="Q6419" s="3">
        <v>0.59678790910365409</v>
      </c>
      <c r="R6419" s="3">
        <v>0.57714678169248623</v>
      </c>
      <c r="S6419" s="3">
        <v>0.48919261149108439</v>
      </c>
      <c r="T6419" s="5">
        <f>POWER(10,Table2[[#This Row],[Predicted normalized_price]]*(N$7634-N$7635)+N$7635)</f>
        <v>101458.34733804157</v>
      </c>
      <c r="U6419" s="5">
        <f>ABS(Table2[[#This Row],[price]]-Table2[[#This Row],[Predicted Price]])</f>
        <v>1658.3473380415671</v>
      </c>
      <c r="V6419" s="5">
        <f>Table2[[#This Row],[Price Diff]]/Table2[[#This Row],[price]]</f>
        <v>1.6616706794003677E-2</v>
      </c>
    </row>
    <row r="6420" spans="1:22" x14ac:dyDescent="0.2">
      <c r="A6420" s="3">
        <v>18470</v>
      </c>
      <c r="B6420" s="3">
        <v>0.30546880100000001</v>
      </c>
      <c r="C6420" s="3">
        <v>89518</v>
      </c>
      <c r="D6420" s="3">
        <v>0.64547900800000002</v>
      </c>
      <c r="E6420" s="3">
        <v>1991</v>
      </c>
      <c r="F6420" s="3">
        <v>0.47928668200000002</v>
      </c>
      <c r="G6420" s="3">
        <v>2</v>
      </c>
      <c r="H6420" s="3">
        <v>0.26264953499999999</v>
      </c>
      <c r="I6420" s="2" t="s">
        <v>15</v>
      </c>
      <c r="J6420" s="3">
        <v>8700</v>
      </c>
      <c r="K6420" s="3">
        <v>0.67946944799999998</v>
      </c>
      <c r="L6420" s="3">
        <v>1</v>
      </c>
      <c r="M6420" s="2" t="s">
        <v>64</v>
      </c>
      <c r="N6420" s="3">
        <v>195800</v>
      </c>
      <c r="O6420" s="3">
        <v>0.60883630200000005</v>
      </c>
      <c r="P6420" s="3">
        <v>9.7916511327849523E-2</v>
      </c>
      <c r="Q6420" s="3">
        <v>0.7899982909633505</v>
      </c>
      <c r="R6420" s="3">
        <v>0.27253097959930667</v>
      </c>
      <c r="S6420" s="3">
        <v>0.61820796987895699</v>
      </c>
      <c r="T6420" s="5">
        <f>POWER(10,Table2[[#This Row],[Predicted normalized_price]]*(N$7634-N$7635)+N$7635)</f>
        <v>206147.37099788056</v>
      </c>
      <c r="U6420" s="5">
        <f>ABS(Table2[[#This Row],[price]]-Table2[[#This Row],[Predicted Price]])</f>
        <v>10347.370997880556</v>
      </c>
      <c r="V6420" s="5">
        <f>Table2[[#This Row],[Price Diff]]/Table2[[#This Row],[price]]</f>
        <v>5.2846634309910913E-2</v>
      </c>
    </row>
    <row r="6421" spans="1:22" x14ac:dyDescent="0.2">
      <c r="A6421" s="3">
        <v>11480</v>
      </c>
      <c r="B6421" s="3">
        <v>0.19965746300000001</v>
      </c>
      <c r="C6421" s="3">
        <v>21688</v>
      </c>
      <c r="D6421" s="3">
        <v>0.39738213700000002</v>
      </c>
      <c r="E6421" s="3">
        <v>1598</v>
      </c>
      <c r="F6421" s="3">
        <v>0.38552934799999999</v>
      </c>
      <c r="G6421" s="3">
        <v>8</v>
      </c>
      <c r="H6421" s="3">
        <v>0.78794860499999997</v>
      </c>
      <c r="I6421" s="2" t="s">
        <v>10</v>
      </c>
      <c r="J6421" s="3">
        <v>120000</v>
      </c>
      <c r="K6421" s="3">
        <v>0.90311950399999996</v>
      </c>
      <c r="L6421" s="3">
        <v>1</v>
      </c>
      <c r="M6421" s="2" t="s">
        <v>63</v>
      </c>
      <c r="N6421" s="3">
        <v>39500</v>
      </c>
      <c r="O6421" s="3">
        <v>0.31751964999999999</v>
      </c>
      <c r="P6421" s="3">
        <v>-0.53702652306521326</v>
      </c>
      <c r="Q6421" s="3">
        <v>-0.8416019192509574</v>
      </c>
      <c r="R6421" s="3">
        <v>-0.20144725681969547</v>
      </c>
      <c r="S6421" s="3">
        <v>0.30700467480517946</v>
      </c>
      <c r="T6421" s="5">
        <f>POWER(10,Table2[[#This Row],[Predicted normalized_price]]*(N$7634-N$7635)+N$7635)</f>
        <v>37282.371151752362</v>
      </c>
      <c r="U6421" s="5">
        <f>ABS(Table2[[#This Row],[price]]-Table2[[#This Row],[Predicted Price]])</f>
        <v>2217.6288482476375</v>
      </c>
      <c r="V6421" s="5">
        <f>Table2[[#This Row],[Price Diff]]/Table2[[#This Row],[price]]</f>
        <v>5.6142502487281962E-2</v>
      </c>
    </row>
    <row r="6422" spans="1:22" x14ac:dyDescent="0.2">
      <c r="A6422" s="3">
        <v>23520</v>
      </c>
      <c r="B6422" s="3">
        <v>0.359249508</v>
      </c>
      <c r="C6422" s="3">
        <v>43411</v>
      </c>
      <c r="D6422" s="3">
        <v>0.51882539699999997</v>
      </c>
      <c r="E6422" s="3">
        <v>2995</v>
      </c>
      <c r="F6422" s="3">
        <v>0.65338650099999995</v>
      </c>
      <c r="G6422" s="3">
        <v>9</v>
      </c>
      <c r="H6422" s="3">
        <v>0.83257932800000001</v>
      </c>
      <c r="I6422" s="2" t="s">
        <v>19</v>
      </c>
      <c r="J6422" s="3">
        <v>63000</v>
      </c>
      <c r="K6422" s="3">
        <v>0.84820288200000005</v>
      </c>
      <c r="L6422" s="3">
        <v>2</v>
      </c>
      <c r="M6422" s="2" t="s">
        <v>62</v>
      </c>
      <c r="N6422" s="3">
        <v>75000</v>
      </c>
      <c r="O6422" s="3">
        <v>0.43420467499999998</v>
      </c>
      <c r="P6422" s="3">
        <v>-0.52054416383989088</v>
      </c>
      <c r="Q6422" s="3">
        <v>0.48368632766142794</v>
      </c>
      <c r="R6422" s="3">
        <v>0.63259525012628426</v>
      </c>
      <c r="S6422" s="3">
        <v>0.44458795303458454</v>
      </c>
      <c r="T6422" s="5">
        <f>POWER(10,Table2[[#This Row],[Predicted normalized_price]]*(N$7634-N$7635)+N$7635)</f>
        <v>79403.663833249942</v>
      </c>
      <c r="U6422" s="5">
        <f>ABS(Table2[[#This Row],[price]]-Table2[[#This Row],[Predicted Price]])</f>
        <v>4403.6638332499424</v>
      </c>
      <c r="V6422" s="5">
        <f>Table2[[#This Row],[Price Diff]]/Table2[[#This Row],[price]]</f>
        <v>5.87155177766659E-2</v>
      </c>
    </row>
    <row r="6423" spans="1:22" x14ac:dyDescent="0.2">
      <c r="A6423" s="3">
        <v>8260</v>
      </c>
      <c r="B6423" s="3">
        <v>0.12641217499999999</v>
      </c>
      <c r="C6423" s="3">
        <v>32964</v>
      </c>
      <c r="D6423" s="3">
        <v>0.47064791900000003</v>
      </c>
      <c r="E6423" s="3">
        <v>1495</v>
      </c>
      <c r="F6423" s="3">
        <v>0.35712013599999998</v>
      </c>
      <c r="G6423" s="3">
        <v>10</v>
      </c>
      <c r="H6423" s="3">
        <v>0.87250287000000004</v>
      </c>
      <c r="I6423" s="2" t="s">
        <v>41</v>
      </c>
      <c r="J6423" s="3">
        <v>60000</v>
      </c>
      <c r="K6423" s="3">
        <v>0.84404464199999996</v>
      </c>
      <c r="L6423" s="3">
        <v>2</v>
      </c>
      <c r="M6423" s="2" t="s">
        <v>64</v>
      </c>
      <c r="N6423" s="3">
        <v>40000</v>
      </c>
      <c r="O6423" s="3">
        <v>0.31980877099999999</v>
      </c>
      <c r="P6423" s="3">
        <v>0.90304441244407274</v>
      </c>
      <c r="Q6423" s="3">
        <v>5.5059504576308024E-2</v>
      </c>
      <c r="R6423" s="3">
        <v>0.69658935205443484</v>
      </c>
      <c r="S6423" s="3">
        <v>0.31921688030427114</v>
      </c>
      <c r="T6423" s="5">
        <f>POWER(10,Table2[[#This Row],[Predicted normalized_price]]*(N$7634-N$7635)+N$7635)</f>
        <v>39870.113122287454</v>
      </c>
      <c r="U6423" s="5">
        <f>ABS(Table2[[#This Row],[price]]-Table2[[#This Row],[Predicted Price]])</f>
        <v>129.88687771254627</v>
      </c>
      <c r="V6423" s="5">
        <f>Table2[[#This Row],[Price Diff]]/Table2[[#This Row],[price]]</f>
        <v>3.2471719428136567E-3</v>
      </c>
    </row>
    <row r="6424" spans="1:22" x14ac:dyDescent="0.2">
      <c r="A6424" s="3">
        <v>7740</v>
      </c>
      <c r="B6424" s="3">
        <v>0.111944118</v>
      </c>
      <c r="C6424" s="3">
        <v>19206</v>
      </c>
      <c r="D6424" s="3">
        <v>0.37611303299999999</v>
      </c>
      <c r="E6424" s="3">
        <v>1390</v>
      </c>
      <c r="F6424" s="3">
        <v>0.32606906200000002</v>
      </c>
      <c r="G6424" s="3">
        <v>9</v>
      </c>
      <c r="H6424" s="3">
        <v>0.83257932800000001</v>
      </c>
      <c r="I6424" s="2" t="s">
        <v>20</v>
      </c>
      <c r="J6424" s="3">
        <v>136000</v>
      </c>
      <c r="K6424" s="3">
        <v>0.91378678499999999</v>
      </c>
      <c r="L6424" s="3">
        <v>1</v>
      </c>
      <c r="M6424" s="2" t="s">
        <v>63</v>
      </c>
      <c r="N6424" s="3">
        <v>26800</v>
      </c>
      <c r="O6424" s="3">
        <v>0.24692877999999999</v>
      </c>
      <c r="P6424" s="3">
        <v>-0.73677938798509057</v>
      </c>
      <c r="Q6424" s="3">
        <v>-3.5963190391944615E-2</v>
      </c>
      <c r="R6424" s="3">
        <v>0.89573044960234971</v>
      </c>
      <c r="S6424" s="3">
        <v>0.24042004547319132</v>
      </c>
      <c r="T6424" s="5">
        <f>POWER(10,Table2[[#This Row],[Predicted normalized_price]]*(N$7634-N$7635)+N$7635)</f>
        <v>25858.418407944289</v>
      </c>
      <c r="U6424" s="5">
        <f>ABS(Table2[[#This Row],[price]]-Table2[[#This Row],[Predicted Price]])</f>
        <v>941.58159205571064</v>
      </c>
      <c r="V6424" s="5">
        <f>Table2[[#This Row],[Price Diff]]/Table2[[#This Row],[price]]</f>
        <v>3.513364149461607E-2</v>
      </c>
    </row>
    <row r="6425" spans="1:22" x14ac:dyDescent="0.2">
      <c r="A6425" s="3">
        <v>9700</v>
      </c>
      <c r="B6425" s="3">
        <v>0.16216935399999999</v>
      </c>
      <c r="C6425" s="3">
        <v>46035</v>
      </c>
      <c r="D6425" s="3">
        <v>0.52909610600000001</v>
      </c>
      <c r="E6425" s="3">
        <v>1496</v>
      </c>
      <c r="F6425" s="3">
        <v>0.35740525400000001</v>
      </c>
      <c r="G6425" s="3">
        <v>2</v>
      </c>
      <c r="H6425" s="3">
        <v>0.26264953499999999</v>
      </c>
      <c r="I6425" s="2" t="s">
        <v>22</v>
      </c>
      <c r="J6425" s="3">
        <v>9000</v>
      </c>
      <c r="K6425" s="3">
        <v>0.68235877599999994</v>
      </c>
      <c r="L6425" s="3">
        <v>1</v>
      </c>
      <c r="M6425" s="2" t="s">
        <v>64</v>
      </c>
      <c r="N6425" s="3">
        <v>87800</v>
      </c>
      <c r="O6425" s="3">
        <v>0.46288030699999999</v>
      </c>
      <c r="P6425" s="3">
        <v>0.28692033531985722</v>
      </c>
      <c r="Q6425" s="3">
        <v>-0.63193422880475525</v>
      </c>
      <c r="R6425" s="3">
        <v>-0.60974036023018408</v>
      </c>
      <c r="S6425" s="3">
        <v>0.46794276226768727</v>
      </c>
      <c r="T6425" s="5">
        <f>POWER(10,Table2[[#This Row],[Predicted normalized_price]]*(N$7634-N$7635)+N$7635)</f>
        <v>90276.739324329537</v>
      </c>
      <c r="U6425" s="5">
        <f>ABS(Table2[[#This Row],[price]]-Table2[[#This Row],[Predicted Price]])</f>
        <v>2476.7393243295373</v>
      </c>
      <c r="V6425" s="5">
        <f>Table2[[#This Row],[Price Diff]]/Table2[[#This Row],[price]]</f>
        <v>2.8208876131315914E-2</v>
      </c>
    </row>
    <row r="6426" spans="1:22" x14ac:dyDescent="0.2">
      <c r="A6426" s="3">
        <v>9600</v>
      </c>
      <c r="B6426" s="3">
        <v>0.15986356099999999</v>
      </c>
      <c r="C6426" s="3">
        <v>57952</v>
      </c>
      <c r="D6426" s="3">
        <v>0.56938384799999997</v>
      </c>
      <c r="E6426" s="3">
        <v>1390</v>
      </c>
      <c r="F6426" s="3">
        <v>0.32606906200000002</v>
      </c>
      <c r="G6426" s="3">
        <v>3</v>
      </c>
      <c r="H6426" s="3">
        <v>0.416289664</v>
      </c>
      <c r="I6426" s="2" t="s">
        <v>20</v>
      </c>
      <c r="J6426" s="3">
        <v>20307</v>
      </c>
      <c r="K6426" s="3">
        <v>0.75171149599999998</v>
      </c>
      <c r="L6426" s="3">
        <v>1</v>
      </c>
      <c r="M6426" s="2" t="s">
        <v>63</v>
      </c>
      <c r="N6426" s="3">
        <v>86800</v>
      </c>
      <c r="O6426" s="3">
        <v>0.46079571699999999</v>
      </c>
      <c r="P6426" s="3">
        <v>-0.61095947763201941</v>
      </c>
      <c r="Q6426" s="3">
        <v>0.5811270509049572</v>
      </c>
      <c r="R6426" s="3">
        <v>0.65366808793119713</v>
      </c>
      <c r="S6426" s="3">
        <v>0.46466967988791819</v>
      </c>
      <c r="T6426" s="5">
        <f>POWER(10,Table2[[#This Row],[Predicted normalized_price]]*(N$7634-N$7635)+N$7635)</f>
        <v>88667.565361625981</v>
      </c>
      <c r="U6426" s="5">
        <f>ABS(Table2[[#This Row],[price]]-Table2[[#This Row],[Predicted Price]])</f>
        <v>1867.5653616259806</v>
      </c>
      <c r="V6426" s="5">
        <f>Table2[[#This Row],[Price Diff]]/Table2[[#This Row],[price]]</f>
        <v>2.1515729972649545E-2</v>
      </c>
    </row>
    <row r="6427" spans="1:22" x14ac:dyDescent="0.2">
      <c r="A6427" s="3">
        <v>6340</v>
      </c>
      <c r="B6427" s="3">
        <v>6.7548852000000006E-2</v>
      </c>
      <c r="C6427" s="3">
        <v>7873</v>
      </c>
      <c r="D6427" s="3">
        <v>0.22004917399999999</v>
      </c>
      <c r="E6427" s="3">
        <v>1591</v>
      </c>
      <c r="F6427" s="3">
        <v>0.38365743499999999</v>
      </c>
      <c r="G6427" s="3">
        <v>10</v>
      </c>
      <c r="H6427" s="3">
        <v>0.87250287000000004</v>
      </c>
      <c r="I6427" s="2" t="s">
        <v>17</v>
      </c>
      <c r="J6427" s="3">
        <v>220000</v>
      </c>
      <c r="K6427" s="3">
        <v>0.95477864700000004</v>
      </c>
      <c r="L6427" s="3">
        <v>3</v>
      </c>
      <c r="M6427" s="2" t="s">
        <v>63</v>
      </c>
      <c r="N6427" s="3">
        <v>15000</v>
      </c>
      <c r="O6427" s="3">
        <v>0.14131481000000001</v>
      </c>
      <c r="P6427" s="3">
        <v>-0.97659675093409737</v>
      </c>
      <c r="Q6427" s="3">
        <v>-0.94357395245273001</v>
      </c>
      <c r="R6427" s="3">
        <v>0.44550460631873645</v>
      </c>
      <c r="S6427" s="3">
        <v>0.11491944936234653</v>
      </c>
      <c r="T6427" s="5">
        <f>POWER(10,Table2[[#This Row],[Predicted normalized_price]]*(N$7634-N$7635)+N$7635)</f>
        <v>12974.773400877257</v>
      </c>
      <c r="U6427" s="5">
        <f>ABS(Table2[[#This Row],[price]]-Table2[[#This Row],[Predicted Price]])</f>
        <v>2025.2265991227432</v>
      </c>
      <c r="V6427" s="5">
        <f>Table2[[#This Row],[Price Diff]]/Table2[[#This Row],[price]]</f>
        <v>0.13501510660818289</v>
      </c>
    </row>
    <row r="6428" spans="1:22" x14ac:dyDescent="0.2">
      <c r="A6428" s="3">
        <v>10550</v>
      </c>
      <c r="B6428" s="3">
        <v>0.18085994499999999</v>
      </c>
      <c r="C6428" s="3">
        <v>54730</v>
      </c>
      <c r="D6428" s="3">
        <v>0.55937319799999996</v>
      </c>
      <c r="E6428" s="3">
        <v>1798</v>
      </c>
      <c r="F6428" s="3">
        <v>0.435810641</v>
      </c>
      <c r="G6428" s="3">
        <v>5</v>
      </c>
      <c r="H6428" s="3">
        <v>0.60985333500000005</v>
      </c>
      <c r="I6428" s="2" t="s">
        <v>10</v>
      </c>
      <c r="J6428" s="3">
        <v>59000</v>
      </c>
      <c r="K6428" s="3">
        <v>0.84261222099999999</v>
      </c>
      <c r="L6428" s="3">
        <v>1</v>
      </c>
      <c r="M6428" s="2" t="s">
        <v>66</v>
      </c>
      <c r="N6428" s="3">
        <v>71666</v>
      </c>
      <c r="O6428" s="3">
        <v>0.42592961699999998</v>
      </c>
      <c r="P6428" s="3">
        <v>0.45899670595867992</v>
      </c>
      <c r="Q6428" s="3">
        <v>-0.66936672982737</v>
      </c>
      <c r="R6428" s="3">
        <v>-0.52573124039478814</v>
      </c>
      <c r="S6428" s="3">
        <v>0.43723201809768714</v>
      </c>
      <c r="T6428" s="5">
        <f>POWER(10,Table2[[#This Row],[Predicted normalized_price]]*(N$7634-N$7635)+N$7635)</f>
        <v>76258.085196860295</v>
      </c>
      <c r="U6428" s="5">
        <f>ABS(Table2[[#This Row],[price]]-Table2[[#This Row],[Predicted Price]])</f>
        <v>4592.0851968602947</v>
      </c>
      <c r="V6428" s="5">
        <f>Table2[[#This Row],[Price Diff]]/Table2[[#This Row],[price]]</f>
        <v>6.4076203455757194E-2</v>
      </c>
    </row>
    <row r="6429" spans="1:22" x14ac:dyDescent="0.2">
      <c r="A6429" s="3">
        <v>12370</v>
      </c>
      <c r="B6429" s="3">
        <v>0.21627157699999999</v>
      </c>
      <c r="C6429" s="3">
        <v>71103</v>
      </c>
      <c r="D6429" s="3">
        <v>0.60517427499999998</v>
      </c>
      <c r="E6429" s="3">
        <v>2362</v>
      </c>
      <c r="F6429" s="3">
        <v>0.55214537900000005</v>
      </c>
      <c r="G6429" s="3">
        <v>6</v>
      </c>
      <c r="H6429" s="3">
        <v>0.67893919899999999</v>
      </c>
      <c r="I6429" s="2" t="s">
        <v>10</v>
      </c>
      <c r="J6429" s="3">
        <v>67833</v>
      </c>
      <c r="K6429" s="3">
        <v>0.85450235699999999</v>
      </c>
      <c r="L6429" s="3">
        <v>1</v>
      </c>
      <c r="M6429" s="2" t="s">
        <v>66</v>
      </c>
      <c r="N6429" s="3">
        <v>84800</v>
      </c>
      <c r="O6429" s="3">
        <v>0.456553504</v>
      </c>
      <c r="P6429" s="3">
        <v>0.74027822977622626</v>
      </c>
      <c r="Q6429" s="3">
        <v>-0.61362110246069501</v>
      </c>
      <c r="R6429" s="3">
        <v>-0.59214421821437035</v>
      </c>
      <c r="S6429" s="3">
        <v>0.46949802848759281</v>
      </c>
      <c r="T6429" s="5">
        <f>POWER(10,Table2[[#This Row],[Predicted normalized_price]]*(N$7634-N$7635)+N$7635)</f>
        <v>91051.571414299338</v>
      </c>
      <c r="U6429" s="5">
        <f>ABS(Table2[[#This Row],[price]]-Table2[[#This Row],[Predicted Price]])</f>
        <v>6251.5714142993384</v>
      </c>
      <c r="V6429" s="5">
        <f>Table2[[#This Row],[Price Diff]]/Table2[[#This Row],[price]]</f>
        <v>7.3721361017680884E-2</v>
      </c>
    </row>
    <row r="6430" spans="1:22" x14ac:dyDescent="0.2">
      <c r="A6430" s="3">
        <v>18950</v>
      </c>
      <c r="B6430" s="3">
        <v>0.31117747400000001</v>
      </c>
      <c r="C6430" s="3">
        <v>71943</v>
      </c>
      <c r="D6430" s="3">
        <v>0.60722960400000003</v>
      </c>
      <c r="E6430" s="3">
        <v>1796</v>
      </c>
      <c r="F6430" s="3">
        <v>0.43533607800000002</v>
      </c>
      <c r="G6430" s="3">
        <v>7</v>
      </c>
      <c r="H6430" s="3">
        <v>0.73735046500000001</v>
      </c>
      <c r="I6430" s="2" t="s">
        <v>15</v>
      </c>
      <c r="J6430" s="3">
        <v>82000</v>
      </c>
      <c r="K6430" s="3">
        <v>0.87066740300000001</v>
      </c>
      <c r="L6430" s="3">
        <v>1</v>
      </c>
      <c r="M6430" s="2" t="s">
        <v>65</v>
      </c>
      <c r="N6430" s="3">
        <v>103800</v>
      </c>
      <c r="O6430" s="3">
        <v>0.49334502499999999</v>
      </c>
      <c r="P6430" s="3">
        <v>-0.93501652754999831</v>
      </c>
      <c r="Q6430" s="3">
        <v>0.63439914258317309</v>
      </c>
      <c r="R6430" s="3">
        <v>0.52387585885721089</v>
      </c>
      <c r="S6430" s="3">
        <v>0.51076266576304152</v>
      </c>
      <c r="T6430" s="5">
        <f>POWER(10,Table2[[#This Row],[Predicted normalized_price]]*(N$7634-N$7635)+N$7635)</f>
        <v>114225.70826832585</v>
      </c>
      <c r="U6430" s="5">
        <f>ABS(Table2[[#This Row],[price]]-Table2[[#This Row],[Predicted Price]])</f>
        <v>10425.708268325849</v>
      </c>
      <c r="V6430" s="5">
        <f>Table2[[#This Row],[Price Diff]]/Table2[[#This Row],[price]]</f>
        <v>0.1004403494058367</v>
      </c>
    </row>
    <row r="6431" spans="1:22" x14ac:dyDescent="0.2">
      <c r="A6431" s="3">
        <v>8020</v>
      </c>
      <c r="B6431" s="3">
        <v>0.119851293</v>
      </c>
      <c r="C6431" s="3">
        <v>51458</v>
      </c>
      <c r="D6431" s="3">
        <v>0.54858501699999995</v>
      </c>
      <c r="E6431" s="3">
        <v>1496</v>
      </c>
      <c r="F6431" s="3">
        <v>0.35740525400000001</v>
      </c>
      <c r="G6431" s="3">
        <v>4</v>
      </c>
      <c r="H6431" s="3">
        <v>0.52529906999999998</v>
      </c>
      <c r="I6431" s="2" t="s">
        <v>22</v>
      </c>
      <c r="J6431" s="3">
        <v>33000</v>
      </c>
      <c r="K6431" s="3">
        <v>0.79309278100000002</v>
      </c>
      <c r="L6431" s="3">
        <v>2</v>
      </c>
      <c r="M6431" s="2" t="s">
        <v>64</v>
      </c>
      <c r="N6431" s="3">
        <v>68800</v>
      </c>
      <c r="O6431" s="3">
        <v>0.41850241300000002</v>
      </c>
      <c r="P6431" s="3">
        <v>0.67586653819612885</v>
      </c>
      <c r="Q6431" s="3">
        <v>-0.7300812283537258</v>
      </c>
      <c r="R6431" s="3">
        <v>-0.50515810755303081</v>
      </c>
      <c r="S6431" s="3">
        <v>0.41659485947296337</v>
      </c>
      <c r="T6431" s="5">
        <f>POWER(10,Table2[[#This Row],[Predicted normalized_price]]*(N$7634-N$7635)+N$7635)</f>
        <v>68082.600943053767</v>
      </c>
      <c r="U6431" s="5">
        <f>ABS(Table2[[#This Row],[price]]-Table2[[#This Row],[Predicted Price]])</f>
        <v>717.39905694623303</v>
      </c>
      <c r="V6431" s="5">
        <f>Table2[[#This Row],[Price Diff]]/Table2[[#This Row],[price]]</f>
        <v>1.0427311874218503E-2</v>
      </c>
    </row>
    <row r="6432" spans="1:22" x14ac:dyDescent="0.2">
      <c r="A6432" s="3">
        <v>13580</v>
      </c>
      <c r="B6432" s="3">
        <v>0.23703681600000001</v>
      </c>
      <c r="C6432" s="3">
        <v>61344</v>
      </c>
      <c r="D6432" s="3">
        <v>0.57933835899999997</v>
      </c>
      <c r="E6432" s="3">
        <v>1595</v>
      </c>
      <c r="F6432" s="3">
        <v>0.38472810600000001</v>
      </c>
      <c r="G6432" s="3">
        <v>1</v>
      </c>
      <c r="H6432" s="3">
        <v>0</v>
      </c>
      <c r="I6432" s="2" t="s">
        <v>15</v>
      </c>
      <c r="J6432" s="3">
        <v>16</v>
      </c>
      <c r="K6432" s="3">
        <v>0.14266800800000001</v>
      </c>
      <c r="L6432" s="3">
        <v>1</v>
      </c>
      <c r="M6432" s="2" t="s">
        <v>64</v>
      </c>
      <c r="N6432" s="3">
        <v>154888</v>
      </c>
      <c r="O6432" s="3">
        <v>0.56618111100000001</v>
      </c>
      <c r="P6432" s="3">
        <v>-0.40439825260226941</v>
      </c>
      <c r="Q6432" s="3">
        <v>0.75574429747668903</v>
      </c>
      <c r="R6432" s="3">
        <v>0.32184280247138713</v>
      </c>
      <c r="S6432" s="3">
        <v>0.59535706441888625</v>
      </c>
      <c r="T6432" s="5">
        <f>POWER(10,Table2[[#This Row],[Predicted normalized_price]]*(N$7634-N$7635)+N$7635)</f>
        <v>181821.41128148977</v>
      </c>
      <c r="U6432" s="5">
        <f>ABS(Table2[[#This Row],[price]]-Table2[[#This Row],[Predicted Price]])</f>
        <v>26933.411281489767</v>
      </c>
      <c r="V6432" s="5">
        <f>Table2[[#This Row],[Price Diff]]/Table2[[#This Row],[price]]</f>
        <v>0.17388959300584789</v>
      </c>
    </row>
    <row r="6433" spans="1:22" x14ac:dyDescent="0.2">
      <c r="A6433" s="3">
        <v>7970</v>
      </c>
      <c r="B6433" s="3">
        <v>0.11845975</v>
      </c>
      <c r="C6433" s="3">
        <v>54915</v>
      </c>
      <c r="D6433" s="3">
        <v>0.55996374699999996</v>
      </c>
      <c r="E6433" s="3">
        <v>1498</v>
      </c>
      <c r="F6433" s="3">
        <v>0.357974919</v>
      </c>
      <c r="G6433" s="3">
        <v>3</v>
      </c>
      <c r="H6433" s="3">
        <v>0.416289664</v>
      </c>
      <c r="I6433" s="2" t="s">
        <v>22</v>
      </c>
      <c r="J6433" s="3">
        <v>20000</v>
      </c>
      <c r="K6433" s="3">
        <v>0.7504132</v>
      </c>
      <c r="L6433" s="3">
        <v>1</v>
      </c>
      <c r="M6433" s="2" t="s">
        <v>67</v>
      </c>
      <c r="N6433" s="3">
        <v>75800</v>
      </c>
      <c r="O6433" s="3">
        <v>0.43613554500000001</v>
      </c>
      <c r="P6433" s="3">
        <v>-0.79323937850979476</v>
      </c>
      <c r="Q6433" s="3">
        <v>-0.66332043520673167</v>
      </c>
      <c r="R6433" s="3">
        <v>-0.53750205461492995</v>
      </c>
      <c r="S6433" s="3">
        <v>0.43851058572402946</v>
      </c>
      <c r="T6433" s="5">
        <f>POWER(10,Table2[[#This Row],[Predicted normalized_price]]*(N$7634-N$7635)+N$7635)</f>
        <v>76795.743059741682</v>
      </c>
      <c r="U6433" s="5">
        <f>ABS(Table2[[#This Row],[price]]-Table2[[#This Row],[Predicted Price]])</f>
        <v>995.74305974168237</v>
      </c>
      <c r="V6433" s="5">
        <f>Table2[[#This Row],[Price Diff]]/Table2[[#This Row],[price]]</f>
        <v>1.3136451975483937E-2</v>
      </c>
    </row>
    <row r="6434" spans="1:22" x14ac:dyDescent="0.2">
      <c r="A6434" s="3">
        <v>10890</v>
      </c>
      <c r="B6434" s="3">
        <v>0.18791766500000001</v>
      </c>
      <c r="C6434" s="3">
        <v>54058</v>
      </c>
      <c r="D6434" s="3">
        <v>0.55721114299999996</v>
      </c>
      <c r="E6434" s="3">
        <v>2360</v>
      </c>
      <c r="F6434" s="3">
        <v>0.55178418100000004</v>
      </c>
      <c r="G6434" s="3">
        <v>4</v>
      </c>
      <c r="H6434" s="3">
        <v>0.52529906999999998</v>
      </c>
      <c r="I6434" s="2" t="s">
        <v>28</v>
      </c>
      <c r="J6434" s="3">
        <v>52000</v>
      </c>
      <c r="K6434" s="3">
        <v>0.83184858500000003</v>
      </c>
      <c r="L6434" s="3">
        <v>1</v>
      </c>
      <c r="M6434" s="2" t="s">
        <v>64</v>
      </c>
      <c r="N6434" s="3">
        <v>92800</v>
      </c>
      <c r="O6434" s="3">
        <v>0.47295944400000001</v>
      </c>
      <c r="P6434" s="3">
        <v>0.76722839365992279</v>
      </c>
      <c r="Q6434" s="3">
        <v>-0.68285175062523673</v>
      </c>
      <c r="R6434" s="3">
        <v>-0.55479403866923616</v>
      </c>
      <c r="S6434" s="3">
        <v>0.44186279914558052</v>
      </c>
      <c r="T6434" s="5">
        <f>POWER(10,Table2[[#This Row],[Predicted normalized_price]]*(N$7634-N$7635)+N$7635)</f>
        <v>78223.468809825339</v>
      </c>
      <c r="U6434" s="5">
        <f>ABS(Table2[[#This Row],[price]]-Table2[[#This Row],[Predicted Price]])</f>
        <v>14576.531190174661</v>
      </c>
      <c r="V6434" s="5">
        <f>Table2[[#This Row],[Price Diff]]/Table2[[#This Row],[price]]</f>
        <v>0.1570746895492959</v>
      </c>
    </row>
    <row r="6435" spans="1:22" x14ac:dyDescent="0.2">
      <c r="A6435" s="3">
        <v>12230</v>
      </c>
      <c r="B6435" s="3">
        <v>0.21373894900000001</v>
      </c>
      <c r="C6435" s="3">
        <v>62983</v>
      </c>
      <c r="D6435" s="3">
        <v>0.58395271900000001</v>
      </c>
      <c r="E6435" s="3">
        <v>2261</v>
      </c>
      <c r="F6435" s="3">
        <v>0.53351130300000005</v>
      </c>
      <c r="G6435" s="3">
        <v>5</v>
      </c>
      <c r="H6435" s="3">
        <v>0.60985333500000005</v>
      </c>
      <c r="I6435" s="2" t="s">
        <v>14</v>
      </c>
      <c r="J6435" s="3">
        <v>79000</v>
      </c>
      <c r="K6435" s="3">
        <v>0.86749087300000005</v>
      </c>
      <c r="L6435" s="3">
        <v>1</v>
      </c>
      <c r="M6435" s="2" t="s">
        <v>66</v>
      </c>
      <c r="N6435" s="3">
        <v>87800</v>
      </c>
      <c r="O6435" s="3">
        <v>0.46288030699999999</v>
      </c>
      <c r="P6435" s="3">
        <v>-0.54068247092410959</v>
      </c>
      <c r="Q6435" s="3">
        <v>-0.60414399998644008</v>
      </c>
      <c r="R6435" s="3">
        <v>-0.55194212564528122</v>
      </c>
      <c r="S6435" s="3">
        <v>0.45842399161237812</v>
      </c>
      <c r="T6435" s="5">
        <f>POWER(10,Table2[[#This Row],[Predicted normalized_price]]*(N$7634-N$7635)+N$7635)</f>
        <v>85676.101626872973</v>
      </c>
      <c r="U6435" s="5">
        <f>ABS(Table2[[#This Row],[price]]-Table2[[#This Row],[Predicted Price]])</f>
        <v>2123.8983731270273</v>
      </c>
      <c r="V6435" s="5">
        <f>Table2[[#This Row],[Price Diff]]/Table2[[#This Row],[price]]</f>
        <v>2.4190186482084593E-2</v>
      </c>
    </row>
    <row r="6436" spans="1:22" x14ac:dyDescent="0.2">
      <c r="A6436" s="3">
        <v>9940</v>
      </c>
      <c r="B6436" s="3">
        <v>0.16760768000000001</v>
      </c>
      <c r="C6436" s="3">
        <v>44568</v>
      </c>
      <c r="D6436" s="3">
        <v>0.52342851599999995</v>
      </c>
      <c r="E6436" s="3">
        <v>1197</v>
      </c>
      <c r="F6436" s="3">
        <v>0.26232939100000002</v>
      </c>
      <c r="G6436" s="3">
        <v>5</v>
      </c>
      <c r="H6436" s="3">
        <v>0.60985333500000005</v>
      </c>
      <c r="I6436" s="2" t="s">
        <v>27</v>
      </c>
      <c r="J6436" s="3">
        <v>32816</v>
      </c>
      <c r="K6436" s="3">
        <v>0.79261624600000002</v>
      </c>
      <c r="L6436" s="3">
        <v>2</v>
      </c>
      <c r="M6436" s="2" t="s">
        <v>64</v>
      </c>
      <c r="N6436" s="3">
        <v>69900</v>
      </c>
      <c r="O6436" s="3">
        <v>0.42138900499999998</v>
      </c>
      <c r="P6436" s="3">
        <v>0.77347630133555567</v>
      </c>
      <c r="Q6436" s="3">
        <v>-0.72988581532818642</v>
      </c>
      <c r="R6436" s="3">
        <v>-0.48439455427595779</v>
      </c>
      <c r="S6436" s="3">
        <v>0.41163776105749494</v>
      </c>
      <c r="T6436" s="5">
        <f>POWER(10,Table2[[#This Row],[Predicted normalized_price]]*(N$7634-N$7635)+N$7635)</f>
        <v>66253.102558500454</v>
      </c>
      <c r="U6436" s="5">
        <f>ABS(Table2[[#This Row],[price]]-Table2[[#This Row],[Predicted Price]])</f>
        <v>3646.8974414995464</v>
      </c>
      <c r="V6436" s="5">
        <f>Table2[[#This Row],[Price Diff]]/Table2[[#This Row],[price]]</f>
        <v>5.2173067832611539E-2</v>
      </c>
    </row>
    <row r="6437" spans="1:22" x14ac:dyDescent="0.2">
      <c r="A6437" s="3">
        <v>11460</v>
      </c>
      <c r="B6437" s="3">
        <v>0.199269482</v>
      </c>
      <c r="C6437" s="3">
        <v>70032</v>
      </c>
      <c r="D6437" s="3">
        <v>0.60251822700000002</v>
      </c>
      <c r="E6437" s="3">
        <v>2354</v>
      </c>
      <c r="F6437" s="3">
        <v>0.55069874699999999</v>
      </c>
      <c r="G6437" s="3">
        <v>3</v>
      </c>
      <c r="H6437" s="3">
        <v>0.416289664</v>
      </c>
      <c r="I6437" s="2" t="s">
        <v>22</v>
      </c>
      <c r="J6437" s="3">
        <v>29250</v>
      </c>
      <c r="K6437" s="3">
        <v>0.782812018</v>
      </c>
      <c r="L6437" s="3">
        <v>1</v>
      </c>
      <c r="M6437" s="2" t="s">
        <v>64</v>
      </c>
      <c r="N6437" s="3">
        <v>108800</v>
      </c>
      <c r="O6437" s="3">
        <v>0.50190646800000005</v>
      </c>
      <c r="P6437" s="3">
        <v>0.82697944211256169</v>
      </c>
      <c r="Q6437" s="3">
        <v>-0.56831398880743711</v>
      </c>
      <c r="R6437" s="3">
        <v>-0.66709924319714087</v>
      </c>
      <c r="S6437" s="3">
        <v>0.50066839950293063</v>
      </c>
      <c r="T6437" s="5">
        <f>POWER(10,Table2[[#This Row],[Predicted normalized_price]]*(N$7634-N$7635)+N$7635)</f>
        <v>108062.32194705842</v>
      </c>
      <c r="U6437" s="5">
        <f>ABS(Table2[[#This Row],[price]]-Table2[[#This Row],[Predicted Price]])</f>
        <v>737.67805294158461</v>
      </c>
      <c r="V6437" s="5">
        <f>Table2[[#This Row],[Price Diff]]/Table2[[#This Row],[price]]</f>
        <v>6.7801291630660348E-3</v>
      </c>
    </row>
    <row r="6438" spans="1:22" x14ac:dyDescent="0.2">
      <c r="A6438" s="3">
        <v>10490</v>
      </c>
      <c r="B6438" s="3">
        <v>0.17959089</v>
      </c>
      <c r="C6438" s="3">
        <v>39620</v>
      </c>
      <c r="D6438" s="3">
        <v>0.50283392400000004</v>
      </c>
      <c r="E6438" s="3">
        <v>1596</v>
      </c>
      <c r="F6438" s="3">
        <v>0.38499535400000001</v>
      </c>
      <c r="G6438" s="3">
        <v>8</v>
      </c>
      <c r="H6438" s="3">
        <v>0.78794860499999997</v>
      </c>
      <c r="I6438" s="2" t="s">
        <v>21</v>
      </c>
      <c r="J6438" s="3">
        <v>100000</v>
      </c>
      <c r="K6438" s="3">
        <v>0.88758078299999998</v>
      </c>
      <c r="L6438" s="3">
        <v>2</v>
      </c>
      <c r="M6438" s="2" t="s">
        <v>65</v>
      </c>
      <c r="N6438" s="3">
        <v>52800</v>
      </c>
      <c r="O6438" s="3">
        <v>0.37033294500000002</v>
      </c>
      <c r="P6438" s="3">
        <v>0.99999999231406866</v>
      </c>
      <c r="Q6438" s="3">
        <v>0.30162310106139983</v>
      </c>
      <c r="R6438" s="3">
        <v>0.78143859929255732</v>
      </c>
      <c r="S6438" s="3">
        <v>0.36289449090386083</v>
      </c>
      <c r="T6438" s="5">
        <f>POWER(10,Table2[[#This Row],[Predicted normalized_price]]*(N$7634-N$7635)+N$7635)</f>
        <v>50685.337980635843</v>
      </c>
      <c r="U6438" s="5">
        <f>ABS(Table2[[#This Row],[price]]-Table2[[#This Row],[Predicted Price]])</f>
        <v>2114.6620193641575</v>
      </c>
      <c r="V6438" s="5">
        <f>Table2[[#This Row],[Price Diff]]/Table2[[#This Row],[price]]</f>
        <v>4.0050417033412077E-2</v>
      </c>
    </row>
    <row r="6439" spans="1:22" x14ac:dyDescent="0.2">
      <c r="A6439" s="3">
        <v>16020</v>
      </c>
      <c r="B6439" s="3">
        <v>0.27380384899999999</v>
      </c>
      <c r="C6439" s="3">
        <v>84438</v>
      </c>
      <c r="D6439" s="3">
        <v>0.63525501100000004</v>
      </c>
      <c r="E6439" s="3">
        <v>1999</v>
      </c>
      <c r="F6439" s="3">
        <v>0.48099653599999997</v>
      </c>
      <c r="G6439" s="3">
        <v>3</v>
      </c>
      <c r="H6439" s="3">
        <v>0.416289664</v>
      </c>
      <c r="I6439" s="2" t="s">
        <v>35</v>
      </c>
      <c r="J6439" s="3">
        <v>42000</v>
      </c>
      <c r="K6439" s="3">
        <v>0.81364630299999996</v>
      </c>
      <c r="L6439" s="3">
        <v>1</v>
      </c>
      <c r="M6439" s="2" t="s">
        <v>64</v>
      </c>
      <c r="N6439" s="3">
        <v>152800</v>
      </c>
      <c r="O6439" s="3">
        <v>0.56371116899999996</v>
      </c>
      <c r="P6439" s="3">
        <v>0.63250947281045677</v>
      </c>
      <c r="Q6439" s="3">
        <v>-0.39235607107654608</v>
      </c>
      <c r="R6439" s="3">
        <v>-0.73681587330555953</v>
      </c>
      <c r="S6439" s="3">
        <v>0.5641805476114472</v>
      </c>
      <c r="T6439" s="5">
        <f>POWER(10,Table2[[#This Row],[Predicted normalized_price]]*(N$7634-N$7635)+N$7635)</f>
        <v>153194.61804120606</v>
      </c>
      <c r="U6439" s="5">
        <f>ABS(Table2[[#This Row],[price]]-Table2[[#This Row],[Predicted Price]])</f>
        <v>394.61804120606394</v>
      </c>
      <c r="V6439" s="5">
        <f>Table2[[#This Row],[Price Diff]]/Table2[[#This Row],[price]]</f>
        <v>2.5825788037046071E-3</v>
      </c>
    </row>
    <row r="6440" spans="1:22" x14ac:dyDescent="0.2">
      <c r="A6440" s="3">
        <v>9170</v>
      </c>
      <c r="B6440" s="3">
        <v>0.149666992</v>
      </c>
      <c r="C6440" s="3">
        <v>14018</v>
      </c>
      <c r="D6440" s="3">
        <v>0.32100833000000001</v>
      </c>
      <c r="E6440" s="3">
        <v>1390</v>
      </c>
      <c r="F6440" s="3">
        <v>0.32606906200000002</v>
      </c>
      <c r="G6440" s="3">
        <v>10</v>
      </c>
      <c r="H6440" s="3">
        <v>0.87250287000000004</v>
      </c>
      <c r="I6440" s="2" t="s">
        <v>20</v>
      </c>
      <c r="J6440" s="3">
        <v>118765</v>
      </c>
      <c r="K6440" s="3">
        <v>0.90223783099999999</v>
      </c>
      <c r="L6440" s="3">
        <v>4</v>
      </c>
      <c r="M6440" s="2" t="s">
        <v>66</v>
      </c>
      <c r="N6440" s="3">
        <v>20800</v>
      </c>
      <c r="O6440" s="3">
        <v>0.20080546299999999</v>
      </c>
      <c r="P6440" s="3">
        <v>-0.48544144955718332</v>
      </c>
      <c r="Q6440" s="3">
        <v>-9.4515603202908902E-2</v>
      </c>
      <c r="R6440" s="3">
        <v>0.91572998127467353</v>
      </c>
      <c r="S6440" s="3">
        <v>0.22058861475314348</v>
      </c>
      <c r="T6440" s="5">
        <f>POWER(10,Table2[[#This Row],[Predicted normalized_price]]*(N$7634-N$7635)+N$7635)</f>
        <v>23188.627194039527</v>
      </c>
      <c r="U6440" s="5">
        <f>ABS(Table2[[#This Row],[price]]-Table2[[#This Row],[Predicted Price]])</f>
        <v>2388.6271940395272</v>
      </c>
      <c r="V6440" s="5">
        <f>Table2[[#This Row],[Price Diff]]/Table2[[#This Row],[price]]</f>
        <v>0.11483784586728496</v>
      </c>
    </row>
    <row r="6441" spans="1:22" x14ac:dyDescent="0.2">
      <c r="A6441" s="3">
        <v>9150</v>
      </c>
      <c r="B6441" s="3">
        <v>0.149181168</v>
      </c>
      <c r="C6441" s="3">
        <v>46959</v>
      </c>
      <c r="D6441" s="3">
        <v>0.53257390299999996</v>
      </c>
      <c r="E6441" s="3">
        <v>1199</v>
      </c>
      <c r="F6441" s="3">
        <v>0.26304123400000001</v>
      </c>
      <c r="G6441" s="3">
        <v>2</v>
      </c>
      <c r="H6441" s="3">
        <v>0.26264953499999999</v>
      </c>
      <c r="I6441" s="2" t="s">
        <v>31</v>
      </c>
      <c r="J6441" s="3">
        <v>10000</v>
      </c>
      <c r="K6441" s="3">
        <v>0.691338338</v>
      </c>
      <c r="L6441" s="3">
        <v>1</v>
      </c>
      <c r="M6441" s="2" t="s">
        <v>68</v>
      </c>
      <c r="N6441" s="3">
        <v>88888</v>
      </c>
      <c r="O6441" s="3">
        <v>0.465121542</v>
      </c>
      <c r="P6441" s="3">
        <v>-0.98256808871843027</v>
      </c>
      <c r="Q6441" s="3">
        <v>-0.56987612778251373</v>
      </c>
      <c r="R6441" s="3">
        <v>-0.58652484030649821</v>
      </c>
      <c r="S6441" s="3">
        <v>0.47505567608798371</v>
      </c>
      <c r="T6441" s="5">
        <f>POWER(10,Table2[[#This Row],[Predicted normalized_price]]*(N$7634-N$7635)+N$7635)</f>
        <v>93875.129739059368</v>
      </c>
      <c r="U6441" s="5">
        <f>ABS(Table2[[#This Row],[price]]-Table2[[#This Row],[Predicted Price]])</f>
        <v>4987.1297390593681</v>
      </c>
      <c r="V6441" s="5">
        <f>Table2[[#This Row],[Price Diff]]/Table2[[#This Row],[price]]</f>
        <v>5.6105770622124115E-2</v>
      </c>
    </row>
    <row r="6442" spans="1:22" x14ac:dyDescent="0.2">
      <c r="A6442" s="3">
        <v>8620</v>
      </c>
      <c r="B6442" s="3">
        <v>0.13590443799999999</v>
      </c>
      <c r="C6442" s="3">
        <v>24105</v>
      </c>
      <c r="D6442" s="3">
        <v>0.415872874</v>
      </c>
      <c r="E6442" s="3">
        <v>1390</v>
      </c>
      <c r="F6442" s="3">
        <v>0.32606906200000002</v>
      </c>
      <c r="G6442" s="3">
        <v>9</v>
      </c>
      <c r="H6442" s="3">
        <v>0.83257932800000001</v>
      </c>
      <c r="I6442" s="2" t="s">
        <v>20</v>
      </c>
      <c r="J6442" s="3">
        <v>117000</v>
      </c>
      <c r="K6442" s="3">
        <v>0.90096174299999998</v>
      </c>
      <c r="L6442" s="3">
        <v>2</v>
      </c>
      <c r="M6442" s="2" t="s">
        <v>63</v>
      </c>
      <c r="N6442" s="3">
        <v>32800</v>
      </c>
      <c r="O6442" s="3">
        <v>0.28369413199999999</v>
      </c>
      <c r="P6442" s="3">
        <v>-0.63913061917150837</v>
      </c>
      <c r="Q6442" s="3">
        <v>7.3664401391285383E-2</v>
      </c>
      <c r="R6442" s="3">
        <v>0.87144179408892974</v>
      </c>
      <c r="S6442" s="3">
        <v>0.27571088574184754</v>
      </c>
      <c r="T6442" s="5">
        <f>POWER(10,Table2[[#This Row],[Predicted normalized_price]]*(N$7634-N$7635)+N$7635)</f>
        <v>31392.228275723792</v>
      </c>
      <c r="U6442" s="5">
        <f>ABS(Table2[[#This Row],[price]]-Table2[[#This Row],[Predicted Price]])</f>
        <v>1407.7717242762083</v>
      </c>
      <c r="V6442" s="5">
        <f>Table2[[#This Row],[Price Diff]]/Table2[[#This Row],[price]]</f>
        <v>4.2919869642567325E-2</v>
      </c>
    </row>
    <row r="6443" spans="1:22" x14ac:dyDescent="0.2">
      <c r="A6443" s="3">
        <v>12920</v>
      </c>
      <c r="B6443" s="3">
        <v>0.22595115099999999</v>
      </c>
      <c r="C6443" s="3">
        <v>68467</v>
      </c>
      <c r="D6443" s="3">
        <v>0.59856311200000001</v>
      </c>
      <c r="E6443" s="3">
        <v>2356</v>
      </c>
      <c r="F6443" s="3">
        <v>0.55106086499999996</v>
      </c>
      <c r="G6443" s="3">
        <v>5</v>
      </c>
      <c r="H6443" s="3">
        <v>0.60985333500000005</v>
      </c>
      <c r="I6443" s="2" t="s">
        <v>22</v>
      </c>
      <c r="J6443" s="3">
        <v>35000</v>
      </c>
      <c r="K6443" s="3">
        <v>0.79810758100000001</v>
      </c>
      <c r="L6443" s="3">
        <v>1</v>
      </c>
      <c r="M6443" s="2" t="s">
        <v>66</v>
      </c>
      <c r="N6443" s="3">
        <v>101800</v>
      </c>
      <c r="O6443" s="3">
        <v>0.48980439399999998</v>
      </c>
      <c r="P6443" s="3">
        <v>-0.40924116049412695</v>
      </c>
      <c r="Q6443" s="3">
        <v>-0.59769722694508975</v>
      </c>
      <c r="R6443" s="3">
        <v>-0.61906991144971646</v>
      </c>
      <c r="S6443" s="3">
        <v>0.47749211636766303</v>
      </c>
      <c r="T6443" s="5">
        <f>POWER(10,Table2[[#This Row],[Predicted normalized_price]]*(N$7634-N$7635)+N$7635)</f>
        <v>95140.409849779055</v>
      </c>
      <c r="U6443" s="5">
        <f>ABS(Table2[[#This Row],[price]]-Table2[[#This Row],[Predicted Price]])</f>
        <v>6659.5901502209454</v>
      </c>
      <c r="V6443" s="5">
        <f>Table2[[#This Row],[Price Diff]]/Table2[[#This Row],[price]]</f>
        <v>6.5418370827317732E-2</v>
      </c>
    </row>
    <row r="6444" spans="1:22" x14ac:dyDescent="0.2">
      <c r="A6444" s="3">
        <v>13210</v>
      </c>
      <c r="B6444" s="3">
        <v>0.230890279</v>
      </c>
      <c r="C6444" s="3">
        <v>55489</v>
      </c>
      <c r="D6444" s="3">
        <v>0.56178346400000001</v>
      </c>
      <c r="E6444" s="3">
        <v>1798</v>
      </c>
      <c r="F6444" s="3">
        <v>0.435810641</v>
      </c>
      <c r="G6444" s="3">
        <v>7</v>
      </c>
      <c r="H6444" s="3">
        <v>0.73735046500000001</v>
      </c>
      <c r="I6444" s="2" t="s">
        <v>19</v>
      </c>
      <c r="J6444" s="3">
        <v>105000</v>
      </c>
      <c r="K6444" s="3">
        <v>0.89173902299999996</v>
      </c>
      <c r="L6444" s="3">
        <v>1</v>
      </c>
      <c r="M6444" s="2" t="s">
        <v>65</v>
      </c>
      <c r="N6444" s="3">
        <v>68800</v>
      </c>
      <c r="O6444" s="3">
        <v>0.41850241300000002</v>
      </c>
      <c r="P6444" s="3">
        <v>-0.82685828295670083</v>
      </c>
      <c r="Q6444" s="3">
        <v>0.47369546501880866</v>
      </c>
      <c r="R6444" s="3">
        <v>0.65349013227528574</v>
      </c>
      <c r="S6444" s="3">
        <v>0.43585052688075987</v>
      </c>
      <c r="T6444" s="5">
        <f>POWER(10,Table2[[#This Row],[Predicted normalized_price]]*(N$7634-N$7635)+N$7635)</f>
        <v>75681.37648346409</v>
      </c>
      <c r="U6444" s="5">
        <f>ABS(Table2[[#This Row],[price]]-Table2[[#This Row],[Predicted Price]])</f>
        <v>6881.3764834640897</v>
      </c>
      <c r="V6444" s="5">
        <f>Table2[[#This Row],[Price Diff]]/Table2[[#This Row],[price]]</f>
        <v>0.10002000702709432</v>
      </c>
    </row>
    <row r="6445" spans="1:22" x14ac:dyDescent="0.2">
      <c r="A6445" s="3">
        <v>9980</v>
      </c>
      <c r="B6445" s="3">
        <v>0.168501284</v>
      </c>
      <c r="C6445" s="3">
        <v>49810</v>
      </c>
      <c r="D6445" s="3">
        <v>0.54288867299999999</v>
      </c>
      <c r="E6445" s="3">
        <v>1497</v>
      </c>
      <c r="F6445" s="3">
        <v>0.357690181</v>
      </c>
      <c r="G6445" s="3">
        <v>3</v>
      </c>
      <c r="H6445" s="3">
        <v>0.416289664</v>
      </c>
      <c r="I6445" s="2" t="s">
        <v>22</v>
      </c>
      <c r="J6445" s="3">
        <v>22000</v>
      </c>
      <c r="K6445" s="3">
        <v>0.75853620200000005</v>
      </c>
      <c r="L6445" s="3">
        <v>1</v>
      </c>
      <c r="M6445" s="2" t="s">
        <v>66</v>
      </c>
      <c r="N6445" s="3">
        <v>86500</v>
      </c>
      <c r="O6445" s="3">
        <v>0.46016565500000001</v>
      </c>
      <c r="P6445" s="3">
        <v>-0.82085799603837195</v>
      </c>
      <c r="Q6445" s="3">
        <v>-0.63951142614875323</v>
      </c>
      <c r="R6445" s="3">
        <v>-0.56639069778391893</v>
      </c>
      <c r="S6445" s="3">
        <v>0.45203495400462479</v>
      </c>
      <c r="T6445" s="5">
        <f>POWER(10,Table2[[#This Row],[Predicted normalized_price]]*(N$7634-N$7635)+N$7635)</f>
        <v>82720.378589154236</v>
      </c>
      <c r="U6445" s="5">
        <f>ABS(Table2[[#This Row],[price]]-Table2[[#This Row],[Predicted Price]])</f>
        <v>3779.6214108457643</v>
      </c>
      <c r="V6445" s="5">
        <f>Table2[[#This Row],[Price Diff]]/Table2[[#This Row],[price]]</f>
        <v>4.3695045212089764E-2</v>
      </c>
    </row>
    <row r="6446" spans="1:22" x14ac:dyDescent="0.2">
      <c r="A6446" s="3">
        <v>108700</v>
      </c>
      <c r="B6446" s="3">
        <v>0.69985017400000005</v>
      </c>
      <c r="C6446" s="3">
        <v>239784</v>
      </c>
      <c r="D6446" s="3">
        <v>0.81790821800000002</v>
      </c>
      <c r="E6446" s="3">
        <v>6752</v>
      </c>
      <c r="F6446" s="3">
        <v>1</v>
      </c>
      <c r="G6446" s="3">
        <v>8</v>
      </c>
      <c r="H6446" s="3">
        <v>0.78794860499999997</v>
      </c>
      <c r="I6446" s="2" t="s">
        <v>9</v>
      </c>
      <c r="J6446" s="3">
        <v>29800</v>
      </c>
      <c r="K6446" s="3">
        <v>0.78439969700000001</v>
      </c>
      <c r="L6446" s="3">
        <v>2</v>
      </c>
      <c r="M6446" s="2" t="s">
        <v>65</v>
      </c>
      <c r="N6446" s="3">
        <v>500800</v>
      </c>
      <c r="O6446" s="3">
        <v>0.77973864199999998</v>
      </c>
      <c r="P6446" s="3">
        <v>0.28876109139786083</v>
      </c>
      <c r="Q6446" s="3">
        <v>0.40437851891967264</v>
      </c>
      <c r="R6446" s="3">
        <v>-0.84645310841409904</v>
      </c>
      <c r="S6446" s="3">
        <v>0.8009245452443986</v>
      </c>
      <c r="T6446" s="5">
        <f>POWER(10,Table2[[#This Row],[Predicted normalized_price]]*(N$7634-N$7635)+N$7635)</f>
        <v>562630.96966128075</v>
      </c>
      <c r="U6446" s="5">
        <f>ABS(Table2[[#This Row],[price]]-Table2[[#This Row],[Predicted Price]])</f>
        <v>61830.969661280746</v>
      </c>
      <c r="V6446" s="5">
        <f>Table2[[#This Row],[Price Diff]]/Table2[[#This Row],[price]]</f>
        <v>0.12346439628849989</v>
      </c>
    </row>
    <row r="6447" spans="1:22" x14ac:dyDescent="0.2">
      <c r="A6447" s="3">
        <v>18620</v>
      </c>
      <c r="B6447" s="3">
        <v>0.307268545</v>
      </c>
      <c r="C6447" s="3">
        <v>92222</v>
      </c>
      <c r="D6447" s="3">
        <v>0.65068688900000005</v>
      </c>
      <c r="E6447" s="3">
        <v>1950</v>
      </c>
      <c r="F6447" s="3">
        <v>0.47041442</v>
      </c>
      <c r="G6447" s="3">
        <v>3</v>
      </c>
      <c r="H6447" s="3">
        <v>0.416289664</v>
      </c>
      <c r="I6447" s="2" t="s">
        <v>15</v>
      </c>
      <c r="J6447" s="3">
        <v>18000</v>
      </c>
      <c r="K6447" s="3">
        <v>0.74143363900000003</v>
      </c>
      <c r="L6447" s="3">
        <v>1</v>
      </c>
      <c r="M6447" s="2" t="s">
        <v>65</v>
      </c>
      <c r="N6447" s="3">
        <v>198800</v>
      </c>
      <c r="O6447" s="3">
        <v>0.61160345100000002</v>
      </c>
      <c r="P6447" s="3">
        <v>-0.91087979409590192</v>
      </c>
      <c r="Q6447" s="3">
        <v>0.76958703621843727</v>
      </c>
      <c r="R6447" s="3">
        <v>0.3438167536948894</v>
      </c>
      <c r="S6447" s="3">
        <v>0.59209596688577681</v>
      </c>
      <c r="T6447" s="5">
        <f>POWER(10,Table2[[#This Row],[Predicted normalized_price]]*(N$7634-N$7635)+N$7635)</f>
        <v>178592.2237543345</v>
      </c>
      <c r="U6447" s="5">
        <f>ABS(Table2[[#This Row],[price]]-Table2[[#This Row],[Predicted Price]])</f>
        <v>20207.776245665504</v>
      </c>
      <c r="V6447" s="5">
        <f>Table2[[#This Row],[Price Diff]]/Table2[[#This Row],[price]]</f>
        <v>0.10164877387155687</v>
      </c>
    </row>
    <row r="6448" spans="1:22" x14ac:dyDescent="0.2">
      <c r="A6448" s="3">
        <v>7910</v>
      </c>
      <c r="B6448" s="3">
        <v>0.116778328</v>
      </c>
      <c r="C6448" s="3">
        <v>45157</v>
      </c>
      <c r="D6448" s="3">
        <v>0.52572615099999997</v>
      </c>
      <c r="E6448" s="3">
        <v>1496</v>
      </c>
      <c r="F6448" s="3">
        <v>0.35740525400000001</v>
      </c>
      <c r="G6448" s="3">
        <v>2</v>
      </c>
      <c r="H6448" s="3">
        <v>0.26264953499999999</v>
      </c>
      <c r="I6448" s="2" t="s">
        <v>14</v>
      </c>
      <c r="J6448" s="3">
        <v>40</v>
      </c>
      <c r="K6448" s="3">
        <v>0.22076072799999999</v>
      </c>
      <c r="L6448" s="3">
        <v>1</v>
      </c>
      <c r="M6448" s="2" t="s">
        <v>63</v>
      </c>
      <c r="N6448" s="3">
        <v>82800</v>
      </c>
      <c r="O6448" s="3">
        <v>0.45221003500000001</v>
      </c>
      <c r="P6448" s="3">
        <v>-0.93924819257459913</v>
      </c>
      <c r="Q6448" s="3">
        <v>-0.65331221723801536</v>
      </c>
      <c r="R6448" s="3">
        <v>-0.54267651287998331</v>
      </c>
      <c r="S6448" s="3">
        <v>0.44207416581840098</v>
      </c>
      <c r="T6448" s="5">
        <f>POWER(10,Table2[[#This Row],[Predicted normalized_price]]*(N$7634-N$7635)+N$7635)</f>
        <v>78314.375469120554</v>
      </c>
      <c r="U6448" s="5">
        <f>ABS(Table2[[#This Row],[price]]-Table2[[#This Row],[Predicted Price]])</f>
        <v>4485.624530879446</v>
      </c>
      <c r="V6448" s="5">
        <f>Table2[[#This Row],[Price Diff]]/Table2[[#This Row],[price]]</f>
        <v>5.4174209310138235E-2</v>
      </c>
    </row>
    <row r="6449" spans="1:22" x14ac:dyDescent="0.2">
      <c r="A6449" s="3">
        <v>13450</v>
      </c>
      <c r="B6449" s="3">
        <v>0.234896516</v>
      </c>
      <c r="C6449" s="3">
        <v>68238</v>
      </c>
      <c r="D6449" s="3">
        <v>0.59797680600000003</v>
      </c>
      <c r="E6449" s="3">
        <v>2356</v>
      </c>
      <c r="F6449" s="3">
        <v>0.55106086499999996</v>
      </c>
      <c r="G6449" s="3">
        <v>5</v>
      </c>
      <c r="H6449" s="3">
        <v>0.60985333500000005</v>
      </c>
      <c r="I6449" s="2" t="s">
        <v>22</v>
      </c>
      <c r="J6449" s="3">
        <v>56983</v>
      </c>
      <c r="K6449" s="3">
        <v>0.839647645</v>
      </c>
      <c r="L6449" s="3">
        <v>1</v>
      </c>
      <c r="M6449" s="2" t="s">
        <v>66</v>
      </c>
      <c r="N6449" s="3">
        <v>99800</v>
      </c>
      <c r="O6449" s="3">
        <v>0.48619350700000002</v>
      </c>
      <c r="P6449" s="3">
        <v>-0.43095248796543956</v>
      </c>
      <c r="Q6449" s="3">
        <v>-0.58890863390757475</v>
      </c>
      <c r="R6449" s="3">
        <v>-0.62357899777652015</v>
      </c>
      <c r="S6449" s="3">
        <v>0.48089319297986932</v>
      </c>
      <c r="T6449" s="5">
        <f>POWER(10,Table2[[#This Row],[Predicted normalized_price]]*(N$7634-N$7635)+N$7635)</f>
        <v>96935.209197977121</v>
      </c>
      <c r="U6449" s="5">
        <f>ABS(Table2[[#This Row],[price]]-Table2[[#This Row],[Predicted Price]])</f>
        <v>2864.7908020228788</v>
      </c>
      <c r="V6449" s="5">
        <f>Table2[[#This Row],[Price Diff]]/Table2[[#This Row],[price]]</f>
        <v>2.8705318657543874E-2</v>
      </c>
    </row>
    <row r="6450" spans="1:22" x14ac:dyDescent="0.2">
      <c r="A6450" s="3">
        <v>15150</v>
      </c>
      <c r="B6450" s="3">
        <v>0.26137962799999997</v>
      </c>
      <c r="C6450" s="3">
        <v>50674</v>
      </c>
      <c r="D6450" s="3">
        <v>0.54589821500000002</v>
      </c>
      <c r="E6450" s="3">
        <v>1796</v>
      </c>
      <c r="F6450" s="3">
        <v>0.43533607800000002</v>
      </c>
      <c r="G6450" s="3">
        <v>9</v>
      </c>
      <c r="H6450" s="3">
        <v>0.83257932800000001</v>
      </c>
      <c r="I6450" s="2" t="s">
        <v>15</v>
      </c>
      <c r="J6450" s="3">
        <v>73000</v>
      </c>
      <c r="K6450" s="3">
        <v>0.86075892700000001</v>
      </c>
      <c r="L6450" s="3">
        <v>1</v>
      </c>
      <c r="M6450" s="2" t="s">
        <v>65</v>
      </c>
      <c r="N6450" s="3">
        <v>69999</v>
      </c>
      <c r="O6450" s="3">
        <v>0.421646566</v>
      </c>
      <c r="P6450" s="3">
        <v>-0.9286279491772863</v>
      </c>
      <c r="Q6450" s="3">
        <v>0.45901689278303293</v>
      </c>
      <c r="R6450" s="3">
        <v>0.67722205930659107</v>
      </c>
      <c r="S6450" s="3">
        <v>0.42569783501098957</v>
      </c>
      <c r="T6450" s="5">
        <f>POWER(10,Table2[[#This Row],[Predicted normalized_price]]*(N$7634-N$7635)+N$7635)</f>
        <v>71574.780919608616</v>
      </c>
      <c r="U6450" s="5">
        <f>ABS(Table2[[#This Row],[price]]-Table2[[#This Row],[Predicted Price]])</f>
        <v>1575.7809196086164</v>
      </c>
      <c r="V6450" s="5">
        <f>Table2[[#This Row],[Price Diff]]/Table2[[#This Row],[price]]</f>
        <v>2.2511477586945761E-2</v>
      </c>
    </row>
    <row r="6451" spans="1:22" x14ac:dyDescent="0.2">
      <c r="A6451" s="3">
        <v>31210</v>
      </c>
      <c r="B6451" s="3">
        <v>0.42219396999999997</v>
      </c>
      <c r="C6451" s="3">
        <v>143356</v>
      </c>
      <c r="D6451" s="3">
        <v>0.727885907</v>
      </c>
      <c r="E6451" s="3">
        <v>2979</v>
      </c>
      <c r="F6451" s="3">
        <v>0.65110249600000003</v>
      </c>
      <c r="G6451" s="3">
        <v>3</v>
      </c>
      <c r="H6451" s="3">
        <v>0.416289664</v>
      </c>
      <c r="I6451" s="2" t="s">
        <v>13</v>
      </c>
      <c r="J6451" s="3">
        <v>7000</v>
      </c>
      <c r="K6451" s="3">
        <v>0.660939999</v>
      </c>
      <c r="L6451" s="3">
        <v>2</v>
      </c>
      <c r="M6451" s="2" t="s">
        <v>62</v>
      </c>
      <c r="N6451" s="3">
        <v>349800</v>
      </c>
      <c r="O6451" s="3">
        <v>0.71443501200000004</v>
      </c>
      <c r="P6451" s="3">
        <v>-0.41538288029177184</v>
      </c>
      <c r="Q6451" s="3">
        <v>0.86017548602658367</v>
      </c>
      <c r="R6451" s="3">
        <v>4.1982755983129269E-2</v>
      </c>
      <c r="S6451" s="3">
        <v>0.69380701424965496</v>
      </c>
      <c r="T6451" s="5">
        <f>POWER(10,Table2[[#This Row],[Predicted normalized_price]]*(N$7634-N$7635)+N$7635)</f>
        <v>312314.32923641044</v>
      </c>
      <c r="U6451" s="5">
        <f>ABS(Table2[[#This Row],[price]]-Table2[[#This Row],[Predicted Price]])</f>
        <v>37485.670763589558</v>
      </c>
      <c r="V6451" s="5">
        <f>Table2[[#This Row],[Price Diff]]/Table2[[#This Row],[price]]</f>
        <v>0.10716315255457277</v>
      </c>
    </row>
    <row r="6452" spans="1:22" x14ac:dyDescent="0.2">
      <c r="A6452" s="3">
        <v>116410</v>
      </c>
      <c r="B6452" s="3">
        <v>0.71509783999999998</v>
      </c>
      <c r="C6452" s="3">
        <v>206953</v>
      </c>
      <c r="D6452" s="3">
        <v>0.79213973999999998</v>
      </c>
      <c r="E6452" s="3">
        <v>6592</v>
      </c>
      <c r="F6452" s="3">
        <v>0.98977422999999998</v>
      </c>
      <c r="G6452" s="3">
        <v>8</v>
      </c>
      <c r="H6452" s="3">
        <v>0.78794860499999997</v>
      </c>
      <c r="I6452" s="2" t="s">
        <v>44</v>
      </c>
      <c r="J6452" s="3">
        <v>67000</v>
      </c>
      <c r="K6452" s="3">
        <v>0.85344927699999995</v>
      </c>
      <c r="L6452" s="3">
        <v>1</v>
      </c>
      <c r="M6452" s="2" t="s">
        <v>65</v>
      </c>
      <c r="N6452" s="3">
        <v>498800</v>
      </c>
      <c r="O6452" s="3">
        <v>0.77901041900000001</v>
      </c>
      <c r="P6452" s="3">
        <v>-0.34062555596570504</v>
      </c>
      <c r="Q6452" s="3">
        <v>0.46803710732704146</v>
      </c>
      <c r="R6452" s="3">
        <v>-0.82211102962527038</v>
      </c>
      <c r="S6452" s="3">
        <v>0.80985965882440747</v>
      </c>
      <c r="T6452" s="5">
        <f>POWER(10,Table2[[#This Row],[Predicted normalized_price]]*(N$7634-N$7635)+N$7635)</f>
        <v>590944.81546849734</v>
      </c>
      <c r="U6452" s="5">
        <f>ABS(Table2[[#This Row],[price]]-Table2[[#This Row],[Predicted Price]])</f>
        <v>92144.815468497341</v>
      </c>
      <c r="V6452" s="5">
        <f>Table2[[#This Row],[Price Diff]]/Table2[[#This Row],[price]]</f>
        <v>0.18473299011326652</v>
      </c>
    </row>
    <row r="6453" spans="1:22" x14ac:dyDescent="0.2">
      <c r="A6453" s="3">
        <v>8280</v>
      </c>
      <c r="B6453" s="3">
        <v>0.126950281</v>
      </c>
      <c r="C6453" s="3">
        <v>48475</v>
      </c>
      <c r="D6453" s="3">
        <v>0.53813429599999996</v>
      </c>
      <c r="E6453" s="3">
        <v>1598</v>
      </c>
      <c r="F6453" s="3">
        <v>0.38552934799999999</v>
      </c>
      <c r="G6453" s="3">
        <v>5</v>
      </c>
      <c r="H6453" s="3">
        <v>0.60985333500000005</v>
      </c>
      <c r="I6453" s="2" t="s">
        <v>27</v>
      </c>
      <c r="J6453" s="3">
        <v>71000</v>
      </c>
      <c r="K6453" s="3">
        <v>0.85839135799999999</v>
      </c>
      <c r="L6453" s="3">
        <v>2</v>
      </c>
      <c r="M6453" s="2" t="s">
        <v>63</v>
      </c>
      <c r="N6453" s="3">
        <v>57000</v>
      </c>
      <c r="O6453" s="3">
        <v>0.38426191599999998</v>
      </c>
      <c r="P6453" s="3">
        <v>-0.1560698985185997</v>
      </c>
      <c r="Q6453" s="3">
        <v>-0.73578605568440569</v>
      </c>
      <c r="R6453" s="3">
        <v>-0.40809646682921247</v>
      </c>
      <c r="S6453" s="3">
        <v>0.38828533393606107</v>
      </c>
      <c r="T6453" s="5">
        <f>POWER(10,Table2[[#This Row],[Predicted normalized_price]]*(N$7634-N$7635)+N$7635)</f>
        <v>58274.235258738307</v>
      </c>
      <c r="U6453" s="5">
        <f>ABS(Table2[[#This Row],[price]]-Table2[[#This Row],[Predicted Price]])</f>
        <v>1274.2352587383066</v>
      </c>
      <c r="V6453" s="5">
        <f>Table2[[#This Row],[Price Diff]]/Table2[[#This Row],[price]]</f>
        <v>2.2355004539268537E-2</v>
      </c>
    </row>
    <row r="6454" spans="1:22" x14ac:dyDescent="0.2">
      <c r="A6454" s="3">
        <v>10050</v>
      </c>
      <c r="B6454" s="3">
        <v>0.170056508</v>
      </c>
      <c r="C6454" s="3">
        <v>27490</v>
      </c>
      <c r="D6454" s="3">
        <v>0.43886865800000002</v>
      </c>
      <c r="E6454" s="3">
        <v>1995</v>
      </c>
      <c r="F6454" s="3">
        <v>0.48014246599999999</v>
      </c>
      <c r="G6454" s="3">
        <v>10</v>
      </c>
      <c r="H6454" s="3">
        <v>0.87250287000000004</v>
      </c>
      <c r="I6454" s="2" t="s">
        <v>13</v>
      </c>
      <c r="J6454" s="3">
        <v>128000</v>
      </c>
      <c r="K6454" s="3">
        <v>0.90861992899999999</v>
      </c>
      <c r="L6454" s="3">
        <v>4</v>
      </c>
      <c r="M6454" s="2" t="s">
        <v>65</v>
      </c>
      <c r="N6454" s="3">
        <v>35800</v>
      </c>
      <c r="O6454" s="3">
        <v>0.29962114499999998</v>
      </c>
      <c r="P6454" s="3">
        <v>-0.64908756955693137</v>
      </c>
      <c r="Q6454" s="3">
        <v>0.11044618748880143</v>
      </c>
      <c r="R6454" s="3">
        <v>0.85056808264814276</v>
      </c>
      <c r="S6454" s="3">
        <v>0.29066595442933651</v>
      </c>
      <c r="T6454" s="5">
        <f>POWER(10,Table2[[#This Row],[Predicted normalized_price]]*(N$7634-N$7635)+N$7635)</f>
        <v>34080.96002266631</v>
      </c>
      <c r="U6454" s="5">
        <f>ABS(Table2[[#This Row],[price]]-Table2[[#This Row],[Predicted Price]])</f>
        <v>1719.0399773336903</v>
      </c>
      <c r="V6454" s="5">
        <f>Table2[[#This Row],[Price Diff]]/Table2[[#This Row],[price]]</f>
        <v>4.8017876461834925E-2</v>
      </c>
    </row>
    <row r="6455" spans="1:22" x14ac:dyDescent="0.2">
      <c r="A6455" s="3">
        <v>16860</v>
      </c>
      <c r="B6455" s="3">
        <v>0.28517529899999999</v>
      </c>
      <c r="C6455" s="3">
        <v>80668</v>
      </c>
      <c r="D6455" s="3">
        <v>0.62726169700000001</v>
      </c>
      <c r="E6455" s="3">
        <v>2493</v>
      </c>
      <c r="F6455" s="3">
        <v>0.57516132099999995</v>
      </c>
      <c r="G6455" s="3">
        <v>4</v>
      </c>
      <c r="H6455" s="3">
        <v>0.52529906999999998</v>
      </c>
      <c r="I6455" s="2" t="s">
        <v>10</v>
      </c>
      <c r="J6455" s="3">
        <v>45000</v>
      </c>
      <c r="K6455" s="3">
        <v>0.81952635900000004</v>
      </c>
      <c r="L6455" s="3">
        <v>1</v>
      </c>
      <c r="M6455" s="2" t="s">
        <v>66</v>
      </c>
      <c r="N6455" s="3">
        <v>133800</v>
      </c>
      <c r="O6455" s="3">
        <v>0.53954682700000001</v>
      </c>
      <c r="P6455" s="3">
        <v>0.6368525077773286</v>
      </c>
      <c r="Q6455" s="3">
        <v>-0.44457329245203298</v>
      </c>
      <c r="R6455" s="3">
        <v>-0.71286406867810659</v>
      </c>
      <c r="S6455" s="3">
        <v>0.54436466372593306</v>
      </c>
      <c r="T6455" s="5">
        <f>POWER(10,Table2[[#This Row],[Predicted normalized_price]]*(N$7634-N$7635)+N$7635)</f>
        <v>137389.54653134631</v>
      </c>
      <c r="U6455" s="5">
        <f>ABS(Table2[[#This Row],[price]]-Table2[[#This Row],[Predicted Price]])</f>
        <v>3589.5465313463064</v>
      </c>
      <c r="V6455" s="5">
        <f>Table2[[#This Row],[Price Diff]]/Table2[[#This Row],[price]]</f>
        <v>2.6827702027999299E-2</v>
      </c>
    </row>
    <row r="6456" spans="1:22" x14ac:dyDescent="0.2">
      <c r="A6456" s="3">
        <v>16300</v>
      </c>
      <c r="B6456" s="3">
        <v>0.27765926600000002</v>
      </c>
      <c r="C6456" s="3">
        <v>127374</v>
      </c>
      <c r="D6456" s="3">
        <v>0.70720008099999998</v>
      </c>
      <c r="E6456" s="3">
        <v>2996</v>
      </c>
      <c r="F6456" s="3">
        <v>0.65352884600000005</v>
      </c>
      <c r="G6456" s="3">
        <v>6</v>
      </c>
      <c r="H6456" s="3">
        <v>0.67893919899999999</v>
      </c>
      <c r="I6456" s="2" t="s">
        <v>13</v>
      </c>
      <c r="J6456" s="3">
        <v>38800</v>
      </c>
      <c r="K6456" s="3">
        <v>0.80689211500000002</v>
      </c>
      <c r="L6456" s="3">
        <v>1</v>
      </c>
      <c r="M6456" s="2" t="s">
        <v>65</v>
      </c>
      <c r="N6456" s="3">
        <v>155000</v>
      </c>
      <c r="O6456" s="3">
        <v>0.56631265500000005</v>
      </c>
      <c r="P6456" s="3">
        <v>-0.19704624869516629</v>
      </c>
      <c r="Q6456" s="3">
        <v>0.71932000264537421</v>
      </c>
      <c r="R6456" s="3">
        <v>0.41325263068104656</v>
      </c>
      <c r="S6456" s="3">
        <v>0.56312794777131969</v>
      </c>
      <c r="T6456" s="5">
        <f>POWER(10,Table2[[#This Row],[Predicted normalized_price]]*(N$7634-N$7635)+N$7635)</f>
        <v>152311.08803728808</v>
      </c>
      <c r="U6456" s="5">
        <f>ABS(Table2[[#This Row],[price]]-Table2[[#This Row],[Predicted Price]])</f>
        <v>2688.9119627119217</v>
      </c>
      <c r="V6456" s="5">
        <f>Table2[[#This Row],[Price Diff]]/Table2[[#This Row],[price]]</f>
        <v>1.7347819114270462E-2</v>
      </c>
    </row>
    <row r="6457" spans="1:22" x14ac:dyDescent="0.2">
      <c r="A6457" s="3">
        <v>13440</v>
      </c>
      <c r="B6457" s="3">
        <v>0.23473102200000001</v>
      </c>
      <c r="C6457" s="3">
        <v>77696</v>
      </c>
      <c r="D6457" s="3">
        <v>0.62069244099999998</v>
      </c>
      <c r="E6457" s="3">
        <v>1998</v>
      </c>
      <c r="F6457" s="3">
        <v>0.480783179</v>
      </c>
      <c r="G6457" s="3">
        <v>2</v>
      </c>
      <c r="H6457" s="3">
        <v>0.26264953499999999</v>
      </c>
      <c r="I6457" s="2" t="s">
        <v>24</v>
      </c>
      <c r="J6457" s="3">
        <v>7688</v>
      </c>
      <c r="K6457" s="3">
        <v>0.66893007500000001</v>
      </c>
      <c r="L6457" s="3">
        <v>1</v>
      </c>
      <c r="M6457" s="2" t="s">
        <v>62</v>
      </c>
      <c r="N6457" s="3">
        <v>143800</v>
      </c>
      <c r="O6457" s="3">
        <v>0.55266364800000001</v>
      </c>
      <c r="P6457" s="3">
        <v>0.19527761318488779</v>
      </c>
      <c r="Q6457" s="3">
        <v>-0.36389034304932744</v>
      </c>
      <c r="R6457" s="3">
        <v>-0.73034854515832737</v>
      </c>
      <c r="S6457" s="3">
        <v>0.56888585738387598</v>
      </c>
      <c r="T6457" s="5">
        <f>POWER(10,Table2[[#This Row],[Predicted normalized_price]]*(N$7634-N$7635)+N$7635)</f>
        <v>157207.23981889227</v>
      </c>
      <c r="U6457" s="5">
        <f>ABS(Table2[[#This Row],[price]]-Table2[[#This Row],[Predicted Price]])</f>
        <v>13407.239818892267</v>
      </c>
      <c r="V6457" s="5">
        <f>Table2[[#This Row],[Price Diff]]/Table2[[#This Row],[price]]</f>
        <v>9.3235325583395465E-2</v>
      </c>
    </row>
    <row r="6458" spans="1:22" x14ac:dyDescent="0.2">
      <c r="A6458" s="3">
        <v>15380</v>
      </c>
      <c r="B6458" s="3">
        <v>0.26473223899999998</v>
      </c>
      <c r="C6458" s="3">
        <v>66140</v>
      </c>
      <c r="D6458" s="3">
        <v>0.59251186499999997</v>
      </c>
      <c r="E6458" s="3">
        <v>1997</v>
      </c>
      <c r="F6458" s="3">
        <v>0.48056971500000001</v>
      </c>
      <c r="G6458" s="3">
        <v>7</v>
      </c>
      <c r="H6458" s="3">
        <v>0.73735046500000001</v>
      </c>
      <c r="I6458" s="2" t="s">
        <v>13</v>
      </c>
      <c r="J6458" s="3">
        <v>102000</v>
      </c>
      <c r="K6458" s="3">
        <v>0.88926850199999996</v>
      </c>
      <c r="L6458" s="3">
        <v>1</v>
      </c>
      <c r="M6458" s="2" t="s">
        <v>65</v>
      </c>
      <c r="N6458" s="3">
        <v>84000</v>
      </c>
      <c r="O6458" s="3">
        <v>0.45482853600000001</v>
      </c>
      <c r="P6458" s="3">
        <v>-0.80875186547149647</v>
      </c>
      <c r="Q6458" s="3">
        <v>0.56264829375540537</v>
      </c>
      <c r="R6458" s="3">
        <v>0.60355161680306291</v>
      </c>
      <c r="S6458" s="3">
        <v>0.47199136956109772</v>
      </c>
      <c r="T6458" s="5">
        <f>POWER(10,Table2[[#This Row],[Predicted normalized_price]]*(N$7634-N$7635)+N$7635)</f>
        <v>92307.65212459123</v>
      </c>
      <c r="U6458" s="5">
        <f>ABS(Table2[[#This Row],[price]]-Table2[[#This Row],[Predicted Price]])</f>
        <v>8307.6521245912299</v>
      </c>
      <c r="V6458" s="5">
        <f>Table2[[#This Row],[Price Diff]]/Table2[[#This Row],[price]]</f>
        <v>9.8900620530847971E-2</v>
      </c>
    </row>
    <row r="6459" spans="1:22" x14ac:dyDescent="0.2">
      <c r="A6459" s="3">
        <v>14600</v>
      </c>
      <c r="B6459" s="3">
        <v>0.25315153800000001</v>
      </c>
      <c r="C6459" s="3">
        <v>63825</v>
      </c>
      <c r="D6459" s="3">
        <v>0.58627676500000003</v>
      </c>
      <c r="E6459" s="3">
        <v>1499</v>
      </c>
      <c r="F6459" s="3">
        <v>0.35825946600000003</v>
      </c>
      <c r="G6459" s="3">
        <v>3</v>
      </c>
      <c r="H6459" s="3">
        <v>0.416289664</v>
      </c>
      <c r="I6459" s="2" t="s">
        <v>24</v>
      </c>
      <c r="J6459" s="3">
        <v>12500</v>
      </c>
      <c r="K6459" s="3">
        <v>0.710356196</v>
      </c>
      <c r="L6459" s="3">
        <v>1</v>
      </c>
      <c r="M6459" s="2" t="s">
        <v>62</v>
      </c>
      <c r="N6459" s="3">
        <v>129900</v>
      </c>
      <c r="O6459" s="3">
        <v>0.53416355500000001</v>
      </c>
      <c r="P6459" s="3">
        <v>-0.39001862139341897</v>
      </c>
      <c r="Q6459" s="3">
        <v>-0.46942275598008759</v>
      </c>
      <c r="R6459" s="3">
        <v>-0.68769460949667049</v>
      </c>
      <c r="S6459" s="3">
        <v>0.52873138490672245</v>
      </c>
      <c r="T6459" s="5">
        <f>POWER(10,Table2[[#This Row],[Predicted normalized_price]]*(N$7634-N$7635)+N$7635)</f>
        <v>126079.7945762649</v>
      </c>
      <c r="U6459" s="5">
        <f>ABS(Table2[[#This Row],[price]]-Table2[[#This Row],[Predicted Price]])</f>
        <v>3820.2054237350967</v>
      </c>
      <c r="V6459" s="5">
        <f>Table2[[#This Row],[Price Diff]]/Table2[[#This Row],[price]]</f>
        <v>2.9408817734681268E-2</v>
      </c>
    </row>
    <row r="6460" spans="1:22" x14ac:dyDescent="0.2">
      <c r="A6460" s="3">
        <v>8600</v>
      </c>
      <c r="B6460" s="3">
        <v>0.13538758000000001</v>
      </c>
      <c r="C6460" s="3">
        <v>46240</v>
      </c>
      <c r="D6460" s="3">
        <v>0.52987368300000004</v>
      </c>
      <c r="E6460" s="3">
        <v>1395</v>
      </c>
      <c r="F6460" s="3">
        <v>0.327600102</v>
      </c>
      <c r="G6460" s="3">
        <v>4</v>
      </c>
      <c r="H6460" s="3">
        <v>0.52529906999999998</v>
      </c>
      <c r="I6460" s="2" t="s">
        <v>20</v>
      </c>
      <c r="J6460" s="3">
        <v>56815</v>
      </c>
      <c r="K6460" s="3">
        <v>0.83939600400000003</v>
      </c>
      <c r="L6460" s="3">
        <v>1</v>
      </c>
      <c r="M6460" s="2" t="s">
        <v>67</v>
      </c>
      <c r="N6460" s="3">
        <v>65688</v>
      </c>
      <c r="O6460" s="3">
        <v>0.410078891</v>
      </c>
      <c r="P6460" s="3">
        <v>-0.44596563812394047</v>
      </c>
      <c r="Q6460" s="3">
        <v>0.4675844476804169</v>
      </c>
      <c r="R6460" s="3">
        <v>0.74555498450108271</v>
      </c>
      <c r="S6460" s="3">
        <v>0.41189644663125424</v>
      </c>
      <c r="T6460" s="5">
        <f>POWER(10,Table2[[#This Row],[Predicted normalized_price]]*(N$7634-N$7635)+N$7635)</f>
        <v>66347.347276957982</v>
      </c>
      <c r="U6460" s="5">
        <f>ABS(Table2[[#This Row],[price]]-Table2[[#This Row],[Predicted Price]])</f>
        <v>659.3472769579821</v>
      </c>
      <c r="V6460" s="5">
        <f>Table2[[#This Row],[Price Diff]]/Table2[[#This Row],[price]]</f>
        <v>1.0037560543143071E-2</v>
      </c>
    </row>
    <row r="6461" spans="1:22" x14ac:dyDescent="0.2">
      <c r="A6461" s="3">
        <v>8630</v>
      </c>
      <c r="B6461" s="3">
        <v>0.13616241700000001</v>
      </c>
      <c r="C6461" s="3">
        <v>47338</v>
      </c>
      <c r="D6461" s="3">
        <v>0.53398065100000003</v>
      </c>
      <c r="E6461" s="3">
        <v>1496</v>
      </c>
      <c r="F6461" s="3">
        <v>0.35740525400000001</v>
      </c>
      <c r="G6461" s="3">
        <v>2</v>
      </c>
      <c r="H6461" s="3">
        <v>0.26264953499999999</v>
      </c>
      <c r="I6461" s="2" t="s">
        <v>22</v>
      </c>
      <c r="J6461" s="3">
        <v>38</v>
      </c>
      <c r="K6461" s="3">
        <v>0.216389154</v>
      </c>
      <c r="L6461" s="3">
        <v>1</v>
      </c>
      <c r="M6461" s="2" t="s">
        <v>64</v>
      </c>
      <c r="N6461" s="3">
        <v>90800</v>
      </c>
      <c r="O6461" s="3">
        <v>0.468994523</v>
      </c>
      <c r="P6461" s="3">
        <v>0.24971914895329944</v>
      </c>
      <c r="Q6461" s="3">
        <v>-0.65887494139754199</v>
      </c>
      <c r="R6461" s="3">
        <v>-0.62604194383815737</v>
      </c>
      <c r="S6461" s="3">
        <v>0.46488321719490616</v>
      </c>
      <c r="T6461" s="5">
        <f>POWER(10,Table2[[#This Row],[Predicted normalized_price]]*(N$7634-N$7635)+N$7635)</f>
        <v>88771.668363313307</v>
      </c>
      <c r="U6461" s="5">
        <f>ABS(Table2[[#This Row],[price]]-Table2[[#This Row],[Predicted Price]])</f>
        <v>2028.3316366866929</v>
      </c>
      <c r="V6461" s="5">
        <f>Table2[[#This Row],[Price Diff]]/Table2[[#This Row],[price]]</f>
        <v>2.2338454148531861E-2</v>
      </c>
    </row>
    <row r="6462" spans="1:22" x14ac:dyDescent="0.2">
      <c r="A6462" s="3">
        <v>8450</v>
      </c>
      <c r="B6462" s="3">
        <v>0.13147239799999999</v>
      </c>
      <c r="C6462" s="3">
        <v>57112</v>
      </c>
      <c r="D6462" s="3">
        <v>0.56682867400000003</v>
      </c>
      <c r="E6462" s="3">
        <v>1598</v>
      </c>
      <c r="F6462" s="3">
        <v>0.38552934799999999</v>
      </c>
      <c r="G6462" s="3">
        <v>3</v>
      </c>
      <c r="H6462" s="3">
        <v>0.416289664</v>
      </c>
      <c r="I6462" s="2" t="s">
        <v>10</v>
      </c>
      <c r="J6462" s="3">
        <v>22000</v>
      </c>
      <c r="K6462" s="3">
        <v>0.75853620200000005</v>
      </c>
      <c r="L6462" s="3">
        <v>1</v>
      </c>
      <c r="M6462" s="2" t="s">
        <v>63</v>
      </c>
      <c r="N6462" s="3">
        <v>79800</v>
      </c>
      <c r="O6462" s="3">
        <v>0.44549404399999998</v>
      </c>
      <c r="P6462" s="3">
        <v>9.151226789825978E-2</v>
      </c>
      <c r="Q6462" s="3">
        <v>-0.64738521553275952</v>
      </c>
      <c r="R6462" s="3">
        <v>-0.5558418150060761</v>
      </c>
      <c r="S6462" s="3">
        <v>0.44968956154954032</v>
      </c>
      <c r="T6462" s="5">
        <f>POWER(10,Table2[[#This Row],[Predicted normalized_price]]*(N$7634-N$7635)+N$7635)</f>
        <v>81661.119174046093</v>
      </c>
      <c r="U6462" s="5">
        <f>ABS(Table2[[#This Row],[price]]-Table2[[#This Row],[Predicted Price]])</f>
        <v>1861.1191740460927</v>
      </c>
      <c r="V6462" s="5">
        <f>Table2[[#This Row],[Price Diff]]/Table2[[#This Row],[price]]</f>
        <v>2.3322295414111436E-2</v>
      </c>
    </row>
    <row r="6463" spans="1:22" x14ac:dyDescent="0.2">
      <c r="A6463" s="3">
        <v>10020</v>
      </c>
      <c r="B6463" s="3">
        <v>0.16939131399999999</v>
      </c>
      <c r="C6463" s="3">
        <v>8797</v>
      </c>
      <c r="D6463" s="3">
        <v>0.23946941499999999</v>
      </c>
      <c r="E6463" s="3">
        <v>1595</v>
      </c>
      <c r="F6463" s="3">
        <v>0.38472810600000001</v>
      </c>
      <c r="G6463" s="3">
        <v>10</v>
      </c>
      <c r="H6463" s="3">
        <v>0.87250287000000004</v>
      </c>
      <c r="I6463" s="2" t="s">
        <v>20</v>
      </c>
      <c r="J6463" s="3">
        <v>122000</v>
      </c>
      <c r="K6463" s="3">
        <v>0.90452824700000001</v>
      </c>
      <c r="L6463" s="3">
        <v>3</v>
      </c>
      <c r="M6463" s="2" t="s">
        <v>67</v>
      </c>
      <c r="N6463" s="3">
        <v>15800</v>
      </c>
      <c r="O6463" s="3">
        <v>0.15077058400000001</v>
      </c>
      <c r="P6463" s="3">
        <v>-0.82606706840974597</v>
      </c>
      <c r="Q6463" s="3">
        <v>-0.22569960344289827</v>
      </c>
      <c r="R6463" s="3">
        <v>0.93661014346436511</v>
      </c>
      <c r="S6463" s="3">
        <v>0.17984449542434877</v>
      </c>
      <c r="T6463" s="5">
        <f>POWER(10,Table2[[#This Row],[Predicted normalized_price]]*(N$7634-N$7635)+N$7635)</f>
        <v>18537.058463095171</v>
      </c>
      <c r="U6463" s="5">
        <f>ABS(Table2[[#This Row],[price]]-Table2[[#This Row],[Predicted Price]])</f>
        <v>2737.0584630951707</v>
      </c>
      <c r="V6463" s="5">
        <f>Table2[[#This Row],[Price Diff]]/Table2[[#This Row],[price]]</f>
        <v>0.1732315482971627</v>
      </c>
    </row>
    <row r="6464" spans="1:22" x14ac:dyDescent="0.2">
      <c r="A6464" s="3">
        <v>7210</v>
      </c>
      <c r="B6464" s="3">
        <v>9.6161079999999996E-2</v>
      </c>
      <c r="C6464" s="3">
        <v>45605</v>
      </c>
      <c r="D6464" s="3">
        <v>0.52745377900000001</v>
      </c>
      <c r="E6464" s="3">
        <v>1497</v>
      </c>
      <c r="F6464" s="3">
        <v>0.357690181</v>
      </c>
      <c r="G6464" s="3">
        <v>4</v>
      </c>
      <c r="H6464" s="3">
        <v>0.52529906999999998</v>
      </c>
      <c r="I6464" s="2" t="s">
        <v>10</v>
      </c>
      <c r="J6464" s="3">
        <v>26391</v>
      </c>
      <c r="K6464" s="3">
        <v>0.77404586399999997</v>
      </c>
      <c r="L6464" s="3">
        <v>2</v>
      </c>
      <c r="M6464" s="2" t="s">
        <v>63</v>
      </c>
      <c r="N6464" s="3">
        <v>62800</v>
      </c>
      <c r="O6464" s="3">
        <v>0.40189673300000001</v>
      </c>
      <c r="P6464" s="3">
        <v>0.21982402450325503</v>
      </c>
      <c r="Q6464" s="3">
        <v>-0.74799898187468372</v>
      </c>
      <c r="R6464" s="3">
        <v>-0.41316151789281846</v>
      </c>
      <c r="S6464" s="3">
        <v>0.38734349251395095</v>
      </c>
      <c r="T6464" s="5">
        <f>POWER(10,Table2[[#This Row],[Predicted normalized_price]]*(N$7634-N$7635)+N$7635)</f>
        <v>57973.419278351925</v>
      </c>
      <c r="U6464" s="5">
        <f>ABS(Table2[[#This Row],[price]]-Table2[[#This Row],[Predicted Price]])</f>
        <v>4826.5807216480753</v>
      </c>
      <c r="V6464" s="5">
        <f>Table2[[#This Row],[Price Diff]]/Table2[[#This Row],[price]]</f>
        <v>7.6856380917962985E-2</v>
      </c>
    </row>
    <row r="6465" spans="1:22" x14ac:dyDescent="0.2">
      <c r="A6465" s="3">
        <v>10370</v>
      </c>
      <c r="B6465" s="3">
        <v>0.17703085599999999</v>
      </c>
      <c r="C6465" s="3">
        <v>25001</v>
      </c>
      <c r="D6465" s="3">
        <v>0.42225983900000003</v>
      </c>
      <c r="E6465" s="3">
        <v>2378</v>
      </c>
      <c r="F6465" s="3">
        <v>0.55502399999999996</v>
      </c>
      <c r="G6465" s="3">
        <v>9</v>
      </c>
      <c r="H6465" s="3">
        <v>0.83257932800000001</v>
      </c>
      <c r="I6465" s="2" t="s">
        <v>28</v>
      </c>
      <c r="J6465" s="3">
        <v>99000</v>
      </c>
      <c r="K6465" s="3">
        <v>0.88672422299999998</v>
      </c>
      <c r="L6465" s="3">
        <v>2</v>
      </c>
      <c r="M6465" s="2" t="s">
        <v>66</v>
      </c>
      <c r="N6465" s="3">
        <v>35500</v>
      </c>
      <c r="O6465" s="3">
        <v>0.29808972500000003</v>
      </c>
      <c r="P6465" s="3">
        <v>-0.5487453238408313</v>
      </c>
      <c r="Q6465" s="3">
        <v>-0.85199258637033226</v>
      </c>
      <c r="R6465" s="3">
        <v>-0.14613761576776821</v>
      </c>
      <c r="S6465" s="3">
        <v>0.29021034211569774</v>
      </c>
      <c r="T6465" s="5">
        <f>POWER(10,Table2[[#This Row],[Predicted normalized_price]]*(N$7634-N$7635)+N$7635)</f>
        <v>33995.741574986569</v>
      </c>
      <c r="U6465" s="5">
        <f>ABS(Table2[[#This Row],[price]]-Table2[[#This Row],[Predicted Price]])</f>
        <v>1504.2584250134314</v>
      </c>
      <c r="V6465" s="5">
        <f>Table2[[#This Row],[Price Diff]]/Table2[[#This Row],[price]]</f>
        <v>4.2373476760941726E-2</v>
      </c>
    </row>
    <row r="6466" spans="1:22" x14ac:dyDescent="0.2">
      <c r="A6466" s="3">
        <v>7230</v>
      </c>
      <c r="B6466" s="3">
        <v>9.6777444000000004E-2</v>
      </c>
      <c r="C6466" s="3">
        <v>49140</v>
      </c>
      <c r="D6466" s="3">
        <v>0.54051872599999995</v>
      </c>
      <c r="E6466" s="3">
        <v>1496</v>
      </c>
      <c r="F6466" s="3">
        <v>0.35740525400000001</v>
      </c>
      <c r="G6466" s="3">
        <v>2</v>
      </c>
      <c r="H6466" s="3">
        <v>0.26264953499999999</v>
      </c>
      <c r="I6466" s="2" t="s">
        <v>14</v>
      </c>
      <c r="J6466" s="3">
        <v>12000</v>
      </c>
      <c r="K6466" s="3">
        <v>0.70687705899999997</v>
      </c>
      <c r="L6466" s="3">
        <v>1</v>
      </c>
      <c r="M6466" s="2" t="s">
        <v>63</v>
      </c>
      <c r="N6466" s="3">
        <v>69800</v>
      </c>
      <c r="O6466" s="3">
        <v>0.421128471</v>
      </c>
      <c r="P6466" s="3">
        <v>-0.88916527634924969</v>
      </c>
      <c r="Q6466" s="3">
        <v>-0.64287143216656262</v>
      </c>
      <c r="R6466" s="3">
        <v>-0.50151194580605241</v>
      </c>
      <c r="S6466" s="3">
        <v>0.43451651859083618</v>
      </c>
      <c r="T6466" s="5">
        <f>POWER(10,Table2[[#This Row],[Predicted normalized_price]]*(N$7634-N$7635)+N$7635)</f>
        <v>75128.629186824997</v>
      </c>
      <c r="U6466" s="5">
        <f>ABS(Table2[[#This Row],[price]]-Table2[[#This Row],[Predicted Price]])</f>
        <v>5328.6291868249973</v>
      </c>
      <c r="V6466" s="5">
        <f>Table2[[#This Row],[Price Diff]]/Table2[[#This Row],[price]]</f>
        <v>7.6341392361389648E-2</v>
      </c>
    </row>
    <row r="6467" spans="1:22" x14ac:dyDescent="0.2">
      <c r="A6467" s="3">
        <v>12320</v>
      </c>
      <c r="B6467" s="3">
        <v>0.215370373</v>
      </c>
      <c r="C6467" s="3">
        <v>51346</v>
      </c>
      <c r="D6467" s="3">
        <v>0.54820370399999996</v>
      </c>
      <c r="E6467" s="3">
        <v>1595</v>
      </c>
      <c r="F6467" s="3">
        <v>0.38472810600000001</v>
      </c>
      <c r="G6467" s="3">
        <v>6</v>
      </c>
      <c r="H6467" s="3">
        <v>0.67893919899999999</v>
      </c>
      <c r="I6467" s="2" t="s">
        <v>15</v>
      </c>
      <c r="J6467" s="3">
        <v>76000</v>
      </c>
      <c r="K6467" s="3">
        <v>0.864191351</v>
      </c>
      <c r="L6467" s="3">
        <v>2</v>
      </c>
      <c r="M6467" s="2" t="s">
        <v>63</v>
      </c>
      <c r="N6467" s="3">
        <v>72000</v>
      </c>
      <c r="O6467" s="3">
        <v>0.42677577799999999</v>
      </c>
      <c r="P6467" s="3">
        <v>-0.94032833394935211</v>
      </c>
      <c r="Q6467" s="3">
        <v>0.47854571112922956</v>
      </c>
      <c r="R6467" s="3">
        <v>0.68223678187363512</v>
      </c>
      <c r="S6467" s="3">
        <v>0.42953878581388116</v>
      </c>
      <c r="T6467" s="5">
        <f>POWER(10,Table2[[#This Row],[Predicted normalized_price]]*(N$7634-N$7635)+N$7635)</f>
        <v>73101.50253321229</v>
      </c>
      <c r="U6467" s="5">
        <f>ABS(Table2[[#This Row],[price]]-Table2[[#This Row],[Predicted Price]])</f>
        <v>1101.5025332122896</v>
      </c>
      <c r="V6467" s="5">
        <f>Table2[[#This Row],[Price Diff]]/Table2[[#This Row],[price]]</f>
        <v>1.5298646294615133E-2</v>
      </c>
    </row>
    <row r="6468" spans="1:22" x14ac:dyDescent="0.2">
      <c r="A6468" s="3">
        <v>15100</v>
      </c>
      <c r="B6468" s="3">
        <v>0.26064406699999998</v>
      </c>
      <c r="C6468" s="3">
        <v>82533</v>
      </c>
      <c r="D6468" s="3">
        <v>0.63126158499999996</v>
      </c>
      <c r="E6468" s="3">
        <v>1997</v>
      </c>
      <c r="F6468" s="3">
        <v>0.48056971500000001</v>
      </c>
      <c r="G6468" s="3">
        <v>6</v>
      </c>
      <c r="H6468" s="3">
        <v>0.67893919899999999</v>
      </c>
      <c r="I6468" s="2" t="s">
        <v>13</v>
      </c>
      <c r="J6468" s="3">
        <v>59000</v>
      </c>
      <c r="K6468" s="3">
        <v>0.84261222099999999</v>
      </c>
      <c r="L6468" s="3">
        <v>1</v>
      </c>
      <c r="M6468" s="2" t="s">
        <v>64</v>
      </c>
      <c r="N6468" s="3">
        <v>108800</v>
      </c>
      <c r="O6468" s="3">
        <v>0.50190646800000005</v>
      </c>
      <c r="P6468" s="3">
        <v>0.57141202142869651</v>
      </c>
      <c r="Q6468" s="3">
        <v>0.61337456029390314</v>
      </c>
      <c r="R6468" s="3">
        <v>0.51426526601876443</v>
      </c>
      <c r="S6468" s="3">
        <v>0.51163118087184245</v>
      </c>
      <c r="T6468" s="5">
        <f>POWER(10,Table2[[#This Row],[Predicted normalized_price]]*(N$7634-N$7635)+N$7635)</f>
        <v>114772.1550480475</v>
      </c>
      <c r="U6468" s="5">
        <f>ABS(Table2[[#This Row],[price]]-Table2[[#This Row],[Predicted Price]])</f>
        <v>5972.155048047498</v>
      </c>
      <c r="V6468" s="5">
        <f>Table2[[#This Row],[Price Diff]]/Table2[[#This Row],[price]]</f>
        <v>5.4891130956318916E-2</v>
      </c>
    </row>
    <row r="6469" spans="1:22" x14ac:dyDescent="0.2">
      <c r="A6469" s="3">
        <v>10340</v>
      </c>
      <c r="B6469" s="3">
        <v>0.17638621900000001</v>
      </c>
      <c r="C6469" s="3">
        <v>42561</v>
      </c>
      <c r="D6469" s="3">
        <v>0.51536481599999995</v>
      </c>
      <c r="E6469" s="3">
        <v>1461</v>
      </c>
      <c r="F6469" s="3">
        <v>0.34731090599999997</v>
      </c>
      <c r="G6469" s="3">
        <v>7</v>
      </c>
      <c r="H6469" s="3">
        <v>0.73735046500000001</v>
      </c>
      <c r="I6469" s="2" t="s">
        <v>42</v>
      </c>
      <c r="J6469" s="3">
        <v>70000</v>
      </c>
      <c r="K6469" s="3">
        <v>0.85718244399999999</v>
      </c>
      <c r="L6469" s="3">
        <v>1</v>
      </c>
      <c r="M6469" s="2" t="s">
        <v>66</v>
      </c>
      <c r="N6469" s="3">
        <v>57666</v>
      </c>
      <c r="O6469" s="3">
        <v>0.38637591399999999</v>
      </c>
      <c r="P6469" s="3">
        <v>-0.78243466375355086</v>
      </c>
      <c r="Q6469" s="3">
        <v>-0.7353021422826167</v>
      </c>
      <c r="R6469" s="3">
        <v>-0.40001484322859421</v>
      </c>
      <c r="S6469" s="3">
        <v>0.384713084759012</v>
      </c>
      <c r="T6469" s="5">
        <f>POWER(10,Table2[[#This Row],[Predicted normalized_price]]*(N$7634-N$7635)+N$7635)</f>
        <v>57141.488917565628</v>
      </c>
      <c r="U6469" s="5">
        <f>ABS(Table2[[#This Row],[price]]-Table2[[#This Row],[Predicted Price]])</f>
        <v>524.51108243437193</v>
      </c>
      <c r="V6469" s="5">
        <f>Table2[[#This Row],[Price Diff]]/Table2[[#This Row],[price]]</f>
        <v>9.0956730557758807E-3</v>
      </c>
    </row>
    <row r="6470" spans="1:22" x14ac:dyDescent="0.2">
      <c r="A6470" s="3">
        <v>11180</v>
      </c>
      <c r="B6470" s="3">
        <v>0.19376549200000001</v>
      </c>
      <c r="C6470" s="3">
        <v>71174</v>
      </c>
      <c r="D6470" s="3">
        <v>0.60534893599999995</v>
      </c>
      <c r="E6470" s="3">
        <v>2494</v>
      </c>
      <c r="F6470" s="3">
        <v>0.57533232300000003</v>
      </c>
      <c r="G6470" s="3">
        <v>3</v>
      </c>
      <c r="H6470" s="3">
        <v>0.416289664</v>
      </c>
      <c r="I6470" s="2" t="s">
        <v>10</v>
      </c>
      <c r="J6470" s="3">
        <v>28584</v>
      </c>
      <c r="K6470" s="3">
        <v>0.78084903100000003</v>
      </c>
      <c r="L6470" s="3">
        <v>1</v>
      </c>
      <c r="M6470" s="2" t="s">
        <v>65</v>
      </c>
      <c r="N6470" s="3">
        <v>108800</v>
      </c>
      <c r="O6470" s="3">
        <v>0.50190646800000005</v>
      </c>
      <c r="P6470" s="3">
        <v>0.72684543572635829</v>
      </c>
      <c r="Q6470" s="3">
        <v>-0.54100198540705779</v>
      </c>
      <c r="R6470" s="3">
        <v>-0.64445240765550438</v>
      </c>
      <c r="S6470" s="3">
        <v>0.50185474174383127</v>
      </c>
      <c r="T6470" s="5">
        <f>POWER(10,Table2[[#This Row],[Predicted normalized_price]]*(N$7634-N$7635)+N$7635)</f>
        <v>108769.07960090831</v>
      </c>
      <c r="U6470" s="5">
        <f>ABS(Table2[[#This Row],[price]]-Table2[[#This Row],[Predicted Price]])</f>
        <v>30.920399091686704</v>
      </c>
      <c r="V6470" s="5">
        <f>Table2[[#This Row],[Price Diff]]/Table2[[#This Row],[price]]</f>
        <v>2.8419484459270869E-4</v>
      </c>
    </row>
    <row r="6471" spans="1:22" x14ac:dyDescent="0.2">
      <c r="A6471" s="3">
        <v>9960</v>
      </c>
      <c r="B6471" s="3">
        <v>0.16805493099999999</v>
      </c>
      <c r="C6471" s="3">
        <v>48113</v>
      </c>
      <c r="D6471" s="3">
        <v>0.53682251800000003</v>
      </c>
      <c r="E6471" s="3">
        <v>1560</v>
      </c>
      <c r="F6471" s="3">
        <v>0.37526730800000002</v>
      </c>
      <c r="G6471" s="3">
        <v>4</v>
      </c>
      <c r="H6471" s="3">
        <v>0.52529906999999998</v>
      </c>
      <c r="I6471" s="2" t="s">
        <v>21</v>
      </c>
      <c r="J6471" s="3">
        <v>31631</v>
      </c>
      <c r="K6471" s="3">
        <v>0.78948172100000003</v>
      </c>
      <c r="L6471" s="3">
        <v>1</v>
      </c>
      <c r="M6471" s="2" t="s">
        <v>67</v>
      </c>
      <c r="N6471" s="3">
        <v>73800</v>
      </c>
      <c r="O6471" s="3">
        <v>0.43126940699999999</v>
      </c>
      <c r="P6471" s="3">
        <v>0.99999998811635871</v>
      </c>
      <c r="Q6471" s="3">
        <v>0.49080745467856951</v>
      </c>
      <c r="R6471" s="3">
        <v>0.70452394446214073</v>
      </c>
      <c r="S6471" s="3">
        <v>0.43222802100641217</v>
      </c>
      <c r="T6471" s="5">
        <f>POWER(10,Table2[[#This Row],[Predicted normalized_price]]*(N$7634-N$7635)+N$7635)</f>
        <v>74189.775397704783</v>
      </c>
      <c r="U6471" s="5">
        <f>ABS(Table2[[#This Row],[price]]-Table2[[#This Row],[Predicted Price]])</f>
        <v>389.77539770478324</v>
      </c>
      <c r="V6471" s="5">
        <f>Table2[[#This Row],[Price Diff]]/Table2[[#This Row],[price]]</f>
        <v>5.2815094539943527E-3</v>
      </c>
    </row>
    <row r="6472" spans="1:22" x14ac:dyDescent="0.2">
      <c r="A6472" s="3">
        <v>11270</v>
      </c>
      <c r="B6472" s="3">
        <v>0.195549523</v>
      </c>
      <c r="C6472" s="3">
        <v>14138</v>
      </c>
      <c r="D6472" s="3">
        <v>0.32250004500000001</v>
      </c>
      <c r="E6472" s="3">
        <v>1998</v>
      </c>
      <c r="F6472" s="3">
        <v>0.480783179</v>
      </c>
      <c r="G6472" s="3">
        <v>9</v>
      </c>
      <c r="H6472" s="3">
        <v>0.83257932800000001</v>
      </c>
      <c r="I6472" s="2" t="s">
        <v>17</v>
      </c>
      <c r="J6472" s="3">
        <v>103000</v>
      </c>
      <c r="K6472" s="3">
        <v>0.89009999100000003</v>
      </c>
      <c r="L6472" s="3">
        <v>1</v>
      </c>
      <c r="M6472" s="2" t="s">
        <v>64</v>
      </c>
      <c r="N6472" s="3">
        <v>26800</v>
      </c>
      <c r="O6472" s="3">
        <v>0.24692877999999999</v>
      </c>
      <c r="P6472" s="3">
        <v>-0.24615680050821157</v>
      </c>
      <c r="Q6472" s="3">
        <v>-0.88123593735981098</v>
      </c>
      <c r="R6472" s="3">
        <v>1.0547624375169885E-2</v>
      </c>
      <c r="S6472" s="3">
        <v>0.24356934619252865</v>
      </c>
      <c r="T6472" s="5">
        <f>POWER(10,Table2[[#This Row],[Predicted normalized_price]]*(N$7634-N$7635)+N$7635)</f>
        <v>26309.80560140307</v>
      </c>
      <c r="U6472" s="5">
        <f>ABS(Table2[[#This Row],[price]]-Table2[[#This Row],[Predicted Price]])</f>
        <v>490.19439859693011</v>
      </c>
      <c r="V6472" s="5">
        <f>Table2[[#This Row],[Price Diff]]/Table2[[#This Row],[price]]</f>
        <v>1.8290835768542169E-2</v>
      </c>
    </row>
    <row r="6473" spans="1:22" x14ac:dyDescent="0.2">
      <c r="A6473" s="3">
        <v>11060</v>
      </c>
      <c r="B6473" s="3">
        <v>0.19136431300000001</v>
      </c>
      <c r="C6473" s="3">
        <v>60654</v>
      </c>
      <c r="D6473" s="3">
        <v>0.57735877499999999</v>
      </c>
      <c r="E6473" s="3">
        <v>1499</v>
      </c>
      <c r="F6473" s="3">
        <v>0.35825946600000003</v>
      </c>
      <c r="G6473" s="3">
        <v>4</v>
      </c>
      <c r="H6473" s="3">
        <v>0.52529906999999998</v>
      </c>
      <c r="I6473" s="2" t="s">
        <v>13</v>
      </c>
      <c r="J6473" s="3">
        <v>38000</v>
      </c>
      <c r="K6473" s="3">
        <v>0.80511648899999999</v>
      </c>
      <c r="L6473" s="3">
        <v>1</v>
      </c>
      <c r="M6473" s="2" t="s">
        <v>67</v>
      </c>
      <c r="N6473" s="3">
        <v>89000</v>
      </c>
      <c r="O6473" s="3">
        <v>0.46535069800000001</v>
      </c>
      <c r="P6473" s="3">
        <v>-0.89828702742956179</v>
      </c>
      <c r="Q6473" s="3">
        <v>0.56920628893903846</v>
      </c>
      <c r="R6473" s="3">
        <v>0.62455453460959931</v>
      </c>
      <c r="S6473" s="3">
        <v>0.46815631680940606</v>
      </c>
      <c r="T6473" s="5">
        <f>POWER(10,Table2[[#This Row],[Predicted normalized_price]]*(N$7634-N$7635)+N$7635)</f>
        <v>90382.7401880947</v>
      </c>
      <c r="U6473" s="5">
        <f>ABS(Table2[[#This Row],[price]]-Table2[[#This Row],[Predicted Price]])</f>
        <v>1382.7401880947</v>
      </c>
      <c r="V6473" s="5">
        <f>Table2[[#This Row],[Price Diff]]/Table2[[#This Row],[price]]</f>
        <v>1.5536406607805617E-2</v>
      </c>
    </row>
    <row r="6474" spans="1:22" x14ac:dyDescent="0.2">
      <c r="A6474" s="3">
        <v>14460</v>
      </c>
      <c r="B6474" s="3">
        <v>0.25100761199999999</v>
      </c>
      <c r="C6474" s="3">
        <v>62287</v>
      </c>
      <c r="D6474" s="3">
        <v>0.58200807799999998</v>
      </c>
      <c r="E6474" s="3">
        <v>1796</v>
      </c>
      <c r="F6474" s="3">
        <v>0.43533607800000002</v>
      </c>
      <c r="G6474" s="3">
        <v>7</v>
      </c>
      <c r="H6474" s="3">
        <v>0.73735046500000001</v>
      </c>
      <c r="I6474" s="2" t="s">
        <v>15</v>
      </c>
      <c r="J6474" s="3">
        <v>118000</v>
      </c>
      <c r="K6474" s="3">
        <v>0.90168708399999997</v>
      </c>
      <c r="L6474" s="3">
        <v>3</v>
      </c>
      <c r="M6474" s="2" t="s">
        <v>65</v>
      </c>
      <c r="N6474" s="3">
        <v>78800</v>
      </c>
      <c r="O6474" s="3">
        <v>0.44319914900000001</v>
      </c>
      <c r="P6474" s="3">
        <v>-0.8975243574194437</v>
      </c>
      <c r="Q6474" s="3">
        <v>0.54389305162867096</v>
      </c>
      <c r="R6474" s="3">
        <v>0.63712946193085007</v>
      </c>
      <c r="S6474" s="3">
        <v>0.45830223469776793</v>
      </c>
      <c r="T6474" s="5">
        <f>POWER(10,Table2[[#This Row],[Predicted normalized_price]]*(N$7634-N$7635)+N$7635)</f>
        <v>85618.798550436826</v>
      </c>
      <c r="U6474" s="5">
        <f>ABS(Table2[[#This Row],[price]]-Table2[[#This Row],[Predicted Price]])</f>
        <v>6818.7985504368262</v>
      </c>
      <c r="V6474" s="5">
        <f>Table2[[#This Row],[Price Diff]]/Table2[[#This Row],[price]]</f>
        <v>8.6532976528386124E-2</v>
      </c>
    </row>
    <row r="6475" spans="1:22" x14ac:dyDescent="0.2">
      <c r="A6475" s="3">
        <v>9230</v>
      </c>
      <c r="B6475" s="3">
        <v>0.15111812999999999</v>
      </c>
      <c r="C6475" s="3">
        <v>51905</v>
      </c>
      <c r="D6475" s="3">
        <v>0.55009864100000005</v>
      </c>
      <c r="E6475" s="3">
        <v>1598</v>
      </c>
      <c r="F6475" s="3">
        <v>0.38552934799999999</v>
      </c>
      <c r="G6475" s="3">
        <v>4</v>
      </c>
      <c r="H6475" s="3">
        <v>0.52529906999999998</v>
      </c>
      <c r="I6475" s="2" t="s">
        <v>10</v>
      </c>
      <c r="J6475" s="3">
        <v>39980</v>
      </c>
      <c r="K6475" s="3">
        <v>0.80944543899999999</v>
      </c>
      <c r="L6475" s="3">
        <v>2</v>
      </c>
      <c r="M6475" s="2" t="s">
        <v>63</v>
      </c>
      <c r="N6475" s="3">
        <v>72800</v>
      </c>
      <c r="O6475" s="3">
        <v>0.42878665799999999</v>
      </c>
      <c r="P6475" s="3">
        <v>0.16862509187993535</v>
      </c>
      <c r="Q6475" s="3">
        <v>-0.68739460712087375</v>
      </c>
      <c r="R6475" s="3">
        <v>-0.50823583737510691</v>
      </c>
      <c r="S6475" s="3">
        <v>0.42728191343274657</v>
      </c>
      <c r="T6475" s="5">
        <f>POWER(10,Table2[[#This Row],[Predicted normalized_price]]*(N$7634-N$7635)+N$7635)</f>
        <v>72200.526987875113</v>
      </c>
      <c r="U6475" s="5">
        <f>ABS(Table2[[#This Row],[price]]-Table2[[#This Row],[Predicted Price]])</f>
        <v>599.47301212488674</v>
      </c>
      <c r="V6475" s="5">
        <f>Table2[[#This Row],[Price Diff]]/Table2[[#This Row],[price]]</f>
        <v>8.2345193973198724E-3</v>
      </c>
    </row>
    <row r="6476" spans="1:22" x14ac:dyDescent="0.2">
      <c r="A6476" s="3">
        <v>12120</v>
      </c>
      <c r="B6476" s="3">
        <v>0.21172860399999999</v>
      </c>
      <c r="C6476" s="3">
        <v>67244</v>
      </c>
      <c r="D6476" s="3">
        <v>0.59540886299999995</v>
      </c>
      <c r="E6476" s="3">
        <v>1984</v>
      </c>
      <c r="F6476" s="3">
        <v>0.47778491499999998</v>
      </c>
      <c r="G6476" s="3">
        <v>6</v>
      </c>
      <c r="H6476" s="3">
        <v>0.67893919899999999</v>
      </c>
      <c r="I6476" s="2" t="s">
        <v>19</v>
      </c>
      <c r="J6476" s="3">
        <v>94500</v>
      </c>
      <c r="K6476" s="3">
        <v>0.88275946100000002</v>
      </c>
      <c r="L6476" s="3">
        <v>1</v>
      </c>
      <c r="M6476" s="2" t="s">
        <v>65</v>
      </c>
      <c r="N6476" s="3">
        <v>80800</v>
      </c>
      <c r="O6476" s="3">
        <v>0.44776035800000002</v>
      </c>
      <c r="P6476" s="3">
        <v>-0.68750381301345065</v>
      </c>
      <c r="Q6476" s="3">
        <v>0.52733424030295528</v>
      </c>
      <c r="R6476" s="3">
        <v>0.61901398189629298</v>
      </c>
      <c r="S6476" s="3">
        <v>0.45908841255811855</v>
      </c>
      <c r="T6476" s="5">
        <f>POWER(10,Table2[[#This Row],[Predicted normalized_price]]*(N$7634-N$7635)+N$7635)</f>
        <v>85989.477778925895</v>
      </c>
      <c r="U6476" s="5">
        <f>ABS(Table2[[#This Row],[price]]-Table2[[#This Row],[Predicted Price]])</f>
        <v>5189.4777789258951</v>
      </c>
      <c r="V6476" s="5">
        <f>Table2[[#This Row],[Price Diff]]/Table2[[#This Row],[price]]</f>
        <v>6.4226210135221479E-2</v>
      </c>
    </row>
    <row r="6477" spans="1:22" x14ac:dyDescent="0.2">
      <c r="A6477" s="3">
        <v>18500</v>
      </c>
      <c r="B6477" s="3">
        <v>0.30582991599999998</v>
      </c>
      <c r="C6477" s="3">
        <v>77254</v>
      </c>
      <c r="D6477" s="3">
        <v>0.61969403999999995</v>
      </c>
      <c r="E6477" s="3">
        <v>1991</v>
      </c>
      <c r="F6477" s="3">
        <v>0.47928668200000002</v>
      </c>
      <c r="G6477" s="3">
        <v>3</v>
      </c>
      <c r="H6477" s="3">
        <v>0.416289664</v>
      </c>
      <c r="I6477" s="2" t="s">
        <v>15</v>
      </c>
      <c r="J6477" s="3">
        <v>29200</v>
      </c>
      <c r="K6477" s="3">
        <v>0.782666207</v>
      </c>
      <c r="L6477" s="3">
        <v>2</v>
      </c>
      <c r="M6477" s="2" t="s">
        <v>62</v>
      </c>
      <c r="N6477" s="3">
        <v>179800</v>
      </c>
      <c r="O6477" s="3">
        <v>0.59332252900000004</v>
      </c>
      <c r="P6477" s="3">
        <v>-0.80499872221738389</v>
      </c>
      <c r="Q6477" s="3">
        <v>0.7333989249010141</v>
      </c>
      <c r="R6477" s="3">
        <v>0.39798076710998176</v>
      </c>
      <c r="S6477" s="3">
        <v>0.56910741935296305</v>
      </c>
      <c r="T6477" s="5">
        <f>POWER(10,Table2[[#This Row],[Predicted normalized_price]]*(N$7634-N$7635)+N$7635)</f>
        <v>157398.75448733001</v>
      </c>
      <c r="U6477" s="5">
        <f>ABS(Table2[[#This Row],[price]]-Table2[[#This Row],[Predicted Price]])</f>
        <v>22401.245512669993</v>
      </c>
      <c r="V6477" s="5">
        <f>Table2[[#This Row],[Price Diff]]/Table2[[#This Row],[price]]</f>
        <v>0.12458979706713011</v>
      </c>
    </row>
    <row r="6478" spans="1:22" x14ac:dyDescent="0.2">
      <c r="A6478" s="3">
        <v>11190</v>
      </c>
      <c r="B6478" s="3">
        <v>0.193964425</v>
      </c>
      <c r="C6478" s="3">
        <v>46673</v>
      </c>
      <c r="D6478" s="3">
        <v>0.531504808</v>
      </c>
      <c r="E6478" s="3">
        <v>999</v>
      </c>
      <c r="F6478" s="3">
        <v>0.18522925200000001</v>
      </c>
      <c r="G6478" s="3">
        <v>2</v>
      </c>
      <c r="H6478" s="3">
        <v>0.26264953499999999</v>
      </c>
      <c r="I6478" s="2" t="s">
        <v>19</v>
      </c>
      <c r="J6478" s="3">
        <v>9500</v>
      </c>
      <c r="K6478" s="3">
        <v>0.68696676400000001</v>
      </c>
      <c r="L6478" s="3">
        <v>1</v>
      </c>
      <c r="M6478" s="2" t="s">
        <v>64</v>
      </c>
      <c r="N6478" s="3">
        <v>110888</v>
      </c>
      <c r="O6478" s="3">
        <v>0.50536583999999996</v>
      </c>
      <c r="P6478" s="3">
        <v>-0.53591579064041306</v>
      </c>
      <c r="Q6478" s="3">
        <v>0.58468442652889385</v>
      </c>
      <c r="R6478" s="3">
        <v>0.54255802656175667</v>
      </c>
      <c r="S6478" s="3">
        <v>0.49398229387044285</v>
      </c>
      <c r="T6478" s="5">
        <f>POWER(10,Table2[[#This Row],[Predicted normalized_price]]*(N$7634-N$7635)+N$7635)</f>
        <v>104164.12501595289</v>
      </c>
      <c r="U6478" s="5">
        <f>ABS(Table2[[#This Row],[price]]-Table2[[#This Row],[Predicted Price]])</f>
        <v>6723.8749840471137</v>
      </c>
      <c r="V6478" s="5">
        <f>Table2[[#This Row],[Price Diff]]/Table2[[#This Row],[price]]</f>
        <v>6.0636633215921595E-2</v>
      </c>
    </row>
    <row r="6479" spans="1:22" x14ac:dyDescent="0.2">
      <c r="A6479" s="3">
        <v>7800</v>
      </c>
      <c r="B6479" s="3">
        <v>0.11366232800000001</v>
      </c>
      <c r="C6479" s="3">
        <v>52573</v>
      </c>
      <c r="D6479" s="3">
        <v>0.55233648800000001</v>
      </c>
      <c r="E6479" s="3">
        <v>1497</v>
      </c>
      <c r="F6479" s="3">
        <v>0.357690181</v>
      </c>
      <c r="G6479" s="3">
        <v>3</v>
      </c>
      <c r="H6479" s="3">
        <v>0.416289664</v>
      </c>
      <c r="I6479" s="2" t="s">
        <v>22</v>
      </c>
      <c r="J6479" s="3">
        <v>34000</v>
      </c>
      <c r="K6479" s="3">
        <v>0.79563706000000001</v>
      </c>
      <c r="L6479" s="3">
        <v>1</v>
      </c>
      <c r="M6479" s="2" t="s">
        <v>63</v>
      </c>
      <c r="N6479" s="3">
        <v>67800</v>
      </c>
      <c r="O6479" s="3">
        <v>0.41583790399999998</v>
      </c>
      <c r="P6479" s="3">
        <v>-0.84790443255656001</v>
      </c>
      <c r="Q6479" s="3">
        <v>-0.68542538055037971</v>
      </c>
      <c r="R6479" s="3">
        <v>-0.52109900322505398</v>
      </c>
      <c r="S6479" s="3">
        <v>0.4283846551458268</v>
      </c>
      <c r="T6479" s="5">
        <f>POWER(10,Table2[[#This Row],[Predicted normalized_price]]*(N$7634-N$7635)+N$7635)</f>
        <v>72639.361264486579</v>
      </c>
      <c r="U6479" s="5">
        <f>ABS(Table2[[#This Row],[price]]-Table2[[#This Row],[Predicted Price]])</f>
        <v>4839.3612644865789</v>
      </c>
      <c r="V6479" s="5">
        <f>Table2[[#This Row],[Price Diff]]/Table2[[#This Row],[price]]</f>
        <v>7.1377009800687008E-2</v>
      </c>
    </row>
    <row r="6480" spans="1:22" x14ac:dyDescent="0.2">
      <c r="A6480" s="3">
        <v>13440</v>
      </c>
      <c r="B6480" s="3">
        <v>0.23473102200000001</v>
      </c>
      <c r="C6480" s="3">
        <v>23450</v>
      </c>
      <c r="D6480" s="3">
        <v>0.411051781</v>
      </c>
      <c r="E6480" s="3">
        <v>2362</v>
      </c>
      <c r="F6480" s="3">
        <v>0.55214537900000005</v>
      </c>
      <c r="G6480" s="3">
        <v>9</v>
      </c>
      <c r="H6480" s="3">
        <v>0.83257932800000001</v>
      </c>
      <c r="I6480" s="2" t="s">
        <v>10</v>
      </c>
      <c r="J6480" s="3">
        <v>148000</v>
      </c>
      <c r="K6480" s="3">
        <v>0.92099335800000004</v>
      </c>
      <c r="L6480" s="3">
        <v>2</v>
      </c>
      <c r="M6480" s="2" t="s">
        <v>66</v>
      </c>
      <c r="N6480" s="3">
        <v>38800</v>
      </c>
      <c r="O6480" s="3">
        <v>0.31426572200000003</v>
      </c>
      <c r="P6480" s="3">
        <v>0.45870184830550553</v>
      </c>
      <c r="Q6480" s="3">
        <v>-0.8224212036912123</v>
      </c>
      <c r="R6480" s="3">
        <v>-0.21384148309311016</v>
      </c>
      <c r="S6480" s="3">
        <v>0.31782301303295574</v>
      </c>
      <c r="T6480" s="5">
        <f>POWER(10,Table2[[#This Row],[Predicted normalized_price]]*(N$7634-N$7635)+N$7635)</f>
        <v>39565.900920938009</v>
      </c>
      <c r="U6480" s="5">
        <f>ABS(Table2[[#This Row],[price]]-Table2[[#This Row],[Predicted Price]])</f>
        <v>765.90092093800922</v>
      </c>
      <c r="V6480" s="5">
        <f>Table2[[#This Row],[Price Diff]]/Table2[[#This Row],[price]]</f>
        <v>1.9739714457165186E-2</v>
      </c>
    </row>
    <row r="6481" spans="1:22" x14ac:dyDescent="0.2">
      <c r="A6481" s="3">
        <v>17970</v>
      </c>
      <c r="B6481" s="3">
        <v>0.299362295</v>
      </c>
      <c r="C6481" s="3">
        <v>77079</v>
      </c>
      <c r="D6481" s="3">
        <v>0.61929716700000004</v>
      </c>
      <c r="E6481" s="3">
        <v>1997</v>
      </c>
      <c r="F6481" s="3">
        <v>0.48056971500000001</v>
      </c>
      <c r="G6481" s="3">
        <v>3</v>
      </c>
      <c r="H6481" s="3">
        <v>0.416289664</v>
      </c>
      <c r="I6481" s="2" t="s">
        <v>13</v>
      </c>
      <c r="J6481" s="3">
        <v>19000</v>
      </c>
      <c r="K6481" s="3">
        <v>0.74604162600000001</v>
      </c>
      <c r="L6481" s="3">
        <v>1</v>
      </c>
      <c r="M6481" s="2" t="s">
        <v>65</v>
      </c>
      <c r="N6481" s="3">
        <v>165800</v>
      </c>
      <c r="O6481" s="3">
        <v>0.57857048700000002</v>
      </c>
      <c r="P6481" s="3">
        <v>-0.86754349622878113</v>
      </c>
      <c r="Q6481" s="3">
        <v>0.73161255450780793</v>
      </c>
      <c r="R6481" s="3">
        <v>0.41650764364343607</v>
      </c>
      <c r="S6481" s="3">
        <v>0.5637736558143096</v>
      </c>
      <c r="T6481" s="5">
        <f>POWER(10,Table2[[#This Row],[Predicted normalized_price]]*(N$7634-N$7635)+N$7635)</f>
        <v>152852.47563871942</v>
      </c>
      <c r="U6481" s="5">
        <f>ABS(Table2[[#This Row],[price]]-Table2[[#This Row],[Predicted Price]])</f>
        <v>12947.524361280579</v>
      </c>
      <c r="V6481" s="5">
        <f>Table2[[#This Row],[Price Diff]]/Table2[[#This Row],[price]]</f>
        <v>7.8091220514358142E-2</v>
      </c>
    </row>
    <row r="6482" spans="1:22" x14ac:dyDescent="0.2">
      <c r="A6482" s="3">
        <v>9250</v>
      </c>
      <c r="B6482" s="3">
        <v>0.15159974800000001</v>
      </c>
      <c r="C6482" s="3">
        <v>14778</v>
      </c>
      <c r="D6482" s="3">
        <v>0.33024797299999997</v>
      </c>
      <c r="E6482" s="3">
        <v>1597</v>
      </c>
      <c r="F6482" s="3">
        <v>0.38526243399999999</v>
      </c>
      <c r="G6482" s="3">
        <v>9</v>
      </c>
      <c r="H6482" s="3">
        <v>0.83257932800000001</v>
      </c>
      <c r="I6482" s="2" t="s">
        <v>43</v>
      </c>
      <c r="J6482" s="3">
        <v>183500</v>
      </c>
      <c r="K6482" s="3">
        <v>0.93931737000000004</v>
      </c>
      <c r="L6482" s="3">
        <v>2</v>
      </c>
      <c r="M6482" s="2" t="s">
        <v>66</v>
      </c>
      <c r="N6482" s="3">
        <v>26500</v>
      </c>
      <c r="O6482" s="3">
        <v>0.24488017200000001</v>
      </c>
      <c r="P6482" s="3">
        <v>-0.80985145824042881</v>
      </c>
      <c r="Q6482" s="3">
        <v>3.2059871979583279E-2</v>
      </c>
      <c r="R6482" s="3">
        <v>0.98524663898227649</v>
      </c>
      <c r="S6482" s="3">
        <v>0.23544188343686762</v>
      </c>
      <c r="T6482" s="5">
        <f>POWER(10,Table2[[#This Row],[Predicted normalized_price]]*(N$7634-N$7635)+N$7635)</f>
        <v>25160.645155104459</v>
      </c>
      <c r="U6482" s="5">
        <f>ABS(Table2[[#This Row],[price]]-Table2[[#This Row],[Predicted Price]])</f>
        <v>1339.3548448955407</v>
      </c>
      <c r="V6482" s="5">
        <f>Table2[[#This Row],[Price Diff]]/Table2[[#This Row],[price]]</f>
        <v>5.0541692260209083E-2</v>
      </c>
    </row>
    <row r="6483" spans="1:22" x14ac:dyDescent="0.2">
      <c r="A6483" s="3">
        <v>14570</v>
      </c>
      <c r="B6483" s="3">
        <v>0.25269386100000002</v>
      </c>
      <c r="C6483" s="3">
        <v>67607</v>
      </c>
      <c r="D6483" s="3">
        <v>0.59635102600000001</v>
      </c>
      <c r="E6483" s="3">
        <v>1997</v>
      </c>
      <c r="F6483" s="3">
        <v>0.48056971500000001</v>
      </c>
      <c r="G6483" s="3">
        <v>5</v>
      </c>
      <c r="H6483" s="3">
        <v>0.60985333500000005</v>
      </c>
      <c r="I6483" s="2" t="s">
        <v>13</v>
      </c>
      <c r="J6483" s="3">
        <v>74000</v>
      </c>
      <c r="K6483" s="3">
        <v>0.86191849600000003</v>
      </c>
      <c r="L6483" s="3">
        <v>1</v>
      </c>
      <c r="M6483" s="2" t="s">
        <v>62</v>
      </c>
      <c r="N6483" s="3">
        <v>101800</v>
      </c>
      <c r="O6483" s="3">
        <v>0.48980439399999998</v>
      </c>
      <c r="P6483" s="3">
        <v>-0.66986949365123061</v>
      </c>
      <c r="Q6483" s="3">
        <v>0.59516236700786829</v>
      </c>
      <c r="R6483" s="3">
        <v>0.55920641779419145</v>
      </c>
      <c r="S6483" s="3">
        <v>0.49216698633724248</v>
      </c>
      <c r="T6483" s="5">
        <f>POWER(10,Table2[[#This Row],[Predicted normalized_price]]*(N$7634-N$7635)+N$7635)</f>
        <v>103130.23585115961</v>
      </c>
      <c r="U6483" s="5">
        <f>ABS(Table2[[#This Row],[price]]-Table2[[#This Row],[Predicted Price]])</f>
        <v>1330.2358511596103</v>
      </c>
      <c r="V6483" s="5">
        <f>Table2[[#This Row],[Price Diff]]/Table2[[#This Row],[price]]</f>
        <v>1.306714981492741E-2</v>
      </c>
    </row>
    <row r="6484" spans="1:22" x14ac:dyDescent="0.2">
      <c r="A6484" s="3">
        <v>21360</v>
      </c>
      <c r="B6484" s="3">
        <v>0.33781515200000001</v>
      </c>
      <c r="C6484" s="3">
        <v>75059</v>
      </c>
      <c r="D6484" s="3">
        <v>0.61464974500000003</v>
      </c>
      <c r="E6484" s="3">
        <v>1991</v>
      </c>
      <c r="F6484" s="3">
        <v>0.47928668200000002</v>
      </c>
      <c r="G6484" s="3">
        <v>2</v>
      </c>
      <c r="H6484" s="3">
        <v>0.26264953499999999</v>
      </c>
      <c r="I6484" s="2" t="s">
        <v>15</v>
      </c>
      <c r="J6484" s="3">
        <v>28</v>
      </c>
      <c r="K6484" s="3">
        <v>0.19036238899999999</v>
      </c>
      <c r="L6484" s="3">
        <v>1</v>
      </c>
      <c r="M6484" s="2" t="s">
        <v>62</v>
      </c>
      <c r="N6484" s="3">
        <v>254888</v>
      </c>
      <c r="O6484" s="3">
        <v>0.65683069199999999</v>
      </c>
      <c r="P6484" s="3">
        <v>-0.93520261740228716</v>
      </c>
      <c r="Q6484" s="3">
        <v>0.78117305487808719</v>
      </c>
      <c r="R6484" s="3">
        <v>0.23610726271906959</v>
      </c>
      <c r="S6484" s="3">
        <v>0.6223989954987369</v>
      </c>
      <c r="T6484" s="5">
        <f>POWER(10,Table2[[#This Row],[Predicted normalized_price]]*(N$7634-N$7635)+N$7635)</f>
        <v>210949.99353414655</v>
      </c>
      <c r="U6484" s="5">
        <f>ABS(Table2[[#This Row],[price]]-Table2[[#This Row],[Predicted Price]])</f>
        <v>43938.006465853454</v>
      </c>
      <c r="V6484" s="5">
        <f>Table2[[#This Row],[Price Diff]]/Table2[[#This Row],[price]]</f>
        <v>0.17238162042094352</v>
      </c>
    </row>
    <row r="6485" spans="1:22" x14ac:dyDescent="0.2">
      <c r="A6485" s="3">
        <v>9440</v>
      </c>
      <c r="B6485" s="3">
        <v>0.156123857</v>
      </c>
      <c r="C6485" s="3">
        <v>47579</v>
      </c>
      <c r="D6485" s="3">
        <v>0.53486933400000003</v>
      </c>
      <c r="E6485" s="3">
        <v>1496</v>
      </c>
      <c r="F6485" s="3">
        <v>0.35740525400000001</v>
      </c>
      <c r="G6485" s="3">
        <v>4</v>
      </c>
      <c r="H6485" s="3">
        <v>0.52529906999999998</v>
      </c>
      <c r="I6485" s="2" t="s">
        <v>22</v>
      </c>
      <c r="J6485" s="3">
        <v>38151</v>
      </c>
      <c r="K6485" s="3">
        <v>0.805454483</v>
      </c>
      <c r="L6485" s="3">
        <v>1</v>
      </c>
      <c r="M6485" s="2" t="s">
        <v>64</v>
      </c>
      <c r="N6485" s="3">
        <v>72800</v>
      </c>
      <c r="O6485" s="3">
        <v>0.42878665799999999</v>
      </c>
      <c r="P6485" s="3">
        <v>0.42052685705270809</v>
      </c>
      <c r="Q6485" s="3">
        <v>-0.71578597573205105</v>
      </c>
      <c r="R6485" s="3">
        <v>-0.53083196955914358</v>
      </c>
      <c r="S6485" s="3">
        <v>0.42619826295505625</v>
      </c>
      <c r="T6485" s="5">
        <f>POWER(10,Table2[[#This Row],[Predicted normalized_price]]*(N$7634-N$7635)+N$7635)</f>
        <v>71771.872796675147</v>
      </c>
      <c r="U6485" s="5">
        <f>ABS(Table2[[#This Row],[price]]-Table2[[#This Row],[Predicted Price]])</f>
        <v>1028.1272033248533</v>
      </c>
      <c r="V6485" s="5">
        <f>Table2[[#This Row],[Price Diff]]/Table2[[#This Row],[price]]</f>
        <v>1.4122626419297436E-2</v>
      </c>
    </row>
    <row r="6486" spans="1:22" x14ac:dyDescent="0.2">
      <c r="A6486" s="3">
        <v>17900</v>
      </c>
      <c r="B6486" s="3">
        <v>0.29849385299999998</v>
      </c>
      <c r="C6486" s="3">
        <v>86701</v>
      </c>
      <c r="D6486" s="3">
        <v>0.63988344200000002</v>
      </c>
      <c r="E6486" s="3">
        <v>1991</v>
      </c>
      <c r="F6486" s="3">
        <v>0.47928668200000002</v>
      </c>
      <c r="G6486" s="3">
        <v>3</v>
      </c>
      <c r="H6486" s="3">
        <v>0.416289664</v>
      </c>
      <c r="I6486" s="2" t="s">
        <v>15</v>
      </c>
      <c r="J6486" s="3">
        <v>17000</v>
      </c>
      <c r="K6486" s="3">
        <v>0.736562198</v>
      </c>
      <c r="L6486" s="3">
        <v>1</v>
      </c>
      <c r="M6486" s="2" t="s">
        <v>65</v>
      </c>
      <c r="N6486" s="3">
        <v>179999</v>
      </c>
      <c r="O6486" s="3">
        <v>0.59352383399999997</v>
      </c>
      <c r="P6486" s="3">
        <v>-0.90425804978890745</v>
      </c>
      <c r="Q6486" s="3">
        <v>0.75504850143405333</v>
      </c>
      <c r="R6486" s="3">
        <v>0.37639533974044154</v>
      </c>
      <c r="S6486" s="3">
        <v>0.5800221689574937</v>
      </c>
      <c r="T6486" s="5">
        <f>POWER(10,Table2[[#This Row],[Predicted normalized_price]]*(N$7634-N$7635)+N$7635)</f>
        <v>167127.8810051865</v>
      </c>
      <c r="U6486" s="5">
        <f>ABS(Table2[[#This Row],[price]]-Table2[[#This Row],[Predicted Price]])</f>
        <v>12871.1189948135</v>
      </c>
      <c r="V6486" s="5">
        <f>Table2[[#This Row],[Price Diff]]/Table2[[#This Row],[price]]</f>
        <v>7.1506613896818866E-2</v>
      </c>
    </row>
    <row r="6487" spans="1:22" x14ac:dyDescent="0.2">
      <c r="A6487" s="3">
        <v>8390</v>
      </c>
      <c r="B6487" s="3">
        <v>0.12988683100000001</v>
      </c>
      <c r="C6487" s="3">
        <v>42070</v>
      </c>
      <c r="D6487" s="3">
        <v>0.513334191</v>
      </c>
      <c r="E6487" s="3">
        <v>1496</v>
      </c>
      <c r="F6487" s="3">
        <v>0.35740525400000001</v>
      </c>
      <c r="G6487" s="3">
        <v>3</v>
      </c>
      <c r="H6487" s="3">
        <v>0.416289664</v>
      </c>
      <c r="I6487" s="2" t="s">
        <v>22</v>
      </c>
      <c r="J6487" s="3">
        <v>46000</v>
      </c>
      <c r="K6487" s="3">
        <v>0.82139955499999995</v>
      </c>
      <c r="L6487" s="3">
        <v>2</v>
      </c>
      <c r="M6487" s="2" t="s">
        <v>68</v>
      </c>
      <c r="N6487" s="3">
        <v>68800</v>
      </c>
      <c r="O6487" s="3">
        <v>0.41850241300000002</v>
      </c>
      <c r="P6487" s="3">
        <v>-0.85419293097345494</v>
      </c>
      <c r="Q6487" s="3">
        <v>-0.74003095711012756</v>
      </c>
      <c r="R6487" s="3">
        <v>-0.52815571863749866</v>
      </c>
      <c r="S6487" s="3">
        <v>0.41577560032019628</v>
      </c>
      <c r="T6487" s="5">
        <f>POWER(10,Table2[[#This Row],[Predicted normalized_price]]*(N$7634-N$7635)+N$7635)</f>
        <v>67776.792039506283</v>
      </c>
      <c r="U6487" s="5">
        <f>ABS(Table2[[#This Row],[price]]-Table2[[#This Row],[Predicted Price]])</f>
        <v>1023.2079604937171</v>
      </c>
      <c r="V6487" s="5">
        <f>Table2[[#This Row],[Price Diff]]/Table2[[#This Row],[price]]</f>
        <v>1.4872208728106353E-2</v>
      </c>
    </row>
    <row r="6488" spans="1:22" x14ac:dyDescent="0.2">
      <c r="A6488" s="3">
        <v>12120</v>
      </c>
      <c r="B6488" s="3">
        <v>0.21172860399999999</v>
      </c>
      <c r="C6488" s="3">
        <v>71524</v>
      </c>
      <c r="D6488" s="3">
        <v>0.60620740399999995</v>
      </c>
      <c r="E6488" s="3">
        <v>1998</v>
      </c>
      <c r="F6488" s="3">
        <v>0.480783179</v>
      </c>
      <c r="G6488" s="3">
        <v>4</v>
      </c>
      <c r="H6488" s="3">
        <v>0.52529906999999998</v>
      </c>
      <c r="I6488" s="2" t="s">
        <v>14</v>
      </c>
      <c r="J6488" s="3">
        <v>36000</v>
      </c>
      <c r="K6488" s="3">
        <v>0.80050850100000004</v>
      </c>
      <c r="L6488" s="3">
        <v>3</v>
      </c>
      <c r="M6488" s="2" t="s">
        <v>62</v>
      </c>
      <c r="N6488" s="3">
        <v>106699</v>
      </c>
      <c r="O6488" s="3">
        <v>0.498357887</v>
      </c>
      <c r="P6488" s="3">
        <v>-0.52116697500439713</v>
      </c>
      <c r="Q6488" s="3">
        <v>-0.56710732398813746</v>
      </c>
      <c r="R6488" s="3">
        <v>-0.62074457743921896</v>
      </c>
      <c r="S6488" s="3">
        <v>0.48567876258719095</v>
      </c>
      <c r="T6488" s="5">
        <f>POWER(10,Table2[[#This Row],[Predicted normalized_price]]*(N$7634-N$7635)+N$7635)</f>
        <v>99518.110858552274</v>
      </c>
      <c r="U6488" s="5">
        <f>ABS(Table2[[#This Row],[price]]-Table2[[#This Row],[Predicted Price]])</f>
        <v>7180.8891414477257</v>
      </c>
      <c r="V6488" s="5">
        <f>Table2[[#This Row],[Price Diff]]/Table2[[#This Row],[price]]</f>
        <v>6.730043525663526E-2</v>
      </c>
    </row>
    <row r="6489" spans="1:22" x14ac:dyDescent="0.2">
      <c r="A6489" s="3">
        <v>27120</v>
      </c>
      <c r="B6489" s="3">
        <v>0.39093904400000001</v>
      </c>
      <c r="C6489" s="3">
        <v>52008</v>
      </c>
      <c r="D6489" s="3">
        <v>0.55044556899999997</v>
      </c>
      <c r="E6489" s="3">
        <v>2893</v>
      </c>
      <c r="F6489" s="3">
        <v>0.63861185499999995</v>
      </c>
      <c r="G6489" s="3">
        <v>10</v>
      </c>
      <c r="H6489" s="3">
        <v>0.87250287000000004</v>
      </c>
      <c r="I6489" s="2" t="s">
        <v>11</v>
      </c>
      <c r="J6489" s="3">
        <v>65678</v>
      </c>
      <c r="K6489" s="3">
        <v>0.85175082099999999</v>
      </c>
      <c r="L6489" s="3">
        <v>2</v>
      </c>
      <c r="M6489" s="2" t="s">
        <v>62</v>
      </c>
      <c r="N6489" s="3">
        <v>93800</v>
      </c>
      <c r="O6489" s="3">
        <v>0.47490997400000001</v>
      </c>
      <c r="P6489" s="3">
        <v>-0.69604368650337378</v>
      </c>
      <c r="Q6489" s="3">
        <v>0.44187347148382738</v>
      </c>
      <c r="R6489" s="3">
        <v>0.54491891940206394</v>
      </c>
      <c r="S6489" s="3">
        <v>0.45534793638160298</v>
      </c>
      <c r="T6489" s="5">
        <f>POWER(10,Table2[[#This Row],[Predicted normalized_price]]*(N$7634-N$7635)+N$7635)</f>
        <v>84240.088408233976</v>
      </c>
      <c r="U6489" s="5">
        <f>ABS(Table2[[#This Row],[price]]-Table2[[#This Row],[Predicted Price]])</f>
        <v>9559.9115917660238</v>
      </c>
      <c r="V6489" s="5">
        <f>Table2[[#This Row],[Price Diff]]/Table2[[#This Row],[price]]</f>
        <v>0.10191803402735633</v>
      </c>
    </row>
    <row r="6490" spans="1:22" x14ac:dyDescent="0.2">
      <c r="A6490" s="3">
        <v>10300</v>
      </c>
      <c r="B6490" s="3">
        <v>0.17552378699999999</v>
      </c>
      <c r="C6490" s="3">
        <v>36962</v>
      </c>
      <c r="D6490" s="3">
        <v>0.49068114400000001</v>
      </c>
      <c r="E6490" s="3">
        <v>1596</v>
      </c>
      <c r="F6490" s="3">
        <v>0.38499535400000001</v>
      </c>
      <c r="G6490" s="3">
        <v>8</v>
      </c>
      <c r="H6490" s="3">
        <v>0.78794860499999997</v>
      </c>
      <c r="I6490" s="2" t="s">
        <v>21</v>
      </c>
      <c r="J6490" s="3">
        <v>110000</v>
      </c>
      <c r="K6490" s="3">
        <v>0.89570378500000003</v>
      </c>
      <c r="L6490" s="3">
        <v>1</v>
      </c>
      <c r="M6490" s="2" t="s">
        <v>65</v>
      </c>
      <c r="N6490" s="3">
        <v>47300</v>
      </c>
      <c r="O6490" s="3">
        <v>0.35031468500000001</v>
      </c>
      <c r="P6490" s="3">
        <v>0.99999998875167895</v>
      </c>
      <c r="Q6490" s="3">
        <v>0.27740434654194496</v>
      </c>
      <c r="R6490" s="3">
        <v>0.78987877520359917</v>
      </c>
      <c r="S6490" s="3">
        <v>0.35437525580051576</v>
      </c>
      <c r="T6490" s="5">
        <f>POWER(10,Table2[[#This Row],[Predicted normalized_price]]*(N$7634-N$7635)+N$7635)</f>
        <v>48367.265125935875</v>
      </c>
      <c r="U6490" s="5">
        <f>ABS(Table2[[#This Row],[price]]-Table2[[#This Row],[Predicted Price]])</f>
        <v>1067.2651259358754</v>
      </c>
      <c r="V6490" s="5">
        <f>Table2[[#This Row],[Price Diff]]/Table2[[#This Row],[price]]</f>
        <v>2.2563744734373687E-2</v>
      </c>
    </row>
    <row r="6491" spans="1:22" x14ac:dyDescent="0.2">
      <c r="A6491" s="3">
        <v>7260</v>
      </c>
      <c r="B6491" s="3">
        <v>9.7698800000000002E-2</v>
      </c>
      <c r="C6491" s="3">
        <v>25563</v>
      </c>
      <c r="D6491" s="3">
        <v>0.426150162</v>
      </c>
      <c r="E6491" s="3">
        <v>1598</v>
      </c>
      <c r="F6491" s="3">
        <v>0.38552934799999999</v>
      </c>
      <c r="G6491" s="3">
        <v>9</v>
      </c>
      <c r="H6491" s="3">
        <v>0.83257932800000001</v>
      </c>
      <c r="I6491" s="2" t="s">
        <v>37</v>
      </c>
      <c r="J6491" s="3">
        <v>99000</v>
      </c>
      <c r="K6491" s="3">
        <v>0.88672422299999998</v>
      </c>
      <c r="L6491" s="3">
        <v>2</v>
      </c>
      <c r="M6491" s="2" t="s">
        <v>67</v>
      </c>
      <c r="N6491" s="3">
        <v>28800</v>
      </c>
      <c r="O6491" s="3">
        <v>0.26002671199999999</v>
      </c>
      <c r="P6491" s="3">
        <v>-0.82741186164996883</v>
      </c>
      <c r="Q6491" s="3">
        <v>5.5181600549996997E-2</v>
      </c>
      <c r="R6491" s="3">
        <v>0.87750386625852672</v>
      </c>
      <c r="S6491" s="3">
        <v>0.26880946089043656</v>
      </c>
      <c r="T6491" s="5">
        <f>POWER(10,Table2[[#This Row],[Predicted normalized_price]]*(N$7634-N$7635)+N$7635)</f>
        <v>30224.015834966947</v>
      </c>
      <c r="U6491" s="5">
        <f>ABS(Table2[[#This Row],[price]]-Table2[[#This Row],[Predicted Price]])</f>
        <v>1424.0158349669473</v>
      </c>
      <c r="V6491" s="5">
        <f>Table2[[#This Row],[Price Diff]]/Table2[[#This Row],[price]]</f>
        <v>4.9444994269685669E-2</v>
      </c>
    </row>
    <row r="6492" spans="1:22" x14ac:dyDescent="0.2">
      <c r="A6492" s="3">
        <v>13520</v>
      </c>
      <c r="B6492" s="3">
        <v>0.236051543</v>
      </c>
      <c r="C6492" s="3">
        <v>58147</v>
      </c>
      <c r="D6492" s="3">
        <v>0.56997171499999999</v>
      </c>
      <c r="E6492" s="3">
        <v>1595</v>
      </c>
      <c r="F6492" s="3">
        <v>0.38472810600000001</v>
      </c>
      <c r="G6492" s="3">
        <v>6</v>
      </c>
      <c r="H6492" s="3">
        <v>0.67893919899999999</v>
      </c>
      <c r="I6492" s="2" t="s">
        <v>15</v>
      </c>
      <c r="J6492" s="3">
        <v>78000</v>
      </c>
      <c r="K6492" s="3">
        <v>0.86640516400000001</v>
      </c>
      <c r="L6492" s="3">
        <v>1</v>
      </c>
      <c r="M6492" s="2" t="s">
        <v>65</v>
      </c>
      <c r="N6492" s="3">
        <v>81800</v>
      </c>
      <c r="O6492" s="3">
        <v>0.44999879599999998</v>
      </c>
      <c r="P6492" s="3">
        <v>-0.93414944150056789</v>
      </c>
      <c r="Q6492" s="3">
        <v>0.53922360949723835</v>
      </c>
      <c r="R6492" s="3">
        <v>0.62879017271830906</v>
      </c>
      <c r="S6492" s="3">
        <v>0.45909077807405785</v>
      </c>
      <c r="T6492" s="5">
        <f>POWER(10,Table2[[#This Row],[Predicted normalized_price]]*(N$7634-N$7635)+N$7635)</f>
        <v>85990.595526911202</v>
      </c>
      <c r="U6492" s="5">
        <f>ABS(Table2[[#This Row],[price]]-Table2[[#This Row],[Predicted Price]])</f>
        <v>4190.5955269112019</v>
      </c>
      <c r="V6492" s="5">
        <f>Table2[[#This Row],[Price Diff]]/Table2[[#This Row],[price]]</f>
        <v>5.1229774167618605E-2</v>
      </c>
    </row>
    <row r="6493" spans="1:22" x14ac:dyDescent="0.2">
      <c r="A6493" s="3">
        <v>9580</v>
      </c>
      <c r="B6493" s="3">
        <v>0.15939952099999999</v>
      </c>
      <c r="C6493" s="3">
        <v>22741</v>
      </c>
      <c r="D6493" s="3">
        <v>0.40567904100000002</v>
      </c>
      <c r="E6493" s="3">
        <v>1995</v>
      </c>
      <c r="F6493" s="3">
        <v>0.48014246599999999</v>
      </c>
      <c r="G6493" s="3">
        <v>9</v>
      </c>
      <c r="H6493" s="3">
        <v>0.83257932800000001</v>
      </c>
      <c r="I6493" s="2" t="s">
        <v>13</v>
      </c>
      <c r="J6493" s="3">
        <v>140000</v>
      </c>
      <c r="K6493" s="3">
        <v>0.91625730599999999</v>
      </c>
      <c r="L6493" s="3">
        <v>3</v>
      </c>
      <c r="M6493" s="2" t="s">
        <v>65</v>
      </c>
      <c r="N6493" s="3">
        <v>30800</v>
      </c>
      <c r="O6493" s="3">
        <v>0.27224490400000001</v>
      </c>
      <c r="P6493" s="3">
        <v>-0.82476025384046292</v>
      </c>
      <c r="Q6493" s="3">
        <v>5.4799130410940089E-2</v>
      </c>
      <c r="R6493" s="3">
        <v>0.8664529475192464</v>
      </c>
      <c r="S6493" s="3">
        <v>0.27151826892440012</v>
      </c>
      <c r="T6493" s="5">
        <f>POWER(10,Table2[[#This Row],[Predicted normalized_price]]*(N$7634-N$7635)+N$7635)</f>
        <v>30677.264486213375</v>
      </c>
      <c r="U6493" s="5">
        <f>ABS(Table2[[#This Row],[price]]-Table2[[#This Row],[Predicted Price]])</f>
        <v>122.73551378662523</v>
      </c>
      <c r="V6493" s="5">
        <f>Table2[[#This Row],[Price Diff]]/Table2[[#This Row],[price]]</f>
        <v>3.9849192787865338E-3</v>
      </c>
    </row>
    <row r="6494" spans="1:22" x14ac:dyDescent="0.2">
      <c r="A6494" s="3">
        <v>11950</v>
      </c>
      <c r="B6494" s="3">
        <v>0.20858553499999999</v>
      </c>
      <c r="C6494" s="3">
        <v>66292</v>
      </c>
      <c r="D6494" s="3">
        <v>0.59291358500000002</v>
      </c>
      <c r="E6494" s="3">
        <v>1986</v>
      </c>
      <c r="F6494" s="3">
        <v>0.47821453200000003</v>
      </c>
      <c r="G6494" s="3">
        <v>4</v>
      </c>
      <c r="H6494" s="3">
        <v>0.52529906999999998</v>
      </c>
      <c r="I6494" s="2" t="s">
        <v>10</v>
      </c>
      <c r="J6494" s="3">
        <v>36000</v>
      </c>
      <c r="K6494" s="3">
        <v>0.80050850100000004</v>
      </c>
      <c r="L6494" s="3">
        <v>1</v>
      </c>
      <c r="M6494" s="2" t="s">
        <v>64</v>
      </c>
      <c r="N6494" s="3">
        <v>110800</v>
      </c>
      <c r="O6494" s="3">
        <v>0.50522136299999998</v>
      </c>
      <c r="P6494" s="3">
        <v>0.97274704043246518</v>
      </c>
      <c r="Q6494" s="3">
        <v>-0.60235954907853539</v>
      </c>
      <c r="R6494" s="3">
        <v>-0.64190157721758734</v>
      </c>
      <c r="S6494" s="3">
        <v>0.48569522553226541</v>
      </c>
      <c r="T6494" s="5">
        <f>POWER(10,Table2[[#This Row],[Predicted normalized_price]]*(N$7634-N$7635)+N$7635)</f>
        <v>99527.114105856162</v>
      </c>
      <c r="U6494" s="5">
        <f>ABS(Table2[[#This Row],[price]]-Table2[[#This Row],[Predicted Price]])</f>
        <v>11272.885894143838</v>
      </c>
      <c r="V6494" s="5">
        <f>Table2[[#This Row],[Price Diff]]/Table2[[#This Row],[price]]</f>
        <v>0.10174084742007074</v>
      </c>
    </row>
    <row r="6495" spans="1:22" x14ac:dyDescent="0.2">
      <c r="A6495" s="3">
        <v>10560</v>
      </c>
      <c r="B6495" s="3">
        <v>0.181070752</v>
      </c>
      <c r="C6495" s="3">
        <v>66578</v>
      </c>
      <c r="D6495" s="3">
        <v>0.59366696299999999</v>
      </c>
      <c r="E6495" s="3">
        <v>1997</v>
      </c>
      <c r="F6495" s="3">
        <v>0.48056971500000001</v>
      </c>
      <c r="G6495" s="3">
        <v>4</v>
      </c>
      <c r="H6495" s="3">
        <v>0.52529906999999998</v>
      </c>
      <c r="I6495" s="2" t="s">
        <v>27</v>
      </c>
      <c r="J6495" s="3">
        <v>68900</v>
      </c>
      <c r="K6495" s="3">
        <v>0.85583252700000001</v>
      </c>
      <c r="L6495" s="3">
        <v>1</v>
      </c>
      <c r="M6495" s="2" t="s">
        <v>64</v>
      </c>
      <c r="N6495" s="3">
        <v>84500</v>
      </c>
      <c r="O6495" s="3">
        <v>0.45590855499999999</v>
      </c>
      <c r="P6495" s="3">
        <v>0.95261029521174989</v>
      </c>
      <c r="Q6495" s="3">
        <v>-0.61869443307145711</v>
      </c>
      <c r="R6495" s="3">
        <v>-0.59735387579047483</v>
      </c>
      <c r="S6495" s="3">
        <v>0.47004239037640894</v>
      </c>
      <c r="T6495" s="5">
        <f>POWER(10,Table2[[#This Row],[Predicted normalized_price]]*(N$7634-N$7635)+N$7635)</f>
        <v>91324.340251040267</v>
      </c>
      <c r="U6495" s="5">
        <f>ABS(Table2[[#This Row],[price]]-Table2[[#This Row],[Predicted Price]])</f>
        <v>6824.3402510402666</v>
      </c>
      <c r="V6495" s="5">
        <f>Table2[[#This Row],[Price Diff]]/Table2[[#This Row],[price]]</f>
        <v>8.0761423089233925E-2</v>
      </c>
    </row>
    <row r="6496" spans="1:22" x14ac:dyDescent="0.2">
      <c r="A6496" s="3">
        <v>9220</v>
      </c>
      <c r="B6496" s="3">
        <v>0.15087692999999999</v>
      </c>
      <c r="C6496" s="3">
        <v>56152</v>
      </c>
      <c r="D6496" s="3">
        <v>0.56386204900000003</v>
      </c>
      <c r="E6496" s="3">
        <v>1362</v>
      </c>
      <c r="F6496" s="3">
        <v>0.31739213700000002</v>
      </c>
      <c r="G6496" s="3">
        <v>2</v>
      </c>
      <c r="H6496" s="3">
        <v>0.26264953499999999</v>
      </c>
      <c r="I6496" s="2" t="s">
        <v>26</v>
      </c>
      <c r="J6496" s="3">
        <v>23500</v>
      </c>
      <c r="K6496" s="3">
        <v>0.76415760300000002</v>
      </c>
      <c r="L6496" s="3">
        <v>1</v>
      </c>
      <c r="M6496" s="2" t="s">
        <v>66</v>
      </c>
      <c r="N6496" s="3">
        <v>90000</v>
      </c>
      <c r="O6496" s="3">
        <v>0.467384046</v>
      </c>
      <c r="P6496" s="3">
        <v>-0.88502502072982014</v>
      </c>
      <c r="Q6496" s="3">
        <v>0.64756330340922064</v>
      </c>
      <c r="R6496" s="3">
        <v>0.68917670267405318</v>
      </c>
      <c r="S6496" s="3">
        <v>0.47244060048376246</v>
      </c>
      <c r="T6496" s="5">
        <f>POWER(10,Table2[[#This Row],[Predicted normalized_price]]*(N$7634-N$7635)+N$7635)</f>
        <v>92535.79839671489</v>
      </c>
      <c r="U6496" s="5">
        <f>ABS(Table2[[#This Row],[price]]-Table2[[#This Row],[Predicted Price]])</f>
        <v>2535.7983967148903</v>
      </c>
      <c r="V6496" s="5">
        <f>Table2[[#This Row],[Price Diff]]/Table2[[#This Row],[price]]</f>
        <v>2.8175537741276558E-2</v>
      </c>
    </row>
    <row r="6497" spans="1:22" x14ac:dyDescent="0.2">
      <c r="A6497" s="3">
        <v>13780</v>
      </c>
      <c r="B6497" s="3">
        <v>0.240289901</v>
      </c>
      <c r="C6497" s="3">
        <v>8764</v>
      </c>
      <c r="D6497" s="3">
        <v>0.23881169999999999</v>
      </c>
      <c r="E6497" s="3">
        <v>1598</v>
      </c>
      <c r="F6497" s="3">
        <v>0.38552934799999999</v>
      </c>
      <c r="G6497" s="3">
        <v>10</v>
      </c>
      <c r="H6497" s="3">
        <v>0.87250287000000004</v>
      </c>
      <c r="I6497" s="2" t="s">
        <v>10</v>
      </c>
      <c r="J6497" s="3">
        <v>162450</v>
      </c>
      <c r="K6497" s="3">
        <v>0.92893293499999996</v>
      </c>
      <c r="L6497" s="3">
        <v>2</v>
      </c>
      <c r="M6497" s="2" t="s">
        <v>63</v>
      </c>
      <c r="N6497" s="3">
        <v>16800</v>
      </c>
      <c r="O6497" s="3">
        <v>0.16193867100000001</v>
      </c>
      <c r="P6497" s="3">
        <v>-0.79101525387673666</v>
      </c>
      <c r="Q6497" s="3">
        <v>-0.91089737590002762</v>
      </c>
      <c r="R6497" s="3">
        <v>0.11754525140845289</v>
      </c>
      <c r="S6497" s="3">
        <v>0.20718659833298214</v>
      </c>
      <c r="T6497" s="5">
        <f>POWER(10,Table2[[#This Row],[Predicted normalized_price]]*(N$7634-N$7635)+N$7635)</f>
        <v>21542.279669973155</v>
      </c>
      <c r="U6497" s="5">
        <f>ABS(Table2[[#This Row],[price]]-Table2[[#This Row],[Predicted Price]])</f>
        <v>4742.2796699731553</v>
      </c>
      <c r="V6497" s="5">
        <f>Table2[[#This Row],[Price Diff]]/Table2[[#This Row],[price]]</f>
        <v>0.28227855178411637</v>
      </c>
    </row>
    <row r="6498" spans="1:22" x14ac:dyDescent="0.2">
      <c r="A6498" s="3">
        <v>7790</v>
      </c>
      <c r="B6498" s="3">
        <v>0.113376879</v>
      </c>
      <c r="C6498" s="3">
        <v>45870</v>
      </c>
      <c r="D6498" s="3">
        <v>0.52846773199999997</v>
      </c>
      <c r="E6498" s="3">
        <v>1317</v>
      </c>
      <c r="F6498" s="3">
        <v>0.30306623700000002</v>
      </c>
      <c r="G6498" s="3">
        <v>4</v>
      </c>
      <c r="H6498" s="3">
        <v>0.52529906999999998</v>
      </c>
      <c r="I6498" s="2" t="s">
        <v>22</v>
      </c>
      <c r="J6498" s="3">
        <v>24771</v>
      </c>
      <c r="K6498" s="3">
        <v>0.76864678099999995</v>
      </c>
      <c r="L6498" s="3">
        <v>1</v>
      </c>
      <c r="M6498" s="2" t="s">
        <v>67</v>
      </c>
      <c r="N6498" s="3">
        <v>58777</v>
      </c>
      <c r="O6498" s="3">
        <v>0.38984866699999998</v>
      </c>
      <c r="P6498" s="3">
        <v>-0.87042752899038434</v>
      </c>
      <c r="Q6498" s="3">
        <v>-0.73150884006280503</v>
      </c>
      <c r="R6498" s="3">
        <v>-0.45566024598024302</v>
      </c>
      <c r="S6498" s="3">
        <v>0.39959225166409873</v>
      </c>
      <c r="T6498" s="5">
        <f>POWER(10,Table2[[#This Row],[Predicted normalized_price]]*(N$7634-N$7635)+N$7635)</f>
        <v>62009.765923521409</v>
      </c>
      <c r="U6498" s="5">
        <f>ABS(Table2[[#This Row],[price]]-Table2[[#This Row],[Predicted Price]])</f>
        <v>3232.7659235214087</v>
      </c>
      <c r="V6498" s="5">
        <f>Table2[[#This Row],[Price Diff]]/Table2[[#This Row],[price]]</f>
        <v>5.5000526116021721E-2</v>
      </c>
    </row>
    <row r="6499" spans="1:22" x14ac:dyDescent="0.2">
      <c r="A6499" s="3">
        <v>9680</v>
      </c>
      <c r="B6499" s="3">
        <v>0.16171010299999999</v>
      </c>
      <c r="C6499" s="3">
        <v>37370</v>
      </c>
      <c r="D6499" s="3">
        <v>0.492602296</v>
      </c>
      <c r="E6499" s="3">
        <v>1598</v>
      </c>
      <c r="F6499" s="3">
        <v>0.38552934799999999</v>
      </c>
      <c r="G6499" s="3">
        <v>7</v>
      </c>
      <c r="H6499" s="3">
        <v>0.73735046500000001</v>
      </c>
      <c r="I6499" s="2" t="s">
        <v>10</v>
      </c>
      <c r="J6499" s="3">
        <v>32860</v>
      </c>
      <c r="K6499" s="3">
        <v>0.79273044299999995</v>
      </c>
      <c r="L6499" s="3">
        <v>2</v>
      </c>
      <c r="M6499" s="2" t="s">
        <v>63</v>
      </c>
      <c r="N6499" s="3">
        <v>48800</v>
      </c>
      <c r="O6499" s="3">
        <v>0.35599618799999999</v>
      </c>
      <c r="P6499" s="3">
        <v>-1.2222154254136534E-2</v>
      </c>
      <c r="Q6499" s="3">
        <v>-0.78999509564865011</v>
      </c>
      <c r="R6499" s="3">
        <v>-0.35507641970542642</v>
      </c>
      <c r="S6499" s="3">
        <v>0.3609405454122192</v>
      </c>
      <c r="T6499" s="5">
        <f>POWER(10,Table2[[#This Row],[Predicted normalized_price]]*(N$7634-N$7635)+N$7635)</f>
        <v>50144.041437607288</v>
      </c>
      <c r="U6499" s="5">
        <f>ABS(Table2[[#This Row],[price]]-Table2[[#This Row],[Predicted Price]])</f>
        <v>1344.0414376072877</v>
      </c>
      <c r="V6499" s="5">
        <f>Table2[[#This Row],[Price Diff]]/Table2[[#This Row],[price]]</f>
        <v>2.7541832737854256E-2</v>
      </c>
    </row>
    <row r="6500" spans="1:22" x14ac:dyDescent="0.2">
      <c r="A6500" s="3">
        <v>12770</v>
      </c>
      <c r="B6500" s="3">
        <v>0.22335275099999999</v>
      </c>
      <c r="C6500" s="3">
        <v>54096</v>
      </c>
      <c r="D6500" s="3">
        <v>0.55733411700000002</v>
      </c>
      <c r="E6500" s="3">
        <v>2359</v>
      </c>
      <c r="F6500" s="3">
        <v>0.55160346699999996</v>
      </c>
      <c r="G6500" s="3">
        <v>7</v>
      </c>
      <c r="H6500" s="3">
        <v>0.73735046500000001</v>
      </c>
      <c r="I6500" s="2" t="s">
        <v>18</v>
      </c>
      <c r="J6500" s="3">
        <v>86000</v>
      </c>
      <c r="K6500" s="3">
        <v>0.87472659900000005</v>
      </c>
      <c r="L6500" s="3">
        <v>1</v>
      </c>
      <c r="M6500" s="2" t="s">
        <v>64</v>
      </c>
      <c r="N6500" s="3">
        <v>63800</v>
      </c>
      <c r="O6500" s="3">
        <v>0.40477171699999998</v>
      </c>
      <c r="P6500" s="3">
        <v>0.40715392525612693</v>
      </c>
      <c r="Q6500" s="3">
        <v>-0.71432476270309697</v>
      </c>
      <c r="R6500" s="3">
        <v>-0.53520914740555081</v>
      </c>
      <c r="S6500" s="3">
        <v>0.42765795828077208</v>
      </c>
      <c r="T6500" s="5">
        <f>POWER(10,Table2[[#This Row],[Predicted normalized_price]]*(N$7634-N$7635)+N$7635)</f>
        <v>72349.874736016325</v>
      </c>
      <c r="U6500" s="5">
        <f>ABS(Table2[[#This Row],[price]]-Table2[[#This Row],[Predicted Price]])</f>
        <v>8549.8747360163252</v>
      </c>
      <c r="V6500" s="5">
        <f>Table2[[#This Row],[Price Diff]]/Table2[[#This Row],[price]]</f>
        <v>0.13401057579962891</v>
      </c>
    </row>
    <row r="6501" spans="1:22" x14ac:dyDescent="0.2">
      <c r="A6501" s="3">
        <v>10460</v>
      </c>
      <c r="B6501" s="3">
        <v>0.178953637</v>
      </c>
      <c r="C6501" s="3">
        <v>22157</v>
      </c>
      <c r="D6501" s="3">
        <v>0.40112619199999999</v>
      </c>
      <c r="E6501" s="3">
        <v>1995</v>
      </c>
      <c r="F6501" s="3">
        <v>0.48014246599999999</v>
      </c>
      <c r="G6501" s="3">
        <v>10</v>
      </c>
      <c r="H6501" s="3">
        <v>0.87250287000000004</v>
      </c>
      <c r="I6501" s="2" t="s">
        <v>13</v>
      </c>
      <c r="J6501" s="3">
        <v>173000</v>
      </c>
      <c r="K6501" s="3">
        <v>0.93429553200000004</v>
      </c>
      <c r="L6501" s="3">
        <v>3</v>
      </c>
      <c r="M6501" s="2" t="s">
        <v>65</v>
      </c>
      <c r="N6501" s="3">
        <v>31800</v>
      </c>
      <c r="O6501" s="3">
        <v>0.27805954300000002</v>
      </c>
      <c r="P6501" s="3">
        <v>-0.8501081920802751</v>
      </c>
      <c r="Q6501" s="3">
        <v>5.0748404289572398E-2</v>
      </c>
      <c r="R6501" s="3">
        <v>0.86602792756982727</v>
      </c>
      <c r="S6501" s="3">
        <v>0.27049238968946865</v>
      </c>
      <c r="T6501" s="5">
        <f>POWER(10,Table2[[#This Row],[Predicted normalized_price]]*(N$7634-N$7635)+N$7635)</f>
        <v>30504.816066914711</v>
      </c>
      <c r="U6501" s="5">
        <f>ABS(Table2[[#This Row],[price]]-Table2[[#This Row],[Predicted Price]])</f>
        <v>1295.183933085289</v>
      </c>
      <c r="V6501" s="5">
        <f>Table2[[#This Row],[Price Diff]]/Table2[[#This Row],[price]]</f>
        <v>4.0729054499537391E-2</v>
      </c>
    </row>
    <row r="6502" spans="1:22" x14ac:dyDescent="0.2">
      <c r="A6502" s="3">
        <v>9730</v>
      </c>
      <c r="B6502" s="3">
        <v>0.16285645900000001</v>
      </c>
      <c r="C6502" s="3">
        <v>53006</v>
      </c>
      <c r="D6502" s="3">
        <v>0.55377193000000002</v>
      </c>
      <c r="E6502" s="3">
        <v>1395</v>
      </c>
      <c r="F6502" s="3">
        <v>0.327600102</v>
      </c>
      <c r="G6502" s="3">
        <v>4</v>
      </c>
      <c r="H6502" s="3">
        <v>0.52529906999999998</v>
      </c>
      <c r="I6502" s="2" t="s">
        <v>20</v>
      </c>
      <c r="J6502" s="3">
        <v>6500</v>
      </c>
      <c r="K6502" s="3">
        <v>0.65462399800000004</v>
      </c>
      <c r="L6502" s="3">
        <v>1</v>
      </c>
      <c r="M6502" s="2" t="s">
        <v>67</v>
      </c>
      <c r="N6502" s="3">
        <v>99988</v>
      </c>
      <c r="O6502" s="3">
        <v>0.48653599800000003</v>
      </c>
      <c r="P6502" s="3">
        <v>-0.53331860703119049</v>
      </c>
      <c r="Q6502" s="3">
        <v>0.52800316288500182</v>
      </c>
      <c r="R6502" s="3">
        <v>0.69044318179944808</v>
      </c>
      <c r="S6502" s="3">
        <v>0.4415560631345381</v>
      </c>
      <c r="T6502" s="5">
        <f>POWER(10,Table2[[#This Row],[Predicted normalized_price]]*(N$7634-N$7635)+N$7635)</f>
        <v>78091.732418086583</v>
      </c>
      <c r="U6502" s="5">
        <f>ABS(Table2[[#This Row],[price]]-Table2[[#This Row],[Predicted Price]])</f>
        <v>21896.267581913417</v>
      </c>
      <c r="V6502" s="5">
        <f>Table2[[#This Row],[Price Diff]]/Table2[[#This Row],[price]]</f>
        <v>0.21898895449367339</v>
      </c>
    </row>
    <row r="6503" spans="1:22" x14ac:dyDescent="0.2">
      <c r="A6503" s="3">
        <v>7990</v>
      </c>
      <c r="B6503" s="3">
        <v>0.119017412</v>
      </c>
      <c r="C6503" s="3">
        <v>44990</v>
      </c>
      <c r="D6503" s="3">
        <v>0.52507775700000003</v>
      </c>
      <c r="E6503" s="3">
        <v>1496</v>
      </c>
      <c r="F6503" s="3">
        <v>0.35740525400000001</v>
      </c>
      <c r="G6503" s="3">
        <v>4</v>
      </c>
      <c r="H6503" s="3">
        <v>0.52529906999999998</v>
      </c>
      <c r="I6503" s="2" t="s">
        <v>22</v>
      </c>
      <c r="J6503" s="3">
        <v>37000</v>
      </c>
      <c r="K6503" s="3">
        <v>0.80284363400000003</v>
      </c>
      <c r="L6503" s="3">
        <v>2</v>
      </c>
      <c r="M6503" s="2" t="s">
        <v>64</v>
      </c>
      <c r="N6503" s="3">
        <v>67800</v>
      </c>
      <c r="O6503" s="3">
        <v>0.41583790399999998</v>
      </c>
      <c r="P6503" s="3">
        <v>0.63819700011156888</v>
      </c>
      <c r="Q6503" s="3">
        <v>-0.75131754351446978</v>
      </c>
      <c r="R6503" s="3">
        <v>-0.46525764224835303</v>
      </c>
      <c r="S6503" s="3">
        <v>0.40078344542970146</v>
      </c>
      <c r="T6503" s="5">
        <f>POWER(10,Table2[[#This Row],[Predicted normalized_price]]*(N$7634-N$7635)+N$7635)</f>
        <v>62416.991015628097</v>
      </c>
      <c r="U6503" s="5">
        <f>ABS(Table2[[#This Row],[price]]-Table2[[#This Row],[Predicted Price]])</f>
        <v>5383.0089843719034</v>
      </c>
      <c r="V6503" s="5">
        <f>Table2[[#This Row],[Price Diff]]/Table2[[#This Row],[price]]</f>
        <v>7.9395412748848135E-2</v>
      </c>
    </row>
    <row r="6504" spans="1:22" x14ac:dyDescent="0.2">
      <c r="A6504" s="3">
        <v>10530</v>
      </c>
      <c r="B6504" s="3">
        <v>0.18043772999999999</v>
      </c>
      <c r="C6504" s="3">
        <v>32742</v>
      </c>
      <c r="D6504" s="3">
        <v>0.46946536100000003</v>
      </c>
      <c r="E6504" s="3">
        <v>1997</v>
      </c>
      <c r="F6504" s="3">
        <v>0.48056971500000001</v>
      </c>
      <c r="G6504" s="3">
        <v>9</v>
      </c>
      <c r="H6504" s="3">
        <v>0.83257932800000001</v>
      </c>
      <c r="I6504" s="2" t="s">
        <v>27</v>
      </c>
      <c r="J6504" s="3">
        <v>123000</v>
      </c>
      <c r="K6504" s="3">
        <v>0.90522398199999998</v>
      </c>
      <c r="L6504" s="3">
        <v>2</v>
      </c>
      <c r="M6504" s="2" t="s">
        <v>64</v>
      </c>
      <c r="N6504" s="3">
        <v>41800</v>
      </c>
      <c r="O6504" s="3">
        <v>0.32781908300000001</v>
      </c>
      <c r="P6504" s="3">
        <v>0.9400279042390256</v>
      </c>
      <c r="Q6504" s="3">
        <v>-0.82042257649850991</v>
      </c>
      <c r="R6504" s="3">
        <v>-0.27725517930101978</v>
      </c>
      <c r="S6504" s="3">
        <v>0.33569944852616618</v>
      </c>
      <c r="T6504" s="5">
        <f>POWER(10,Table2[[#This Row],[Predicted normalized_price]]*(N$7634-N$7635)+N$7635)</f>
        <v>43649.82036674799</v>
      </c>
      <c r="U6504" s="5">
        <f>ABS(Table2[[#This Row],[price]]-Table2[[#This Row],[Predicted Price]])</f>
        <v>1849.8203667479902</v>
      </c>
      <c r="V6504" s="5">
        <f>Table2[[#This Row],[Price Diff]]/Table2[[#This Row],[price]]</f>
        <v>4.4254075759521297E-2</v>
      </c>
    </row>
    <row r="6505" spans="1:22" x14ac:dyDescent="0.2">
      <c r="A6505" s="3">
        <v>18010</v>
      </c>
      <c r="B6505" s="3">
        <v>0.299857031</v>
      </c>
      <c r="C6505" s="3">
        <v>56523</v>
      </c>
      <c r="D6505" s="3">
        <v>0.56501449599999998</v>
      </c>
      <c r="E6505" s="3">
        <v>1796</v>
      </c>
      <c r="F6505" s="3">
        <v>0.43533607800000002</v>
      </c>
      <c r="G6505" s="3">
        <v>8</v>
      </c>
      <c r="H6505" s="3">
        <v>0.78794860499999997</v>
      </c>
      <c r="I6505" s="2" t="s">
        <v>15</v>
      </c>
      <c r="J6505" s="3">
        <v>103000</v>
      </c>
      <c r="K6505" s="3">
        <v>0.89009999100000003</v>
      </c>
      <c r="L6505" s="3">
        <v>2</v>
      </c>
      <c r="M6505" s="2" t="s">
        <v>62</v>
      </c>
      <c r="N6505" s="3">
        <v>81998</v>
      </c>
      <c r="O6505" s="3">
        <v>0.45043875999999999</v>
      </c>
      <c r="P6505" s="3">
        <v>-0.8612361725470894</v>
      </c>
      <c r="Q6505" s="3">
        <v>0.53516959237352135</v>
      </c>
      <c r="R6505" s="3">
        <v>0.60379502424825071</v>
      </c>
      <c r="S6505" s="3">
        <v>0.46455398756018718</v>
      </c>
      <c r="T6505" s="5">
        <f>POWER(10,Table2[[#This Row],[Predicted normalized_price]]*(N$7634-N$7635)+N$7635)</f>
        <v>88611.214418954216</v>
      </c>
      <c r="U6505" s="5">
        <f>ABS(Table2[[#This Row],[price]]-Table2[[#This Row],[Predicted Price]])</f>
        <v>6613.2144189542159</v>
      </c>
      <c r="V6505" s="5">
        <f>Table2[[#This Row],[Price Diff]]/Table2[[#This Row],[price]]</f>
        <v>8.0650923424403234E-2</v>
      </c>
    </row>
    <row r="6506" spans="1:22" x14ac:dyDescent="0.2">
      <c r="A6506" s="3">
        <v>13190</v>
      </c>
      <c r="B6506" s="3">
        <v>0.23055314700000001</v>
      </c>
      <c r="C6506" s="3">
        <v>45638</v>
      </c>
      <c r="D6506" s="3">
        <v>0.52758036600000002</v>
      </c>
      <c r="E6506" s="3">
        <v>1984</v>
      </c>
      <c r="F6506" s="3">
        <v>0.47778491499999998</v>
      </c>
      <c r="G6506" s="3">
        <v>9</v>
      </c>
      <c r="H6506" s="3">
        <v>0.83257932800000001</v>
      </c>
      <c r="I6506" s="2" t="s">
        <v>19</v>
      </c>
      <c r="J6506" s="3">
        <v>61252</v>
      </c>
      <c r="K6506" s="3">
        <v>0.84580474500000002</v>
      </c>
      <c r="L6506" s="3">
        <v>4</v>
      </c>
      <c r="M6506" s="2" t="s">
        <v>65</v>
      </c>
      <c r="N6506" s="3">
        <v>55500</v>
      </c>
      <c r="O6506" s="3">
        <v>0.37940875600000001</v>
      </c>
      <c r="P6506" s="3">
        <v>-0.6315766564266263</v>
      </c>
      <c r="Q6506" s="3">
        <v>0.36504715974866686</v>
      </c>
      <c r="R6506" s="3">
        <v>0.73080449732519737</v>
      </c>
      <c r="S6506" s="3">
        <v>0.38814180819106375</v>
      </c>
      <c r="T6506" s="5">
        <f>POWER(10,Table2[[#This Row],[Predicted normalized_price]]*(N$7634-N$7635)+N$7635)</f>
        <v>58228.29377388853</v>
      </c>
      <c r="U6506" s="5">
        <f>ABS(Table2[[#This Row],[price]]-Table2[[#This Row],[Predicted Price]])</f>
        <v>2728.2937738885303</v>
      </c>
      <c r="V6506" s="5">
        <f>Table2[[#This Row],[Price Diff]]/Table2[[#This Row],[price]]</f>
        <v>4.9158446376369916E-2</v>
      </c>
    </row>
    <row r="6507" spans="1:22" x14ac:dyDescent="0.2">
      <c r="A6507" s="3">
        <v>8640</v>
      </c>
      <c r="B6507" s="3">
        <v>0.13642009799999999</v>
      </c>
      <c r="C6507" s="3">
        <v>53594</v>
      </c>
      <c r="D6507" s="3">
        <v>0.55570255199999996</v>
      </c>
      <c r="E6507" s="3">
        <v>1598</v>
      </c>
      <c r="F6507" s="3">
        <v>0.38552934799999999</v>
      </c>
      <c r="G6507" s="3">
        <v>4</v>
      </c>
      <c r="H6507" s="3">
        <v>0.52529906999999998</v>
      </c>
      <c r="I6507" s="2" t="s">
        <v>27</v>
      </c>
      <c r="J6507" s="3">
        <v>42000</v>
      </c>
      <c r="K6507" s="3">
        <v>0.81364630299999996</v>
      </c>
      <c r="L6507" s="3">
        <v>1</v>
      </c>
      <c r="M6507" s="2" t="s">
        <v>64</v>
      </c>
      <c r="N6507" s="3">
        <v>69500</v>
      </c>
      <c r="O6507" s="3">
        <v>0.42034462500000003</v>
      </c>
      <c r="P6507" s="3">
        <v>0.9149829160564279</v>
      </c>
      <c r="Q6507" s="3">
        <v>-0.69651632788191875</v>
      </c>
      <c r="R6507" s="3">
        <v>-0.51258151321032241</v>
      </c>
      <c r="S6507" s="3">
        <v>0.42794779641596054</v>
      </c>
      <c r="T6507" s="5">
        <f>POWER(10,Table2[[#This Row],[Predicted normalized_price]]*(N$7634-N$7635)+N$7635)</f>
        <v>72465.195917386314</v>
      </c>
      <c r="U6507" s="5">
        <f>ABS(Table2[[#This Row],[price]]-Table2[[#This Row],[Predicted Price]])</f>
        <v>2965.1959173863142</v>
      </c>
      <c r="V6507" s="5">
        <f>Table2[[#This Row],[Price Diff]]/Table2[[#This Row],[price]]</f>
        <v>4.2664689458795889E-2</v>
      </c>
    </row>
    <row r="6508" spans="1:22" x14ac:dyDescent="0.2">
      <c r="A6508" s="3">
        <v>11920</v>
      </c>
      <c r="B6508" s="3">
        <v>0.208026238</v>
      </c>
      <c r="C6508" s="3">
        <v>59378</v>
      </c>
      <c r="D6508" s="3">
        <v>0.57363791900000005</v>
      </c>
      <c r="E6508" s="3">
        <v>1986</v>
      </c>
      <c r="F6508" s="3">
        <v>0.47821453200000003</v>
      </c>
      <c r="G6508" s="3">
        <v>4</v>
      </c>
      <c r="H6508" s="3">
        <v>0.52529906999999998</v>
      </c>
      <c r="I6508" s="2" t="s">
        <v>10</v>
      </c>
      <c r="J6508" s="3">
        <v>60000</v>
      </c>
      <c r="K6508" s="3">
        <v>0.84404464199999996</v>
      </c>
      <c r="L6508" s="3">
        <v>1</v>
      </c>
      <c r="M6508" s="2" t="s">
        <v>64</v>
      </c>
      <c r="N6508" s="3">
        <v>107800</v>
      </c>
      <c r="O6508" s="3">
        <v>0.50022609799999995</v>
      </c>
      <c r="P6508" s="3">
        <v>0.97039976219038004</v>
      </c>
      <c r="Q6508" s="3">
        <v>-0.62545653878550522</v>
      </c>
      <c r="R6508" s="3">
        <v>-0.61352850457962538</v>
      </c>
      <c r="S6508" s="3">
        <v>0.47241019501726272</v>
      </c>
      <c r="T6508" s="5">
        <f>POWER(10,Table2[[#This Row],[Predicted normalized_price]]*(N$7634-N$7635)+N$7635)</f>
        <v>92520.338910722028</v>
      </c>
      <c r="U6508" s="5">
        <f>ABS(Table2[[#This Row],[price]]-Table2[[#This Row],[Predicted Price]])</f>
        <v>15279.661089277972</v>
      </c>
      <c r="V6508" s="5">
        <f>Table2[[#This Row],[Price Diff]]/Table2[[#This Row],[price]]</f>
        <v>0.14174082643115002</v>
      </c>
    </row>
    <row r="6509" spans="1:22" x14ac:dyDescent="0.2">
      <c r="A6509" s="3">
        <v>8800</v>
      </c>
      <c r="B6509" s="3">
        <v>0.14050291100000001</v>
      </c>
      <c r="C6509" s="3">
        <v>40604</v>
      </c>
      <c r="D6509" s="3">
        <v>0.50712716700000005</v>
      </c>
      <c r="E6509" s="3">
        <v>1197</v>
      </c>
      <c r="F6509" s="3">
        <v>0.26232939100000002</v>
      </c>
      <c r="G6509" s="3">
        <v>5</v>
      </c>
      <c r="H6509" s="3">
        <v>0.60985333500000005</v>
      </c>
      <c r="I6509" s="2" t="s">
        <v>20</v>
      </c>
      <c r="J6509" s="3">
        <v>58000</v>
      </c>
      <c r="K6509" s="3">
        <v>0.84115531399999999</v>
      </c>
      <c r="L6509" s="3">
        <v>1</v>
      </c>
      <c r="M6509" s="2" t="s">
        <v>67</v>
      </c>
      <c r="N6509" s="3">
        <v>54800</v>
      </c>
      <c r="O6509" s="3">
        <v>0.377098881</v>
      </c>
      <c r="P6509" s="3">
        <v>-0.66635433837444435</v>
      </c>
      <c r="Q6509" s="3">
        <v>0.39759904058690215</v>
      </c>
      <c r="R6509" s="3">
        <v>0.77139278153475621</v>
      </c>
      <c r="S6509" s="3">
        <v>0.38633039554981741</v>
      </c>
      <c r="T6509" s="5">
        <f>POWER(10,Table2[[#This Row],[Predicted normalized_price]]*(N$7634-N$7635)+N$7635)</f>
        <v>57651.57816959187</v>
      </c>
      <c r="U6509" s="5">
        <f>ABS(Table2[[#This Row],[price]]-Table2[[#This Row],[Predicted Price]])</f>
        <v>2851.5781695918704</v>
      </c>
      <c r="V6509" s="5">
        <f>Table2[[#This Row],[Price Diff]]/Table2[[#This Row],[price]]</f>
        <v>5.2036097985253112E-2</v>
      </c>
    </row>
    <row r="6510" spans="1:22" x14ac:dyDescent="0.2">
      <c r="A6510" s="3">
        <v>14380</v>
      </c>
      <c r="B6510" s="3">
        <v>0.24977317299999999</v>
      </c>
      <c r="C6510" s="3">
        <v>75761</v>
      </c>
      <c r="D6510" s="3">
        <v>0.61627886899999995</v>
      </c>
      <c r="E6510" s="3">
        <v>2497</v>
      </c>
      <c r="F6510" s="3">
        <v>0.57584491900000001</v>
      </c>
      <c r="G6510" s="3">
        <v>7</v>
      </c>
      <c r="H6510" s="3">
        <v>0.73735046500000001</v>
      </c>
      <c r="I6510" s="2" t="s">
        <v>21</v>
      </c>
      <c r="J6510" s="3">
        <v>77000</v>
      </c>
      <c r="K6510" s="3">
        <v>0.86530544499999995</v>
      </c>
      <c r="L6510" s="3">
        <v>1</v>
      </c>
      <c r="M6510" s="2" t="s">
        <v>64</v>
      </c>
      <c r="N6510" s="3">
        <v>86800</v>
      </c>
      <c r="O6510" s="3">
        <v>0.46079571699999999</v>
      </c>
      <c r="P6510" s="3">
        <v>0.99999999991449817</v>
      </c>
      <c r="Q6510" s="3">
        <v>0.56193535271764627</v>
      </c>
      <c r="R6510" s="3">
        <v>0.59409430780427519</v>
      </c>
      <c r="S6510" s="3">
        <v>0.47896719885681444</v>
      </c>
      <c r="T6510" s="5">
        <f>POWER(10,Table2[[#This Row],[Predicted normalized_price]]*(N$7634-N$7635)+N$7635)</f>
        <v>95914.715645649529</v>
      </c>
      <c r="U6510" s="5">
        <f>ABS(Table2[[#This Row],[price]]-Table2[[#This Row],[Predicted Price]])</f>
        <v>9114.7156456495286</v>
      </c>
      <c r="V6510" s="5">
        <f>Table2[[#This Row],[Price Diff]]/Table2[[#This Row],[price]]</f>
        <v>0.10500824476554757</v>
      </c>
    </row>
    <row r="6511" spans="1:22" x14ac:dyDescent="0.2">
      <c r="A6511" s="3">
        <v>13990</v>
      </c>
      <c r="B6511" s="3">
        <v>0.24365521500000001</v>
      </c>
      <c r="C6511" s="3">
        <v>66834</v>
      </c>
      <c r="D6511" s="3">
        <v>0.59433857499999998</v>
      </c>
      <c r="E6511" s="3">
        <v>1499</v>
      </c>
      <c r="F6511" s="3">
        <v>0.35825946600000003</v>
      </c>
      <c r="G6511" s="3">
        <v>4</v>
      </c>
      <c r="H6511" s="3">
        <v>0.52529906999999998</v>
      </c>
      <c r="I6511" s="2" t="s">
        <v>13</v>
      </c>
      <c r="J6511" s="3">
        <v>71400</v>
      </c>
      <c r="K6511" s="3">
        <v>0.85887016199999999</v>
      </c>
      <c r="L6511" s="3">
        <v>1</v>
      </c>
      <c r="M6511" s="2" t="s">
        <v>62</v>
      </c>
      <c r="N6511" s="3">
        <v>113800</v>
      </c>
      <c r="O6511" s="3">
        <v>0.510083167</v>
      </c>
      <c r="P6511" s="3">
        <v>-0.85357208551343244</v>
      </c>
      <c r="Q6511" s="3">
        <v>0.62042675613621978</v>
      </c>
      <c r="R6511" s="3">
        <v>0.52944533502150393</v>
      </c>
      <c r="S6511" s="3">
        <v>0.50588472271139651</v>
      </c>
      <c r="T6511" s="5">
        <f>POWER(10,Table2[[#This Row],[Predicted normalized_price]]*(N$7634-N$7635)+N$7635)</f>
        <v>111204.62315370275</v>
      </c>
      <c r="U6511" s="5">
        <f>ABS(Table2[[#This Row],[price]]-Table2[[#This Row],[Predicted Price]])</f>
        <v>2595.3768462972512</v>
      </c>
      <c r="V6511" s="5">
        <f>Table2[[#This Row],[Price Diff]]/Table2[[#This Row],[price]]</f>
        <v>2.2806474923525933E-2</v>
      </c>
    </row>
    <row r="6512" spans="1:22" x14ac:dyDescent="0.2">
      <c r="A6512" s="3">
        <v>8530</v>
      </c>
      <c r="B6512" s="3">
        <v>0.13356906499999999</v>
      </c>
      <c r="C6512" s="3">
        <v>40207</v>
      </c>
      <c r="D6512" s="3">
        <v>0.50540768999999997</v>
      </c>
      <c r="E6512" s="3">
        <v>1496</v>
      </c>
      <c r="F6512" s="3">
        <v>0.35740525400000001</v>
      </c>
      <c r="G6512" s="3">
        <v>4</v>
      </c>
      <c r="H6512" s="3">
        <v>0.52529906999999998</v>
      </c>
      <c r="I6512" s="2" t="s">
        <v>22</v>
      </c>
      <c r="J6512" s="3">
        <v>44882</v>
      </c>
      <c r="K6512" s="3">
        <v>0.81930258099999997</v>
      </c>
      <c r="L6512" s="3">
        <v>1</v>
      </c>
      <c r="M6512" s="2" t="s">
        <v>64</v>
      </c>
      <c r="N6512" s="3">
        <v>68000</v>
      </c>
      <c r="O6512" s="3">
        <v>0.416373936</v>
      </c>
      <c r="P6512" s="3">
        <v>0.43125251871702835</v>
      </c>
      <c r="Q6512" s="3">
        <v>-0.75715065537700244</v>
      </c>
      <c r="R6512" s="3">
        <v>-0.4567305674328791</v>
      </c>
      <c r="S6512" s="3">
        <v>0.39653941143535665</v>
      </c>
      <c r="T6512" s="5">
        <f>POWER(10,Table2[[#This Row],[Predicted normalized_price]]*(N$7634-N$7635)+N$7635)</f>
        <v>60978.201389435424</v>
      </c>
      <c r="U6512" s="5">
        <f>ABS(Table2[[#This Row],[price]]-Table2[[#This Row],[Predicted Price]])</f>
        <v>7021.7986105645759</v>
      </c>
      <c r="V6512" s="5">
        <f>Table2[[#This Row],[Price Diff]]/Table2[[#This Row],[price]]</f>
        <v>0.10326174427300847</v>
      </c>
    </row>
    <row r="6513" spans="1:22" x14ac:dyDescent="0.2">
      <c r="A6513" s="3">
        <v>14880</v>
      </c>
      <c r="B6513" s="3">
        <v>0.25737839400000001</v>
      </c>
      <c r="C6513" s="3">
        <v>63941</v>
      </c>
      <c r="D6513" s="3">
        <v>0.58659453699999997</v>
      </c>
      <c r="E6513" s="3">
        <v>1595</v>
      </c>
      <c r="F6513" s="3">
        <v>0.38472810600000001</v>
      </c>
      <c r="G6513" s="3">
        <v>3</v>
      </c>
      <c r="H6513" s="3">
        <v>0.416289664</v>
      </c>
      <c r="I6513" s="2" t="s">
        <v>15</v>
      </c>
      <c r="J6513" s="3">
        <v>40000</v>
      </c>
      <c r="K6513" s="3">
        <v>0.80948806299999998</v>
      </c>
      <c r="L6513" s="3">
        <v>1</v>
      </c>
      <c r="M6513" s="2" t="s">
        <v>65</v>
      </c>
      <c r="N6513" s="3">
        <v>135800</v>
      </c>
      <c r="O6513" s="3">
        <v>0.54224691599999997</v>
      </c>
      <c r="P6513" s="3">
        <v>-0.94850404797741472</v>
      </c>
      <c r="Q6513" s="3">
        <v>0.67852100045415586</v>
      </c>
      <c r="R6513" s="3">
        <v>0.50763341936391104</v>
      </c>
      <c r="S6513" s="3">
        <v>0.52646716291977724</v>
      </c>
      <c r="T6513" s="5">
        <f>POWER(10,Table2[[#This Row],[Predicted normalized_price]]*(N$7634-N$7635)+N$7635)</f>
        <v>124520.83288889569</v>
      </c>
      <c r="U6513" s="5">
        <f>ABS(Table2[[#This Row],[price]]-Table2[[#This Row],[Predicted Price]])</f>
        <v>11279.167111104311</v>
      </c>
      <c r="V6513" s="5">
        <f>Table2[[#This Row],[Price Diff]]/Table2[[#This Row],[price]]</f>
        <v>8.3057195221681229E-2</v>
      </c>
    </row>
    <row r="6514" spans="1:22" x14ac:dyDescent="0.2">
      <c r="A6514" s="3">
        <v>8380</v>
      </c>
      <c r="B6514" s="3">
        <v>0.12962146699999999</v>
      </c>
      <c r="C6514" s="3">
        <v>11330</v>
      </c>
      <c r="D6514" s="3">
        <v>0.28375249000000002</v>
      </c>
      <c r="E6514" s="3">
        <v>1598</v>
      </c>
      <c r="F6514" s="3">
        <v>0.38552934799999999</v>
      </c>
      <c r="G6514" s="3">
        <v>10</v>
      </c>
      <c r="H6514" s="3">
        <v>0.87250287000000004</v>
      </c>
      <c r="I6514" s="2" t="s">
        <v>14</v>
      </c>
      <c r="J6514" s="3">
        <v>130000</v>
      </c>
      <c r="K6514" s="3">
        <v>0.90994130500000003</v>
      </c>
      <c r="L6514" s="3">
        <v>2</v>
      </c>
      <c r="M6514" s="2" t="s">
        <v>63</v>
      </c>
      <c r="N6514" s="3">
        <v>16800</v>
      </c>
      <c r="O6514" s="3">
        <v>0.16193867100000001</v>
      </c>
      <c r="P6514" s="3">
        <v>-0.95319963835947008</v>
      </c>
      <c r="Q6514" s="3">
        <v>-0.92031775085242362</v>
      </c>
      <c r="R6514" s="3">
        <v>0.22518142274319852</v>
      </c>
      <c r="S6514" s="3">
        <v>0.17698119744147461</v>
      </c>
      <c r="T6514" s="5">
        <f>POWER(10,Table2[[#This Row],[Predicted normalized_price]]*(N$7634-N$7635)+N$7635)</f>
        <v>18247.680699334996</v>
      </c>
      <c r="U6514" s="5">
        <f>ABS(Table2[[#This Row],[price]]-Table2[[#This Row],[Predicted Price]])</f>
        <v>1447.6806993349965</v>
      </c>
      <c r="V6514" s="5">
        <f>Table2[[#This Row],[Price Diff]]/Table2[[#This Row],[price]]</f>
        <v>8.6171470198511693E-2</v>
      </c>
    </row>
    <row r="6515" spans="1:22" x14ac:dyDescent="0.2">
      <c r="A6515" s="3">
        <v>13470</v>
      </c>
      <c r="B6515" s="3">
        <v>0.235227136</v>
      </c>
      <c r="C6515" s="3">
        <v>66454</v>
      </c>
      <c r="D6515" s="3">
        <v>0.59334072199999999</v>
      </c>
      <c r="E6515" s="3">
        <v>1595</v>
      </c>
      <c r="F6515" s="3">
        <v>0.38472810600000001</v>
      </c>
      <c r="G6515" s="3">
        <v>6</v>
      </c>
      <c r="H6515" s="3">
        <v>0.67893919899999999</v>
      </c>
      <c r="I6515" s="2" t="s">
        <v>15</v>
      </c>
      <c r="J6515" s="3">
        <v>49270</v>
      </c>
      <c r="K6515" s="3">
        <v>0.82725243299999995</v>
      </c>
      <c r="L6515" s="3">
        <v>1</v>
      </c>
      <c r="M6515" s="2" t="s">
        <v>65</v>
      </c>
      <c r="N6515" s="3">
        <v>86888</v>
      </c>
      <c r="O6515" s="3">
        <v>0.46098012199999999</v>
      </c>
      <c r="P6515" s="3">
        <v>-0.92570894979249463</v>
      </c>
      <c r="Q6515" s="3">
        <v>0.569183735935062</v>
      </c>
      <c r="R6515" s="3">
        <v>0.59573757743743483</v>
      </c>
      <c r="S6515" s="3">
        <v>0.47538623056578422</v>
      </c>
      <c r="T6515" s="5">
        <f>POWER(10,Table2[[#This Row],[Predicted normalized_price]]*(N$7634-N$7635)+N$7635)</f>
        <v>94045.80004422435</v>
      </c>
      <c r="U6515" s="5">
        <f>ABS(Table2[[#This Row],[price]]-Table2[[#This Row],[Predicted Price]])</f>
        <v>7157.8000442243501</v>
      </c>
      <c r="V6515" s="5">
        <f>Table2[[#This Row],[Price Diff]]/Table2[[#This Row],[price]]</f>
        <v>8.2379615645708851E-2</v>
      </c>
    </row>
    <row r="6516" spans="1:22" x14ac:dyDescent="0.2">
      <c r="A6516" s="3">
        <v>12730</v>
      </c>
      <c r="B6516" s="3">
        <v>0.22265468899999999</v>
      </c>
      <c r="C6516" s="3">
        <v>51904</v>
      </c>
      <c r="D6516" s="3">
        <v>0.55009526900000005</v>
      </c>
      <c r="E6516" s="3">
        <v>1798</v>
      </c>
      <c r="F6516" s="3">
        <v>0.435810641</v>
      </c>
      <c r="G6516" s="3">
        <v>6</v>
      </c>
      <c r="H6516" s="3">
        <v>0.67893919899999999</v>
      </c>
      <c r="I6516" s="2" t="s">
        <v>19</v>
      </c>
      <c r="J6516" s="3">
        <v>138000</v>
      </c>
      <c r="K6516" s="3">
        <v>0.91503099700000001</v>
      </c>
      <c r="L6516" s="3">
        <v>1</v>
      </c>
      <c r="M6516" s="2" t="s">
        <v>65</v>
      </c>
      <c r="N6516" s="3">
        <v>76000</v>
      </c>
      <c r="O6516" s="3">
        <v>0.43661507799999999</v>
      </c>
      <c r="P6516" s="3">
        <v>-0.82857208346827038</v>
      </c>
      <c r="Q6516" s="3">
        <v>0.47500687897224897</v>
      </c>
      <c r="R6516" s="3">
        <v>0.66282256974477383</v>
      </c>
      <c r="S6516" s="3">
        <v>0.4338246699766285</v>
      </c>
      <c r="T6516" s="5">
        <f>POWER(10,Table2[[#This Row],[Predicted normalized_price]]*(N$7634-N$7635)+N$7635)</f>
        <v>74843.552862897195</v>
      </c>
      <c r="U6516" s="5">
        <f>ABS(Table2[[#This Row],[price]]-Table2[[#This Row],[Predicted Price]])</f>
        <v>1156.4471371028048</v>
      </c>
      <c r="V6516" s="5">
        <f>Table2[[#This Row],[Price Diff]]/Table2[[#This Row],[price]]</f>
        <v>1.5216409698721116E-2</v>
      </c>
    </row>
    <row r="6517" spans="1:22" x14ac:dyDescent="0.2">
      <c r="A6517" s="3">
        <v>11380</v>
      </c>
      <c r="B6517" s="3">
        <v>0.19771075699999999</v>
      </c>
      <c r="C6517" s="3">
        <v>22368</v>
      </c>
      <c r="D6517" s="3">
        <v>0.40278484199999998</v>
      </c>
      <c r="E6517" s="3">
        <v>2354</v>
      </c>
      <c r="F6517" s="3">
        <v>0.55069874699999999</v>
      </c>
      <c r="G6517" s="3">
        <v>10</v>
      </c>
      <c r="H6517" s="3">
        <v>0.87250287000000004</v>
      </c>
      <c r="I6517" s="2" t="s">
        <v>22</v>
      </c>
      <c r="J6517" s="3">
        <v>97328</v>
      </c>
      <c r="K6517" s="3">
        <v>0.88527254</v>
      </c>
      <c r="L6517" s="3">
        <v>2</v>
      </c>
      <c r="M6517" s="2" t="s">
        <v>66</v>
      </c>
      <c r="N6517" s="3">
        <v>32800</v>
      </c>
      <c r="O6517" s="3">
        <v>0.28369413199999999</v>
      </c>
      <c r="P6517" s="3">
        <v>-0.57524081426541229</v>
      </c>
      <c r="Q6517" s="3">
        <v>-0.85573929081558597</v>
      </c>
      <c r="R6517" s="3">
        <v>-0.13850956617753374</v>
      </c>
      <c r="S6517" s="3">
        <v>0.28721922217157103</v>
      </c>
      <c r="T6517" s="5">
        <f>POWER(10,Table2[[#This Row],[Predicted normalized_price]]*(N$7634-N$7635)+N$7635)</f>
        <v>33441.544760740326</v>
      </c>
      <c r="U6517" s="5">
        <f>ABS(Table2[[#This Row],[price]]-Table2[[#This Row],[Predicted Price]])</f>
        <v>641.54476074032573</v>
      </c>
      <c r="V6517" s="5">
        <f>Table2[[#This Row],[Price Diff]]/Table2[[#This Row],[price]]</f>
        <v>1.9559291485985539E-2</v>
      </c>
    </row>
    <row r="6518" spans="1:22" x14ac:dyDescent="0.2">
      <c r="A6518" s="3">
        <v>15940</v>
      </c>
      <c r="B6518" s="3">
        <v>0.27268991799999998</v>
      </c>
      <c r="C6518" s="3">
        <v>71427</v>
      </c>
      <c r="D6518" s="3">
        <v>0.60596990699999997</v>
      </c>
      <c r="E6518" s="3">
        <v>1984</v>
      </c>
      <c r="F6518" s="3">
        <v>0.47778491499999998</v>
      </c>
      <c r="G6518" s="3">
        <v>3</v>
      </c>
      <c r="H6518" s="3">
        <v>0.416289664</v>
      </c>
      <c r="I6518" s="2" t="s">
        <v>19</v>
      </c>
      <c r="J6518" s="3">
        <v>26288</v>
      </c>
      <c r="K6518" s="3">
        <v>0.77371258499999995</v>
      </c>
      <c r="L6518" s="3">
        <v>1</v>
      </c>
      <c r="M6518" s="2" t="s">
        <v>64</v>
      </c>
      <c r="N6518" s="3">
        <v>145800</v>
      </c>
      <c r="O6518" s="3">
        <v>0.55517726099999998</v>
      </c>
      <c r="P6518" s="3">
        <v>0.44656456012713763</v>
      </c>
      <c r="Q6518" s="3">
        <v>0.67909829323718041</v>
      </c>
      <c r="R6518" s="3">
        <v>0.43416122925675138</v>
      </c>
      <c r="S6518" s="3">
        <v>0.54892739306723648</v>
      </c>
      <c r="T6518" s="5">
        <f>POWER(10,Table2[[#This Row],[Predicted normalized_price]]*(N$7634-N$7635)+N$7635)</f>
        <v>140877.76792726378</v>
      </c>
      <c r="U6518" s="5">
        <f>ABS(Table2[[#This Row],[price]]-Table2[[#This Row],[Predicted Price]])</f>
        <v>4922.2320727362239</v>
      </c>
      <c r="V6518" s="5">
        <f>Table2[[#This Row],[Price Diff]]/Table2[[#This Row],[price]]</f>
        <v>3.3760165107930208E-2</v>
      </c>
    </row>
    <row r="6519" spans="1:22" x14ac:dyDescent="0.2">
      <c r="A6519" s="3">
        <v>11160</v>
      </c>
      <c r="B6519" s="3">
        <v>0.19336709099999999</v>
      </c>
      <c r="C6519" s="3">
        <v>64878</v>
      </c>
      <c r="D6519" s="3">
        <v>0.58914043100000002</v>
      </c>
      <c r="E6519" s="3">
        <v>1999</v>
      </c>
      <c r="F6519" s="3">
        <v>0.48099653599999997</v>
      </c>
      <c r="G6519" s="3">
        <v>6</v>
      </c>
      <c r="H6519" s="3">
        <v>0.67893919899999999</v>
      </c>
      <c r="I6519" s="2" t="s">
        <v>32</v>
      </c>
      <c r="J6519" s="3">
        <v>85400</v>
      </c>
      <c r="K6519" s="3">
        <v>0.87412990800000001</v>
      </c>
      <c r="L6519" s="3">
        <v>1</v>
      </c>
      <c r="M6519" s="2" t="s">
        <v>66</v>
      </c>
      <c r="N6519" s="3">
        <v>75800</v>
      </c>
      <c r="O6519" s="3">
        <v>0.43613554500000001</v>
      </c>
      <c r="P6519" s="3">
        <v>0.20166447217409861</v>
      </c>
      <c r="Q6519" s="3">
        <v>-0.59119141934202768</v>
      </c>
      <c r="R6519" s="3">
        <v>-0.49930033076726421</v>
      </c>
      <c r="S6519" s="3">
        <v>0.45044101667004355</v>
      </c>
      <c r="T6519" s="5">
        <f>POWER(10,Table2[[#This Row],[Predicted normalized_price]]*(N$7634-N$7635)+N$7635)</f>
        <v>81999.016866652877</v>
      </c>
      <c r="U6519" s="5">
        <f>ABS(Table2[[#This Row],[price]]-Table2[[#This Row],[Predicted Price]])</f>
        <v>6199.0168666528771</v>
      </c>
      <c r="V6519" s="5">
        <f>Table2[[#This Row],[Price Diff]]/Table2[[#This Row],[price]]</f>
        <v>8.1781225153731887E-2</v>
      </c>
    </row>
    <row r="6520" spans="1:22" x14ac:dyDescent="0.2">
      <c r="A6520" s="3">
        <v>9070</v>
      </c>
      <c r="B6520" s="3">
        <v>0.147227197</v>
      </c>
      <c r="C6520" s="3">
        <v>55693</v>
      </c>
      <c r="D6520" s="3">
        <v>0.56242566299999996</v>
      </c>
      <c r="E6520" s="3">
        <v>1999</v>
      </c>
      <c r="F6520" s="3">
        <v>0.48099653599999997</v>
      </c>
      <c r="G6520" s="3">
        <v>5</v>
      </c>
      <c r="H6520" s="3">
        <v>0.60985333500000005</v>
      </c>
      <c r="I6520" s="2" t="s">
        <v>18</v>
      </c>
      <c r="J6520" s="3">
        <v>120000</v>
      </c>
      <c r="K6520" s="3">
        <v>0.90311950399999996</v>
      </c>
      <c r="L6520" s="3">
        <v>1</v>
      </c>
      <c r="M6520" s="2" t="s">
        <v>65</v>
      </c>
      <c r="N6520" s="3">
        <v>65800</v>
      </c>
      <c r="O6520" s="3">
        <v>0.41038891300000002</v>
      </c>
      <c r="P6520" s="3">
        <v>-0.8243031949456785</v>
      </c>
      <c r="Q6520" s="3">
        <v>-0.71068922329826245</v>
      </c>
      <c r="R6520" s="3">
        <v>-0.4859435348612291</v>
      </c>
      <c r="S6520" s="3">
        <v>0.41287723437318358</v>
      </c>
      <c r="T6520" s="5">
        <f>POWER(10,Table2[[#This Row],[Predicted normalized_price]]*(N$7634-N$7635)+N$7635)</f>
        <v>66705.888674293819</v>
      </c>
      <c r="U6520" s="5">
        <f>ABS(Table2[[#This Row],[price]]-Table2[[#This Row],[Predicted Price]])</f>
        <v>905.88867429381935</v>
      </c>
      <c r="V6520" s="5">
        <f>Table2[[#This Row],[Price Diff]]/Table2[[#This Row],[price]]</f>
        <v>1.3767305080453181E-2</v>
      </c>
    </row>
    <row r="6521" spans="1:22" x14ac:dyDescent="0.2">
      <c r="A6521" s="3">
        <v>5650</v>
      </c>
      <c r="B6521" s="3">
        <v>4.1910866999999997E-2</v>
      </c>
      <c r="C6521" s="3">
        <v>12718</v>
      </c>
      <c r="D6521" s="3">
        <v>0.30397645699999998</v>
      </c>
      <c r="E6521" s="3">
        <v>1598</v>
      </c>
      <c r="F6521" s="3">
        <v>0.38552934799999999</v>
      </c>
      <c r="G6521" s="3">
        <v>10</v>
      </c>
      <c r="H6521" s="3">
        <v>0.87250287000000004</v>
      </c>
      <c r="I6521" s="2" t="s">
        <v>42</v>
      </c>
      <c r="J6521" s="3">
        <v>145000</v>
      </c>
      <c r="K6521" s="3">
        <v>0.91924803399999999</v>
      </c>
      <c r="L6521" s="3">
        <v>3</v>
      </c>
      <c r="M6521" s="2" t="s">
        <v>63</v>
      </c>
      <c r="N6521" s="3">
        <v>16500</v>
      </c>
      <c r="O6521" s="3">
        <v>0.158659614</v>
      </c>
      <c r="P6521" s="3">
        <v>-0.84884533777141691</v>
      </c>
      <c r="Q6521" s="3">
        <v>-0.93013141554641932</v>
      </c>
      <c r="R6521" s="3">
        <v>0.30752442869445035</v>
      </c>
      <c r="S6521" s="3">
        <v>0.15378886226492194</v>
      </c>
      <c r="T6521" s="5">
        <f>POWER(10,Table2[[#This Row],[Predicted normalized_price]]*(N$7634-N$7635)+N$7635)</f>
        <v>16064.236466417833</v>
      </c>
      <c r="U6521" s="5">
        <f>ABS(Table2[[#This Row],[price]]-Table2[[#This Row],[Predicted Price]])</f>
        <v>435.76353358216693</v>
      </c>
      <c r="V6521" s="5">
        <f>Table2[[#This Row],[Price Diff]]/Table2[[#This Row],[price]]</f>
        <v>2.6409911126191937E-2</v>
      </c>
    </row>
    <row r="6522" spans="1:22" x14ac:dyDescent="0.2">
      <c r="A6522" s="3">
        <v>8220</v>
      </c>
      <c r="B6522" s="3">
        <v>0.12533204100000001</v>
      </c>
      <c r="C6522" s="3">
        <v>38461</v>
      </c>
      <c r="D6522" s="3">
        <v>0.49763823899999998</v>
      </c>
      <c r="E6522" s="3">
        <v>1496</v>
      </c>
      <c r="F6522" s="3">
        <v>0.35740525400000001</v>
      </c>
      <c r="G6522" s="3">
        <v>4</v>
      </c>
      <c r="H6522" s="3">
        <v>0.52529906999999998</v>
      </c>
      <c r="I6522" s="2" t="s">
        <v>10</v>
      </c>
      <c r="J6522" s="3">
        <v>25113</v>
      </c>
      <c r="K6522" s="3">
        <v>0.76981541600000003</v>
      </c>
      <c r="L6522" s="3">
        <v>2</v>
      </c>
      <c r="M6522" s="2" t="s">
        <v>63</v>
      </c>
      <c r="N6522" s="3">
        <v>65800</v>
      </c>
      <c r="O6522" s="3">
        <v>0.41038891300000002</v>
      </c>
      <c r="P6522" s="3">
        <v>-2.2796627401242089E-3</v>
      </c>
      <c r="Q6522" s="3">
        <v>-0.75491130030407183</v>
      </c>
      <c r="R6522" s="3">
        <v>-0.39770094227142261</v>
      </c>
      <c r="S6522" s="3">
        <v>0.38101691426191492</v>
      </c>
      <c r="T6522" s="5">
        <f>POWER(10,Table2[[#This Row],[Predicted normalized_price]]*(N$7634-N$7635)+N$7635)</f>
        <v>55992.619908535118</v>
      </c>
      <c r="U6522" s="5">
        <f>ABS(Table2[[#This Row],[price]]-Table2[[#This Row],[Predicted Price]])</f>
        <v>9807.3800914648818</v>
      </c>
      <c r="V6522" s="5">
        <f>Table2[[#This Row],[Price Diff]]/Table2[[#This Row],[price]]</f>
        <v>0.14904832965752099</v>
      </c>
    </row>
    <row r="6523" spans="1:22" x14ac:dyDescent="0.2">
      <c r="A6523" s="3">
        <v>38430</v>
      </c>
      <c r="B6523" s="3">
        <v>0.46849766300000001</v>
      </c>
      <c r="C6523" s="3">
        <v>174728</v>
      </c>
      <c r="D6523" s="3">
        <v>0.76251869400000005</v>
      </c>
      <c r="E6523" s="3">
        <v>2979</v>
      </c>
      <c r="F6523" s="3">
        <v>0.65110249600000003</v>
      </c>
      <c r="G6523" s="3">
        <v>2</v>
      </c>
      <c r="H6523" s="3">
        <v>0.26264953499999999</v>
      </c>
      <c r="I6523" s="2" t="s">
        <v>29</v>
      </c>
      <c r="J6523" s="3">
        <v>3500</v>
      </c>
      <c r="K6523" s="3">
        <v>0.60186513600000002</v>
      </c>
      <c r="L6523" s="3">
        <v>1</v>
      </c>
      <c r="M6523" s="2" t="s">
        <v>65</v>
      </c>
      <c r="N6523" s="3">
        <v>429800</v>
      </c>
      <c r="O6523" s="3">
        <v>0.75191588200000004</v>
      </c>
      <c r="P6523" s="3">
        <v>-0.82941393667128804</v>
      </c>
      <c r="Q6523" s="3">
        <v>0.87374078145351131</v>
      </c>
      <c r="R6523" s="3">
        <v>-0.26096104245297352</v>
      </c>
      <c r="S6523" s="3">
        <v>0.77311686713818351</v>
      </c>
      <c r="T6523" s="5">
        <f>POWER(10,Table2[[#This Row],[Predicted normalized_price]]*(N$7634-N$7635)+N$7635)</f>
        <v>482905.01671697752</v>
      </c>
      <c r="U6523" s="5">
        <f>ABS(Table2[[#This Row],[price]]-Table2[[#This Row],[Predicted Price]])</f>
        <v>53105.016716977523</v>
      </c>
      <c r="V6523" s="5">
        <f>Table2[[#This Row],[Price Diff]]/Table2[[#This Row],[price]]</f>
        <v>0.12355750748482439</v>
      </c>
    </row>
    <row r="6524" spans="1:22" x14ac:dyDescent="0.2">
      <c r="A6524" s="3">
        <v>7690</v>
      </c>
      <c r="B6524" s="3">
        <v>0.11050207099999999</v>
      </c>
      <c r="C6524" s="3">
        <v>43342</v>
      </c>
      <c r="D6524" s="3">
        <v>0.51854701700000005</v>
      </c>
      <c r="E6524" s="3">
        <v>1497</v>
      </c>
      <c r="F6524" s="3">
        <v>0.357690181</v>
      </c>
      <c r="G6524" s="3">
        <v>4</v>
      </c>
      <c r="H6524" s="3">
        <v>0.52529906999999998</v>
      </c>
      <c r="I6524" s="2" t="s">
        <v>22</v>
      </c>
      <c r="J6524" s="3">
        <v>28388</v>
      </c>
      <c r="K6524" s="3">
        <v>0.78026261799999996</v>
      </c>
      <c r="L6524" s="3">
        <v>1</v>
      </c>
      <c r="M6524" s="2" t="s">
        <v>63</v>
      </c>
      <c r="N6524" s="3">
        <v>63800</v>
      </c>
      <c r="O6524" s="3">
        <v>0.40477171699999998</v>
      </c>
      <c r="P6524" s="3">
        <v>-0.86676736198337478</v>
      </c>
      <c r="Q6524" s="3">
        <v>-0.75216653156536095</v>
      </c>
      <c r="R6524" s="3">
        <v>-0.42965132996351396</v>
      </c>
      <c r="S6524" s="3">
        <v>0.38756507365677301</v>
      </c>
      <c r="T6524" s="5">
        <f>POWER(10,Table2[[#This Row],[Predicted normalized_price]]*(N$7634-N$7635)+N$7635)</f>
        <v>58044.050386627205</v>
      </c>
      <c r="U6524" s="5">
        <f>ABS(Table2[[#This Row],[price]]-Table2[[#This Row],[Predicted Price]])</f>
        <v>5755.9496133727953</v>
      </c>
      <c r="V6524" s="5">
        <f>Table2[[#This Row],[Price Diff]]/Table2[[#This Row],[price]]</f>
        <v>9.0218645977630019E-2</v>
      </c>
    </row>
    <row r="6525" spans="1:22" x14ac:dyDescent="0.2">
      <c r="A6525" s="3">
        <v>17450</v>
      </c>
      <c r="B6525" s="3">
        <v>0.29282858499999997</v>
      </c>
      <c r="C6525" s="3">
        <v>91092</v>
      </c>
      <c r="D6525" s="3">
        <v>0.64852933800000001</v>
      </c>
      <c r="E6525" s="3">
        <v>1991</v>
      </c>
      <c r="F6525" s="3">
        <v>0.47928668200000002</v>
      </c>
      <c r="G6525" s="3">
        <v>5</v>
      </c>
      <c r="H6525" s="3">
        <v>0.60985333500000005</v>
      </c>
      <c r="I6525" s="2" t="s">
        <v>15</v>
      </c>
      <c r="J6525" s="3">
        <v>80000</v>
      </c>
      <c r="K6525" s="3">
        <v>0.86856292499999999</v>
      </c>
      <c r="L6525" s="3">
        <v>1</v>
      </c>
      <c r="M6525" s="2" t="s">
        <v>65</v>
      </c>
      <c r="N6525" s="3">
        <v>140000</v>
      </c>
      <c r="O6525" s="3">
        <v>0.54778996499999999</v>
      </c>
      <c r="P6525" s="3">
        <v>-0.87357102005336495</v>
      </c>
      <c r="Q6525" s="3">
        <v>0.70605735524094637</v>
      </c>
      <c r="R6525" s="3">
        <v>0.4459707705250891</v>
      </c>
      <c r="S6525" s="3">
        <v>0.54955504048277415</v>
      </c>
      <c r="T6525" s="5">
        <f>POWER(10,Table2[[#This Row],[Predicted normalized_price]]*(N$7634-N$7635)+N$7635)</f>
        <v>141364.48573120707</v>
      </c>
      <c r="U6525" s="5">
        <f>ABS(Table2[[#This Row],[price]]-Table2[[#This Row],[Predicted Price]])</f>
        <v>1364.4857312070671</v>
      </c>
      <c r="V6525" s="5">
        <f>Table2[[#This Row],[Price Diff]]/Table2[[#This Row],[price]]</f>
        <v>9.7463266514790509E-3</v>
      </c>
    </row>
    <row r="6526" spans="1:22" x14ac:dyDescent="0.2">
      <c r="A6526" s="3">
        <v>10420</v>
      </c>
      <c r="B6526" s="3">
        <v>0.178101119</v>
      </c>
      <c r="C6526" s="3">
        <v>25644</v>
      </c>
      <c r="D6526" s="3">
        <v>0.42670380400000002</v>
      </c>
      <c r="E6526" s="3">
        <v>1995</v>
      </c>
      <c r="F6526" s="3">
        <v>0.48014246599999999</v>
      </c>
      <c r="G6526" s="3">
        <v>10</v>
      </c>
      <c r="H6526" s="3">
        <v>0.87250287000000004</v>
      </c>
      <c r="I6526" s="2" t="s">
        <v>13</v>
      </c>
      <c r="J6526" s="3">
        <v>77000</v>
      </c>
      <c r="K6526" s="3">
        <v>0.86530544499999995</v>
      </c>
      <c r="L6526" s="3">
        <v>3</v>
      </c>
      <c r="M6526" s="2" t="s">
        <v>65</v>
      </c>
      <c r="N6526" s="3">
        <v>34800</v>
      </c>
      <c r="O6526" s="3">
        <v>0.29446548299999997</v>
      </c>
      <c r="P6526" s="3">
        <v>-0.83303264631856433</v>
      </c>
      <c r="Q6526" s="3">
        <v>9.6917125882607161E-2</v>
      </c>
      <c r="R6526" s="3">
        <v>0.8499272163247924</v>
      </c>
      <c r="S6526" s="3">
        <v>0.28678056905617</v>
      </c>
      <c r="T6526" s="5">
        <f>POWER(10,Table2[[#This Row],[Predicted normalized_price]]*(N$7634-N$7635)+N$7635)</f>
        <v>33361.033964340299</v>
      </c>
      <c r="U6526" s="5">
        <f>ABS(Table2[[#This Row],[price]]-Table2[[#This Row],[Predicted Price]])</f>
        <v>1438.9660356597014</v>
      </c>
      <c r="V6526" s="5">
        <f>Table2[[#This Row],[Price Diff]]/Table2[[#This Row],[price]]</f>
        <v>4.134959872585349E-2</v>
      </c>
    </row>
    <row r="6527" spans="1:22" x14ac:dyDescent="0.2">
      <c r="A6527" s="3">
        <v>7330</v>
      </c>
      <c r="B6527" s="3">
        <v>9.9833907999999999E-2</v>
      </c>
      <c r="C6527" s="3">
        <v>52847</v>
      </c>
      <c r="D6527" s="3">
        <v>0.55324619399999997</v>
      </c>
      <c r="E6527" s="3">
        <v>1591</v>
      </c>
      <c r="F6527" s="3">
        <v>0.38365743499999999</v>
      </c>
      <c r="G6527" s="3">
        <v>3</v>
      </c>
      <c r="H6527" s="3">
        <v>0.416289664</v>
      </c>
      <c r="I6527" s="2" t="s">
        <v>18</v>
      </c>
      <c r="J6527" s="3">
        <v>38201</v>
      </c>
      <c r="K6527" s="3">
        <v>0.805566106</v>
      </c>
      <c r="L6527" s="3">
        <v>2</v>
      </c>
      <c r="M6527" s="2" t="s">
        <v>63</v>
      </c>
      <c r="N6527" s="3">
        <v>67000</v>
      </c>
      <c r="O6527" s="3">
        <v>0.41367784600000002</v>
      </c>
      <c r="P6527" s="3">
        <v>-0.90854401294992826</v>
      </c>
      <c r="Q6527" s="3">
        <v>-0.69899761454334131</v>
      </c>
      <c r="R6527" s="3">
        <v>-0.48761442104842184</v>
      </c>
      <c r="S6527" s="3">
        <v>0.41615839738309474</v>
      </c>
      <c r="T6527" s="5">
        <f>POWER(10,Table2[[#This Row],[Predicted normalized_price]]*(N$7634-N$7635)+N$7635)</f>
        <v>67919.509245267269</v>
      </c>
      <c r="U6527" s="5">
        <f>ABS(Table2[[#This Row],[price]]-Table2[[#This Row],[Predicted Price]])</f>
        <v>919.50924526726885</v>
      </c>
      <c r="V6527" s="5">
        <f>Table2[[#This Row],[Price Diff]]/Table2[[#This Row],[price]]</f>
        <v>1.372401858607864E-2</v>
      </c>
    </row>
    <row r="6528" spans="1:22" x14ac:dyDescent="0.2">
      <c r="A6528" s="3">
        <v>21110</v>
      </c>
      <c r="B6528" s="3">
        <v>0.33519554200000001</v>
      </c>
      <c r="C6528" s="3">
        <v>94137</v>
      </c>
      <c r="D6528" s="3">
        <v>0.65428360900000004</v>
      </c>
      <c r="E6528" s="3">
        <v>1997</v>
      </c>
      <c r="F6528" s="3">
        <v>0.48056971500000001</v>
      </c>
      <c r="G6528" s="3">
        <v>5</v>
      </c>
      <c r="H6528" s="3">
        <v>0.60985333500000005</v>
      </c>
      <c r="I6528" s="2" t="s">
        <v>13</v>
      </c>
      <c r="J6528" s="3">
        <v>77000</v>
      </c>
      <c r="K6528" s="3">
        <v>0.86530544499999995</v>
      </c>
      <c r="L6528" s="3">
        <v>2</v>
      </c>
      <c r="M6528" s="2" t="s">
        <v>62</v>
      </c>
      <c r="N6528" s="3">
        <v>169800</v>
      </c>
      <c r="O6528" s="3">
        <v>0.58290877900000004</v>
      </c>
      <c r="P6528" s="3">
        <v>-0.67575552800236904</v>
      </c>
      <c r="Q6528" s="3">
        <v>0.72485260166701881</v>
      </c>
      <c r="R6528" s="3">
        <v>0.37608610014272903</v>
      </c>
      <c r="S6528" s="3">
        <v>0.57274954606668049</v>
      </c>
      <c r="T6528" s="5">
        <f>POWER(10,Table2[[#This Row],[Predicted normalized_price]]*(N$7634-N$7635)+N$7635)</f>
        <v>160580.60204611416</v>
      </c>
      <c r="U6528" s="5">
        <f>ABS(Table2[[#This Row],[price]]-Table2[[#This Row],[Predicted Price]])</f>
        <v>9219.3979538858403</v>
      </c>
      <c r="V6528" s="5">
        <f>Table2[[#This Row],[Price Diff]]/Table2[[#This Row],[price]]</f>
        <v>5.4295629881542053E-2</v>
      </c>
    </row>
    <row r="6529" spans="1:22" x14ac:dyDescent="0.2">
      <c r="A6529" s="3">
        <v>17420</v>
      </c>
      <c r="B6529" s="3">
        <v>0.29244572200000002</v>
      </c>
      <c r="C6529" s="3">
        <v>95779</v>
      </c>
      <c r="D6529" s="3">
        <v>0.65730979199999995</v>
      </c>
      <c r="E6529" s="3">
        <v>1984</v>
      </c>
      <c r="F6529" s="3">
        <v>0.47778491499999998</v>
      </c>
      <c r="G6529" s="3">
        <v>2</v>
      </c>
      <c r="H6529" s="3">
        <v>0.26264953499999999</v>
      </c>
      <c r="I6529" s="2" t="s">
        <v>20</v>
      </c>
      <c r="J6529" s="3">
        <v>14684</v>
      </c>
      <c r="K6529" s="3">
        <v>0.72408028599999996</v>
      </c>
      <c r="L6529" s="3">
        <v>1</v>
      </c>
      <c r="M6529" s="2" t="s">
        <v>65</v>
      </c>
      <c r="N6529" s="3">
        <v>190999</v>
      </c>
      <c r="O6529" s="3">
        <v>0.60431848300000002</v>
      </c>
      <c r="P6529" s="3">
        <v>-0.23541764932150441</v>
      </c>
      <c r="Q6529" s="3">
        <v>0.80898288890114511</v>
      </c>
      <c r="R6529" s="3">
        <v>0.34173659447697352</v>
      </c>
      <c r="S6529" s="3">
        <v>0.60477916144999599</v>
      </c>
      <c r="T6529" s="5">
        <f>POWER(10,Table2[[#This Row],[Predicted normalized_price]]*(N$7634-N$7635)+N$7635)</f>
        <v>191483.11500636945</v>
      </c>
      <c r="U6529" s="5">
        <f>ABS(Table2[[#This Row],[price]]-Table2[[#This Row],[Predicted Price]])</f>
        <v>484.11500636945129</v>
      </c>
      <c r="V6529" s="5">
        <f>Table2[[#This Row],[Price Diff]]/Table2[[#This Row],[price]]</f>
        <v>2.5346468116034708E-3</v>
      </c>
    </row>
    <row r="6530" spans="1:22" x14ac:dyDescent="0.2">
      <c r="A6530" s="3">
        <v>7090</v>
      </c>
      <c r="B6530" s="3">
        <v>9.2426607999999993E-2</v>
      </c>
      <c r="C6530" s="3">
        <v>52494</v>
      </c>
      <c r="D6530" s="3">
        <v>0.55207331900000001</v>
      </c>
      <c r="E6530" s="3">
        <v>1591</v>
      </c>
      <c r="F6530" s="3">
        <v>0.38365743499999999</v>
      </c>
      <c r="G6530" s="3">
        <v>3</v>
      </c>
      <c r="H6530" s="3">
        <v>0.416289664</v>
      </c>
      <c r="I6530" s="2" t="s">
        <v>18</v>
      </c>
      <c r="J6530" s="3">
        <v>77123</v>
      </c>
      <c r="K6530" s="3">
        <v>0.86544147900000001</v>
      </c>
      <c r="L6530" s="3">
        <v>2</v>
      </c>
      <c r="M6530" s="2" t="s">
        <v>63</v>
      </c>
      <c r="N6530" s="3">
        <v>63800</v>
      </c>
      <c r="O6530" s="3">
        <v>0.40477171699999998</v>
      </c>
      <c r="P6530" s="3">
        <v>-0.89917156519847941</v>
      </c>
      <c r="Q6530" s="3">
        <v>-0.70454859784715163</v>
      </c>
      <c r="R6530" s="3">
        <v>-0.47160909500482112</v>
      </c>
      <c r="S6530" s="3">
        <v>0.41066204720216448</v>
      </c>
      <c r="T6530" s="5">
        <f>POWER(10,Table2[[#This Row],[Predicted normalized_price]]*(N$7634-N$7635)+N$7635)</f>
        <v>65898.832177269069</v>
      </c>
      <c r="U6530" s="5">
        <f>ABS(Table2[[#This Row],[price]]-Table2[[#This Row],[Predicted Price]])</f>
        <v>2098.8321772690688</v>
      </c>
      <c r="V6530" s="5">
        <f>Table2[[#This Row],[Price Diff]]/Table2[[#This Row],[price]]</f>
        <v>3.28970560700481E-2</v>
      </c>
    </row>
    <row r="6531" spans="1:22" x14ac:dyDescent="0.2">
      <c r="A6531" s="3">
        <v>10760</v>
      </c>
      <c r="B6531" s="3">
        <v>0.18524549200000001</v>
      </c>
      <c r="C6531" s="3">
        <v>59261</v>
      </c>
      <c r="D6531" s="3">
        <v>0.57329275000000002</v>
      </c>
      <c r="E6531" s="3">
        <v>1999</v>
      </c>
      <c r="F6531" s="3">
        <v>0.48099653599999997</v>
      </c>
      <c r="G6531" s="3">
        <v>3</v>
      </c>
      <c r="H6531" s="3">
        <v>0.416289664</v>
      </c>
      <c r="I6531" s="2" t="s">
        <v>17</v>
      </c>
      <c r="J6531" s="3">
        <v>18000</v>
      </c>
      <c r="K6531" s="3">
        <v>0.74143363900000003</v>
      </c>
      <c r="L6531" s="3">
        <v>1</v>
      </c>
      <c r="M6531" s="2" t="s">
        <v>64</v>
      </c>
      <c r="N6531" s="3">
        <v>95000</v>
      </c>
      <c r="O6531" s="3">
        <v>0.47722334500000002</v>
      </c>
      <c r="P6531" s="3">
        <v>0.40234271205220262</v>
      </c>
      <c r="Q6531" s="3">
        <v>-0.57378108547092499</v>
      </c>
      <c r="R6531" s="3">
        <v>-0.5980911505909946</v>
      </c>
      <c r="S6531" s="3">
        <v>0.48060902077961698</v>
      </c>
      <c r="T6531" s="5">
        <f>POWER(10,Table2[[#This Row],[Predicted normalized_price]]*(N$7634-N$7635)+N$7635)</f>
        <v>96783.959684615125</v>
      </c>
      <c r="U6531" s="5">
        <f>ABS(Table2[[#This Row],[price]]-Table2[[#This Row],[Predicted Price]])</f>
        <v>1783.9596846151253</v>
      </c>
      <c r="V6531" s="5">
        <f>Table2[[#This Row],[Price Diff]]/Table2[[#This Row],[price]]</f>
        <v>1.8778522995948687E-2</v>
      </c>
    </row>
    <row r="6532" spans="1:22" x14ac:dyDescent="0.2">
      <c r="A6532" s="3">
        <v>45690</v>
      </c>
      <c r="B6532" s="3">
        <v>0.50700052600000001</v>
      </c>
      <c r="C6532" s="3">
        <v>27127</v>
      </c>
      <c r="D6532" s="3">
        <v>0.43654239900000003</v>
      </c>
      <c r="E6532" s="3">
        <v>1998</v>
      </c>
      <c r="F6532" s="3">
        <v>0.480783179</v>
      </c>
      <c r="G6532" s="3">
        <v>10</v>
      </c>
      <c r="H6532" s="3">
        <v>0.87250287000000004</v>
      </c>
      <c r="I6532" s="2" t="s">
        <v>51</v>
      </c>
      <c r="J6532" s="3">
        <v>18800</v>
      </c>
      <c r="K6532" s="3">
        <v>0.74513974500000002</v>
      </c>
      <c r="L6532" s="3">
        <v>3</v>
      </c>
      <c r="M6532" s="2" t="s">
        <v>62</v>
      </c>
      <c r="N6532" s="3">
        <v>93800</v>
      </c>
      <c r="O6532" s="3">
        <v>0.47490997400000001</v>
      </c>
      <c r="P6532" s="3">
        <v>-0.98658240493629701</v>
      </c>
      <c r="Q6532" s="3">
        <v>-0.97951228435390547</v>
      </c>
      <c r="R6532" s="3">
        <v>-0.77344354482073885</v>
      </c>
      <c r="S6532" s="3">
        <v>0.41455785257140432</v>
      </c>
      <c r="T6532" s="5">
        <f>POWER(10,Table2[[#This Row],[Predicted normalized_price]]*(N$7634-N$7635)+N$7635)</f>
        <v>67324.773773892797</v>
      </c>
      <c r="U6532" s="5">
        <f>ABS(Table2[[#This Row],[price]]-Table2[[#This Row],[Predicted Price]])</f>
        <v>26475.226226107203</v>
      </c>
      <c r="V6532" s="5">
        <f>Table2[[#This Row],[Price Diff]]/Table2[[#This Row],[price]]</f>
        <v>0.28225187874314717</v>
      </c>
    </row>
    <row r="6533" spans="1:22" x14ac:dyDescent="0.2">
      <c r="A6533" s="3">
        <v>10490</v>
      </c>
      <c r="B6533" s="3">
        <v>0.17959089</v>
      </c>
      <c r="C6533" s="3">
        <v>25783</v>
      </c>
      <c r="D6533" s="3">
        <v>0.42764981800000001</v>
      </c>
      <c r="E6533" s="3">
        <v>3000</v>
      </c>
      <c r="F6533" s="3">
        <v>0.65409775100000001</v>
      </c>
      <c r="G6533" s="3">
        <v>12</v>
      </c>
      <c r="H6533" s="3">
        <v>0.94158873399999998</v>
      </c>
      <c r="I6533" s="2" t="s">
        <v>23</v>
      </c>
      <c r="J6533" s="3">
        <v>151709</v>
      </c>
      <c r="K6533" s="3">
        <v>0.92310289199999995</v>
      </c>
      <c r="L6533" s="3">
        <v>3</v>
      </c>
      <c r="M6533" s="2" t="s">
        <v>64</v>
      </c>
      <c r="N6533" s="3">
        <v>35800</v>
      </c>
      <c r="O6533" s="3">
        <v>0.29962114499999998</v>
      </c>
      <c r="P6533" s="3">
        <v>0.92327328213700721</v>
      </c>
      <c r="Q6533" s="3">
        <v>-0.85900583333684</v>
      </c>
      <c r="R6533" s="3">
        <v>-9.5925796744109851E-2</v>
      </c>
      <c r="S6533" s="3">
        <v>0.27950732357112867</v>
      </c>
      <c r="T6533" s="5">
        <f>POWER(10,Table2[[#This Row],[Predicted normalized_price]]*(N$7634-N$7635)+N$7635)</f>
        <v>32053.996969285057</v>
      </c>
      <c r="U6533" s="5">
        <f>ABS(Table2[[#This Row],[price]]-Table2[[#This Row],[Predicted Price]])</f>
        <v>3746.0030307149427</v>
      </c>
      <c r="V6533" s="5">
        <f>Table2[[#This Row],[Price Diff]]/Table2[[#This Row],[price]]</f>
        <v>0.10463695616522187</v>
      </c>
    </row>
    <row r="6534" spans="1:22" x14ac:dyDescent="0.2">
      <c r="A6534" s="3">
        <v>17780</v>
      </c>
      <c r="B6534" s="3">
        <v>0.29699716300000001</v>
      </c>
      <c r="C6534" s="3">
        <v>66904</v>
      </c>
      <c r="D6534" s="3">
        <v>0.59452177100000003</v>
      </c>
      <c r="E6534" s="3">
        <v>1991</v>
      </c>
      <c r="F6534" s="3">
        <v>0.47928668200000002</v>
      </c>
      <c r="G6534" s="3">
        <v>3</v>
      </c>
      <c r="H6534" s="3">
        <v>0.416289664</v>
      </c>
      <c r="I6534" s="2" t="s">
        <v>15</v>
      </c>
      <c r="J6534" s="3">
        <v>26000</v>
      </c>
      <c r="K6534" s="3">
        <v>0.77277372200000005</v>
      </c>
      <c r="L6534" s="3">
        <v>1</v>
      </c>
      <c r="M6534" s="2" t="s">
        <v>65</v>
      </c>
      <c r="N6534" s="3">
        <v>175888</v>
      </c>
      <c r="O6534" s="3">
        <v>0.58931933000000003</v>
      </c>
      <c r="P6534" s="3">
        <v>-0.92422055435011596</v>
      </c>
      <c r="Q6534" s="3">
        <v>0.71364961786919245</v>
      </c>
      <c r="R6534" s="3">
        <v>0.46093020788379335</v>
      </c>
      <c r="S6534" s="3">
        <v>0.54762749080716433</v>
      </c>
      <c r="T6534" s="5">
        <f>POWER(10,Table2[[#This Row],[Predicted normalized_price]]*(N$7634-N$7635)+N$7635)</f>
        <v>139875.06361065409</v>
      </c>
      <c r="U6534" s="5">
        <f>ABS(Table2[[#This Row],[price]]-Table2[[#This Row],[Predicted Price]])</f>
        <v>36012.936389345909</v>
      </c>
      <c r="V6534" s="5">
        <f>Table2[[#This Row],[Price Diff]]/Table2[[#This Row],[price]]</f>
        <v>0.20474925173602468</v>
      </c>
    </row>
    <row r="6535" spans="1:22" x14ac:dyDescent="0.2">
      <c r="A6535" s="3">
        <v>30440</v>
      </c>
      <c r="B6535" s="3">
        <v>0.41663551500000001</v>
      </c>
      <c r="C6535" s="3">
        <v>155382</v>
      </c>
      <c r="D6535" s="3">
        <v>0.74198328599999996</v>
      </c>
      <c r="E6535" s="3">
        <v>2996</v>
      </c>
      <c r="F6535" s="3">
        <v>0.65352884600000005</v>
      </c>
      <c r="G6535" s="3">
        <v>4</v>
      </c>
      <c r="H6535" s="3">
        <v>0.52529906999999998</v>
      </c>
      <c r="I6535" s="2" t="s">
        <v>15</v>
      </c>
      <c r="J6535" s="3">
        <v>31000</v>
      </c>
      <c r="K6535" s="3">
        <v>0.787764358</v>
      </c>
      <c r="L6535" s="3">
        <v>1</v>
      </c>
      <c r="M6535" s="2" t="s">
        <v>65</v>
      </c>
      <c r="N6535" s="3">
        <v>299888</v>
      </c>
      <c r="O6535" s="3">
        <v>0.686418321</v>
      </c>
      <c r="P6535" s="3">
        <v>-0.75501455098000125</v>
      </c>
      <c r="Q6535" s="3">
        <v>0.85811081603307504</v>
      </c>
      <c r="R6535" s="3">
        <v>8.7592998640782571E-2</v>
      </c>
      <c r="S6535" s="3">
        <v>0.68080150912575488</v>
      </c>
      <c r="T6535" s="5">
        <f>POWER(10,Table2[[#This Row],[Predicted normalized_price]]*(N$7634-N$7635)+N$7635)</f>
        <v>290773.47737072915</v>
      </c>
      <c r="U6535" s="5">
        <f>ABS(Table2[[#This Row],[price]]-Table2[[#This Row],[Predicted Price]])</f>
        <v>9114.5226292708539</v>
      </c>
      <c r="V6535" s="5">
        <f>Table2[[#This Row],[Price Diff]]/Table2[[#This Row],[price]]</f>
        <v>3.0393088850740456E-2</v>
      </c>
    </row>
    <row r="6536" spans="1:22" x14ac:dyDescent="0.2">
      <c r="A6536" s="3">
        <v>32930</v>
      </c>
      <c r="B6536" s="3">
        <v>0.43413048300000001</v>
      </c>
      <c r="C6536" s="3">
        <v>158047</v>
      </c>
      <c r="D6536" s="3">
        <v>0.74495934399999997</v>
      </c>
      <c r="E6536" s="3">
        <v>2987</v>
      </c>
      <c r="F6536" s="3">
        <v>0.65224602799999998</v>
      </c>
      <c r="G6536" s="3">
        <v>5</v>
      </c>
      <c r="H6536" s="3">
        <v>0.60985333500000005</v>
      </c>
      <c r="I6536" s="2" t="s">
        <v>29</v>
      </c>
      <c r="J6536" s="3">
        <v>43400</v>
      </c>
      <c r="K6536" s="3">
        <v>0.81644088100000001</v>
      </c>
      <c r="L6536" s="3">
        <v>4</v>
      </c>
      <c r="M6536" s="2" t="s">
        <v>65</v>
      </c>
      <c r="N6536" s="3">
        <v>299000</v>
      </c>
      <c r="O6536" s="3">
        <v>0.68587865100000001</v>
      </c>
      <c r="P6536" s="3">
        <v>-0.50049270730481865</v>
      </c>
      <c r="Q6536" s="3">
        <v>0.784139089340401</v>
      </c>
      <c r="R6536" s="3">
        <v>2.1810528025073952E-2</v>
      </c>
      <c r="S6536" s="3">
        <v>0.67867196850531941</v>
      </c>
      <c r="T6536" s="5">
        <f>POWER(10,Table2[[#This Row],[Predicted normalized_price]]*(N$7634-N$7635)+N$7635)</f>
        <v>287390.71066379925</v>
      </c>
      <c r="U6536" s="5">
        <f>ABS(Table2[[#This Row],[price]]-Table2[[#This Row],[Predicted Price]])</f>
        <v>11609.289336200745</v>
      </c>
      <c r="V6536" s="5">
        <f>Table2[[#This Row],[Price Diff]]/Table2[[#This Row],[price]]</f>
        <v>3.8827054636122897E-2</v>
      </c>
    </row>
    <row r="6537" spans="1:22" x14ac:dyDescent="0.2">
      <c r="A6537" s="3">
        <v>15070</v>
      </c>
      <c r="B6537" s="3">
        <v>0.26020156</v>
      </c>
      <c r="C6537" s="3">
        <v>78887</v>
      </c>
      <c r="D6537" s="3">
        <v>0.62335468800000005</v>
      </c>
      <c r="E6537" s="3">
        <v>1796</v>
      </c>
      <c r="F6537" s="3">
        <v>0.43533607800000002</v>
      </c>
      <c r="G6537" s="3">
        <v>7</v>
      </c>
      <c r="H6537" s="3">
        <v>0.73735046500000001</v>
      </c>
      <c r="I6537" s="2" t="s">
        <v>15</v>
      </c>
      <c r="J6537" s="3">
        <v>64000</v>
      </c>
      <c r="K6537" s="3">
        <v>0.84954506699999999</v>
      </c>
      <c r="L6537" s="3">
        <v>1</v>
      </c>
      <c r="M6537" s="2" t="s">
        <v>65</v>
      </c>
      <c r="N6537" s="3">
        <v>94800</v>
      </c>
      <c r="O6537" s="3">
        <v>0.476839819</v>
      </c>
      <c r="P6537" s="3">
        <v>-0.89114082596940536</v>
      </c>
      <c r="Q6537" s="3">
        <v>0.60735030613827024</v>
      </c>
      <c r="R6537" s="3">
        <v>0.5525489053522713</v>
      </c>
      <c r="S6537" s="3">
        <v>0.49648249264893918</v>
      </c>
      <c r="T6537" s="5">
        <f>POWER(10,Table2[[#This Row],[Predicted normalized_price]]*(N$7634-N$7635)+N$7635)</f>
        <v>105605.07637071537</v>
      </c>
      <c r="U6537" s="5">
        <f>ABS(Table2[[#This Row],[price]]-Table2[[#This Row],[Predicted Price]])</f>
        <v>10805.076370715367</v>
      </c>
      <c r="V6537" s="5">
        <f>Table2[[#This Row],[Price Diff]]/Table2[[#This Row],[price]]</f>
        <v>0.11397759884720851</v>
      </c>
    </row>
    <row r="6538" spans="1:22" x14ac:dyDescent="0.2">
      <c r="A6538" s="3">
        <v>24150</v>
      </c>
      <c r="B6538" s="3">
        <v>0.36513109500000002</v>
      </c>
      <c r="C6538" s="3">
        <v>111310</v>
      </c>
      <c r="D6538" s="3">
        <v>0.68360832400000004</v>
      </c>
      <c r="E6538" s="3">
        <v>1984</v>
      </c>
      <c r="F6538" s="3">
        <v>0.47778491499999998</v>
      </c>
      <c r="G6538" s="3">
        <v>3</v>
      </c>
      <c r="H6538" s="3">
        <v>0.416289664</v>
      </c>
      <c r="I6538" s="2" t="s">
        <v>11</v>
      </c>
      <c r="J6538" s="3">
        <v>38245</v>
      </c>
      <c r="K6538" s="3">
        <v>0.80566421499999996</v>
      </c>
      <c r="L6538" s="3">
        <v>1</v>
      </c>
      <c r="M6538" s="2" t="s">
        <v>64</v>
      </c>
      <c r="N6538" s="3">
        <v>243000</v>
      </c>
      <c r="O6538" s="3">
        <v>0.64813869000000002</v>
      </c>
      <c r="P6538" s="3">
        <v>0.12893323706115137</v>
      </c>
      <c r="Q6538" s="3">
        <v>0.75260370140338628</v>
      </c>
      <c r="R6538" s="3">
        <v>0.13080598017331574</v>
      </c>
      <c r="S6538" s="3">
        <v>0.64438267608200284</v>
      </c>
      <c r="T6538" s="5">
        <f>POWER(10,Table2[[#This Row],[Predicted normalized_price]]*(N$7634-N$7635)+N$7635)</f>
        <v>238036.02810571628</v>
      </c>
      <c r="U6538" s="5">
        <f>ABS(Table2[[#This Row],[price]]-Table2[[#This Row],[Predicted Price]])</f>
        <v>4963.9718942837208</v>
      </c>
      <c r="V6538" s="5">
        <f>Table2[[#This Row],[Price Diff]]/Table2[[#This Row],[price]]</f>
        <v>2.0427867877710785E-2</v>
      </c>
    </row>
    <row r="6539" spans="1:22" x14ac:dyDescent="0.2">
      <c r="A6539" s="3">
        <v>9420</v>
      </c>
      <c r="B6539" s="3">
        <v>0.15565194399999999</v>
      </c>
      <c r="C6539" s="3">
        <v>63061</v>
      </c>
      <c r="D6539" s="3">
        <v>0.58416931299999997</v>
      </c>
      <c r="E6539" s="3">
        <v>1598</v>
      </c>
      <c r="F6539" s="3">
        <v>0.38552934799999999</v>
      </c>
      <c r="G6539" s="3">
        <v>6</v>
      </c>
      <c r="H6539" s="3">
        <v>0.67893919899999999</v>
      </c>
      <c r="I6539" s="2" t="s">
        <v>20</v>
      </c>
      <c r="J6539" s="3">
        <v>70000</v>
      </c>
      <c r="K6539" s="3">
        <v>0.85718244399999999</v>
      </c>
      <c r="L6539" s="3">
        <v>2</v>
      </c>
      <c r="M6539" s="2" t="s">
        <v>66</v>
      </c>
      <c r="N6539" s="3">
        <v>59800</v>
      </c>
      <c r="O6539" s="3">
        <v>0.39298878599999998</v>
      </c>
      <c r="P6539" s="3">
        <v>0.23078286027522585</v>
      </c>
      <c r="Q6539" s="3">
        <v>0.49683274997734167</v>
      </c>
      <c r="R6539" s="3">
        <v>0.71688836101106701</v>
      </c>
      <c r="S6539" s="3">
        <v>0.42865278829158177</v>
      </c>
      <c r="T6539" s="5">
        <f>POWER(10,Table2[[#This Row],[Predicted normalized_price]]*(N$7634-N$7635)+N$7635)</f>
        <v>72746.466915868645</v>
      </c>
      <c r="U6539" s="5">
        <f>ABS(Table2[[#This Row],[price]]-Table2[[#This Row],[Predicted Price]])</f>
        <v>12946.466915868645</v>
      </c>
      <c r="V6539" s="5">
        <f>Table2[[#This Row],[Price Diff]]/Table2[[#This Row],[price]]</f>
        <v>0.21649610227205091</v>
      </c>
    </row>
    <row r="6540" spans="1:22" x14ac:dyDescent="0.2">
      <c r="A6540" s="3">
        <v>11040</v>
      </c>
      <c r="B6540" s="3">
        <v>0.19096158499999999</v>
      </c>
      <c r="C6540" s="3">
        <v>37227</v>
      </c>
      <c r="D6540" s="3">
        <v>0.49193134900000002</v>
      </c>
      <c r="E6540" s="3">
        <v>1798</v>
      </c>
      <c r="F6540" s="3">
        <v>0.435810641</v>
      </c>
      <c r="G6540" s="3">
        <v>9</v>
      </c>
      <c r="H6540" s="3">
        <v>0.83257932800000001</v>
      </c>
      <c r="I6540" s="2" t="s">
        <v>19</v>
      </c>
      <c r="J6540" s="3">
        <v>130000</v>
      </c>
      <c r="K6540" s="3">
        <v>0.90994130500000003</v>
      </c>
      <c r="L6540" s="3">
        <v>1</v>
      </c>
      <c r="M6540" s="2" t="s">
        <v>65</v>
      </c>
      <c r="N6540" s="3">
        <v>45800</v>
      </c>
      <c r="O6540" s="3">
        <v>0.34445007300000002</v>
      </c>
      <c r="P6540" s="3">
        <v>-0.83052797597319294</v>
      </c>
      <c r="Q6540" s="3">
        <v>0.25519466816014796</v>
      </c>
      <c r="R6540" s="3">
        <v>0.77396217853829508</v>
      </c>
      <c r="S6540" s="3">
        <v>0.3477395883159965</v>
      </c>
      <c r="T6540" s="5">
        <f>POWER(10,Table2[[#This Row],[Predicted normalized_price]]*(N$7634-N$7635)+N$7635)</f>
        <v>46635.40740392411</v>
      </c>
      <c r="U6540" s="5">
        <f>ABS(Table2[[#This Row],[price]]-Table2[[#This Row],[Predicted Price]])</f>
        <v>835.40740392410953</v>
      </c>
      <c r="V6540" s="5">
        <f>Table2[[#This Row],[Price Diff]]/Table2[[#This Row],[price]]</f>
        <v>1.8240336330220732E-2</v>
      </c>
    </row>
    <row r="6541" spans="1:22" x14ac:dyDescent="0.2">
      <c r="A6541" s="3">
        <v>14420</v>
      </c>
      <c r="B6541" s="3">
        <v>0.25039124899999998</v>
      </c>
      <c r="C6541" s="3">
        <v>73054</v>
      </c>
      <c r="D6541" s="3">
        <v>0.60991146600000001</v>
      </c>
      <c r="E6541" s="3">
        <v>1595</v>
      </c>
      <c r="F6541" s="3">
        <v>0.38472810600000001</v>
      </c>
      <c r="G6541" s="3">
        <v>2</v>
      </c>
      <c r="H6541" s="3">
        <v>0.26264953499999999</v>
      </c>
      <c r="I6541" s="2" t="s">
        <v>15</v>
      </c>
      <c r="J6541" s="3">
        <v>65</v>
      </c>
      <c r="K6541" s="3">
        <v>0.26213910800000001</v>
      </c>
      <c r="L6541" s="3">
        <v>1</v>
      </c>
      <c r="M6541" s="2" t="s">
        <v>64</v>
      </c>
      <c r="N6541" s="3">
        <v>151988</v>
      </c>
      <c r="O6541" s="3">
        <v>0.56274150899999997</v>
      </c>
      <c r="P6541" s="3">
        <v>-0.27816594855017762</v>
      </c>
      <c r="Q6541" s="3">
        <v>0.72066812982403228</v>
      </c>
      <c r="R6541" s="3">
        <v>0.35279409564037317</v>
      </c>
      <c r="S6541" s="3">
        <v>0.57860183816749444</v>
      </c>
      <c r="T6541" s="5">
        <f>POWER(10,Table2[[#This Row],[Predicted normalized_price]]*(N$7634-N$7635)+N$7635)</f>
        <v>165828.56552594283</v>
      </c>
      <c r="U6541" s="5">
        <f>ABS(Table2[[#This Row],[price]]-Table2[[#This Row],[Predicted Price]])</f>
        <v>13840.565525942831</v>
      </c>
      <c r="V6541" s="5">
        <f>Table2[[#This Row],[Price Diff]]/Table2[[#This Row],[price]]</f>
        <v>9.1063541371311105E-2</v>
      </c>
    </row>
    <row r="6542" spans="1:22" x14ac:dyDescent="0.2">
      <c r="A6542" s="3">
        <v>27930</v>
      </c>
      <c r="B6542" s="3">
        <v>0.39748740999999999</v>
      </c>
      <c r="C6542" s="3">
        <v>117924</v>
      </c>
      <c r="D6542" s="3">
        <v>0.69370965500000004</v>
      </c>
      <c r="E6542" s="3">
        <v>2967</v>
      </c>
      <c r="F6542" s="3">
        <v>0.64938142700000001</v>
      </c>
      <c r="G6542" s="3">
        <v>2</v>
      </c>
      <c r="H6542" s="3">
        <v>0.26264953499999999</v>
      </c>
      <c r="I6542" s="2" t="s">
        <v>11</v>
      </c>
      <c r="J6542" s="3">
        <v>11500</v>
      </c>
      <c r="K6542" s="3">
        <v>0.70324983100000005</v>
      </c>
      <c r="L6542" s="3">
        <v>1</v>
      </c>
      <c r="M6542" s="2" t="s">
        <v>64</v>
      </c>
      <c r="N6542" s="3">
        <v>298800</v>
      </c>
      <c r="O6542" s="3">
        <v>0.68575688300000004</v>
      </c>
      <c r="P6542" s="3">
        <v>0.53988895944264259</v>
      </c>
      <c r="Q6542" s="3">
        <v>0.81076265136411341</v>
      </c>
      <c r="R6542" s="3">
        <v>2.3538177129747512E-2</v>
      </c>
      <c r="S6542" s="3">
        <v>0.68798688992522927</v>
      </c>
      <c r="T6542" s="5">
        <f>POWER(10,Table2[[#This Row],[Predicted normalized_price]]*(N$7634-N$7635)+N$7635)</f>
        <v>302484.00559474347</v>
      </c>
      <c r="U6542" s="5">
        <f>ABS(Table2[[#This Row],[price]]-Table2[[#This Row],[Predicted Price]])</f>
        <v>3684.0055947434739</v>
      </c>
      <c r="V6542" s="5">
        <f>Table2[[#This Row],[Price Diff]]/Table2[[#This Row],[price]]</f>
        <v>1.2329335993117382E-2</v>
      </c>
    </row>
    <row r="6543" spans="1:22" x14ac:dyDescent="0.2">
      <c r="A6543" s="3">
        <v>9120</v>
      </c>
      <c r="B6543" s="3">
        <v>0.14845043799999999</v>
      </c>
      <c r="C6543" s="3">
        <v>50126</v>
      </c>
      <c r="D6543" s="3">
        <v>0.54399539699999999</v>
      </c>
      <c r="E6543" s="3">
        <v>1496</v>
      </c>
      <c r="F6543" s="3">
        <v>0.35740525400000001</v>
      </c>
      <c r="G6543" s="3">
        <v>1</v>
      </c>
      <c r="H6543" s="3">
        <v>0</v>
      </c>
      <c r="I6543" s="2" t="s">
        <v>22</v>
      </c>
      <c r="J6543" s="3">
        <v>88</v>
      </c>
      <c r="K6543" s="3">
        <v>0.28795859200000001</v>
      </c>
      <c r="L6543" s="3">
        <v>1</v>
      </c>
      <c r="M6543" s="2" t="s">
        <v>68</v>
      </c>
      <c r="N6543" s="3">
        <v>97800</v>
      </c>
      <c r="O6543" s="3">
        <v>0.482509521</v>
      </c>
      <c r="P6543" s="3">
        <v>-0.93870182798736768</v>
      </c>
      <c r="Q6543" s="3">
        <v>-0.55398450109749531</v>
      </c>
      <c r="R6543" s="3">
        <v>-0.72694398915846192</v>
      </c>
      <c r="S6543" s="3">
        <v>0.5149676698675083</v>
      </c>
      <c r="T6543" s="5">
        <f>POWER(10,Table2[[#This Row],[Predicted normalized_price]]*(N$7634-N$7635)+N$7635)</f>
        <v>116895.80727687744</v>
      </c>
      <c r="U6543" s="5">
        <f>ABS(Table2[[#This Row],[price]]-Table2[[#This Row],[Predicted Price]])</f>
        <v>19095.807276877444</v>
      </c>
      <c r="V6543" s="5">
        <f>Table2[[#This Row],[Price Diff]]/Table2[[#This Row],[price]]</f>
        <v>0.19525365313780618</v>
      </c>
    </row>
    <row r="6544" spans="1:22" x14ac:dyDescent="0.2">
      <c r="A6544" s="3">
        <v>30670</v>
      </c>
      <c r="B6544" s="3">
        <v>0.41831042499999999</v>
      </c>
      <c r="C6544" s="3">
        <v>150650</v>
      </c>
      <c r="D6544" s="3">
        <v>0.73657094199999995</v>
      </c>
      <c r="E6544" s="3">
        <v>2987</v>
      </c>
      <c r="F6544" s="3">
        <v>0.65224602799999998</v>
      </c>
      <c r="G6544" s="3">
        <v>5</v>
      </c>
      <c r="H6544" s="3">
        <v>0.60985333500000005</v>
      </c>
      <c r="I6544" s="2" t="s">
        <v>29</v>
      </c>
      <c r="J6544" s="3">
        <v>45000</v>
      </c>
      <c r="K6544" s="3">
        <v>0.81952635900000004</v>
      </c>
      <c r="L6544" s="3">
        <v>1</v>
      </c>
      <c r="M6544" s="2" t="s">
        <v>65</v>
      </c>
      <c r="N6544" s="3">
        <v>318000</v>
      </c>
      <c r="O6544" s="3">
        <v>0.69709020700000002</v>
      </c>
      <c r="P6544" s="3">
        <v>-0.70481554222953902</v>
      </c>
      <c r="Q6544" s="3">
        <v>0.76931740340082511</v>
      </c>
      <c r="R6544" s="3">
        <v>2.9443946690892224E-2</v>
      </c>
      <c r="S6544" s="3">
        <v>0.67229405188483471</v>
      </c>
      <c r="T6544" s="5">
        <f>POWER(10,Table2[[#This Row],[Predicted normalized_price]]*(N$7634-N$7635)+N$7635)</f>
        <v>277493.03198235127</v>
      </c>
      <c r="U6544" s="5">
        <f>ABS(Table2[[#This Row],[price]]-Table2[[#This Row],[Predicted Price]])</f>
        <v>40506.968017648731</v>
      </c>
      <c r="V6544" s="5">
        <f>Table2[[#This Row],[Price Diff]]/Table2[[#This Row],[price]]</f>
        <v>0.12738040257122243</v>
      </c>
    </row>
    <row r="6545" spans="1:22" x14ac:dyDescent="0.2">
      <c r="A6545" s="3">
        <v>9890</v>
      </c>
      <c r="B6545" s="3">
        <v>0.16648560500000001</v>
      </c>
      <c r="C6545" s="3">
        <v>49425</v>
      </c>
      <c r="D6545" s="3">
        <v>0.54153076300000003</v>
      </c>
      <c r="E6545" s="3">
        <v>1197</v>
      </c>
      <c r="F6545" s="3">
        <v>0.26232939100000002</v>
      </c>
      <c r="G6545" s="3">
        <v>4</v>
      </c>
      <c r="H6545" s="3">
        <v>0.52529906999999998</v>
      </c>
      <c r="I6545" s="2" t="s">
        <v>27</v>
      </c>
      <c r="J6545" s="3">
        <v>39490</v>
      </c>
      <c r="K6545" s="3">
        <v>0.80839443099999997</v>
      </c>
      <c r="L6545" s="3">
        <v>1</v>
      </c>
      <c r="M6545" s="2" t="s">
        <v>64</v>
      </c>
      <c r="N6545" s="3">
        <v>75800</v>
      </c>
      <c r="O6545" s="3">
        <v>0.43613554500000001</v>
      </c>
      <c r="P6545" s="3">
        <v>0.71761550500157001</v>
      </c>
      <c r="Q6545" s="3">
        <v>-0.68520236751716324</v>
      </c>
      <c r="R6545" s="3">
        <v>-0.54292893748606941</v>
      </c>
      <c r="S6545" s="3">
        <v>0.4381039461108876</v>
      </c>
      <c r="T6545" s="5">
        <f>POWER(10,Table2[[#This Row],[Predicted normalized_price]]*(N$7634-N$7635)+N$7635)</f>
        <v>76624.334861812473</v>
      </c>
      <c r="U6545" s="5">
        <f>ABS(Table2[[#This Row],[price]]-Table2[[#This Row],[Predicted Price]])</f>
        <v>824.33486181247281</v>
      </c>
      <c r="V6545" s="5">
        <f>Table2[[#This Row],[Price Diff]]/Table2[[#This Row],[price]]</f>
        <v>1.0875130103066923E-2</v>
      </c>
    </row>
    <row r="6546" spans="1:22" x14ac:dyDescent="0.2">
      <c r="A6546" s="3">
        <v>17320</v>
      </c>
      <c r="B6546" s="3">
        <v>0.29116473399999998</v>
      </c>
      <c r="C6546" s="3">
        <v>48253</v>
      </c>
      <c r="D6546" s="3">
        <v>0.53733100199999995</v>
      </c>
      <c r="E6546" s="3">
        <v>2979</v>
      </c>
      <c r="F6546" s="3">
        <v>0.65110249600000003</v>
      </c>
      <c r="G6546" s="3">
        <v>8</v>
      </c>
      <c r="H6546" s="3">
        <v>0.78794860499999997</v>
      </c>
      <c r="I6546" s="2" t="s">
        <v>13</v>
      </c>
      <c r="J6546" s="3">
        <v>84000</v>
      </c>
      <c r="K6546" s="3">
        <v>0.87272116499999997</v>
      </c>
      <c r="L6546" s="3">
        <v>3</v>
      </c>
      <c r="M6546" s="2" t="s">
        <v>62</v>
      </c>
      <c r="N6546" s="3">
        <v>73000</v>
      </c>
      <c r="O6546" s="3">
        <v>0.42928592500000001</v>
      </c>
      <c r="P6546" s="3">
        <v>-0.40135758649286418</v>
      </c>
      <c r="Q6546" s="3">
        <v>0.46781034093655915</v>
      </c>
      <c r="R6546" s="3">
        <v>0.68108852583894286</v>
      </c>
      <c r="S6546" s="3">
        <v>0.42842241933591307</v>
      </c>
      <c r="T6546" s="5">
        <f>POWER(10,Table2[[#This Row],[Predicted normalized_price]]*(N$7634-N$7635)+N$7635)</f>
        <v>72654.436605215116</v>
      </c>
      <c r="U6546" s="5">
        <f>ABS(Table2[[#This Row],[price]]-Table2[[#This Row],[Predicted Price]])</f>
        <v>345.56339478488371</v>
      </c>
      <c r="V6546" s="5">
        <f>Table2[[#This Row],[Price Diff]]/Table2[[#This Row],[price]]</f>
        <v>4.7337451340395027E-3</v>
      </c>
    </row>
    <row r="6547" spans="1:22" x14ac:dyDescent="0.2">
      <c r="A6547" s="3">
        <v>10540</v>
      </c>
      <c r="B6547" s="3">
        <v>0.18064893800000001</v>
      </c>
      <c r="C6547" s="3">
        <v>65447</v>
      </c>
      <c r="D6547" s="3">
        <v>0.59066856000000001</v>
      </c>
      <c r="E6547" s="3">
        <v>1998</v>
      </c>
      <c r="F6547" s="3">
        <v>0.480783179</v>
      </c>
      <c r="G6547" s="3">
        <v>5</v>
      </c>
      <c r="H6547" s="3">
        <v>0.60985333500000005</v>
      </c>
      <c r="I6547" s="2" t="s">
        <v>23</v>
      </c>
      <c r="J6547" s="3">
        <v>66733</v>
      </c>
      <c r="K6547" s="3">
        <v>0.85310896199999997</v>
      </c>
      <c r="L6547" s="3">
        <v>1</v>
      </c>
      <c r="M6547" s="2" t="s">
        <v>64</v>
      </c>
      <c r="N6547" s="3">
        <v>79800</v>
      </c>
      <c r="O6547" s="3">
        <v>0.44549404399999998</v>
      </c>
      <c r="P6547" s="3">
        <v>0.86331126460936036</v>
      </c>
      <c r="Q6547" s="3">
        <v>-0.63889056621255413</v>
      </c>
      <c r="R6547" s="3">
        <v>-0.56838227024927335</v>
      </c>
      <c r="S6547" s="3">
        <v>0.45714052535272576</v>
      </c>
      <c r="T6547" s="5">
        <f>POWER(10,Table2[[#This Row],[Predicted normalized_price]]*(N$7634-N$7635)+N$7635)</f>
        <v>85073.98105426965</v>
      </c>
      <c r="U6547" s="5">
        <f>ABS(Table2[[#This Row],[price]]-Table2[[#This Row],[Predicted Price]])</f>
        <v>5273.9810542696505</v>
      </c>
      <c r="V6547" s="5">
        <f>Table2[[#This Row],[Price Diff]]/Table2[[#This Row],[price]]</f>
        <v>6.6089988148742493E-2</v>
      </c>
    </row>
    <row r="6548" spans="1:22" x14ac:dyDescent="0.2">
      <c r="A6548" s="3">
        <v>12900</v>
      </c>
      <c r="B6548" s="3">
        <v>0.22560644499999999</v>
      </c>
      <c r="C6548" s="3">
        <v>74598</v>
      </c>
      <c r="D6548" s="3">
        <v>0.61357159800000005</v>
      </c>
      <c r="E6548" s="3">
        <v>1986</v>
      </c>
      <c r="F6548" s="3">
        <v>0.47821453200000003</v>
      </c>
      <c r="G6548" s="3">
        <v>2</v>
      </c>
      <c r="H6548" s="3">
        <v>0.26264953499999999</v>
      </c>
      <c r="I6548" s="2" t="s">
        <v>10</v>
      </c>
      <c r="J6548" s="3">
        <v>27</v>
      </c>
      <c r="K6548" s="3">
        <v>0.18726288299999999</v>
      </c>
      <c r="L6548" s="3">
        <v>1</v>
      </c>
      <c r="M6548" s="2" t="s">
        <v>64</v>
      </c>
      <c r="N6548" s="3">
        <v>140500</v>
      </c>
      <c r="O6548" s="3">
        <v>0.54843874599999998</v>
      </c>
      <c r="P6548" s="3">
        <v>0.95098202532768494</v>
      </c>
      <c r="Q6548" s="3">
        <v>-0.45651663089282946</v>
      </c>
      <c r="R6548" s="3">
        <v>-0.76550370906812548</v>
      </c>
      <c r="S6548" s="3">
        <v>0.55539621629105995</v>
      </c>
      <c r="T6548" s="5">
        <f>POWER(10,Table2[[#This Row],[Predicted normalized_price]]*(N$7634-N$7635)+N$7635)</f>
        <v>145975.52677412506</v>
      </c>
      <c r="U6548" s="5">
        <f>ABS(Table2[[#This Row],[price]]-Table2[[#This Row],[Predicted Price]])</f>
        <v>5475.5267741250573</v>
      </c>
      <c r="V6548" s="5">
        <f>Table2[[#This Row],[Price Diff]]/Table2[[#This Row],[price]]</f>
        <v>3.8971720812277989E-2</v>
      </c>
    </row>
    <row r="6549" spans="1:22" x14ac:dyDescent="0.2">
      <c r="A6549" s="3">
        <v>17850</v>
      </c>
      <c r="B6549" s="3">
        <v>0.29787145500000001</v>
      </c>
      <c r="C6549" s="3">
        <v>102225</v>
      </c>
      <c r="D6549" s="3">
        <v>0.66870816200000005</v>
      </c>
      <c r="E6549" s="3">
        <v>2143</v>
      </c>
      <c r="F6549" s="3">
        <v>0.51065637100000005</v>
      </c>
      <c r="G6549" s="3">
        <v>5</v>
      </c>
      <c r="H6549" s="3">
        <v>0.60985333500000005</v>
      </c>
      <c r="I6549" s="2" t="s">
        <v>15</v>
      </c>
      <c r="J6549" s="3">
        <v>72000</v>
      </c>
      <c r="K6549" s="3">
        <v>0.85958336300000004</v>
      </c>
      <c r="L6549" s="3">
        <v>1</v>
      </c>
      <c r="M6549" s="2" t="s">
        <v>64</v>
      </c>
      <c r="N6549" s="3">
        <v>150000</v>
      </c>
      <c r="O6549" s="3">
        <v>0.56034547499999998</v>
      </c>
      <c r="P6549" s="3">
        <v>0.44220947986053705</v>
      </c>
      <c r="Q6549" s="3">
        <v>0.7152854432962823</v>
      </c>
      <c r="R6549" s="3">
        <v>0.3881279157683335</v>
      </c>
      <c r="S6549" s="3">
        <v>0.57012118113830423</v>
      </c>
      <c r="T6549" s="5">
        <f>POWER(10,Table2[[#This Row],[Predicted normalized_price]]*(N$7634-N$7635)+N$7635)</f>
        <v>158278.01446037897</v>
      </c>
      <c r="U6549" s="5">
        <f>ABS(Table2[[#This Row],[price]]-Table2[[#This Row],[Predicted Price]])</f>
        <v>8278.0144603789668</v>
      </c>
      <c r="V6549" s="5">
        <f>Table2[[#This Row],[Price Diff]]/Table2[[#This Row],[price]]</f>
        <v>5.5186763069193109E-2</v>
      </c>
    </row>
    <row r="6550" spans="1:22" x14ac:dyDescent="0.2">
      <c r="A6550" s="3">
        <v>10910</v>
      </c>
      <c r="B6550" s="3">
        <v>0.188325935</v>
      </c>
      <c r="C6550" s="3">
        <v>46004</v>
      </c>
      <c r="D6550" s="3">
        <v>0.52897822000000005</v>
      </c>
      <c r="E6550" s="3">
        <v>1390</v>
      </c>
      <c r="F6550" s="3">
        <v>0.32606906200000002</v>
      </c>
      <c r="G6550" s="3">
        <v>6</v>
      </c>
      <c r="H6550" s="3">
        <v>0.67893919899999999</v>
      </c>
      <c r="I6550" s="2" t="s">
        <v>20</v>
      </c>
      <c r="J6550" s="3">
        <v>75542</v>
      </c>
      <c r="K6550" s="3">
        <v>0.86367619200000001</v>
      </c>
      <c r="L6550" s="3">
        <v>2</v>
      </c>
      <c r="M6550" s="2" t="s">
        <v>63</v>
      </c>
      <c r="N6550" s="3">
        <v>62800</v>
      </c>
      <c r="O6550" s="3">
        <v>0.40189673300000001</v>
      </c>
      <c r="P6550" s="3">
        <v>-0.59545655885054494</v>
      </c>
      <c r="Q6550" s="3">
        <v>0.43515528219014649</v>
      </c>
      <c r="R6550" s="3">
        <v>0.74159485107051581</v>
      </c>
      <c r="S6550" s="3">
        <v>0.40396567309261355</v>
      </c>
      <c r="T6550" s="5">
        <f>POWER(10,Table2[[#This Row],[Predicted normalized_price]]*(N$7634-N$7635)+N$7635)</f>
        <v>63518.03995037904</v>
      </c>
      <c r="U6550" s="5">
        <f>ABS(Table2[[#This Row],[price]]-Table2[[#This Row],[Predicted Price]])</f>
        <v>718.03995037903951</v>
      </c>
      <c r="V6550" s="5">
        <f>Table2[[#This Row],[Price Diff]]/Table2[[#This Row],[price]]</f>
        <v>1.1433757171640756E-2</v>
      </c>
    </row>
    <row r="6551" spans="1:22" x14ac:dyDescent="0.2">
      <c r="A6551" s="3">
        <v>15340</v>
      </c>
      <c r="B6551" s="3">
        <v>0.264152793</v>
      </c>
      <c r="C6551" s="3">
        <v>85372</v>
      </c>
      <c r="D6551" s="3">
        <v>0.63718014499999998</v>
      </c>
      <c r="E6551" s="3">
        <v>1991</v>
      </c>
      <c r="F6551" s="3">
        <v>0.47928668200000002</v>
      </c>
      <c r="G6551" s="3">
        <v>5</v>
      </c>
      <c r="H6551" s="3">
        <v>0.60985333500000005</v>
      </c>
      <c r="I6551" s="2" t="s">
        <v>15</v>
      </c>
      <c r="J6551" s="3">
        <v>61000</v>
      </c>
      <c r="K6551" s="3">
        <v>0.845453385</v>
      </c>
      <c r="L6551" s="3">
        <v>2</v>
      </c>
      <c r="M6551" s="2" t="s">
        <v>65</v>
      </c>
      <c r="N6551" s="3">
        <v>112000</v>
      </c>
      <c r="O6551" s="3">
        <v>0.50718169800000001</v>
      </c>
      <c r="P6551" s="3">
        <v>-0.7972640735831068</v>
      </c>
      <c r="Q6551" s="3">
        <v>0.6700381984779803</v>
      </c>
      <c r="R6551" s="3">
        <v>0.50432213879741483</v>
      </c>
      <c r="S6551" s="3">
        <v>0.52547114863184152</v>
      </c>
      <c r="T6551" s="5">
        <f>POWER(10,Table2[[#This Row],[Predicted normalized_price]]*(N$7634-N$7635)+N$7635)</f>
        <v>123841.1762927688</v>
      </c>
      <c r="U6551" s="5">
        <f>ABS(Table2[[#This Row],[price]]-Table2[[#This Row],[Predicted Price]])</f>
        <v>11841.176292768796</v>
      </c>
      <c r="V6551" s="5">
        <f>Table2[[#This Row],[Price Diff]]/Table2[[#This Row],[price]]</f>
        <v>0.10572478832829282</v>
      </c>
    </row>
    <row r="6552" spans="1:22" x14ac:dyDescent="0.2">
      <c r="A6552" s="3">
        <v>8890</v>
      </c>
      <c r="B6552" s="3">
        <v>0.14276699400000001</v>
      </c>
      <c r="C6552" s="3">
        <v>46310</v>
      </c>
      <c r="D6552" s="3">
        <v>0.53013840700000003</v>
      </c>
      <c r="E6552" s="3">
        <v>1496</v>
      </c>
      <c r="F6552" s="3">
        <v>0.35740525400000001</v>
      </c>
      <c r="G6552" s="3">
        <v>4</v>
      </c>
      <c r="H6552" s="3">
        <v>0.52529906999999998</v>
      </c>
      <c r="I6552" s="2" t="s">
        <v>22</v>
      </c>
      <c r="J6552" s="3">
        <v>38000</v>
      </c>
      <c r="K6552" s="3">
        <v>0.80511648899999999</v>
      </c>
      <c r="L6552" s="3">
        <v>1</v>
      </c>
      <c r="M6552" s="2" t="s">
        <v>64</v>
      </c>
      <c r="N6552" s="3">
        <v>67800</v>
      </c>
      <c r="O6552" s="3">
        <v>0.41583790399999998</v>
      </c>
      <c r="P6552" s="3">
        <v>0.45642390290709151</v>
      </c>
      <c r="Q6552" s="3">
        <v>-0.72961240980603992</v>
      </c>
      <c r="R6552" s="3">
        <v>-0.50882068838252281</v>
      </c>
      <c r="S6552" s="3">
        <v>0.41706905699580277</v>
      </c>
      <c r="T6552" s="5">
        <f>POWER(10,Table2[[#This Row],[Predicted normalized_price]]*(N$7634-N$7635)+N$7635)</f>
        <v>68260.237052230848</v>
      </c>
      <c r="U6552" s="5">
        <f>ABS(Table2[[#This Row],[price]]-Table2[[#This Row],[Predicted Price]])</f>
        <v>460.23705223084835</v>
      </c>
      <c r="V6552" s="5">
        <f>Table2[[#This Row],[Price Diff]]/Table2[[#This Row],[price]]</f>
        <v>6.788157112549386E-3</v>
      </c>
    </row>
    <row r="6553" spans="1:22" x14ac:dyDescent="0.2">
      <c r="A6553" s="3">
        <v>9120</v>
      </c>
      <c r="B6553" s="3">
        <v>0.14845043799999999</v>
      </c>
      <c r="C6553" s="3">
        <v>10236</v>
      </c>
      <c r="D6553" s="3">
        <v>0.26598223999999998</v>
      </c>
      <c r="E6553" s="3">
        <v>1339</v>
      </c>
      <c r="F6553" s="3">
        <v>0.31013015700000002</v>
      </c>
      <c r="G6553" s="3">
        <v>11</v>
      </c>
      <c r="H6553" s="3">
        <v>0.90861810600000004</v>
      </c>
      <c r="I6553" s="2" t="s">
        <v>22</v>
      </c>
      <c r="J6553" s="3">
        <v>184849</v>
      </c>
      <c r="K6553" s="3">
        <v>0.93994162400000003</v>
      </c>
      <c r="L6553" s="3">
        <v>1</v>
      </c>
      <c r="M6553" s="2" t="s">
        <v>67</v>
      </c>
      <c r="N6553" s="3">
        <v>14800</v>
      </c>
      <c r="O6553" s="3">
        <v>0.138872052</v>
      </c>
      <c r="P6553" s="3">
        <v>-0.97219988182156147</v>
      </c>
      <c r="Q6553" s="3">
        <v>-0.92547265129255296</v>
      </c>
      <c r="R6553" s="3">
        <v>0.18503209840007886</v>
      </c>
      <c r="S6553" s="3">
        <v>0.18575546719780575</v>
      </c>
      <c r="T6553" s="5">
        <f>POWER(10,Table2[[#This Row],[Predicted normalized_price]]*(N$7634-N$7635)+N$7635)</f>
        <v>19149.044943844481</v>
      </c>
      <c r="U6553" s="5">
        <f>ABS(Table2[[#This Row],[price]]-Table2[[#This Row],[Predicted Price]])</f>
        <v>4349.0449438444812</v>
      </c>
      <c r="V6553" s="5">
        <f>Table2[[#This Row],[Price Diff]]/Table2[[#This Row],[price]]</f>
        <v>0.29385438809760006</v>
      </c>
    </row>
    <row r="6554" spans="1:22" x14ac:dyDescent="0.2">
      <c r="A6554" s="3">
        <v>8950</v>
      </c>
      <c r="B6554" s="3">
        <v>0.144263684</v>
      </c>
      <c r="C6554" s="3">
        <v>41867</v>
      </c>
      <c r="D6554" s="3">
        <v>0.51248771199999998</v>
      </c>
      <c r="E6554" s="3">
        <v>1390</v>
      </c>
      <c r="F6554" s="3">
        <v>0.32606906200000002</v>
      </c>
      <c r="G6554" s="3">
        <v>7</v>
      </c>
      <c r="H6554" s="3">
        <v>0.73735046500000001</v>
      </c>
      <c r="I6554" s="2" t="s">
        <v>20</v>
      </c>
      <c r="J6554" s="3">
        <v>149000</v>
      </c>
      <c r="K6554" s="3">
        <v>0.92156727999999999</v>
      </c>
      <c r="L6554" s="3">
        <v>1</v>
      </c>
      <c r="M6554" s="2" t="s">
        <v>62</v>
      </c>
      <c r="N6554" s="3">
        <v>48800</v>
      </c>
      <c r="O6554" s="3">
        <v>0.35599618799999999</v>
      </c>
      <c r="P6554" s="3">
        <v>-0.14374674572658763</v>
      </c>
      <c r="Q6554" s="3">
        <v>0.3147030798275906</v>
      </c>
      <c r="R6554" s="3">
        <v>0.78047241832383363</v>
      </c>
      <c r="S6554" s="3">
        <v>0.36357131935847364</v>
      </c>
      <c r="T6554" s="5">
        <f>POWER(10,Table2[[#This Row],[Predicted normalized_price]]*(N$7634-N$7635)+N$7635)</f>
        <v>50874.197422002326</v>
      </c>
      <c r="U6554" s="5">
        <f>ABS(Table2[[#This Row],[price]]-Table2[[#This Row],[Predicted Price]])</f>
        <v>2074.1974220023258</v>
      </c>
      <c r="V6554" s="5">
        <f>Table2[[#This Row],[Price Diff]]/Table2[[#This Row],[price]]</f>
        <v>4.2504045532834545E-2</v>
      </c>
    </row>
    <row r="6555" spans="1:22" x14ac:dyDescent="0.2">
      <c r="A6555" s="3">
        <v>12540</v>
      </c>
      <c r="B6555" s="3">
        <v>0.21930865399999999</v>
      </c>
      <c r="C6555" s="3">
        <v>57578</v>
      </c>
      <c r="D6555" s="3">
        <v>0.56825079199999995</v>
      </c>
      <c r="E6555" s="3">
        <v>1595</v>
      </c>
      <c r="F6555" s="3">
        <v>0.38472810600000001</v>
      </c>
      <c r="G6555" s="3">
        <v>6</v>
      </c>
      <c r="H6555" s="3">
        <v>0.67893919899999999</v>
      </c>
      <c r="I6555" s="2" t="s">
        <v>15</v>
      </c>
      <c r="J6555" s="3">
        <v>55000</v>
      </c>
      <c r="K6555" s="3">
        <v>0.83662892200000005</v>
      </c>
      <c r="L6555" s="3">
        <v>2</v>
      </c>
      <c r="M6555" s="2" t="s">
        <v>67</v>
      </c>
      <c r="N6555" s="3">
        <v>75000</v>
      </c>
      <c r="O6555" s="3">
        <v>0.43420467499999998</v>
      </c>
      <c r="P6555" s="3">
        <v>-0.90943212573403021</v>
      </c>
      <c r="Q6555" s="3">
        <v>0.52664036977546891</v>
      </c>
      <c r="R6555" s="3">
        <v>0.65700616584814497</v>
      </c>
      <c r="S6555" s="3">
        <v>0.44868601314556633</v>
      </c>
      <c r="T6555" s="5">
        <f>POWER(10,Table2[[#This Row],[Predicted normalized_price]]*(N$7634-N$7635)+N$7635)</f>
        <v>81212.036167733808</v>
      </c>
      <c r="U6555" s="5">
        <f>ABS(Table2[[#This Row],[price]]-Table2[[#This Row],[Predicted Price]])</f>
        <v>6212.0361677338078</v>
      </c>
      <c r="V6555" s="5">
        <f>Table2[[#This Row],[Price Diff]]/Table2[[#This Row],[price]]</f>
        <v>8.2827148903117431E-2</v>
      </c>
    </row>
    <row r="6556" spans="1:22" x14ac:dyDescent="0.2">
      <c r="A6556" s="3">
        <v>16740</v>
      </c>
      <c r="B6556" s="3">
        <v>0.28358595599999997</v>
      </c>
      <c r="C6556" s="3">
        <v>87655</v>
      </c>
      <c r="D6556" s="3">
        <v>0.64179852999999998</v>
      </c>
      <c r="E6556" s="3">
        <v>1998</v>
      </c>
      <c r="F6556" s="3">
        <v>0.480783179</v>
      </c>
      <c r="G6556" s="3">
        <v>4</v>
      </c>
      <c r="H6556" s="3">
        <v>0.52529906999999998</v>
      </c>
      <c r="I6556" s="2" t="s">
        <v>16</v>
      </c>
      <c r="J6556" s="3">
        <v>43688</v>
      </c>
      <c r="K6556" s="3">
        <v>0.81700457500000001</v>
      </c>
      <c r="L6556" s="3">
        <v>1</v>
      </c>
      <c r="M6556" s="2" t="s">
        <v>64</v>
      </c>
      <c r="N6556" s="3">
        <v>151000</v>
      </c>
      <c r="O6556" s="3">
        <v>0.56155466600000004</v>
      </c>
      <c r="P6556" s="3">
        <v>0.66226052216208775</v>
      </c>
      <c r="Q6556" s="3">
        <v>0.69309465935467263</v>
      </c>
      <c r="R6556" s="3">
        <v>0.40888252706757494</v>
      </c>
      <c r="S6556" s="3">
        <v>0.5595928140159474</v>
      </c>
      <c r="T6556" s="5">
        <f>POWER(10,Table2[[#This Row],[Predicted normalized_price]]*(N$7634-N$7635)+N$7635)</f>
        <v>149380.89754847207</v>
      </c>
      <c r="U6556" s="5">
        <f>ABS(Table2[[#This Row],[price]]-Table2[[#This Row],[Predicted Price]])</f>
        <v>1619.1024515279278</v>
      </c>
      <c r="V6556" s="5">
        <f>Table2[[#This Row],[Price Diff]]/Table2[[#This Row],[price]]</f>
        <v>1.072253279157568E-2</v>
      </c>
    </row>
    <row r="6557" spans="1:22" x14ac:dyDescent="0.2">
      <c r="A6557" s="3">
        <v>7030</v>
      </c>
      <c r="B6557" s="3">
        <v>9.0535600999999993E-2</v>
      </c>
      <c r="C6557" s="3">
        <v>40094</v>
      </c>
      <c r="D6557" s="3">
        <v>0.50491516199999997</v>
      </c>
      <c r="E6557" s="3">
        <v>1317</v>
      </c>
      <c r="F6557" s="3">
        <v>0.30306623700000002</v>
      </c>
      <c r="G6557" s="3">
        <v>1</v>
      </c>
      <c r="H6557" s="3">
        <v>0</v>
      </c>
      <c r="I6557" s="2" t="s">
        <v>22</v>
      </c>
      <c r="J6557" s="3">
        <v>60</v>
      </c>
      <c r="K6557" s="3">
        <v>0.25531730699999999</v>
      </c>
      <c r="L6557" s="3">
        <v>1</v>
      </c>
      <c r="M6557" s="2" t="s">
        <v>67</v>
      </c>
      <c r="N6557" s="3">
        <v>71800</v>
      </c>
      <c r="O6557" s="3">
        <v>0.42626956799999999</v>
      </c>
      <c r="P6557" s="3">
        <v>-0.924829283467694</v>
      </c>
      <c r="Q6557" s="3">
        <v>-0.60964153783952713</v>
      </c>
      <c r="R6557" s="3">
        <v>-0.59134417721249499</v>
      </c>
      <c r="S6557" s="3">
        <v>0.46595651969018181</v>
      </c>
      <c r="T6557" s="5">
        <f>POWER(10,Table2[[#This Row],[Predicted normalized_price]]*(N$7634-N$7635)+N$7635)</f>
        <v>89296.775269632999</v>
      </c>
      <c r="U6557" s="5">
        <f>ABS(Table2[[#This Row],[price]]-Table2[[#This Row],[Predicted Price]])</f>
        <v>17496.775269632999</v>
      </c>
      <c r="V6557" s="5">
        <f>Table2[[#This Row],[Price Diff]]/Table2[[#This Row],[price]]</f>
        <v>0.24368767785004178</v>
      </c>
    </row>
    <row r="6558" spans="1:22" x14ac:dyDescent="0.2">
      <c r="A6558" s="3">
        <v>11330</v>
      </c>
      <c r="B6558" s="3">
        <v>0.196730979</v>
      </c>
      <c r="C6558" s="3">
        <v>35478</v>
      </c>
      <c r="D6558" s="3">
        <v>0.48350999</v>
      </c>
      <c r="E6558" s="3">
        <v>1596</v>
      </c>
      <c r="F6558" s="3">
        <v>0.38499535400000001</v>
      </c>
      <c r="G6558" s="3">
        <v>8</v>
      </c>
      <c r="H6558" s="3">
        <v>0.78794860499999997</v>
      </c>
      <c r="I6558" s="2" t="s">
        <v>21</v>
      </c>
      <c r="J6558" s="3">
        <v>60000</v>
      </c>
      <c r="K6558" s="3">
        <v>0.84404464199999996</v>
      </c>
      <c r="L6558" s="3">
        <v>1</v>
      </c>
      <c r="M6558" s="2" t="s">
        <v>65</v>
      </c>
      <c r="N6558" s="3">
        <v>50000</v>
      </c>
      <c r="O6558" s="3">
        <v>0.36041703800000002</v>
      </c>
      <c r="P6558" s="3">
        <v>0.99999998524369926</v>
      </c>
      <c r="Q6558" s="3">
        <v>0.29131071698719968</v>
      </c>
      <c r="R6558" s="3">
        <v>0.78107219578976639</v>
      </c>
      <c r="S6558" s="3">
        <v>0.36027132098684234</v>
      </c>
      <c r="T6558" s="5">
        <f>POWER(10,Table2[[#This Row],[Predicted normalized_price]]*(N$7634-N$7635)+N$7635)</f>
        <v>49959.980043949734</v>
      </c>
      <c r="U6558" s="5">
        <f>ABS(Table2[[#This Row],[price]]-Table2[[#This Row],[Predicted Price]])</f>
        <v>40.019956050266046</v>
      </c>
      <c r="V6558" s="5">
        <f>Table2[[#This Row],[Price Diff]]/Table2[[#This Row],[price]]</f>
        <v>8.0039912100532092E-4</v>
      </c>
    </row>
    <row r="6559" spans="1:22" x14ac:dyDescent="0.2">
      <c r="A6559" s="3">
        <v>9780</v>
      </c>
      <c r="B6559" s="3">
        <v>0.16399693800000001</v>
      </c>
      <c r="C6559" s="3">
        <v>32691</v>
      </c>
      <c r="D6559" s="3">
        <v>0.46919255900000001</v>
      </c>
      <c r="E6559" s="3">
        <v>2521</v>
      </c>
      <c r="F6559" s="3">
        <v>0.57992365099999998</v>
      </c>
      <c r="G6559" s="3">
        <v>10</v>
      </c>
      <c r="H6559" s="3">
        <v>0.87250287000000004</v>
      </c>
      <c r="I6559" s="2" t="s">
        <v>21</v>
      </c>
      <c r="J6559" s="3">
        <v>125000</v>
      </c>
      <c r="K6559" s="3">
        <v>0.90659864099999998</v>
      </c>
      <c r="L6559" s="3">
        <v>1</v>
      </c>
      <c r="M6559" s="2" t="s">
        <v>64</v>
      </c>
      <c r="N6559" s="3">
        <v>41800</v>
      </c>
      <c r="O6559" s="3">
        <v>0.32781908300000001</v>
      </c>
      <c r="P6559" s="3">
        <v>0.99999999991172051</v>
      </c>
      <c r="Q6559" s="3">
        <v>0.13782751297885457</v>
      </c>
      <c r="R6559" s="3">
        <v>0.82910803876855543</v>
      </c>
      <c r="S6559" s="3">
        <v>0.3076645976936162</v>
      </c>
      <c r="T6559" s="5">
        <f>POWER(10,Table2[[#This Row],[Predicted normalized_price]]*(N$7634-N$7635)+N$7635)</f>
        <v>37417.813438563775</v>
      </c>
      <c r="U6559" s="5">
        <f>ABS(Table2[[#This Row],[price]]-Table2[[#This Row],[Predicted Price]])</f>
        <v>4382.186561436225</v>
      </c>
      <c r="V6559" s="5">
        <f>Table2[[#This Row],[Price Diff]]/Table2[[#This Row],[price]]</f>
        <v>0.10483699907742165</v>
      </c>
    </row>
    <row r="6560" spans="1:22" x14ac:dyDescent="0.2">
      <c r="A6560" s="3">
        <v>19430</v>
      </c>
      <c r="B6560" s="3">
        <v>0.31674333999999998</v>
      </c>
      <c r="C6560" s="3">
        <v>84430</v>
      </c>
      <c r="D6560" s="3">
        <v>0.63523843000000002</v>
      </c>
      <c r="E6560" s="3">
        <v>1984</v>
      </c>
      <c r="F6560" s="3">
        <v>0.47778491499999998</v>
      </c>
      <c r="G6560" s="3">
        <v>3</v>
      </c>
      <c r="H6560" s="3">
        <v>0.416289664</v>
      </c>
      <c r="I6560" s="2" t="s">
        <v>19</v>
      </c>
      <c r="J6560" s="3">
        <v>18000</v>
      </c>
      <c r="K6560" s="3">
        <v>0.74143363900000003</v>
      </c>
      <c r="L6560" s="3">
        <v>1</v>
      </c>
      <c r="M6560" s="2" t="s">
        <v>62</v>
      </c>
      <c r="N6560" s="3">
        <v>178900</v>
      </c>
      <c r="O6560" s="3">
        <v>0.59240931600000002</v>
      </c>
      <c r="P6560" s="3">
        <v>-0.7667222126377623</v>
      </c>
      <c r="Q6560" s="3">
        <v>0.7429191924357873</v>
      </c>
      <c r="R6560" s="3">
        <v>0.32330064262253466</v>
      </c>
      <c r="S6560" s="3">
        <v>0.59065490498340911</v>
      </c>
      <c r="T6560" s="5">
        <f>POWER(10,Table2[[#This Row],[Predicted normalized_price]]*(N$7634-N$7635)+N$7635)</f>
        <v>177183.59457338534</v>
      </c>
      <c r="U6560" s="5">
        <f>ABS(Table2[[#This Row],[price]]-Table2[[#This Row],[Predicted Price]])</f>
        <v>1716.4054266146559</v>
      </c>
      <c r="V6560" s="5">
        <f>Table2[[#This Row],[Price Diff]]/Table2[[#This Row],[price]]</f>
        <v>9.5942170297074105E-3</v>
      </c>
    </row>
    <row r="6561" spans="1:22" x14ac:dyDescent="0.2">
      <c r="A6561" s="3">
        <v>10260</v>
      </c>
      <c r="B6561" s="3">
        <v>0.17465800000000001</v>
      </c>
      <c r="C6561" s="3">
        <v>50165</v>
      </c>
      <c r="D6561" s="3">
        <v>0.54413150200000004</v>
      </c>
      <c r="E6561" s="3">
        <v>1199</v>
      </c>
      <c r="F6561" s="3">
        <v>0.26304123400000001</v>
      </c>
      <c r="G6561" s="3">
        <v>2</v>
      </c>
      <c r="H6561" s="3">
        <v>0.26264953499999999</v>
      </c>
      <c r="I6561" s="2" t="s">
        <v>31</v>
      </c>
      <c r="J6561" s="3">
        <v>14000</v>
      </c>
      <c r="K6561" s="3">
        <v>0.72001486100000001</v>
      </c>
      <c r="L6561" s="3">
        <v>1</v>
      </c>
      <c r="M6561" s="2" t="s">
        <v>64</v>
      </c>
      <c r="N6561" s="3">
        <v>100888</v>
      </c>
      <c r="O6561" s="3">
        <v>0.48816671099999998</v>
      </c>
      <c r="P6561" s="3">
        <v>-0.47099036715495662</v>
      </c>
      <c r="Q6561" s="3">
        <v>-0.50121192062632181</v>
      </c>
      <c r="R6561" s="3">
        <v>-0.59252997363811855</v>
      </c>
      <c r="S6561" s="3">
        <v>0.49601124672575247</v>
      </c>
      <c r="T6561" s="5">
        <f>POWER(10,Table2[[#This Row],[Predicted normalized_price]]*(N$7634-N$7635)+N$7635)</f>
        <v>105331.96479966809</v>
      </c>
      <c r="U6561" s="5">
        <f>ABS(Table2[[#This Row],[price]]-Table2[[#This Row],[Predicted Price]])</f>
        <v>4443.9647996680869</v>
      </c>
      <c r="V6561" s="5">
        <f>Table2[[#This Row],[Price Diff]]/Table2[[#This Row],[price]]</f>
        <v>4.4048497340299017E-2</v>
      </c>
    </row>
    <row r="6562" spans="1:22" x14ac:dyDescent="0.2">
      <c r="A6562" s="3">
        <v>77440</v>
      </c>
      <c r="B6562" s="3">
        <v>0.62440060900000005</v>
      </c>
      <c r="C6562" s="3">
        <v>360864</v>
      </c>
      <c r="D6562" s="3">
        <v>0.88944247600000004</v>
      </c>
      <c r="E6562" s="3">
        <v>5204</v>
      </c>
      <c r="F6562" s="3">
        <v>0.88896218000000005</v>
      </c>
      <c r="G6562" s="3">
        <v>4</v>
      </c>
      <c r="H6562" s="3">
        <v>0.52529906999999998</v>
      </c>
      <c r="I6562" s="2" t="s">
        <v>40</v>
      </c>
      <c r="J6562" s="3">
        <v>6400</v>
      </c>
      <c r="K6562" s="3">
        <v>0.653302622</v>
      </c>
      <c r="L6562" s="3">
        <v>1</v>
      </c>
      <c r="M6562" s="2" t="s">
        <v>62</v>
      </c>
      <c r="N6562" s="3">
        <v>798000</v>
      </c>
      <c r="O6562" s="3">
        <v>0.86452470800000003</v>
      </c>
      <c r="P6562" s="3">
        <v>0.12452837231477126</v>
      </c>
      <c r="Q6562" s="3">
        <v>0.73331071143351745</v>
      </c>
      <c r="R6562" s="3">
        <v>-0.71204224391931759</v>
      </c>
      <c r="S6562" s="3">
        <v>0.85303938800676704</v>
      </c>
      <c r="T6562" s="5">
        <f>POWER(10,Table2[[#This Row],[Predicted normalized_price]]*(N$7634-N$7635)+N$7635)</f>
        <v>749192.86306288827</v>
      </c>
      <c r="U6562" s="5">
        <f>ABS(Table2[[#This Row],[price]]-Table2[[#This Row],[Predicted Price]])</f>
        <v>48807.136937111733</v>
      </c>
      <c r="V6562" s="5">
        <f>Table2[[#This Row],[Price Diff]]/Table2[[#This Row],[price]]</f>
        <v>6.1161825735728988E-2</v>
      </c>
    </row>
    <row r="6563" spans="1:22" x14ac:dyDescent="0.2">
      <c r="A6563" s="3">
        <v>7260</v>
      </c>
      <c r="B6563" s="3">
        <v>9.7698800000000002E-2</v>
      </c>
      <c r="C6563" s="3">
        <v>46415</v>
      </c>
      <c r="D6563" s="3">
        <v>0.53053474499999997</v>
      </c>
      <c r="E6563" s="3">
        <v>1496</v>
      </c>
      <c r="F6563" s="3">
        <v>0.35740525400000001</v>
      </c>
      <c r="G6563" s="3">
        <v>2</v>
      </c>
      <c r="H6563" s="3">
        <v>0.26264953499999999</v>
      </c>
      <c r="I6563" s="2" t="s">
        <v>14</v>
      </c>
      <c r="J6563" s="3">
        <v>16</v>
      </c>
      <c r="K6563" s="3">
        <v>0.14266800800000001</v>
      </c>
      <c r="L6563" s="3">
        <v>1</v>
      </c>
      <c r="M6563" s="2" t="s">
        <v>63</v>
      </c>
      <c r="N6563" s="3">
        <v>77500</v>
      </c>
      <c r="O6563" s="3">
        <v>0.44017185599999997</v>
      </c>
      <c r="P6563" s="3">
        <v>-0.93026988390490872</v>
      </c>
      <c r="Q6563" s="3">
        <v>-0.66548425436688985</v>
      </c>
      <c r="R6563" s="3">
        <v>-0.53602774282446097</v>
      </c>
      <c r="S6563" s="3">
        <v>0.43720577470674726</v>
      </c>
      <c r="T6563" s="5">
        <f>POWER(10,Table2[[#This Row],[Predicted normalized_price]]*(N$7634-N$7635)+N$7635)</f>
        <v>76247.088951668498</v>
      </c>
      <c r="U6563" s="5">
        <f>ABS(Table2[[#This Row],[price]]-Table2[[#This Row],[Predicted Price]])</f>
        <v>1252.9110483315017</v>
      </c>
      <c r="V6563" s="5">
        <f>Table2[[#This Row],[Price Diff]]/Table2[[#This Row],[price]]</f>
        <v>1.6166594172019377E-2</v>
      </c>
    </row>
    <row r="6564" spans="1:22" x14ac:dyDescent="0.2">
      <c r="A6564" s="3">
        <v>9730</v>
      </c>
      <c r="B6564" s="3">
        <v>0.16285645900000001</v>
      </c>
      <c r="C6564" s="3">
        <v>49315</v>
      </c>
      <c r="D6564" s="3">
        <v>0.54114084500000004</v>
      </c>
      <c r="E6564" s="3">
        <v>1496</v>
      </c>
      <c r="F6564" s="3">
        <v>0.35740525400000001</v>
      </c>
      <c r="G6564" s="3">
        <v>4</v>
      </c>
      <c r="H6564" s="3">
        <v>0.52529906999999998</v>
      </c>
      <c r="I6564" s="2" t="s">
        <v>22</v>
      </c>
      <c r="J6564" s="3">
        <v>62000</v>
      </c>
      <c r="K6564" s="3">
        <v>0.84683922</v>
      </c>
      <c r="L6564" s="3">
        <v>1</v>
      </c>
      <c r="M6564" s="2" t="s">
        <v>64</v>
      </c>
      <c r="N6564" s="3">
        <v>76800</v>
      </c>
      <c r="O6564" s="3">
        <v>0.43852067300000003</v>
      </c>
      <c r="P6564" s="3">
        <v>0.42454819201909544</v>
      </c>
      <c r="Q6564" s="3">
        <v>-0.7039877799710258</v>
      </c>
      <c r="R6564" s="3">
        <v>-0.54401909922197522</v>
      </c>
      <c r="S6564" s="3">
        <v>0.43266059353880892</v>
      </c>
      <c r="T6564" s="5">
        <f>POWER(10,Table2[[#This Row],[Predicted normalized_price]]*(N$7634-N$7635)+N$7635)</f>
        <v>74366.334104449939</v>
      </c>
      <c r="U6564" s="5">
        <f>ABS(Table2[[#This Row],[price]]-Table2[[#This Row],[Predicted Price]])</f>
        <v>2433.6658955500607</v>
      </c>
      <c r="V6564" s="5">
        <f>Table2[[#This Row],[Price Diff]]/Table2[[#This Row],[price]]</f>
        <v>3.168835801497475E-2</v>
      </c>
    </row>
    <row r="6565" spans="1:22" x14ac:dyDescent="0.2">
      <c r="A6565" s="3">
        <v>9760</v>
      </c>
      <c r="B6565" s="3">
        <v>0.16354144800000001</v>
      </c>
      <c r="C6565" s="3">
        <v>48002</v>
      </c>
      <c r="D6565" s="3">
        <v>0.53641830999999995</v>
      </c>
      <c r="E6565" s="3">
        <v>2967</v>
      </c>
      <c r="F6565" s="3">
        <v>0.64938142700000001</v>
      </c>
      <c r="G6565" s="3">
        <v>9</v>
      </c>
      <c r="H6565" s="3">
        <v>0.83257932800000001</v>
      </c>
      <c r="I6565" s="2" t="s">
        <v>12</v>
      </c>
      <c r="J6565" s="3">
        <v>98000</v>
      </c>
      <c r="K6565" s="3">
        <v>0.885858967</v>
      </c>
      <c r="L6565" s="3">
        <v>4</v>
      </c>
      <c r="M6565" s="2" t="s">
        <v>65</v>
      </c>
      <c r="N6565" s="3">
        <v>53800</v>
      </c>
      <c r="O6565" s="3">
        <v>0.373747355</v>
      </c>
      <c r="P6565" s="3">
        <v>0.66548151705017267</v>
      </c>
      <c r="Q6565" s="3">
        <v>0.32652121793331568</v>
      </c>
      <c r="R6565" s="3">
        <v>0.79485823812704337</v>
      </c>
      <c r="S6565" s="3">
        <v>0.36516762407795017</v>
      </c>
      <c r="T6565" s="5">
        <f>POWER(10,Table2[[#This Row],[Predicted normalized_price]]*(N$7634-N$7635)+N$7635)</f>
        <v>51322.415534801738</v>
      </c>
      <c r="U6565" s="5">
        <f>ABS(Table2[[#This Row],[price]]-Table2[[#This Row],[Predicted Price]])</f>
        <v>2477.5844651982625</v>
      </c>
      <c r="V6565" s="5">
        <f>Table2[[#This Row],[Price Diff]]/Table2[[#This Row],[price]]</f>
        <v>4.6051755858703761E-2</v>
      </c>
    </row>
    <row r="6566" spans="1:22" x14ac:dyDescent="0.2">
      <c r="A6566" s="3">
        <v>24750</v>
      </c>
      <c r="B6566" s="3">
        <v>0.37059166599999999</v>
      </c>
      <c r="C6566" s="3">
        <v>85324</v>
      </c>
      <c r="D6566" s="3">
        <v>0.63708172299999999</v>
      </c>
      <c r="E6566" s="3">
        <v>2979</v>
      </c>
      <c r="F6566" s="3">
        <v>0.65110249600000003</v>
      </c>
      <c r="G6566" s="3">
        <v>8</v>
      </c>
      <c r="H6566" s="3">
        <v>0.78794860499999997</v>
      </c>
      <c r="I6566" s="2" t="s">
        <v>13</v>
      </c>
      <c r="J6566" s="3">
        <v>34500</v>
      </c>
      <c r="K6566" s="3">
        <v>0.79688127200000003</v>
      </c>
      <c r="L6566" s="3">
        <v>2</v>
      </c>
      <c r="M6566" s="2" t="s">
        <v>62</v>
      </c>
      <c r="N6566" s="3">
        <v>131900</v>
      </c>
      <c r="O6566" s="3">
        <v>0.53694409399999998</v>
      </c>
      <c r="P6566" s="3">
        <v>-0.34347748694768376</v>
      </c>
      <c r="Q6566" s="3">
        <v>0.67307909947572797</v>
      </c>
      <c r="R6566" s="3">
        <v>0.44464006863819183</v>
      </c>
      <c r="S6566" s="3">
        <v>0.54260319097124088</v>
      </c>
      <c r="T6566" s="5">
        <f>POWER(10,Table2[[#This Row],[Predicted normalized_price]]*(N$7634-N$7635)+N$7635)</f>
        <v>136066.1214646388</v>
      </c>
      <c r="U6566" s="5">
        <f>ABS(Table2[[#This Row],[price]]-Table2[[#This Row],[Predicted Price]])</f>
        <v>4166.1214646387962</v>
      </c>
      <c r="V6566" s="5">
        <f>Table2[[#This Row],[Price Diff]]/Table2[[#This Row],[price]]</f>
        <v>3.1585454621977226E-2</v>
      </c>
    </row>
    <row r="6567" spans="1:22" x14ac:dyDescent="0.2">
      <c r="A6567" s="3">
        <v>14530</v>
      </c>
      <c r="B6567" s="3">
        <v>0.25208215699999997</v>
      </c>
      <c r="C6567" s="3">
        <v>45229</v>
      </c>
      <c r="D6567" s="3">
        <v>0.52600495800000002</v>
      </c>
      <c r="E6567" s="3">
        <v>2497</v>
      </c>
      <c r="F6567" s="3">
        <v>0.57584491900000001</v>
      </c>
      <c r="G6567" s="3">
        <v>8</v>
      </c>
      <c r="H6567" s="3">
        <v>0.78794860499999997</v>
      </c>
      <c r="I6567" s="2" t="s">
        <v>13</v>
      </c>
      <c r="J6567" s="3">
        <v>100000</v>
      </c>
      <c r="K6567" s="3">
        <v>0.88758078299999998</v>
      </c>
      <c r="L6567" s="3">
        <v>2</v>
      </c>
      <c r="M6567" s="2" t="s">
        <v>65</v>
      </c>
      <c r="N6567" s="3">
        <v>62800</v>
      </c>
      <c r="O6567" s="3">
        <v>0.40189673300000001</v>
      </c>
      <c r="P6567" s="3">
        <v>-0.61908377841766626</v>
      </c>
      <c r="Q6567" s="3">
        <v>0.42091766228423411</v>
      </c>
      <c r="R6567" s="3">
        <v>0.72102676317303427</v>
      </c>
      <c r="S6567" s="3">
        <v>0.40536965149068577</v>
      </c>
      <c r="T6567" s="5">
        <f>POWER(10,Table2[[#This Row],[Predicted normalized_price]]*(N$7634-N$7635)+N$7635)</f>
        <v>64009.970442562349</v>
      </c>
      <c r="U6567" s="5">
        <f>ABS(Table2[[#This Row],[price]]-Table2[[#This Row],[Predicted Price]])</f>
        <v>1209.9704425623495</v>
      </c>
      <c r="V6567" s="5">
        <f>Table2[[#This Row],[Price Diff]]/Table2[[#This Row],[price]]</f>
        <v>1.9267045263731679E-2</v>
      </c>
    </row>
    <row r="6568" spans="1:22" x14ac:dyDescent="0.2">
      <c r="A6568" s="3">
        <v>5590</v>
      </c>
      <c r="B6568" s="3">
        <v>3.9535322999999997E-2</v>
      </c>
      <c r="C6568" s="3">
        <v>13500</v>
      </c>
      <c r="D6568" s="3">
        <v>0.314419063</v>
      </c>
      <c r="E6568" s="3">
        <v>1598</v>
      </c>
      <c r="F6568" s="3">
        <v>0.38552934799999999</v>
      </c>
      <c r="G6568" s="3">
        <v>10</v>
      </c>
      <c r="H6568" s="3">
        <v>0.87250287000000004</v>
      </c>
      <c r="I6568" s="2" t="s">
        <v>26</v>
      </c>
      <c r="J6568" s="3">
        <v>111464</v>
      </c>
      <c r="K6568" s="3">
        <v>0.89683059700000001</v>
      </c>
      <c r="L6568" s="3">
        <v>1</v>
      </c>
      <c r="M6568" s="2" t="s">
        <v>63</v>
      </c>
      <c r="N6568" s="3">
        <v>17800</v>
      </c>
      <c r="O6568" s="3">
        <v>0.17246083300000001</v>
      </c>
      <c r="P6568" s="3">
        <v>-0.92219789911732597</v>
      </c>
      <c r="Q6568" s="3">
        <v>-0.27023606984196813</v>
      </c>
      <c r="R6568" s="3">
        <v>0.94839614242161241</v>
      </c>
      <c r="S6568" s="3">
        <v>0.16487217774086377</v>
      </c>
      <c r="T6568" s="5">
        <f>POWER(10,Table2[[#This Row],[Predicted normalized_price]]*(N$7634-N$7635)+N$7635)</f>
        <v>17073.005471820965</v>
      </c>
      <c r="U6568" s="5">
        <f>ABS(Table2[[#This Row],[price]]-Table2[[#This Row],[Predicted Price]])</f>
        <v>726.99452817903511</v>
      </c>
      <c r="V6568" s="5">
        <f>Table2[[#This Row],[Price Diff]]/Table2[[#This Row],[price]]</f>
        <v>4.0842389223541296E-2</v>
      </c>
    </row>
    <row r="6569" spans="1:22" x14ac:dyDescent="0.2">
      <c r="A6569" s="3">
        <v>15230</v>
      </c>
      <c r="B6569" s="3">
        <v>0.262551492</v>
      </c>
      <c r="C6569" s="3">
        <v>82384</v>
      </c>
      <c r="D6569" s="3">
        <v>0.63094536199999995</v>
      </c>
      <c r="E6569" s="3">
        <v>1997</v>
      </c>
      <c r="F6569" s="3">
        <v>0.48056971500000001</v>
      </c>
      <c r="G6569" s="3">
        <v>6</v>
      </c>
      <c r="H6569" s="3">
        <v>0.67893919899999999</v>
      </c>
      <c r="I6569" s="2" t="s">
        <v>13</v>
      </c>
      <c r="J6569" s="3">
        <v>56000</v>
      </c>
      <c r="K6569" s="3">
        <v>0.83816458599999999</v>
      </c>
      <c r="L6569" s="3">
        <v>1</v>
      </c>
      <c r="M6569" s="2" t="s">
        <v>65</v>
      </c>
      <c r="N6569" s="3">
        <v>119800</v>
      </c>
      <c r="O6569" s="3">
        <v>0.51943364999999997</v>
      </c>
      <c r="P6569" s="3">
        <v>-0.77233949229842469</v>
      </c>
      <c r="Q6569" s="3">
        <v>0.6309691596291559</v>
      </c>
      <c r="R6569" s="3">
        <v>0.53064134176030431</v>
      </c>
      <c r="S6569" s="3">
        <v>0.50857209360576594</v>
      </c>
      <c r="T6569" s="5">
        <f>POWER(10,Table2[[#This Row],[Predicted normalized_price]]*(N$7634-N$7635)+N$7635)</f>
        <v>112858.98662714541</v>
      </c>
      <c r="U6569" s="5">
        <f>ABS(Table2[[#This Row],[price]]-Table2[[#This Row],[Predicted Price]])</f>
        <v>6941.0133728545916</v>
      </c>
      <c r="V6569" s="5">
        <f>Table2[[#This Row],[Price Diff]]/Table2[[#This Row],[price]]</f>
        <v>5.7938342010472384E-2</v>
      </c>
    </row>
    <row r="6570" spans="1:22" x14ac:dyDescent="0.2">
      <c r="A6570" s="3">
        <v>9270</v>
      </c>
      <c r="B6570" s="3">
        <v>0.15208032499999999</v>
      </c>
      <c r="C6570" s="3">
        <v>45699</v>
      </c>
      <c r="D6570" s="3">
        <v>0.527814118</v>
      </c>
      <c r="E6570" s="3">
        <v>1496</v>
      </c>
      <c r="F6570" s="3">
        <v>0.35740525400000001</v>
      </c>
      <c r="G6570" s="3">
        <v>3</v>
      </c>
      <c r="H6570" s="3">
        <v>0.416289664</v>
      </c>
      <c r="I6570" s="2" t="s">
        <v>10</v>
      </c>
      <c r="J6570" s="3">
        <v>26000</v>
      </c>
      <c r="K6570" s="3">
        <v>0.77277372200000005</v>
      </c>
      <c r="L6570" s="3">
        <v>1</v>
      </c>
      <c r="M6570" s="2" t="s">
        <v>66</v>
      </c>
      <c r="N6570" s="3">
        <v>77800</v>
      </c>
      <c r="O6570" s="3">
        <v>0.44087494500000002</v>
      </c>
      <c r="P6570" s="3">
        <v>0.14995397088454532</v>
      </c>
      <c r="Q6570" s="3">
        <v>-0.66073090724570371</v>
      </c>
      <c r="R6570" s="3">
        <v>-0.52021372654577458</v>
      </c>
      <c r="S6570" s="3">
        <v>0.43729309094627766</v>
      </c>
      <c r="T6570" s="5">
        <f>POWER(10,Table2[[#This Row],[Predicted normalized_price]]*(N$7634-N$7635)+N$7635)</f>
        <v>76283.681475669859</v>
      </c>
      <c r="U6570" s="5">
        <f>ABS(Table2[[#This Row],[price]]-Table2[[#This Row],[Predicted Price]])</f>
        <v>1516.3185243301414</v>
      </c>
      <c r="V6570" s="5">
        <f>Table2[[#This Row],[Price Diff]]/Table2[[#This Row],[price]]</f>
        <v>1.9489955325580222E-2</v>
      </c>
    </row>
    <row r="6571" spans="1:22" x14ac:dyDescent="0.2">
      <c r="A6571" s="3">
        <v>12370</v>
      </c>
      <c r="B6571" s="3">
        <v>0.21627157699999999</v>
      </c>
      <c r="C6571" s="3">
        <v>64748</v>
      </c>
      <c r="D6571" s="3">
        <v>0.58878941699999998</v>
      </c>
      <c r="E6571" s="3">
        <v>2356</v>
      </c>
      <c r="F6571" s="3">
        <v>0.55106086499999996</v>
      </c>
      <c r="G6571" s="3">
        <v>4</v>
      </c>
      <c r="H6571" s="3">
        <v>0.52529906999999998</v>
      </c>
      <c r="I6571" s="2" t="s">
        <v>22</v>
      </c>
      <c r="J6571" s="3">
        <v>32904</v>
      </c>
      <c r="K6571" s="3">
        <v>0.79284448699999999</v>
      </c>
      <c r="L6571" s="3">
        <v>1</v>
      </c>
      <c r="M6571" s="2" t="s">
        <v>66</v>
      </c>
      <c r="N6571" s="3">
        <v>104800</v>
      </c>
      <c r="O6571" s="3">
        <v>0.49508983899999998</v>
      </c>
      <c r="P6571" s="3">
        <v>-0.4173464141562418</v>
      </c>
      <c r="Q6571" s="3">
        <v>-0.58579014685183517</v>
      </c>
      <c r="R6571" s="3">
        <v>-0.61864862209133409</v>
      </c>
      <c r="S6571" s="3">
        <v>0.48050002698745964</v>
      </c>
      <c r="T6571" s="5">
        <f>POWER(10,Table2[[#This Row],[Predicted normalized_price]]*(N$7634-N$7635)+N$7635)</f>
        <v>96726.010812970606</v>
      </c>
      <c r="U6571" s="5">
        <f>ABS(Table2[[#This Row],[price]]-Table2[[#This Row],[Predicted Price]])</f>
        <v>8073.9891870293941</v>
      </c>
      <c r="V6571" s="5">
        <f>Table2[[#This Row],[Price Diff]]/Table2[[#This Row],[price]]</f>
        <v>7.7041881555623984E-2</v>
      </c>
    </row>
    <row r="6572" spans="1:22" x14ac:dyDescent="0.2">
      <c r="A6572" s="3">
        <v>9500</v>
      </c>
      <c r="B6572" s="3">
        <v>0.15753362200000001</v>
      </c>
      <c r="C6572" s="3">
        <v>43124</v>
      </c>
      <c r="D6572" s="3">
        <v>0.51766457799999999</v>
      </c>
      <c r="E6572" s="3">
        <v>1496</v>
      </c>
      <c r="F6572" s="3">
        <v>0.35740525400000001</v>
      </c>
      <c r="G6572" s="3">
        <v>5</v>
      </c>
      <c r="H6572" s="3">
        <v>0.60985333500000005</v>
      </c>
      <c r="I6572" s="2" t="s">
        <v>14</v>
      </c>
      <c r="J6572" s="3">
        <v>67963</v>
      </c>
      <c r="K6572" s="3">
        <v>0.85466553599999995</v>
      </c>
      <c r="L6572" s="3">
        <v>2</v>
      </c>
      <c r="M6572" s="2" t="s">
        <v>67</v>
      </c>
      <c r="N6572" s="3">
        <v>62800</v>
      </c>
      <c r="O6572" s="3">
        <v>0.40189673300000001</v>
      </c>
      <c r="P6572" s="3">
        <v>-0.85305640183637121</v>
      </c>
      <c r="Q6572" s="3">
        <v>-0.72083825223294895</v>
      </c>
      <c r="R6572" s="3">
        <v>-0.3975743381314617</v>
      </c>
      <c r="S6572" s="3">
        <v>0.3877176296153973</v>
      </c>
      <c r="T6572" s="5">
        <f>POWER(10,Table2[[#This Row],[Predicted normalized_price]]*(N$7634-N$7635)+N$7635)</f>
        <v>58092.729069154135</v>
      </c>
      <c r="U6572" s="5">
        <f>ABS(Table2[[#This Row],[price]]-Table2[[#This Row],[Predicted Price]])</f>
        <v>4707.2709308458652</v>
      </c>
      <c r="V6572" s="5">
        <f>Table2[[#This Row],[Price Diff]]/Table2[[#This Row],[price]]</f>
        <v>7.4956543484806765E-2</v>
      </c>
    </row>
    <row r="6573" spans="1:22" x14ac:dyDescent="0.2">
      <c r="A6573" s="3">
        <v>13870</v>
      </c>
      <c r="B6573" s="3">
        <v>0.24173841600000001</v>
      </c>
      <c r="C6573" s="3">
        <v>8621</v>
      </c>
      <c r="D6573" s="3">
        <v>0.235932684</v>
      </c>
      <c r="E6573" s="3">
        <v>1998</v>
      </c>
      <c r="F6573" s="3">
        <v>0.480783179</v>
      </c>
      <c r="G6573" s="3">
        <v>10</v>
      </c>
      <c r="H6573" s="3">
        <v>0.87250287000000004</v>
      </c>
      <c r="I6573" s="2" t="s">
        <v>18</v>
      </c>
      <c r="J6573" s="3">
        <v>118000</v>
      </c>
      <c r="K6573" s="3">
        <v>0.90168708399999997</v>
      </c>
      <c r="L6573" s="3">
        <v>1</v>
      </c>
      <c r="M6573" s="2" t="s">
        <v>63</v>
      </c>
      <c r="N6573" s="3">
        <v>19800</v>
      </c>
      <c r="O6573" s="3">
        <v>0.19183898399999999</v>
      </c>
      <c r="P6573" s="3">
        <v>-0.99261073166212166</v>
      </c>
      <c r="Q6573" s="3">
        <v>-0.91518166982683957</v>
      </c>
      <c r="R6573" s="3">
        <v>0.12867980888646907</v>
      </c>
      <c r="S6573" s="3">
        <v>0.20270331821015516</v>
      </c>
      <c r="T6573" s="5">
        <f>POWER(10,Table2[[#This Row],[Predicted normalized_price]]*(N$7634-N$7635)+N$7635)</f>
        <v>21018.053357610079</v>
      </c>
      <c r="U6573" s="5">
        <f>ABS(Table2[[#This Row],[price]]-Table2[[#This Row],[Predicted Price]])</f>
        <v>1218.0533576100788</v>
      </c>
      <c r="V6573" s="5">
        <f>Table2[[#This Row],[Price Diff]]/Table2[[#This Row],[price]]</f>
        <v>6.1517846343943375E-2</v>
      </c>
    </row>
    <row r="6574" spans="1:22" x14ac:dyDescent="0.2">
      <c r="A6574" s="3">
        <v>8520</v>
      </c>
      <c r="B6574" s="3">
        <v>0.13330806000000001</v>
      </c>
      <c r="C6574" s="3">
        <v>43459</v>
      </c>
      <c r="D6574" s="3">
        <v>0.51901879100000003</v>
      </c>
      <c r="E6574" s="3">
        <v>1395</v>
      </c>
      <c r="F6574" s="3">
        <v>0.327600102</v>
      </c>
      <c r="G6574" s="3">
        <v>5</v>
      </c>
      <c r="H6574" s="3">
        <v>0.60985333500000005</v>
      </c>
      <c r="I6574" s="2" t="s">
        <v>20</v>
      </c>
      <c r="J6574" s="3">
        <v>91200</v>
      </c>
      <c r="K6574" s="3">
        <v>0.87973007199999997</v>
      </c>
      <c r="L6574" s="3">
        <v>2</v>
      </c>
      <c r="M6574" s="2" t="s">
        <v>67</v>
      </c>
      <c r="N6574" s="3">
        <v>55388</v>
      </c>
      <c r="O6574" s="3">
        <v>0.37904114100000003</v>
      </c>
      <c r="P6574" s="3">
        <v>-0.28756352146136688</v>
      </c>
      <c r="Q6574" s="3">
        <v>0.40448812727723032</v>
      </c>
      <c r="R6574" s="3">
        <v>0.77733937152193067</v>
      </c>
      <c r="S6574" s="3">
        <v>0.38763470619422841</v>
      </c>
      <c r="T6574" s="5">
        <f>POWER(10,Table2[[#This Row],[Predicted normalized_price]]*(N$7634-N$7635)+N$7635)</f>
        <v>58066.264189064867</v>
      </c>
      <c r="U6574" s="5">
        <f>ABS(Table2[[#This Row],[price]]-Table2[[#This Row],[Predicted Price]])</f>
        <v>2678.2641890648665</v>
      </c>
      <c r="V6574" s="5">
        <f>Table2[[#This Row],[Price Diff]]/Table2[[#This Row],[price]]</f>
        <v>4.8354592855218939E-2</v>
      </c>
    </row>
    <row r="6575" spans="1:22" x14ac:dyDescent="0.2">
      <c r="A6575" s="3">
        <v>11390</v>
      </c>
      <c r="B6575" s="3">
        <v>0.19790619500000001</v>
      </c>
      <c r="C6575" s="3">
        <v>60819</v>
      </c>
      <c r="D6575" s="3">
        <v>0.57783419499999999</v>
      </c>
      <c r="E6575" s="3">
        <v>1998</v>
      </c>
      <c r="F6575" s="3">
        <v>0.480783179</v>
      </c>
      <c r="G6575" s="3">
        <v>5</v>
      </c>
      <c r="H6575" s="3">
        <v>0.60985333500000005</v>
      </c>
      <c r="I6575" s="2" t="s">
        <v>10</v>
      </c>
      <c r="J6575" s="3">
        <v>79561</v>
      </c>
      <c r="K6575" s="3">
        <v>0.868093954</v>
      </c>
      <c r="L6575" s="3">
        <v>1</v>
      </c>
      <c r="M6575" s="2" t="s">
        <v>65</v>
      </c>
      <c r="N6575" s="3">
        <v>81800</v>
      </c>
      <c r="O6575" s="3">
        <v>0.44999879599999998</v>
      </c>
      <c r="P6575" s="3">
        <v>0.48662840142915886</v>
      </c>
      <c r="Q6575" s="3">
        <v>-0.6440263418806067</v>
      </c>
      <c r="R6575" s="3">
        <v>-0.56861077110762248</v>
      </c>
      <c r="S6575" s="3">
        <v>0.4548534272318594</v>
      </c>
      <c r="T6575" s="5">
        <f>POWER(10,Table2[[#This Row],[Predicted normalized_price]]*(N$7634-N$7635)+N$7635)</f>
        <v>84011.490054270253</v>
      </c>
      <c r="U6575" s="5">
        <f>ABS(Table2[[#This Row],[price]]-Table2[[#This Row],[Predicted Price]])</f>
        <v>2211.4900542702526</v>
      </c>
      <c r="V6575" s="5">
        <f>Table2[[#This Row],[Price Diff]]/Table2[[#This Row],[price]]</f>
        <v>2.7035330736800155E-2</v>
      </c>
    </row>
    <row r="6576" spans="1:22" x14ac:dyDescent="0.2">
      <c r="A6576" s="3">
        <v>9940</v>
      </c>
      <c r="B6576" s="3">
        <v>0.16760768000000001</v>
      </c>
      <c r="C6576" s="3">
        <v>50687</v>
      </c>
      <c r="D6576" s="3">
        <v>0.54594310400000001</v>
      </c>
      <c r="E6576" s="3">
        <v>1995</v>
      </c>
      <c r="F6576" s="3">
        <v>0.48014246599999999</v>
      </c>
      <c r="G6576" s="3">
        <v>4</v>
      </c>
      <c r="H6576" s="3">
        <v>0.52529906999999998</v>
      </c>
      <c r="I6576" s="2" t="s">
        <v>23</v>
      </c>
      <c r="J6576" s="3">
        <v>59881</v>
      </c>
      <c r="K6576" s="3">
        <v>0.84387544000000003</v>
      </c>
      <c r="L6576" s="3">
        <v>1</v>
      </c>
      <c r="M6576" s="2" t="s">
        <v>64</v>
      </c>
      <c r="N6576" s="3">
        <v>75888</v>
      </c>
      <c r="O6576" s="3">
        <v>0.43634669500000001</v>
      </c>
      <c r="P6576" s="3">
        <v>0.83303696238884994</v>
      </c>
      <c r="Q6576" s="3">
        <v>-0.67055374667339718</v>
      </c>
      <c r="R6576" s="3">
        <v>-0.51237511489098597</v>
      </c>
      <c r="S6576" s="3">
        <v>0.43451762862469867</v>
      </c>
      <c r="T6576" s="5">
        <f>POWER(10,Table2[[#This Row],[Predicted normalized_price]]*(N$7634-N$7635)+N$7635)</f>
        <v>75129.087447826343</v>
      </c>
      <c r="U6576" s="5">
        <f>ABS(Table2[[#This Row],[price]]-Table2[[#This Row],[Predicted Price]])</f>
        <v>758.91255217365688</v>
      </c>
      <c r="V6576" s="5">
        <f>Table2[[#This Row],[Price Diff]]/Table2[[#This Row],[price]]</f>
        <v>1.0000428950211587E-2</v>
      </c>
    </row>
    <row r="6577" spans="1:22" x14ac:dyDescent="0.2">
      <c r="A6577" s="3">
        <v>10610</v>
      </c>
      <c r="B6577" s="3">
        <v>0.182121803</v>
      </c>
      <c r="C6577" s="3">
        <v>66091</v>
      </c>
      <c r="D6577" s="3">
        <v>0.59238216600000004</v>
      </c>
      <c r="E6577" s="3">
        <v>1999</v>
      </c>
      <c r="F6577" s="3">
        <v>0.48099653599999997</v>
      </c>
      <c r="G6577" s="3">
        <v>5</v>
      </c>
      <c r="H6577" s="3">
        <v>0.60985333500000005</v>
      </c>
      <c r="I6577" s="2" t="s">
        <v>32</v>
      </c>
      <c r="J6577" s="3">
        <v>45500</v>
      </c>
      <c r="K6577" s="3">
        <v>0.82046810299999995</v>
      </c>
      <c r="L6577" s="3">
        <v>1</v>
      </c>
      <c r="M6577" s="2" t="s">
        <v>67</v>
      </c>
      <c r="N6577" s="3">
        <v>89955</v>
      </c>
      <c r="O6577" s="3">
        <v>0.46729303100000003</v>
      </c>
      <c r="P6577" s="3">
        <v>3.3566418358886213E-2</v>
      </c>
      <c r="Q6577" s="3">
        <v>-0.57185599915324503</v>
      </c>
      <c r="R6577" s="3">
        <v>-0.51492862164255548</v>
      </c>
      <c r="S6577" s="3">
        <v>0.45905414926700383</v>
      </c>
      <c r="T6577" s="5">
        <f>POWER(10,Table2[[#This Row],[Predicted normalized_price]]*(N$7634-N$7635)+N$7635)</f>
        <v>85973.289399040659</v>
      </c>
      <c r="U6577" s="5">
        <f>ABS(Table2[[#This Row],[price]]-Table2[[#This Row],[Predicted Price]])</f>
        <v>3981.7106009593408</v>
      </c>
      <c r="V6577" s="5">
        <f>Table2[[#This Row],[Price Diff]]/Table2[[#This Row],[price]]</f>
        <v>4.4263360579838151E-2</v>
      </c>
    </row>
    <row r="6578" spans="1:22" x14ac:dyDescent="0.2">
      <c r="A6578" s="3">
        <v>31400</v>
      </c>
      <c r="B6578" s="3">
        <v>0.42354444000000002</v>
      </c>
      <c r="C6578" s="3">
        <v>61352</v>
      </c>
      <c r="D6578" s="3">
        <v>0.57936118000000003</v>
      </c>
      <c r="E6578" s="3">
        <v>3598</v>
      </c>
      <c r="F6578" s="3">
        <v>0.73160165099999996</v>
      </c>
      <c r="G6578" s="3">
        <v>8</v>
      </c>
      <c r="H6578" s="3">
        <v>0.78794860499999997</v>
      </c>
      <c r="I6578" s="2" t="s">
        <v>11</v>
      </c>
      <c r="J6578" s="3">
        <v>85500</v>
      </c>
      <c r="K6578" s="3">
        <v>0.87422964700000005</v>
      </c>
      <c r="L6578" s="3">
        <v>1</v>
      </c>
      <c r="M6578" s="2" t="s">
        <v>64</v>
      </c>
      <c r="N6578" s="3">
        <v>120000</v>
      </c>
      <c r="O6578" s="3">
        <v>0.51973720700000003</v>
      </c>
      <c r="P6578" s="3">
        <v>0.56177276803060427</v>
      </c>
      <c r="Q6578" s="3">
        <v>0.55298955273819439</v>
      </c>
      <c r="R6578" s="3">
        <v>0.44254424780547902</v>
      </c>
      <c r="S6578" s="3">
        <v>0.5138902330125098</v>
      </c>
      <c r="T6578" s="5">
        <f>POWER(10,Table2[[#This Row],[Predicted normalized_price]]*(N$7634-N$7635)+N$7635)</f>
        <v>116205.76508077173</v>
      </c>
      <c r="U6578" s="5">
        <f>ABS(Table2[[#This Row],[price]]-Table2[[#This Row],[Predicted Price]])</f>
        <v>3794.2349192282709</v>
      </c>
      <c r="V6578" s="5">
        <f>Table2[[#This Row],[Price Diff]]/Table2[[#This Row],[price]]</f>
        <v>3.161862432690226E-2</v>
      </c>
    </row>
    <row r="6579" spans="1:22" x14ac:dyDescent="0.2">
      <c r="A6579" s="3">
        <v>12020</v>
      </c>
      <c r="B6579" s="3">
        <v>0.20988512100000001</v>
      </c>
      <c r="C6579" s="3">
        <v>65092</v>
      </c>
      <c r="D6579" s="3">
        <v>0.58971672399999997</v>
      </c>
      <c r="E6579" s="3">
        <v>1598</v>
      </c>
      <c r="F6579" s="3">
        <v>0.38552934799999999</v>
      </c>
      <c r="G6579" s="3">
        <v>6</v>
      </c>
      <c r="H6579" s="3">
        <v>0.67893919899999999</v>
      </c>
      <c r="I6579" s="2" t="s">
        <v>13</v>
      </c>
      <c r="J6579" s="3">
        <v>87000</v>
      </c>
      <c r="K6579" s="3">
        <v>0.87571189299999996</v>
      </c>
      <c r="L6579" s="3">
        <v>2</v>
      </c>
      <c r="M6579" s="2" t="s">
        <v>65</v>
      </c>
      <c r="N6579" s="3">
        <v>83800</v>
      </c>
      <c r="O6579" s="3">
        <v>0.454394727</v>
      </c>
      <c r="P6579" s="3">
        <v>-0.80048055544581431</v>
      </c>
      <c r="Q6579" s="3">
        <v>0.52779698497235161</v>
      </c>
      <c r="R6579" s="3">
        <v>0.63701054590171946</v>
      </c>
      <c r="S6579" s="3">
        <v>0.45434864973288003</v>
      </c>
      <c r="T6579" s="5">
        <f>POWER(10,Table2[[#This Row],[Predicted normalized_price]]*(N$7634-N$7635)+N$7635)</f>
        <v>83778.784697051684</v>
      </c>
      <c r="U6579" s="5">
        <f>ABS(Table2[[#This Row],[price]]-Table2[[#This Row],[Predicted Price]])</f>
        <v>21.215302948316094</v>
      </c>
      <c r="V6579" s="5">
        <f>Table2[[#This Row],[Price Diff]]/Table2[[#This Row],[price]]</f>
        <v>2.5316590630448797E-4</v>
      </c>
    </row>
    <row r="6580" spans="1:22" x14ac:dyDescent="0.2">
      <c r="A6580" s="3">
        <v>10830</v>
      </c>
      <c r="B6580" s="3">
        <v>0.18668834100000001</v>
      </c>
      <c r="C6580" s="3">
        <v>65437</v>
      </c>
      <c r="D6580" s="3">
        <v>0.59064181900000001</v>
      </c>
      <c r="E6580" s="3">
        <v>1998</v>
      </c>
      <c r="F6580" s="3">
        <v>0.480783179</v>
      </c>
      <c r="G6580" s="3">
        <v>5</v>
      </c>
      <c r="H6580" s="3">
        <v>0.60985333500000005</v>
      </c>
      <c r="I6580" s="2" t="s">
        <v>23</v>
      </c>
      <c r="J6580" s="3">
        <v>48000</v>
      </c>
      <c r="K6580" s="3">
        <v>0.82502678399999996</v>
      </c>
      <c r="L6580" s="3">
        <v>1</v>
      </c>
      <c r="M6580" s="2" t="s">
        <v>64</v>
      </c>
      <c r="N6580" s="3">
        <v>81800</v>
      </c>
      <c r="O6580" s="3">
        <v>0.44999879599999998</v>
      </c>
      <c r="P6580" s="3">
        <v>0.85351410483998147</v>
      </c>
      <c r="Q6580" s="3">
        <v>-0.63427104873044027</v>
      </c>
      <c r="R6580" s="3">
        <v>-0.57672047029377804</v>
      </c>
      <c r="S6580" s="3">
        <v>0.46044601144509545</v>
      </c>
      <c r="T6580" s="5">
        <f>POWER(10,Table2[[#This Row],[Predicted normalized_price]]*(N$7634-N$7635)+N$7635)</f>
        <v>86633.361733216618</v>
      </c>
      <c r="U6580" s="5">
        <f>ABS(Table2[[#This Row],[price]]-Table2[[#This Row],[Predicted Price]])</f>
        <v>4833.3617332166177</v>
      </c>
      <c r="V6580" s="5">
        <f>Table2[[#This Row],[Price Diff]]/Table2[[#This Row],[price]]</f>
        <v>5.9087551750814399E-2</v>
      </c>
    </row>
    <row r="6581" spans="1:22" x14ac:dyDescent="0.2">
      <c r="A6581" s="3">
        <v>15990</v>
      </c>
      <c r="B6581" s="3">
        <v>0.273386778</v>
      </c>
      <c r="C6581" s="3">
        <v>85705</v>
      </c>
      <c r="D6581" s="3">
        <v>0.63786142599999995</v>
      </c>
      <c r="E6581" s="3">
        <v>1998</v>
      </c>
      <c r="F6581" s="3">
        <v>0.480783179</v>
      </c>
      <c r="G6581" s="3">
        <v>2</v>
      </c>
      <c r="H6581" s="3">
        <v>0.26264953499999999</v>
      </c>
      <c r="I6581" s="2" t="s">
        <v>16</v>
      </c>
      <c r="J6581" s="3">
        <v>9650</v>
      </c>
      <c r="K6581" s="3">
        <v>0.68830194</v>
      </c>
      <c r="L6581" s="3">
        <v>1</v>
      </c>
      <c r="M6581" s="2" t="s">
        <v>64</v>
      </c>
      <c r="N6581" s="3">
        <v>169800</v>
      </c>
      <c r="O6581" s="3">
        <v>0.58290877900000004</v>
      </c>
      <c r="P6581" s="3">
        <v>0.61668217318771035</v>
      </c>
      <c r="Q6581" s="3">
        <v>0.75639045340930489</v>
      </c>
      <c r="R6581" s="3">
        <v>0.32484895707675726</v>
      </c>
      <c r="S6581" s="3">
        <v>0.59745493363899627</v>
      </c>
      <c r="T6581" s="5">
        <f>POWER(10,Table2[[#This Row],[Predicted normalized_price]]*(N$7634-N$7635)+N$7635)</f>
        <v>183929.54892780512</v>
      </c>
      <c r="U6581" s="5">
        <f>ABS(Table2[[#This Row],[price]]-Table2[[#This Row],[Predicted Price]])</f>
        <v>14129.548927805125</v>
      </c>
      <c r="V6581" s="5">
        <f>Table2[[#This Row],[Price Diff]]/Table2[[#This Row],[price]]</f>
        <v>8.321289121204431E-2</v>
      </c>
    </row>
    <row r="6582" spans="1:22" x14ac:dyDescent="0.2">
      <c r="A6582" s="3">
        <v>15460</v>
      </c>
      <c r="B6582" s="3">
        <v>0.26588662299999999</v>
      </c>
      <c r="C6582" s="3">
        <v>90810</v>
      </c>
      <c r="D6582" s="3">
        <v>0.64798673100000004</v>
      </c>
      <c r="E6582" s="3">
        <v>1997</v>
      </c>
      <c r="F6582" s="3">
        <v>0.48056971500000001</v>
      </c>
      <c r="G6582" s="3">
        <v>6</v>
      </c>
      <c r="H6582" s="3">
        <v>0.67893919899999999</v>
      </c>
      <c r="I6582" s="2" t="s">
        <v>13</v>
      </c>
      <c r="J6582" s="3">
        <v>78866</v>
      </c>
      <c r="K6582" s="3">
        <v>0.86734618799999996</v>
      </c>
      <c r="L6582" s="3">
        <v>1</v>
      </c>
      <c r="M6582" s="2" t="s">
        <v>65</v>
      </c>
      <c r="N6582" s="3">
        <v>129800</v>
      </c>
      <c r="O6582" s="3">
        <v>0.53402340699999995</v>
      </c>
      <c r="P6582" s="3">
        <v>-0.75169658357017799</v>
      </c>
      <c r="Q6582" s="3">
        <v>0.65415635524635884</v>
      </c>
      <c r="R6582" s="3">
        <v>0.50304047978027877</v>
      </c>
      <c r="S6582" s="3">
        <v>0.5217332471328715</v>
      </c>
      <c r="T6582" s="5">
        <f>POWER(10,Table2[[#This Row],[Predicted normalized_price]]*(N$7634-N$7635)+N$7635)</f>
        <v>121323.43987523224</v>
      </c>
      <c r="U6582" s="5">
        <f>ABS(Table2[[#This Row],[price]]-Table2[[#This Row],[Predicted Price]])</f>
        <v>8476.560124767755</v>
      </c>
      <c r="V6582" s="5">
        <f>Table2[[#This Row],[Price Diff]]/Table2[[#This Row],[price]]</f>
        <v>6.5304777540583628E-2</v>
      </c>
    </row>
    <row r="6583" spans="1:22" x14ac:dyDescent="0.2">
      <c r="A6583" s="3">
        <v>12690</v>
      </c>
      <c r="B6583" s="3">
        <v>0.22195443000000001</v>
      </c>
      <c r="C6583" s="3">
        <v>64844</v>
      </c>
      <c r="D6583" s="3">
        <v>0.58904869500000001</v>
      </c>
      <c r="E6583" s="3">
        <v>1395</v>
      </c>
      <c r="F6583" s="3">
        <v>0.327600102</v>
      </c>
      <c r="G6583" s="3">
        <v>2</v>
      </c>
      <c r="H6583" s="3">
        <v>0.26264953499999999</v>
      </c>
      <c r="I6583" s="2" t="s">
        <v>19</v>
      </c>
      <c r="J6583" s="3">
        <v>20000</v>
      </c>
      <c r="K6583" s="3">
        <v>0.7504132</v>
      </c>
      <c r="L6583" s="3">
        <v>1</v>
      </c>
      <c r="M6583" s="2" t="s">
        <v>65</v>
      </c>
      <c r="N6583" s="3">
        <v>126800</v>
      </c>
      <c r="O6583" s="3">
        <v>0.52976796699999995</v>
      </c>
      <c r="P6583" s="3">
        <v>-0.92684493834409065</v>
      </c>
      <c r="Q6583" s="3">
        <v>0.68926190994563397</v>
      </c>
      <c r="R6583" s="3">
        <v>0.46719513192867579</v>
      </c>
      <c r="S6583" s="3">
        <v>0.53960849522791987</v>
      </c>
      <c r="T6583" s="5">
        <f>POWER(10,Table2[[#This Row],[Predicted normalized_price]]*(N$7634-N$7635)+N$7635)</f>
        <v>133845.34864792539</v>
      </c>
      <c r="U6583" s="5">
        <f>ABS(Table2[[#This Row],[price]]-Table2[[#This Row],[Predicted Price]])</f>
        <v>7045.3486479253916</v>
      </c>
      <c r="V6583" s="5">
        <f>Table2[[#This Row],[Price Diff]]/Table2[[#This Row],[price]]</f>
        <v>5.5562686497834315E-2</v>
      </c>
    </row>
    <row r="6584" spans="1:22" x14ac:dyDescent="0.2">
      <c r="A6584" s="3">
        <v>13010</v>
      </c>
      <c r="B6584" s="3">
        <v>0.227495749</v>
      </c>
      <c r="C6584" s="3">
        <v>63701</v>
      </c>
      <c r="D6584" s="3">
        <v>0.58593643900000003</v>
      </c>
      <c r="E6584" s="3">
        <v>1595</v>
      </c>
      <c r="F6584" s="3">
        <v>0.38472810600000001</v>
      </c>
      <c r="G6584" s="3">
        <v>4</v>
      </c>
      <c r="H6584" s="3">
        <v>0.52529906999999998</v>
      </c>
      <c r="I6584" s="2" t="s">
        <v>15</v>
      </c>
      <c r="J6584" s="3">
        <v>29173</v>
      </c>
      <c r="K6584" s="3">
        <v>0.78258736399999995</v>
      </c>
      <c r="L6584" s="3">
        <v>1</v>
      </c>
      <c r="M6584" s="2" t="s">
        <v>65</v>
      </c>
      <c r="N6584" s="3">
        <v>109800</v>
      </c>
      <c r="O6584" s="3">
        <v>0.503571463</v>
      </c>
      <c r="P6584" s="3">
        <v>-0.93149537675492766</v>
      </c>
      <c r="Q6584" s="3">
        <v>0.6126390635038822</v>
      </c>
      <c r="R6584" s="3">
        <v>0.56948311892125258</v>
      </c>
      <c r="S6584" s="3">
        <v>0.49347455334321</v>
      </c>
      <c r="T6584" s="5">
        <f>POWER(10,Table2[[#This Row],[Predicted normalized_price]]*(N$7634-N$7635)+N$7635)</f>
        <v>103873.90713132187</v>
      </c>
      <c r="U6584" s="5">
        <f>ABS(Table2[[#This Row],[price]]-Table2[[#This Row],[Predicted Price]])</f>
        <v>5926.0928686781263</v>
      </c>
      <c r="V6584" s="5">
        <f>Table2[[#This Row],[Price Diff]]/Table2[[#This Row],[price]]</f>
        <v>5.3971701900529384E-2</v>
      </c>
    </row>
    <row r="6585" spans="1:22" x14ac:dyDescent="0.2">
      <c r="A6585" s="3">
        <v>9550</v>
      </c>
      <c r="B6585" s="3">
        <v>0.158701641</v>
      </c>
      <c r="C6585" s="3">
        <v>43110</v>
      </c>
      <c r="D6585" s="3">
        <v>0.517607755</v>
      </c>
      <c r="E6585" s="3">
        <v>1998</v>
      </c>
      <c r="F6585" s="3">
        <v>0.480783179</v>
      </c>
      <c r="G6585" s="3">
        <v>4</v>
      </c>
      <c r="H6585" s="3">
        <v>0.52529906999999998</v>
      </c>
      <c r="I6585" s="2" t="s">
        <v>14</v>
      </c>
      <c r="J6585" s="3">
        <v>48321</v>
      </c>
      <c r="K6585" s="3">
        <v>0.825594842</v>
      </c>
      <c r="L6585" s="3">
        <v>1</v>
      </c>
      <c r="M6585" s="2" t="s">
        <v>66</v>
      </c>
      <c r="N6585" s="3">
        <v>81166</v>
      </c>
      <c r="O6585" s="3">
        <v>0.44858282399999999</v>
      </c>
      <c r="P6585" s="3">
        <v>-0.66790391483980782</v>
      </c>
      <c r="Q6585" s="3">
        <v>-0.69534990663062435</v>
      </c>
      <c r="R6585" s="3">
        <v>-0.4199339452330802</v>
      </c>
      <c r="S6585" s="3">
        <v>0.40058906373713382</v>
      </c>
      <c r="T6585" s="5">
        <f>POWER(10,Table2[[#This Row],[Predicted normalized_price]]*(N$7634-N$7635)+N$7635)</f>
        <v>62350.356974993578</v>
      </c>
      <c r="U6585" s="5">
        <f>ABS(Table2[[#This Row],[price]]-Table2[[#This Row],[Predicted Price]])</f>
        <v>18815.643025006422</v>
      </c>
      <c r="V6585" s="5">
        <f>Table2[[#This Row],[Price Diff]]/Table2[[#This Row],[price]]</f>
        <v>0.23181680783833652</v>
      </c>
    </row>
    <row r="6586" spans="1:22" x14ac:dyDescent="0.2">
      <c r="A6586" s="3">
        <v>9160</v>
      </c>
      <c r="B6586" s="3">
        <v>0.149424213</v>
      </c>
      <c r="C6586" s="3">
        <v>55984</v>
      </c>
      <c r="D6586" s="3">
        <v>0.56333767999999995</v>
      </c>
      <c r="E6586" s="3">
        <v>1598</v>
      </c>
      <c r="F6586" s="3">
        <v>0.38552934799999999</v>
      </c>
      <c r="G6586" s="3">
        <v>4</v>
      </c>
      <c r="H6586" s="3">
        <v>0.52529906999999998</v>
      </c>
      <c r="I6586" s="2" t="s">
        <v>10</v>
      </c>
      <c r="J6586" s="3">
        <v>39358</v>
      </c>
      <c r="K6586" s="3">
        <v>0.80810907300000001</v>
      </c>
      <c r="L6586" s="3">
        <v>1</v>
      </c>
      <c r="M6586" s="2" t="s">
        <v>63</v>
      </c>
      <c r="N6586" s="3">
        <v>69800</v>
      </c>
      <c r="O6586" s="3">
        <v>0.421128471</v>
      </c>
      <c r="P6586" s="3">
        <v>4.5310467678612555E-2</v>
      </c>
      <c r="Q6586" s="3">
        <v>-0.67309755829023132</v>
      </c>
      <c r="R6586" s="3">
        <v>-0.53475705875378354</v>
      </c>
      <c r="S6586" s="3">
        <v>0.43744850642349148</v>
      </c>
      <c r="T6586" s="5">
        <f>POWER(10,Table2[[#This Row],[Predicted normalized_price]]*(N$7634-N$7635)+N$7635)</f>
        <v>76348.856507643781</v>
      </c>
      <c r="U6586" s="5">
        <f>ABS(Table2[[#This Row],[price]]-Table2[[#This Row],[Predicted Price]])</f>
        <v>6548.8565076437808</v>
      </c>
      <c r="V6586" s="5">
        <f>Table2[[#This Row],[Price Diff]]/Table2[[#This Row],[price]]</f>
        <v>9.3823159135297721E-2</v>
      </c>
    </row>
    <row r="6587" spans="1:22" x14ac:dyDescent="0.2">
      <c r="A6587" s="3">
        <v>17190</v>
      </c>
      <c r="B6587" s="3">
        <v>0.28948834699999998</v>
      </c>
      <c r="C6587" s="3">
        <v>82113</v>
      </c>
      <c r="D6587" s="3">
        <v>0.63036874899999995</v>
      </c>
      <c r="E6587" s="3">
        <v>1997</v>
      </c>
      <c r="F6587" s="3">
        <v>0.48056971500000001</v>
      </c>
      <c r="G6587" s="3">
        <v>5</v>
      </c>
      <c r="H6587" s="3">
        <v>0.60985333500000005</v>
      </c>
      <c r="I6587" s="2" t="s">
        <v>13</v>
      </c>
      <c r="J6587" s="3">
        <v>50735</v>
      </c>
      <c r="K6587" s="3">
        <v>0.82974963899999998</v>
      </c>
      <c r="L6587" s="3">
        <v>1</v>
      </c>
      <c r="M6587" s="2" t="s">
        <v>65</v>
      </c>
      <c r="N6587" s="3">
        <v>137800</v>
      </c>
      <c r="O6587" s="3">
        <v>0.54490752899999995</v>
      </c>
      <c r="P6587" s="3">
        <v>-0.82341795814760321</v>
      </c>
      <c r="Q6587" s="3">
        <v>0.67704179569703593</v>
      </c>
      <c r="R6587" s="3">
        <v>0.47982246407697338</v>
      </c>
      <c r="S6587" s="3">
        <v>0.53346008076424034</v>
      </c>
      <c r="T6587" s="5">
        <f>POWER(10,Table2[[#This Row],[Predicted normalized_price]]*(N$7634-N$7635)+N$7635)</f>
        <v>129398.82625226145</v>
      </c>
      <c r="U6587" s="5">
        <f>ABS(Table2[[#This Row],[price]]-Table2[[#This Row],[Predicted Price]])</f>
        <v>8401.1737477385468</v>
      </c>
      <c r="V6587" s="5">
        <f>Table2[[#This Row],[Price Diff]]/Table2[[#This Row],[price]]</f>
        <v>6.096642777749308E-2</v>
      </c>
    </row>
    <row r="6588" spans="1:22" x14ac:dyDescent="0.2">
      <c r="A6588" s="3">
        <v>8290</v>
      </c>
      <c r="B6588" s="3">
        <v>0.127218848</v>
      </c>
      <c r="C6588" s="3">
        <v>11884</v>
      </c>
      <c r="D6588" s="3">
        <v>0.29210688699999998</v>
      </c>
      <c r="E6588" s="3">
        <v>1498</v>
      </c>
      <c r="F6588" s="3">
        <v>0.357974919</v>
      </c>
      <c r="G6588" s="3">
        <v>10</v>
      </c>
      <c r="H6588" s="3">
        <v>0.87250287000000004</v>
      </c>
      <c r="I6588" s="2" t="s">
        <v>27</v>
      </c>
      <c r="J6588" s="3">
        <v>172000</v>
      </c>
      <c r="K6588" s="3">
        <v>0.93380146100000005</v>
      </c>
      <c r="L6588" s="3">
        <v>3</v>
      </c>
      <c r="M6588" s="2" t="s">
        <v>63</v>
      </c>
      <c r="N6588" s="3">
        <v>18800</v>
      </c>
      <c r="O6588" s="3">
        <v>0.182407718</v>
      </c>
      <c r="P6588" s="3">
        <v>-0.7933671172143888</v>
      </c>
      <c r="Q6588" s="3">
        <v>-0.91874830584084399</v>
      </c>
      <c r="R6588" s="3">
        <v>0.20600969270435621</v>
      </c>
      <c r="S6588" s="3">
        <v>0.18267767082051711</v>
      </c>
      <c r="T6588" s="5">
        <f>POWER(10,Table2[[#This Row],[Predicted normalized_price]]*(N$7634-N$7635)+N$7635)</f>
        <v>18827.908538175594</v>
      </c>
      <c r="U6588" s="5">
        <f>ABS(Table2[[#This Row],[price]]-Table2[[#This Row],[Predicted Price]])</f>
        <v>27.908538175594003</v>
      </c>
      <c r="V6588" s="5">
        <f>Table2[[#This Row],[Price Diff]]/Table2[[#This Row],[price]]</f>
        <v>1.4844967114677661E-3</v>
      </c>
    </row>
    <row r="6589" spans="1:22" x14ac:dyDescent="0.2">
      <c r="A6589" s="3">
        <v>9470</v>
      </c>
      <c r="B6589" s="3">
        <v>0.15682985599999999</v>
      </c>
      <c r="C6589" s="3">
        <v>53464</v>
      </c>
      <c r="D6589" s="3">
        <v>0.55527754399999996</v>
      </c>
      <c r="E6589" s="3">
        <v>1598</v>
      </c>
      <c r="F6589" s="3">
        <v>0.38552934799999999</v>
      </c>
      <c r="G6589" s="3">
        <v>5</v>
      </c>
      <c r="H6589" s="3">
        <v>0.60985333500000005</v>
      </c>
      <c r="I6589" s="2" t="s">
        <v>20</v>
      </c>
      <c r="J6589" s="3">
        <v>80000</v>
      </c>
      <c r="K6589" s="3">
        <v>0.86856292499999999</v>
      </c>
      <c r="L6589" s="3">
        <v>1</v>
      </c>
      <c r="M6589" s="2" t="s">
        <v>66</v>
      </c>
      <c r="N6589" s="3">
        <v>62500</v>
      </c>
      <c r="O6589" s="3">
        <v>0.401025305</v>
      </c>
      <c r="P6589" s="3">
        <v>-4.6484207307892322E-2</v>
      </c>
      <c r="Q6589" s="3">
        <v>0.48998502798699423</v>
      </c>
      <c r="R6589" s="3">
        <v>0.72749459084313128</v>
      </c>
      <c r="S6589" s="3">
        <v>0.4234289763353159</v>
      </c>
      <c r="T6589" s="5">
        <f>POWER(10,Table2[[#This Row],[Predicted normalized_price]]*(N$7634-N$7635)+N$7635)</f>
        <v>70687.966190630032</v>
      </c>
      <c r="U6589" s="5">
        <f>ABS(Table2[[#This Row],[price]]-Table2[[#This Row],[Predicted Price]])</f>
        <v>8187.9661906300316</v>
      </c>
      <c r="V6589" s="5">
        <f>Table2[[#This Row],[Price Diff]]/Table2[[#This Row],[price]]</f>
        <v>0.13100745905008052</v>
      </c>
    </row>
    <row r="6590" spans="1:22" x14ac:dyDescent="0.2">
      <c r="A6590" s="3">
        <v>9500</v>
      </c>
      <c r="B6590" s="3">
        <v>0.15753362200000001</v>
      </c>
      <c r="C6590" s="3">
        <v>49371</v>
      </c>
      <c r="D6590" s="3">
        <v>0.54133945699999997</v>
      </c>
      <c r="E6590" s="3">
        <v>1598</v>
      </c>
      <c r="F6590" s="3">
        <v>0.38552934799999999</v>
      </c>
      <c r="G6590" s="3">
        <v>5</v>
      </c>
      <c r="H6590" s="3">
        <v>0.60985333500000005</v>
      </c>
      <c r="I6590" s="2" t="s">
        <v>10</v>
      </c>
      <c r="J6590" s="3">
        <v>77000</v>
      </c>
      <c r="K6590" s="3">
        <v>0.86530544499999995</v>
      </c>
      <c r="L6590" s="3">
        <v>1</v>
      </c>
      <c r="M6590" s="2" t="s">
        <v>63</v>
      </c>
      <c r="N6590" s="3">
        <v>58800</v>
      </c>
      <c r="O6590" s="3">
        <v>0.38991986499999998</v>
      </c>
      <c r="P6590" s="3">
        <v>-1.8348681465488154E-2</v>
      </c>
      <c r="Q6590" s="3">
        <v>-0.71508893044639821</v>
      </c>
      <c r="R6590" s="3">
        <v>-0.47895986437676619</v>
      </c>
      <c r="S6590" s="3">
        <v>0.41207064885897965</v>
      </c>
      <c r="T6590" s="5">
        <f>POWER(10,Table2[[#This Row],[Predicted normalized_price]]*(N$7634-N$7635)+N$7635)</f>
        <v>66410.888421128213</v>
      </c>
      <c r="U6590" s="5">
        <f>ABS(Table2[[#This Row],[price]]-Table2[[#This Row],[Predicted Price]])</f>
        <v>7610.8884211282129</v>
      </c>
      <c r="V6590" s="5">
        <f>Table2[[#This Row],[Price Diff]]/Table2[[#This Row],[price]]</f>
        <v>0.12943687791034375</v>
      </c>
    </row>
    <row r="6591" spans="1:22" x14ac:dyDescent="0.2">
      <c r="A6591" s="3">
        <v>68610</v>
      </c>
      <c r="B6591" s="3">
        <v>0.59746275400000004</v>
      </c>
      <c r="C6591" s="3">
        <v>157539</v>
      </c>
      <c r="D6591" s="3">
        <v>0.74439594099999995</v>
      </c>
      <c r="E6591" s="3">
        <v>5204</v>
      </c>
      <c r="F6591" s="3">
        <v>0.88896218000000005</v>
      </c>
      <c r="G6591" s="3">
        <v>9</v>
      </c>
      <c r="H6591" s="3">
        <v>0.83257932800000001</v>
      </c>
      <c r="I6591" s="2" t="s">
        <v>40</v>
      </c>
      <c r="J6591" s="3">
        <v>32000</v>
      </c>
      <c r="K6591" s="3">
        <v>0.79047020499999998</v>
      </c>
      <c r="L6591" s="3">
        <v>4</v>
      </c>
      <c r="M6591" s="2" t="s">
        <v>62</v>
      </c>
      <c r="N6591" s="3">
        <v>298800</v>
      </c>
      <c r="O6591" s="3">
        <v>0.68575688300000004</v>
      </c>
      <c r="P6591" s="3">
        <v>0.27913462255031896</v>
      </c>
      <c r="Q6591" s="3">
        <v>0.40127051738276426</v>
      </c>
      <c r="R6591" s="3">
        <v>-0.35317384220878889</v>
      </c>
      <c r="S6591" s="3">
        <v>0.67498296823105097</v>
      </c>
      <c r="T6591" s="5">
        <f>POWER(10,Table2[[#This Row],[Predicted normalized_price]]*(N$7634-N$7635)+N$7635)</f>
        <v>281623.61830758082</v>
      </c>
      <c r="U6591" s="5">
        <f>ABS(Table2[[#This Row],[price]]-Table2[[#This Row],[Predicted Price]])</f>
        <v>17176.381692419178</v>
      </c>
      <c r="V6591" s="5">
        <f>Table2[[#This Row],[Price Diff]]/Table2[[#This Row],[price]]</f>
        <v>5.7484543816663916E-2</v>
      </c>
    </row>
    <row r="6592" spans="1:22" x14ac:dyDescent="0.2">
      <c r="A6592" s="3">
        <v>9680</v>
      </c>
      <c r="B6592" s="3">
        <v>0.16171010299999999</v>
      </c>
      <c r="C6592" s="3">
        <v>61183</v>
      </c>
      <c r="D6592" s="3">
        <v>0.57887845500000001</v>
      </c>
      <c r="E6592" s="3">
        <v>1997</v>
      </c>
      <c r="F6592" s="3">
        <v>0.48056971500000001</v>
      </c>
      <c r="G6592" s="3">
        <v>3</v>
      </c>
      <c r="H6592" s="3">
        <v>0.416289664</v>
      </c>
      <c r="I6592" s="2" t="s">
        <v>27</v>
      </c>
      <c r="J6592" s="3">
        <v>28100</v>
      </c>
      <c r="K6592" s="3">
        <v>0.77939356299999996</v>
      </c>
      <c r="L6592" s="3">
        <v>1</v>
      </c>
      <c r="M6592" s="2" t="s">
        <v>64</v>
      </c>
      <c r="N6592" s="3">
        <v>89800</v>
      </c>
      <c r="O6592" s="3">
        <v>0.46697918999999999</v>
      </c>
      <c r="P6592" s="3">
        <v>0.95125727767496993</v>
      </c>
      <c r="Q6592" s="3">
        <v>-0.6146161250148523</v>
      </c>
      <c r="R6592" s="3">
        <v>-0.59241537847286108</v>
      </c>
      <c r="S6592" s="3">
        <v>0.46986055378796876</v>
      </c>
      <c r="T6592" s="5">
        <f>POWER(10,Table2[[#This Row],[Predicted normalized_price]]*(N$7634-N$7635)+N$7635)</f>
        <v>91233.134810327596</v>
      </c>
      <c r="U6592" s="5">
        <f>ABS(Table2[[#This Row],[price]]-Table2[[#This Row],[Predicted Price]])</f>
        <v>1433.1348103275959</v>
      </c>
      <c r="V6592" s="5">
        <f>Table2[[#This Row],[Price Diff]]/Table2[[#This Row],[price]]</f>
        <v>1.595918497024049E-2</v>
      </c>
    </row>
    <row r="6593" spans="1:22" x14ac:dyDescent="0.2">
      <c r="A6593" s="3">
        <v>10380</v>
      </c>
      <c r="B6593" s="3">
        <v>0.17724532100000001</v>
      </c>
      <c r="C6593" s="3">
        <v>20405</v>
      </c>
      <c r="D6593" s="3">
        <v>0.38671066799999998</v>
      </c>
      <c r="E6593" s="3">
        <v>1598</v>
      </c>
      <c r="F6593" s="3">
        <v>0.38552934799999999</v>
      </c>
      <c r="G6593" s="3">
        <v>8</v>
      </c>
      <c r="H6593" s="3">
        <v>0.78794860499999997</v>
      </c>
      <c r="I6593" s="2" t="s">
        <v>10</v>
      </c>
      <c r="J6593" s="3">
        <v>84000</v>
      </c>
      <c r="K6593" s="3">
        <v>0.87272116499999997</v>
      </c>
      <c r="L6593" s="3">
        <v>1</v>
      </c>
      <c r="M6593" s="2" t="s">
        <v>63</v>
      </c>
      <c r="N6593" s="3">
        <v>34800</v>
      </c>
      <c r="O6593" s="3">
        <v>0.29446548299999997</v>
      </c>
      <c r="P6593" s="3">
        <v>-0.49667933680127718</v>
      </c>
      <c r="Q6593" s="3">
        <v>-0.85694036607740232</v>
      </c>
      <c r="R6593" s="3">
        <v>-0.15023156357798742</v>
      </c>
      <c r="S6593" s="3">
        <v>0.29008259908780915</v>
      </c>
      <c r="T6593" s="5">
        <f>POWER(10,Table2[[#This Row],[Predicted normalized_price]]*(N$7634-N$7635)+N$7635)</f>
        <v>33971.886587656969</v>
      </c>
      <c r="U6593" s="5">
        <f>ABS(Table2[[#This Row],[price]]-Table2[[#This Row],[Predicted Price]])</f>
        <v>828.11341234303109</v>
      </c>
      <c r="V6593" s="5">
        <f>Table2[[#This Row],[Price Diff]]/Table2[[#This Row],[price]]</f>
        <v>2.3796362423650318E-2</v>
      </c>
    </row>
    <row r="6594" spans="1:22" x14ac:dyDescent="0.2">
      <c r="A6594" s="3">
        <v>10360</v>
      </c>
      <c r="B6594" s="3">
        <v>0.17681618499999999</v>
      </c>
      <c r="C6594" s="3">
        <v>57655</v>
      </c>
      <c r="D6594" s="3">
        <v>0.56848466900000005</v>
      </c>
      <c r="E6594" s="3">
        <v>1998</v>
      </c>
      <c r="F6594" s="3">
        <v>0.480783179</v>
      </c>
      <c r="G6594" s="3">
        <v>4</v>
      </c>
      <c r="H6594" s="3">
        <v>0.52529906999999998</v>
      </c>
      <c r="I6594" s="2" t="s">
        <v>23</v>
      </c>
      <c r="J6594" s="3">
        <v>37000</v>
      </c>
      <c r="K6594" s="3">
        <v>0.80284363400000003</v>
      </c>
      <c r="L6594" s="3">
        <v>2</v>
      </c>
      <c r="M6594" s="2" t="s">
        <v>64</v>
      </c>
      <c r="N6594" s="3">
        <v>82699</v>
      </c>
      <c r="O6594" s="3">
        <v>0.45198791599999999</v>
      </c>
      <c r="P6594" s="3">
        <v>0.88283088522924802</v>
      </c>
      <c r="Q6594" s="3">
        <v>-0.64025133856413807</v>
      </c>
      <c r="R6594" s="3">
        <v>-0.55220313424940404</v>
      </c>
      <c r="S6594" s="3">
        <v>0.45273045328815698</v>
      </c>
      <c r="T6594" s="5">
        <f>POWER(10,Table2[[#This Row],[Predicted normalized_price]]*(N$7634-N$7635)+N$7635)</f>
        <v>83037.123202763876</v>
      </c>
      <c r="U6594" s="5">
        <f>ABS(Table2[[#This Row],[price]]-Table2[[#This Row],[Predicted Price]])</f>
        <v>338.12320276387618</v>
      </c>
      <c r="V6594" s="5">
        <f>Table2[[#This Row],[Price Diff]]/Table2[[#This Row],[price]]</f>
        <v>4.0886008629351768E-3</v>
      </c>
    </row>
    <row r="6595" spans="1:22" x14ac:dyDescent="0.2">
      <c r="A6595" s="3">
        <v>9240</v>
      </c>
      <c r="B6595" s="3">
        <v>0.15135906900000001</v>
      </c>
      <c r="C6595" s="3">
        <v>54215</v>
      </c>
      <c r="D6595" s="3">
        <v>0.55771866299999995</v>
      </c>
      <c r="E6595" s="3">
        <v>1497</v>
      </c>
      <c r="F6595" s="3">
        <v>0.357690181</v>
      </c>
      <c r="G6595" s="3">
        <v>4</v>
      </c>
      <c r="H6595" s="3">
        <v>0.52529906999999998</v>
      </c>
      <c r="I6595" s="2" t="s">
        <v>22</v>
      </c>
      <c r="J6595" s="3">
        <v>78000</v>
      </c>
      <c r="K6595" s="3">
        <v>0.86640516400000001</v>
      </c>
      <c r="L6595" s="3">
        <v>1</v>
      </c>
      <c r="M6595" s="2" t="s">
        <v>66</v>
      </c>
      <c r="N6595" s="3">
        <v>68800</v>
      </c>
      <c r="O6595" s="3">
        <v>0.41850241300000002</v>
      </c>
      <c r="P6595" s="3">
        <v>-0.74915851934334343</v>
      </c>
      <c r="Q6595" s="3">
        <v>-0.67306294140741907</v>
      </c>
      <c r="R6595" s="3">
        <v>-0.53063380805548233</v>
      </c>
      <c r="S6595" s="3">
        <v>0.4343189063782108</v>
      </c>
      <c r="T6595" s="5">
        <f>POWER(10,Table2[[#This Row],[Predicted normalized_price]]*(N$7634-N$7635)+N$7635)</f>
        <v>75047.092445045768</v>
      </c>
      <c r="U6595" s="5">
        <f>ABS(Table2[[#This Row],[price]]-Table2[[#This Row],[Predicted Price]])</f>
        <v>6247.0924450457678</v>
      </c>
      <c r="V6595" s="5">
        <f>Table2[[#This Row],[Price Diff]]/Table2[[#This Row],[price]]</f>
        <v>9.0800762282641972E-2</v>
      </c>
    </row>
    <row r="6596" spans="1:22" x14ac:dyDescent="0.2">
      <c r="A6596" s="3">
        <v>21000</v>
      </c>
      <c r="B6596" s="3">
        <v>0.33403307100000001</v>
      </c>
      <c r="C6596" s="3">
        <v>106738</v>
      </c>
      <c r="D6596" s="3">
        <v>0.67626841500000001</v>
      </c>
      <c r="E6596" s="3">
        <v>2995</v>
      </c>
      <c r="F6596" s="3">
        <v>0.65338650099999995</v>
      </c>
      <c r="G6596" s="3">
        <v>2</v>
      </c>
      <c r="H6596" s="3">
        <v>0.26264953499999999</v>
      </c>
      <c r="I6596" s="2" t="s">
        <v>19</v>
      </c>
      <c r="J6596" s="3">
        <v>10000</v>
      </c>
      <c r="K6596" s="3">
        <v>0.691338338</v>
      </c>
      <c r="L6596" s="3">
        <v>1</v>
      </c>
      <c r="M6596" s="2" t="s">
        <v>62</v>
      </c>
      <c r="N6596" s="3">
        <v>230000</v>
      </c>
      <c r="O6596" s="3">
        <v>0.63813289299999998</v>
      </c>
      <c r="P6596" s="3">
        <v>-0.32701401635378347</v>
      </c>
      <c r="Q6596" s="3">
        <v>0.81700038226947791</v>
      </c>
      <c r="R6596" s="3">
        <v>0.1893202420918777</v>
      </c>
      <c r="S6596" s="3">
        <v>0.64530291464859191</v>
      </c>
      <c r="T6596" s="5">
        <f>POWER(10,Table2[[#This Row],[Predicted normalized_price]]*(N$7634-N$7635)+N$7635)</f>
        <v>239242.76204459553</v>
      </c>
      <c r="U6596" s="5">
        <f>ABS(Table2[[#This Row],[price]]-Table2[[#This Row],[Predicted Price]])</f>
        <v>9242.7620445955254</v>
      </c>
      <c r="V6596" s="5">
        <f>Table2[[#This Row],[Price Diff]]/Table2[[#This Row],[price]]</f>
        <v>4.0185921933024026E-2</v>
      </c>
    </row>
    <row r="6597" spans="1:22" x14ac:dyDescent="0.2">
      <c r="A6597" s="3">
        <v>18060</v>
      </c>
      <c r="B6597" s="3">
        <v>0.30047390699999998</v>
      </c>
      <c r="C6597" s="3">
        <v>55070</v>
      </c>
      <c r="D6597" s="3">
        <v>0.56045700200000004</v>
      </c>
      <c r="E6597" s="3">
        <v>2979</v>
      </c>
      <c r="F6597" s="3">
        <v>0.65110249600000003</v>
      </c>
      <c r="G6597" s="3">
        <v>9</v>
      </c>
      <c r="H6597" s="3">
        <v>0.83257932800000001</v>
      </c>
      <c r="I6597" s="2" t="s">
        <v>13</v>
      </c>
      <c r="J6597" s="3">
        <v>110000</v>
      </c>
      <c r="K6597" s="3">
        <v>0.89570378500000003</v>
      </c>
      <c r="L6597" s="3">
        <v>2</v>
      </c>
      <c r="M6597" s="2" t="s">
        <v>65</v>
      </c>
      <c r="N6597" s="3">
        <v>75388</v>
      </c>
      <c r="O6597" s="3">
        <v>0.43514370600000002</v>
      </c>
      <c r="P6597" s="3">
        <v>-0.48324589862460776</v>
      </c>
      <c r="Q6597" s="3">
        <v>0.50588739236416225</v>
      </c>
      <c r="R6597" s="3">
        <v>0.66319797899023047</v>
      </c>
      <c r="S6597" s="3">
        <v>0.44277258970139655</v>
      </c>
      <c r="T6597" s="5">
        <f>POWER(10,Table2[[#This Row],[Predicted normalized_price]]*(N$7634-N$7635)+N$7635)</f>
        <v>78615.512456030512</v>
      </c>
      <c r="U6597" s="5">
        <f>ABS(Table2[[#This Row],[price]]-Table2[[#This Row],[Predicted Price]])</f>
        <v>3227.5124560305121</v>
      </c>
      <c r="V6597" s="5">
        <f>Table2[[#This Row],[Price Diff]]/Table2[[#This Row],[price]]</f>
        <v>4.2812018570999526E-2</v>
      </c>
    </row>
    <row r="6598" spans="1:22" x14ac:dyDescent="0.2">
      <c r="A6598" s="3">
        <v>11060</v>
      </c>
      <c r="B6598" s="3">
        <v>0.19136431300000001</v>
      </c>
      <c r="C6598" s="3">
        <v>56236</v>
      </c>
      <c r="D6598" s="3">
        <v>0.56412364599999998</v>
      </c>
      <c r="E6598" s="3">
        <v>1390</v>
      </c>
      <c r="F6598" s="3">
        <v>0.32606906200000002</v>
      </c>
      <c r="G6598" s="3">
        <v>7</v>
      </c>
      <c r="H6598" s="3">
        <v>0.73735046500000001</v>
      </c>
      <c r="I6598" s="2" t="s">
        <v>20</v>
      </c>
      <c r="J6598" s="3">
        <v>69000</v>
      </c>
      <c r="K6598" s="3">
        <v>0.85595613400000004</v>
      </c>
      <c r="L6598" s="3">
        <v>3</v>
      </c>
      <c r="M6598" s="2" t="s">
        <v>62</v>
      </c>
      <c r="N6598" s="3">
        <v>65000</v>
      </c>
      <c r="O6598" s="3">
        <v>0.40816279700000002</v>
      </c>
      <c r="P6598" s="3">
        <v>-0.17708435655696145</v>
      </c>
      <c r="Q6598" s="3">
        <v>0.45566533132998871</v>
      </c>
      <c r="R6598" s="3">
        <v>0.70735276003287006</v>
      </c>
      <c r="S6598" s="3">
        <v>0.41915378414205196</v>
      </c>
      <c r="T6598" s="5">
        <f>POWER(10,Table2[[#This Row],[Predicted normalized_price]]*(N$7634-N$7635)+N$7635)</f>
        <v>69046.697399184792</v>
      </c>
      <c r="U6598" s="5">
        <f>ABS(Table2[[#This Row],[price]]-Table2[[#This Row],[Predicted Price]])</f>
        <v>4046.6973991847917</v>
      </c>
      <c r="V6598" s="5">
        <f>Table2[[#This Row],[Price Diff]]/Table2[[#This Row],[price]]</f>
        <v>6.2256883064381409E-2</v>
      </c>
    </row>
    <row r="6599" spans="1:22" x14ac:dyDescent="0.2">
      <c r="A6599" s="3">
        <v>11150</v>
      </c>
      <c r="B6599" s="3">
        <v>0.19316762200000001</v>
      </c>
      <c r="C6599" s="3">
        <v>53343</v>
      </c>
      <c r="D6599" s="3">
        <v>0.55488103</v>
      </c>
      <c r="E6599" s="3">
        <v>1395</v>
      </c>
      <c r="F6599" s="3">
        <v>0.327600102</v>
      </c>
      <c r="G6599" s="3">
        <v>3</v>
      </c>
      <c r="H6599" s="3">
        <v>0.416289664</v>
      </c>
      <c r="I6599" s="2" t="s">
        <v>19</v>
      </c>
      <c r="J6599" s="3">
        <v>15000</v>
      </c>
      <c r="K6599" s="3">
        <v>0.72589491699999997</v>
      </c>
      <c r="L6599" s="3">
        <v>1</v>
      </c>
      <c r="M6599" s="2" t="s">
        <v>65</v>
      </c>
      <c r="N6599" s="3">
        <v>98888</v>
      </c>
      <c r="O6599" s="3">
        <v>0.484522854</v>
      </c>
      <c r="P6599" s="3">
        <v>-0.91964149572864506</v>
      </c>
      <c r="Q6599" s="3">
        <v>0.56606182803959948</v>
      </c>
      <c r="R6599" s="3">
        <v>0.59233511174299525</v>
      </c>
      <c r="S6599" s="3">
        <v>0.47544284169272677</v>
      </c>
      <c r="T6599" s="5">
        <f>POWER(10,Table2[[#This Row],[Predicted normalized_price]]*(N$7634-N$7635)+N$7635)</f>
        <v>94075.060335189279</v>
      </c>
      <c r="U6599" s="5">
        <f>ABS(Table2[[#This Row],[price]]-Table2[[#This Row],[Predicted Price]])</f>
        <v>4812.9396648107213</v>
      </c>
      <c r="V6599" s="5">
        <f>Table2[[#This Row],[Price Diff]]/Table2[[#This Row],[price]]</f>
        <v>4.8670613874390437E-2</v>
      </c>
    </row>
    <row r="6600" spans="1:22" x14ac:dyDescent="0.2">
      <c r="A6600" s="3">
        <v>18100</v>
      </c>
      <c r="B6600" s="3">
        <v>0.300966179</v>
      </c>
      <c r="C6600" s="3">
        <v>59562</v>
      </c>
      <c r="D6600" s="3">
        <v>0.57417937500000005</v>
      </c>
      <c r="E6600" s="3">
        <v>2995</v>
      </c>
      <c r="F6600" s="3">
        <v>0.65338650099999995</v>
      </c>
      <c r="G6600" s="3">
        <v>9</v>
      </c>
      <c r="H6600" s="3">
        <v>0.83257932800000001</v>
      </c>
      <c r="I6600" s="2" t="s">
        <v>19</v>
      </c>
      <c r="J6600" s="3">
        <v>145000</v>
      </c>
      <c r="K6600" s="3">
        <v>0.91924803399999999</v>
      </c>
      <c r="L6600" s="3">
        <v>3</v>
      </c>
      <c r="M6600" s="2" t="s">
        <v>65</v>
      </c>
      <c r="N6600" s="3">
        <v>83500</v>
      </c>
      <c r="O6600" s="3">
        <v>0.45374206900000003</v>
      </c>
      <c r="P6600" s="3">
        <v>-0.49469676567203713</v>
      </c>
      <c r="Q6600" s="3">
        <v>0.51739880522989912</v>
      </c>
      <c r="R6600" s="3">
        <v>0.64130521089837755</v>
      </c>
      <c r="S6600" s="3">
        <v>0.45132641041840704</v>
      </c>
      <c r="T6600" s="5">
        <f>POWER(10,Table2[[#This Row],[Predicted normalized_price]]*(N$7634-N$7635)+N$7635)</f>
        <v>82398.935727141681</v>
      </c>
      <c r="U6600" s="5">
        <f>ABS(Table2[[#This Row],[price]]-Table2[[#This Row],[Predicted Price]])</f>
        <v>1101.0642728583189</v>
      </c>
      <c r="V6600" s="5">
        <f>Table2[[#This Row],[Price Diff]]/Table2[[#This Row],[price]]</f>
        <v>1.3186398477345136E-2</v>
      </c>
    </row>
    <row r="6601" spans="1:22" x14ac:dyDescent="0.2">
      <c r="A6601" s="3">
        <v>19030</v>
      </c>
      <c r="B6601" s="3">
        <v>0.31211484</v>
      </c>
      <c r="C6601" s="3">
        <v>98217</v>
      </c>
      <c r="D6601" s="3">
        <v>0.66170861700000005</v>
      </c>
      <c r="E6601" s="3">
        <v>1991</v>
      </c>
      <c r="F6601" s="3">
        <v>0.47928668200000002</v>
      </c>
      <c r="G6601" s="3">
        <v>2</v>
      </c>
      <c r="H6601" s="3">
        <v>0.26264953499999999</v>
      </c>
      <c r="I6601" s="2" t="s">
        <v>15</v>
      </c>
      <c r="J6601" s="3">
        <v>11500</v>
      </c>
      <c r="K6601" s="3">
        <v>0.70324983100000005</v>
      </c>
      <c r="L6601" s="3">
        <v>1</v>
      </c>
      <c r="M6601" s="2" t="s">
        <v>65</v>
      </c>
      <c r="N6601" s="3">
        <v>196000</v>
      </c>
      <c r="O6601" s="3">
        <v>0.60902209299999999</v>
      </c>
      <c r="P6601" s="3">
        <v>-0.91150887957567972</v>
      </c>
      <c r="Q6601" s="3">
        <v>0.81464850562037583</v>
      </c>
      <c r="R6601" s="3">
        <v>0.25734968989206775</v>
      </c>
      <c r="S6601" s="3">
        <v>0.62589106614797452</v>
      </c>
      <c r="T6601" s="5">
        <f>POWER(10,Table2[[#This Row],[Predicted normalized_price]]*(N$7634-N$7635)+N$7635)</f>
        <v>215037.00567388567</v>
      </c>
      <c r="U6601" s="5">
        <f>ABS(Table2[[#This Row],[price]]-Table2[[#This Row],[Predicted Price]])</f>
        <v>19037.005673885666</v>
      </c>
      <c r="V6601" s="5">
        <f>Table2[[#This Row],[Price Diff]]/Table2[[#This Row],[price]]</f>
        <v>9.7127579968804417E-2</v>
      </c>
    </row>
    <row r="6602" spans="1:22" x14ac:dyDescent="0.2">
      <c r="A6602" s="3">
        <v>17440</v>
      </c>
      <c r="B6602" s="3">
        <v>0.29270103800000002</v>
      </c>
      <c r="C6602" s="3">
        <v>44087</v>
      </c>
      <c r="D6602" s="3">
        <v>0.52152954200000001</v>
      </c>
      <c r="E6602" s="3">
        <v>1984</v>
      </c>
      <c r="F6602" s="3">
        <v>0.47778491499999998</v>
      </c>
      <c r="G6602" s="3">
        <v>8</v>
      </c>
      <c r="H6602" s="3">
        <v>0.78794860499999997</v>
      </c>
      <c r="I6602" s="2" t="s">
        <v>20</v>
      </c>
      <c r="J6602" s="3">
        <v>112000</v>
      </c>
      <c r="K6602" s="3">
        <v>0.89723944799999999</v>
      </c>
      <c r="L6602" s="3">
        <v>3</v>
      </c>
      <c r="M6602" s="2" t="s">
        <v>62</v>
      </c>
      <c r="N6602" s="3">
        <v>70500</v>
      </c>
      <c r="O6602" s="3">
        <v>0.42294442199999999</v>
      </c>
      <c r="P6602" s="3">
        <v>-0.15013505340484634</v>
      </c>
      <c r="Q6602" s="3">
        <v>0.4782668448827026</v>
      </c>
      <c r="R6602" s="3">
        <v>0.70453642370599534</v>
      </c>
      <c r="S6602" s="3">
        <v>0.42589183777573503</v>
      </c>
      <c r="T6602" s="5">
        <f>POWER(10,Table2[[#This Row],[Predicted normalized_price]]*(N$7634-N$7635)+N$7635)</f>
        <v>71651.12394031584</v>
      </c>
      <c r="U6602" s="5">
        <f>ABS(Table2[[#This Row],[price]]-Table2[[#This Row],[Predicted Price]])</f>
        <v>1151.1239403158397</v>
      </c>
      <c r="V6602" s="5">
        <f>Table2[[#This Row],[Price Diff]]/Table2[[#This Row],[price]]</f>
        <v>1.6327999153416164E-2</v>
      </c>
    </row>
    <row r="6603" spans="1:22" x14ac:dyDescent="0.2">
      <c r="A6603" s="3">
        <v>9860</v>
      </c>
      <c r="B6603" s="3">
        <v>0.16580963300000001</v>
      </c>
      <c r="C6603" s="3">
        <v>5927</v>
      </c>
      <c r="D6603" s="3">
        <v>0.170362446</v>
      </c>
      <c r="E6603" s="3">
        <v>1998</v>
      </c>
      <c r="F6603" s="3">
        <v>0.480783179</v>
      </c>
      <c r="G6603" s="3">
        <v>10</v>
      </c>
      <c r="H6603" s="3">
        <v>0.87250287000000004</v>
      </c>
      <c r="I6603" s="2" t="s">
        <v>18</v>
      </c>
      <c r="J6603" s="3">
        <v>124979</v>
      </c>
      <c r="K6603" s="3">
        <v>0.90658432099999997</v>
      </c>
      <c r="L6603" s="3">
        <v>2</v>
      </c>
      <c r="M6603" s="2" t="s">
        <v>63</v>
      </c>
      <c r="N6603" s="3">
        <v>12800</v>
      </c>
      <c r="O6603" s="3">
        <v>0.112451437</v>
      </c>
      <c r="P6603" s="3">
        <v>-0.98637570322384738</v>
      </c>
      <c r="Q6603" s="3">
        <v>-0.94701241568994943</v>
      </c>
      <c r="R6603" s="3">
        <v>0.37514842295985795</v>
      </c>
      <c r="S6603" s="3">
        <v>0.13183067277537358</v>
      </c>
      <c r="T6603" s="5">
        <f>POWER(10,Table2[[#This Row],[Predicted normalized_price]]*(N$7634-N$7635)+N$7635)</f>
        <v>14238.287017669605</v>
      </c>
      <c r="U6603" s="5">
        <f>ABS(Table2[[#This Row],[price]]-Table2[[#This Row],[Predicted Price]])</f>
        <v>1438.2870176696051</v>
      </c>
      <c r="V6603" s="5">
        <f>Table2[[#This Row],[Price Diff]]/Table2[[#This Row],[price]]</f>
        <v>0.11236617325543791</v>
      </c>
    </row>
    <row r="6604" spans="1:22" x14ac:dyDescent="0.2">
      <c r="A6604" s="3">
        <v>12860</v>
      </c>
      <c r="B6604" s="3">
        <v>0.224915429</v>
      </c>
      <c r="C6604" s="3">
        <v>34947</v>
      </c>
      <c r="D6604" s="3">
        <v>0.48087093199999997</v>
      </c>
      <c r="E6604" s="3">
        <v>1995</v>
      </c>
      <c r="F6604" s="3">
        <v>0.48014246599999999</v>
      </c>
      <c r="G6604" s="3">
        <v>9</v>
      </c>
      <c r="H6604" s="3">
        <v>0.83257932800000001</v>
      </c>
      <c r="I6604" s="2" t="s">
        <v>13</v>
      </c>
      <c r="J6604" s="3">
        <v>103000</v>
      </c>
      <c r="K6604" s="3">
        <v>0.89009999100000003</v>
      </c>
      <c r="L6604" s="3">
        <v>2</v>
      </c>
      <c r="M6604" s="2" t="s">
        <v>67</v>
      </c>
      <c r="N6604" s="3">
        <v>49800</v>
      </c>
      <c r="O6604" s="3">
        <v>0.35968764800000003</v>
      </c>
      <c r="P6604" s="3">
        <v>-0.82326783068698217</v>
      </c>
      <c r="Q6604" s="3">
        <v>0.30203226686179852</v>
      </c>
      <c r="R6604" s="3">
        <v>0.78427199362103128</v>
      </c>
      <c r="S6604" s="3">
        <v>0.35748026191582005</v>
      </c>
      <c r="T6604" s="5">
        <f>POWER(10,Table2[[#This Row],[Predicted normalized_price]]*(N$7634-N$7635)+N$7635)</f>
        <v>49199.592405287105</v>
      </c>
      <c r="U6604" s="5">
        <f>ABS(Table2[[#This Row],[price]]-Table2[[#This Row],[Predicted Price]])</f>
        <v>600.40759471289493</v>
      </c>
      <c r="V6604" s="5">
        <f>Table2[[#This Row],[Price Diff]]/Table2[[#This Row],[price]]</f>
        <v>1.2056377403873391E-2</v>
      </c>
    </row>
    <row r="6605" spans="1:22" x14ac:dyDescent="0.2">
      <c r="A6605" s="3">
        <v>11480</v>
      </c>
      <c r="B6605" s="3">
        <v>0.19965746300000001</v>
      </c>
      <c r="C6605" s="3">
        <v>54624</v>
      </c>
      <c r="D6605" s="3">
        <v>0.55903392900000004</v>
      </c>
      <c r="E6605" s="3">
        <v>1461</v>
      </c>
      <c r="F6605" s="3">
        <v>0.34731090599999997</v>
      </c>
      <c r="G6605" s="3">
        <v>3</v>
      </c>
      <c r="H6605" s="3">
        <v>0.416289664</v>
      </c>
      <c r="I6605" s="2" t="s">
        <v>42</v>
      </c>
      <c r="J6605" s="3">
        <v>12100</v>
      </c>
      <c r="K6605" s="3">
        <v>0.70758434100000001</v>
      </c>
      <c r="L6605" s="3">
        <v>1</v>
      </c>
      <c r="M6605" s="2" t="s">
        <v>66</v>
      </c>
      <c r="N6605" s="3">
        <v>106000</v>
      </c>
      <c r="O6605" s="3">
        <v>0.49716177099999997</v>
      </c>
      <c r="P6605" s="3">
        <v>-0.8178262072540583</v>
      </c>
      <c r="Q6605" s="3">
        <v>-0.55697078991093152</v>
      </c>
      <c r="R6605" s="3">
        <v>-0.60327061764243917</v>
      </c>
      <c r="S6605" s="3">
        <v>0.48313551642141639</v>
      </c>
      <c r="T6605" s="5">
        <f>POWER(10,Table2[[#This Row],[Predicted normalized_price]]*(N$7634-N$7635)+N$7635)</f>
        <v>98136.997706725684</v>
      </c>
      <c r="U6605" s="5">
        <f>ABS(Table2[[#This Row],[price]]-Table2[[#This Row],[Predicted Price]])</f>
        <v>7863.0022932743159</v>
      </c>
      <c r="V6605" s="5">
        <f>Table2[[#This Row],[Price Diff]]/Table2[[#This Row],[price]]</f>
        <v>7.4179266917682229E-2</v>
      </c>
    </row>
    <row r="6606" spans="1:22" x14ac:dyDescent="0.2">
      <c r="A6606" s="3">
        <v>9940</v>
      </c>
      <c r="B6606" s="3">
        <v>0.16760768000000001</v>
      </c>
      <c r="C6606" s="3">
        <v>17809</v>
      </c>
      <c r="D6606" s="3">
        <v>0.362897099</v>
      </c>
      <c r="E6606" s="3">
        <v>2457</v>
      </c>
      <c r="F6606" s="3">
        <v>0.56895911399999999</v>
      </c>
      <c r="G6606" s="3">
        <v>10</v>
      </c>
      <c r="H6606" s="3">
        <v>0.87250287000000004</v>
      </c>
      <c r="I6606" s="2" t="s">
        <v>23</v>
      </c>
      <c r="J6606" s="3">
        <v>94000</v>
      </c>
      <c r="K6606" s="3">
        <v>0.88230732700000003</v>
      </c>
      <c r="L6606" s="3">
        <v>2</v>
      </c>
      <c r="M6606" s="2" t="s">
        <v>64</v>
      </c>
      <c r="N6606" s="3">
        <v>28800</v>
      </c>
      <c r="O6606" s="3">
        <v>0.26002671199999999</v>
      </c>
      <c r="P6606" s="3">
        <v>0.84476243888106917</v>
      </c>
      <c r="Q6606" s="3">
        <v>-0.88331270136824469</v>
      </c>
      <c r="R6606" s="3">
        <v>-4.4236803139570194E-3</v>
      </c>
      <c r="S6606" s="3">
        <v>0.24969319709152132</v>
      </c>
      <c r="T6606" s="5">
        <f>POWER(10,Table2[[#This Row],[Predicted normalized_price]]*(N$7634-N$7635)+N$7635)</f>
        <v>27210.214511916696</v>
      </c>
      <c r="U6606" s="5">
        <f>ABS(Table2[[#This Row],[price]]-Table2[[#This Row],[Predicted Price]])</f>
        <v>1589.7854880833038</v>
      </c>
      <c r="V6606" s="5">
        <f>Table2[[#This Row],[Price Diff]]/Table2[[#This Row],[price]]</f>
        <v>5.520088500289249E-2</v>
      </c>
    </row>
    <row r="6607" spans="1:22" x14ac:dyDescent="0.2">
      <c r="A6607" s="3">
        <v>10130</v>
      </c>
      <c r="B6607" s="3">
        <v>0.17182069599999999</v>
      </c>
      <c r="C6607" s="3">
        <v>12755</v>
      </c>
      <c r="D6607" s="3">
        <v>0.30448484399999998</v>
      </c>
      <c r="E6607" s="3">
        <v>1598</v>
      </c>
      <c r="F6607" s="3">
        <v>0.38552934799999999</v>
      </c>
      <c r="G6607" s="3">
        <v>10</v>
      </c>
      <c r="H6607" s="3">
        <v>0.87250287000000004</v>
      </c>
      <c r="I6607" s="2" t="s">
        <v>10</v>
      </c>
      <c r="J6607" s="3">
        <v>136000</v>
      </c>
      <c r="K6607" s="3">
        <v>0.91378678499999999</v>
      </c>
      <c r="L6607" s="3">
        <v>1</v>
      </c>
      <c r="M6607" s="2" t="s">
        <v>63</v>
      </c>
      <c r="N6607" s="3">
        <v>23800</v>
      </c>
      <c r="O6607" s="3">
        <v>0.225324465</v>
      </c>
      <c r="P6607" s="3">
        <v>-0.63092811476058019</v>
      </c>
      <c r="Q6607" s="3">
        <v>-0.9054650438742855</v>
      </c>
      <c r="R6607" s="3">
        <v>6.9760405723163429E-2</v>
      </c>
      <c r="S6607" s="3">
        <v>0.22115755789478841</v>
      </c>
      <c r="T6607" s="5">
        <f>POWER(10,Table2[[#This Row],[Predicted normalized_price]]*(N$7634-N$7635)+N$7635)</f>
        <v>23261.236593509115</v>
      </c>
      <c r="U6607" s="5">
        <f>ABS(Table2[[#This Row],[price]]-Table2[[#This Row],[Predicted Price]])</f>
        <v>538.76340649088525</v>
      </c>
      <c r="V6607" s="5">
        <f>Table2[[#This Row],[Price Diff]]/Table2[[#This Row],[price]]</f>
        <v>2.2637117919785094E-2</v>
      </c>
    </row>
    <row r="6608" spans="1:22" x14ac:dyDescent="0.2">
      <c r="A6608" s="3">
        <v>11800</v>
      </c>
      <c r="B6608" s="3">
        <v>0.20577488199999999</v>
      </c>
      <c r="C6608" s="3">
        <v>44586</v>
      </c>
      <c r="D6608" s="3">
        <v>0.52349918100000004</v>
      </c>
      <c r="E6608" s="3">
        <v>1999</v>
      </c>
      <c r="F6608" s="3">
        <v>0.48099653599999997</v>
      </c>
      <c r="G6608" s="3">
        <v>6</v>
      </c>
      <c r="H6608" s="3">
        <v>0.67893919899999999</v>
      </c>
      <c r="I6608" s="2" t="s">
        <v>14</v>
      </c>
      <c r="J6608" s="3">
        <v>115000</v>
      </c>
      <c r="K6608" s="3">
        <v>0.89949227499999995</v>
      </c>
      <c r="L6608" s="3">
        <v>1</v>
      </c>
      <c r="M6608" s="2" t="s">
        <v>66</v>
      </c>
      <c r="N6608" s="3">
        <v>65800</v>
      </c>
      <c r="O6608" s="3">
        <v>0.41038891300000002</v>
      </c>
      <c r="P6608" s="3">
        <v>-0.73200544874481444</v>
      </c>
      <c r="Q6608" s="3">
        <v>-0.70092093874108474</v>
      </c>
      <c r="R6608" s="3">
        <v>-0.43056567241846633</v>
      </c>
      <c r="S6608" s="3">
        <v>0.40164912930933594</v>
      </c>
      <c r="T6608" s="5">
        <f>POWER(10,Table2[[#This Row],[Predicted normalized_price]]*(N$7634-N$7635)+N$7635)</f>
        <v>62714.613276372067</v>
      </c>
      <c r="U6608" s="5">
        <f>ABS(Table2[[#This Row],[price]]-Table2[[#This Row],[Predicted Price]])</f>
        <v>3085.386723627933</v>
      </c>
      <c r="V6608" s="5">
        <f>Table2[[#This Row],[Price Diff]]/Table2[[#This Row],[price]]</f>
        <v>4.6890375739026338E-2</v>
      </c>
    </row>
    <row r="6609" spans="1:22" x14ac:dyDescent="0.2">
      <c r="A6609" s="3">
        <v>12450</v>
      </c>
      <c r="B6609" s="3">
        <v>0.21770595500000001</v>
      </c>
      <c r="C6609" s="3">
        <v>71794</v>
      </c>
      <c r="D6609" s="3">
        <v>0.60686678500000002</v>
      </c>
      <c r="E6609" s="3">
        <v>2356</v>
      </c>
      <c r="F6609" s="3">
        <v>0.55106086499999996</v>
      </c>
      <c r="G6609" s="3">
        <v>2</v>
      </c>
      <c r="H6609" s="3">
        <v>0.26264953499999999</v>
      </c>
      <c r="I6609" s="2" t="s">
        <v>22</v>
      </c>
      <c r="J6609" s="3">
        <v>22000</v>
      </c>
      <c r="K6609" s="3">
        <v>0.75853620200000005</v>
      </c>
      <c r="L6609" s="3">
        <v>1</v>
      </c>
      <c r="M6609" s="2" t="s">
        <v>66</v>
      </c>
      <c r="N6609" s="3">
        <v>130800</v>
      </c>
      <c r="O6609" s="3">
        <v>0.53542005800000003</v>
      </c>
      <c r="P6609" s="3">
        <v>-0.43803977306606373</v>
      </c>
      <c r="Q6609" s="3">
        <v>-0.44098734946191054</v>
      </c>
      <c r="R6609" s="3">
        <v>-0.70290660907491953</v>
      </c>
      <c r="S6609" s="3">
        <v>0.53995205749260045</v>
      </c>
      <c r="T6609" s="5">
        <f>POWER(10,Table2[[#This Row],[Predicted normalized_price]]*(N$7634-N$7635)+N$7635)</f>
        <v>134098.27182958325</v>
      </c>
      <c r="U6609" s="5">
        <f>ABS(Table2[[#This Row],[price]]-Table2[[#This Row],[Predicted Price]])</f>
        <v>3298.2718295832456</v>
      </c>
      <c r="V6609" s="5">
        <f>Table2[[#This Row],[Price Diff]]/Table2[[#This Row],[price]]</f>
        <v>2.5216145486110439E-2</v>
      </c>
    </row>
    <row r="6610" spans="1:22" x14ac:dyDescent="0.2">
      <c r="A6610" s="3">
        <v>15530</v>
      </c>
      <c r="B6610" s="3">
        <v>0.26689182</v>
      </c>
      <c r="C6610" s="3">
        <v>32035</v>
      </c>
      <c r="D6610" s="3">
        <v>0.46564513800000001</v>
      </c>
      <c r="E6610" s="3">
        <v>1984</v>
      </c>
      <c r="F6610" s="3">
        <v>0.47778491499999998</v>
      </c>
      <c r="G6610" s="3">
        <v>9</v>
      </c>
      <c r="H6610" s="3">
        <v>0.83257932800000001</v>
      </c>
      <c r="I6610" s="2" t="s">
        <v>20</v>
      </c>
      <c r="J6610" s="3">
        <v>155000</v>
      </c>
      <c r="K6610" s="3">
        <v>0.92493194099999998</v>
      </c>
      <c r="L6610" s="3">
        <v>3</v>
      </c>
      <c r="M6610" s="2" t="s">
        <v>62</v>
      </c>
      <c r="N6610" s="3">
        <v>55888</v>
      </c>
      <c r="O6610" s="3">
        <v>0.38067656900000002</v>
      </c>
      <c r="P6610" s="3">
        <v>-0.18840182718622603</v>
      </c>
      <c r="Q6610" s="3">
        <v>0.33330601198325394</v>
      </c>
      <c r="R6610" s="3">
        <v>0.78369087171480989</v>
      </c>
      <c r="S6610" s="3">
        <v>0.36753713021146517</v>
      </c>
      <c r="T6610" s="5">
        <f>POWER(10,Table2[[#This Row],[Predicted normalized_price]]*(N$7634-N$7635)+N$7635)</f>
        <v>51995.028512604666</v>
      </c>
      <c r="U6610" s="5">
        <f>ABS(Table2[[#This Row],[price]]-Table2[[#This Row],[Predicted Price]])</f>
        <v>3892.9714873953344</v>
      </c>
      <c r="V6610" s="5">
        <f>Table2[[#This Row],[Price Diff]]/Table2[[#This Row],[price]]</f>
        <v>6.9656661311826046E-2</v>
      </c>
    </row>
    <row r="6611" spans="1:22" x14ac:dyDescent="0.2">
      <c r="A6611" s="3">
        <v>9220</v>
      </c>
      <c r="B6611" s="3">
        <v>0.15087692999999999</v>
      </c>
      <c r="C6611" s="3">
        <v>47442</v>
      </c>
      <c r="D6611" s="3">
        <v>0.53436470300000005</v>
      </c>
      <c r="E6611" s="3">
        <v>1496</v>
      </c>
      <c r="F6611" s="3">
        <v>0.35740525400000001</v>
      </c>
      <c r="G6611" s="3">
        <v>3</v>
      </c>
      <c r="H6611" s="3">
        <v>0.416289664</v>
      </c>
      <c r="I6611" s="2" t="s">
        <v>22</v>
      </c>
      <c r="J6611" s="3">
        <v>2500</v>
      </c>
      <c r="K6611" s="3">
        <v>0.57318861300000001</v>
      </c>
      <c r="L6611" s="3">
        <v>1</v>
      </c>
      <c r="M6611" s="2" t="s">
        <v>68</v>
      </c>
      <c r="N6611" s="3">
        <v>81500</v>
      </c>
      <c r="O6611" s="3">
        <v>0.44933015100000001</v>
      </c>
      <c r="P6611" s="3">
        <v>-0.91597831218310755</v>
      </c>
      <c r="Q6611" s="3">
        <v>-0.7087039295427634</v>
      </c>
      <c r="R6611" s="3">
        <v>-0.60697472019973042</v>
      </c>
      <c r="S6611" s="3">
        <v>0.44385260438688268</v>
      </c>
      <c r="T6611" s="5">
        <f>POWER(10,Table2[[#This Row],[Predicted normalized_price]]*(N$7634-N$7635)+N$7635)</f>
        <v>79083.459961881905</v>
      </c>
      <c r="U6611" s="5">
        <f>ABS(Table2[[#This Row],[price]]-Table2[[#This Row],[Predicted Price]])</f>
        <v>2416.5400381180953</v>
      </c>
      <c r="V6611" s="5">
        <f>Table2[[#This Row],[Price Diff]]/Table2[[#This Row],[price]]</f>
        <v>2.9650798013718959E-2</v>
      </c>
    </row>
    <row r="6612" spans="1:22" x14ac:dyDescent="0.2">
      <c r="A6612" s="3">
        <v>8850</v>
      </c>
      <c r="B6612" s="3">
        <v>0.141763578</v>
      </c>
      <c r="C6612" s="3">
        <v>10195</v>
      </c>
      <c r="D6612" s="3">
        <v>0.265279867</v>
      </c>
      <c r="E6612" s="3">
        <v>1499</v>
      </c>
      <c r="F6612" s="3">
        <v>0.35825946600000003</v>
      </c>
      <c r="G6612" s="3">
        <v>10</v>
      </c>
      <c r="H6612" s="3">
        <v>0.87250287000000004</v>
      </c>
      <c r="I6612" s="2" t="s">
        <v>28</v>
      </c>
      <c r="J6612" s="3">
        <v>130000</v>
      </c>
      <c r="K6612" s="3">
        <v>0.90994130500000003</v>
      </c>
      <c r="L6612" s="3">
        <v>3</v>
      </c>
      <c r="M6612" s="2" t="s">
        <v>63</v>
      </c>
      <c r="N6612" s="3">
        <v>16800</v>
      </c>
      <c r="O6612" s="3">
        <v>0.16193867100000001</v>
      </c>
      <c r="P6612" s="3">
        <v>-0.97590634686731748</v>
      </c>
      <c r="Q6612" s="3">
        <v>-0.93009148102213879</v>
      </c>
      <c r="R6612" s="3">
        <v>0.22198559905573986</v>
      </c>
      <c r="S6612" s="3">
        <v>0.17515763020018521</v>
      </c>
      <c r="T6612" s="5">
        <f>POWER(10,Table2[[#This Row],[Predicted normalized_price]]*(N$7634-N$7635)+N$7635)</f>
        <v>18065.741943932499</v>
      </c>
      <c r="U6612" s="5">
        <f>ABS(Table2[[#This Row],[price]]-Table2[[#This Row],[Predicted Price]])</f>
        <v>1265.7419439324985</v>
      </c>
      <c r="V6612" s="5">
        <f>Table2[[#This Row],[Price Diff]]/Table2[[#This Row],[price]]</f>
        <v>7.5341782376934438E-2</v>
      </c>
    </row>
    <row r="6613" spans="1:22" x14ac:dyDescent="0.2">
      <c r="A6613" s="3">
        <v>8670</v>
      </c>
      <c r="B6613" s="3">
        <v>0.13719135399999999</v>
      </c>
      <c r="C6613" s="3">
        <v>43075</v>
      </c>
      <c r="D6613" s="3">
        <v>0.51746561700000004</v>
      </c>
      <c r="E6613" s="3">
        <v>999</v>
      </c>
      <c r="F6613" s="3">
        <v>0.18522925200000001</v>
      </c>
      <c r="G6613" s="3">
        <v>2</v>
      </c>
      <c r="H6613" s="3">
        <v>0.26264953499999999</v>
      </c>
      <c r="I6613" s="2" t="s">
        <v>47</v>
      </c>
      <c r="J6613" s="3">
        <v>13700</v>
      </c>
      <c r="K6613" s="3">
        <v>0.71816871599999998</v>
      </c>
      <c r="L6613" s="3">
        <v>1</v>
      </c>
      <c r="M6613" s="2" t="s">
        <v>67</v>
      </c>
      <c r="N6613" s="3">
        <v>80000</v>
      </c>
      <c r="O6613" s="3">
        <v>0.44594957000000002</v>
      </c>
      <c r="P6613" s="3">
        <v>-0.99787920304000055</v>
      </c>
      <c r="Q6613" s="3">
        <v>0.60569872496033084</v>
      </c>
      <c r="R6613" s="3">
        <v>0.74072762811574</v>
      </c>
      <c r="S6613" s="3">
        <v>0.4480434037947234</v>
      </c>
      <c r="T6613" s="5">
        <f>POWER(10,Table2[[#This Row],[Predicted normalized_price]]*(N$7634-N$7635)+N$7635)</f>
        <v>80925.769509711579</v>
      </c>
      <c r="U6613" s="5">
        <f>ABS(Table2[[#This Row],[price]]-Table2[[#This Row],[Predicted Price]])</f>
        <v>925.7695097115793</v>
      </c>
      <c r="V6613" s="5">
        <f>Table2[[#This Row],[Price Diff]]/Table2[[#This Row],[price]]</f>
        <v>1.1572118871394742E-2</v>
      </c>
    </row>
    <row r="6614" spans="1:22" x14ac:dyDescent="0.2">
      <c r="A6614" s="3">
        <v>13390</v>
      </c>
      <c r="B6614" s="3">
        <v>0.23390169899999999</v>
      </c>
      <c r="C6614" s="3">
        <v>70762</v>
      </c>
      <c r="D6614" s="3">
        <v>0.60433297100000005</v>
      </c>
      <c r="E6614" s="3">
        <v>1598</v>
      </c>
      <c r="F6614" s="3">
        <v>0.38552934799999999</v>
      </c>
      <c r="G6614" s="3">
        <v>6</v>
      </c>
      <c r="H6614" s="3">
        <v>0.67893919899999999</v>
      </c>
      <c r="I6614" s="2" t="s">
        <v>47</v>
      </c>
      <c r="J6614" s="3">
        <v>7108</v>
      </c>
      <c r="K6614" s="3">
        <v>0.662244889</v>
      </c>
      <c r="L6614" s="3">
        <v>1</v>
      </c>
      <c r="M6614" s="2" t="s">
        <v>62</v>
      </c>
      <c r="N6614" s="3">
        <v>98880</v>
      </c>
      <c r="O6614" s="3">
        <v>0.48450813100000001</v>
      </c>
      <c r="P6614" s="3">
        <v>-0.98292650898437395</v>
      </c>
      <c r="Q6614" s="3">
        <v>0.6139306746966835</v>
      </c>
      <c r="R6614" s="3">
        <v>0.65878854036311896</v>
      </c>
      <c r="S6614" s="3">
        <v>0.4710310258503323</v>
      </c>
      <c r="T6614" s="5">
        <f>POWER(10,Table2[[#This Row],[Predicted normalized_price]]*(N$7634-N$7635)+N$7635)</f>
        <v>91821.817036790031</v>
      </c>
      <c r="U6614" s="5">
        <f>ABS(Table2[[#This Row],[price]]-Table2[[#This Row],[Predicted Price]])</f>
        <v>7058.1829632099689</v>
      </c>
      <c r="V6614" s="5">
        <f>Table2[[#This Row],[Price Diff]]/Table2[[#This Row],[price]]</f>
        <v>7.1381300194275576E-2</v>
      </c>
    </row>
    <row r="6615" spans="1:22" x14ac:dyDescent="0.2">
      <c r="A6615" s="3">
        <v>7390</v>
      </c>
      <c r="B6615" s="3">
        <v>0.10164783500000001</v>
      </c>
      <c r="C6615" s="3">
        <v>45157</v>
      </c>
      <c r="D6615" s="3">
        <v>0.52572615099999997</v>
      </c>
      <c r="E6615" s="3">
        <v>1496</v>
      </c>
      <c r="F6615" s="3">
        <v>0.35740525400000001</v>
      </c>
      <c r="G6615" s="3">
        <v>2</v>
      </c>
      <c r="H6615" s="3">
        <v>0.26264953499999999</v>
      </c>
      <c r="I6615" s="2" t="s">
        <v>14</v>
      </c>
      <c r="J6615" s="3">
        <v>11</v>
      </c>
      <c r="K6615" s="3">
        <v>0.110734005</v>
      </c>
      <c r="L6615" s="3">
        <v>1</v>
      </c>
      <c r="M6615" s="2" t="s">
        <v>63</v>
      </c>
      <c r="N6615" s="3">
        <v>77800</v>
      </c>
      <c r="O6615" s="3">
        <v>0.44087494500000002</v>
      </c>
      <c r="P6615" s="3">
        <v>-0.9359982966890984</v>
      </c>
      <c r="Q6615" s="3">
        <v>-0.66817867799980513</v>
      </c>
      <c r="R6615" s="3">
        <v>-0.53572492133739091</v>
      </c>
      <c r="S6615" s="3">
        <v>0.43640422495814046</v>
      </c>
      <c r="T6615" s="5">
        <f>POWER(10,Table2[[#This Row],[Predicted normalized_price]]*(N$7634-N$7635)+N$7635)</f>
        <v>75911.994258331266</v>
      </c>
      <c r="U6615" s="5">
        <f>ABS(Table2[[#This Row],[price]]-Table2[[#This Row],[Predicted Price]])</f>
        <v>1888.0057416687341</v>
      </c>
      <c r="V6615" s="5">
        <f>Table2[[#This Row],[Price Diff]]/Table2[[#This Row],[price]]</f>
        <v>2.4267425985459307E-2</v>
      </c>
    </row>
    <row r="6616" spans="1:22" x14ac:dyDescent="0.2">
      <c r="A6616" s="3">
        <v>11610</v>
      </c>
      <c r="B6616" s="3">
        <v>0.20216298299999999</v>
      </c>
      <c r="C6616" s="3">
        <v>69952</v>
      </c>
      <c r="D6616" s="3">
        <v>0.60231820199999997</v>
      </c>
      <c r="E6616" s="3">
        <v>1984</v>
      </c>
      <c r="F6616" s="3">
        <v>0.47778491499999998</v>
      </c>
      <c r="G6616" s="3">
        <v>5</v>
      </c>
      <c r="H6616" s="3">
        <v>0.60985333500000005</v>
      </c>
      <c r="I6616" s="2" t="s">
        <v>20</v>
      </c>
      <c r="J6616" s="3">
        <v>59000</v>
      </c>
      <c r="K6616" s="3">
        <v>0.84261222099999999</v>
      </c>
      <c r="L6616" s="3">
        <v>2</v>
      </c>
      <c r="M6616" s="2" t="s">
        <v>65</v>
      </c>
      <c r="N6616" s="3">
        <v>89800</v>
      </c>
      <c r="O6616" s="3">
        <v>0.46697918999999999</v>
      </c>
      <c r="P6616" s="3">
        <v>0.28166086200149931</v>
      </c>
      <c r="Q6616" s="3">
        <v>0.5857688955664021</v>
      </c>
      <c r="R6616" s="3">
        <v>0.64898490640168982</v>
      </c>
      <c r="S6616" s="3">
        <v>0.46943155587413865</v>
      </c>
      <c r="T6616" s="5">
        <f>POWER(10,Table2[[#This Row],[Predicted normalized_price]]*(N$7634-N$7635)+N$7635)</f>
        <v>91018.319184924534</v>
      </c>
      <c r="U6616" s="5">
        <f>ABS(Table2[[#This Row],[price]]-Table2[[#This Row],[Predicted Price]])</f>
        <v>1218.3191849245341</v>
      </c>
      <c r="V6616" s="5">
        <f>Table2[[#This Row],[Price Diff]]/Table2[[#This Row],[price]]</f>
        <v>1.3567028785351159E-2</v>
      </c>
    </row>
    <row r="6617" spans="1:22" x14ac:dyDescent="0.2">
      <c r="A6617" s="3">
        <v>8290</v>
      </c>
      <c r="B6617" s="3">
        <v>0.127218848</v>
      </c>
      <c r="C6617" s="3">
        <v>52585</v>
      </c>
      <c r="D6617" s="3">
        <v>0.55237642799999997</v>
      </c>
      <c r="E6617" s="3">
        <v>1591</v>
      </c>
      <c r="F6617" s="3">
        <v>0.38365743499999999</v>
      </c>
      <c r="G6617" s="3">
        <v>5</v>
      </c>
      <c r="H6617" s="3">
        <v>0.60985333500000005</v>
      </c>
      <c r="I6617" s="2" t="s">
        <v>17</v>
      </c>
      <c r="J6617" s="3">
        <v>39726</v>
      </c>
      <c r="K6617" s="3">
        <v>0.80890224899999996</v>
      </c>
      <c r="L6617" s="3">
        <v>2</v>
      </c>
      <c r="M6617" s="2" t="s">
        <v>63</v>
      </c>
      <c r="N6617" s="3">
        <v>59800</v>
      </c>
      <c r="O6617" s="3">
        <v>0.39298878599999998</v>
      </c>
      <c r="P6617" s="3">
        <v>-0.89028006206824339</v>
      </c>
      <c r="Q6617" s="3">
        <v>-0.70320779341854356</v>
      </c>
      <c r="R6617" s="3">
        <v>-0.42255974439841226</v>
      </c>
      <c r="S6617" s="3">
        <v>0.39859950057705551</v>
      </c>
      <c r="T6617" s="5">
        <f>POWER(10,Table2[[#This Row],[Predicted normalized_price]]*(N$7634-N$7635)+N$7635)</f>
        <v>61672.411581545945</v>
      </c>
      <c r="U6617" s="5">
        <f>ABS(Table2[[#This Row],[price]]-Table2[[#This Row],[Predicted Price]])</f>
        <v>1872.4115815459445</v>
      </c>
      <c r="V6617" s="5">
        <f>Table2[[#This Row],[Price Diff]]/Table2[[#This Row],[price]]</f>
        <v>3.1311230460634526E-2</v>
      </c>
    </row>
    <row r="6618" spans="1:22" x14ac:dyDescent="0.2">
      <c r="A6618" s="3">
        <v>12090</v>
      </c>
      <c r="B6618" s="3">
        <v>0.211177161</v>
      </c>
      <c r="C6618" s="3">
        <v>15832</v>
      </c>
      <c r="D6618" s="3">
        <v>0.34230449000000002</v>
      </c>
      <c r="E6618" s="3">
        <v>1797</v>
      </c>
      <c r="F6618" s="3">
        <v>0.43557342500000001</v>
      </c>
      <c r="G6618" s="3">
        <v>9</v>
      </c>
      <c r="H6618" s="3">
        <v>0.83257932800000001</v>
      </c>
      <c r="I6618" s="2" t="s">
        <v>10</v>
      </c>
      <c r="J6618" s="3">
        <v>108000</v>
      </c>
      <c r="K6618" s="3">
        <v>0.89413994200000002</v>
      </c>
      <c r="L6618" s="3">
        <v>1</v>
      </c>
      <c r="M6618" s="2" t="s">
        <v>66</v>
      </c>
      <c r="N6618" s="3">
        <v>29800</v>
      </c>
      <c r="O6618" s="3">
        <v>0.266238329</v>
      </c>
      <c r="P6618" s="3">
        <v>-0.24232771000172293</v>
      </c>
      <c r="Q6618" s="3">
        <v>-0.86844150725155778</v>
      </c>
      <c r="R6618" s="3">
        <v>-7.4466398053212424E-2</v>
      </c>
      <c r="S6618" s="3">
        <v>0.26850915179927604</v>
      </c>
      <c r="T6618" s="5">
        <f>POWER(10,Table2[[#This Row],[Predicted normalized_price]]*(N$7634-N$7635)+N$7635)</f>
        <v>30174.181089765541</v>
      </c>
      <c r="U6618" s="5">
        <f>ABS(Table2[[#This Row],[price]]-Table2[[#This Row],[Predicted Price]])</f>
        <v>374.1810897655414</v>
      </c>
      <c r="V6618" s="5">
        <f>Table2[[#This Row],[Price Diff]]/Table2[[#This Row],[price]]</f>
        <v>1.2556412408239645E-2</v>
      </c>
    </row>
    <row r="6619" spans="1:22" x14ac:dyDescent="0.2">
      <c r="A6619" s="3">
        <v>16600</v>
      </c>
      <c r="B6619" s="3">
        <v>0.281717259</v>
      </c>
      <c r="C6619" s="3">
        <v>58264</v>
      </c>
      <c r="D6619" s="3">
        <v>0.57032349000000004</v>
      </c>
      <c r="E6619" s="3">
        <v>1997</v>
      </c>
      <c r="F6619" s="3">
        <v>0.48056971500000001</v>
      </c>
      <c r="G6619" s="3">
        <v>8</v>
      </c>
      <c r="H6619" s="3">
        <v>0.78794860499999997</v>
      </c>
      <c r="I6619" s="2" t="s">
        <v>13</v>
      </c>
      <c r="J6619" s="3">
        <v>79000</v>
      </c>
      <c r="K6619" s="3">
        <v>0.86749087300000005</v>
      </c>
      <c r="L6619" s="3">
        <v>2</v>
      </c>
      <c r="M6619" s="2" t="s">
        <v>65</v>
      </c>
      <c r="N6619" s="3">
        <v>82000</v>
      </c>
      <c r="O6619" s="3">
        <v>0.45044319900000002</v>
      </c>
      <c r="P6619" s="3">
        <v>-0.7971985458512838</v>
      </c>
      <c r="Q6619" s="3">
        <v>0.52484351649442962</v>
      </c>
      <c r="R6619" s="3">
        <v>0.63431954269646729</v>
      </c>
      <c r="S6619" s="3">
        <v>0.45426185660205376</v>
      </c>
      <c r="T6619" s="5">
        <f>POWER(10,Table2[[#This Row],[Predicted normalized_price]]*(N$7634-N$7635)+N$7635)</f>
        <v>83738.837553185745</v>
      </c>
      <c r="U6619" s="5">
        <f>ABS(Table2[[#This Row],[price]]-Table2[[#This Row],[Predicted Price]])</f>
        <v>1738.8375531857455</v>
      </c>
      <c r="V6619" s="5">
        <f>Table2[[#This Row],[Price Diff]]/Table2[[#This Row],[price]]</f>
        <v>2.120533601446031E-2</v>
      </c>
    </row>
    <row r="6620" spans="1:22" x14ac:dyDescent="0.2">
      <c r="A6620" s="3">
        <v>15400</v>
      </c>
      <c r="B6620" s="3">
        <v>0.26502139699999999</v>
      </c>
      <c r="C6620" s="3">
        <v>78824</v>
      </c>
      <c r="D6620" s="3">
        <v>0.62321487399999997</v>
      </c>
      <c r="E6620" s="3">
        <v>1595</v>
      </c>
      <c r="F6620" s="3">
        <v>0.38472810600000001</v>
      </c>
      <c r="G6620" s="3">
        <v>4</v>
      </c>
      <c r="H6620" s="3">
        <v>0.52529906999999998</v>
      </c>
      <c r="I6620" s="2" t="s">
        <v>15</v>
      </c>
      <c r="J6620" s="3">
        <v>44000</v>
      </c>
      <c r="K6620" s="3">
        <v>0.81761106400000005</v>
      </c>
      <c r="L6620" s="3">
        <v>1</v>
      </c>
      <c r="M6620" s="2" t="s">
        <v>65</v>
      </c>
      <c r="N6620" s="3">
        <v>124000</v>
      </c>
      <c r="O6620" s="3">
        <v>0.52570438799999997</v>
      </c>
      <c r="P6620" s="3">
        <v>-0.93625704378300745</v>
      </c>
      <c r="Q6620" s="3">
        <v>0.68734562100218066</v>
      </c>
      <c r="R6620" s="3">
        <v>0.47402502001132329</v>
      </c>
      <c r="S6620" s="3">
        <v>0.53734689640576694</v>
      </c>
      <c r="T6620" s="5">
        <f>POWER(10,Table2[[#This Row],[Predicted normalized_price]]*(N$7634-N$7635)+N$7635)</f>
        <v>132192.27226033329</v>
      </c>
      <c r="U6620" s="5">
        <f>ABS(Table2[[#This Row],[price]]-Table2[[#This Row],[Predicted Price]])</f>
        <v>8192.272260333295</v>
      </c>
      <c r="V6620" s="5">
        <f>Table2[[#This Row],[Price Diff]]/Table2[[#This Row],[price]]</f>
        <v>6.6066711776881407E-2</v>
      </c>
    </row>
    <row r="6621" spans="1:22" x14ac:dyDescent="0.2">
      <c r="A6621" s="3">
        <v>10240</v>
      </c>
      <c r="B6621" s="3">
        <v>0.17422383999999999</v>
      </c>
      <c r="C6621" s="3">
        <v>25901</v>
      </c>
      <c r="D6621" s="3">
        <v>0.42844891499999999</v>
      </c>
      <c r="E6621" s="3">
        <v>1390</v>
      </c>
      <c r="F6621" s="3">
        <v>0.32606906200000002</v>
      </c>
      <c r="G6621" s="3">
        <v>9</v>
      </c>
      <c r="H6621" s="3">
        <v>0.83257932800000001</v>
      </c>
      <c r="I6621" s="2" t="s">
        <v>20</v>
      </c>
      <c r="J6621" s="3">
        <v>40500</v>
      </c>
      <c r="K6621" s="3">
        <v>0.81054679699999999</v>
      </c>
      <c r="L6621" s="3">
        <v>1</v>
      </c>
      <c r="M6621" s="2" t="s">
        <v>67</v>
      </c>
      <c r="N6621" s="3">
        <v>39000</v>
      </c>
      <c r="O6621" s="3">
        <v>0.31520136799999998</v>
      </c>
      <c r="P6621" s="3">
        <v>-0.72248672400301783</v>
      </c>
      <c r="Q6621" s="3">
        <v>0.17304031524701291</v>
      </c>
      <c r="R6621" s="3">
        <v>0.8451382150426191</v>
      </c>
      <c r="S6621" s="3">
        <v>0.30833575542151981</v>
      </c>
      <c r="T6621" s="5">
        <f>POWER(10,Table2[[#This Row],[Predicted normalized_price]]*(N$7634-N$7635)+N$7635)</f>
        <v>37556.066251096032</v>
      </c>
      <c r="U6621" s="5">
        <f>ABS(Table2[[#This Row],[price]]-Table2[[#This Row],[Predicted Price]])</f>
        <v>1443.9337489039681</v>
      </c>
      <c r="V6621" s="5">
        <f>Table2[[#This Row],[Price Diff]]/Table2[[#This Row],[price]]</f>
        <v>3.7023942279588926E-2</v>
      </c>
    </row>
    <row r="6622" spans="1:22" x14ac:dyDescent="0.2">
      <c r="A6622" s="3">
        <v>14910</v>
      </c>
      <c r="B6622" s="3">
        <v>0.25782654500000002</v>
      </c>
      <c r="C6622" s="3">
        <v>35406</v>
      </c>
      <c r="D6622" s="3">
        <v>0.48315447500000003</v>
      </c>
      <c r="E6622" s="3">
        <v>1796</v>
      </c>
      <c r="F6622" s="3">
        <v>0.43533607800000002</v>
      </c>
      <c r="G6622" s="3">
        <v>10</v>
      </c>
      <c r="H6622" s="3">
        <v>0.87250287000000004</v>
      </c>
      <c r="I6622" s="2" t="s">
        <v>15</v>
      </c>
      <c r="J6622" s="3">
        <v>127000</v>
      </c>
      <c r="K6622" s="3">
        <v>0.90795147899999995</v>
      </c>
      <c r="L6622" s="3">
        <v>3</v>
      </c>
      <c r="M6622" s="2" t="s">
        <v>65</v>
      </c>
      <c r="N6622" s="3">
        <v>53888</v>
      </c>
      <c r="O6622" s="3">
        <v>0.37404477899999999</v>
      </c>
      <c r="P6622" s="3">
        <v>-0.94301165712759627</v>
      </c>
      <c r="Q6622" s="3">
        <v>0.32972878176777243</v>
      </c>
      <c r="R6622" s="3">
        <v>0.76473399812943033</v>
      </c>
      <c r="S6622" s="3">
        <v>0.36941445943350087</v>
      </c>
      <c r="T6622" s="5">
        <f>POWER(10,Table2[[#This Row],[Predicted normalized_price]]*(N$7634-N$7635)+N$7635)</f>
        <v>52534.184156007177</v>
      </c>
      <c r="U6622" s="5">
        <f>ABS(Table2[[#This Row],[price]]-Table2[[#This Row],[Predicted Price]])</f>
        <v>1353.8158439928229</v>
      </c>
      <c r="V6622" s="5">
        <f>Table2[[#This Row],[Price Diff]]/Table2[[#This Row],[price]]</f>
        <v>2.5122770264118598E-2</v>
      </c>
    </row>
    <row r="6623" spans="1:22" x14ac:dyDescent="0.2">
      <c r="A6623" s="3">
        <v>8530</v>
      </c>
      <c r="B6623" s="3">
        <v>0.13356906499999999</v>
      </c>
      <c r="C6623" s="3">
        <v>54721</v>
      </c>
      <c r="D6623" s="3">
        <v>0.55934441800000001</v>
      </c>
      <c r="E6623" s="3">
        <v>1598</v>
      </c>
      <c r="F6623" s="3">
        <v>0.38552934799999999</v>
      </c>
      <c r="G6623" s="3">
        <v>4</v>
      </c>
      <c r="H6623" s="3">
        <v>0.52529906999999998</v>
      </c>
      <c r="I6623" s="2" t="s">
        <v>10</v>
      </c>
      <c r="J6623" s="3">
        <v>91700</v>
      </c>
      <c r="K6623" s="3">
        <v>0.88019604900000004</v>
      </c>
      <c r="L6623" s="3">
        <v>1</v>
      </c>
      <c r="M6623" s="2" t="s">
        <v>63</v>
      </c>
      <c r="N6623" s="3">
        <v>70800</v>
      </c>
      <c r="O6623" s="3">
        <v>0.42371717399999997</v>
      </c>
      <c r="P6623" s="3">
        <v>0.12907436079798887</v>
      </c>
      <c r="Q6623" s="3">
        <v>-0.68835680499034835</v>
      </c>
      <c r="R6623" s="3">
        <v>-0.50485843781550754</v>
      </c>
      <c r="S6623" s="3">
        <v>0.42606776886576558</v>
      </c>
      <c r="T6623" s="5">
        <f>POWER(10,Table2[[#This Row],[Predicted normalized_price]]*(N$7634-N$7635)+N$7635)</f>
        <v>71720.425885847668</v>
      </c>
      <c r="U6623" s="5">
        <f>ABS(Table2[[#This Row],[price]]-Table2[[#This Row],[Predicted Price]])</f>
        <v>920.42588584766781</v>
      </c>
      <c r="V6623" s="5">
        <f>Table2[[#This Row],[Price Diff]]/Table2[[#This Row],[price]]</f>
        <v>1.3000365619317342E-2</v>
      </c>
    </row>
    <row r="6624" spans="1:22" x14ac:dyDescent="0.2">
      <c r="A6624" s="3">
        <v>9870</v>
      </c>
      <c r="B6624" s="3">
        <v>0.166035185</v>
      </c>
      <c r="C6624" s="3">
        <v>35352</v>
      </c>
      <c r="D6624" s="3">
        <v>0.48288736399999999</v>
      </c>
      <c r="E6624" s="3">
        <v>1998</v>
      </c>
      <c r="F6624" s="3">
        <v>0.480783179</v>
      </c>
      <c r="G6624" s="3">
        <v>9</v>
      </c>
      <c r="H6624" s="3">
        <v>0.83257932800000001</v>
      </c>
      <c r="I6624" s="2" t="s">
        <v>28</v>
      </c>
      <c r="J6624" s="3">
        <v>79000</v>
      </c>
      <c r="K6624" s="3">
        <v>0.86749087300000005</v>
      </c>
      <c r="L6624" s="3">
        <v>3</v>
      </c>
      <c r="M6624" s="2" t="s">
        <v>64</v>
      </c>
      <c r="N6624" s="3">
        <v>42800</v>
      </c>
      <c r="O6624" s="3">
        <v>0.332121475</v>
      </c>
      <c r="P6624" s="3">
        <v>0.62239483398575968</v>
      </c>
      <c r="Q6624" s="3">
        <v>-0.83343061936880192</v>
      </c>
      <c r="R6624" s="3">
        <v>-0.28975429395029861</v>
      </c>
      <c r="S6624" s="3">
        <v>0.33460638612180438</v>
      </c>
      <c r="T6624" s="5">
        <f>POWER(10,Table2[[#This Row],[Predicted normalized_price]]*(N$7634-N$7635)+N$7635)</f>
        <v>43388.4275319648</v>
      </c>
      <c r="U6624" s="5">
        <f>ABS(Table2[[#This Row],[price]]-Table2[[#This Row],[Predicted Price]])</f>
        <v>588.42753196480044</v>
      </c>
      <c r="V6624" s="5">
        <f>Table2[[#This Row],[Price Diff]]/Table2[[#This Row],[price]]</f>
        <v>1.3748306821607487E-2</v>
      </c>
    </row>
    <row r="6625" spans="1:22" x14ac:dyDescent="0.2">
      <c r="A6625" s="3">
        <v>17560</v>
      </c>
      <c r="B6625" s="3">
        <v>0.29422680600000001</v>
      </c>
      <c r="C6625" s="3">
        <v>59609</v>
      </c>
      <c r="D6625" s="3">
        <v>0.57431741300000005</v>
      </c>
      <c r="E6625" s="3">
        <v>1997</v>
      </c>
      <c r="F6625" s="3">
        <v>0.48056971500000001</v>
      </c>
      <c r="G6625" s="3">
        <v>7</v>
      </c>
      <c r="H6625" s="3">
        <v>0.73735046500000001</v>
      </c>
      <c r="I6625" s="2" t="s">
        <v>13</v>
      </c>
      <c r="J6625" s="3">
        <v>103000</v>
      </c>
      <c r="K6625" s="3">
        <v>0.89009999100000003</v>
      </c>
      <c r="L6625" s="3">
        <v>2</v>
      </c>
      <c r="M6625" s="2" t="s">
        <v>65</v>
      </c>
      <c r="N6625" s="3">
        <v>85000</v>
      </c>
      <c r="O6625" s="3">
        <v>0.45698220299999998</v>
      </c>
      <c r="P6625" s="3">
        <v>-0.81368181421391728</v>
      </c>
      <c r="Q6625" s="3">
        <v>0.56571081497691045</v>
      </c>
      <c r="R6625" s="3">
        <v>0.60663052578861831</v>
      </c>
      <c r="S6625" s="3">
        <v>0.47200416915831167</v>
      </c>
      <c r="T6625" s="5">
        <f>POWER(10,Table2[[#This Row],[Predicted normalized_price]]*(N$7634-N$7635)+N$7635)</f>
        <v>92314.144732310204</v>
      </c>
      <c r="U6625" s="5">
        <f>ABS(Table2[[#This Row],[price]]-Table2[[#This Row],[Predicted Price]])</f>
        <v>7314.1447323102038</v>
      </c>
      <c r="V6625" s="5">
        <f>Table2[[#This Row],[Price Diff]]/Table2[[#This Row],[price]]</f>
        <v>8.6048761556590636E-2</v>
      </c>
    </row>
    <row r="6626" spans="1:22" x14ac:dyDescent="0.2">
      <c r="A6626" s="3">
        <v>13920</v>
      </c>
      <c r="B6626" s="3">
        <v>0.24253909000000001</v>
      </c>
      <c r="C6626" s="3">
        <v>77535</v>
      </c>
      <c r="D6626" s="3">
        <v>0.62032942899999999</v>
      </c>
      <c r="E6626" s="3">
        <v>1984</v>
      </c>
      <c r="F6626" s="3">
        <v>0.47778491499999998</v>
      </c>
      <c r="G6626" s="3">
        <v>6</v>
      </c>
      <c r="H6626" s="3">
        <v>0.67893919899999999</v>
      </c>
      <c r="I6626" s="2" t="s">
        <v>19</v>
      </c>
      <c r="J6626" s="3">
        <v>69000</v>
      </c>
      <c r="K6626" s="3">
        <v>0.85595613400000004</v>
      </c>
      <c r="L6626" s="3">
        <v>2</v>
      </c>
      <c r="M6626" s="2" t="s">
        <v>65</v>
      </c>
      <c r="N6626" s="3">
        <v>93999</v>
      </c>
      <c r="O6626" s="3">
        <v>0.47529564800000002</v>
      </c>
      <c r="P6626" s="3">
        <v>-0.62828722559073369</v>
      </c>
      <c r="Q6626" s="3">
        <v>0.58929944898829678</v>
      </c>
      <c r="R6626" s="3">
        <v>0.55920376676033212</v>
      </c>
      <c r="S6626" s="3">
        <v>0.49073302374760541</v>
      </c>
      <c r="T6626" s="5">
        <f>POWER(10,Table2[[#This Row],[Predicted normalized_price]]*(N$7634-N$7635)+N$7635)</f>
        <v>102320.79747401856</v>
      </c>
      <c r="U6626" s="5">
        <f>ABS(Table2[[#This Row],[price]]-Table2[[#This Row],[Predicted Price]])</f>
        <v>8321.79747401856</v>
      </c>
      <c r="V6626" s="5">
        <f>Table2[[#This Row],[Price Diff]]/Table2[[#This Row],[price]]</f>
        <v>8.8530702177880186E-2</v>
      </c>
    </row>
    <row r="6627" spans="1:22" x14ac:dyDescent="0.2">
      <c r="A6627" s="3">
        <v>11820</v>
      </c>
      <c r="B6627" s="3">
        <v>0.206151693</v>
      </c>
      <c r="C6627" s="3">
        <v>53820</v>
      </c>
      <c r="D6627" s="3">
        <v>0.55643896500000001</v>
      </c>
      <c r="E6627" s="3">
        <v>1998</v>
      </c>
      <c r="F6627" s="3">
        <v>0.480783179</v>
      </c>
      <c r="G6627" s="3">
        <v>6</v>
      </c>
      <c r="H6627" s="3">
        <v>0.67893919899999999</v>
      </c>
      <c r="I6627" s="2" t="s">
        <v>23</v>
      </c>
      <c r="J6627" s="3">
        <v>109000</v>
      </c>
      <c r="K6627" s="3">
        <v>0.89492545000000001</v>
      </c>
      <c r="L6627" s="3">
        <v>1</v>
      </c>
      <c r="M6627" s="2" t="s">
        <v>64</v>
      </c>
      <c r="N6627" s="3">
        <v>69800</v>
      </c>
      <c r="O6627" s="3">
        <v>0.421128471</v>
      </c>
      <c r="P6627" s="3">
        <v>0.80669832364800831</v>
      </c>
      <c r="Q6627" s="3">
        <v>-0.67885296790025362</v>
      </c>
      <c r="R6627" s="3">
        <v>-0.52150826728092381</v>
      </c>
      <c r="S6627" s="3">
        <v>0.43457858206447242</v>
      </c>
      <c r="T6627" s="5">
        <f>POWER(10,Table2[[#This Row],[Predicted normalized_price]]*(N$7634-N$7635)+N$7635)</f>
        <v>75154.255461964975</v>
      </c>
      <c r="U6627" s="5">
        <f>ABS(Table2[[#This Row],[price]]-Table2[[#This Row],[Predicted Price]])</f>
        <v>5354.2554619649745</v>
      </c>
      <c r="V6627" s="5">
        <f>Table2[[#This Row],[Price Diff]]/Table2[[#This Row],[price]]</f>
        <v>7.6708530973710234E-2</v>
      </c>
    </row>
    <row r="6628" spans="1:22" x14ac:dyDescent="0.2">
      <c r="A6628" s="3">
        <v>7710</v>
      </c>
      <c r="B6628" s="3">
        <v>0.11108001100000001</v>
      </c>
      <c r="C6628" s="3">
        <v>48628</v>
      </c>
      <c r="D6628" s="3">
        <v>0.53868577799999995</v>
      </c>
      <c r="E6628" s="3">
        <v>1197</v>
      </c>
      <c r="F6628" s="3">
        <v>0.26232939100000002</v>
      </c>
      <c r="G6628" s="3">
        <v>4</v>
      </c>
      <c r="H6628" s="3">
        <v>0.52529906999999998</v>
      </c>
      <c r="I6628" s="2" t="s">
        <v>20</v>
      </c>
      <c r="J6628" s="3">
        <v>52339</v>
      </c>
      <c r="K6628" s="3">
        <v>0.83240239599999999</v>
      </c>
      <c r="L6628" s="3">
        <v>1</v>
      </c>
      <c r="M6628" s="2" t="s">
        <v>67</v>
      </c>
      <c r="N6628" s="3">
        <v>59800</v>
      </c>
      <c r="O6628" s="3">
        <v>0.39298878599999998</v>
      </c>
      <c r="P6628" s="3">
        <v>-0.53559883920594609</v>
      </c>
      <c r="Q6628" s="3">
        <v>0.45518407511272807</v>
      </c>
      <c r="R6628" s="3">
        <v>0.74708315591172425</v>
      </c>
      <c r="S6628" s="3">
        <v>0.40800672681802153</v>
      </c>
      <c r="T6628" s="5">
        <f>POWER(10,Table2[[#This Row],[Predicted normalized_price]]*(N$7634-N$7635)+N$7635)</f>
        <v>64944.279335249928</v>
      </c>
      <c r="U6628" s="5">
        <f>ABS(Table2[[#This Row],[price]]-Table2[[#This Row],[Predicted Price]])</f>
        <v>5144.2793352499284</v>
      </c>
      <c r="V6628" s="5">
        <f>Table2[[#This Row],[Price Diff]]/Table2[[#This Row],[price]]</f>
        <v>8.6024738047657659E-2</v>
      </c>
    </row>
    <row r="6629" spans="1:22" x14ac:dyDescent="0.2">
      <c r="A6629" s="3">
        <v>10460</v>
      </c>
      <c r="B6629" s="3">
        <v>0.178953637</v>
      </c>
      <c r="C6629" s="3">
        <v>19723</v>
      </c>
      <c r="D6629" s="3">
        <v>0.380761564</v>
      </c>
      <c r="E6629" s="3">
        <v>1798</v>
      </c>
      <c r="F6629" s="3">
        <v>0.435810641</v>
      </c>
      <c r="G6629" s="3">
        <v>11</v>
      </c>
      <c r="H6629" s="3">
        <v>0.90861810600000004</v>
      </c>
      <c r="I6629" s="2" t="s">
        <v>19</v>
      </c>
      <c r="J6629" s="3">
        <v>140000</v>
      </c>
      <c r="K6629" s="3">
        <v>0.91625730599999999</v>
      </c>
      <c r="L6629" s="3">
        <v>3</v>
      </c>
      <c r="M6629" s="2" t="s">
        <v>65</v>
      </c>
      <c r="N6629" s="3">
        <v>24888</v>
      </c>
      <c r="O6629" s="3">
        <v>0.23345912499999999</v>
      </c>
      <c r="P6629" s="3">
        <v>-0.8909477153522104</v>
      </c>
      <c r="Q6629" s="3">
        <v>-2.3943671392548684E-2</v>
      </c>
      <c r="R6629" s="3">
        <v>0.87136229031071011</v>
      </c>
      <c r="S6629" s="3">
        <v>0.24935946922524913</v>
      </c>
      <c r="T6629" s="5">
        <f>POWER(10,Table2[[#This Row],[Predicted normalized_price]]*(N$7634-N$7635)+N$7635)</f>
        <v>27160.360952996965</v>
      </c>
      <c r="U6629" s="5">
        <f>ABS(Table2[[#This Row],[price]]-Table2[[#This Row],[Predicted Price]])</f>
        <v>2272.3609529969654</v>
      </c>
      <c r="V6629" s="5">
        <f>Table2[[#This Row],[Price Diff]]/Table2[[#This Row],[price]]</f>
        <v>9.1303477699974503E-2</v>
      </c>
    </row>
    <row r="6630" spans="1:22" x14ac:dyDescent="0.2">
      <c r="A6630" s="3">
        <v>13030</v>
      </c>
      <c r="B6630" s="3">
        <v>0.227837542</v>
      </c>
      <c r="C6630" s="3">
        <v>58477</v>
      </c>
      <c r="D6630" s="3">
        <v>0.57096209099999995</v>
      </c>
      <c r="E6630" s="3">
        <v>1595</v>
      </c>
      <c r="F6630" s="3">
        <v>0.38472810600000001</v>
      </c>
      <c r="G6630" s="3">
        <v>6</v>
      </c>
      <c r="H6630" s="3">
        <v>0.67893919899999999</v>
      </c>
      <c r="I6630" s="2" t="s">
        <v>15</v>
      </c>
      <c r="J6630" s="3">
        <v>87000</v>
      </c>
      <c r="K6630" s="3">
        <v>0.87571189299999996</v>
      </c>
      <c r="L6630" s="3">
        <v>1</v>
      </c>
      <c r="M6630" s="2" t="s">
        <v>62</v>
      </c>
      <c r="N6630" s="3">
        <v>81800</v>
      </c>
      <c r="O6630" s="3">
        <v>0.44999879599999998</v>
      </c>
      <c r="P6630" s="3">
        <v>-0.8761647890441514</v>
      </c>
      <c r="Q6630" s="3">
        <v>0.51904175724594903</v>
      </c>
      <c r="R6630" s="3">
        <v>0.62201321044875368</v>
      </c>
      <c r="S6630" s="3">
        <v>0.45564667818557358</v>
      </c>
      <c r="T6630" s="5">
        <f>POWER(10,Table2[[#This Row],[Predicted normalized_price]]*(N$7634-N$7635)+N$7635)</f>
        <v>84378.490040640972</v>
      </c>
      <c r="U6630" s="5">
        <f>ABS(Table2[[#This Row],[price]]-Table2[[#This Row],[Predicted Price]])</f>
        <v>2578.4900406409724</v>
      </c>
      <c r="V6630" s="5">
        <f>Table2[[#This Row],[Price Diff]]/Table2[[#This Row],[price]]</f>
        <v>3.1521883137420201E-2</v>
      </c>
    </row>
    <row r="6631" spans="1:22" x14ac:dyDescent="0.2">
      <c r="A6631" s="3">
        <v>10230</v>
      </c>
      <c r="B6631" s="3">
        <v>0.17400644100000001</v>
      </c>
      <c r="C6631" s="3">
        <v>55356</v>
      </c>
      <c r="D6631" s="3">
        <v>0.56136350400000001</v>
      </c>
      <c r="E6631" s="3">
        <v>1597</v>
      </c>
      <c r="F6631" s="3">
        <v>0.38526243399999999</v>
      </c>
      <c r="G6631" s="3">
        <v>3</v>
      </c>
      <c r="H6631" s="3">
        <v>0.416289664</v>
      </c>
      <c r="I6631" s="2" t="s">
        <v>49</v>
      </c>
      <c r="J6631" s="3">
        <v>29000</v>
      </c>
      <c r="K6631" s="3">
        <v>0.78208045199999998</v>
      </c>
      <c r="L6631" s="3">
        <v>1</v>
      </c>
      <c r="M6631" s="2" t="s">
        <v>64</v>
      </c>
      <c r="N6631" s="3">
        <v>91999</v>
      </c>
      <c r="O6631" s="3">
        <v>0.47138184799999999</v>
      </c>
      <c r="P6631" s="3">
        <v>-0.37919781188393648</v>
      </c>
      <c r="Q6631" s="3">
        <v>-0.63024062506997358</v>
      </c>
      <c r="R6631" s="3">
        <v>-0.67014516455029227</v>
      </c>
      <c r="S6631" s="3">
        <v>0.4819528284150093</v>
      </c>
      <c r="T6631" s="5">
        <f>POWER(10,Table2[[#This Row],[Predicted normalized_price]]*(N$7634-N$7635)+N$7635)</f>
        <v>97501.282809878074</v>
      </c>
      <c r="U6631" s="5">
        <f>ABS(Table2[[#This Row],[price]]-Table2[[#This Row],[Predicted Price]])</f>
        <v>5502.2828098780737</v>
      </c>
      <c r="V6631" s="5">
        <f>Table2[[#This Row],[Price Diff]]/Table2[[#This Row],[price]]</f>
        <v>5.9808071934239218E-2</v>
      </c>
    </row>
    <row r="6632" spans="1:22" x14ac:dyDescent="0.2">
      <c r="A6632" s="3">
        <v>8340</v>
      </c>
      <c r="B6632" s="3">
        <v>0.12855683800000001</v>
      </c>
      <c r="C6632" s="3">
        <v>46084</v>
      </c>
      <c r="D6632" s="3">
        <v>0.52928227999999999</v>
      </c>
      <c r="E6632" s="3">
        <v>1199</v>
      </c>
      <c r="F6632" s="3">
        <v>0.26304123400000001</v>
      </c>
      <c r="G6632" s="3">
        <v>3</v>
      </c>
      <c r="H6632" s="3">
        <v>0.416289664</v>
      </c>
      <c r="I6632" s="2" t="s">
        <v>37</v>
      </c>
      <c r="J6632" s="3">
        <v>28000</v>
      </c>
      <c r="K6632" s="3">
        <v>0.77908972300000001</v>
      </c>
      <c r="L6632" s="3">
        <v>1</v>
      </c>
      <c r="M6632" s="2" t="s">
        <v>64</v>
      </c>
      <c r="N6632" s="3">
        <v>73888</v>
      </c>
      <c r="O6632" s="3">
        <v>0.431486276</v>
      </c>
      <c r="P6632" s="3">
        <v>-4.824681738464083E-2</v>
      </c>
      <c r="Q6632" s="3">
        <v>0.47953476989656918</v>
      </c>
      <c r="R6632" s="3">
        <v>0.68876913924088179</v>
      </c>
      <c r="S6632" s="3">
        <v>0.4304928597615274</v>
      </c>
      <c r="T6632" s="5">
        <f>POWER(10,Table2[[#This Row],[Predicted normalized_price]]*(N$7634-N$7635)+N$7635)</f>
        <v>73485.755430308345</v>
      </c>
      <c r="U6632" s="5">
        <f>ABS(Table2[[#This Row],[price]]-Table2[[#This Row],[Predicted Price]])</f>
        <v>402.24456969165476</v>
      </c>
      <c r="V6632" s="5">
        <f>Table2[[#This Row],[Price Diff]]/Table2[[#This Row],[price]]</f>
        <v>5.4439769609632791E-3</v>
      </c>
    </row>
    <row r="6633" spans="1:22" x14ac:dyDescent="0.2">
      <c r="A6633" s="3">
        <v>8620</v>
      </c>
      <c r="B6633" s="3">
        <v>0.13590443799999999</v>
      </c>
      <c r="C6633" s="3">
        <v>41018</v>
      </c>
      <c r="D6633" s="3">
        <v>0.50890245899999997</v>
      </c>
      <c r="E6633" s="3">
        <v>1496</v>
      </c>
      <c r="F6633" s="3">
        <v>0.35740525400000001</v>
      </c>
      <c r="G6633" s="3">
        <v>1</v>
      </c>
      <c r="H6633" s="3">
        <v>0</v>
      </c>
      <c r="I6633" s="2" t="s">
        <v>22</v>
      </c>
      <c r="J6633" s="3">
        <v>73</v>
      </c>
      <c r="K6633" s="3">
        <v>0.27203159199999999</v>
      </c>
      <c r="L6633" s="3">
        <v>1</v>
      </c>
      <c r="M6633" s="2" t="s">
        <v>68</v>
      </c>
      <c r="N6633" s="3">
        <v>86988</v>
      </c>
      <c r="O6633" s="3">
        <v>0.46118944699999997</v>
      </c>
      <c r="P6633" s="3">
        <v>-0.9454412442798914</v>
      </c>
      <c r="Q6633" s="3">
        <v>-0.61202078667330251</v>
      </c>
      <c r="R6633" s="3">
        <v>-0.6809157558182376</v>
      </c>
      <c r="S6633" s="3">
        <v>0.48799128311096512</v>
      </c>
      <c r="T6633" s="5">
        <f>POWER(10,Table2[[#This Row],[Predicted normalized_price]]*(N$7634-N$7635)+N$7635)</f>
        <v>100790.79283314096</v>
      </c>
      <c r="U6633" s="5">
        <f>ABS(Table2[[#This Row],[price]]-Table2[[#This Row],[Predicted Price]])</f>
        <v>13802.792833140964</v>
      </c>
      <c r="V6633" s="5">
        <f>Table2[[#This Row],[Price Diff]]/Table2[[#This Row],[price]]</f>
        <v>0.15867467734792115</v>
      </c>
    </row>
    <row r="6634" spans="1:22" x14ac:dyDescent="0.2">
      <c r="A6634" s="3">
        <v>12550</v>
      </c>
      <c r="B6634" s="3">
        <v>0.219486022</v>
      </c>
      <c r="C6634" s="3">
        <v>71136</v>
      </c>
      <c r="D6634" s="3">
        <v>0.60525547700000004</v>
      </c>
      <c r="E6634" s="3">
        <v>2354</v>
      </c>
      <c r="F6634" s="3">
        <v>0.55069874699999999</v>
      </c>
      <c r="G6634" s="3">
        <v>3</v>
      </c>
      <c r="H6634" s="3">
        <v>0.416289664</v>
      </c>
      <c r="I6634" s="2" t="s">
        <v>22</v>
      </c>
      <c r="J6634" s="3">
        <v>17000</v>
      </c>
      <c r="K6634" s="3">
        <v>0.736562198</v>
      </c>
      <c r="L6634" s="3">
        <v>1</v>
      </c>
      <c r="M6634" s="2" t="s">
        <v>64</v>
      </c>
      <c r="N6634" s="3">
        <v>124800</v>
      </c>
      <c r="O6634" s="3">
        <v>0.52687469899999995</v>
      </c>
      <c r="P6634" s="3">
        <v>0.79327451196681276</v>
      </c>
      <c r="Q6634" s="3">
        <v>-0.54530294044238314</v>
      </c>
      <c r="R6634" s="3">
        <v>-0.68967705986220862</v>
      </c>
      <c r="S6634" s="3">
        <v>0.51236611393983322</v>
      </c>
      <c r="T6634" s="5">
        <f>POWER(10,Table2[[#This Row],[Predicted normalized_price]]*(N$7634-N$7635)+N$7635)</f>
        <v>115236.5970061134</v>
      </c>
      <c r="U6634" s="5">
        <f>ABS(Table2[[#This Row],[price]]-Table2[[#This Row],[Predicted Price]])</f>
        <v>9563.4029938866006</v>
      </c>
      <c r="V6634" s="5">
        <f>Table2[[#This Row],[Price Diff]]/Table2[[#This Row],[price]]</f>
        <v>7.6629831681783653E-2</v>
      </c>
    </row>
    <row r="6635" spans="1:22" x14ac:dyDescent="0.2">
      <c r="A6635" s="3">
        <v>13580</v>
      </c>
      <c r="B6635" s="3">
        <v>0.23703681600000001</v>
      </c>
      <c r="C6635" s="3">
        <v>12675</v>
      </c>
      <c r="D6635" s="3">
        <v>0.30338376700000003</v>
      </c>
      <c r="E6635" s="3">
        <v>1468</v>
      </c>
      <c r="F6635" s="3">
        <v>0.34934898399999997</v>
      </c>
      <c r="G6635" s="3">
        <v>10</v>
      </c>
      <c r="H6635" s="3">
        <v>0.87250287000000004</v>
      </c>
      <c r="I6635" s="2" t="s">
        <v>28</v>
      </c>
      <c r="J6635" s="3">
        <v>127090</v>
      </c>
      <c r="K6635" s="3">
        <v>0.90801185500000003</v>
      </c>
      <c r="L6635" s="3">
        <v>4</v>
      </c>
      <c r="M6635" s="2" t="s">
        <v>62</v>
      </c>
      <c r="N6635" s="3">
        <v>24200</v>
      </c>
      <c r="O6635" s="3">
        <v>0.228357581</v>
      </c>
      <c r="P6635" s="3">
        <v>-0.93195817136123582</v>
      </c>
      <c r="Q6635" s="3">
        <v>-0.89697506024543761</v>
      </c>
      <c r="R6635" s="3">
        <v>-1.8807396377141364E-2</v>
      </c>
      <c r="S6635" s="3">
        <v>0.24506174734519495</v>
      </c>
      <c r="T6635" s="5">
        <f>POWER(10,Table2[[#This Row],[Predicted normalized_price]]*(N$7634-N$7635)+N$7635)</f>
        <v>26526.453805263405</v>
      </c>
      <c r="U6635" s="5">
        <f>ABS(Table2[[#This Row],[price]]-Table2[[#This Row],[Predicted Price]])</f>
        <v>2326.4538052634052</v>
      </c>
      <c r="V6635" s="5">
        <f>Table2[[#This Row],[Price Diff]]/Table2[[#This Row],[price]]</f>
        <v>9.6134454762950627E-2</v>
      </c>
    </row>
    <row r="6636" spans="1:22" x14ac:dyDescent="0.2">
      <c r="A6636" s="3">
        <v>9800</v>
      </c>
      <c r="B6636" s="3">
        <v>0.164451498</v>
      </c>
      <c r="C6636" s="3">
        <v>55242</v>
      </c>
      <c r="D6636" s="3">
        <v>0.561002734</v>
      </c>
      <c r="E6636" s="3">
        <v>1390</v>
      </c>
      <c r="F6636" s="3">
        <v>0.32606906200000002</v>
      </c>
      <c r="G6636" s="3">
        <v>4</v>
      </c>
      <c r="H6636" s="3">
        <v>0.52529906999999998</v>
      </c>
      <c r="I6636" s="2" t="s">
        <v>20</v>
      </c>
      <c r="J6636" s="3">
        <v>66129</v>
      </c>
      <c r="K6636" s="3">
        <v>0.85233406099999998</v>
      </c>
      <c r="L6636" s="3">
        <v>1</v>
      </c>
      <c r="M6636" s="2" t="s">
        <v>62</v>
      </c>
      <c r="N6636" s="3">
        <v>80800</v>
      </c>
      <c r="O6636" s="3">
        <v>0.44776035800000002</v>
      </c>
      <c r="P6636" s="3">
        <v>-0.15750154854628107</v>
      </c>
      <c r="Q6636" s="3">
        <v>0.52159397384359907</v>
      </c>
      <c r="R6636" s="3">
        <v>0.67494540106901557</v>
      </c>
      <c r="S6636" s="3">
        <v>0.44478839890388633</v>
      </c>
      <c r="T6636" s="5">
        <f>POWER(10,Table2[[#This Row],[Predicted normalized_price]]*(N$7634-N$7635)+N$7635)</f>
        <v>79491.171627273783</v>
      </c>
      <c r="U6636" s="5">
        <f>ABS(Table2[[#This Row],[price]]-Table2[[#This Row],[Predicted Price]])</f>
        <v>1308.8283727262169</v>
      </c>
      <c r="V6636" s="5">
        <f>Table2[[#This Row],[Price Diff]]/Table2[[#This Row],[price]]</f>
        <v>1.6198370949581892E-2</v>
      </c>
    </row>
    <row r="6637" spans="1:22" x14ac:dyDescent="0.2">
      <c r="A6637" s="3">
        <v>14350</v>
      </c>
      <c r="B6637" s="3">
        <v>0.249308487</v>
      </c>
      <c r="C6637" s="3">
        <v>66032</v>
      </c>
      <c r="D6637" s="3">
        <v>0.59222587100000001</v>
      </c>
      <c r="E6637" s="3">
        <v>2694</v>
      </c>
      <c r="F6637" s="3">
        <v>0.60822404299999999</v>
      </c>
      <c r="G6637" s="3">
        <v>3</v>
      </c>
      <c r="H6637" s="3">
        <v>0.416289664</v>
      </c>
      <c r="I6637" s="2" t="s">
        <v>10</v>
      </c>
      <c r="J6637" s="3">
        <v>32000</v>
      </c>
      <c r="K6637" s="3">
        <v>0.79047020499999998</v>
      </c>
      <c r="L6637" s="3">
        <v>1</v>
      </c>
      <c r="M6637" s="2" t="s">
        <v>64</v>
      </c>
      <c r="N6637" s="3">
        <v>128800</v>
      </c>
      <c r="O6637" s="3">
        <v>0.53261595399999995</v>
      </c>
      <c r="P6637" s="3">
        <v>0.98458055249450938</v>
      </c>
      <c r="Q6637" s="3">
        <v>-0.52086370900507539</v>
      </c>
      <c r="R6637" s="3">
        <v>-0.685316898474714</v>
      </c>
      <c r="S6637" s="3">
        <v>0.51820120061350428</v>
      </c>
      <c r="T6637" s="5">
        <f>POWER(10,Table2[[#This Row],[Predicted normalized_price]]*(N$7634-N$7635)+N$7635)</f>
        <v>118991.41442636169</v>
      </c>
      <c r="U6637" s="5">
        <f>ABS(Table2[[#This Row],[price]]-Table2[[#This Row],[Predicted Price]])</f>
        <v>9808.5855736383091</v>
      </c>
      <c r="V6637" s="5">
        <f>Table2[[#This Row],[Price Diff]]/Table2[[#This Row],[price]]</f>
        <v>7.6153614702160782E-2</v>
      </c>
    </row>
    <row r="6638" spans="1:22" x14ac:dyDescent="0.2">
      <c r="A6638" s="3">
        <v>9650</v>
      </c>
      <c r="B6638" s="3">
        <v>0.16101944400000001</v>
      </c>
      <c r="C6638" s="3">
        <v>23818</v>
      </c>
      <c r="D6638" s="3">
        <v>0.413776755</v>
      </c>
      <c r="E6638" s="3">
        <v>1598</v>
      </c>
      <c r="F6638" s="3">
        <v>0.38552934799999999</v>
      </c>
      <c r="G6638" s="3">
        <v>8</v>
      </c>
      <c r="H6638" s="3">
        <v>0.78794860499999997</v>
      </c>
      <c r="I6638" s="2" t="s">
        <v>10</v>
      </c>
      <c r="J6638" s="3">
        <v>79590</v>
      </c>
      <c r="K6638" s="3">
        <v>0.868125013</v>
      </c>
      <c r="L6638" s="3">
        <v>1</v>
      </c>
      <c r="M6638" s="2" t="s">
        <v>63</v>
      </c>
      <c r="N6638" s="3">
        <v>35800</v>
      </c>
      <c r="O6638" s="3">
        <v>0.29962114499999998</v>
      </c>
      <c r="P6638" s="3">
        <v>-0.37105844285359502</v>
      </c>
      <c r="Q6638" s="3">
        <v>-0.84899089714951659</v>
      </c>
      <c r="R6638" s="3">
        <v>-0.182655155638277</v>
      </c>
      <c r="S6638" s="3">
        <v>0.30073004764406858</v>
      </c>
      <c r="T6638" s="5">
        <f>POWER(10,Table2[[#This Row],[Predicted normalized_price]]*(N$7634-N$7635)+N$7635)</f>
        <v>36018.811434945492</v>
      </c>
      <c r="U6638" s="5">
        <f>ABS(Table2[[#This Row],[price]]-Table2[[#This Row],[Predicted Price]])</f>
        <v>218.81143494549178</v>
      </c>
      <c r="V6638" s="5">
        <f>Table2[[#This Row],[Price Diff]]/Table2[[#This Row],[price]]</f>
        <v>6.1120512554606642E-3</v>
      </c>
    </row>
    <row r="6639" spans="1:22" x14ac:dyDescent="0.2">
      <c r="A6639" s="3">
        <v>78730</v>
      </c>
      <c r="B6639" s="3">
        <v>0.62807661199999998</v>
      </c>
      <c r="C6639" s="3">
        <v>388123</v>
      </c>
      <c r="D6639" s="3">
        <v>0.90218631800000004</v>
      </c>
      <c r="E6639" s="3">
        <v>3902</v>
      </c>
      <c r="F6639" s="3">
        <v>0.766186955</v>
      </c>
      <c r="G6639" s="3">
        <v>3</v>
      </c>
      <c r="H6639" s="3">
        <v>0.416289664</v>
      </c>
      <c r="I6639" s="2" t="s">
        <v>33</v>
      </c>
      <c r="J6639" s="3">
        <v>1000</v>
      </c>
      <c r="K6639" s="3">
        <v>0.49509589300000001</v>
      </c>
      <c r="L6639" s="3">
        <v>1</v>
      </c>
      <c r="M6639" s="2" t="s">
        <v>62</v>
      </c>
      <c r="N6639" s="3">
        <v>860000</v>
      </c>
      <c r="O6639" s="3">
        <v>0.87814134399999999</v>
      </c>
      <c r="P6639" s="3">
        <v>4.6748907071328616E-2</v>
      </c>
      <c r="Q6639" s="3">
        <v>0.53714982259933997</v>
      </c>
      <c r="R6639" s="3">
        <v>-0.93847737557506417</v>
      </c>
      <c r="S6639" s="3">
        <v>0.8585941940876487</v>
      </c>
      <c r="T6639" s="5">
        <f>POWER(10,Table2[[#This Row],[Predicted normalized_price]]*(N$7634-N$7635)+N$7635)</f>
        <v>772413.67697521241</v>
      </c>
      <c r="U6639" s="5">
        <f>ABS(Table2[[#This Row],[price]]-Table2[[#This Row],[Predicted Price]])</f>
        <v>87586.323024787591</v>
      </c>
      <c r="V6639" s="5">
        <f>Table2[[#This Row],[Price Diff]]/Table2[[#This Row],[price]]</f>
        <v>0.10184456165672975</v>
      </c>
    </row>
    <row r="6640" spans="1:22" x14ac:dyDescent="0.2">
      <c r="A6640" s="3">
        <v>12600</v>
      </c>
      <c r="B6640" s="3">
        <v>0.22037074300000001</v>
      </c>
      <c r="C6640" s="3">
        <v>65593</v>
      </c>
      <c r="D6640" s="3">
        <v>0.59105852199999998</v>
      </c>
      <c r="E6640" s="3">
        <v>1986</v>
      </c>
      <c r="F6640" s="3">
        <v>0.47821453200000003</v>
      </c>
      <c r="G6640" s="3">
        <v>5</v>
      </c>
      <c r="H6640" s="3">
        <v>0.60985333500000005</v>
      </c>
      <c r="I6640" s="2" t="s">
        <v>10</v>
      </c>
      <c r="J6640" s="3">
        <v>49900</v>
      </c>
      <c r="K6640" s="3">
        <v>0.828335296</v>
      </c>
      <c r="L6640" s="3">
        <v>1</v>
      </c>
      <c r="M6640" s="2" t="s">
        <v>64</v>
      </c>
      <c r="N6640" s="3">
        <v>95500</v>
      </c>
      <c r="O6640" s="3">
        <v>0.47817863700000002</v>
      </c>
      <c r="P6640" s="3">
        <v>0.97121536887612103</v>
      </c>
      <c r="Q6640" s="3">
        <v>-0.62555624624042505</v>
      </c>
      <c r="R6640" s="3">
        <v>-0.62790925799868902</v>
      </c>
      <c r="S6640" s="3">
        <v>0.4760331001346243</v>
      </c>
      <c r="T6640" s="5">
        <f>POWER(10,Table2[[#This Row],[Predicted normalized_price]]*(N$7634-N$7635)+N$7635)</f>
        <v>94380.686899978726</v>
      </c>
      <c r="U6640" s="5">
        <f>ABS(Table2[[#This Row],[price]]-Table2[[#This Row],[Predicted Price]])</f>
        <v>1119.3131000212743</v>
      </c>
      <c r="V6640" s="5">
        <f>Table2[[#This Row],[Price Diff]]/Table2[[#This Row],[price]]</f>
        <v>1.1720556021165176E-2</v>
      </c>
    </row>
    <row r="6641" spans="1:22" x14ac:dyDescent="0.2">
      <c r="A6641" s="3">
        <v>13680</v>
      </c>
      <c r="B6641" s="3">
        <v>0.238669303</v>
      </c>
      <c r="C6641" s="3">
        <v>65467</v>
      </c>
      <c r="D6641" s="3">
        <v>0.59072203099999998</v>
      </c>
      <c r="E6641" s="3">
        <v>2362</v>
      </c>
      <c r="F6641" s="3">
        <v>0.55214537900000005</v>
      </c>
      <c r="G6641" s="3">
        <v>3</v>
      </c>
      <c r="H6641" s="3">
        <v>0.416289664</v>
      </c>
      <c r="I6641" s="2" t="s">
        <v>10</v>
      </c>
      <c r="J6641" s="3">
        <v>51900</v>
      </c>
      <c r="K6641" s="3">
        <v>0.83168452900000001</v>
      </c>
      <c r="L6641" s="3">
        <v>1</v>
      </c>
      <c r="M6641" s="2" t="s">
        <v>66</v>
      </c>
      <c r="N6641" s="3">
        <v>123800</v>
      </c>
      <c r="O6641" s="3">
        <v>0.52541063099999996</v>
      </c>
      <c r="P6641" s="3">
        <v>0.62604198538536271</v>
      </c>
      <c r="Q6641" s="3">
        <v>-0.50024519888087515</v>
      </c>
      <c r="R6641" s="3">
        <v>-0.65987360913867465</v>
      </c>
      <c r="S6641" s="3">
        <v>0.51623463646863321</v>
      </c>
      <c r="T6641" s="5">
        <f>POWER(10,Table2[[#This Row],[Predicted normalized_price]]*(N$7634-N$7635)+N$7635)</f>
        <v>117712.47735472495</v>
      </c>
      <c r="U6641" s="5">
        <f>ABS(Table2[[#This Row],[price]]-Table2[[#This Row],[Predicted Price]])</f>
        <v>6087.5226452750503</v>
      </c>
      <c r="V6641" s="5">
        <f>Table2[[#This Row],[Price Diff]]/Table2[[#This Row],[price]]</f>
        <v>4.9172234614499599E-2</v>
      </c>
    </row>
    <row r="6642" spans="1:22" x14ac:dyDescent="0.2">
      <c r="A6642" s="3">
        <v>10560</v>
      </c>
      <c r="B6642" s="3">
        <v>0.181070752</v>
      </c>
      <c r="C6642" s="3">
        <v>21670</v>
      </c>
      <c r="D6642" s="3">
        <v>0.39723683399999998</v>
      </c>
      <c r="E6642" s="3">
        <v>1995</v>
      </c>
      <c r="F6642" s="3">
        <v>0.48014246599999999</v>
      </c>
      <c r="G6642" s="3">
        <v>10</v>
      </c>
      <c r="H6642" s="3">
        <v>0.87250287000000004</v>
      </c>
      <c r="I6642" s="2" t="s">
        <v>13</v>
      </c>
      <c r="J6642" s="3">
        <v>124000</v>
      </c>
      <c r="K6642" s="3">
        <v>0.90591408299999998</v>
      </c>
      <c r="L6642" s="3">
        <v>3</v>
      </c>
      <c r="M6642" s="2" t="s">
        <v>65</v>
      </c>
      <c r="N6642" s="3">
        <v>31800</v>
      </c>
      <c r="O6642" s="3">
        <v>0.27805954300000002</v>
      </c>
      <c r="P6642" s="3">
        <v>-0.85874803057202842</v>
      </c>
      <c r="Q6642" s="3">
        <v>4.5157478615201675E-2</v>
      </c>
      <c r="R6642" s="3">
        <v>0.86644436411796888</v>
      </c>
      <c r="S6642" s="3">
        <v>0.26889147140215142</v>
      </c>
      <c r="T6642" s="5">
        <f>POWER(10,Table2[[#This Row],[Predicted normalized_price]]*(N$7634-N$7635)+N$7635)</f>
        <v>30237.639358110227</v>
      </c>
      <c r="U6642" s="5">
        <f>ABS(Table2[[#This Row],[price]]-Table2[[#This Row],[Predicted Price]])</f>
        <v>1562.3606418897725</v>
      </c>
      <c r="V6642" s="5">
        <f>Table2[[#This Row],[Price Diff]]/Table2[[#This Row],[price]]</f>
        <v>4.9130837795275863E-2</v>
      </c>
    </row>
    <row r="6643" spans="1:22" x14ac:dyDescent="0.2">
      <c r="A6643" s="3">
        <v>11910</v>
      </c>
      <c r="B6643" s="3">
        <v>0.20783949199999999</v>
      </c>
      <c r="C6643" s="3">
        <v>22135</v>
      </c>
      <c r="D6643" s="3">
        <v>0.40095234400000002</v>
      </c>
      <c r="E6643" s="3">
        <v>1987</v>
      </c>
      <c r="F6643" s="3">
        <v>0.47842917699999998</v>
      </c>
      <c r="G6643" s="3">
        <v>9</v>
      </c>
      <c r="H6643" s="3">
        <v>0.83257932800000001</v>
      </c>
      <c r="I6643" s="2" t="s">
        <v>10</v>
      </c>
      <c r="J6643" s="3">
        <v>117200</v>
      </c>
      <c r="K6643" s="3">
        <v>0.901107306</v>
      </c>
      <c r="L6643" s="3">
        <v>2</v>
      </c>
      <c r="M6643" s="2" t="s">
        <v>66</v>
      </c>
      <c r="N6643" s="3">
        <v>35800</v>
      </c>
      <c r="O6643" s="3">
        <v>0.29962114499999998</v>
      </c>
      <c r="P6643" s="3">
        <v>0.28429414187372792</v>
      </c>
      <c r="Q6643" s="3">
        <v>-0.83997652994923344</v>
      </c>
      <c r="R6643" s="3">
        <v>-0.17139083195212723</v>
      </c>
      <c r="S6643" s="3">
        <v>0.30197412649964811</v>
      </c>
      <c r="T6643" s="5">
        <f>POWER(10,Table2[[#This Row],[Predicted normalized_price]]*(N$7634-N$7635)+N$7635)</f>
        <v>36265.888530494281</v>
      </c>
      <c r="U6643" s="5">
        <f>ABS(Table2[[#This Row],[price]]-Table2[[#This Row],[Predicted Price]])</f>
        <v>465.88853049428144</v>
      </c>
      <c r="V6643" s="5">
        <f>Table2[[#This Row],[Price Diff]]/Table2[[#This Row],[price]]</f>
        <v>1.3013646103192219E-2</v>
      </c>
    </row>
    <row r="6644" spans="1:22" x14ac:dyDescent="0.2">
      <c r="A6644" s="3">
        <v>12000</v>
      </c>
      <c r="B6644" s="3">
        <v>0.209514585</v>
      </c>
      <c r="C6644" s="3">
        <v>62810</v>
      </c>
      <c r="D6644" s="3">
        <v>0.58347136700000002</v>
      </c>
      <c r="E6644" s="3">
        <v>1598</v>
      </c>
      <c r="F6644" s="3">
        <v>0.38552934799999999</v>
      </c>
      <c r="G6644" s="3">
        <v>5</v>
      </c>
      <c r="H6644" s="3">
        <v>0.60985333500000005</v>
      </c>
      <c r="I6644" s="2" t="s">
        <v>13</v>
      </c>
      <c r="J6644" s="3">
        <v>66339</v>
      </c>
      <c r="K6644" s="3">
        <v>0.85260427999999999</v>
      </c>
      <c r="L6644" s="3">
        <v>1</v>
      </c>
      <c r="M6644" s="2" t="s">
        <v>65</v>
      </c>
      <c r="N6644" s="3">
        <v>84800</v>
      </c>
      <c r="O6644" s="3">
        <v>0.456553504</v>
      </c>
      <c r="P6644" s="3">
        <v>-0.86586731752451118</v>
      </c>
      <c r="Q6644" s="3">
        <v>0.55041768822831316</v>
      </c>
      <c r="R6644" s="3">
        <v>0.62035181523427352</v>
      </c>
      <c r="S6644" s="3">
        <v>0.46435898381355628</v>
      </c>
      <c r="T6644" s="5">
        <f>POWER(10,Table2[[#This Row],[Predicted normalized_price]]*(N$7634-N$7635)+N$7635)</f>
        <v>88516.313839639406</v>
      </c>
      <c r="U6644" s="5">
        <f>ABS(Table2[[#This Row],[price]]-Table2[[#This Row],[Predicted Price]])</f>
        <v>3716.3138396394061</v>
      </c>
      <c r="V6644" s="5">
        <f>Table2[[#This Row],[Price Diff]]/Table2[[#This Row],[price]]</f>
        <v>4.3824455656125069E-2</v>
      </c>
    </row>
    <row r="6645" spans="1:22" x14ac:dyDescent="0.2">
      <c r="A6645" s="3">
        <v>7710</v>
      </c>
      <c r="B6645" s="3">
        <v>0.11108001100000001</v>
      </c>
      <c r="C6645" s="3">
        <v>43543</v>
      </c>
      <c r="D6645" s="3">
        <v>0.51935671800000005</v>
      </c>
      <c r="E6645" s="3">
        <v>1198</v>
      </c>
      <c r="F6645" s="3">
        <v>0.26268546100000001</v>
      </c>
      <c r="G6645" s="3">
        <v>5</v>
      </c>
      <c r="H6645" s="3">
        <v>0.60985333500000005</v>
      </c>
      <c r="I6645" s="2" t="s">
        <v>27</v>
      </c>
      <c r="J6645" s="3">
        <v>47000</v>
      </c>
      <c r="K6645" s="3">
        <v>0.82323246500000002</v>
      </c>
      <c r="L6645" s="3">
        <v>1</v>
      </c>
      <c r="M6645" s="2" t="s">
        <v>67</v>
      </c>
      <c r="N6645" s="3">
        <v>49800</v>
      </c>
      <c r="O6645" s="3">
        <v>0.35968764800000003</v>
      </c>
      <c r="P6645" s="3">
        <v>-0.55366231696414292</v>
      </c>
      <c r="Q6645" s="3">
        <v>-0.75043606802452034</v>
      </c>
      <c r="R6645" s="3">
        <v>-0.38385280424926133</v>
      </c>
      <c r="S6645" s="3">
        <v>0.37723103506984934</v>
      </c>
      <c r="T6645" s="5">
        <f>POWER(10,Table2[[#This Row],[Predicted normalized_price]]*(N$7634-N$7635)+N$7635)</f>
        <v>54839.809657704813</v>
      </c>
      <c r="U6645" s="5">
        <f>ABS(Table2[[#This Row],[price]]-Table2[[#This Row],[Predicted Price]])</f>
        <v>5039.8096577048127</v>
      </c>
      <c r="V6645" s="5">
        <f>Table2[[#This Row],[Price Diff]]/Table2[[#This Row],[price]]</f>
        <v>0.10120099714266692</v>
      </c>
    </row>
    <row r="6646" spans="1:22" x14ac:dyDescent="0.2">
      <c r="A6646" s="3">
        <v>11730</v>
      </c>
      <c r="B6646" s="3">
        <v>0.204450994</v>
      </c>
      <c r="C6646" s="3">
        <v>67817</v>
      </c>
      <c r="D6646" s="3">
        <v>0.59689377300000002</v>
      </c>
      <c r="E6646" s="3">
        <v>2354</v>
      </c>
      <c r="F6646" s="3">
        <v>0.55069874699999999</v>
      </c>
      <c r="G6646" s="3">
        <v>4</v>
      </c>
      <c r="H6646" s="3">
        <v>0.52529906999999998</v>
      </c>
      <c r="I6646" s="2" t="s">
        <v>22</v>
      </c>
      <c r="J6646" s="3">
        <v>46218</v>
      </c>
      <c r="K6646" s="3">
        <v>0.82180250300000002</v>
      </c>
      <c r="L6646" s="3">
        <v>1</v>
      </c>
      <c r="M6646" s="2" t="s">
        <v>64</v>
      </c>
      <c r="N6646" s="3">
        <v>99800</v>
      </c>
      <c r="O6646" s="3">
        <v>0.48619350700000002</v>
      </c>
      <c r="P6646" s="3">
        <v>0.82691377071022143</v>
      </c>
      <c r="Q6646" s="3">
        <v>-0.61317644624224799</v>
      </c>
      <c r="R6646" s="3">
        <v>-0.63689066358590585</v>
      </c>
      <c r="S6646" s="3">
        <v>0.48119126609100749</v>
      </c>
      <c r="T6646" s="5">
        <f>POWER(10,Table2[[#This Row],[Predicted normalized_price]]*(N$7634-N$7635)+N$7635)</f>
        <v>97094.111413952822</v>
      </c>
      <c r="U6646" s="5">
        <f>ABS(Table2[[#This Row],[price]]-Table2[[#This Row],[Predicted Price]])</f>
        <v>2705.8885860471783</v>
      </c>
      <c r="V6646" s="5">
        <f>Table2[[#This Row],[Price Diff]]/Table2[[#This Row],[price]]</f>
        <v>2.7113112084641063E-2</v>
      </c>
    </row>
    <row r="6647" spans="1:22" x14ac:dyDescent="0.2">
      <c r="A6647" s="3">
        <v>9450</v>
      </c>
      <c r="B6647" s="3">
        <v>0.15635943899999999</v>
      </c>
      <c r="C6647" s="3">
        <v>32728</v>
      </c>
      <c r="D6647" s="3">
        <v>0.46939051599999998</v>
      </c>
      <c r="E6647" s="3">
        <v>1390</v>
      </c>
      <c r="F6647" s="3">
        <v>0.32606906200000002</v>
      </c>
      <c r="G6647" s="3">
        <v>8</v>
      </c>
      <c r="H6647" s="3">
        <v>0.78794860499999997</v>
      </c>
      <c r="I6647" s="2" t="s">
        <v>20</v>
      </c>
      <c r="J6647" s="3">
        <v>66000</v>
      </c>
      <c r="K6647" s="3">
        <v>0.852167644</v>
      </c>
      <c r="L6647" s="3">
        <v>1</v>
      </c>
      <c r="M6647" s="2" t="s">
        <v>62</v>
      </c>
      <c r="N6647" s="3">
        <v>43800</v>
      </c>
      <c r="O6647" s="3">
        <v>0.33632449599999997</v>
      </c>
      <c r="P6647" s="3">
        <v>-0.33358924911176646</v>
      </c>
      <c r="Q6647" s="3">
        <v>0.22137213101346043</v>
      </c>
      <c r="R6647" s="3">
        <v>0.81159928121235825</v>
      </c>
      <c r="S6647" s="3">
        <v>0.33059563016556121</v>
      </c>
      <c r="T6647" s="5">
        <f>POWER(10,Table2[[#This Row],[Predicted normalized_price]]*(N$7634-N$7635)+N$7635)</f>
        <v>42442.641129949596</v>
      </c>
      <c r="U6647" s="5">
        <f>ABS(Table2[[#This Row],[price]]-Table2[[#This Row],[Predicted Price]])</f>
        <v>1357.3588700504042</v>
      </c>
      <c r="V6647" s="5">
        <f>Table2[[#This Row],[Price Diff]]/Table2[[#This Row],[price]]</f>
        <v>3.0989928539963567E-2</v>
      </c>
    </row>
    <row r="6648" spans="1:22" x14ac:dyDescent="0.2">
      <c r="A6648" s="3">
        <v>22670</v>
      </c>
      <c r="B6648" s="3">
        <v>0.35105932000000001</v>
      </c>
      <c r="C6648" s="3">
        <v>166222</v>
      </c>
      <c r="D6648" s="3">
        <v>0.75378500500000001</v>
      </c>
      <c r="E6648" s="3">
        <v>4395</v>
      </c>
      <c r="F6648" s="3">
        <v>0.81691860599999999</v>
      </c>
      <c r="G6648" s="3">
        <v>6</v>
      </c>
      <c r="H6648" s="3">
        <v>0.67893919899999999</v>
      </c>
      <c r="I6648" s="2" t="s">
        <v>13</v>
      </c>
      <c r="J6648" s="3">
        <v>59000</v>
      </c>
      <c r="K6648" s="3">
        <v>0.84261222099999999</v>
      </c>
      <c r="L6648" s="3">
        <v>2</v>
      </c>
      <c r="M6648" s="2" t="s">
        <v>65</v>
      </c>
      <c r="N6648" s="3">
        <v>199888</v>
      </c>
      <c r="O6648" s="3">
        <v>0.61259669800000005</v>
      </c>
      <c r="P6648" s="3">
        <v>0.41014916160151244</v>
      </c>
      <c r="Q6648" s="3">
        <v>0.79928610825385926</v>
      </c>
      <c r="R6648" s="3">
        <v>0.27243601189979022</v>
      </c>
      <c r="S6648" s="3">
        <v>0.62150087657347208</v>
      </c>
      <c r="T6648" s="5">
        <f>POWER(10,Table2[[#This Row],[Predicted normalized_price]]*(N$7634-N$7635)+N$7635)</f>
        <v>209911.4803233491</v>
      </c>
      <c r="U6648" s="5">
        <f>ABS(Table2[[#This Row],[price]]-Table2[[#This Row],[Predicted Price]])</f>
        <v>10023.480323349097</v>
      </c>
      <c r="V6648" s="5">
        <f>Table2[[#This Row],[Price Diff]]/Table2[[#This Row],[price]]</f>
        <v>5.0145483087274359E-2</v>
      </c>
    </row>
    <row r="6649" spans="1:22" x14ac:dyDescent="0.2">
      <c r="A6649" s="3">
        <v>19380</v>
      </c>
      <c r="B6649" s="3">
        <v>0.316170016</v>
      </c>
      <c r="C6649" s="3">
        <v>84739</v>
      </c>
      <c r="D6649" s="3">
        <v>0.635877739</v>
      </c>
      <c r="E6649" s="3">
        <v>2261</v>
      </c>
      <c r="F6649" s="3">
        <v>0.53351130300000005</v>
      </c>
      <c r="G6649" s="3">
        <v>3</v>
      </c>
      <c r="H6649" s="3">
        <v>0.416289664</v>
      </c>
      <c r="I6649" s="2" t="s">
        <v>32</v>
      </c>
      <c r="J6649" s="3">
        <v>9565</v>
      </c>
      <c r="K6649" s="3">
        <v>0.68754791000000004</v>
      </c>
      <c r="L6649" s="3">
        <v>1</v>
      </c>
      <c r="M6649" s="2" t="s">
        <v>62</v>
      </c>
      <c r="N6649" s="3">
        <v>179800</v>
      </c>
      <c r="O6649" s="3">
        <v>0.59332252900000004</v>
      </c>
      <c r="P6649" s="3">
        <v>3.4531797899787949E-2</v>
      </c>
      <c r="Q6649" s="3">
        <v>-0.28124395993165402</v>
      </c>
      <c r="R6649" s="3">
        <v>-0.75356208513946443</v>
      </c>
      <c r="S6649" s="3">
        <v>0.5961169467614027</v>
      </c>
      <c r="T6649" s="5">
        <f>POWER(10,Table2[[#This Row],[Predicted normalized_price]]*(N$7634-N$7635)+N$7635)</f>
        <v>182582.20740340833</v>
      </c>
      <c r="U6649" s="5">
        <f>ABS(Table2[[#This Row],[price]]-Table2[[#This Row],[Predicted Price]])</f>
        <v>2782.2074034083344</v>
      </c>
      <c r="V6649" s="5">
        <f>Table2[[#This Row],[Price Diff]]/Table2[[#This Row],[price]]</f>
        <v>1.5473901020068601E-2</v>
      </c>
    </row>
    <row r="6650" spans="1:22" x14ac:dyDescent="0.2">
      <c r="A6650" s="3">
        <v>9710</v>
      </c>
      <c r="B6650" s="3">
        <v>0.16239862499999999</v>
      </c>
      <c r="C6650" s="3">
        <v>17680</v>
      </c>
      <c r="D6650" s="3">
        <v>0.361624854</v>
      </c>
      <c r="E6650" s="3">
        <v>1998</v>
      </c>
      <c r="F6650" s="3">
        <v>0.480783179</v>
      </c>
      <c r="G6650" s="3">
        <v>10</v>
      </c>
      <c r="H6650" s="3">
        <v>0.87250287000000004</v>
      </c>
      <c r="I6650" s="2" t="s">
        <v>10</v>
      </c>
      <c r="J6650" s="3">
        <v>148000</v>
      </c>
      <c r="K6650" s="3">
        <v>0.92099335800000004</v>
      </c>
      <c r="L6650" s="3">
        <v>2</v>
      </c>
      <c r="M6650" s="2" t="s">
        <v>65</v>
      </c>
      <c r="N6650" s="3">
        <v>27200</v>
      </c>
      <c r="O6650" s="3">
        <v>0.249624869</v>
      </c>
      <c r="P6650" s="3">
        <v>0.26190531214180734</v>
      </c>
      <c r="Q6650" s="3">
        <v>-0.88639161046366743</v>
      </c>
      <c r="R6650" s="3">
        <v>-1.1113344496218704E-2</v>
      </c>
      <c r="S6650" s="3">
        <v>0.24904324666295719</v>
      </c>
      <c r="T6650" s="5">
        <f>POWER(10,Table2[[#This Row],[Predicted normalized_price]]*(N$7634-N$7635)+N$7635)</f>
        <v>27113.206685599533</v>
      </c>
      <c r="U6650" s="5">
        <f>ABS(Table2[[#This Row],[price]]-Table2[[#This Row],[Predicted Price]])</f>
        <v>86.793314400467352</v>
      </c>
      <c r="V6650" s="5">
        <f>Table2[[#This Row],[Price Diff]]/Table2[[#This Row],[price]]</f>
        <v>3.1909306764877701E-3</v>
      </c>
    </row>
    <row r="6651" spans="1:22" x14ac:dyDescent="0.2">
      <c r="A6651" s="3">
        <v>10130</v>
      </c>
      <c r="B6651" s="3">
        <v>0.17182069599999999</v>
      </c>
      <c r="C6651" s="3">
        <v>60812</v>
      </c>
      <c r="D6651" s="3">
        <v>0.57781405200000002</v>
      </c>
      <c r="E6651" s="3">
        <v>988</v>
      </c>
      <c r="F6651" s="3">
        <v>0.18050818099999999</v>
      </c>
      <c r="G6651" s="3">
        <v>2</v>
      </c>
      <c r="H6651" s="3">
        <v>0.26264953499999999</v>
      </c>
      <c r="I6651" s="2" t="s">
        <v>22</v>
      </c>
      <c r="J6651" s="3">
        <v>42</v>
      </c>
      <c r="K6651" s="3">
        <v>0.224918968</v>
      </c>
      <c r="L6651" s="3">
        <v>1</v>
      </c>
      <c r="M6651" s="2" t="s">
        <v>67</v>
      </c>
      <c r="N6651" s="3">
        <v>117800</v>
      </c>
      <c r="O6651" s="3">
        <v>0.51636989600000005</v>
      </c>
      <c r="P6651" s="3">
        <v>-0.9745072391389149</v>
      </c>
      <c r="Q6651" s="3">
        <v>-0.53892004714055397</v>
      </c>
      <c r="R6651" s="3">
        <v>-0.70681890162001593</v>
      </c>
      <c r="S6651" s="3">
        <v>0.5137372345140151</v>
      </c>
      <c r="T6651" s="5">
        <f>POWER(10,Table2[[#This Row],[Predicted normalized_price]]*(N$7634-N$7635)+N$7635)</f>
        <v>116108.10835113531</v>
      </c>
      <c r="U6651" s="5">
        <f>ABS(Table2[[#This Row],[price]]-Table2[[#This Row],[Predicted Price]])</f>
        <v>1691.8916488646937</v>
      </c>
      <c r="V6651" s="5">
        <f>Table2[[#This Row],[Price Diff]]/Table2[[#This Row],[price]]</f>
        <v>1.4362407885099267E-2</v>
      </c>
    </row>
    <row r="6652" spans="1:22" x14ac:dyDescent="0.2">
      <c r="A6652" s="3">
        <v>11210</v>
      </c>
      <c r="B6652" s="3">
        <v>0.19436175999999999</v>
      </c>
      <c r="C6652" s="3">
        <v>42010</v>
      </c>
      <c r="D6652" s="3">
        <v>0.51308442600000004</v>
      </c>
      <c r="E6652" s="3">
        <v>1390</v>
      </c>
      <c r="F6652" s="3">
        <v>0.32606906200000002</v>
      </c>
      <c r="G6652" s="3">
        <v>7</v>
      </c>
      <c r="H6652" s="3">
        <v>0.73735046500000001</v>
      </c>
      <c r="I6652" s="2" t="s">
        <v>20</v>
      </c>
      <c r="J6652" s="3">
        <v>100000</v>
      </c>
      <c r="K6652" s="3">
        <v>0.88758078299999998</v>
      </c>
      <c r="L6652" s="3">
        <v>2</v>
      </c>
      <c r="M6652" s="2" t="s">
        <v>63</v>
      </c>
      <c r="N6652" s="3">
        <v>56900</v>
      </c>
      <c r="O6652" s="3">
        <v>0.38394236700000001</v>
      </c>
      <c r="P6652" s="3">
        <v>-0.62909593958569765</v>
      </c>
      <c r="Q6652" s="3">
        <v>0.3875105377037637</v>
      </c>
      <c r="R6652" s="3">
        <v>0.76364290800037193</v>
      </c>
      <c r="S6652" s="3">
        <v>0.38573682780530127</v>
      </c>
      <c r="T6652" s="5">
        <f>POWER(10,Table2[[#This Row],[Predicted normalized_price]]*(N$7634-N$7635)+N$7635)</f>
        <v>57463.844008886132</v>
      </c>
      <c r="U6652" s="5">
        <f>ABS(Table2[[#This Row],[price]]-Table2[[#This Row],[Predicted Price]])</f>
        <v>563.84400888613163</v>
      </c>
      <c r="V6652" s="5">
        <f>Table2[[#This Row],[Price Diff]]/Table2[[#This Row],[price]]</f>
        <v>9.9093850419355294E-3</v>
      </c>
    </row>
    <row r="6653" spans="1:22" x14ac:dyDescent="0.2">
      <c r="A6653" s="3">
        <v>19320</v>
      </c>
      <c r="B6653" s="3">
        <v>0.31548007099999997</v>
      </c>
      <c r="C6653" s="3">
        <v>106578</v>
      </c>
      <c r="D6653" s="3">
        <v>0.67600589099999997</v>
      </c>
      <c r="E6653" s="3">
        <v>2979</v>
      </c>
      <c r="F6653" s="3">
        <v>0.65110249600000003</v>
      </c>
      <c r="G6653" s="3">
        <v>5</v>
      </c>
      <c r="H6653" s="3">
        <v>0.60985333500000005</v>
      </c>
      <c r="I6653" s="2" t="s">
        <v>13</v>
      </c>
      <c r="J6653" s="3">
        <v>37000</v>
      </c>
      <c r="K6653" s="3">
        <v>0.80284363400000003</v>
      </c>
      <c r="L6653" s="3">
        <v>1</v>
      </c>
      <c r="M6653" s="2" t="s">
        <v>65</v>
      </c>
      <c r="N6653" s="3">
        <v>161800</v>
      </c>
      <c r="O6653" s="3">
        <v>0.57412624400000001</v>
      </c>
      <c r="P6653" s="3">
        <v>-0.45654471686643772</v>
      </c>
      <c r="Q6653" s="3">
        <v>0.73656197710861016</v>
      </c>
      <c r="R6653" s="3">
        <v>0.39663514763305519</v>
      </c>
      <c r="S6653" s="3">
        <v>0.57119977240853381</v>
      </c>
      <c r="T6653" s="5">
        <f>POWER(10,Table2[[#This Row],[Predicted normalized_price]]*(N$7634-N$7635)+N$7635)</f>
        <v>159218.89615815028</v>
      </c>
      <c r="U6653" s="5">
        <f>ABS(Table2[[#This Row],[price]]-Table2[[#This Row],[Predicted Price]])</f>
        <v>2581.1038418497192</v>
      </c>
      <c r="V6653" s="5">
        <f>Table2[[#This Row],[Price Diff]]/Table2[[#This Row],[price]]</f>
        <v>1.5952434127624964E-2</v>
      </c>
    </row>
    <row r="6654" spans="1:22" x14ac:dyDescent="0.2">
      <c r="A6654" s="3">
        <v>9560</v>
      </c>
      <c r="B6654" s="3">
        <v>0.158934511</v>
      </c>
      <c r="C6654" s="3">
        <v>54575</v>
      </c>
      <c r="D6654" s="3">
        <v>0.55887687399999997</v>
      </c>
      <c r="E6654" s="3">
        <v>1998</v>
      </c>
      <c r="F6654" s="3">
        <v>0.480783179</v>
      </c>
      <c r="G6654" s="3">
        <v>4</v>
      </c>
      <c r="H6654" s="3">
        <v>0.52529906999999998</v>
      </c>
      <c r="I6654" s="2" t="s">
        <v>14</v>
      </c>
      <c r="J6654" s="3">
        <v>59000</v>
      </c>
      <c r="K6654" s="3">
        <v>0.84261222099999999</v>
      </c>
      <c r="L6654" s="3">
        <v>1</v>
      </c>
      <c r="M6654" s="2" t="s">
        <v>65</v>
      </c>
      <c r="N6654" s="3">
        <v>79800</v>
      </c>
      <c r="O6654" s="3">
        <v>0.44549404399999998</v>
      </c>
      <c r="P6654" s="3">
        <v>-0.66487588448206225</v>
      </c>
      <c r="Q6654" s="3">
        <v>-0.65945813941585973</v>
      </c>
      <c r="R6654" s="3">
        <v>-0.49469500670023298</v>
      </c>
      <c r="S6654" s="3">
        <v>0.42900997796714546</v>
      </c>
      <c r="T6654" s="5">
        <f>POWER(10,Table2[[#This Row],[Predicted normalized_price]]*(N$7634-N$7635)+N$7635)</f>
        <v>72889.391509182446</v>
      </c>
      <c r="U6654" s="5">
        <f>ABS(Table2[[#This Row],[price]]-Table2[[#This Row],[Predicted Price]])</f>
        <v>6910.6084908175544</v>
      </c>
      <c r="V6654" s="5">
        <f>Table2[[#This Row],[Price Diff]]/Table2[[#This Row],[price]]</f>
        <v>8.6599103894956828E-2</v>
      </c>
    </row>
    <row r="6655" spans="1:22" x14ac:dyDescent="0.2">
      <c r="A6655" s="3">
        <v>12040</v>
      </c>
      <c r="B6655" s="3">
        <v>0.210255042</v>
      </c>
      <c r="C6655" s="3">
        <v>35306</v>
      </c>
      <c r="D6655" s="3">
        <v>0.48265950400000002</v>
      </c>
      <c r="E6655" s="3">
        <v>1998</v>
      </c>
      <c r="F6655" s="3">
        <v>0.480783179</v>
      </c>
      <c r="G6655" s="3">
        <v>9</v>
      </c>
      <c r="H6655" s="3">
        <v>0.83257932800000001</v>
      </c>
      <c r="I6655" s="2" t="s">
        <v>48</v>
      </c>
      <c r="J6655" s="3">
        <v>87000</v>
      </c>
      <c r="K6655" s="3">
        <v>0.87571189299999996</v>
      </c>
      <c r="L6655" s="3">
        <v>3</v>
      </c>
      <c r="M6655" s="2" t="s">
        <v>62</v>
      </c>
      <c r="N6655" s="3">
        <v>48500</v>
      </c>
      <c r="O6655" s="3">
        <v>0.354873989</v>
      </c>
      <c r="P6655" s="3">
        <v>-0.34675618746638043</v>
      </c>
      <c r="Q6655" s="3">
        <v>-0.59474910351377863</v>
      </c>
      <c r="R6655" s="3">
        <v>-0.32974289257846667</v>
      </c>
      <c r="S6655" s="3">
        <v>0.4050587081711563</v>
      </c>
      <c r="T6655" s="5">
        <f>POWER(10,Table2[[#This Row],[Predicted normalized_price]]*(N$7634-N$7635)+N$7635)</f>
        <v>63900.69369358672</v>
      </c>
      <c r="U6655" s="5">
        <f>ABS(Table2[[#This Row],[price]]-Table2[[#This Row],[Predicted Price]])</f>
        <v>15400.69369358672</v>
      </c>
      <c r="V6655" s="5">
        <f>Table2[[#This Row],[Price Diff]]/Table2[[#This Row],[price]]</f>
        <v>0.31754007615642721</v>
      </c>
    </row>
    <row r="6656" spans="1:22" x14ac:dyDescent="0.2">
      <c r="A6656" s="3">
        <v>10520</v>
      </c>
      <c r="B6656" s="3">
        <v>0.18022632199999999</v>
      </c>
      <c r="C6656" s="3">
        <v>59378</v>
      </c>
      <c r="D6656" s="3">
        <v>0.57363791900000005</v>
      </c>
      <c r="E6656" s="3">
        <v>1395</v>
      </c>
      <c r="F6656" s="3">
        <v>0.327600102</v>
      </c>
      <c r="G6656" s="3">
        <v>5</v>
      </c>
      <c r="H6656" s="3">
        <v>0.60985333500000005</v>
      </c>
      <c r="I6656" s="2" t="s">
        <v>19</v>
      </c>
      <c r="J6656" s="3">
        <v>59000</v>
      </c>
      <c r="K6656" s="3">
        <v>0.84261222099999999</v>
      </c>
      <c r="L6656" s="3">
        <v>1</v>
      </c>
      <c r="M6656" s="2" t="s">
        <v>67</v>
      </c>
      <c r="N6656" s="3">
        <v>79800</v>
      </c>
      <c r="O6656" s="3">
        <v>0.44549404399999998</v>
      </c>
      <c r="P6656" s="3">
        <v>-0.89508052986463471</v>
      </c>
      <c r="Q6656" s="3">
        <v>0.50773016953869143</v>
      </c>
      <c r="R6656" s="3">
        <v>0.64385711710053484</v>
      </c>
      <c r="S6656" s="3">
        <v>0.44707787774766022</v>
      </c>
      <c r="T6656" s="5">
        <f>POWER(10,Table2[[#This Row],[Predicted normalized_price]]*(N$7634-N$7635)+N$7635)</f>
        <v>80497.547357826101</v>
      </c>
      <c r="U6656" s="5">
        <f>ABS(Table2[[#This Row],[price]]-Table2[[#This Row],[Predicted Price]])</f>
        <v>697.54735782610078</v>
      </c>
      <c r="V6656" s="5">
        <f>Table2[[#This Row],[Price Diff]]/Table2[[#This Row],[price]]</f>
        <v>8.7411949602268276E-3</v>
      </c>
    </row>
    <row r="6657" spans="1:22" x14ac:dyDescent="0.2">
      <c r="A6657" s="3">
        <v>8220</v>
      </c>
      <c r="B6657" s="3">
        <v>0.12533204100000001</v>
      </c>
      <c r="C6657" s="3">
        <v>48715</v>
      </c>
      <c r="D6657" s="3">
        <v>0.53899859299999997</v>
      </c>
      <c r="E6657" s="3">
        <v>1390</v>
      </c>
      <c r="F6657" s="3">
        <v>0.32606906200000002</v>
      </c>
      <c r="G6657" s="3">
        <v>5</v>
      </c>
      <c r="H6657" s="3">
        <v>0.60985333500000005</v>
      </c>
      <c r="I6657" s="2" t="s">
        <v>20</v>
      </c>
      <c r="J6657" s="3">
        <v>43000</v>
      </c>
      <c r="K6657" s="3">
        <v>0.81565173599999996</v>
      </c>
      <c r="L6657" s="3">
        <v>1</v>
      </c>
      <c r="M6657" s="2" t="s">
        <v>63</v>
      </c>
      <c r="N6657" s="3">
        <v>57500</v>
      </c>
      <c r="O6657" s="3">
        <v>0.38585129400000001</v>
      </c>
      <c r="P6657" s="3">
        <v>-0.52425211833857766</v>
      </c>
      <c r="Q6657" s="3">
        <v>0.41124761492388878</v>
      </c>
      <c r="R6657" s="3">
        <v>0.75466059999181201</v>
      </c>
      <c r="S6657" s="3">
        <v>0.39454289804051002</v>
      </c>
      <c r="T6657" s="5">
        <f>POWER(10,Table2[[#This Row],[Predicted normalized_price]]*(N$7634-N$7635)+N$7635)</f>
        <v>60312.872165851222</v>
      </c>
      <c r="U6657" s="5">
        <f>ABS(Table2[[#This Row],[price]]-Table2[[#This Row],[Predicted Price]])</f>
        <v>2812.8721658512222</v>
      </c>
      <c r="V6657" s="5">
        <f>Table2[[#This Row],[Price Diff]]/Table2[[#This Row],[price]]</f>
        <v>4.8919515927847344E-2</v>
      </c>
    </row>
    <row r="6658" spans="1:22" x14ac:dyDescent="0.2">
      <c r="A6658" s="3">
        <v>13560</v>
      </c>
      <c r="B6658" s="3">
        <v>0.23670887600000001</v>
      </c>
      <c r="C6658" s="3">
        <v>42164</v>
      </c>
      <c r="D6658" s="3">
        <v>0.51372477400000005</v>
      </c>
      <c r="E6658" s="3">
        <v>2497</v>
      </c>
      <c r="F6658" s="3">
        <v>0.57584491900000001</v>
      </c>
      <c r="G6658" s="3">
        <v>8</v>
      </c>
      <c r="H6658" s="3">
        <v>0.78794860499999997</v>
      </c>
      <c r="I6658" s="2" t="s">
        <v>13</v>
      </c>
      <c r="J6658" s="3">
        <v>110000</v>
      </c>
      <c r="K6658" s="3">
        <v>0.89570378500000003</v>
      </c>
      <c r="L6658" s="3">
        <v>1</v>
      </c>
      <c r="M6658" s="2" t="s">
        <v>65</v>
      </c>
      <c r="N6658" s="3">
        <v>59800</v>
      </c>
      <c r="O6658" s="3">
        <v>0.39298878599999998</v>
      </c>
      <c r="P6658" s="3">
        <v>-0.69834106468955182</v>
      </c>
      <c r="Q6658" s="3">
        <v>0.38464458138518787</v>
      </c>
      <c r="R6658" s="3">
        <v>0.7394166227340967</v>
      </c>
      <c r="S6658" s="3">
        <v>0.39094344459171015</v>
      </c>
      <c r="T6658" s="5">
        <f>POWER(10,Table2[[#This Row],[Predicted normalized_price]]*(N$7634-N$7635)+N$7635)</f>
        <v>59131.658241795187</v>
      </c>
      <c r="U6658" s="5">
        <f>ABS(Table2[[#This Row],[price]]-Table2[[#This Row],[Predicted Price]])</f>
        <v>668.34175820481323</v>
      </c>
      <c r="V6658" s="5">
        <f>Table2[[#This Row],[Price Diff]]/Table2[[#This Row],[price]]</f>
        <v>1.1176283582020288E-2</v>
      </c>
    </row>
    <row r="6659" spans="1:22" x14ac:dyDescent="0.2">
      <c r="A6659" s="3">
        <v>19020</v>
      </c>
      <c r="B6659" s="3">
        <v>0.31199788499999997</v>
      </c>
      <c r="C6659" s="3">
        <v>86927</v>
      </c>
      <c r="D6659" s="3">
        <v>0.64033901900000001</v>
      </c>
      <c r="E6659" s="3">
        <v>1984</v>
      </c>
      <c r="F6659" s="3">
        <v>0.47778491499999998</v>
      </c>
      <c r="G6659" s="3">
        <v>3</v>
      </c>
      <c r="H6659" s="3">
        <v>0.416289664</v>
      </c>
      <c r="I6659" s="2" t="s">
        <v>19</v>
      </c>
      <c r="J6659" s="3">
        <v>3000</v>
      </c>
      <c r="K6659" s="3">
        <v>0.58872733499999996</v>
      </c>
      <c r="L6659" s="3">
        <v>1</v>
      </c>
      <c r="M6659" s="2" t="s">
        <v>65</v>
      </c>
      <c r="N6659" s="3">
        <v>185999</v>
      </c>
      <c r="O6659" s="3">
        <v>0.599491047</v>
      </c>
      <c r="P6659" s="3">
        <v>-0.8665992897508723</v>
      </c>
      <c r="Q6659" s="3">
        <v>0.74980708141622288</v>
      </c>
      <c r="R6659" s="3">
        <v>0.32400557017631482</v>
      </c>
      <c r="S6659" s="3">
        <v>0.59202714696152947</v>
      </c>
      <c r="T6659" s="5">
        <f>POWER(10,Table2[[#This Row],[Predicted normalized_price]]*(N$7634-N$7635)+N$7635)</f>
        <v>178524.6987683542</v>
      </c>
      <c r="U6659" s="5">
        <f>ABS(Table2[[#This Row],[price]]-Table2[[#This Row],[Predicted Price]])</f>
        <v>7474.3012316458044</v>
      </c>
      <c r="V6659" s="5">
        <f>Table2[[#This Row],[Price Diff]]/Table2[[#This Row],[price]]</f>
        <v>4.0184631270306852E-2</v>
      </c>
    </row>
    <row r="6660" spans="1:22" x14ac:dyDescent="0.2">
      <c r="A6660" s="3">
        <v>9820</v>
      </c>
      <c r="B6660" s="3">
        <v>0.16490513200000001</v>
      </c>
      <c r="C6660" s="3">
        <v>33222</v>
      </c>
      <c r="D6660" s="3">
        <v>0.47201227800000001</v>
      </c>
      <c r="E6660" s="3">
        <v>1390</v>
      </c>
      <c r="F6660" s="3">
        <v>0.32606906200000002</v>
      </c>
      <c r="G6660" s="3">
        <v>8</v>
      </c>
      <c r="H6660" s="3">
        <v>0.78794860499999997</v>
      </c>
      <c r="I6660" s="2" t="s">
        <v>20</v>
      </c>
      <c r="J6660" s="3">
        <v>72288</v>
      </c>
      <c r="K6660" s="3">
        <v>0.85992359100000004</v>
      </c>
      <c r="L6660" s="3">
        <v>2</v>
      </c>
      <c r="M6660" s="2" t="s">
        <v>62</v>
      </c>
      <c r="N6660" s="3">
        <v>45800</v>
      </c>
      <c r="O6660" s="3">
        <v>0.34445007300000002</v>
      </c>
      <c r="P6660" s="3">
        <v>-0.19774661209564742</v>
      </c>
      <c r="Q6660" s="3">
        <v>0.23547658367566249</v>
      </c>
      <c r="R6660" s="3">
        <v>0.80928265188277726</v>
      </c>
      <c r="S6660" s="3">
        <v>0.33525586898177939</v>
      </c>
      <c r="T6660" s="5">
        <f>POWER(10,Table2[[#This Row],[Predicted normalized_price]]*(N$7634-N$7635)+N$7635)</f>
        <v>43543.55428458003</v>
      </c>
      <c r="U6660" s="5">
        <f>ABS(Table2[[#This Row],[price]]-Table2[[#This Row],[Predicted Price]])</f>
        <v>2256.4457154199699</v>
      </c>
      <c r="V6660" s="5">
        <f>Table2[[#This Row],[Price Diff]]/Table2[[#This Row],[price]]</f>
        <v>4.9267373699125983E-2</v>
      </c>
    </row>
    <row r="6661" spans="1:22" x14ac:dyDescent="0.2">
      <c r="A6661" s="3">
        <v>12430</v>
      </c>
      <c r="B6661" s="3">
        <v>0.217348227</v>
      </c>
      <c r="C6661" s="3">
        <v>61166</v>
      </c>
      <c r="D6661" s="3">
        <v>0.57882982299999997</v>
      </c>
      <c r="E6661" s="3">
        <v>1598</v>
      </c>
      <c r="F6661" s="3">
        <v>0.38552934799999999</v>
      </c>
      <c r="G6661" s="3">
        <v>6</v>
      </c>
      <c r="H6661" s="3">
        <v>0.67893919899999999</v>
      </c>
      <c r="I6661" s="2" t="s">
        <v>24</v>
      </c>
      <c r="J6661" s="3">
        <v>59447</v>
      </c>
      <c r="K6661" s="3">
        <v>0.84325549099999997</v>
      </c>
      <c r="L6661" s="3">
        <v>1</v>
      </c>
      <c r="M6661" s="2" t="s">
        <v>62</v>
      </c>
      <c r="N6661" s="3">
        <v>79800</v>
      </c>
      <c r="O6661" s="3">
        <v>0.44549404399999998</v>
      </c>
      <c r="P6661" s="3">
        <v>-5.9062988049085406E-2</v>
      </c>
      <c r="Q6661" s="3">
        <v>-0.62564901341128087</v>
      </c>
      <c r="R6661" s="3">
        <v>-0.56928578235403071</v>
      </c>
      <c r="S6661" s="3">
        <v>0.45842722656320134</v>
      </c>
      <c r="T6661" s="5">
        <f>POWER(10,Table2[[#This Row],[Predicted normalized_price]]*(N$7634-N$7635)+N$7635)</f>
        <v>85677.624631151324</v>
      </c>
      <c r="U6661" s="5">
        <f>ABS(Table2[[#This Row],[price]]-Table2[[#This Row],[Predicted Price]])</f>
        <v>5877.6246311513241</v>
      </c>
      <c r="V6661" s="5">
        <f>Table2[[#This Row],[Price Diff]]/Table2[[#This Row],[price]]</f>
        <v>7.3654443999390029E-2</v>
      </c>
    </row>
    <row r="6662" spans="1:22" x14ac:dyDescent="0.2">
      <c r="A6662" s="3">
        <v>14000</v>
      </c>
      <c r="B6662" s="3">
        <v>0.24381420500000001</v>
      </c>
      <c r="C6662" s="3">
        <v>27081</v>
      </c>
      <c r="D6662" s="3">
        <v>0.43624539099999998</v>
      </c>
      <c r="E6662" s="3">
        <v>1798</v>
      </c>
      <c r="F6662" s="3">
        <v>0.435810641</v>
      </c>
      <c r="G6662" s="3">
        <v>9</v>
      </c>
      <c r="H6662" s="3">
        <v>0.83257932800000001</v>
      </c>
      <c r="I6662" s="2" t="s">
        <v>19</v>
      </c>
      <c r="J6662" s="3">
        <v>95000</v>
      </c>
      <c r="K6662" s="3">
        <v>0.883209209</v>
      </c>
      <c r="L6662" s="3">
        <v>5</v>
      </c>
      <c r="M6662" s="2" t="s">
        <v>62</v>
      </c>
      <c r="N6662" s="3">
        <v>43800</v>
      </c>
      <c r="O6662" s="3">
        <v>0.33632449599999997</v>
      </c>
      <c r="P6662" s="3">
        <v>-0.85862408210435759</v>
      </c>
      <c r="Q6662" s="3">
        <v>0.20082109306991022</v>
      </c>
      <c r="R6662" s="3">
        <v>0.79438273279896032</v>
      </c>
      <c r="S6662" s="3">
        <v>0.32816583860234627</v>
      </c>
      <c r="T6662" s="5">
        <f>POWER(10,Table2[[#This Row],[Predicted normalized_price]]*(N$7634-N$7635)+N$7635)</f>
        <v>41879.723008625486</v>
      </c>
      <c r="U6662" s="5">
        <f>ABS(Table2[[#This Row],[price]]-Table2[[#This Row],[Predicted Price]])</f>
        <v>1920.2769913745142</v>
      </c>
      <c r="V6662" s="5">
        <f>Table2[[#This Row],[Price Diff]]/Table2[[#This Row],[price]]</f>
        <v>4.3841940442340507E-2</v>
      </c>
    </row>
    <row r="6663" spans="1:22" x14ac:dyDescent="0.2">
      <c r="A6663" s="3">
        <v>12090</v>
      </c>
      <c r="B6663" s="3">
        <v>0.211177161</v>
      </c>
      <c r="C6663" s="3">
        <v>32709</v>
      </c>
      <c r="D6663" s="3">
        <v>0.46928889099999999</v>
      </c>
      <c r="E6663" s="3">
        <v>1598</v>
      </c>
      <c r="F6663" s="3">
        <v>0.38552934799999999</v>
      </c>
      <c r="G6663" s="3">
        <v>8</v>
      </c>
      <c r="H6663" s="3">
        <v>0.78794860499999997</v>
      </c>
      <c r="I6663" s="2" t="s">
        <v>31</v>
      </c>
      <c r="J6663" s="3">
        <v>66000</v>
      </c>
      <c r="K6663" s="3">
        <v>0.852167644</v>
      </c>
      <c r="L6663" s="3">
        <v>1</v>
      </c>
      <c r="M6663" s="2" t="s">
        <v>67</v>
      </c>
      <c r="N6663" s="3">
        <v>52900</v>
      </c>
      <c r="O6663" s="3">
        <v>0.370677284</v>
      </c>
      <c r="P6663" s="3">
        <v>-0.96347352054565238</v>
      </c>
      <c r="Q6663" s="3">
        <v>-0.72888627096186065</v>
      </c>
      <c r="R6663" s="3">
        <v>-0.28040529519409679</v>
      </c>
      <c r="S6663" s="3">
        <v>0.35559248891065559</v>
      </c>
      <c r="T6663" s="5">
        <f>POWER(10,Table2[[#This Row],[Predicted normalized_price]]*(N$7634-N$7635)+N$7635)</f>
        <v>48691.8650547172</v>
      </c>
      <c r="U6663" s="5">
        <f>ABS(Table2[[#This Row],[price]]-Table2[[#This Row],[Predicted Price]])</f>
        <v>4208.1349452827999</v>
      </c>
      <c r="V6663" s="5">
        <f>Table2[[#This Row],[Price Diff]]/Table2[[#This Row],[price]]</f>
        <v>7.9548864750147441E-2</v>
      </c>
    </row>
    <row r="6664" spans="1:22" x14ac:dyDescent="0.2">
      <c r="A6664" s="3">
        <v>7640</v>
      </c>
      <c r="B6664" s="3">
        <v>0.109050617</v>
      </c>
      <c r="C6664" s="3">
        <v>10500</v>
      </c>
      <c r="D6664" s="3">
        <v>0.270438548</v>
      </c>
      <c r="E6664" s="3">
        <v>1591</v>
      </c>
      <c r="F6664" s="3">
        <v>0.38365743499999999</v>
      </c>
      <c r="G6664" s="3">
        <v>10</v>
      </c>
      <c r="H6664" s="3">
        <v>0.87250287000000004</v>
      </c>
      <c r="I6664" s="2" t="s">
        <v>18</v>
      </c>
      <c r="J6664" s="3">
        <v>105000</v>
      </c>
      <c r="K6664" s="3">
        <v>0.89173902299999996</v>
      </c>
      <c r="L6664" s="3">
        <v>4</v>
      </c>
      <c r="M6664" s="2" t="s">
        <v>63</v>
      </c>
      <c r="N6664" s="3">
        <v>17888</v>
      </c>
      <c r="O6664" s="3">
        <v>0.17335830599999999</v>
      </c>
      <c r="P6664" s="3">
        <v>-0.97081234238797298</v>
      </c>
      <c r="Q6664" s="3">
        <v>-0.93338337852711428</v>
      </c>
      <c r="R6664" s="3">
        <v>0.26319518087584332</v>
      </c>
      <c r="S6664" s="3">
        <v>0.16385310815842757</v>
      </c>
      <c r="T6664" s="5">
        <f>POWER(10,Table2[[#This Row],[Predicted normalized_price]]*(N$7634-N$7635)+N$7635)</f>
        <v>16977.666978524212</v>
      </c>
      <c r="U6664" s="5">
        <f>ABS(Table2[[#This Row],[price]]-Table2[[#This Row],[Predicted Price]])</f>
        <v>910.33302147578797</v>
      </c>
      <c r="V6664" s="5">
        <f>Table2[[#This Row],[Price Diff]]/Table2[[#This Row],[price]]</f>
        <v>5.0890710055667934E-2</v>
      </c>
    </row>
    <row r="6665" spans="1:22" x14ac:dyDescent="0.2">
      <c r="A6665" s="3">
        <v>12680</v>
      </c>
      <c r="B6665" s="3">
        <v>0.22177901999999999</v>
      </c>
      <c r="C6665" s="3">
        <v>37331</v>
      </c>
      <c r="D6665" s="3">
        <v>0.492419565</v>
      </c>
      <c r="E6665" s="3">
        <v>1984</v>
      </c>
      <c r="F6665" s="3">
        <v>0.47778491499999998</v>
      </c>
      <c r="G6665" s="3">
        <v>9</v>
      </c>
      <c r="H6665" s="3">
        <v>0.83257932800000001</v>
      </c>
      <c r="I6665" s="2" t="s">
        <v>19</v>
      </c>
      <c r="J6665" s="3">
        <v>111331</v>
      </c>
      <c r="K6665" s="3">
        <v>0.89672884200000003</v>
      </c>
      <c r="L6665" s="3">
        <v>3</v>
      </c>
      <c r="M6665" s="2" t="s">
        <v>65</v>
      </c>
      <c r="N6665" s="3">
        <v>49800</v>
      </c>
      <c r="O6665" s="3">
        <v>0.35968764800000003</v>
      </c>
      <c r="P6665" s="3">
        <v>-0.81133521917339035</v>
      </c>
      <c r="Q6665" s="3">
        <v>0.29372659621246133</v>
      </c>
      <c r="R6665" s="3">
        <v>0.76718605954880781</v>
      </c>
      <c r="S6665" s="3">
        <v>0.35965720080876262</v>
      </c>
      <c r="T6665" s="5">
        <f>POWER(10,Table2[[#This Row],[Predicted normalized_price]]*(N$7634-N$7635)+N$7635)</f>
        <v>49791.668879083416</v>
      </c>
      <c r="U6665" s="5">
        <f>ABS(Table2[[#This Row],[price]]-Table2[[#This Row],[Predicted Price]])</f>
        <v>8.331120916584041</v>
      </c>
      <c r="V6665" s="5">
        <f>Table2[[#This Row],[Price Diff]]/Table2[[#This Row],[price]]</f>
        <v>1.6729158467036228E-4</v>
      </c>
    </row>
    <row r="6666" spans="1:22" x14ac:dyDescent="0.2">
      <c r="A6666" s="3">
        <v>12710</v>
      </c>
      <c r="B6666" s="3">
        <v>0.22230483500000001</v>
      </c>
      <c r="C6666" s="3">
        <v>40376</v>
      </c>
      <c r="D6666" s="3">
        <v>0.50614172499999999</v>
      </c>
      <c r="E6666" s="3">
        <v>2497</v>
      </c>
      <c r="F6666" s="3">
        <v>0.57584491900000001</v>
      </c>
      <c r="G6666" s="3">
        <v>9</v>
      </c>
      <c r="H6666" s="3">
        <v>0.83257932800000001</v>
      </c>
      <c r="I6666" s="2" t="s">
        <v>13</v>
      </c>
      <c r="J6666" s="3">
        <v>93000</v>
      </c>
      <c r="K6666" s="3">
        <v>0.88139579999999995</v>
      </c>
      <c r="L6666" s="3">
        <v>1</v>
      </c>
      <c r="M6666" s="2" t="s">
        <v>65</v>
      </c>
      <c r="N6666" s="3">
        <v>49800</v>
      </c>
      <c r="O6666" s="3">
        <v>0.35968764800000003</v>
      </c>
      <c r="P6666" s="3">
        <v>-0.67414641795990515</v>
      </c>
      <c r="Q6666" s="3">
        <v>0.32876948261274314</v>
      </c>
      <c r="R6666" s="3">
        <v>0.76296782266083663</v>
      </c>
      <c r="S6666" s="3">
        <v>0.37031803787070994</v>
      </c>
      <c r="T6666" s="5">
        <f>POWER(10,Table2[[#This Row],[Predicted normalized_price]]*(N$7634-N$7635)+N$7635)</f>
        <v>52795.674921618163</v>
      </c>
      <c r="U6666" s="5">
        <f>ABS(Table2[[#This Row],[price]]-Table2[[#This Row],[Predicted Price]])</f>
        <v>2995.6749216181634</v>
      </c>
      <c r="V6666" s="5">
        <f>Table2[[#This Row],[Price Diff]]/Table2[[#This Row],[price]]</f>
        <v>6.0154114891930989E-2</v>
      </c>
    </row>
    <row r="6667" spans="1:22" x14ac:dyDescent="0.2">
      <c r="A6667" s="3">
        <v>8820</v>
      </c>
      <c r="B6667" s="3">
        <v>0.141008036</v>
      </c>
      <c r="C6667" s="3">
        <v>47464</v>
      </c>
      <c r="D6667" s="3">
        <v>0.53444583700000003</v>
      </c>
      <c r="E6667" s="3">
        <v>1496</v>
      </c>
      <c r="F6667" s="3">
        <v>0.35740525400000001</v>
      </c>
      <c r="G6667" s="3">
        <v>4</v>
      </c>
      <c r="H6667" s="3">
        <v>0.52529906999999998</v>
      </c>
      <c r="I6667" s="2" t="s">
        <v>22</v>
      </c>
      <c r="J6667" s="3">
        <v>51450</v>
      </c>
      <c r="K6667" s="3">
        <v>0.830942344</v>
      </c>
      <c r="L6667" s="3">
        <v>1</v>
      </c>
      <c r="M6667" s="2" t="s">
        <v>64</v>
      </c>
      <c r="N6667" s="3">
        <v>68800</v>
      </c>
      <c r="O6667" s="3">
        <v>0.41850241300000002</v>
      </c>
      <c r="P6667" s="3">
        <v>0.48045625410637577</v>
      </c>
      <c r="Q6667" s="3">
        <v>-0.72639007030634228</v>
      </c>
      <c r="R6667" s="3">
        <v>-0.51133488090732826</v>
      </c>
      <c r="S6667" s="3">
        <v>0.41861868479245695</v>
      </c>
      <c r="T6667" s="5">
        <f>POWER(10,Table2[[#This Row],[Predicted normalized_price]]*(N$7634-N$7635)+N$7635)</f>
        <v>68843.971667620644</v>
      </c>
      <c r="U6667" s="5">
        <f>ABS(Table2[[#This Row],[price]]-Table2[[#This Row],[Predicted Price]])</f>
        <v>43.971667620644439</v>
      </c>
      <c r="V6667" s="5">
        <f>Table2[[#This Row],[Price Diff]]/Table2[[#This Row],[price]]</f>
        <v>6.3912307588145987E-4</v>
      </c>
    </row>
    <row r="6668" spans="1:22" x14ac:dyDescent="0.2">
      <c r="A6668" s="3">
        <v>6430</v>
      </c>
      <c r="B6668" s="3">
        <v>7.0685260999999999E-2</v>
      </c>
      <c r="C6668" s="3">
        <v>16129</v>
      </c>
      <c r="D6668" s="3">
        <v>0.34555702199999999</v>
      </c>
      <c r="E6668" s="3">
        <v>1390</v>
      </c>
      <c r="F6668" s="3">
        <v>0.32606906200000002</v>
      </c>
      <c r="G6668" s="3">
        <v>10</v>
      </c>
      <c r="H6668" s="3">
        <v>0.87250287000000004</v>
      </c>
      <c r="I6668" s="2" t="s">
        <v>20</v>
      </c>
      <c r="J6668" s="3">
        <v>118300</v>
      </c>
      <c r="K6668" s="3">
        <v>0.90190348799999998</v>
      </c>
      <c r="L6668" s="3">
        <v>2</v>
      </c>
      <c r="M6668" s="2" t="s">
        <v>66</v>
      </c>
      <c r="N6668" s="3">
        <v>19800</v>
      </c>
      <c r="O6668" s="3">
        <v>0.19183898399999999</v>
      </c>
      <c r="P6668" s="3">
        <v>-0.29198424570527104</v>
      </c>
      <c r="Q6668" s="3">
        <v>-0.16208631228042406</v>
      </c>
      <c r="R6668" s="3">
        <v>0.92251231078266627</v>
      </c>
      <c r="S6668" s="3">
        <v>0.20158137973507601</v>
      </c>
      <c r="T6668" s="5">
        <f>POWER(10,Table2[[#This Row],[Predicted normalized_price]]*(N$7634-N$7635)+N$7635)</f>
        <v>20888.873925238218</v>
      </c>
      <c r="U6668" s="5">
        <f>ABS(Table2[[#This Row],[price]]-Table2[[#This Row],[Predicted Price]])</f>
        <v>1088.8739252382184</v>
      </c>
      <c r="V6668" s="5">
        <f>Table2[[#This Row],[Price Diff]]/Table2[[#This Row],[price]]</f>
        <v>5.4993632587788804E-2</v>
      </c>
    </row>
    <row r="6669" spans="1:22" x14ac:dyDescent="0.2">
      <c r="A6669" s="3">
        <v>14750</v>
      </c>
      <c r="B6669" s="3">
        <v>0.25542590599999998</v>
      </c>
      <c r="C6669" s="3">
        <v>68591</v>
      </c>
      <c r="D6669" s="3">
        <v>0.59887977000000003</v>
      </c>
      <c r="E6669" s="3">
        <v>1984</v>
      </c>
      <c r="F6669" s="3">
        <v>0.47778491499999998</v>
      </c>
      <c r="G6669" s="3">
        <v>6</v>
      </c>
      <c r="H6669" s="3">
        <v>0.67893919899999999</v>
      </c>
      <c r="I6669" s="2" t="s">
        <v>19</v>
      </c>
      <c r="J6669" s="3">
        <v>60000</v>
      </c>
      <c r="K6669" s="3">
        <v>0.84404464199999996</v>
      </c>
      <c r="L6669" s="3">
        <v>2</v>
      </c>
      <c r="M6669" s="2" t="s">
        <v>65</v>
      </c>
      <c r="N6669" s="3">
        <v>91800</v>
      </c>
      <c r="O6669" s="3">
        <v>0.47098778099999999</v>
      </c>
      <c r="P6669" s="3">
        <v>-0.70007106007733377</v>
      </c>
      <c r="Q6669" s="3">
        <v>0.57363142035808823</v>
      </c>
      <c r="R6669" s="3">
        <v>0.5758390256974133</v>
      </c>
      <c r="S6669" s="3">
        <v>0.48219846948415029</v>
      </c>
      <c r="T6669" s="5">
        <f>POWER(10,Table2[[#This Row],[Predicted normalized_price]]*(N$7634-N$7635)+N$7635)</f>
        <v>97632.979339488738</v>
      </c>
      <c r="U6669" s="5">
        <f>ABS(Table2[[#This Row],[price]]-Table2[[#This Row],[Predicted Price]])</f>
        <v>5832.9793394887383</v>
      </c>
      <c r="V6669" s="5">
        <f>Table2[[#This Row],[Price Diff]]/Table2[[#This Row],[price]]</f>
        <v>6.3540079950857711E-2</v>
      </c>
    </row>
    <row r="6670" spans="1:22" x14ac:dyDescent="0.2">
      <c r="A6670" s="3">
        <v>7880</v>
      </c>
      <c r="B6670" s="3">
        <v>0.115932828</v>
      </c>
      <c r="C6670" s="3">
        <v>55597</v>
      </c>
      <c r="D6670" s="3">
        <v>0.56212374499999995</v>
      </c>
      <c r="E6670" s="3">
        <v>1496</v>
      </c>
      <c r="F6670" s="3">
        <v>0.35740525400000001</v>
      </c>
      <c r="G6670" s="3">
        <v>3</v>
      </c>
      <c r="H6670" s="3">
        <v>0.416289664</v>
      </c>
      <c r="I6670" s="2" t="s">
        <v>14</v>
      </c>
      <c r="J6670" s="3">
        <v>25000</v>
      </c>
      <c r="K6670" s="3">
        <v>0.769431058</v>
      </c>
      <c r="L6670" s="3">
        <v>2</v>
      </c>
      <c r="M6670" s="2" t="s">
        <v>63</v>
      </c>
      <c r="N6670" s="3">
        <v>69800</v>
      </c>
      <c r="O6670" s="3">
        <v>0.421128471</v>
      </c>
      <c r="P6670" s="3">
        <v>-0.83433008363581795</v>
      </c>
      <c r="Q6670" s="3">
        <v>-0.65705590021404681</v>
      </c>
      <c r="R6670" s="3">
        <v>-0.49750850558748244</v>
      </c>
      <c r="S6670" s="3">
        <v>0.42990976764679201</v>
      </c>
      <c r="T6670" s="5">
        <f>POWER(10,Table2[[#This Row],[Predicted normalized_price]]*(N$7634-N$7635)+N$7635)</f>
        <v>73250.675995924408</v>
      </c>
      <c r="U6670" s="5">
        <f>ABS(Table2[[#This Row],[price]]-Table2[[#This Row],[Predicted Price]])</f>
        <v>3450.6759959244082</v>
      </c>
      <c r="V6670" s="5">
        <f>Table2[[#This Row],[Price Diff]]/Table2[[#This Row],[price]]</f>
        <v>4.9436618852785219E-2</v>
      </c>
    </row>
    <row r="6671" spans="1:22" x14ac:dyDescent="0.2">
      <c r="A6671" s="3">
        <v>9820</v>
      </c>
      <c r="B6671" s="3">
        <v>0.16490513200000001</v>
      </c>
      <c r="C6671" s="3">
        <v>44132</v>
      </c>
      <c r="D6671" s="3">
        <v>0.52170807699999999</v>
      </c>
      <c r="E6671" s="3">
        <v>2967</v>
      </c>
      <c r="F6671" s="3">
        <v>0.64938142700000001</v>
      </c>
      <c r="G6671" s="3">
        <v>9</v>
      </c>
      <c r="H6671" s="3">
        <v>0.83257932800000001</v>
      </c>
      <c r="I6671" s="2" t="s">
        <v>12</v>
      </c>
      <c r="J6671" s="3">
        <v>86879</v>
      </c>
      <c r="K6671" s="3">
        <v>0.875593277</v>
      </c>
      <c r="L6671" s="3">
        <v>2</v>
      </c>
      <c r="M6671" s="2" t="s">
        <v>65</v>
      </c>
      <c r="N6671" s="3">
        <v>50000</v>
      </c>
      <c r="O6671" s="3">
        <v>0.36041703800000002</v>
      </c>
      <c r="P6671" s="3">
        <v>0.4990576535755431</v>
      </c>
      <c r="Q6671" s="3">
        <v>0.30112410229907566</v>
      </c>
      <c r="R6671" s="3">
        <v>0.79642517925230194</v>
      </c>
      <c r="S6671" s="3">
        <v>0.35764266373183007</v>
      </c>
      <c r="T6671" s="5">
        <f>POWER(10,Table2[[#This Row],[Predicted normalized_price]]*(N$7634-N$7635)+N$7635)</f>
        <v>49243.517839796579</v>
      </c>
      <c r="U6671" s="5">
        <f>ABS(Table2[[#This Row],[price]]-Table2[[#This Row],[Predicted Price]])</f>
        <v>756.48216020342079</v>
      </c>
      <c r="V6671" s="5">
        <f>Table2[[#This Row],[Price Diff]]/Table2[[#This Row],[price]]</f>
        <v>1.5129643204068417E-2</v>
      </c>
    </row>
    <row r="6672" spans="1:22" x14ac:dyDescent="0.2">
      <c r="A6672" s="3">
        <v>9650</v>
      </c>
      <c r="B6672" s="3">
        <v>0.16101944400000001</v>
      </c>
      <c r="C6672" s="3">
        <v>60534</v>
      </c>
      <c r="D6672" s="3">
        <v>0.57701220200000003</v>
      </c>
      <c r="E6672" s="3">
        <v>1998</v>
      </c>
      <c r="F6672" s="3">
        <v>0.480783179</v>
      </c>
      <c r="G6672" s="3">
        <v>3</v>
      </c>
      <c r="H6672" s="3">
        <v>0.416289664</v>
      </c>
      <c r="I6672" s="2" t="s">
        <v>14</v>
      </c>
      <c r="J6672" s="3">
        <v>31500</v>
      </c>
      <c r="K6672" s="3">
        <v>0.78912801899999996</v>
      </c>
      <c r="L6672" s="3">
        <v>1</v>
      </c>
      <c r="M6672" s="2" t="s">
        <v>65</v>
      </c>
      <c r="N6672" s="3">
        <v>86688</v>
      </c>
      <c r="O6672" s="3">
        <v>0.46056074899999999</v>
      </c>
      <c r="P6672" s="3">
        <v>-0.66389241898208662</v>
      </c>
      <c r="Q6672" s="3">
        <v>-0.59679606047319889</v>
      </c>
      <c r="R6672" s="3">
        <v>-0.56082190944524313</v>
      </c>
      <c r="S6672" s="3">
        <v>0.46228665321757201</v>
      </c>
      <c r="T6672" s="5">
        <f>POWER(10,Table2[[#This Row],[Predicted normalized_price]]*(N$7634-N$7635)+N$7635)</f>
        <v>87514.050555518959</v>
      </c>
      <c r="U6672" s="5">
        <f>ABS(Table2[[#This Row],[price]]-Table2[[#This Row],[Predicted Price]])</f>
        <v>826.0505555189593</v>
      </c>
      <c r="V6672" s="5">
        <f>Table2[[#This Row],[Price Diff]]/Table2[[#This Row],[price]]</f>
        <v>9.5290069619665841E-3</v>
      </c>
    </row>
    <row r="6673" spans="1:22" x14ac:dyDescent="0.2">
      <c r="A6673" s="3">
        <v>7410</v>
      </c>
      <c r="B6673" s="3">
        <v>0.102249206</v>
      </c>
      <c r="C6673" s="3">
        <v>45009</v>
      </c>
      <c r="D6673" s="3">
        <v>0.52515164800000003</v>
      </c>
      <c r="E6673" s="3">
        <v>1496</v>
      </c>
      <c r="F6673" s="3">
        <v>0.35740525400000001</v>
      </c>
      <c r="G6673" s="3">
        <v>2</v>
      </c>
      <c r="H6673" s="3">
        <v>0.26264953499999999</v>
      </c>
      <c r="I6673" s="2" t="s">
        <v>14</v>
      </c>
      <c r="J6673" s="3">
        <v>8</v>
      </c>
      <c r="K6673" s="3">
        <v>8.3593144999999994E-2</v>
      </c>
      <c r="L6673" s="3">
        <v>1</v>
      </c>
      <c r="M6673" s="2" t="s">
        <v>63</v>
      </c>
      <c r="N6673" s="3">
        <v>77700</v>
      </c>
      <c r="O6673" s="3">
        <v>0.44064088400000001</v>
      </c>
      <c r="P6673" s="3">
        <v>-0.9377630359012884</v>
      </c>
      <c r="Q6673" s="3">
        <v>-0.6688802244393014</v>
      </c>
      <c r="R6673" s="3">
        <v>-0.53779989137672657</v>
      </c>
      <c r="S6673" s="3">
        <v>0.43674102218627764</v>
      </c>
      <c r="T6673" s="5">
        <f>POWER(10,Table2[[#This Row],[Predicted normalized_price]]*(N$7634-N$7635)+N$7635)</f>
        <v>76052.615436033011</v>
      </c>
      <c r="U6673" s="5">
        <f>ABS(Table2[[#This Row],[price]]-Table2[[#This Row],[Predicted Price]])</f>
        <v>1647.3845639669889</v>
      </c>
      <c r="V6673" s="5">
        <f>Table2[[#This Row],[Price Diff]]/Table2[[#This Row],[price]]</f>
        <v>2.1201860540115688E-2</v>
      </c>
    </row>
    <row r="6674" spans="1:22" x14ac:dyDescent="0.2">
      <c r="A6674" s="3">
        <v>16670</v>
      </c>
      <c r="B6674" s="3">
        <v>0.28265356899999999</v>
      </c>
      <c r="C6674" s="3">
        <v>94422</v>
      </c>
      <c r="D6674" s="3">
        <v>0.65481262699999998</v>
      </c>
      <c r="E6674" s="3">
        <v>2979</v>
      </c>
      <c r="F6674" s="3">
        <v>0.65110249600000003</v>
      </c>
      <c r="G6674" s="3">
        <v>6</v>
      </c>
      <c r="H6674" s="3">
        <v>0.67893919899999999</v>
      </c>
      <c r="I6674" s="2" t="s">
        <v>13</v>
      </c>
      <c r="J6674" s="3">
        <v>90000</v>
      </c>
      <c r="K6674" s="3">
        <v>0.87860122100000004</v>
      </c>
      <c r="L6674" s="3">
        <v>1</v>
      </c>
      <c r="M6674" s="2" t="s">
        <v>64</v>
      </c>
      <c r="N6674" s="3">
        <v>119800</v>
      </c>
      <c r="O6674" s="3">
        <v>0.51943364999999997</v>
      </c>
      <c r="P6674" s="3">
        <v>0.86059640721434238</v>
      </c>
      <c r="Q6674" s="3">
        <v>0.65653587681446079</v>
      </c>
      <c r="R6674" s="3">
        <v>0.48206619156396457</v>
      </c>
      <c r="S6674" s="3">
        <v>0.53192675180485294</v>
      </c>
      <c r="T6674" s="5">
        <f>POWER(10,Table2[[#This Row],[Predicted normalized_price]]*(N$7634-N$7635)+N$7635)</f>
        <v>128313.13277569121</v>
      </c>
      <c r="U6674" s="5">
        <f>ABS(Table2[[#This Row],[price]]-Table2[[#This Row],[Predicted Price]])</f>
        <v>8513.1327756912069</v>
      </c>
      <c r="V6674" s="5">
        <f>Table2[[#This Row],[Price Diff]]/Table2[[#This Row],[price]]</f>
        <v>7.1061208478223767E-2</v>
      </c>
    </row>
    <row r="6675" spans="1:22" x14ac:dyDescent="0.2">
      <c r="A6675" s="3">
        <v>14570</v>
      </c>
      <c r="B6675" s="3">
        <v>0.25269386100000002</v>
      </c>
      <c r="C6675" s="3">
        <v>56771</v>
      </c>
      <c r="D6675" s="3">
        <v>0.56578065399999999</v>
      </c>
      <c r="E6675" s="3">
        <v>1598</v>
      </c>
      <c r="F6675" s="3">
        <v>0.38552934799999999</v>
      </c>
      <c r="G6675" s="3">
        <v>7</v>
      </c>
      <c r="H6675" s="3">
        <v>0.73735046500000001</v>
      </c>
      <c r="I6675" s="2" t="s">
        <v>13</v>
      </c>
      <c r="J6675" s="3">
        <v>72000</v>
      </c>
      <c r="K6675" s="3">
        <v>0.85958336300000004</v>
      </c>
      <c r="L6675" s="3">
        <v>2</v>
      </c>
      <c r="M6675" s="2" t="s">
        <v>65</v>
      </c>
      <c r="N6675" s="3">
        <v>75800</v>
      </c>
      <c r="O6675" s="3">
        <v>0.43613554500000001</v>
      </c>
      <c r="P6675" s="3">
        <v>-0.87574031488110893</v>
      </c>
      <c r="Q6675" s="3">
        <v>0.51274971680007309</v>
      </c>
      <c r="R6675" s="3">
        <v>0.64149857918684172</v>
      </c>
      <c r="S6675" s="3">
        <v>0.44904902067491853</v>
      </c>
      <c r="T6675" s="5">
        <f>POWER(10,Table2[[#This Row],[Predicted normalized_price]]*(N$7634-N$7635)+N$7635)</f>
        <v>81374.194451351083</v>
      </c>
      <c r="U6675" s="5">
        <f>ABS(Table2[[#This Row],[price]]-Table2[[#This Row],[Predicted Price]])</f>
        <v>5574.1944513510825</v>
      </c>
      <c r="V6675" s="5">
        <f>Table2[[#This Row],[Price Diff]]/Table2[[#This Row],[price]]</f>
        <v>7.3538185374024831E-2</v>
      </c>
    </row>
    <row r="6676" spans="1:22" x14ac:dyDescent="0.2">
      <c r="A6676" s="3">
        <v>11430</v>
      </c>
      <c r="B6676" s="3">
        <v>0.19868623899999999</v>
      </c>
      <c r="C6676" s="3">
        <v>56868</v>
      </c>
      <c r="D6676" s="3">
        <v>0.56607940999999995</v>
      </c>
      <c r="E6676" s="3">
        <v>1998</v>
      </c>
      <c r="F6676" s="3">
        <v>0.480783179</v>
      </c>
      <c r="G6676" s="3">
        <v>5</v>
      </c>
      <c r="H6676" s="3">
        <v>0.60985333500000005</v>
      </c>
      <c r="I6676" s="2" t="s">
        <v>14</v>
      </c>
      <c r="J6676" s="3">
        <v>60000</v>
      </c>
      <c r="K6676" s="3">
        <v>0.84404464199999996</v>
      </c>
      <c r="L6676" s="3">
        <v>1</v>
      </c>
      <c r="M6676" s="2" t="s">
        <v>64</v>
      </c>
      <c r="N6676" s="3">
        <v>79800</v>
      </c>
      <c r="O6676" s="3">
        <v>0.44549404399999998</v>
      </c>
      <c r="P6676" s="3">
        <v>0.62288321349222131</v>
      </c>
      <c r="Q6676" s="3">
        <v>-0.66284250818077228</v>
      </c>
      <c r="R6676" s="3">
        <v>-0.54318531337909159</v>
      </c>
      <c r="S6676" s="3">
        <v>0.44380856354229126</v>
      </c>
      <c r="T6676" s="5">
        <f>POWER(10,Table2[[#This Row],[Predicted normalized_price]]*(N$7634-N$7635)+N$7635)</f>
        <v>79064.32363266249</v>
      </c>
      <c r="U6676" s="5">
        <f>ABS(Table2[[#This Row],[price]]-Table2[[#This Row],[Predicted Price]])</f>
        <v>735.67636733750987</v>
      </c>
      <c r="V6676" s="5">
        <f>Table2[[#This Row],[Price Diff]]/Table2[[#This Row],[price]]</f>
        <v>9.2190020969612763E-3</v>
      </c>
    </row>
    <row r="6677" spans="1:22" x14ac:dyDescent="0.2">
      <c r="A6677" s="3">
        <v>30870</v>
      </c>
      <c r="B6677" s="3">
        <v>0.41975668999999999</v>
      </c>
      <c r="C6677" s="3">
        <v>151368</v>
      </c>
      <c r="D6677" s="3">
        <v>0.73740302300000005</v>
      </c>
      <c r="E6677" s="3">
        <v>3456</v>
      </c>
      <c r="F6677" s="3">
        <v>0.71443234099999997</v>
      </c>
      <c r="G6677" s="3">
        <v>2</v>
      </c>
      <c r="H6677" s="3">
        <v>0.26264953499999999</v>
      </c>
      <c r="I6677" s="2" t="s">
        <v>55</v>
      </c>
      <c r="J6677" s="3">
        <v>4800</v>
      </c>
      <c r="K6677" s="3">
        <v>0.62878433899999997</v>
      </c>
      <c r="L6677" s="3">
        <v>1</v>
      </c>
      <c r="M6677" s="2" t="s">
        <v>62</v>
      </c>
      <c r="N6677" s="3">
        <v>365000</v>
      </c>
      <c r="O6677" s="3">
        <v>0.72217578999999998</v>
      </c>
      <c r="P6677" s="3">
        <v>-7.4258177996169863E-2</v>
      </c>
      <c r="Q6677" s="3">
        <v>0.31695333234566331</v>
      </c>
      <c r="R6677" s="3">
        <v>-0.68221640228238256</v>
      </c>
      <c r="S6677" s="3">
        <v>0.73529089002985293</v>
      </c>
      <c r="T6677" s="5">
        <f>POWER(10,Table2[[#This Row],[Predicted normalized_price]]*(N$7634-N$7635)+N$7635)</f>
        <v>392275.81067714927</v>
      </c>
      <c r="U6677" s="5">
        <f>ABS(Table2[[#This Row],[price]]-Table2[[#This Row],[Predicted Price]])</f>
        <v>27275.810677149275</v>
      </c>
      <c r="V6677" s="5">
        <f>Table2[[#This Row],[Price Diff]]/Table2[[#This Row],[price]]</f>
        <v>7.4728248430545957E-2</v>
      </c>
    </row>
    <row r="6678" spans="1:22" x14ac:dyDescent="0.2">
      <c r="A6678" s="3">
        <v>10780</v>
      </c>
      <c r="B6678" s="3">
        <v>0.18565868999999999</v>
      </c>
      <c r="C6678" s="3">
        <v>30348</v>
      </c>
      <c r="D6678" s="3">
        <v>0.45617780600000002</v>
      </c>
      <c r="E6678" s="3">
        <v>1799</v>
      </c>
      <c r="F6678" s="3">
        <v>0.43604772400000003</v>
      </c>
      <c r="G6678" s="3">
        <v>10</v>
      </c>
      <c r="H6678" s="3">
        <v>0.87250287000000004</v>
      </c>
      <c r="I6678" s="2" t="s">
        <v>22</v>
      </c>
      <c r="J6678" s="3">
        <v>75616</v>
      </c>
      <c r="K6678" s="3">
        <v>0.86375963899999997</v>
      </c>
      <c r="L6678" s="3">
        <v>3</v>
      </c>
      <c r="M6678" s="2" t="s">
        <v>66</v>
      </c>
      <c r="N6678" s="3">
        <v>42300</v>
      </c>
      <c r="O6678" s="3">
        <v>0.329982993</v>
      </c>
      <c r="P6678" s="3">
        <v>-0.76982034793930709</v>
      </c>
      <c r="Q6678" s="3">
        <v>-0.82893561683329331</v>
      </c>
      <c r="R6678" s="3">
        <v>-0.24325298578891641</v>
      </c>
      <c r="S6678" s="3">
        <v>0.32032954741984881</v>
      </c>
      <c r="T6678" s="5">
        <f>POWER(10,Table2[[#This Row],[Predicted normalized_price]]*(N$7634-N$7635)+N$7635)</f>
        <v>40114.631185962528</v>
      </c>
      <c r="U6678" s="5">
        <f>ABS(Table2[[#This Row],[price]]-Table2[[#This Row],[Predicted Price]])</f>
        <v>2185.3688140374725</v>
      </c>
      <c r="V6678" s="5">
        <f>Table2[[#This Row],[Price Diff]]/Table2[[#This Row],[price]]</f>
        <v>5.1663565343675472E-2</v>
      </c>
    </row>
    <row r="6679" spans="1:22" x14ac:dyDescent="0.2">
      <c r="A6679" s="3">
        <v>16740</v>
      </c>
      <c r="B6679" s="3">
        <v>0.28358595599999997</v>
      </c>
      <c r="C6679" s="3">
        <v>94630</v>
      </c>
      <c r="D6679" s="3">
        <v>0.65519771100000002</v>
      </c>
      <c r="E6679" s="3">
        <v>1998</v>
      </c>
      <c r="F6679" s="3">
        <v>0.480783179</v>
      </c>
      <c r="G6679" s="3">
        <v>2</v>
      </c>
      <c r="H6679" s="3">
        <v>0.26264953499999999</v>
      </c>
      <c r="I6679" s="2" t="s">
        <v>13</v>
      </c>
      <c r="J6679" s="3">
        <v>10</v>
      </c>
      <c r="K6679" s="3">
        <v>0.10261100300000001</v>
      </c>
      <c r="L6679" s="3">
        <v>1</v>
      </c>
      <c r="M6679" s="2" t="s">
        <v>65</v>
      </c>
      <c r="N6679" s="3">
        <v>203888</v>
      </c>
      <c r="O6679" s="3">
        <v>0.61620243299999999</v>
      </c>
      <c r="P6679" s="3">
        <v>-0.88805766810775988</v>
      </c>
      <c r="Q6679" s="3">
        <v>0.78170427215291127</v>
      </c>
      <c r="R6679" s="3">
        <v>0.24781899894016574</v>
      </c>
      <c r="S6679" s="3">
        <v>0.6196929687337811</v>
      </c>
      <c r="T6679" s="5">
        <f>POWER(10,Table2[[#This Row],[Predicted normalized_price]]*(N$7634-N$7635)+N$7635)</f>
        <v>207836.43829153982</v>
      </c>
      <c r="U6679" s="5">
        <f>ABS(Table2[[#This Row],[price]]-Table2[[#This Row],[Predicted Price]])</f>
        <v>3948.4382915398164</v>
      </c>
      <c r="V6679" s="5">
        <f>Table2[[#This Row],[Price Diff]]/Table2[[#This Row],[price]]</f>
        <v>1.9365721825413053E-2</v>
      </c>
    </row>
    <row r="6680" spans="1:22" x14ac:dyDescent="0.2">
      <c r="A6680" s="3">
        <v>11290</v>
      </c>
      <c r="B6680" s="3">
        <v>0.19594403899999999</v>
      </c>
      <c r="C6680" s="3">
        <v>67740</v>
      </c>
      <c r="D6680" s="3">
        <v>0.59669496099999997</v>
      </c>
      <c r="E6680" s="3">
        <v>2494</v>
      </c>
      <c r="F6680" s="3">
        <v>0.57533232300000003</v>
      </c>
      <c r="G6680" s="3">
        <v>5</v>
      </c>
      <c r="H6680" s="3">
        <v>0.60985333500000005</v>
      </c>
      <c r="I6680" s="2" t="s">
        <v>10</v>
      </c>
      <c r="J6680" s="3">
        <v>56000</v>
      </c>
      <c r="K6680" s="3">
        <v>0.83816458599999999</v>
      </c>
      <c r="L6680" s="3">
        <v>1</v>
      </c>
      <c r="M6680" s="2" t="s">
        <v>65</v>
      </c>
      <c r="N6680" s="3">
        <v>89750</v>
      </c>
      <c r="O6680" s="3">
        <v>0.46687783500000002</v>
      </c>
      <c r="P6680" s="3">
        <v>0.74098679265961731</v>
      </c>
      <c r="Q6680" s="3">
        <v>-0.62683412159007934</v>
      </c>
      <c r="R6680" s="3">
        <v>-0.58236007553788183</v>
      </c>
      <c r="S6680" s="3">
        <v>0.46353853191879302</v>
      </c>
      <c r="T6680" s="5">
        <f>POWER(10,Table2[[#This Row],[Predicted normalized_price]]*(N$7634-N$7635)+N$7635)</f>
        <v>88118.144600653861</v>
      </c>
      <c r="U6680" s="5">
        <f>ABS(Table2[[#This Row],[price]]-Table2[[#This Row],[Predicted Price]])</f>
        <v>1631.8553993461392</v>
      </c>
      <c r="V6680" s="5">
        <f>Table2[[#This Row],[Price Diff]]/Table2[[#This Row],[price]]</f>
        <v>1.8182232861795423E-2</v>
      </c>
    </row>
    <row r="6681" spans="1:22" x14ac:dyDescent="0.2">
      <c r="A6681" s="3">
        <v>12790</v>
      </c>
      <c r="B6681" s="3">
        <v>0.223700962</v>
      </c>
      <c r="C6681" s="3">
        <v>59898</v>
      </c>
      <c r="D6681" s="3">
        <v>0.57516381800000005</v>
      </c>
      <c r="E6681" s="3">
        <v>1499</v>
      </c>
      <c r="F6681" s="3">
        <v>0.35825946600000003</v>
      </c>
      <c r="G6681" s="3">
        <v>4</v>
      </c>
      <c r="H6681" s="3">
        <v>0.52529906999999998</v>
      </c>
      <c r="I6681" s="2" t="s">
        <v>13</v>
      </c>
      <c r="J6681" s="3">
        <v>19030</v>
      </c>
      <c r="K6681" s="3">
        <v>0.74617608899999999</v>
      </c>
      <c r="L6681" s="3">
        <v>1</v>
      </c>
      <c r="M6681" s="2" t="s">
        <v>65</v>
      </c>
      <c r="N6681" s="3">
        <v>109800</v>
      </c>
      <c r="O6681" s="3">
        <v>0.503571463</v>
      </c>
      <c r="P6681" s="3">
        <v>-0.91699654406475495</v>
      </c>
      <c r="Q6681" s="3">
        <v>0.58673778776805963</v>
      </c>
      <c r="R6681" s="3">
        <v>0.58452751867779373</v>
      </c>
      <c r="S6681" s="3">
        <v>0.48287551273448887</v>
      </c>
      <c r="T6681" s="5">
        <f>POWER(10,Table2[[#This Row],[Predicted normalized_price]]*(N$7634-N$7635)+N$7635)</f>
        <v>97996.886798071413</v>
      </c>
      <c r="U6681" s="5">
        <f>ABS(Table2[[#This Row],[price]]-Table2[[#This Row],[Predicted Price]])</f>
        <v>11803.113201928587</v>
      </c>
      <c r="V6681" s="5">
        <f>Table2[[#This Row],[Price Diff]]/Table2[[#This Row],[price]]</f>
        <v>0.10749647724889423</v>
      </c>
    </row>
    <row r="6682" spans="1:22" x14ac:dyDescent="0.2">
      <c r="A6682" s="3">
        <v>13660</v>
      </c>
      <c r="B6682" s="3">
        <v>0.23834376299999999</v>
      </c>
      <c r="C6682" s="3">
        <v>76990</v>
      </c>
      <c r="D6682" s="3">
        <v>0.61909498200000002</v>
      </c>
      <c r="E6682" s="3">
        <v>2488</v>
      </c>
      <c r="F6682" s="3">
        <v>0.57430527899999995</v>
      </c>
      <c r="G6682" s="3">
        <v>4</v>
      </c>
      <c r="H6682" s="3">
        <v>0.52529906999999998</v>
      </c>
      <c r="I6682" s="2" t="s">
        <v>27</v>
      </c>
      <c r="J6682" s="3">
        <v>35000</v>
      </c>
      <c r="K6682" s="3">
        <v>0.79810758100000001</v>
      </c>
      <c r="L6682" s="3">
        <v>1</v>
      </c>
      <c r="M6682" s="2" t="s">
        <v>66</v>
      </c>
      <c r="N6682" s="3">
        <v>117800</v>
      </c>
      <c r="O6682" s="3">
        <v>0.51636989600000005</v>
      </c>
      <c r="P6682" s="3">
        <v>0.45304753893739791</v>
      </c>
      <c r="Q6682" s="3">
        <v>-0.50249861463016143</v>
      </c>
      <c r="R6682" s="3">
        <v>-0.65403081392514817</v>
      </c>
      <c r="S6682" s="3">
        <v>0.51370361450533863</v>
      </c>
      <c r="T6682" s="5">
        <f>POWER(10,Table2[[#This Row],[Predicted normalized_price]]*(N$7634-N$7635)+N$7635)</f>
        <v>116086.66018634073</v>
      </c>
      <c r="U6682" s="5">
        <f>ABS(Table2[[#This Row],[price]]-Table2[[#This Row],[Predicted Price]])</f>
        <v>1713.3398136592732</v>
      </c>
      <c r="V6682" s="5">
        <f>Table2[[#This Row],[Price Diff]]/Table2[[#This Row],[price]]</f>
        <v>1.4544480591335087E-2</v>
      </c>
    </row>
    <row r="6683" spans="1:22" x14ac:dyDescent="0.2">
      <c r="A6683" s="3">
        <v>9480</v>
      </c>
      <c r="B6683" s="3">
        <v>0.15706469200000001</v>
      </c>
      <c r="C6683" s="3">
        <v>35038</v>
      </c>
      <c r="D6683" s="3">
        <v>0.48132603499999999</v>
      </c>
      <c r="E6683" s="3">
        <v>1598</v>
      </c>
      <c r="F6683" s="3">
        <v>0.38552934799999999</v>
      </c>
      <c r="G6683" s="3">
        <v>7</v>
      </c>
      <c r="H6683" s="3">
        <v>0.73735046500000001</v>
      </c>
      <c r="I6683" s="2" t="s">
        <v>22</v>
      </c>
      <c r="J6683" s="3">
        <v>107034</v>
      </c>
      <c r="K6683" s="3">
        <v>0.89337420400000001</v>
      </c>
      <c r="L6683" s="3">
        <v>3</v>
      </c>
      <c r="M6683" s="2" t="s">
        <v>63</v>
      </c>
      <c r="N6683" s="3">
        <v>46000</v>
      </c>
      <c r="O6683" s="3">
        <v>0.34524302699999998</v>
      </c>
      <c r="P6683" s="3">
        <v>-0.88672341213073791</v>
      </c>
      <c r="Q6683" s="3">
        <v>-0.80482697442095186</v>
      </c>
      <c r="R6683" s="3">
        <v>-0.31198479192294254</v>
      </c>
      <c r="S6683" s="3">
        <v>0.34380199991566029</v>
      </c>
      <c r="T6683" s="5">
        <f>POWER(10,Table2[[#This Row],[Predicted normalized_price]]*(N$7634-N$7635)+N$7635)</f>
        <v>45637.18802285799</v>
      </c>
      <c r="U6683" s="5">
        <f>ABS(Table2[[#This Row],[price]]-Table2[[#This Row],[Predicted Price]])</f>
        <v>362.81197714200971</v>
      </c>
      <c r="V6683" s="5">
        <f>Table2[[#This Row],[Price Diff]]/Table2[[#This Row],[price]]</f>
        <v>7.8872168943915147E-3</v>
      </c>
    </row>
    <row r="6684" spans="1:22" x14ac:dyDescent="0.2">
      <c r="A6684" s="3">
        <v>12830</v>
      </c>
      <c r="B6684" s="3">
        <v>0.224395755</v>
      </c>
      <c r="C6684" s="3">
        <v>57590</v>
      </c>
      <c r="D6684" s="3">
        <v>0.56828726100000004</v>
      </c>
      <c r="E6684" s="3">
        <v>1984</v>
      </c>
      <c r="F6684" s="3">
        <v>0.47778491499999998</v>
      </c>
      <c r="G6684" s="3">
        <v>7</v>
      </c>
      <c r="H6684" s="3">
        <v>0.73735046500000001</v>
      </c>
      <c r="I6684" s="2" t="s">
        <v>20</v>
      </c>
      <c r="J6684" s="3">
        <v>70000</v>
      </c>
      <c r="K6684" s="3">
        <v>0.85718244399999999</v>
      </c>
      <c r="L6684" s="3">
        <v>1</v>
      </c>
      <c r="M6684" s="2" t="s">
        <v>66</v>
      </c>
      <c r="N6684" s="3">
        <v>69666</v>
      </c>
      <c r="O6684" s="3">
        <v>0.42077877000000002</v>
      </c>
      <c r="P6684" s="3">
        <v>7.5413988718110392E-2</v>
      </c>
      <c r="Q6684" s="3">
        <v>0.52123155843714797</v>
      </c>
      <c r="R6684" s="3">
        <v>0.69788292508129468</v>
      </c>
      <c r="S6684" s="3">
        <v>0.43948951673864178</v>
      </c>
      <c r="T6684" s="5">
        <f>POWER(10,Table2[[#This Row],[Predicted normalized_price]]*(N$7634-N$7635)+N$7635)</f>
        <v>77209.95988094958</v>
      </c>
      <c r="U6684" s="5">
        <f>ABS(Table2[[#This Row],[price]]-Table2[[#This Row],[Predicted Price]])</f>
        <v>7543.9598809495801</v>
      </c>
      <c r="V6684" s="5">
        <f>Table2[[#This Row],[Price Diff]]/Table2[[#This Row],[price]]</f>
        <v>0.1082875417125941</v>
      </c>
    </row>
    <row r="6685" spans="1:22" x14ac:dyDescent="0.2">
      <c r="A6685" s="3">
        <v>17790</v>
      </c>
      <c r="B6685" s="3">
        <v>0.29712227200000002</v>
      </c>
      <c r="C6685" s="3">
        <v>78589</v>
      </c>
      <c r="D6685" s="3">
        <v>0.62269235700000003</v>
      </c>
      <c r="E6685" s="3">
        <v>1997</v>
      </c>
      <c r="F6685" s="3">
        <v>0.48056971500000001</v>
      </c>
      <c r="G6685" s="3">
        <v>3</v>
      </c>
      <c r="H6685" s="3">
        <v>0.416289664</v>
      </c>
      <c r="I6685" s="2" t="s">
        <v>13</v>
      </c>
      <c r="J6685" s="3">
        <v>43000</v>
      </c>
      <c r="K6685" s="3">
        <v>0.81565173599999996</v>
      </c>
      <c r="L6685" s="3">
        <v>1</v>
      </c>
      <c r="M6685" s="2" t="s">
        <v>64</v>
      </c>
      <c r="N6685" s="3">
        <v>164822</v>
      </c>
      <c r="O6685" s="3">
        <v>0.57749385200000003</v>
      </c>
      <c r="P6685" s="3">
        <v>0.36937196900261976</v>
      </c>
      <c r="Q6685" s="3">
        <v>0.72185022364060303</v>
      </c>
      <c r="R6685" s="3">
        <v>0.39916226150967637</v>
      </c>
      <c r="S6685" s="3">
        <v>0.56885997613757155</v>
      </c>
      <c r="T6685" s="5">
        <f>POWER(10,Table2[[#This Row],[Predicted normalized_price]]*(N$7634-N$7635)+N$7635)</f>
        <v>157184.88368358646</v>
      </c>
      <c r="U6685" s="5">
        <f>ABS(Table2[[#This Row],[price]]-Table2[[#This Row],[Predicted Price]])</f>
        <v>7637.116316413536</v>
      </c>
      <c r="V6685" s="5">
        <f>Table2[[#This Row],[Price Diff]]/Table2[[#This Row],[price]]</f>
        <v>4.6335539651342274E-2</v>
      </c>
    </row>
    <row r="6686" spans="1:22" x14ac:dyDescent="0.2">
      <c r="A6686" s="3">
        <v>6410</v>
      </c>
      <c r="B6686" s="3">
        <v>6.9992091000000006E-2</v>
      </c>
      <c r="C6686" s="3">
        <v>7673</v>
      </c>
      <c r="D6686" s="3">
        <v>0.21554611000000001</v>
      </c>
      <c r="E6686" s="3">
        <v>1399</v>
      </c>
      <c r="F6686" s="3">
        <v>0.32882098799999998</v>
      </c>
      <c r="G6686" s="3">
        <v>10</v>
      </c>
      <c r="H6686" s="3">
        <v>0.87250287000000004</v>
      </c>
      <c r="I6686" s="2" t="s">
        <v>26</v>
      </c>
      <c r="J6686" s="3">
        <v>98000</v>
      </c>
      <c r="K6686" s="3">
        <v>0.885858967</v>
      </c>
      <c r="L6686" s="3">
        <v>2</v>
      </c>
      <c r="M6686" s="2" t="s">
        <v>63</v>
      </c>
      <c r="N6686" s="3">
        <v>13151</v>
      </c>
      <c r="O6686" s="3">
        <v>0.117374548</v>
      </c>
      <c r="P6686" s="3">
        <v>-0.97031766086076043</v>
      </c>
      <c r="Q6686" s="3">
        <v>-0.40342264026100749</v>
      </c>
      <c r="R6686" s="3">
        <v>0.96232773118745507</v>
      </c>
      <c r="S6686" s="3">
        <v>0.12613341740145068</v>
      </c>
      <c r="T6686" s="5">
        <f>POWER(10,Table2[[#This Row],[Predicted normalized_price]]*(N$7634-N$7635)+N$7635)</f>
        <v>13799.440242111667</v>
      </c>
      <c r="U6686" s="5">
        <f>ABS(Table2[[#This Row],[price]]-Table2[[#This Row],[Predicted Price]])</f>
        <v>648.44024211166652</v>
      </c>
      <c r="V6686" s="5">
        <f>Table2[[#This Row],[Price Diff]]/Table2[[#This Row],[price]]</f>
        <v>4.9307295423288461E-2</v>
      </c>
    </row>
    <row r="6687" spans="1:22" x14ac:dyDescent="0.2">
      <c r="A6687" s="3">
        <v>7190</v>
      </c>
      <c r="B6687" s="3">
        <v>9.5543005E-2</v>
      </c>
      <c r="C6687" s="3">
        <v>48217</v>
      </c>
      <c r="D6687" s="3">
        <v>0.53720038999999997</v>
      </c>
      <c r="E6687" s="3">
        <v>1496</v>
      </c>
      <c r="F6687" s="3">
        <v>0.35740525400000001</v>
      </c>
      <c r="G6687" s="3">
        <v>2</v>
      </c>
      <c r="H6687" s="3">
        <v>0.26264953499999999</v>
      </c>
      <c r="I6687" s="2" t="s">
        <v>14</v>
      </c>
      <c r="J6687" s="3">
        <v>17835</v>
      </c>
      <c r="K6687" s="3">
        <v>0.740648788</v>
      </c>
      <c r="L6687" s="3">
        <v>2</v>
      </c>
      <c r="M6687" s="2" t="s">
        <v>63</v>
      </c>
      <c r="N6687" s="3">
        <v>66000</v>
      </c>
      <c r="O6687" s="3">
        <v>0.41094121300000003</v>
      </c>
      <c r="P6687" s="3">
        <v>-0.84460230044563411</v>
      </c>
      <c r="Q6687" s="3">
        <v>-0.64881280529599517</v>
      </c>
      <c r="R6687" s="3">
        <v>-0.4835627186062425</v>
      </c>
      <c r="S6687" s="3">
        <v>0.4285170758644069</v>
      </c>
      <c r="T6687" s="5">
        <f>POWER(10,Table2[[#This Row],[Predicted normalized_price]]*(N$7634-N$7635)+N$7635)</f>
        <v>72692.236931361753</v>
      </c>
      <c r="U6687" s="5">
        <f>ABS(Table2[[#This Row],[price]]-Table2[[#This Row],[Predicted Price]])</f>
        <v>6692.2369313617528</v>
      </c>
      <c r="V6687" s="5">
        <f>Table2[[#This Row],[Price Diff]]/Table2[[#This Row],[price]]</f>
        <v>0.10139752926305685</v>
      </c>
    </row>
    <row r="6688" spans="1:22" x14ac:dyDescent="0.2">
      <c r="A6688" s="3">
        <v>13300</v>
      </c>
      <c r="B6688" s="3">
        <v>0.23240108300000001</v>
      </c>
      <c r="C6688" s="3">
        <v>32326</v>
      </c>
      <c r="D6688" s="3">
        <v>0.467227646</v>
      </c>
      <c r="E6688" s="3">
        <v>1796</v>
      </c>
      <c r="F6688" s="3">
        <v>0.43533607800000002</v>
      </c>
      <c r="G6688" s="3">
        <v>9</v>
      </c>
      <c r="H6688" s="3">
        <v>0.83257932800000001</v>
      </c>
      <c r="I6688" s="2" t="s">
        <v>15</v>
      </c>
      <c r="J6688" s="3">
        <v>105000</v>
      </c>
      <c r="K6688" s="3">
        <v>0.89173902299999996</v>
      </c>
      <c r="L6688" s="3">
        <v>3</v>
      </c>
      <c r="M6688" s="2" t="s">
        <v>65</v>
      </c>
      <c r="N6688" s="3">
        <v>47000</v>
      </c>
      <c r="O6688" s="3">
        <v>0.34915678500000003</v>
      </c>
      <c r="P6688" s="3">
        <v>-0.93749118566871603</v>
      </c>
      <c r="Q6688" s="3">
        <v>0.28926307022198527</v>
      </c>
      <c r="R6688" s="3">
        <v>0.78630906600548789</v>
      </c>
      <c r="S6688" s="3">
        <v>0.3532995580562891</v>
      </c>
      <c r="T6688" s="5">
        <f>POWER(10,Table2[[#This Row],[Predicted normalized_price]]*(N$7634-N$7635)+N$7635)</f>
        <v>48082.210069239409</v>
      </c>
      <c r="U6688" s="5">
        <f>ABS(Table2[[#This Row],[price]]-Table2[[#This Row],[Predicted Price]])</f>
        <v>1082.2100692394088</v>
      </c>
      <c r="V6688" s="5">
        <f>Table2[[#This Row],[Price Diff]]/Table2[[#This Row],[price]]</f>
        <v>2.3025746154029973E-2</v>
      </c>
    </row>
    <row r="6689" spans="1:22" x14ac:dyDescent="0.2">
      <c r="A6689" s="3">
        <v>12260</v>
      </c>
      <c r="B6689" s="3">
        <v>0.21428408700000001</v>
      </c>
      <c r="C6689" s="3">
        <v>49690</v>
      </c>
      <c r="D6689" s="3">
        <v>0.54246655700000002</v>
      </c>
      <c r="E6689" s="3">
        <v>1598</v>
      </c>
      <c r="F6689" s="3">
        <v>0.38552934799999999</v>
      </c>
      <c r="G6689" s="3">
        <v>6</v>
      </c>
      <c r="H6689" s="3">
        <v>0.67893919899999999</v>
      </c>
      <c r="I6689" s="2" t="s">
        <v>13</v>
      </c>
      <c r="J6689" s="3">
        <v>79000</v>
      </c>
      <c r="K6689" s="3">
        <v>0.86749087300000005</v>
      </c>
      <c r="L6689" s="3">
        <v>1</v>
      </c>
      <c r="M6689" s="2" t="s">
        <v>65</v>
      </c>
      <c r="N6689" s="3">
        <v>70800</v>
      </c>
      <c r="O6689" s="3">
        <v>0.42371717399999997</v>
      </c>
      <c r="P6689" s="3">
        <v>-0.89448720879815924</v>
      </c>
      <c r="Q6689" s="3">
        <v>0.46484975416718582</v>
      </c>
      <c r="R6689" s="3">
        <v>0.68303584655257699</v>
      </c>
      <c r="S6689" s="3">
        <v>0.42584964726221597</v>
      </c>
      <c r="T6689" s="5">
        <f>POWER(10,Table2[[#This Row],[Predicted normalized_price]]*(N$7634-N$7635)+N$7635)</f>
        <v>71634.514409697804</v>
      </c>
      <c r="U6689" s="5">
        <f>ABS(Table2[[#This Row],[price]]-Table2[[#This Row],[Predicted Price]])</f>
        <v>834.51440969780379</v>
      </c>
      <c r="V6689" s="5">
        <f>Table2[[#This Row],[Price Diff]]/Table2[[#This Row],[price]]</f>
        <v>1.1786926690646946E-2</v>
      </c>
    </row>
    <row r="6690" spans="1:22" x14ac:dyDescent="0.2">
      <c r="A6690" s="3">
        <v>12610</v>
      </c>
      <c r="B6690" s="3">
        <v>0.22054726599999999</v>
      </c>
      <c r="C6690" s="3">
        <v>69002</v>
      </c>
      <c r="D6690" s="3">
        <v>0.59992525900000004</v>
      </c>
      <c r="E6690" s="3">
        <v>2356</v>
      </c>
      <c r="F6690" s="3">
        <v>0.55106086499999996</v>
      </c>
      <c r="G6690" s="3">
        <v>3</v>
      </c>
      <c r="H6690" s="3">
        <v>0.416289664</v>
      </c>
      <c r="I6690" s="2" t="s">
        <v>22</v>
      </c>
      <c r="J6690" s="3">
        <v>32719</v>
      </c>
      <c r="K6690" s="3">
        <v>0.79236395299999995</v>
      </c>
      <c r="L6690" s="3">
        <v>1</v>
      </c>
      <c r="M6690" s="2" t="s">
        <v>66</v>
      </c>
      <c r="N6690" s="3">
        <v>123800</v>
      </c>
      <c r="O6690" s="3">
        <v>0.52541063099999996</v>
      </c>
      <c r="P6690" s="3">
        <v>-0.42593725475696914</v>
      </c>
      <c r="Q6690" s="3">
        <v>-0.51980796537597895</v>
      </c>
      <c r="R6690" s="3">
        <v>-0.6622320134702846</v>
      </c>
      <c r="S6690" s="3">
        <v>0.50890880610444467</v>
      </c>
      <c r="T6690" s="5">
        <f>POWER(10,Table2[[#This Row],[Predicted normalized_price]]*(N$7634-N$7635)+N$7635)</f>
        <v>113067.9966459393</v>
      </c>
      <c r="U6690" s="5">
        <f>ABS(Table2[[#This Row],[price]]-Table2[[#This Row],[Predicted Price]])</f>
        <v>10732.003354060696</v>
      </c>
      <c r="V6690" s="5">
        <f>Table2[[#This Row],[Price Diff]]/Table2[[#This Row],[price]]</f>
        <v>8.6688233877711601E-2</v>
      </c>
    </row>
    <row r="6691" spans="1:22" x14ac:dyDescent="0.2">
      <c r="A6691" s="3">
        <v>8710</v>
      </c>
      <c r="B6691" s="3">
        <v>0.13821555399999999</v>
      </c>
      <c r="C6691" s="3">
        <v>52761</v>
      </c>
      <c r="D6691" s="3">
        <v>0.55296117499999997</v>
      </c>
      <c r="E6691" s="3">
        <v>1598</v>
      </c>
      <c r="F6691" s="3">
        <v>0.38552934799999999</v>
      </c>
      <c r="G6691" s="3">
        <v>4</v>
      </c>
      <c r="H6691" s="3">
        <v>0.52529906999999998</v>
      </c>
      <c r="I6691" s="2" t="s">
        <v>10</v>
      </c>
      <c r="J6691" s="3">
        <v>39000</v>
      </c>
      <c r="K6691" s="3">
        <v>0.807330302</v>
      </c>
      <c r="L6691" s="3">
        <v>1</v>
      </c>
      <c r="M6691" s="2" t="s">
        <v>63</v>
      </c>
      <c r="N6691" s="3">
        <v>70000</v>
      </c>
      <c r="O6691" s="3">
        <v>0.42164916600000002</v>
      </c>
      <c r="P6691" s="3">
        <v>6.2316879596867152E-2</v>
      </c>
      <c r="Q6691" s="3">
        <v>-0.69278498177328773</v>
      </c>
      <c r="R6691" s="3">
        <v>-0.50646194885468887</v>
      </c>
      <c r="S6691" s="3">
        <v>0.42513225196694449</v>
      </c>
      <c r="T6691" s="5">
        <f>POWER(10,Table2[[#This Row],[Predicted normalized_price]]*(N$7634-N$7635)+N$7635)</f>
        <v>71352.679366557422</v>
      </c>
      <c r="U6691" s="5">
        <f>ABS(Table2[[#This Row],[price]]-Table2[[#This Row],[Predicted Price]])</f>
        <v>1352.6793665574223</v>
      </c>
      <c r="V6691" s="5">
        <f>Table2[[#This Row],[Price Diff]]/Table2[[#This Row],[price]]</f>
        <v>1.9323990950820318E-2</v>
      </c>
    </row>
    <row r="6692" spans="1:22" x14ac:dyDescent="0.2">
      <c r="A6692" s="3">
        <v>13220</v>
      </c>
      <c r="B6692" s="3">
        <v>0.231058653</v>
      </c>
      <c r="C6692" s="3">
        <v>63958</v>
      </c>
      <c r="D6692" s="3">
        <v>0.58664105899999996</v>
      </c>
      <c r="E6692" s="3">
        <v>1598</v>
      </c>
      <c r="F6692" s="3">
        <v>0.38552934799999999</v>
      </c>
      <c r="G6692" s="3">
        <v>6</v>
      </c>
      <c r="H6692" s="3">
        <v>0.67893919899999999</v>
      </c>
      <c r="I6692" s="2" t="s">
        <v>13</v>
      </c>
      <c r="J6692" s="3">
        <v>58000</v>
      </c>
      <c r="K6692" s="3">
        <v>0.84115531399999999</v>
      </c>
      <c r="L6692" s="3">
        <v>1</v>
      </c>
      <c r="M6692" s="2" t="s">
        <v>65</v>
      </c>
      <c r="N6692" s="3">
        <v>83800</v>
      </c>
      <c r="O6692" s="3">
        <v>0.454394727</v>
      </c>
      <c r="P6692" s="3">
        <v>-0.88313496590921725</v>
      </c>
      <c r="Q6692" s="3">
        <v>0.54693051146529226</v>
      </c>
      <c r="R6692" s="3">
        <v>0.6123939146733165</v>
      </c>
      <c r="S6692" s="3">
        <v>0.46541318986920838</v>
      </c>
      <c r="T6692" s="5">
        <f>POWER(10,Table2[[#This Row],[Predicted normalized_price]]*(N$7634-N$7635)+N$7635)</f>
        <v>89030.567305182674</v>
      </c>
      <c r="U6692" s="5">
        <f>ABS(Table2[[#This Row],[price]]-Table2[[#This Row],[Predicted Price]])</f>
        <v>5230.5673051826743</v>
      </c>
      <c r="V6692" s="5">
        <f>Table2[[#This Row],[Price Diff]]/Table2[[#This Row],[price]]</f>
        <v>6.2417270944900648E-2</v>
      </c>
    </row>
    <row r="6693" spans="1:22" x14ac:dyDescent="0.2">
      <c r="A6693" s="3">
        <v>28470</v>
      </c>
      <c r="B6693" s="3">
        <v>0.401748314</v>
      </c>
      <c r="C6693" s="3">
        <v>76753</v>
      </c>
      <c r="D6693" s="3">
        <v>0.61855543899999998</v>
      </c>
      <c r="E6693" s="3">
        <v>4244</v>
      </c>
      <c r="F6693" s="3">
        <v>0.80201130600000003</v>
      </c>
      <c r="G6693" s="3">
        <v>9</v>
      </c>
      <c r="H6693" s="3">
        <v>0.83257932800000001</v>
      </c>
      <c r="I6693" s="2" t="s">
        <v>29</v>
      </c>
      <c r="J6693" s="3">
        <v>70000</v>
      </c>
      <c r="K6693" s="3">
        <v>0.85718244399999999</v>
      </c>
      <c r="L6693" s="3">
        <v>2</v>
      </c>
      <c r="M6693" s="2" t="s">
        <v>65</v>
      </c>
      <c r="N6693" s="3">
        <v>125800</v>
      </c>
      <c r="O6693" s="3">
        <v>0.52832708299999998</v>
      </c>
      <c r="P6693" s="3">
        <v>-0.34100477613590291</v>
      </c>
      <c r="Q6693" s="3">
        <v>0.54903922781903047</v>
      </c>
      <c r="R6693" s="3">
        <v>0.4144465028423806</v>
      </c>
      <c r="S6693" s="3">
        <v>0.51759710730789621</v>
      </c>
      <c r="T6693" s="5">
        <f>POWER(10,Table2[[#This Row],[Predicted normalized_price]]*(N$7634-N$7635)+N$7635)</f>
        <v>118597.07617167833</v>
      </c>
      <c r="U6693" s="5">
        <f>ABS(Table2[[#This Row],[price]]-Table2[[#This Row],[Predicted Price]])</f>
        <v>7202.9238283216691</v>
      </c>
      <c r="V6693" s="5">
        <f>Table2[[#This Row],[Price Diff]]/Table2[[#This Row],[price]]</f>
        <v>5.7256946171078453E-2</v>
      </c>
    </row>
    <row r="6694" spans="1:22" x14ac:dyDescent="0.2">
      <c r="A6694" s="3">
        <v>12500</v>
      </c>
      <c r="B6694" s="3">
        <v>0.218597768</v>
      </c>
      <c r="C6694" s="3">
        <v>60723</v>
      </c>
      <c r="D6694" s="3">
        <v>0.57755774400000004</v>
      </c>
      <c r="E6694" s="3">
        <v>1986</v>
      </c>
      <c r="F6694" s="3">
        <v>0.47821453200000003</v>
      </c>
      <c r="G6694" s="3">
        <v>4</v>
      </c>
      <c r="H6694" s="3">
        <v>0.52529906999999998</v>
      </c>
      <c r="I6694" s="2" t="s">
        <v>10</v>
      </c>
      <c r="J6694" s="3">
        <v>40223</v>
      </c>
      <c r="K6694" s="3">
        <v>0.80996188400000002</v>
      </c>
      <c r="L6694" s="3">
        <v>1</v>
      </c>
      <c r="M6694" s="2" t="s">
        <v>64</v>
      </c>
      <c r="N6694" s="3">
        <v>109500</v>
      </c>
      <c r="O6694" s="3">
        <v>0.50307356199999997</v>
      </c>
      <c r="P6694" s="3">
        <v>0.96751426023329057</v>
      </c>
      <c r="Q6694" s="3">
        <v>-0.6119019825935097</v>
      </c>
      <c r="R6694" s="3">
        <v>-0.63088553983333184</v>
      </c>
      <c r="S6694" s="3">
        <v>0.48037442726558366</v>
      </c>
      <c r="T6694" s="5">
        <f>POWER(10,Table2[[#This Row],[Predicted normalized_price]]*(N$7634-N$7635)+N$7635)</f>
        <v>96659.276072355671</v>
      </c>
      <c r="U6694" s="5">
        <f>ABS(Table2[[#This Row],[price]]-Table2[[#This Row],[Predicted Price]])</f>
        <v>12840.723927644329</v>
      </c>
      <c r="V6694" s="5">
        <f>Table2[[#This Row],[Price Diff]]/Table2[[#This Row],[price]]</f>
        <v>0.11726688518396647</v>
      </c>
    </row>
    <row r="6695" spans="1:22" x14ac:dyDescent="0.2">
      <c r="A6695" s="3">
        <v>9670</v>
      </c>
      <c r="B6695" s="3">
        <v>0.161480122</v>
      </c>
      <c r="C6695" s="3">
        <v>12473</v>
      </c>
      <c r="D6695" s="3">
        <v>0.300572318</v>
      </c>
      <c r="E6695" s="3">
        <v>1499</v>
      </c>
      <c r="F6695" s="3">
        <v>0.35825946600000003</v>
      </c>
      <c r="G6695" s="3">
        <v>10</v>
      </c>
      <c r="H6695" s="3">
        <v>0.87250287000000004</v>
      </c>
      <c r="I6695" s="2" t="s">
        <v>28</v>
      </c>
      <c r="J6695" s="3">
        <v>102664</v>
      </c>
      <c r="K6695" s="3">
        <v>0.88982151499999995</v>
      </c>
      <c r="L6695" s="3">
        <v>2</v>
      </c>
      <c r="M6695" s="2" t="s">
        <v>63</v>
      </c>
      <c r="N6695" s="3">
        <v>22300</v>
      </c>
      <c r="O6695" s="3">
        <v>0.21347759099999999</v>
      </c>
      <c r="P6695" s="3">
        <v>-0.96752938825356438</v>
      </c>
      <c r="Q6695" s="3">
        <v>-0.91580473779107241</v>
      </c>
      <c r="R6695" s="3">
        <v>0.1055840372823761</v>
      </c>
      <c r="S6695" s="3">
        <v>0.20846247242603555</v>
      </c>
      <c r="T6695" s="5">
        <f>POWER(10,Table2[[#This Row],[Predicted normalized_price]]*(N$7634-N$7635)+N$7635)</f>
        <v>21693.842484858611</v>
      </c>
      <c r="U6695" s="5">
        <f>ABS(Table2[[#This Row],[price]]-Table2[[#This Row],[Predicted Price]])</f>
        <v>606.15751514138901</v>
      </c>
      <c r="V6695" s="5">
        <f>Table2[[#This Row],[Price Diff]]/Table2[[#This Row],[price]]</f>
        <v>2.7181951351631796E-2</v>
      </c>
    </row>
    <row r="6696" spans="1:22" x14ac:dyDescent="0.2">
      <c r="A6696" s="3">
        <v>13250</v>
      </c>
      <c r="B6696" s="3">
        <v>0.23156301400000001</v>
      </c>
      <c r="C6696" s="3">
        <v>38358</v>
      </c>
      <c r="D6696" s="3">
        <v>0.49716894900000003</v>
      </c>
      <c r="E6696" s="3">
        <v>2362</v>
      </c>
      <c r="F6696" s="3">
        <v>0.55214537900000005</v>
      </c>
      <c r="G6696" s="3">
        <v>9</v>
      </c>
      <c r="H6696" s="3">
        <v>0.83257932800000001</v>
      </c>
      <c r="I6696" s="2" t="s">
        <v>10</v>
      </c>
      <c r="J6696" s="3">
        <v>82392</v>
      </c>
      <c r="K6696" s="3">
        <v>0.87107385800000003</v>
      </c>
      <c r="L6696" s="3">
        <v>2</v>
      </c>
      <c r="M6696" s="2" t="s">
        <v>66</v>
      </c>
      <c r="N6696" s="3">
        <v>50800</v>
      </c>
      <c r="O6696" s="3">
        <v>0.36330571299999997</v>
      </c>
      <c r="P6696" s="3">
        <v>0.6417569870907851</v>
      </c>
      <c r="Q6696" s="3">
        <v>-0.76221963657596126</v>
      </c>
      <c r="R6696" s="3">
        <v>-0.38057419178769386</v>
      </c>
      <c r="S6696" s="3">
        <v>0.37644534748217534</v>
      </c>
      <c r="T6696" s="5">
        <f>POWER(10,Table2[[#This Row],[Predicted normalized_price]]*(N$7634-N$7635)+N$7635)</f>
        <v>54603.555997803473</v>
      </c>
      <c r="U6696" s="5">
        <f>ABS(Table2[[#This Row],[price]]-Table2[[#This Row],[Predicted Price]])</f>
        <v>3803.5559978034726</v>
      </c>
      <c r="V6696" s="5">
        <f>Table2[[#This Row],[Price Diff]]/Table2[[#This Row],[price]]</f>
        <v>7.4873149563060487E-2</v>
      </c>
    </row>
    <row r="6697" spans="1:22" x14ac:dyDescent="0.2">
      <c r="A6697" s="3">
        <v>20840</v>
      </c>
      <c r="B6697" s="3">
        <v>0.33233128699999998</v>
      </c>
      <c r="C6697" s="3">
        <v>126093</v>
      </c>
      <c r="D6697" s="3">
        <v>0.70543117700000002</v>
      </c>
      <c r="E6697" s="3">
        <v>2979</v>
      </c>
      <c r="F6697" s="3">
        <v>0.65110249600000003</v>
      </c>
      <c r="G6697" s="3">
        <v>5</v>
      </c>
      <c r="H6697" s="3">
        <v>0.60985333500000005</v>
      </c>
      <c r="I6697" s="2" t="s">
        <v>13</v>
      </c>
      <c r="J6697" s="3">
        <v>70111</v>
      </c>
      <c r="K6697" s="3">
        <v>0.85731748200000002</v>
      </c>
      <c r="L6697" s="3">
        <v>1</v>
      </c>
      <c r="M6697" s="2" t="s">
        <v>62</v>
      </c>
      <c r="N6697" s="3">
        <v>179888</v>
      </c>
      <c r="O6697" s="3">
        <v>0.59341157600000005</v>
      </c>
      <c r="P6697" s="3">
        <v>-0.16619972217855802</v>
      </c>
      <c r="Q6697" s="3">
        <v>0.76548889155230482</v>
      </c>
      <c r="R6697" s="3">
        <v>0.30568316463394496</v>
      </c>
      <c r="S6697" s="3">
        <v>0.60264929891709429</v>
      </c>
      <c r="T6697" s="5">
        <f>POWER(10,Table2[[#This Row],[Predicted normalized_price]]*(N$7634-N$7635)+N$7635)</f>
        <v>189255.12620719906</v>
      </c>
      <c r="U6697" s="5">
        <f>ABS(Table2[[#This Row],[price]]-Table2[[#This Row],[Predicted Price]])</f>
        <v>9367.1262071990641</v>
      </c>
      <c r="V6697" s="5">
        <f>Table2[[#This Row],[Price Diff]]/Table2[[#This Row],[price]]</f>
        <v>5.2071990389570534E-2</v>
      </c>
    </row>
    <row r="6698" spans="1:22" x14ac:dyDescent="0.2">
      <c r="A6698" s="3">
        <v>14300</v>
      </c>
      <c r="B6698" s="3">
        <v>0.248531847</v>
      </c>
      <c r="C6698" s="3">
        <v>26008</v>
      </c>
      <c r="D6698" s="3">
        <v>0.42917037899999999</v>
      </c>
      <c r="E6698" s="3">
        <v>2261</v>
      </c>
      <c r="F6698" s="3">
        <v>0.53351130300000005</v>
      </c>
      <c r="G6698" s="3">
        <v>9</v>
      </c>
      <c r="H6698" s="3">
        <v>0.83257932800000001</v>
      </c>
      <c r="I6698" s="2" t="s">
        <v>14</v>
      </c>
      <c r="J6698" s="3">
        <v>141000</v>
      </c>
      <c r="K6698" s="3">
        <v>0.91686390600000001</v>
      </c>
      <c r="L6698" s="3">
        <v>1</v>
      </c>
      <c r="M6698" s="2" t="s">
        <v>66</v>
      </c>
      <c r="N6698" s="3">
        <v>43800</v>
      </c>
      <c r="O6698" s="3">
        <v>0.33632449599999997</v>
      </c>
      <c r="P6698" s="3">
        <v>-0.82526285107359754</v>
      </c>
      <c r="Q6698" s="3">
        <v>-0.79608034081735823</v>
      </c>
      <c r="R6698" s="3">
        <v>-0.24533245038543069</v>
      </c>
      <c r="S6698" s="3">
        <v>0.3293643160016968</v>
      </c>
      <c r="T6698" s="5">
        <f>POWER(10,Table2[[#This Row],[Predicted normalized_price]]*(N$7634-N$7635)+N$7635)</f>
        <v>42156.439075548784</v>
      </c>
      <c r="U6698" s="5">
        <f>ABS(Table2[[#This Row],[price]]-Table2[[#This Row],[Predicted Price]])</f>
        <v>1643.5609244512161</v>
      </c>
      <c r="V6698" s="5">
        <f>Table2[[#This Row],[Price Diff]]/Table2[[#This Row],[price]]</f>
        <v>3.7524222019434159E-2</v>
      </c>
    </row>
    <row r="6699" spans="1:22" x14ac:dyDescent="0.2">
      <c r="A6699" s="3">
        <v>10200</v>
      </c>
      <c r="B6699" s="3">
        <v>0.173352969</v>
      </c>
      <c r="C6699" s="3">
        <v>53809</v>
      </c>
      <c r="D6699" s="3">
        <v>0.55640319299999996</v>
      </c>
      <c r="E6699" s="3">
        <v>1798</v>
      </c>
      <c r="F6699" s="3">
        <v>0.435810641</v>
      </c>
      <c r="G6699" s="3">
        <v>2</v>
      </c>
      <c r="H6699" s="3">
        <v>0.26264953499999999</v>
      </c>
      <c r="I6699" s="2" t="s">
        <v>10</v>
      </c>
      <c r="J6699" s="3">
        <v>20</v>
      </c>
      <c r="K6699" s="3">
        <v>0.16168586600000001</v>
      </c>
      <c r="L6699" s="3">
        <v>1</v>
      </c>
      <c r="M6699" s="2" t="s">
        <v>66</v>
      </c>
      <c r="N6699" s="3">
        <v>109300</v>
      </c>
      <c r="O6699" s="3">
        <v>0.50274086900000003</v>
      </c>
      <c r="P6699" s="3">
        <v>0.18478054307904318</v>
      </c>
      <c r="Q6699" s="3">
        <v>-0.56404628741051221</v>
      </c>
      <c r="R6699" s="3">
        <v>-0.65679006696780529</v>
      </c>
      <c r="S6699" s="3">
        <v>0.49748609839474872</v>
      </c>
      <c r="T6699" s="5">
        <f>POWER(10,Table2[[#This Row],[Predicted normalized_price]]*(N$7634-N$7635)+N$7635)</f>
        <v>106189.08047579568</v>
      </c>
      <c r="U6699" s="5">
        <f>ABS(Table2[[#This Row],[price]]-Table2[[#This Row],[Predicted Price]])</f>
        <v>3110.9195242043206</v>
      </c>
      <c r="V6699" s="5">
        <f>Table2[[#This Row],[Price Diff]]/Table2[[#This Row],[price]]</f>
        <v>2.8462209736544564E-2</v>
      </c>
    </row>
    <row r="6700" spans="1:22" x14ac:dyDescent="0.2">
      <c r="A6700" s="3">
        <v>12970</v>
      </c>
      <c r="B6700" s="3">
        <v>0.22681058400000001</v>
      </c>
      <c r="C6700" s="3">
        <v>4524</v>
      </c>
      <c r="D6700" s="3">
        <v>0.123090635</v>
      </c>
      <c r="E6700" s="3">
        <v>1086</v>
      </c>
      <c r="F6700" s="3">
        <v>0.2208339</v>
      </c>
      <c r="G6700" s="3">
        <v>10</v>
      </c>
      <c r="H6700" s="3">
        <v>0.87250287000000004</v>
      </c>
      <c r="I6700" s="2" t="s">
        <v>18</v>
      </c>
      <c r="J6700" s="3">
        <v>113000</v>
      </c>
      <c r="K6700" s="3">
        <v>0.89799702599999998</v>
      </c>
      <c r="L6700" s="3">
        <v>2</v>
      </c>
      <c r="M6700" s="2" t="s">
        <v>67</v>
      </c>
      <c r="N6700" s="3">
        <v>11786</v>
      </c>
      <c r="O6700" s="3">
        <v>9.7431898000000003E-2</v>
      </c>
      <c r="P6700" s="3">
        <v>-0.99885726166250099</v>
      </c>
      <c r="Q6700" s="3">
        <v>-0.94401699995443056</v>
      </c>
      <c r="R6700" s="3">
        <v>0.33843017666151776</v>
      </c>
      <c r="S6700" s="3">
        <v>0.14189862340891279</v>
      </c>
      <c r="T6700" s="5">
        <f>POWER(10,Table2[[#This Row],[Predicted normalized_price]]*(N$7634-N$7635)+N$7635)</f>
        <v>15048.198337935743</v>
      </c>
      <c r="U6700" s="5">
        <f>ABS(Table2[[#This Row],[price]]-Table2[[#This Row],[Predicted Price]])</f>
        <v>3262.1983379357425</v>
      </c>
      <c r="V6700" s="5">
        <f>Table2[[#This Row],[Price Diff]]/Table2[[#This Row],[price]]</f>
        <v>0.27678587628845602</v>
      </c>
    </row>
    <row r="6701" spans="1:22" x14ac:dyDescent="0.2">
      <c r="A6701" s="3">
        <v>7930</v>
      </c>
      <c r="B6701" s="3">
        <v>0.117340215</v>
      </c>
      <c r="C6701" s="3">
        <v>45527</v>
      </c>
      <c r="D6701" s="3">
        <v>0.52715421100000004</v>
      </c>
      <c r="E6701" s="3">
        <v>1496</v>
      </c>
      <c r="F6701" s="3">
        <v>0.35740525400000001</v>
      </c>
      <c r="G6701" s="3">
        <v>3</v>
      </c>
      <c r="H6701" s="3">
        <v>0.416289664</v>
      </c>
      <c r="I6701" s="2" t="s">
        <v>14</v>
      </c>
      <c r="J6701" s="3">
        <v>18999</v>
      </c>
      <c r="K6701" s="3">
        <v>0.74603713999999999</v>
      </c>
      <c r="L6701" s="3">
        <v>1</v>
      </c>
      <c r="M6701" s="2" t="s">
        <v>67</v>
      </c>
      <c r="N6701" s="3">
        <v>68800</v>
      </c>
      <c r="O6701" s="3">
        <v>0.41850241300000002</v>
      </c>
      <c r="P6701" s="3">
        <v>-0.8664156455808546</v>
      </c>
      <c r="Q6701" s="3">
        <v>-0.68145294372982301</v>
      </c>
      <c r="R6701" s="3">
        <v>-0.44760315280329094</v>
      </c>
      <c r="S6701" s="3">
        <v>0.41074330717767771</v>
      </c>
      <c r="T6701" s="5">
        <f>POWER(10,Table2[[#This Row],[Predicted normalized_price]]*(N$7634-N$7635)+N$7635)</f>
        <v>65928.264277500668</v>
      </c>
      <c r="U6701" s="5">
        <f>ABS(Table2[[#This Row],[price]]-Table2[[#This Row],[Predicted Price]])</f>
        <v>2871.735722499332</v>
      </c>
      <c r="V6701" s="5">
        <f>Table2[[#This Row],[Price Diff]]/Table2[[#This Row],[price]]</f>
        <v>4.1740344803769362E-2</v>
      </c>
    </row>
    <row r="6702" spans="1:22" x14ac:dyDescent="0.2">
      <c r="A6702" s="3">
        <v>10020</v>
      </c>
      <c r="B6702" s="3">
        <v>0.16939131399999999</v>
      </c>
      <c r="C6702" s="3">
        <v>17987</v>
      </c>
      <c r="D6702" s="3">
        <v>0.364637551</v>
      </c>
      <c r="E6702" s="3">
        <v>2499</v>
      </c>
      <c r="F6702" s="3">
        <v>0.57618630699999995</v>
      </c>
      <c r="G6702" s="3">
        <v>11</v>
      </c>
      <c r="H6702" s="3">
        <v>0.90861810600000004</v>
      </c>
      <c r="I6702" s="2" t="s">
        <v>10</v>
      </c>
      <c r="J6702" s="3">
        <v>144960</v>
      </c>
      <c r="K6702" s="3">
        <v>0.91922451999999999</v>
      </c>
      <c r="L6702" s="3">
        <v>2</v>
      </c>
      <c r="M6702" s="2" t="s">
        <v>65</v>
      </c>
      <c r="N6702" s="3">
        <v>25888</v>
      </c>
      <c r="O6702" s="3">
        <v>0.24062811200000001</v>
      </c>
      <c r="P6702" s="3">
        <v>0.55252770693757591</v>
      </c>
      <c r="Q6702" s="3">
        <v>-0.88858438838635456</v>
      </c>
      <c r="R6702" s="3">
        <v>6.4160825192581721E-3</v>
      </c>
      <c r="S6702" s="3">
        <v>0.24478582608247229</v>
      </c>
      <c r="T6702" s="5">
        <f>POWER(10,Table2[[#This Row],[Predicted normalized_price]]*(N$7634-N$7635)+N$7635)</f>
        <v>26486.265004137149</v>
      </c>
      <c r="U6702" s="5">
        <f>ABS(Table2[[#This Row],[price]]-Table2[[#This Row],[Predicted Price]])</f>
        <v>598.26500413714894</v>
      </c>
      <c r="V6702" s="5">
        <f>Table2[[#This Row],[Price Diff]]/Table2[[#This Row],[price]]</f>
        <v>2.3109742125198892E-2</v>
      </c>
    </row>
    <row r="6703" spans="1:22" x14ac:dyDescent="0.2">
      <c r="A6703" s="3">
        <v>12470</v>
      </c>
      <c r="B6703" s="3">
        <v>0.21806311</v>
      </c>
      <c r="C6703" s="3">
        <v>65806</v>
      </c>
      <c r="D6703" s="3">
        <v>0.59162588500000002</v>
      </c>
      <c r="E6703" s="3">
        <v>1499</v>
      </c>
      <c r="F6703" s="3">
        <v>0.35825946600000003</v>
      </c>
      <c r="G6703" s="3">
        <v>4</v>
      </c>
      <c r="H6703" s="3">
        <v>0.52529906999999998</v>
      </c>
      <c r="I6703" s="2" t="s">
        <v>13</v>
      </c>
      <c r="J6703" s="3">
        <v>60000</v>
      </c>
      <c r="K6703" s="3">
        <v>0.84404464199999996</v>
      </c>
      <c r="L6703" s="3">
        <v>1</v>
      </c>
      <c r="M6703" s="2" t="s">
        <v>65</v>
      </c>
      <c r="N6703" s="3">
        <v>104800</v>
      </c>
      <c r="O6703" s="3">
        <v>0.49508983899999998</v>
      </c>
      <c r="P6703" s="3">
        <v>-0.89711954501665625</v>
      </c>
      <c r="Q6703" s="3">
        <v>0.60464779754760611</v>
      </c>
      <c r="R6703" s="3">
        <v>0.57474973498219939</v>
      </c>
      <c r="S6703" s="3">
        <v>0.49012473021442282</v>
      </c>
      <c r="T6703" s="5">
        <f>POWER(10,Table2[[#This Row],[Predicted normalized_price]]*(N$7634-N$7635)+N$7635)</f>
        <v>101979.35199500124</v>
      </c>
      <c r="U6703" s="5">
        <f>ABS(Table2[[#This Row],[price]]-Table2[[#This Row],[Predicted Price]])</f>
        <v>2820.6480049987586</v>
      </c>
      <c r="V6703" s="5">
        <f>Table2[[#This Row],[Price Diff]]/Table2[[#This Row],[price]]</f>
        <v>2.6914580200369832E-2</v>
      </c>
    </row>
    <row r="6704" spans="1:22" x14ac:dyDescent="0.2">
      <c r="A6704" s="3">
        <v>9930</v>
      </c>
      <c r="B6704" s="3">
        <v>0.16738371699999999</v>
      </c>
      <c r="C6704" s="3">
        <v>43240</v>
      </c>
      <c r="D6704" s="3">
        <v>0.51813468600000001</v>
      </c>
      <c r="E6704" s="3">
        <v>1798</v>
      </c>
      <c r="F6704" s="3">
        <v>0.435810641</v>
      </c>
      <c r="G6704" s="3">
        <v>8</v>
      </c>
      <c r="H6704" s="3">
        <v>0.78794860499999997</v>
      </c>
      <c r="I6704" s="2" t="s">
        <v>20</v>
      </c>
      <c r="J6704" s="3">
        <v>83000</v>
      </c>
      <c r="K6704" s="3">
        <v>0.87170046999999995</v>
      </c>
      <c r="L6704" s="3">
        <v>3</v>
      </c>
      <c r="M6704" s="2" t="s">
        <v>65</v>
      </c>
      <c r="N6704" s="3">
        <v>49800</v>
      </c>
      <c r="O6704" s="3">
        <v>0.35968764800000003</v>
      </c>
      <c r="P6704" s="3">
        <v>-6.359429939772604E-2</v>
      </c>
      <c r="Q6704" s="3">
        <v>0.3354962590825486</v>
      </c>
      <c r="R6704" s="3">
        <v>0.79448544786993969</v>
      </c>
      <c r="S6704" s="3">
        <v>0.36570526035889417</v>
      </c>
      <c r="T6704" s="5">
        <f>POWER(10,Table2[[#This Row],[Predicted normalized_price]]*(N$7634-N$7635)+N$7635)</f>
        <v>51474.262886334771</v>
      </c>
      <c r="U6704" s="5">
        <f>ABS(Table2[[#This Row],[price]]-Table2[[#This Row],[Predicted Price]])</f>
        <v>1674.2628863347709</v>
      </c>
      <c r="V6704" s="5">
        <f>Table2[[#This Row],[Price Diff]]/Table2[[#This Row],[price]]</f>
        <v>3.3619736673388974E-2</v>
      </c>
    </row>
    <row r="6705" spans="1:22" x14ac:dyDescent="0.2">
      <c r="A6705" s="3">
        <v>12130</v>
      </c>
      <c r="B6705" s="3">
        <v>0.21191211500000001</v>
      </c>
      <c r="C6705" s="3">
        <v>34163</v>
      </c>
      <c r="D6705" s="3">
        <v>0.47690023599999998</v>
      </c>
      <c r="E6705" s="3">
        <v>1995</v>
      </c>
      <c r="F6705" s="3">
        <v>0.48014246599999999</v>
      </c>
      <c r="G6705" s="3">
        <v>8</v>
      </c>
      <c r="H6705" s="3">
        <v>0.78794860499999997</v>
      </c>
      <c r="I6705" s="2" t="s">
        <v>13</v>
      </c>
      <c r="J6705" s="3">
        <v>76800</v>
      </c>
      <c r="K6705" s="3">
        <v>0.86508378799999996</v>
      </c>
      <c r="L6705" s="3">
        <v>2</v>
      </c>
      <c r="M6705" s="2" t="s">
        <v>65</v>
      </c>
      <c r="N6705" s="3">
        <v>49000</v>
      </c>
      <c r="O6705" s="3">
        <v>0.35674049499999999</v>
      </c>
      <c r="P6705" s="3">
        <v>-0.79156571583940083</v>
      </c>
      <c r="Q6705" s="3">
        <v>0.28824291248676587</v>
      </c>
      <c r="R6705" s="3">
        <v>0.78242767354559162</v>
      </c>
      <c r="S6705" s="3">
        <v>0.35439964781993949</v>
      </c>
      <c r="T6705" s="5">
        <f>POWER(10,Table2[[#This Row],[Predicted normalized_price]]*(N$7634-N$7635)+N$7635)</f>
        <v>48373.748458166789</v>
      </c>
      <c r="U6705" s="5">
        <f>ABS(Table2[[#This Row],[price]]-Table2[[#This Row],[Predicted Price]])</f>
        <v>626.25154183321138</v>
      </c>
      <c r="V6705" s="5">
        <f>Table2[[#This Row],[Price Diff]]/Table2[[#This Row],[price]]</f>
        <v>1.2780643710881865E-2</v>
      </c>
    </row>
    <row r="6706" spans="1:22" x14ac:dyDescent="0.2">
      <c r="A6706" s="3">
        <v>13560</v>
      </c>
      <c r="B6706" s="3">
        <v>0.23670887600000001</v>
      </c>
      <c r="C6706" s="3">
        <v>64941</v>
      </c>
      <c r="D6706" s="3">
        <v>0.58931028399999996</v>
      </c>
      <c r="E6706" s="3">
        <v>1395</v>
      </c>
      <c r="F6706" s="3">
        <v>0.327600102</v>
      </c>
      <c r="G6706" s="3">
        <v>3</v>
      </c>
      <c r="H6706" s="3">
        <v>0.416289664</v>
      </c>
      <c r="I6706" s="2" t="s">
        <v>19</v>
      </c>
      <c r="J6706" s="3">
        <v>45000</v>
      </c>
      <c r="K6706" s="3">
        <v>0.81952635900000004</v>
      </c>
      <c r="L6706" s="3">
        <v>1</v>
      </c>
      <c r="M6706" s="2" t="s">
        <v>65</v>
      </c>
      <c r="N6706" s="3">
        <v>119999</v>
      </c>
      <c r="O6706" s="3">
        <v>0.51973569100000006</v>
      </c>
      <c r="P6706" s="3">
        <v>-0.92720809692222173</v>
      </c>
      <c r="Q6706" s="3">
        <v>0.65094182916931176</v>
      </c>
      <c r="R6706" s="3">
        <v>0.50325081053084775</v>
      </c>
      <c r="S6706" s="3">
        <v>0.52037087108328095</v>
      </c>
      <c r="T6706" s="5">
        <f>POWER(10,Table2[[#This Row],[Predicted normalized_price]]*(N$7634-N$7635)+N$7635)</f>
        <v>120418.56821965598</v>
      </c>
      <c r="U6706" s="5">
        <f>ABS(Table2[[#This Row],[price]]-Table2[[#This Row],[Predicted Price]])</f>
        <v>419.56821965597919</v>
      </c>
      <c r="V6706" s="5">
        <f>Table2[[#This Row],[Price Diff]]/Table2[[#This Row],[price]]</f>
        <v>3.4964309673912214E-3</v>
      </c>
    </row>
    <row r="6707" spans="1:22" x14ac:dyDescent="0.2">
      <c r="A6707" s="3">
        <v>8790</v>
      </c>
      <c r="B6707" s="3">
        <v>0.140249919</v>
      </c>
      <c r="C6707" s="3">
        <v>50984</v>
      </c>
      <c r="D6707" s="3">
        <v>0.54696553400000003</v>
      </c>
      <c r="E6707" s="3">
        <v>1496</v>
      </c>
      <c r="F6707" s="3">
        <v>0.35740525400000001</v>
      </c>
      <c r="G6707" s="3">
        <v>2</v>
      </c>
      <c r="H6707" s="3">
        <v>0.26264953499999999</v>
      </c>
      <c r="I6707" s="2" t="s">
        <v>22</v>
      </c>
      <c r="J6707" s="3">
        <v>14350</v>
      </c>
      <c r="K6707" s="3">
        <v>0.72211933900000003</v>
      </c>
      <c r="L6707" s="3">
        <v>1</v>
      </c>
      <c r="M6707" s="2" t="s">
        <v>64</v>
      </c>
      <c r="N6707" s="3">
        <v>85000</v>
      </c>
      <c r="O6707" s="3">
        <v>0.45698220299999998</v>
      </c>
      <c r="P6707" s="3">
        <v>0.43272138272497518</v>
      </c>
      <c r="Q6707" s="3">
        <v>-0.62928004113800373</v>
      </c>
      <c r="R6707" s="3">
        <v>-0.60974081543826375</v>
      </c>
      <c r="S6707" s="3">
        <v>0.46902605743498837</v>
      </c>
      <c r="T6707" s="5">
        <f>POWER(10,Table2[[#This Row],[Predicted normalized_price]]*(N$7634-N$7635)+N$7635)</f>
        <v>90815.735662625375</v>
      </c>
      <c r="U6707" s="5">
        <f>ABS(Table2[[#This Row],[price]]-Table2[[#This Row],[Predicted Price]])</f>
        <v>5815.735662625375</v>
      </c>
      <c r="V6707" s="5">
        <f>Table2[[#This Row],[Price Diff]]/Table2[[#This Row],[price]]</f>
        <v>6.8420419560298526E-2</v>
      </c>
    </row>
    <row r="6708" spans="1:22" x14ac:dyDescent="0.2">
      <c r="A6708" s="3">
        <v>6900</v>
      </c>
      <c r="B6708" s="3">
        <v>8.6382441000000004E-2</v>
      </c>
      <c r="C6708" s="3">
        <v>50737</v>
      </c>
      <c r="D6708" s="3">
        <v>0.54611564899999998</v>
      </c>
      <c r="E6708" s="3">
        <v>1496</v>
      </c>
      <c r="F6708" s="3">
        <v>0.35740525400000001</v>
      </c>
      <c r="G6708" s="3">
        <v>3</v>
      </c>
      <c r="H6708" s="3">
        <v>0.416289664</v>
      </c>
      <c r="I6708" s="2" t="s">
        <v>14</v>
      </c>
      <c r="J6708" s="3">
        <v>37000</v>
      </c>
      <c r="K6708" s="3">
        <v>0.80284363400000003</v>
      </c>
      <c r="L6708" s="3">
        <v>2</v>
      </c>
      <c r="M6708" s="2" t="s">
        <v>63</v>
      </c>
      <c r="N6708" s="3">
        <v>60666</v>
      </c>
      <c r="O6708" s="3">
        <v>0.395605288</v>
      </c>
      <c r="P6708" s="3">
        <v>-0.80359872043550351</v>
      </c>
      <c r="Q6708" s="3">
        <v>-0.69690983642677695</v>
      </c>
      <c r="R6708" s="3">
        <v>-0.43289892965595933</v>
      </c>
      <c r="S6708" s="3">
        <v>0.40310868911769565</v>
      </c>
      <c r="T6708" s="5">
        <f>POWER(10,Table2[[#This Row],[Predicted normalized_price]]*(N$7634-N$7635)+N$7635)</f>
        <v>63219.627118408258</v>
      </c>
      <c r="U6708" s="5">
        <f>ABS(Table2[[#This Row],[price]]-Table2[[#This Row],[Predicted Price]])</f>
        <v>2553.627118408258</v>
      </c>
      <c r="V6708" s="5">
        <f>Table2[[#This Row],[Price Diff]]/Table2[[#This Row],[price]]</f>
        <v>4.2093217261864276E-2</v>
      </c>
    </row>
    <row r="6709" spans="1:22" x14ac:dyDescent="0.2">
      <c r="A6709" s="3">
        <v>11170</v>
      </c>
      <c r="B6709" s="3">
        <v>0.19356638000000001</v>
      </c>
      <c r="C6709" s="3">
        <v>43877</v>
      </c>
      <c r="D6709" s="3">
        <v>0.52069396199999995</v>
      </c>
      <c r="E6709" s="3">
        <v>1598</v>
      </c>
      <c r="F6709" s="3">
        <v>0.38552934799999999</v>
      </c>
      <c r="G6709" s="3">
        <v>7</v>
      </c>
      <c r="H6709" s="3">
        <v>0.73735046500000001</v>
      </c>
      <c r="I6709" s="2" t="s">
        <v>13</v>
      </c>
      <c r="J6709" s="3">
        <v>82835</v>
      </c>
      <c r="K6709" s="3">
        <v>0.87153087399999996</v>
      </c>
      <c r="L6709" s="3">
        <v>1</v>
      </c>
      <c r="M6709" s="2" t="s">
        <v>67</v>
      </c>
      <c r="N6709" s="3">
        <v>56800</v>
      </c>
      <c r="O6709" s="3">
        <v>0.38362225700000002</v>
      </c>
      <c r="P6709" s="3">
        <v>-0.89963017894827058</v>
      </c>
      <c r="Q6709" s="3">
        <v>0.38774606599972439</v>
      </c>
      <c r="R6709" s="3">
        <v>0.73891995039330527</v>
      </c>
      <c r="S6709" s="3">
        <v>0.39135597624429663</v>
      </c>
      <c r="T6709" s="5">
        <f>POWER(10,Table2[[#This Row],[Predicted normalized_price]]*(N$7634-N$7635)+N$7635)</f>
        <v>59265.854237123342</v>
      </c>
      <c r="U6709" s="5">
        <f>ABS(Table2[[#This Row],[price]]-Table2[[#This Row],[Predicted Price]])</f>
        <v>2465.8542371233416</v>
      </c>
      <c r="V6709" s="5">
        <f>Table2[[#This Row],[Price Diff]]/Table2[[#This Row],[price]]</f>
        <v>4.3412926709917983E-2</v>
      </c>
    </row>
    <row r="6710" spans="1:22" x14ac:dyDescent="0.2">
      <c r="A6710" s="3">
        <v>11050</v>
      </c>
      <c r="B6710" s="3">
        <v>0.19116304000000001</v>
      </c>
      <c r="C6710" s="3">
        <v>64049</v>
      </c>
      <c r="D6710" s="3">
        <v>0.58688987599999998</v>
      </c>
      <c r="E6710" s="3">
        <v>2360</v>
      </c>
      <c r="F6710" s="3">
        <v>0.55178418100000004</v>
      </c>
      <c r="G6710" s="3">
        <v>4</v>
      </c>
      <c r="H6710" s="3">
        <v>0.52529906999999998</v>
      </c>
      <c r="I6710" s="2" t="s">
        <v>28</v>
      </c>
      <c r="J6710" s="3">
        <v>75000</v>
      </c>
      <c r="K6710" s="3">
        <v>0.86306249999999995</v>
      </c>
      <c r="L6710" s="3">
        <v>1</v>
      </c>
      <c r="M6710" s="2" t="s">
        <v>64</v>
      </c>
      <c r="N6710" s="3">
        <v>81800</v>
      </c>
      <c r="O6710" s="3">
        <v>0.44999879599999998</v>
      </c>
      <c r="P6710" s="3">
        <v>0.80176594465187256</v>
      </c>
      <c r="Q6710" s="3">
        <v>-0.64701309107894622</v>
      </c>
      <c r="R6710" s="3">
        <v>-0.59755715570361334</v>
      </c>
      <c r="S6710" s="3">
        <v>0.46223792956457788</v>
      </c>
      <c r="T6710" s="5">
        <f>POWER(10,Table2[[#This Row],[Predicted normalized_price]]*(N$7634-N$7635)+N$7635)</f>
        <v>87490.62287070039</v>
      </c>
      <c r="U6710" s="5">
        <f>ABS(Table2[[#This Row],[price]]-Table2[[#This Row],[Predicted Price]])</f>
        <v>5690.6228707003902</v>
      </c>
      <c r="V6710" s="5">
        <f>Table2[[#This Row],[Price Diff]]/Table2[[#This Row],[price]]</f>
        <v>6.9567516756728481E-2</v>
      </c>
    </row>
    <row r="6711" spans="1:22" x14ac:dyDescent="0.2">
      <c r="A6711" s="3">
        <v>23350</v>
      </c>
      <c r="B6711" s="3">
        <v>0.35763540999999999</v>
      </c>
      <c r="C6711" s="3">
        <v>27781</v>
      </c>
      <c r="D6711" s="3">
        <v>0.44071143400000001</v>
      </c>
      <c r="E6711" s="3">
        <v>3456</v>
      </c>
      <c r="F6711" s="3">
        <v>0.71443234099999997</v>
      </c>
      <c r="G6711" s="3">
        <v>10</v>
      </c>
      <c r="H6711" s="3">
        <v>0.87250287000000004</v>
      </c>
      <c r="I6711" s="2" t="s">
        <v>16</v>
      </c>
      <c r="J6711" s="3">
        <v>133000</v>
      </c>
      <c r="K6711" s="3">
        <v>0.911885732</v>
      </c>
      <c r="L6711" s="3">
        <v>4</v>
      </c>
      <c r="M6711" s="2" t="s">
        <v>64</v>
      </c>
      <c r="N6711" s="3">
        <v>42888</v>
      </c>
      <c r="O6711" s="3">
        <v>0.33249526099999999</v>
      </c>
      <c r="P6711" s="3">
        <v>0.84197236031813139</v>
      </c>
      <c r="Q6711" s="3">
        <v>0.3318480212373921</v>
      </c>
      <c r="R6711" s="3">
        <v>0.75436351651967959</v>
      </c>
      <c r="S6711" s="3">
        <v>0.37730520013001784</v>
      </c>
      <c r="T6711" s="5">
        <f>POWER(10,Table2[[#This Row],[Predicted normalized_price]]*(N$7634-N$7635)+N$7635)</f>
        <v>54862.163576761945</v>
      </c>
      <c r="U6711" s="5">
        <f>ABS(Table2[[#This Row],[price]]-Table2[[#This Row],[Predicted Price]])</f>
        <v>11974.163576761945</v>
      </c>
      <c r="V6711" s="5">
        <f>Table2[[#This Row],[Price Diff]]/Table2[[#This Row],[price]]</f>
        <v>0.27919612891162898</v>
      </c>
    </row>
    <row r="6712" spans="1:22" x14ac:dyDescent="0.2">
      <c r="A6712" s="3">
        <v>9140</v>
      </c>
      <c r="B6712" s="3">
        <v>0.14893785800000001</v>
      </c>
      <c r="C6712" s="3">
        <v>24447</v>
      </c>
      <c r="D6712" s="3">
        <v>0.41833833999999998</v>
      </c>
      <c r="E6712" s="3">
        <v>1591</v>
      </c>
      <c r="F6712" s="3">
        <v>0.38365743499999999</v>
      </c>
      <c r="G6712" s="3">
        <v>8</v>
      </c>
      <c r="H6712" s="3">
        <v>0.78794860499999997</v>
      </c>
      <c r="I6712" s="2" t="s">
        <v>17</v>
      </c>
      <c r="J6712" s="3">
        <v>93223</v>
      </c>
      <c r="K6712" s="3">
        <v>0.88159991699999996</v>
      </c>
      <c r="L6712" s="3">
        <v>1</v>
      </c>
      <c r="M6712" s="2" t="s">
        <v>63</v>
      </c>
      <c r="N6712" s="3">
        <v>34800</v>
      </c>
      <c r="O6712" s="3">
        <v>0.29446548299999997</v>
      </c>
      <c r="P6712" s="3">
        <v>-0.96698849339386128</v>
      </c>
      <c r="Q6712" s="3">
        <v>-0.83631587067246294</v>
      </c>
      <c r="R6712" s="3">
        <v>-0.12950600504427962</v>
      </c>
      <c r="S6712" s="3">
        <v>0.28901958520789012</v>
      </c>
      <c r="T6712" s="5">
        <f>POWER(10,Table2[[#This Row],[Predicted normalized_price]]*(N$7634-N$7635)+N$7635)</f>
        <v>33774.025368399241</v>
      </c>
      <c r="U6712" s="5">
        <f>ABS(Table2[[#This Row],[price]]-Table2[[#This Row],[Predicted Price]])</f>
        <v>1025.9746316007586</v>
      </c>
      <c r="V6712" s="5">
        <f>Table2[[#This Row],[Price Diff]]/Table2[[#This Row],[price]]</f>
        <v>2.9482029643699958E-2</v>
      </c>
    </row>
    <row r="6713" spans="1:22" x14ac:dyDescent="0.2">
      <c r="A6713" s="3">
        <v>22730</v>
      </c>
      <c r="B6713" s="3">
        <v>0.351647445</v>
      </c>
      <c r="C6713" s="3">
        <v>130644</v>
      </c>
      <c r="D6713" s="3">
        <v>0.71163610499999996</v>
      </c>
      <c r="E6713" s="3">
        <v>4608</v>
      </c>
      <c r="F6713" s="3">
        <v>0.83709830399999996</v>
      </c>
      <c r="G6713" s="3">
        <v>6</v>
      </c>
      <c r="H6713" s="3">
        <v>0.67893919899999999</v>
      </c>
      <c r="I6713" s="2" t="s">
        <v>16</v>
      </c>
      <c r="J6713" s="3">
        <v>73000</v>
      </c>
      <c r="K6713" s="3">
        <v>0.86075892700000001</v>
      </c>
      <c r="L6713" s="3">
        <v>2</v>
      </c>
      <c r="M6713" s="2" t="s">
        <v>65</v>
      </c>
      <c r="N6713" s="3">
        <v>169500</v>
      </c>
      <c r="O6713" s="3">
        <v>0.58258697000000004</v>
      </c>
      <c r="P6713" s="3">
        <v>0.569782631294658</v>
      </c>
      <c r="Q6713" s="3">
        <v>0.76414342958754355</v>
      </c>
      <c r="R6713" s="3">
        <v>0.34684698715559437</v>
      </c>
      <c r="S6713" s="3">
        <v>0.59379457666442348</v>
      </c>
      <c r="T6713" s="5">
        <f>POWER(10,Table2[[#This Row],[Predicted normalized_price]]*(N$7634-N$7635)+N$7635)</f>
        <v>180266.99099248694</v>
      </c>
      <c r="U6713" s="5">
        <f>ABS(Table2[[#This Row],[price]]-Table2[[#This Row],[Predicted Price]])</f>
        <v>10766.990992486943</v>
      </c>
      <c r="V6713" s="5">
        <f>Table2[[#This Row],[Price Diff]]/Table2[[#This Row],[price]]</f>
        <v>6.3522070752135354E-2</v>
      </c>
    </row>
    <row r="6714" spans="1:22" x14ac:dyDescent="0.2">
      <c r="A6714" s="3">
        <v>13220</v>
      </c>
      <c r="B6714" s="3">
        <v>0.231058653</v>
      </c>
      <c r="C6714" s="3">
        <v>64174</v>
      </c>
      <c r="D6714" s="3">
        <v>0.58723108300000004</v>
      </c>
      <c r="E6714" s="3">
        <v>1986</v>
      </c>
      <c r="F6714" s="3">
        <v>0.47821453200000003</v>
      </c>
      <c r="G6714" s="3">
        <v>4</v>
      </c>
      <c r="H6714" s="3">
        <v>0.52529906999999998</v>
      </c>
      <c r="I6714" s="2" t="s">
        <v>10</v>
      </c>
      <c r="J6714" s="3">
        <v>80000</v>
      </c>
      <c r="K6714" s="3">
        <v>0.86856292499999999</v>
      </c>
      <c r="L6714" s="3">
        <v>1</v>
      </c>
      <c r="M6714" s="2" t="s">
        <v>64</v>
      </c>
      <c r="N6714" s="3">
        <v>110000</v>
      </c>
      <c r="O6714" s="3">
        <v>0.50390264200000001</v>
      </c>
      <c r="P6714" s="3">
        <v>0.96728318678592962</v>
      </c>
      <c r="Q6714" s="3">
        <v>-0.58656421320391827</v>
      </c>
      <c r="R6714" s="3">
        <v>-0.64997031518690884</v>
      </c>
      <c r="S6714" s="3">
        <v>0.49188729508084816</v>
      </c>
      <c r="T6714" s="5">
        <f>POWER(10,Table2[[#This Row],[Predicted normalized_price]]*(N$7634-N$7635)+N$7635)</f>
        <v>102971.85557699819</v>
      </c>
      <c r="U6714" s="5">
        <f>ABS(Table2[[#This Row],[price]]-Table2[[#This Row],[Predicted Price]])</f>
        <v>7028.1444230018096</v>
      </c>
      <c r="V6714" s="5">
        <f>Table2[[#This Row],[Price Diff]]/Table2[[#This Row],[price]]</f>
        <v>6.3892222027289183E-2</v>
      </c>
    </row>
    <row r="6715" spans="1:22" x14ac:dyDescent="0.2">
      <c r="A6715" s="3">
        <v>18320</v>
      </c>
      <c r="B6715" s="3">
        <v>0.30365438099999997</v>
      </c>
      <c r="C6715" s="3">
        <v>72452</v>
      </c>
      <c r="D6715" s="3">
        <v>0.60846339199999999</v>
      </c>
      <c r="E6715" s="3">
        <v>2996</v>
      </c>
      <c r="F6715" s="3">
        <v>0.65352884600000005</v>
      </c>
      <c r="G6715" s="3">
        <v>8</v>
      </c>
      <c r="H6715" s="3">
        <v>0.78794860499999997</v>
      </c>
      <c r="I6715" s="2" t="s">
        <v>13</v>
      </c>
      <c r="J6715" s="3">
        <v>88896</v>
      </c>
      <c r="K6715" s="3">
        <v>0.87754930499999995</v>
      </c>
      <c r="L6715" s="3">
        <v>1</v>
      </c>
      <c r="M6715" s="2" t="s">
        <v>65</v>
      </c>
      <c r="N6715" s="3">
        <v>100000</v>
      </c>
      <c r="O6715" s="3">
        <v>0.48655783699999999</v>
      </c>
      <c r="P6715" s="3">
        <v>-0.51714104936953431</v>
      </c>
      <c r="Q6715" s="3">
        <v>0.59540939825577144</v>
      </c>
      <c r="R6715" s="3">
        <v>0.57944004712351271</v>
      </c>
      <c r="S6715" s="3">
        <v>0.48750308533606346</v>
      </c>
      <c r="T6715" s="5">
        <f>POWER(10,Table2[[#This Row],[Predicted normalized_price]]*(N$7634-N$7635)+N$7635)</f>
        <v>100520.76773166451</v>
      </c>
      <c r="U6715" s="5">
        <f>ABS(Table2[[#This Row],[price]]-Table2[[#This Row],[Predicted Price]])</f>
        <v>520.76773166451312</v>
      </c>
      <c r="V6715" s="5">
        <f>Table2[[#This Row],[Price Diff]]/Table2[[#This Row],[price]]</f>
        <v>5.2076773166451311E-3</v>
      </c>
    </row>
    <row r="6716" spans="1:22" x14ac:dyDescent="0.2">
      <c r="A6716" s="3">
        <v>24460</v>
      </c>
      <c r="B6716" s="3">
        <v>0.36796911700000001</v>
      </c>
      <c r="C6716" s="3">
        <v>120531</v>
      </c>
      <c r="D6716" s="3">
        <v>0.69753635800000002</v>
      </c>
      <c r="E6716" s="3">
        <v>1991</v>
      </c>
      <c r="F6716" s="3">
        <v>0.47928668200000002</v>
      </c>
      <c r="G6716" s="3">
        <v>2</v>
      </c>
      <c r="H6716" s="3">
        <v>0.26264953499999999</v>
      </c>
      <c r="I6716" s="2" t="s">
        <v>15</v>
      </c>
      <c r="J6716" s="3">
        <v>15</v>
      </c>
      <c r="K6716" s="3">
        <v>0.13716758300000001</v>
      </c>
      <c r="L6716" s="3">
        <v>1</v>
      </c>
      <c r="M6716" s="2" t="s">
        <v>62</v>
      </c>
      <c r="N6716" s="3">
        <v>279888</v>
      </c>
      <c r="O6716" s="3">
        <v>0.67385795699999995</v>
      </c>
      <c r="P6716" s="3">
        <v>-0.92050988292417257</v>
      </c>
      <c r="Q6716" s="3">
        <v>0.84930276786382897</v>
      </c>
      <c r="R6716" s="3">
        <v>1.3204828669460721E-2</v>
      </c>
      <c r="S6716" s="3">
        <v>0.69691077341898222</v>
      </c>
      <c r="T6716" s="5">
        <f>POWER(10,Table2[[#This Row],[Predicted normalized_price]]*(N$7634-N$7635)+N$7635)</f>
        <v>317686.60839184094</v>
      </c>
      <c r="U6716" s="5">
        <f>ABS(Table2[[#This Row],[price]]-Table2[[#This Row],[Predicted Price]])</f>
        <v>37798.608391840942</v>
      </c>
      <c r="V6716" s="5">
        <f>Table2[[#This Row],[Price Diff]]/Table2[[#This Row],[price]]</f>
        <v>0.13504904959069677</v>
      </c>
    </row>
    <row r="6717" spans="1:22" x14ac:dyDescent="0.2">
      <c r="A6717" s="3">
        <v>8140</v>
      </c>
      <c r="B6717" s="3">
        <v>0.123155915</v>
      </c>
      <c r="C6717" s="3">
        <v>8408</v>
      </c>
      <c r="D6717" s="3">
        <v>0.23155458100000001</v>
      </c>
      <c r="E6717" s="3">
        <v>1339</v>
      </c>
      <c r="F6717" s="3">
        <v>0.31013015700000002</v>
      </c>
      <c r="G6717" s="3">
        <v>10</v>
      </c>
      <c r="H6717" s="3">
        <v>0.87250287000000004</v>
      </c>
      <c r="I6717" s="2" t="s">
        <v>22</v>
      </c>
      <c r="J6717" s="3">
        <v>90000</v>
      </c>
      <c r="K6717" s="3">
        <v>0.87860122100000004</v>
      </c>
      <c r="L6717" s="3">
        <v>1</v>
      </c>
      <c r="M6717" s="2" t="s">
        <v>67</v>
      </c>
      <c r="N6717" s="3">
        <v>14899</v>
      </c>
      <c r="O6717" s="3">
        <v>0.14008531599999999</v>
      </c>
      <c r="P6717" s="3">
        <v>-0.97361738598609771</v>
      </c>
      <c r="Q6717" s="3">
        <v>-0.93675334458687609</v>
      </c>
      <c r="R6717" s="3">
        <v>0.26967932881591095</v>
      </c>
      <c r="S6717" s="3">
        <v>0.16131372519929302</v>
      </c>
      <c r="T6717" s="5">
        <f>POWER(10,Table2[[#This Row],[Predicted normalized_price]]*(N$7634-N$7635)+N$7635)</f>
        <v>16742.406189306254</v>
      </c>
      <c r="U6717" s="5">
        <f>ABS(Table2[[#This Row],[price]]-Table2[[#This Row],[Predicted Price]])</f>
        <v>1843.4061893062535</v>
      </c>
      <c r="V6717" s="5">
        <f>Table2[[#This Row],[Price Diff]]/Table2[[#This Row],[price]]</f>
        <v>0.12372684000981633</v>
      </c>
    </row>
    <row r="6718" spans="1:22" x14ac:dyDescent="0.2">
      <c r="A6718" s="3">
        <v>10920</v>
      </c>
      <c r="B6718" s="3">
        <v>0.188529789</v>
      </c>
      <c r="C6718" s="3">
        <v>14577</v>
      </c>
      <c r="D6718" s="3">
        <v>0.327851383</v>
      </c>
      <c r="E6718" s="3">
        <v>1497</v>
      </c>
      <c r="F6718" s="3">
        <v>0.357690181</v>
      </c>
      <c r="G6718" s="3">
        <v>9</v>
      </c>
      <c r="H6718" s="3">
        <v>0.83257932800000001</v>
      </c>
      <c r="I6718" s="2" t="s">
        <v>10</v>
      </c>
      <c r="J6718" s="3">
        <v>91000</v>
      </c>
      <c r="K6718" s="3">
        <v>0.87954296600000004</v>
      </c>
      <c r="L6718" s="3">
        <v>2</v>
      </c>
      <c r="M6718" s="2" t="s">
        <v>67</v>
      </c>
      <c r="N6718" s="3">
        <v>29700</v>
      </c>
      <c r="O6718" s="3">
        <v>0.26562662199999998</v>
      </c>
      <c r="P6718" s="3">
        <v>-0.47658036703281181</v>
      </c>
      <c r="Q6718" s="3">
        <v>-0.88309747721782461</v>
      </c>
      <c r="R6718" s="3">
        <v>-1.415747525010329E-2</v>
      </c>
      <c r="S6718" s="3">
        <v>0.24873730915880571</v>
      </c>
      <c r="T6718" s="5">
        <f>POWER(10,Table2[[#This Row],[Predicted normalized_price]]*(N$7634-N$7635)+N$7635)</f>
        <v>27067.664015997641</v>
      </c>
      <c r="U6718" s="5">
        <f>ABS(Table2[[#This Row],[price]]-Table2[[#This Row],[Predicted Price]])</f>
        <v>2632.3359840023586</v>
      </c>
      <c r="V6718" s="5">
        <f>Table2[[#This Row],[Price Diff]]/Table2[[#This Row],[price]]</f>
        <v>8.863084121220062E-2</v>
      </c>
    </row>
    <row r="6719" spans="1:22" x14ac:dyDescent="0.2">
      <c r="A6719" s="3">
        <v>10130</v>
      </c>
      <c r="B6719" s="3">
        <v>0.17182069599999999</v>
      </c>
      <c r="C6719" s="3">
        <v>31651</v>
      </c>
      <c r="D6719" s="3">
        <v>0.46353473499999998</v>
      </c>
      <c r="E6719" s="3">
        <v>1390</v>
      </c>
      <c r="F6719" s="3">
        <v>0.32606906200000002</v>
      </c>
      <c r="G6719" s="3">
        <v>8</v>
      </c>
      <c r="H6719" s="3">
        <v>0.78794860499999997</v>
      </c>
      <c r="I6719" s="2" t="s">
        <v>20</v>
      </c>
      <c r="J6719" s="3">
        <v>148585</v>
      </c>
      <c r="K6719" s="3">
        <v>0.92132957100000001</v>
      </c>
      <c r="L6719" s="3">
        <v>1</v>
      </c>
      <c r="M6719" s="2" t="s">
        <v>67</v>
      </c>
      <c r="N6719" s="3">
        <v>42800</v>
      </c>
      <c r="O6719" s="3">
        <v>0.332121475</v>
      </c>
      <c r="P6719" s="3">
        <v>-0.64242233273820148</v>
      </c>
      <c r="Q6719" s="3">
        <v>0.26534416880055861</v>
      </c>
      <c r="R6719" s="3">
        <v>0.82214625972987887</v>
      </c>
      <c r="S6719" s="3">
        <v>0.33868866848155166</v>
      </c>
      <c r="T6719" s="5">
        <f>POWER(10,Table2[[#This Row],[Predicted normalized_price]]*(N$7634-N$7635)+N$7635)</f>
        <v>44372.726527803585</v>
      </c>
      <c r="U6719" s="5">
        <f>ABS(Table2[[#This Row],[price]]-Table2[[#This Row],[Predicted Price]])</f>
        <v>1572.7265278035848</v>
      </c>
      <c r="V6719" s="5">
        <f>Table2[[#This Row],[Price Diff]]/Table2[[#This Row],[price]]</f>
        <v>3.6745946911298712E-2</v>
      </c>
    </row>
    <row r="6720" spans="1:22" x14ac:dyDescent="0.2">
      <c r="A6720" s="3">
        <v>9180</v>
      </c>
      <c r="B6720" s="3">
        <v>0.149909507</v>
      </c>
      <c r="C6720" s="3">
        <v>43061</v>
      </c>
      <c r="D6720" s="3">
        <v>0.51740872999999998</v>
      </c>
      <c r="E6720" s="3">
        <v>1598</v>
      </c>
      <c r="F6720" s="3">
        <v>0.38552934799999999</v>
      </c>
      <c r="G6720" s="3">
        <v>8</v>
      </c>
      <c r="H6720" s="3">
        <v>0.78794860499999997</v>
      </c>
      <c r="I6720" s="2" t="s">
        <v>37</v>
      </c>
      <c r="J6720" s="3">
        <v>97000</v>
      </c>
      <c r="K6720" s="3">
        <v>0.884984836</v>
      </c>
      <c r="L6720" s="3">
        <v>1</v>
      </c>
      <c r="M6720" s="2" t="s">
        <v>65</v>
      </c>
      <c r="N6720" s="3">
        <v>51000</v>
      </c>
      <c r="O6720" s="3">
        <v>0.36402077399999999</v>
      </c>
      <c r="P6720" s="3">
        <v>-0.8469343554779114</v>
      </c>
      <c r="Q6720" s="3">
        <v>0.31602044964196502</v>
      </c>
      <c r="R6720" s="3">
        <v>0.78248638518450442</v>
      </c>
      <c r="S6720" s="3">
        <v>0.36155497827616984</v>
      </c>
      <c r="T6720" s="5">
        <f>POWER(10,Table2[[#This Row],[Predicted normalized_price]]*(N$7634-N$7635)+N$7635)</f>
        <v>50313.630179854968</v>
      </c>
      <c r="U6720" s="5">
        <f>ABS(Table2[[#This Row],[price]]-Table2[[#This Row],[Predicted Price]])</f>
        <v>686.36982014503155</v>
      </c>
      <c r="V6720" s="5">
        <f>Table2[[#This Row],[Price Diff]]/Table2[[#This Row],[price]]</f>
        <v>1.3458231767549638E-2</v>
      </c>
    </row>
    <row r="6721" spans="1:22" x14ac:dyDescent="0.2">
      <c r="A6721" s="3">
        <v>18160</v>
      </c>
      <c r="B6721" s="3">
        <v>0.30170255200000001</v>
      </c>
      <c r="C6721" s="3">
        <v>27425</v>
      </c>
      <c r="D6721" s="3">
        <v>0.43845437599999998</v>
      </c>
      <c r="E6721" s="3">
        <v>2521</v>
      </c>
      <c r="F6721" s="3">
        <v>0.57992365099999998</v>
      </c>
      <c r="G6721" s="3">
        <v>9</v>
      </c>
      <c r="H6721" s="3">
        <v>0.83257932800000001</v>
      </c>
      <c r="I6721" s="2" t="s">
        <v>32</v>
      </c>
      <c r="J6721" s="3">
        <v>95000</v>
      </c>
      <c r="K6721" s="3">
        <v>0.883209209</v>
      </c>
      <c r="L6721" s="3">
        <v>5</v>
      </c>
      <c r="M6721" s="2" t="s">
        <v>62</v>
      </c>
      <c r="N6721" s="3">
        <v>49680</v>
      </c>
      <c r="O6721" s="3">
        <v>0.35924860600000003</v>
      </c>
      <c r="P6721" s="3">
        <v>-0.13517035852478632</v>
      </c>
      <c r="Q6721" s="3">
        <v>-0.7421735074946797</v>
      </c>
      <c r="R6721" s="3">
        <v>-0.29120062210863817</v>
      </c>
      <c r="S6721" s="3">
        <v>0.3570127963876365</v>
      </c>
      <c r="T6721" s="5">
        <f>POWER(10,Table2[[#This Row],[Predicted normalized_price]]*(N$7634-N$7635)+N$7635)</f>
        <v>49073.373821219007</v>
      </c>
      <c r="U6721" s="5">
        <f>ABS(Table2[[#This Row],[price]]-Table2[[#This Row],[Predicted Price]])</f>
        <v>606.62617878099263</v>
      </c>
      <c r="V6721" s="5">
        <f>Table2[[#This Row],[Price Diff]]/Table2[[#This Row],[price]]</f>
        <v>1.2210671875623845E-2</v>
      </c>
    </row>
    <row r="6722" spans="1:22" x14ac:dyDescent="0.2">
      <c r="A6722" s="3">
        <v>10880</v>
      </c>
      <c r="B6722" s="3">
        <v>0.187713248</v>
      </c>
      <c r="C6722" s="3">
        <v>22275</v>
      </c>
      <c r="D6722" s="3">
        <v>0.40205571499999998</v>
      </c>
      <c r="E6722" s="3">
        <v>1998</v>
      </c>
      <c r="F6722" s="3">
        <v>0.480783179</v>
      </c>
      <c r="G6722" s="3">
        <v>10</v>
      </c>
      <c r="H6722" s="3">
        <v>0.87250287000000004</v>
      </c>
      <c r="I6722" s="2" t="s">
        <v>14</v>
      </c>
      <c r="J6722" s="3">
        <v>125000</v>
      </c>
      <c r="K6722" s="3">
        <v>0.90659864099999998</v>
      </c>
      <c r="L6722" s="3">
        <v>1</v>
      </c>
      <c r="M6722" s="2" t="s">
        <v>65</v>
      </c>
      <c r="N6722" s="3">
        <v>33800</v>
      </c>
      <c r="O6722" s="3">
        <v>0.28915948899999999</v>
      </c>
      <c r="P6722" s="3">
        <v>-0.86526217541835471</v>
      </c>
      <c r="Q6722" s="3">
        <v>-0.85347918217383412</v>
      </c>
      <c r="R6722" s="3">
        <v>-0.10590179461468945</v>
      </c>
      <c r="S6722" s="3">
        <v>0.27878096262342483</v>
      </c>
      <c r="T6722" s="5">
        <f>POWER(10,Table2[[#This Row],[Predicted normalized_price]]*(N$7634-N$7635)+N$7635)</f>
        <v>31926.31248298331</v>
      </c>
      <c r="U6722" s="5">
        <f>ABS(Table2[[#This Row],[price]]-Table2[[#This Row],[Predicted Price]])</f>
        <v>1873.6875170166895</v>
      </c>
      <c r="V6722" s="5">
        <f>Table2[[#This Row],[Price Diff]]/Table2[[#This Row],[price]]</f>
        <v>5.5434541923570696E-2</v>
      </c>
    </row>
    <row r="6723" spans="1:22" x14ac:dyDescent="0.2">
      <c r="A6723" s="3">
        <v>5900</v>
      </c>
      <c r="B6723" s="3">
        <v>5.1544712999999999E-2</v>
      </c>
      <c r="C6723" s="3">
        <v>12587</v>
      </c>
      <c r="D6723" s="3">
        <v>0.30216452599999999</v>
      </c>
      <c r="E6723" s="3">
        <v>1498</v>
      </c>
      <c r="F6723" s="3">
        <v>0.357974919</v>
      </c>
      <c r="G6723" s="3">
        <v>10</v>
      </c>
      <c r="H6723" s="3">
        <v>0.87250287000000004</v>
      </c>
      <c r="I6723" s="2" t="s">
        <v>27</v>
      </c>
      <c r="J6723" s="3">
        <v>105984</v>
      </c>
      <c r="K6723" s="3">
        <v>0.89253400199999999</v>
      </c>
      <c r="L6723" s="3">
        <v>2</v>
      </c>
      <c r="M6723" s="2" t="s">
        <v>67</v>
      </c>
      <c r="N6723" s="3">
        <v>16300</v>
      </c>
      <c r="O6723" s="3">
        <v>0.15644028600000001</v>
      </c>
      <c r="P6723" s="3">
        <v>-0.38870157638819441</v>
      </c>
      <c r="Q6723" s="3">
        <v>-0.92949390103770424</v>
      </c>
      <c r="R6723" s="3">
        <v>0.28237201674808848</v>
      </c>
      <c r="S6723" s="3">
        <v>0.16154778354751304</v>
      </c>
      <c r="T6723" s="5">
        <f>POWER(10,Table2[[#This Row],[Predicted normalized_price]]*(N$7634-N$7635)+N$7635)</f>
        <v>16763.953407442823</v>
      </c>
      <c r="U6723" s="5">
        <f>ABS(Table2[[#This Row],[price]]-Table2[[#This Row],[Predicted Price]])</f>
        <v>463.95340744282294</v>
      </c>
      <c r="V6723" s="5">
        <f>Table2[[#This Row],[Price Diff]]/Table2[[#This Row],[price]]</f>
        <v>2.8463399229621038E-2</v>
      </c>
    </row>
    <row r="6724" spans="1:22" x14ac:dyDescent="0.2">
      <c r="A6724" s="3">
        <v>15390</v>
      </c>
      <c r="B6724" s="3">
        <v>0.26487686500000002</v>
      </c>
      <c r="C6724" s="3">
        <v>70364</v>
      </c>
      <c r="D6724" s="3">
        <v>0.60334589599999999</v>
      </c>
      <c r="E6724" s="3">
        <v>1796</v>
      </c>
      <c r="F6724" s="3">
        <v>0.43533607800000002</v>
      </c>
      <c r="G6724" s="3">
        <v>7</v>
      </c>
      <c r="H6724" s="3">
        <v>0.73735046500000001</v>
      </c>
      <c r="I6724" s="2" t="s">
        <v>15</v>
      </c>
      <c r="J6724" s="3">
        <v>79000</v>
      </c>
      <c r="K6724" s="3">
        <v>0.86749087300000005</v>
      </c>
      <c r="L6724" s="3">
        <v>2</v>
      </c>
      <c r="M6724" s="2" t="s">
        <v>65</v>
      </c>
      <c r="N6724" s="3">
        <v>87800</v>
      </c>
      <c r="O6724" s="3">
        <v>0.46288030699999999</v>
      </c>
      <c r="P6724" s="3">
        <v>-0.86946785001951354</v>
      </c>
      <c r="Q6724" s="3">
        <v>0.58484674701966044</v>
      </c>
      <c r="R6724" s="3">
        <v>0.58516638453812153</v>
      </c>
      <c r="S6724" s="3">
        <v>0.48234064387534692</v>
      </c>
      <c r="T6724" s="5">
        <f>POWER(10,Table2[[#This Row],[Predicted normalized_price]]*(N$7634-N$7635)+N$7635)</f>
        <v>97709.285123739741</v>
      </c>
      <c r="U6724" s="5">
        <f>ABS(Table2[[#This Row],[price]]-Table2[[#This Row],[Predicted Price]])</f>
        <v>9909.2851237397408</v>
      </c>
      <c r="V6724" s="5">
        <f>Table2[[#This Row],[Price Diff]]/Table2[[#This Row],[price]]</f>
        <v>0.11286201735466675</v>
      </c>
    </row>
    <row r="6725" spans="1:22" x14ac:dyDescent="0.2">
      <c r="A6725" s="3">
        <v>12260</v>
      </c>
      <c r="B6725" s="3">
        <v>0.21428408700000001</v>
      </c>
      <c r="C6725" s="3">
        <v>39945</v>
      </c>
      <c r="D6725" s="3">
        <v>0.50426359700000001</v>
      </c>
      <c r="E6725" s="3">
        <v>2497</v>
      </c>
      <c r="F6725" s="3">
        <v>0.57584491900000001</v>
      </c>
      <c r="G6725" s="3">
        <v>8</v>
      </c>
      <c r="H6725" s="3">
        <v>0.78794860499999997</v>
      </c>
      <c r="I6725" s="2" t="s">
        <v>13</v>
      </c>
      <c r="J6725" s="3">
        <v>113000</v>
      </c>
      <c r="K6725" s="3">
        <v>0.89799702599999998</v>
      </c>
      <c r="L6725" s="3">
        <v>2</v>
      </c>
      <c r="M6725" s="2" t="s">
        <v>65</v>
      </c>
      <c r="N6725" s="3">
        <v>52000</v>
      </c>
      <c r="O6725" s="3">
        <v>0.36755452999999999</v>
      </c>
      <c r="P6725" s="3">
        <v>-0.55092736576155499</v>
      </c>
      <c r="Q6725" s="3">
        <v>0.33716680136570898</v>
      </c>
      <c r="R6725" s="3">
        <v>0.76748870231172472</v>
      </c>
      <c r="S6725" s="3">
        <v>0.37170784598695128</v>
      </c>
      <c r="T6725" s="5">
        <f>POWER(10,Table2[[#This Row],[Predicted normalized_price]]*(N$7634-N$7635)+N$7635)</f>
        <v>53200.420850271606</v>
      </c>
      <c r="U6725" s="5">
        <f>ABS(Table2[[#This Row],[price]]-Table2[[#This Row],[Predicted Price]])</f>
        <v>1200.4208502716065</v>
      </c>
      <c r="V6725" s="5">
        <f>Table2[[#This Row],[Price Diff]]/Table2[[#This Row],[price]]</f>
        <v>2.3085016351377049E-2</v>
      </c>
    </row>
    <row r="6726" spans="1:22" x14ac:dyDescent="0.2">
      <c r="A6726" s="3">
        <v>9270</v>
      </c>
      <c r="B6726" s="3">
        <v>0.15208032499999999</v>
      </c>
      <c r="C6726" s="3">
        <v>63452</v>
      </c>
      <c r="D6726" s="3">
        <v>0.58525103499999998</v>
      </c>
      <c r="E6726" s="3">
        <v>1998</v>
      </c>
      <c r="F6726" s="3">
        <v>0.480783179</v>
      </c>
      <c r="G6726" s="3">
        <v>3</v>
      </c>
      <c r="H6726" s="3">
        <v>0.416289664</v>
      </c>
      <c r="I6726" s="2" t="s">
        <v>14</v>
      </c>
      <c r="J6726" s="3">
        <v>16000</v>
      </c>
      <c r="K6726" s="3">
        <v>0.731395342</v>
      </c>
      <c r="L6726" s="3">
        <v>1</v>
      </c>
      <c r="M6726" s="2" t="s">
        <v>64</v>
      </c>
      <c r="N6726" s="3">
        <v>89800</v>
      </c>
      <c r="O6726" s="3">
        <v>0.46697918999999999</v>
      </c>
      <c r="P6726" s="3">
        <v>0.72076422371702931</v>
      </c>
      <c r="Q6726" s="3">
        <v>-0.61316192340774289</v>
      </c>
      <c r="R6726" s="3">
        <v>-0.5850419049339316</v>
      </c>
      <c r="S6726" s="3">
        <v>0.46776638222411826</v>
      </c>
      <c r="T6726" s="5">
        <f>POWER(10,Table2[[#This Row],[Predicted normalized_price]]*(N$7634-N$7635)+N$7635)</f>
        <v>90189.28430340538</v>
      </c>
      <c r="U6726" s="5">
        <f>ABS(Table2[[#This Row],[price]]-Table2[[#This Row],[Predicted Price]])</f>
        <v>389.28430340538034</v>
      </c>
      <c r="V6726" s="5">
        <f>Table2[[#This Row],[Price Diff]]/Table2[[#This Row],[price]]</f>
        <v>4.3350145145365296E-3</v>
      </c>
    </row>
    <row r="6727" spans="1:22" x14ac:dyDescent="0.2">
      <c r="A6727" s="3">
        <v>9410</v>
      </c>
      <c r="B6727" s="3">
        <v>0.15541561100000001</v>
      </c>
      <c r="C6727" s="3">
        <v>47516</v>
      </c>
      <c r="D6727" s="3">
        <v>0.53463745799999995</v>
      </c>
      <c r="E6727" s="3">
        <v>1497</v>
      </c>
      <c r="F6727" s="3">
        <v>0.357690181</v>
      </c>
      <c r="G6727" s="3">
        <v>2</v>
      </c>
      <c r="H6727" s="3">
        <v>0.26264953499999999</v>
      </c>
      <c r="I6727" s="2" t="s">
        <v>10</v>
      </c>
      <c r="J6727" s="3">
        <v>6000</v>
      </c>
      <c r="K6727" s="3">
        <v>0.64780219699999997</v>
      </c>
      <c r="L6727" s="3">
        <v>1</v>
      </c>
      <c r="M6727" s="2" t="s">
        <v>67</v>
      </c>
      <c r="N6727" s="3">
        <v>90500</v>
      </c>
      <c r="O6727" s="3">
        <v>0.46839226299999998</v>
      </c>
      <c r="P6727" s="3">
        <v>-0.11820883568770016</v>
      </c>
      <c r="Q6727" s="3">
        <v>-0.59614769679268842</v>
      </c>
      <c r="R6727" s="3">
        <v>-0.58479715432847001</v>
      </c>
      <c r="S6727" s="3">
        <v>0.46997525398630891</v>
      </c>
      <c r="T6727" s="5">
        <f>POWER(10,Table2[[#This Row],[Predicted normalized_price]]*(N$7634-N$7635)+N$7635)</f>
        <v>91290.655425272635</v>
      </c>
      <c r="U6727" s="5">
        <f>ABS(Table2[[#This Row],[price]]-Table2[[#This Row],[Predicted Price]])</f>
        <v>790.6554252726346</v>
      </c>
      <c r="V6727" s="5">
        <f>Table2[[#This Row],[Price Diff]]/Table2[[#This Row],[price]]</f>
        <v>8.736524036161708E-3</v>
      </c>
    </row>
    <row r="6728" spans="1:22" x14ac:dyDescent="0.2">
      <c r="A6728" s="3">
        <v>12090</v>
      </c>
      <c r="B6728" s="3">
        <v>0.211177161</v>
      </c>
      <c r="C6728" s="3">
        <v>56093</v>
      </c>
      <c r="D6728" s="3">
        <v>0.563678075</v>
      </c>
      <c r="E6728" s="3">
        <v>1986</v>
      </c>
      <c r="F6728" s="3">
        <v>0.47821453200000003</v>
      </c>
      <c r="G6728" s="3">
        <v>3</v>
      </c>
      <c r="H6728" s="3">
        <v>0.416289664</v>
      </c>
      <c r="I6728" s="2" t="s">
        <v>10</v>
      </c>
      <c r="J6728" s="3">
        <v>18</v>
      </c>
      <c r="K6728" s="3">
        <v>0.15270630399999999</v>
      </c>
      <c r="L6728" s="3">
        <v>1</v>
      </c>
      <c r="M6728" s="2" t="s">
        <v>64</v>
      </c>
      <c r="N6728" s="3">
        <v>130500</v>
      </c>
      <c r="O6728" s="3">
        <v>0.53500218700000002</v>
      </c>
      <c r="P6728" s="3">
        <v>0.94404596533043872</v>
      </c>
      <c r="Q6728" s="3">
        <v>-0.60937709625646597</v>
      </c>
      <c r="R6728" s="3">
        <v>-0.67733775993070822</v>
      </c>
      <c r="S6728" s="3">
        <v>0.4927580796759673</v>
      </c>
      <c r="T6728" s="5">
        <f>POWER(10,Table2[[#This Row],[Predicted normalized_price]]*(N$7634-N$7635)+N$7635)</f>
        <v>103465.75511501645</v>
      </c>
      <c r="U6728" s="5">
        <f>ABS(Table2[[#This Row],[price]]-Table2[[#This Row],[Predicted Price]])</f>
        <v>27034.244884983549</v>
      </c>
      <c r="V6728" s="5">
        <f>Table2[[#This Row],[Price Diff]]/Table2[[#This Row],[price]]</f>
        <v>0.20715896463588926</v>
      </c>
    </row>
    <row r="6729" spans="1:22" x14ac:dyDescent="0.2">
      <c r="A6729" s="3">
        <v>8190</v>
      </c>
      <c r="B6729" s="3">
        <v>0.124518486</v>
      </c>
      <c r="C6729" s="3">
        <v>9494</v>
      </c>
      <c r="D6729" s="3">
        <v>0.25281318600000002</v>
      </c>
      <c r="E6729" s="3">
        <v>1497</v>
      </c>
      <c r="F6729" s="3">
        <v>0.357690181</v>
      </c>
      <c r="G6729" s="3">
        <v>10</v>
      </c>
      <c r="H6729" s="3">
        <v>0.87250287000000004</v>
      </c>
      <c r="I6729" s="2" t="s">
        <v>10</v>
      </c>
      <c r="J6729" s="3">
        <v>143030</v>
      </c>
      <c r="K6729" s="3">
        <v>0.91808218500000005</v>
      </c>
      <c r="L6729" s="3">
        <v>2</v>
      </c>
      <c r="M6729" s="2" t="s">
        <v>63</v>
      </c>
      <c r="N6729" s="3">
        <v>17800</v>
      </c>
      <c r="O6729" s="3">
        <v>0.17246083300000001</v>
      </c>
      <c r="P6729" s="3">
        <v>-0.55577719629759381</v>
      </c>
      <c r="Q6729" s="3">
        <v>-0.93215682906018871</v>
      </c>
      <c r="R6729" s="3">
        <v>0.25076147485943628</v>
      </c>
      <c r="S6729" s="3">
        <v>0.16842281532340012</v>
      </c>
      <c r="T6729" s="5">
        <f>POWER(10,Table2[[#This Row],[Predicted normalized_price]]*(N$7634-N$7635)+N$7635)</f>
        <v>17409.385206894425</v>
      </c>
      <c r="U6729" s="5">
        <f>ABS(Table2[[#This Row],[price]]-Table2[[#This Row],[Predicted Price]])</f>
        <v>390.61479310557479</v>
      </c>
      <c r="V6729" s="5">
        <f>Table2[[#This Row],[Price Diff]]/Table2[[#This Row],[price]]</f>
        <v>2.1944651298065998E-2</v>
      </c>
    </row>
    <row r="6730" spans="1:22" x14ac:dyDescent="0.2">
      <c r="A6730" s="3">
        <v>8520</v>
      </c>
      <c r="B6730" s="3">
        <v>0.13330806000000001</v>
      </c>
      <c r="C6730" s="3">
        <v>66135</v>
      </c>
      <c r="D6730" s="3">
        <v>0.592498635</v>
      </c>
      <c r="E6730" s="3">
        <v>1998</v>
      </c>
      <c r="F6730" s="3">
        <v>0.480783179</v>
      </c>
      <c r="G6730" s="3">
        <v>3</v>
      </c>
      <c r="H6730" s="3">
        <v>0.416289664</v>
      </c>
      <c r="I6730" s="2" t="s">
        <v>14</v>
      </c>
      <c r="J6730" s="3">
        <v>33000</v>
      </c>
      <c r="K6730" s="3">
        <v>0.79309278100000002</v>
      </c>
      <c r="L6730" s="3">
        <v>1</v>
      </c>
      <c r="M6730" s="2" t="s">
        <v>64</v>
      </c>
      <c r="N6730" s="3">
        <v>86800</v>
      </c>
      <c r="O6730" s="3">
        <v>0.46079571699999999</v>
      </c>
      <c r="P6730" s="3">
        <v>0.7771191891856698</v>
      </c>
      <c r="Q6730" s="3">
        <v>-0.61999355541292844</v>
      </c>
      <c r="R6730" s="3">
        <v>-0.57150108227816021</v>
      </c>
      <c r="S6730" s="3">
        <v>0.46268151730026863</v>
      </c>
      <c r="T6730" s="5">
        <f>POWER(10,Table2[[#This Row],[Predicted normalized_price]]*(N$7634-N$7635)+N$7635)</f>
        <v>87704.143741196807</v>
      </c>
      <c r="U6730" s="5">
        <f>ABS(Table2[[#This Row],[price]]-Table2[[#This Row],[Predicted Price]])</f>
        <v>904.14374119680724</v>
      </c>
      <c r="V6730" s="5">
        <f>Table2[[#This Row],[Price Diff]]/Table2[[#This Row],[price]]</f>
        <v>1.0416402548350313E-2</v>
      </c>
    </row>
    <row r="6731" spans="1:22" x14ac:dyDescent="0.2">
      <c r="A6731" s="3">
        <v>9880</v>
      </c>
      <c r="B6731" s="3">
        <v>0.166260509</v>
      </c>
      <c r="C6731" s="3">
        <v>56314</v>
      </c>
      <c r="D6731" s="3">
        <v>0.56436620800000004</v>
      </c>
      <c r="E6731" s="3">
        <v>1496</v>
      </c>
      <c r="F6731" s="3">
        <v>0.35740525400000001</v>
      </c>
      <c r="G6731" s="3">
        <v>4</v>
      </c>
      <c r="H6731" s="3">
        <v>0.52529906999999998</v>
      </c>
      <c r="I6731" s="2" t="s">
        <v>10</v>
      </c>
      <c r="J6731" s="3">
        <v>36930</v>
      </c>
      <c r="K6731" s="3">
        <v>0.80268224099999996</v>
      </c>
      <c r="L6731" s="3">
        <v>1</v>
      </c>
      <c r="M6731" s="2" t="s">
        <v>66</v>
      </c>
      <c r="N6731" s="3">
        <v>88800</v>
      </c>
      <c r="O6731" s="3">
        <v>0.46494128800000001</v>
      </c>
      <c r="P6731" s="3">
        <v>0.23515315536002893</v>
      </c>
      <c r="Q6731" s="3">
        <v>-0.64534157562172367</v>
      </c>
      <c r="R6731" s="3">
        <v>-0.55672040527582445</v>
      </c>
      <c r="S6731" s="3">
        <v>0.45082905735995554</v>
      </c>
      <c r="T6731" s="5">
        <f>POWER(10,Table2[[#This Row],[Predicted normalized_price]]*(N$7634-N$7635)+N$7635)</f>
        <v>82174.049449111684</v>
      </c>
      <c r="U6731" s="5">
        <f>ABS(Table2[[#This Row],[price]]-Table2[[#This Row],[Predicted Price]])</f>
        <v>6625.9505508883158</v>
      </c>
      <c r="V6731" s="5">
        <f>Table2[[#This Row],[Price Diff]]/Table2[[#This Row],[price]]</f>
        <v>7.4616560257751305E-2</v>
      </c>
    </row>
    <row r="6732" spans="1:22" x14ac:dyDescent="0.2">
      <c r="A6732" s="3">
        <v>17620</v>
      </c>
      <c r="B6732" s="3">
        <v>0.294985785</v>
      </c>
      <c r="C6732" s="3">
        <v>75244</v>
      </c>
      <c r="D6732" s="3">
        <v>0.61508054700000003</v>
      </c>
      <c r="E6732" s="3">
        <v>2997</v>
      </c>
      <c r="F6732" s="3">
        <v>0.65367114299999995</v>
      </c>
      <c r="G6732" s="3">
        <v>8</v>
      </c>
      <c r="H6732" s="3">
        <v>0.78794860499999997</v>
      </c>
      <c r="I6732" s="2" t="s">
        <v>15</v>
      </c>
      <c r="J6732" s="3">
        <v>103000</v>
      </c>
      <c r="K6732" s="3">
        <v>0.89009999100000003</v>
      </c>
      <c r="L6732" s="3">
        <v>2</v>
      </c>
      <c r="M6732" s="2" t="s">
        <v>65</v>
      </c>
      <c r="N6732" s="3">
        <v>95800</v>
      </c>
      <c r="O6732" s="3">
        <v>0.47874941399999998</v>
      </c>
      <c r="P6732" s="3">
        <v>-0.5128101331205831</v>
      </c>
      <c r="Q6732" s="3">
        <v>0.60253794854133014</v>
      </c>
      <c r="R6732" s="3">
        <v>0.58438859051278547</v>
      </c>
      <c r="S6732" s="3">
        <v>0.48813705287158304</v>
      </c>
      <c r="T6732" s="5">
        <f>POWER(10,Table2[[#This Row],[Predicted normalized_price]]*(N$7634-N$7635)+N$7635)</f>
        <v>100871.55949496994</v>
      </c>
      <c r="U6732" s="5">
        <f>ABS(Table2[[#This Row],[price]]-Table2[[#This Row],[Predicted Price]])</f>
        <v>5071.5594949699444</v>
      </c>
      <c r="V6732" s="5">
        <f>Table2[[#This Row],[Price Diff]]/Table2[[#This Row],[price]]</f>
        <v>5.2939034394258289E-2</v>
      </c>
    </row>
    <row r="6733" spans="1:22" x14ac:dyDescent="0.2">
      <c r="A6733" s="3">
        <v>143110</v>
      </c>
      <c r="B6733" s="3">
        <v>0.76104447099999994</v>
      </c>
      <c r="C6733" s="3">
        <v>196650</v>
      </c>
      <c r="D6733" s="3">
        <v>0.78320305300000004</v>
      </c>
      <c r="E6733" s="3">
        <v>4497</v>
      </c>
      <c r="F6733" s="3">
        <v>0.826701358</v>
      </c>
      <c r="G6733" s="3">
        <v>9</v>
      </c>
      <c r="H6733" s="3">
        <v>0.83257932800000001</v>
      </c>
      <c r="I6733" s="2" t="s">
        <v>33</v>
      </c>
      <c r="J6733" s="3">
        <v>52000</v>
      </c>
      <c r="K6733" s="3">
        <v>0.83184858500000003</v>
      </c>
      <c r="L6733" s="3">
        <v>2</v>
      </c>
      <c r="M6733" s="2" t="s">
        <v>62</v>
      </c>
      <c r="N6733" s="3">
        <v>450000</v>
      </c>
      <c r="O6733" s="3">
        <v>0.76027391099999997</v>
      </c>
      <c r="P6733" s="3">
        <v>-0.27955953150378465</v>
      </c>
      <c r="Q6733" s="3">
        <v>0.30289776498351745</v>
      </c>
      <c r="R6733" s="3">
        <v>-0.89429973772653815</v>
      </c>
      <c r="S6733" s="3">
        <v>0.78483323834368712</v>
      </c>
      <c r="T6733" s="5">
        <f>POWER(10,Table2[[#This Row],[Predicted normalized_price]]*(N$7634-N$7635)+N$7635)</f>
        <v>515017.95565855713</v>
      </c>
      <c r="U6733" s="5">
        <f>ABS(Table2[[#This Row],[price]]-Table2[[#This Row],[Predicted Price]])</f>
        <v>65017.955658557126</v>
      </c>
      <c r="V6733" s="5">
        <f>Table2[[#This Row],[Price Diff]]/Table2[[#This Row],[price]]</f>
        <v>0.14448434590790474</v>
      </c>
    </row>
    <row r="6734" spans="1:22" x14ac:dyDescent="0.2">
      <c r="A6734" s="3">
        <v>14360</v>
      </c>
      <c r="B6734" s="3">
        <v>0.24946349000000001</v>
      </c>
      <c r="C6734" s="3">
        <v>81091</v>
      </c>
      <c r="D6734" s="3">
        <v>0.62817696000000001</v>
      </c>
      <c r="E6734" s="3">
        <v>2496</v>
      </c>
      <c r="F6734" s="3">
        <v>0.57567412200000001</v>
      </c>
      <c r="G6734" s="3">
        <v>7</v>
      </c>
      <c r="H6734" s="3">
        <v>0.73735046500000001</v>
      </c>
      <c r="I6734" s="2" t="s">
        <v>38</v>
      </c>
      <c r="J6734" s="3">
        <v>80000</v>
      </c>
      <c r="K6734" s="3">
        <v>0.86856292499999999</v>
      </c>
      <c r="L6734" s="3">
        <v>2</v>
      </c>
      <c r="M6734" s="2" t="s">
        <v>65</v>
      </c>
      <c r="N6734" s="3">
        <v>98800</v>
      </c>
      <c r="O6734" s="3">
        <v>0.48436083600000002</v>
      </c>
      <c r="P6734" s="3">
        <v>-0.59266305864300872</v>
      </c>
      <c r="Q6734" s="3">
        <v>0.80926565963284824</v>
      </c>
      <c r="R6734" s="3">
        <v>0.7496914450718718</v>
      </c>
      <c r="S6734" s="3">
        <v>0.50045346055477569</v>
      </c>
      <c r="T6734" s="5">
        <f>POWER(10,Table2[[#This Row],[Predicted normalized_price]]*(N$7634-N$7635)+N$7635)</f>
        <v>107934.76537169049</v>
      </c>
      <c r="U6734" s="5">
        <f>ABS(Table2[[#This Row],[price]]-Table2[[#This Row],[Predicted Price]])</f>
        <v>9134.7653716904897</v>
      </c>
      <c r="V6734" s="5">
        <f>Table2[[#This Row],[Price Diff]]/Table2[[#This Row],[price]]</f>
        <v>9.2457139389579862E-2</v>
      </c>
    </row>
    <row r="6735" spans="1:22" x14ac:dyDescent="0.2">
      <c r="A6735" s="3">
        <v>14630</v>
      </c>
      <c r="B6735" s="3">
        <v>0.25360827499999999</v>
      </c>
      <c r="C6735" s="3">
        <v>69167</v>
      </c>
      <c r="D6735" s="3">
        <v>0.60034323099999998</v>
      </c>
      <c r="E6735" s="3">
        <v>1595</v>
      </c>
      <c r="F6735" s="3">
        <v>0.38472810600000001</v>
      </c>
      <c r="G6735" s="3">
        <v>1</v>
      </c>
      <c r="H6735" s="3">
        <v>0</v>
      </c>
      <c r="I6735" s="2" t="s">
        <v>15</v>
      </c>
      <c r="J6735" s="3">
        <v>40</v>
      </c>
      <c r="K6735" s="3">
        <v>0.22076072799999999</v>
      </c>
      <c r="L6735" s="3">
        <v>1</v>
      </c>
      <c r="M6735" s="2" t="s">
        <v>65</v>
      </c>
      <c r="N6735" s="3">
        <v>167800</v>
      </c>
      <c r="O6735" s="3">
        <v>0.58075255999999997</v>
      </c>
      <c r="P6735" s="3">
        <v>-0.96882228909331092</v>
      </c>
      <c r="Q6735" s="3">
        <v>0.7937589760708843</v>
      </c>
      <c r="R6735" s="3">
        <v>0.29013063121664184</v>
      </c>
      <c r="S6735" s="3">
        <v>0.61192477705588533</v>
      </c>
      <c r="T6735" s="5">
        <f>POWER(10,Table2[[#This Row],[Predicted normalized_price]]*(N$7634-N$7635)+N$7635)</f>
        <v>199151.32997253296</v>
      </c>
      <c r="U6735" s="5">
        <f>ABS(Table2[[#This Row],[price]]-Table2[[#This Row],[Predicted Price]])</f>
        <v>31351.329972532956</v>
      </c>
      <c r="V6735" s="5">
        <f>Table2[[#This Row],[Price Diff]]/Table2[[#This Row],[price]]</f>
        <v>0.18683748493762189</v>
      </c>
    </row>
    <row r="6736" spans="1:22" x14ac:dyDescent="0.2">
      <c r="A6736" s="3">
        <v>20540</v>
      </c>
      <c r="B6736" s="3">
        <v>0.32910493099999999</v>
      </c>
      <c r="C6736" s="3">
        <v>44407</v>
      </c>
      <c r="D6736" s="3">
        <v>0.522795185</v>
      </c>
      <c r="E6736" s="3">
        <v>2497</v>
      </c>
      <c r="F6736" s="3">
        <v>0.57584491900000001</v>
      </c>
      <c r="G6736" s="3">
        <v>8</v>
      </c>
      <c r="H6736" s="3">
        <v>0.78794860499999997</v>
      </c>
      <c r="I6736" s="2" t="s">
        <v>13</v>
      </c>
      <c r="J6736" s="3">
        <v>130000</v>
      </c>
      <c r="K6736" s="3">
        <v>0.90994130500000003</v>
      </c>
      <c r="L6736" s="3">
        <v>1</v>
      </c>
      <c r="M6736" s="2" t="s">
        <v>65</v>
      </c>
      <c r="N6736" s="3">
        <v>80000</v>
      </c>
      <c r="O6736" s="3">
        <v>0.44594957000000002</v>
      </c>
      <c r="P6736" s="3">
        <v>-0.84582077554244062</v>
      </c>
      <c r="Q6736" s="3">
        <v>0.50775028861015115</v>
      </c>
      <c r="R6736" s="3">
        <v>0.65956120985475608</v>
      </c>
      <c r="S6736" s="3">
        <v>0.44323033082597629</v>
      </c>
      <c r="T6736" s="5">
        <f>POWER(10,Table2[[#This Row],[Predicted normalized_price]]*(N$7634-N$7635)+N$7635)</f>
        <v>78813.502963989828</v>
      </c>
      <c r="U6736" s="5">
        <f>ABS(Table2[[#This Row],[price]]-Table2[[#This Row],[Predicted Price]])</f>
        <v>1186.4970360101725</v>
      </c>
      <c r="V6736" s="5">
        <f>Table2[[#This Row],[Price Diff]]/Table2[[#This Row],[price]]</f>
        <v>1.4831212950127156E-2</v>
      </c>
    </row>
    <row r="6737" spans="1:22" x14ac:dyDescent="0.2">
      <c r="A6737" s="3">
        <v>58480</v>
      </c>
      <c r="B6737" s="3">
        <v>0.56191647</v>
      </c>
      <c r="C6737" s="3">
        <v>120673</v>
      </c>
      <c r="D6737" s="3">
        <v>0.69774241000000004</v>
      </c>
      <c r="E6737" s="3">
        <v>3800</v>
      </c>
      <c r="F6737" s="3">
        <v>0.75489255099999997</v>
      </c>
      <c r="G6737" s="3">
        <v>7</v>
      </c>
      <c r="H6737" s="3">
        <v>0.73735046500000001</v>
      </c>
      <c r="I6737" s="2" t="s">
        <v>11</v>
      </c>
      <c r="J6737" s="3">
        <v>53917</v>
      </c>
      <c r="K6737" s="3">
        <v>0.83493398200000002</v>
      </c>
      <c r="L6737" s="3">
        <v>1</v>
      </c>
      <c r="M6737" s="2" t="s">
        <v>62</v>
      </c>
      <c r="N6737" s="3">
        <v>288000</v>
      </c>
      <c r="O6737" s="3">
        <v>0.67905737700000002</v>
      </c>
      <c r="P6737" s="3">
        <v>-0.72712389589124593</v>
      </c>
      <c r="Q6737" s="3">
        <v>0.79899827188833483</v>
      </c>
      <c r="R6737" s="3">
        <v>-1.846601385331224E-3</v>
      </c>
      <c r="S6737" s="3">
        <v>0.6879880822208293</v>
      </c>
      <c r="T6737" s="5">
        <f>POWER(10,Table2[[#This Row],[Predicted normalized_price]]*(N$7634-N$7635)+N$7635)</f>
        <v>302485.98738487886</v>
      </c>
      <c r="U6737" s="5">
        <f>ABS(Table2[[#This Row],[price]]-Table2[[#This Row],[Predicted Price]])</f>
        <v>14485.987384878856</v>
      </c>
      <c r="V6737" s="5">
        <f>Table2[[#This Row],[Price Diff]]/Table2[[#This Row],[price]]</f>
        <v>5.0298567308607135E-2</v>
      </c>
    </row>
    <row r="6738" spans="1:22" x14ac:dyDescent="0.2">
      <c r="A6738" s="3">
        <v>7570</v>
      </c>
      <c r="B6738" s="3">
        <v>0.10700254200000001</v>
      </c>
      <c r="C6738" s="3">
        <v>49730</v>
      </c>
      <c r="D6738" s="3">
        <v>0.542607375</v>
      </c>
      <c r="E6738" s="3">
        <v>1497</v>
      </c>
      <c r="F6738" s="3">
        <v>0.357690181</v>
      </c>
      <c r="G6738" s="3">
        <v>3</v>
      </c>
      <c r="H6738" s="3">
        <v>0.416289664</v>
      </c>
      <c r="I6738" s="2" t="s">
        <v>22</v>
      </c>
      <c r="J6738" s="3">
        <v>65000</v>
      </c>
      <c r="K6738" s="3">
        <v>0.85086644300000003</v>
      </c>
      <c r="L6738" s="3">
        <v>1</v>
      </c>
      <c r="M6738" s="2" t="s">
        <v>63</v>
      </c>
      <c r="N6738" s="3">
        <v>69888</v>
      </c>
      <c r="O6738" s="3">
        <v>0.421357761</v>
      </c>
      <c r="P6738" s="3">
        <v>-0.84235719021396827</v>
      </c>
      <c r="Q6738" s="3">
        <v>-0.69939290345720895</v>
      </c>
      <c r="R6738" s="3">
        <v>-0.49345577801484813</v>
      </c>
      <c r="S6738" s="3">
        <v>0.41771004794931743</v>
      </c>
      <c r="T6738" s="5">
        <f>POWER(10,Table2[[#This Row],[Predicted normalized_price]]*(N$7634-N$7635)+N$7635)</f>
        <v>68501.091488254824</v>
      </c>
      <c r="U6738" s="5">
        <f>ABS(Table2[[#This Row],[price]]-Table2[[#This Row],[Predicted Price]])</f>
        <v>1386.9085117451759</v>
      </c>
      <c r="V6738" s="5">
        <f>Table2[[#This Row],[Price Diff]]/Table2[[#This Row],[price]]</f>
        <v>1.9844730307709134E-2</v>
      </c>
    </row>
    <row r="6739" spans="1:22" x14ac:dyDescent="0.2">
      <c r="A6739" s="3">
        <v>25600</v>
      </c>
      <c r="B6739" s="3">
        <v>0.37810503299999998</v>
      </c>
      <c r="C6739" s="3">
        <v>138267</v>
      </c>
      <c r="D6739" s="3">
        <v>0.72156055799999996</v>
      </c>
      <c r="E6739" s="3">
        <v>4163</v>
      </c>
      <c r="F6739" s="3">
        <v>0.79379458300000005</v>
      </c>
      <c r="G6739" s="3">
        <v>6</v>
      </c>
      <c r="H6739" s="3">
        <v>0.67893919899999999</v>
      </c>
      <c r="I6739" s="2" t="s">
        <v>19</v>
      </c>
      <c r="J6739" s="3">
        <v>5600</v>
      </c>
      <c r="K6739" s="3">
        <v>0.641922141</v>
      </c>
      <c r="L6739" s="3">
        <v>2</v>
      </c>
      <c r="M6739" s="2" t="s">
        <v>68</v>
      </c>
      <c r="N6739" s="3">
        <v>269000</v>
      </c>
      <c r="O6739" s="3">
        <v>0.666637221</v>
      </c>
      <c r="P6739" s="3">
        <v>-0.14215170827202156</v>
      </c>
      <c r="Q6739" s="3">
        <v>0.75772007857137891</v>
      </c>
      <c r="R6739" s="3">
        <v>0.17624522704077147</v>
      </c>
      <c r="S6739" s="3">
        <v>0.63349247896080407</v>
      </c>
      <c r="T6739" s="5">
        <f>POWER(10,Table2[[#This Row],[Predicted normalized_price]]*(N$7634-N$7635)+N$7635)</f>
        <v>224209.32596330406</v>
      </c>
      <c r="U6739" s="5">
        <f>ABS(Table2[[#This Row],[price]]-Table2[[#This Row],[Predicted Price]])</f>
        <v>44790.674036695942</v>
      </c>
      <c r="V6739" s="5">
        <f>Table2[[#This Row],[Price Diff]]/Table2[[#This Row],[price]]</f>
        <v>0.16650808192080277</v>
      </c>
    </row>
    <row r="6740" spans="1:22" x14ac:dyDescent="0.2">
      <c r="A6740" s="3">
        <v>12830</v>
      </c>
      <c r="B6740" s="3">
        <v>0.224395755</v>
      </c>
      <c r="C6740" s="3">
        <v>49648</v>
      </c>
      <c r="D6740" s="3">
        <v>0.542318576</v>
      </c>
      <c r="E6740" s="3">
        <v>1595</v>
      </c>
      <c r="F6740" s="3">
        <v>0.38472810600000001</v>
      </c>
      <c r="G6740" s="3">
        <v>4</v>
      </c>
      <c r="H6740" s="3">
        <v>0.52529906999999998</v>
      </c>
      <c r="I6740" s="2" t="s">
        <v>15</v>
      </c>
      <c r="J6740" s="3">
        <v>30000</v>
      </c>
      <c r="K6740" s="3">
        <v>0.78496977999999995</v>
      </c>
      <c r="L6740" s="3">
        <v>2</v>
      </c>
      <c r="M6740" s="2" t="s">
        <v>67</v>
      </c>
      <c r="N6740" s="3">
        <v>110000</v>
      </c>
      <c r="O6740" s="3">
        <v>0.50390264200000001</v>
      </c>
      <c r="P6740" s="3">
        <v>-0.93336250719601577</v>
      </c>
      <c r="Q6740" s="3">
        <v>0.56111600035259857</v>
      </c>
      <c r="R6740" s="3">
        <v>0.64507164588290877</v>
      </c>
      <c r="S6740" s="3">
        <v>0.46072985454997173</v>
      </c>
      <c r="T6740" s="5">
        <f>POWER(10,Table2[[#This Row],[Predicted normalized_price]]*(N$7634-N$7635)+N$7635)</f>
        <v>86768.59144829979</v>
      </c>
      <c r="U6740" s="5">
        <f>ABS(Table2[[#This Row],[price]]-Table2[[#This Row],[Predicted Price]])</f>
        <v>23231.40855170021</v>
      </c>
      <c r="V6740" s="5">
        <f>Table2[[#This Row],[Price Diff]]/Table2[[#This Row],[price]]</f>
        <v>0.21119462319727464</v>
      </c>
    </row>
    <row r="6741" spans="1:22" x14ac:dyDescent="0.2">
      <c r="A6741" s="3">
        <v>14550</v>
      </c>
      <c r="B6741" s="3">
        <v>0.25238821900000002</v>
      </c>
      <c r="C6741" s="3">
        <v>56982</v>
      </c>
      <c r="D6741" s="3">
        <v>0.56642987600000005</v>
      </c>
      <c r="E6741" s="3">
        <v>1595</v>
      </c>
      <c r="F6741" s="3">
        <v>0.38472810600000001</v>
      </c>
      <c r="G6741" s="3">
        <v>5</v>
      </c>
      <c r="H6741" s="3">
        <v>0.60985333500000005</v>
      </c>
      <c r="I6741" s="2" t="s">
        <v>15</v>
      </c>
      <c r="J6741" s="3">
        <v>31942</v>
      </c>
      <c r="K6741" s="3">
        <v>0.79031559100000004</v>
      </c>
      <c r="L6741" s="3">
        <v>2</v>
      </c>
      <c r="M6741" s="2" t="s">
        <v>65</v>
      </c>
      <c r="N6741" s="3">
        <v>92000</v>
      </c>
      <c r="O6741" s="3">
        <v>0.47138382600000001</v>
      </c>
      <c r="P6741" s="3">
        <v>-0.92814518160937087</v>
      </c>
      <c r="Q6741" s="3">
        <v>0.57608052299508739</v>
      </c>
      <c r="R6741" s="3">
        <v>0.60194337395616604</v>
      </c>
      <c r="S6741" s="3">
        <v>0.47562248326515955</v>
      </c>
      <c r="T6741" s="5">
        <f>POWER(10,Table2[[#This Row],[Predicted normalized_price]]*(N$7634-N$7635)+N$7635)</f>
        <v>94167.971008564418</v>
      </c>
      <c r="U6741" s="5">
        <f>ABS(Table2[[#This Row],[price]]-Table2[[#This Row],[Predicted Price]])</f>
        <v>2167.9710085644183</v>
      </c>
      <c r="V6741" s="5">
        <f>Table2[[#This Row],[Price Diff]]/Table2[[#This Row],[price]]</f>
        <v>2.3564902267004546E-2</v>
      </c>
    </row>
    <row r="6742" spans="1:22" x14ac:dyDescent="0.2">
      <c r="A6742" s="3">
        <v>17570</v>
      </c>
      <c r="B6742" s="3">
        <v>0.29435348300000003</v>
      </c>
      <c r="C6742" s="3">
        <v>90362</v>
      </c>
      <c r="D6742" s="3">
        <v>0.64712124400000004</v>
      </c>
      <c r="E6742" s="3">
        <v>1997</v>
      </c>
      <c r="F6742" s="3">
        <v>0.48056971500000001</v>
      </c>
      <c r="G6742" s="3">
        <v>2</v>
      </c>
      <c r="H6742" s="3">
        <v>0.26264953499999999</v>
      </c>
      <c r="I6742" s="2" t="s">
        <v>13</v>
      </c>
      <c r="J6742" s="3">
        <v>28</v>
      </c>
      <c r="K6742" s="3">
        <v>0.19036238899999999</v>
      </c>
      <c r="L6742" s="3">
        <v>1</v>
      </c>
      <c r="M6742" s="2" t="s">
        <v>65</v>
      </c>
      <c r="N6742" s="3">
        <v>206888</v>
      </c>
      <c r="O6742" s="3">
        <v>0.61886061000000003</v>
      </c>
      <c r="P6742" s="3">
        <v>-0.89656907058621294</v>
      </c>
      <c r="Q6742" s="3">
        <v>0.78297213947821775</v>
      </c>
      <c r="R6742" s="3">
        <v>0.25830931243243915</v>
      </c>
      <c r="S6742" s="3">
        <v>0.6173440919721499</v>
      </c>
      <c r="T6742" s="5">
        <f>POWER(10,Table2[[#This Row],[Predicted normalized_price]]*(N$7634-N$7635)+N$7635)</f>
        <v>205171.10165093644</v>
      </c>
      <c r="U6742" s="5">
        <f>ABS(Table2[[#This Row],[price]]-Table2[[#This Row],[Predicted Price]])</f>
        <v>1716.8983490635583</v>
      </c>
      <c r="V6742" s="5">
        <f>Table2[[#This Row],[Price Diff]]/Table2[[#This Row],[price]]</f>
        <v>8.2986850327885532E-3</v>
      </c>
    </row>
    <row r="6743" spans="1:22" x14ac:dyDescent="0.2">
      <c r="A6743" s="3">
        <v>15650</v>
      </c>
      <c r="B6743" s="3">
        <v>0.26860452000000001</v>
      </c>
      <c r="C6743" s="3">
        <v>77508</v>
      </c>
      <c r="D6743" s="3">
        <v>0.62026847799999996</v>
      </c>
      <c r="E6743" s="3">
        <v>1991</v>
      </c>
      <c r="F6743" s="3">
        <v>0.47928668200000002</v>
      </c>
      <c r="G6743" s="3">
        <v>4</v>
      </c>
      <c r="H6743" s="3">
        <v>0.52529906999999998</v>
      </c>
      <c r="I6743" s="2" t="s">
        <v>15</v>
      </c>
      <c r="J6743" s="3">
        <v>38400</v>
      </c>
      <c r="K6743" s="3">
        <v>0.80600892599999996</v>
      </c>
      <c r="L6743" s="3">
        <v>1</v>
      </c>
      <c r="M6743" s="2" t="s">
        <v>65</v>
      </c>
      <c r="N6743" s="3">
        <v>131800</v>
      </c>
      <c r="O6743" s="3">
        <v>0.536806071</v>
      </c>
      <c r="P6743" s="3">
        <v>-0.87914541586015005</v>
      </c>
      <c r="Q6743" s="3">
        <v>0.68459783284461284</v>
      </c>
      <c r="R6743" s="3">
        <v>0.48894725423891727</v>
      </c>
      <c r="S6743" s="3">
        <v>0.53298930230740971</v>
      </c>
      <c r="T6743" s="5">
        <f>POWER(10,Table2[[#This Row],[Predicted normalized_price]]*(N$7634-N$7635)+N$7635)</f>
        <v>129064.51178184069</v>
      </c>
      <c r="U6743" s="5">
        <f>ABS(Table2[[#This Row],[price]]-Table2[[#This Row],[Predicted Price]])</f>
        <v>2735.488218159313</v>
      </c>
      <c r="V6743" s="5">
        <f>Table2[[#This Row],[Price Diff]]/Table2[[#This Row],[price]]</f>
        <v>2.0754842322908293E-2</v>
      </c>
    </row>
    <row r="6744" spans="1:22" x14ac:dyDescent="0.2">
      <c r="A6744" s="3">
        <v>9060</v>
      </c>
      <c r="B6744" s="3">
        <v>0.146981739</v>
      </c>
      <c r="C6744" s="3">
        <v>17133</v>
      </c>
      <c r="D6744" s="3">
        <v>0.35612495799999999</v>
      </c>
      <c r="E6744" s="3">
        <v>1796</v>
      </c>
      <c r="F6744" s="3">
        <v>0.43533607800000002</v>
      </c>
      <c r="G6744" s="3">
        <v>11</v>
      </c>
      <c r="H6744" s="3">
        <v>0.90861810600000004</v>
      </c>
      <c r="I6744" s="2" t="s">
        <v>15</v>
      </c>
      <c r="J6744" s="3">
        <v>121373</v>
      </c>
      <c r="K6744" s="3">
        <v>0.904089107</v>
      </c>
      <c r="L6744" s="3">
        <v>3</v>
      </c>
      <c r="M6744" s="2" t="s">
        <v>62</v>
      </c>
      <c r="N6744" s="3">
        <v>22800</v>
      </c>
      <c r="O6744" s="3">
        <v>0.21751284900000001</v>
      </c>
      <c r="P6744" s="3">
        <v>-0.87967798559771282</v>
      </c>
      <c r="Q6744" s="3">
        <v>-0.11030189689813855</v>
      </c>
      <c r="R6744" s="3">
        <v>0.89280965243965127</v>
      </c>
      <c r="S6744" s="3">
        <v>0.22120486133975042</v>
      </c>
      <c r="T6744" s="5">
        <f>POWER(10,Table2[[#This Row],[Predicted normalized_price]]*(N$7634-N$7635)+N$7635)</f>
        <v>23267.283759596601</v>
      </c>
      <c r="U6744" s="5">
        <f>ABS(Table2[[#This Row],[price]]-Table2[[#This Row],[Predicted Price]])</f>
        <v>467.28375959660116</v>
      </c>
      <c r="V6744" s="5">
        <f>Table2[[#This Row],[Price Diff]]/Table2[[#This Row],[price]]</f>
        <v>2.0494901736693032E-2</v>
      </c>
    </row>
    <row r="6745" spans="1:22" x14ac:dyDescent="0.2">
      <c r="A6745" s="3">
        <v>8480</v>
      </c>
      <c r="B6745" s="3">
        <v>0.13226096600000001</v>
      </c>
      <c r="C6745" s="3">
        <v>46191</v>
      </c>
      <c r="D6745" s="3">
        <v>0.52968813699999995</v>
      </c>
      <c r="E6745" s="3">
        <v>1390</v>
      </c>
      <c r="F6745" s="3">
        <v>0.32606906200000002</v>
      </c>
      <c r="G6745" s="3">
        <v>5</v>
      </c>
      <c r="H6745" s="3">
        <v>0.60985333500000005</v>
      </c>
      <c r="I6745" s="2" t="s">
        <v>20</v>
      </c>
      <c r="J6745" s="3">
        <v>43166</v>
      </c>
      <c r="K6745" s="3">
        <v>0.815980119</v>
      </c>
      <c r="L6745" s="3">
        <v>1</v>
      </c>
      <c r="M6745" s="2" t="s">
        <v>63</v>
      </c>
      <c r="N6745" s="3">
        <v>56800</v>
      </c>
      <c r="O6745" s="3">
        <v>0.38362225700000002</v>
      </c>
      <c r="P6745" s="3">
        <v>-0.56628509789546355</v>
      </c>
      <c r="Q6745" s="3">
        <v>0.40449048196662135</v>
      </c>
      <c r="R6745" s="3">
        <v>0.75863074141394427</v>
      </c>
      <c r="S6745" s="3">
        <v>0.39164561342791343</v>
      </c>
      <c r="T6745" s="5">
        <f>POWER(10,Table2[[#This Row],[Predicted normalized_price]]*(N$7634-N$7635)+N$7635)</f>
        <v>59360.254759369367</v>
      </c>
      <c r="U6745" s="5">
        <f>ABS(Table2[[#This Row],[price]]-Table2[[#This Row],[Predicted Price]])</f>
        <v>2560.2547593693671</v>
      </c>
      <c r="V6745" s="5">
        <f>Table2[[#This Row],[Price Diff]]/Table2[[#This Row],[price]]</f>
        <v>4.5074907735376181E-2</v>
      </c>
    </row>
    <row r="6746" spans="1:22" x14ac:dyDescent="0.2">
      <c r="A6746" s="3">
        <v>96890</v>
      </c>
      <c r="B6746" s="3">
        <v>0.674258413</v>
      </c>
      <c r="C6746" s="3">
        <v>110001</v>
      </c>
      <c r="D6746" s="3">
        <v>0.681538113</v>
      </c>
      <c r="E6746" s="3">
        <v>3800</v>
      </c>
      <c r="F6746" s="3">
        <v>0.75489255099999997</v>
      </c>
      <c r="G6746" s="3">
        <v>9</v>
      </c>
      <c r="H6746" s="3">
        <v>0.83257932800000001</v>
      </c>
      <c r="I6746" s="2" t="s">
        <v>11</v>
      </c>
      <c r="J6746" s="3">
        <v>58000</v>
      </c>
      <c r="K6746" s="3">
        <v>0.84115531399999999</v>
      </c>
      <c r="L6746" s="3">
        <v>4</v>
      </c>
      <c r="M6746" s="2" t="s">
        <v>62</v>
      </c>
      <c r="N6746" s="3">
        <v>249800</v>
      </c>
      <c r="O6746" s="3">
        <v>0.65316125899999999</v>
      </c>
      <c r="P6746" s="3">
        <v>-0.79161403100494865</v>
      </c>
      <c r="Q6746" s="3">
        <v>0.8238159097173342</v>
      </c>
      <c r="R6746" s="3">
        <v>-6.3758144963601673E-2</v>
      </c>
      <c r="S6746" s="3">
        <v>0.71005570761722869</v>
      </c>
      <c r="T6746" s="5">
        <f>POWER(10,Table2[[#This Row],[Predicted normalized_price]]*(N$7634-N$7635)+N$7635)</f>
        <v>341482.75012793852</v>
      </c>
      <c r="U6746" s="5">
        <f>ABS(Table2[[#This Row],[price]]-Table2[[#This Row],[Predicted Price]])</f>
        <v>91682.750127938518</v>
      </c>
      <c r="V6746" s="5">
        <f>Table2[[#This Row],[Price Diff]]/Table2[[#This Row],[price]]</f>
        <v>0.36702462020792043</v>
      </c>
    </row>
    <row r="6747" spans="1:22" x14ac:dyDescent="0.2">
      <c r="A6747" s="3">
        <v>12850</v>
      </c>
      <c r="B6747" s="3">
        <v>0.22474233900000001</v>
      </c>
      <c r="C6747" s="3">
        <v>55400</v>
      </c>
      <c r="D6747" s="3">
        <v>0.56150255000000004</v>
      </c>
      <c r="E6747" s="3">
        <v>2359</v>
      </c>
      <c r="F6747" s="3">
        <v>0.55160346699999996</v>
      </c>
      <c r="G6747" s="3">
        <v>7</v>
      </c>
      <c r="H6747" s="3">
        <v>0.73735046500000001</v>
      </c>
      <c r="I6747" s="2" t="s">
        <v>17</v>
      </c>
      <c r="J6747" s="3">
        <v>57600</v>
      </c>
      <c r="K6747" s="3">
        <v>0.84056550500000005</v>
      </c>
      <c r="L6747" s="3">
        <v>1</v>
      </c>
      <c r="M6747" s="2" t="s">
        <v>64</v>
      </c>
      <c r="N6747" s="3">
        <v>87500</v>
      </c>
      <c r="O6747" s="3">
        <v>0.462257433</v>
      </c>
      <c r="P6747" s="3">
        <v>0.53650781724130381</v>
      </c>
      <c r="Q6747" s="3">
        <v>-0.67233928289435341</v>
      </c>
      <c r="R6747" s="3">
        <v>-0.51463624473249303</v>
      </c>
      <c r="S6747" s="3">
        <v>0.43383957117006322</v>
      </c>
      <c r="T6747" s="5">
        <f>POWER(10,Table2[[#This Row],[Predicted normalized_price]]*(N$7634-N$7635)+N$7635)</f>
        <v>74849.681488787057</v>
      </c>
      <c r="U6747" s="5">
        <f>ABS(Table2[[#This Row],[price]]-Table2[[#This Row],[Predicted Price]])</f>
        <v>12650.318511212943</v>
      </c>
      <c r="V6747" s="5">
        <f>Table2[[#This Row],[Price Diff]]/Table2[[#This Row],[price]]</f>
        <v>0.14457506869957648</v>
      </c>
    </row>
    <row r="6748" spans="1:22" x14ac:dyDescent="0.2">
      <c r="A6748" s="3">
        <v>7400</v>
      </c>
      <c r="B6748" s="3">
        <v>0.101948723</v>
      </c>
      <c r="C6748" s="3">
        <v>51532</v>
      </c>
      <c r="D6748" s="3">
        <v>0.54883649999999995</v>
      </c>
      <c r="E6748" s="3">
        <v>1496</v>
      </c>
      <c r="F6748" s="3">
        <v>0.35740525400000001</v>
      </c>
      <c r="G6748" s="3">
        <v>2</v>
      </c>
      <c r="H6748" s="3">
        <v>0.26264953499999999</v>
      </c>
      <c r="I6748" s="2" t="s">
        <v>14</v>
      </c>
      <c r="J6748" s="3">
        <v>17</v>
      </c>
      <c r="K6748" s="3">
        <v>0.14783486300000001</v>
      </c>
      <c r="L6748" s="3">
        <v>1</v>
      </c>
      <c r="M6748" s="2" t="s">
        <v>63</v>
      </c>
      <c r="N6748" s="3">
        <v>77500</v>
      </c>
      <c r="O6748" s="3">
        <v>0.44017185599999997</v>
      </c>
      <c r="P6748" s="3">
        <v>-0.92463447506376362</v>
      </c>
      <c r="Q6748" s="3">
        <v>-0.64117776343505883</v>
      </c>
      <c r="R6748" s="3">
        <v>-0.56703220506395957</v>
      </c>
      <c r="S6748" s="3">
        <v>0.4514853592216489</v>
      </c>
      <c r="T6748" s="5">
        <f>POWER(10,Table2[[#This Row],[Predicted normalized_price]]*(N$7634-N$7635)+N$7635)</f>
        <v>82470.93670984426</v>
      </c>
      <c r="U6748" s="5">
        <f>ABS(Table2[[#This Row],[price]]-Table2[[#This Row],[Predicted Price]])</f>
        <v>4970.9367098442599</v>
      </c>
      <c r="V6748" s="5">
        <f>Table2[[#This Row],[Price Diff]]/Table2[[#This Row],[price]]</f>
        <v>6.4141118836700123E-2</v>
      </c>
    </row>
    <row r="6749" spans="1:22" x14ac:dyDescent="0.2">
      <c r="A6749" s="3">
        <v>7960</v>
      </c>
      <c r="B6749" s="3">
        <v>0.11818039399999999</v>
      </c>
      <c r="C6749" s="3">
        <v>19560</v>
      </c>
      <c r="D6749" s="3">
        <v>0.37930925799999998</v>
      </c>
      <c r="E6749" s="3">
        <v>1591</v>
      </c>
      <c r="F6749" s="3">
        <v>0.38365743499999999</v>
      </c>
      <c r="G6749" s="3">
        <v>9</v>
      </c>
      <c r="H6749" s="3">
        <v>0.83257932800000001</v>
      </c>
      <c r="I6749" s="2" t="s">
        <v>18</v>
      </c>
      <c r="J6749" s="3">
        <v>133890</v>
      </c>
      <c r="K6749" s="3">
        <v>0.91245414800000002</v>
      </c>
      <c r="L6749" s="3">
        <v>1</v>
      </c>
      <c r="M6749" s="2" t="s">
        <v>63</v>
      </c>
      <c r="N6749" s="3">
        <v>27800</v>
      </c>
      <c r="O6749" s="3">
        <v>0.25359555900000003</v>
      </c>
      <c r="P6749" s="3">
        <v>-0.97475834105592574</v>
      </c>
      <c r="Q6749" s="3">
        <v>-0.89146328442288214</v>
      </c>
      <c r="R6749" s="3">
        <v>-2.2851860316890883E-2</v>
      </c>
      <c r="S6749" s="3">
        <v>0.247426381783553</v>
      </c>
      <c r="T6749" s="5">
        <f>POWER(10,Table2[[#This Row],[Predicted normalized_price]]*(N$7634-N$7635)+N$7635)</f>
        <v>26873.380482453329</v>
      </c>
      <c r="U6749" s="5">
        <f>ABS(Table2[[#This Row],[price]]-Table2[[#This Row],[Predicted Price]])</f>
        <v>926.61951754667098</v>
      </c>
      <c r="V6749" s="5">
        <f>Table2[[#This Row],[Price Diff]]/Table2[[#This Row],[price]]</f>
        <v>3.3331637321822698E-2</v>
      </c>
    </row>
    <row r="6750" spans="1:22" x14ac:dyDescent="0.2">
      <c r="A6750" s="3">
        <v>12250</v>
      </c>
      <c r="B6750" s="3">
        <v>0.21410252299999999</v>
      </c>
      <c r="C6750" s="3">
        <v>22516</v>
      </c>
      <c r="D6750" s="3">
        <v>0.40393894499999999</v>
      </c>
      <c r="E6750" s="3">
        <v>1984</v>
      </c>
      <c r="F6750" s="3">
        <v>0.47778491499999998</v>
      </c>
      <c r="G6750" s="3">
        <v>10</v>
      </c>
      <c r="H6750" s="3">
        <v>0.87250287000000004</v>
      </c>
      <c r="I6750" s="2" t="s">
        <v>19</v>
      </c>
      <c r="J6750" s="3">
        <v>134589</v>
      </c>
      <c r="K6750" s="3">
        <v>0.91289793600000002</v>
      </c>
      <c r="L6750" s="3">
        <v>2</v>
      </c>
      <c r="M6750" s="2" t="s">
        <v>65</v>
      </c>
      <c r="N6750" s="3">
        <v>37800</v>
      </c>
      <c r="O6750" s="3">
        <v>0.30951394500000001</v>
      </c>
      <c r="P6750" s="3">
        <v>-0.84041065225967404</v>
      </c>
      <c r="Q6750" s="3">
        <v>9.2298698735699278E-2</v>
      </c>
      <c r="R6750" s="3">
        <v>0.83894817120939769</v>
      </c>
      <c r="S6750" s="3">
        <v>0.28832905366632622</v>
      </c>
      <c r="T6750" s="5">
        <f>POWER(10,Table2[[#This Row],[Predicted normalized_price]]*(N$7634-N$7635)+N$7635)</f>
        <v>33646.113004092535</v>
      </c>
      <c r="U6750" s="5">
        <f>ABS(Table2[[#This Row],[price]]-Table2[[#This Row],[Predicted Price]])</f>
        <v>4153.8869959074655</v>
      </c>
      <c r="V6750" s="5">
        <f>Table2[[#This Row],[Price Diff]]/Table2[[#This Row],[price]]</f>
        <v>0.10989119036792237</v>
      </c>
    </row>
    <row r="6751" spans="1:22" x14ac:dyDescent="0.2">
      <c r="A6751" s="3">
        <v>8880</v>
      </c>
      <c r="B6751" s="3">
        <v>0.14251656400000001</v>
      </c>
      <c r="C6751" s="3">
        <v>45857</v>
      </c>
      <c r="D6751" s="3">
        <v>0.52841812700000002</v>
      </c>
      <c r="E6751" s="3">
        <v>1395</v>
      </c>
      <c r="F6751" s="3">
        <v>0.327600102</v>
      </c>
      <c r="G6751" s="3">
        <v>5</v>
      </c>
      <c r="H6751" s="3">
        <v>0.60985333500000005</v>
      </c>
      <c r="I6751" s="2" t="s">
        <v>20</v>
      </c>
      <c r="J6751" s="3">
        <v>50000</v>
      </c>
      <c r="K6751" s="3">
        <v>0.82850592099999998</v>
      </c>
      <c r="L6751" s="3">
        <v>1</v>
      </c>
      <c r="M6751" s="2" t="s">
        <v>67</v>
      </c>
      <c r="N6751" s="3">
        <v>59500</v>
      </c>
      <c r="O6751" s="3">
        <v>0.392073532</v>
      </c>
      <c r="P6751" s="3">
        <v>-0.4618309569136872</v>
      </c>
      <c r="Q6751" s="3">
        <v>0.43188846336315628</v>
      </c>
      <c r="R6751" s="3">
        <v>0.75646931493504888</v>
      </c>
      <c r="S6751" s="3">
        <v>0.39968506825767725</v>
      </c>
      <c r="T6751" s="5">
        <f>POWER(10,Table2[[#This Row],[Predicted normalized_price]]*(N$7634-N$7635)+N$7635)</f>
        <v>62041.40081555902</v>
      </c>
      <c r="U6751" s="5">
        <f>ABS(Table2[[#This Row],[price]]-Table2[[#This Row],[Predicted Price]])</f>
        <v>2541.40081555902</v>
      </c>
      <c r="V6751" s="5">
        <f>Table2[[#This Row],[Price Diff]]/Table2[[#This Row],[price]]</f>
        <v>4.2712618748891089E-2</v>
      </c>
    </row>
    <row r="6752" spans="1:22" x14ac:dyDescent="0.2">
      <c r="A6752" s="3">
        <v>12080</v>
      </c>
      <c r="B6752" s="3">
        <v>0.21099304299999999</v>
      </c>
      <c r="C6752" s="3">
        <v>55087</v>
      </c>
      <c r="D6752" s="3">
        <v>0.56051101699999994</v>
      </c>
      <c r="E6752" s="3">
        <v>1595</v>
      </c>
      <c r="F6752" s="3">
        <v>0.38472810600000001</v>
      </c>
      <c r="G6752" s="3">
        <v>3</v>
      </c>
      <c r="H6752" s="3">
        <v>0.416289664</v>
      </c>
      <c r="I6752" s="2" t="s">
        <v>15</v>
      </c>
      <c r="J6752" s="3">
        <v>7355</v>
      </c>
      <c r="K6752" s="3">
        <v>0.66515619599999998</v>
      </c>
      <c r="L6752" s="3">
        <v>1</v>
      </c>
      <c r="M6752" s="2" t="s">
        <v>67</v>
      </c>
      <c r="N6752" s="3">
        <v>108800</v>
      </c>
      <c r="O6752" s="3">
        <v>0.50190646800000005</v>
      </c>
      <c r="P6752" s="3">
        <v>-0.9479160501717212</v>
      </c>
      <c r="Q6752" s="3">
        <v>0.61450714164370124</v>
      </c>
      <c r="R6752" s="3">
        <v>0.59129204964148152</v>
      </c>
      <c r="S6752" s="3">
        <v>0.48839247657366069</v>
      </c>
      <c r="T6752" s="5">
        <f>POWER(10,Table2[[#This Row],[Predicted normalized_price]]*(N$7634-N$7635)+N$7635)</f>
        <v>101013.23821615327</v>
      </c>
      <c r="U6752" s="5">
        <f>ABS(Table2[[#This Row],[price]]-Table2[[#This Row],[Predicted Price]])</f>
        <v>7786.7617838467268</v>
      </c>
      <c r="V6752" s="5">
        <f>Table2[[#This Row],[Price Diff]]/Table2[[#This Row],[price]]</f>
        <v>7.1569501689767709E-2</v>
      </c>
    </row>
    <row r="6753" spans="1:22" x14ac:dyDescent="0.2">
      <c r="A6753" s="3">
        <v>16630</v>
      </c>
      <c r="B6753" s="3">
        <v>0.28211901700000003</v>
      </c>
      <c r="C6753" s="3">
        <v>76240</v>
      </c>
      <c r="D6753" s="3">
        <v>0.61738183899999999</v>
      </c>
      <c r="E6753" s="3">
        <v>1984</v>
      </c>
      <c r="F6753" s="3">
        <v>0.47778491499999998</v>
      </c>
      <c r="G6753" s="3">
        <v>3</v>
      </c>
      <c r="H6753" s="3">
        <v>0.416289664</v>
      </c>
      <c r="I6753" s="2" t="s">
        <v>19</v>
      </c>
      <c r="J6753" s="3">
        <v>11700</v>
      </c>
      <c r="K6753" s="3">
        <v>0.70471929799999999</v>
      </c>
      <c r="L6753" s="3">
        <v>1</v>
      </c>
      <c r="M6753" s="2" t="s">
        <v>62</v>
      </c>
      <c r="N6753" s="3">
        <v>163800</v>
      </c>
      <c r="O6753" s="3">
        <v>0.57636193199999997</v>
      </c>
      <c r="P6753" s="3">
        <v>-0.7295499693932409</v>
      </c>
      <c r="Q6753" s="3">
        <v>0.70115814817907007</v>
      </c>
      <c r="R6753" s="3">
        <v>0.3978700241561644</v>
      </c>
      <c r="S6753" s="3">
        <v>0.56084265091975116</v>
      </c>
      <c r="T6753" s="5">
        <f>POWER(10,Table2[[#This Row],[Predicted normalized_price]]*(N$7634-N$7635)+N$7635)</f>
        <v>150410.35994558013</v>
      </c>
      <c r="U6753" s="5">
        <f>ABS(Table2[[#This Row],[price]]-Table2[[#This Row],[Predicted Price]])</f>
        <v>13389.64005441987</v>
      </c>
      <c r="V6753" s="5">
        <f>Table2[[#This Row],[Price Diff]]/Table2[[#This Row],[price]]</f>
        <v>8.1743834276067573E-2</v>
      </c>
    </row>
    <row r="6754" spans="1:22" x14ac:dyDescent="0.2">
      <c r="A6754" s="3">
        <v>8230</v>
      </c>
      <c r="B6754" s="3">
        <v>0.125602566</v>
      </c>
      <c r="C6754" s="3">
        <v>58297</v>
      </c>
      <c r="D6754" s="3">
        <v>0.57042258099999998</v>
      </c>
      <c r="E6754" s="3">
        <v>1598</v>
      </c>
      <c r="F6754" s="3">
        <v>0.38552934799999999</v>
      </c>
      <c r="G6754" s="3">
        <v>3</v>
      </c>
      <c r="H6754" s="3">
        <v>0.416289664</v>
      </c>
      <c r="I6754" s="2" t="s">
        <v>10</v>
      </c>
      <c r="J6754" s="3">
        <v>13000</v>
      </c>
      <c r="K6754" s="3">
        <v>0.71369886000000005</v>
      </c>
      <c r="L6754" s="3">
        <v>1</v>
      </c>
      <c r="M6754" s="2" t="s">
        <v>63</v>
      </c>
      <c r="N6754" s="3">
        <v>80000</v>
      </c>
      <c r="O6754" s="3">
        <v>0.44594957000000002</v>
      </c>
      <c r="P6754" s="3">
        <v>0.11219472287849895</v>
      </c>
      <c r="Q6754" s="3">
        <v>-0.64927123595632441</v>
      </c>
      <c r="R6754" s="3">
        <v>-0.55864467664503215</v>
      </c>
      <c r="S6754" s="3">
        <v>0.44995812407482938</v>
      </c>
      <c r="T6754" s="5">
        <f>POWER(10,Table2[[#This Row],[Predicted normalized_price]]*(N$7634-N$7635)+N$7635)</f>
        <v>81781.720232335501</v>
      </c>
      <c r="U6754" s="5">
        <f>ABS(Table2[[#This Row],[price]]-Table2[[#This Row],[Predicted Price]])</f>
        <v>1781.7202323355014</v>
      </c>
      <c r="V6754" s="5">
        <f>Table2[[#This Row],[Price Diff]]/Table2[[#This Row],[price]]</f>
        <v>2.2271502904193767E-2</v>
      </c>
    </row>
    <row r="6755" spans="1:22" x14ac:dyDescent="0.2">
      <c r="A6755" s="3">
        <v>7990</v>
      </c>
      <c r="B6755" s="3">
        <v>0.119017412</v>
      </c>
      <c r="C6755" s="3">
        <v>17066</v>
      </c>
      <c r="D6755" s="3">
        <v>0.35543925700000001</v>
      </c>
      <c r="E6755" s="3">
        <v>1499</v>
      </c>
      <c r="F6755" s="3">
        <v>0.35825946600000003</v>
      </c>
      <c r="G6755" s="3">
        <v>10</v>
      </c>
      <c r="H6755" s="3">
        <v>0.87250287000000004</v>
      </c>
      <c r="I6755" s="2" t="s">
        <v>28</v>
      </c>
      <c r="J6755" s="3">
        <v>162400</v>
      </c>
      <c r="K6755" s="3">
        <v>0.928906699</v>
      </c>
      <c r="L6755" s="3">
        <v>2</v>
      </c>
      <c r="M6755" s="2" t="s">
        <v>67</v>
      </c>
      <c r="N6755" s="3">
        <v>25788</v>
      </c>
      <c r="O6755" s="3">
        <v>0.239923789</v>
      </c>
      <c r="P6755" s="3">
        <v>-0.9043493962347946</v>
      </c>
      <c r="Q6755" s="3">
        <v>-0.90428331795781736</v>
      </c>
      <c r="R6755" s="3">
        <v>6.4419201868810477E-2</v>
      </c>
      <c r="S6755" s="3">
        <v>0.22210301983865854</v>
      </c>
      <c r="T6755" s="5">
        <f>POWER(10,Table2[[#This Row],[Predicted normalized_price]]*(N$7634-N$7635)+N$7635)</f>
        <v>23382.401088398798</v>
      </c>
      <c r="U6755" s="5">
        <f>ABS(Table2[[#This Row],[price]]-Table2[[#This Row],[Predicted Price]])</f>
        <v>2405.5989116012024</v>
      </c>
      <c r="V6755" s="5">
        <f>Table2[[#This Row],[Price Diff]]/Table2[[#This Row],[price]]</f>
        <v>9.3283655638327995E-2</v>
      </c>
    </row>
    <row r="6756" spans="1:22" x14ac:dyDescent="0.2">
      <c r="A6756" s="3">
        <v>16340</v>
      </c>
      <c r="B6756" s="3">
        <v>0.27820462699999998</v>
      </c>
      <c r="C6756" s="3">
        <v>81135</v>
      </c>
      <c r="D6756" s="3">
        <v>0.62827189000000006</v>
      </c>
      <c r="E6756" s="3">
        <v>1991</v>
      </c>
      <c r="F6756" s="3">
        <v>0.47928668200000002</v>
      </c>
      <c r="G6756" s="3">
        <v>2</v>
      </c>
      <c r="H6756" s="3">
        <v>0.26264953499999999</v>
      </c>
      <c r="I6756" s="2" t="s">
        <v>15</v>
      </c>
      <c r="J6756" s="3">
        <v>34</v>
      </c>
      <c r="K6756" s="3">
        <v>0.20690972499999999</v>
      </c>
      <c r="L6756" s="3">
        <v>1</v>
      </c>
      <c r="M6756" s="2" t="s">
        <v>64</v>
      </c>
      <c r="N6756" s="3">
        <v>188000</v>
      </c>
      <c r="O6756" s="3">
        <v>0.60143838299999997</v>
      </c>
      <c r="P6756" s="3">
        <v>-7.8835192797825637E-3</v>
      </c>
      <c r="Q6756" s="3">
        <v>0.75293885398012761</v>
      </c>
      <c r="R6756" s="3">
        <v>0.29234781887883149</v>
      </c>
      <c r="S6756" s="3">
        <v>0.60314283608331409</v>
      </c>
      <c r="T6756" s="5">
        <f>POWER(10,Table2[[#This Row],[Predicted normalized_price]]*(N$7634-N$7635)+N$7635)</f>
        <v>189769.08279160733</v>
      </c>
      <c r="U6756" s="5">
        <f>ABS(Table2[[#This Row],[price]]-Table2[[#This Row],[Predicted Price]])</f>
        <v>1769.0827916073322</v>
      </c>
      <c r="V6756" s="5">
        <f>Table2[[#This Row],[Price Diff]]/Table2[[#This Row],[price]]</f>
        <v>9.4100148489751709E-3</v>
      </c>
    </row>
    <row r="6757" spans="1:22" x14ac:dyDescent="0.2">
      <c r="A6757" s="3">
        <v>8400</v>
      </c>
      <c r="B6757" s="3">
        <v>0.130151878</v>
      </c>
      <c r="C6757" s="3">
        <v>49257</v>
      </c>
      <c r="D6757" s="3">
        <v>0.54093490200000005</v>
      </c>
      <c r="E6757" s="3">
        <v>1560</v>
      </c>
      <c r="F6757" s="3">
        <v>0.37526730800000002</v>
      </c>
      <c r="G6757" s="3">
        <v>4</v>
      </c>
      <c r="H6757" s="3">
        <v>0.52529906999999998</v>
      </c>
      <c r="I6757" s="2" t="s">
        <v>37</v>
      </c>
      <c r="J6757" s="3">
        <v>57782</v>
      </c>
      <c r="K6757" s="3">
        <v>0.84083437400000005</v>
      </c>
      <c r="L6757" s="3">
        <v>1</v>
      </c>
      <c r="M6757" s="2" t="s">
        <v>66</v>
      </c>
      <c r="N6757" s="3">
        <v>70500</v>
      </c>
      <c r="O6757" s="3">
        <v>0.42294442199999999</v>
      </c>
      <c r="P6757" s="3">
        <v>-0.79072224534207192</v>
      </c>
      <c r="Q6757" s="3">
        <v>0.4779883316428396</v>
      </c>
      <c r="R6757" s="3">
        <v>0.72947134627452381</v>
      </c>
      <c r="S6757" s="3">
        <v>0.41780724516935458</v>
      </c>
      <c r="T6757" s="5">
        <f>POWER(10,Table2[[#This Row],[Predicted normalized_price]]*(N$7634-N$7635)+N$7635)</f>
        <v>68537.68779018549</v>
      </c>
      <c r="U6757" s="5">
        <f>ABS(Table2[[#This Row],[price]]-Table2[[#This Row],[Predicted Price]])</f>
        <v>1962.3122098145104</v>
      </c>
      <c r="V6757" s="5">
        <f>Table2[[#This Row],[Price Diff]]/Table2[[#This Row],[price]]</f>
        <v>2.7834215742049792E-2</v>
      </c>
    </row>
    <row r="6758" spans="1:22" x14ac:dyDescent="0.2">
      <c r="A6758" s="3">
        <v>20410</v>
      </c>
      <c r="B6758" s="3">
        <v>0.32769218300000003</v>
      </c>
      <c r="C6758" s="3">
        <v>10404</v>
      </c>
      <c r="D6758" s="3">
        <v>0.26883117099999998</v>
      </c>
      <c r="E6758" s="3">
        <v>1598</v>
      </c>
      <c r="F6758" s="3">
        <v>0.38552934799999999</v>
      </c>
      <c r="G6758" s="3">
        <v>10</v>
      </c>
      <c r="H6758" s="3">
        <v>0.87250287000000004</v>
      </c>
      <c r="I6758" s="2" t="s">
        <v>14</v>
      </c>
      <c r="J6758" s="3">
        <v>131200</v>
      </c>
      <c r="K6758" s="3">
        <v>0.91072440700000001</v>
      </c>
      <c r="L6758" s="3">
        <v>3</v>
      </c>
      <c r="M6758" s="2" t="s">
        <v>63</v>
      </c>
      <c r="N6758" s="3">
        <v>27800</v>
      </c>
      <c r="O6758" s="3">
        <v>0.25359555900000003</v>
      </c>
      <c r="P6758" s="3">
        <v>-0.9942992278442494</v>
      </c>
      <c r="Q6758" s="3">
        <v>-0.86883672184911331</v>
      </c>
      <c r="R6758" s="3">
        <v>-2.5696147079501703E-2</v>
      </c>
      <c r="S6758" s="3">
        <v>0.25405564187924567</v>
      </c>
      <c r="T6758" s="5">
        <f>POWER(10,Table2[[#This Row],[Predicted normalized_price]]*(N$7634-N$7635)+N$7635)</f>
        <v>27870.372056298311</v>
      </c>
      <c r="U6758" s="5">
        <f>ABS(Table2[[#This Row],[price]]-Table2[[#This Row],[Predicted Price]])</f>
        <v>70.372056298310781</v>
      </c>
      <c r="V6758" s="5">
        <f>Table2[[#This Row],[Price Diff]]/Table2[[#This Row],[price]]</f>
        <v>2.5313689315939131E-3</v>
      </c>
    </row>
    <row r="6759" spans="1:22" x14ac:dyDescent="0.2">
      <c r="A6759" s="3">
        <v>13530</v>
      </c>
      <c r="B6759" s="3">
        <v>0.23621605800000001</v>
      </c>
      <c r="C6759" s="3">
        <v>62783</v>
      </c>
      <c r="D6759" s="3">
        <v>0.58339612299999999</v>
      </c>
      <c r="E6759" s="3">
        <v>1595</v>
      </c>
      <c r="F6759" s="3">
        <v>0.38472810600000001</v>
      </c>
      <c r="G6759" s="3">
        <v>3</v>
      </c>
      <c r="H6759" s="3">
        <v>0.416289664</v>
      </c>
      <c r="I6759" s="2" t="s">
        <v>15</v>
      </c>
      <c r="J6759" s="3">
        <v>12000</v>
      </c>
      <c r="K6759" s="3">
        <v>0.70687705899999997</v>
      </c>
      <c r="L6759" s="3">
        <v>1</v>
      </c>
      <c r="M6759" s="2" t="s">
        <v>64</v>
      </c>
      <c r="N6759" s="3">
        <v>127800</v>
      </c>
      <c r="O6759" s="3">
        <v>0.53119753199999997</v>
      </c>
      <c r="P6759" s="3">
        <v>-0.10523228429015004</v>
      </c>
      <c r="Q6759" s="3">
        <v>0.6401371972703318</v>
      </c>
      <c r="R6759" s="3">
        <v>0.50860139172965813</v>
      </c>
      <c r="S6759" s="3">
        <v>0.51833371330915234</v>
      </c>
      <c r="T6759" s="5">
        <f>POWER(10,Table2[[#This Row],[Predicted normalized_price]]*(N$7634-N$7635)+N$7635)</f>
        <v>119078.09087848652</v>
      </c>
      <c r="U6759" s="5">
        <f>ABS(Table2[[#This Row],[price]]-Table2[[#This Row],[Predicted Price]])</f>
        <v>8721.9091215134831</v>
      </c>
      <c r="V6759" s="5">
        <f>Table2[[#This Row],[Price Diff]]/Table2[[#This Row],[price]]</f>
        <v>6.8246550246584381E-2</v>
      </c>
    </row>
    <row r="6760" spans="1:22" x14ac:dyDescent="0.2">
      <c r="A6760" s="3">
        <v>8980</v>
      </c>
      <c r="B6760" s="3">
        <v>0.14500827099999999</v>
      </c>
      <c r="C6760" s="3">
        <v>53957</v>
      </c>
      <c r="D6760" s="3">
        <v>0.55688386999999995</v>
      </c>
      <c r="E6760" s="3">
        <v>1598</v>
      </c>
      <c r="F6760" s="3">
        <v>0.38552934799999999</v>
      </c>
      <c r="G6760" s="3">
        <v>4</v>
      </c>
      <c r="H6760" s="3">
        <v>0.52529906999999998</v>
      </c>
      <c r="I6760" s="2" t="s">
        <v>10</v>
      </c>
      <c r="J6760" s="3">
        <v>53000</v>
      </c>
      <c r="K6760" s="3">
        <v>0.83347200499999996</v>
      </c>
      <c r="L6760" s="3">
        <v>1</v>
      </c>
      <c r="M6760" s="2" t="s">
        <v>63</v>
      </c>
      <c r="N6760" s="3">
        <v>72800</v>
      </c>
      <c r="O6760" s="3">
        <v>0.42878665799999999</v>
      </c>
      <c r="P6760" s="3">
        <v>5.4021349582601373E-2</v>
      </c>
      <c r="Q6760" s="3">
        <v>-0.68294279053073503</v>
      </c>
      <c r="R6760" s="3">
        <v>-0.51787333474596375</v>
      </c>
      <c r="S6760" s="3">
        <v>0.43059662226207146</v>
      </c>
      <c r="T6760" s="5">
        <f>POWER(10,Table2[[#This Row],[Predicted normalized_price]]*(N$7634-N$7635)+N$7635)</f>
        <v>73527.667324933675</v>
      </c>
      <c r="U6760" s="5">
        <f>ABS(Table2[[#This Row],[price]]-Table2[[#This Row],[Predicted Price]])</f>
        <v>727.66732493367454</v>
      </c>
      <c r="V6760" s="5">
        <f>Table2[[#This Row],[Price Diff]]/Table2[[#This Row],[price]]</f>
        <v>9.9954302875504743E-3</v>
      </c>
    </row>
    <row r="6761" spans="1:22" x14ac:dyDescent="0.2">
      <c r="A6761" s="3">
        <v>9030</v>
      </c>
      <c r="B6761" s="3">
        <v>0.14624373800000001</v>
      </c>
      <c r="C6761" s="3">
        <v>55394</v>
      </c>
      <c r="D6761" s="3">
        <v>0.561483595</v>
      </c>
      <c r="E6761" s="3">
        <v>1598</v>
      </c>
      <c r="F6761" s="3">
        <v>0.38552934799999999</v>
      </c>
      <c r="G6761" s="3">
        <v>4</v>
      </c>
      <c r="H6761" s="3">
        <v>0.52529906999999998</v>
      </c>
      <c r="I6761" s="2" t="s">
        <v>20</v>
      </c>
      <c r="J6761" s="3">
        <v>63026</v>
      </c>
      <c r="K6761" s="3">
        <v>0.84823804800000002</v>
      </c>
      <c r="L6761" s="3">
        <v>1</v>
      </c>
      <c r="M6761" s="2" t="s">
        <v>66</v>
      </c>
      <c r="N6761" s="3">
        <v>73800</v>
      </c>
      <c r="O6761" s="3">
        <v>0.43126940699999999</v>
      </c>
      <c r="P6761" s="3">
        <v>-7.7402488481562509E-3</v>
      </c>
      <c r="Q6761" s="3">
        <v>0.52547949207854527</v>
      </c>
      <c r="R6761" s="3">
        <v>0.7112966440234435</v>
      </c>
      <c r="S6761" s="3">
        <v>0.43698749881770249</v>
      </c>
      <c r="T6761" s="5">
        <f>POWER(10,Table2[[#This Row],[Predicted normalized_price]]*(N$7634-N$7635)+N$7635)</f>
        <v>76155.690573643486</v>
      </c>
      <c r="U6761" s="5">
        <f>ABS(Table2[[#This Row],[price]]-Table2[[#This Row],[Predicted Price]])</f>
        <v>2355.6905736434855</v>
      </c>
      <c r="V6761" s="5">
        <f>Table2[[#This Row],[Price Diff]]/Table2[[#This Row],[price]]</f>
        <v>3.1919926472133951E-2</v>
      </c>
    </row>
    <row r="6762" spans="1:22" x14ac:dyDescent="0.2">
      <c r="A6762" s="3">
        <v>7620</v>
      </c>
      <c r="B6762" s="3">
        <v>0.10846737400000001</v>
      </c>
      <c r="C6762" s="3">
        <v>47036</v>
      </c>
      <c r="D6762" s="3">
        <v>0.53286062300000003</v>
      </c>
      <c r="E6762" s="3">
        <v>1318</v>
      </c>
      <c r="F6762" s="3">
        <v>0.303389876</v>
      </c>
      <c r="G6762" s="3">
        <v>4</v>
      </c>
      <c r="H6762" s="3">
        <v>0.52529906999999998</v>
      </c>
      <c r="I6762" s="2" t="s">
        <v>22</v>
      </c>
      <c r="J6762" s="3">
        <v>40000</v>
      </c>
      <c r="K6762" s="3">
        <v>0.80948806299999998</v>
      </c>
      <c r="L6762" s="3">
        <v>2</v>
      </c>
      <c r="M6762" s="2" t="s">
        <v>67</v>
      </c>
      <c r="N6762" s="3">
        <v>58000</v>
      </c>
      <c r="O6762" s="3">
        <v>0.38742691200000001</v>
      </c>
      <c r="P6762" s="3">
        <v>-0.80391940700337738</v>
      </c>
      <c r="Q6762" s="3">
        <v>-0.73159430690200755</v>
      </c>
      <c r="R6762" s="3">
        <v>-0.44463337060596736</v>
      </c>
      <c r="S6762" s="3">
        <v>0.39694849786129716</v>
      </c>
      <c r="T6762" s="5">
        <f>POWER(10,Table2[[#This Row],[Predicted normalized_price]]*(N$7634-N$7635)+N$7635)</f>
        <v>61115.430986484636</v>
      </c>
      <c r="U6762" s="5">
        <f>ABS(Table2[[#This Row],[price]]-Table2[[#This Row],[Predicted Price]])</f>
        <v>3115.4309864846364</v>
      </c>
      <c r="V6762" s="5">
        <f>Table2[[#This Row],[Price Diff]]/Table2[[#This Row],[price]]</f>
        <v>5.3714327353183385E-2</v>
      </c>
    </row>
    <row r="6763" spans="1:22" x14ac:dyDescent="0.2">
      <c r="A6763" s="3">
        <v>8700</v>
      </c>
      <c r="B6763" s="3">
        <v>0.137959945</v>
      </c>
      <c r="C6763" s="3">
        <v>11659</v>
      </c>
      <c r="D6763" s="3">
        <v>0.28876180499999998</v>
      </c>
      <c r="E6763" s="3">
        <v>1586</v>
      </c>
      <c r="F6763" s="3">
        <v>0.38231530600000002</v>
      </c>
      <c r="G6763" s="3">
        <v>10</v>
      </c>
      <c r="H6763" s="3">
        <v>0.87250287000000004</v>
      </c>
      <c r="I6763" s="2" t="s">
        <v>25</v>
      </c>
      <c r="J6763" s="3">
        <v>170538</v>
      </c>
      <c r="K6763" s="3">
        <v>0.93307393500000002</v>
      </c>
      <c r="L6763" s="3">
        <v>2</v>
      </c>
      <c r="M6763" s="2" t="s">
        <v>67</v>
      </c>
      <c r="N6763" s="3">
        <v>20900</v>
      </c>
      <c r="O6763" s="3">
        <v>0.20167828400000001</v>
      </c>
      <c r="P6763" s="3">
        <v>-0.90872663458862224</v>
      </c>
      <c r="Q6763" s="3">
        <v>-0.29851550151987427</v>
      </c>
      <c r="R6763" s="3">
        <v>0.88333668901215834</v>
      </c>
      <c r="S6763" s="3">
        <v>0.17395873024079808</v>
      </c>
      <c r="T6763" s="5">
        <f>POWER(10,Table2[[#This Row],[Predicted normalized_price]]*(N$7634-N$7635)+N$7635)</f>
        <v>17947.116226330625</v>
      </c>
      <c r="U6763" s="5">
        <f>ABS(Table2[[#This Row],[price]]-Table2[[#This Row],[Predicted Price]])</f>
        <v>2952.8837736693749</v>
      </c>
      <c r="V6763" s="5">
        <f>Table2[[#This Row],[Price Diff]]/Table2[[#This Row],[price]]</f>
        <v>0.14128630496025718</v>
      </c>
    </row>
    <row r="6764" spans="1:22" x14ac:dyDescent="0.2">
      <c r="A6764" s="3">
        <v>16190</v>
      </c>
      <c r="B6764" s="3">
        <v>0.276152595</v>
      </c>
      <c r="C6764" s="3">
        <v>9816</v>
      </c>
      <c r="D6764" s="3">
        <v>0.25865014600000003</v>
      </c>
      <c r="E6764" s="3">
        <v>1794</v>
      </c>
      <c r="F6764" s="3">
        <v>0.43486098699999998</v>
      </c>
      <c r="G6764" s="3">
        <v>10</v>
      </c>
      <c r="H6764" s="3">
        <v>0.87250287000000004</v>
      </c>
      <c r="I6764" s="2" t="s">
        <v>10</v>
      </c>
      <c r="J6764" s="3">
        <v>150000</v>
      </c>
      <c r="K6764" s="3">
        <v>0.92213736199999996</v>
      </c>
      <c r="L6764" s="3">
        <v>1</v>
      </c>
      <c r="M6764" s="2" t="s">
        <v>66</v>
      </c>
      <c r="N6764" s="3">
        <v>19800</v>
      </c>
      <c r="O6764" s="3">
        <v>0.19183898399999999</v>
      </c>
      <c r="P6764" s="3">
        <v>-0.65332718795659839</v>
      </c>
      <c r="Q6764" s="3">
        <v>-0.88941030374887053</v>
      </c>
      <c r="R6764" s="3">
        <v>2.3615726099052579E-2</v>
      </c>
      <c r="S6764" s="3">
        <v>0.23702954703264442</v>
      </c>
      <c r="T6764" s="5">
        <f>POWER(10,Table2[[#This Row],[Predicted normalized_price]]*(N$7634-N$7635)+N$7635)</f>
        <v>25381.113360931718</v>
      </c>
      <c r="U6764" s="5">
        <f>ABS(Table2[[#This Row],[price]]-Table2[[#This Row],[Predicted Price]])</f>
        <v>5581.1133609317185</v>
      </c>
      <c r="V6764" s="5">
        <f>Table2[[#This Row],[Price Diff]]/Table2[[#This Row],[price]]</f>
        <v>0.28187441216826858</v>
      </c>
    </row>
    <row r="6765" spans="1:22" x14ac:dyDescent="0.2">
      <c r="A6765" s="3">
        <v>15720</v>
      </c>
      <c r="B6765" s="3">
        <v>0.26959754000000002</v>
      </c>
      <c r="C6765" s="3">
        <v>39188</v>
      </c>
      <c r="D6765" s="3">
        <v>0.50091529700000004</v>
      </c>
      <c r="E6765" s="3">
        <v>4163</v>
      </c>
      <c r="F6765" s="3">
        <v>0.79379458300000005</v>
      </c>
      <c r="G6765" s="3">
        <v>10</v>
      </c>
      <c r="H6765" s="3">
        <v>0.87250287000000004</v>
      </c>
      <c r="I6765" s="2" t="s">
        <v>19</v>
      </c>
      <c r="J6765" s="3">
        <v>78888</v>
      </c>
      <c r="K6765" s="3">
        <v>0.86736995900000002</v>
      </c>
      <c r="L6765" s="3">
        <v>6</v>
      </c>
      <c r="M6765" s="2" t="s">
        <v>62</v>
      </c>
      <c r="N6765" s="3">
        <v>54800</v>
      </c>
      <c r="O6765" s="3">
        <v>0.377098881</v>
      </c>
      <c r="P6765" s="3">
        <v>0.64702897494523293</v>
      </c>
      <c r="Q6765" s="3">
        <v>-0.77472756841912915</v>
      </c>
      <c r="R6765" s="3">
        <v>-0.37400612689295898</v>
      </c>
      <c r="S6765" s="3">
        <v>0.37149919069325998</v>
      </c>
      <c r="T6765" s="5">
        <f>POWER(10,Table2[[#This Row],[Predicted normalized_price]]*(N$7634-N$7635)+N$7635)</f>
        <v>53139.457979739658</v>
      </c>
      <c r="U6765" s="5">
        <f>ABS(Table2[[#This Row],[price]]-Table2[[#This Row],[Predicted Price]])</f>
        <v>1660.5420202603418</v>
      </c>
      <c r="V6765" s="5">
        <f>Table2[[#This Row],[Price Diff]]/Table2[[#This Row],[price]]</f>
        <v>3.0301861683582881E-2</v>
      </c>
    </row>
    <row r="6766" spans="1:22" x14ac:dyDescent="0.2">
      <c r="A6766" s="3">
        <v>29690</v>
      </c>
      <c r="B6766" s="3">
        <v>0.41108457599999998</v>
      </c>
      <c r="C6766" s="3">
        <v>140281</v>
      </c>
      <c r="D6766" s="3">
        <v>0.72409125399999996</v>
      </c>
      <c r="E6766" s="3">
        <v>4395</v>
      </c>
      <c r="F6766" s="3">
        <v>0.81691860599999999</v>
      </c>
      <c r="G6766" s="3">
        <v>6</v>
      </c>
      <c r="H6766" s="3">
        <v>0.67893919899999999</v>
      </c>
      <c r="I6766" s="2" t="s">
        <v>13</v>
      </c>
      <c r="J6766" s="3">
        <v>20708</v>
      </c>
      <c r="K6766" s="3">
        <v>0.75337806299999999</v>
      </c>
      <c r="L6766" s="3">
        <v>2</v>
      </c>
      <c r="M6766" s="2" t="s">
        <v>62</v>
      </c>
      <c r="N6766" s="3">
        <v>218000</v>
      </c>
      <c r="O6766" s="3">
        <v>0.62838148699999996</v>
      </c>
      <c r="P6766" s="3">
        <v>0.31948478888349718</v>
      </c>
      <c r="Q6766" s="3">
        <v>0.8022437616543765</v>
      </c>
      <c r="R6766" s="3">
        <v>0.21511131042674447</v>
      </c>
      <c r="S6766" s="3">
        <v>0.63657878786645927</v>
      </c>
      <c r="T6766" s="5">
        <f>POWER(10,Table2[[#This Row],[Predicted normalized_price]]*(N$7634-N$7635)+N$7635)</f>
        <v>228044.19758021666</v>
      </c>
      <c r="U6766" s="5">
        <f>ABS(Table2[[#This Row],[price]]-Table2[[#This Row],[Predicted Price]])</f>
        <v>10044.197580216656</v>
      </c>
      <c r="V6766" s="5">
        <f>Table2[[#This Row],[Price Diff]]/Table2[[#This Row],[price]]</f>
        <v>4.6074300826681909E-2</v>
      </c>
    </row>
    <row r="6767" spans="1:22" x14ac:dyDescent="0.2">
      <c r="A6767" s="3">
        <v>12400</v>
      </c>
      <c r="B6767" s="3">
        <v>0.21681055299999999</v>
      </c>
      <c r="C6767" s="3">
        <v>74954</v>
      </c>
      <c r="D6767" s="3">
        <v>0.61440476399999999</v>
      </c>
      <c r="E6767" s="3">
        <v>1998</v>
      </c>
      <c r="F6767" s="3">
        <v>0.480783179</v>
      </c>
      <c r="G6767" s="3">
        <v>2</v>
      </c>
      <c r="H6767" s="3">
        <v>0.26264953499999999</v>
      </c>
      <c r="I6767" s="2" t="s">
        <v>10</v>
      </c>
      <c r="J6767" s="3">
        <v>19451</v>
      </c>
      <c r="K6767" s="3">
        <v>0.74804101000000001</v>
      </c>
      <c r="L6767" s="3">
        <v>1</v>
      </c>
      <c r="M6767" s="2" t="s">
        <v>64</v>
      </c>
      <c r="N6767" s="3">
        <v>129800</v>
      </c>
      <c r="O6767" s="3">
        <v>0.53402340699999995</v>
      </c>
      <c r="P6767" s="3">
        <v>0.97041740936685328</v>
      </c>
      <c r="Q6767" s="3">
        <v>-0.44877942725125147</v>
      </c>
      <c r="R6767" s="3">
        <v>-0.73092822071325858</v>
      </c>
      <c r="S6767" s="3">
        <v>0.54871677129327501</v>
      </c>
      <c r="T6767" s="5">
        <f>POWER(10,Table2[[#This Row],[Predicted normalized_price]]*(N$7634-N$7635)+N$7635)</f>
        <v>140714.81419375527</v>
      </c>
      <c r="U6767" s="5">
        <f>ABS(Table2[[#This Row],[price]]-Table2[[#This Row],[Predicted Price]])</f>
        <v>10914.814193755272</v>
      </c>
      <c r="V6767" s="5">
        <f>Table2[[#This Row],[Price Diff]]/Table2[[#This Row],[price]]</f>
        <v>8.4089477609824895E-2</v>
      </c>
    </row>
    <row r="6768" spans="1:22" x14ac:dyDescent="0.2">
      <c r="A6768" s="3">
        <v>7700</v>
      </c>
      <c r="B6768" s="3">
        <v>0.110791229</v>
      </c>
      <c r="C6768" s="3">
        <v>45157</v>
      </c>
      <c r="D6768" s="3">
        <v>0.52572615099999997</v>
      </c>
      <c r="E6768" s="3">
        <v>1496</v>
      </c>
      <c r="F6768" s="3">
        <v>0.35740525400000001</v>
      </c>
      <c r="G6768" s="3">
        <v>2</v>
      </c>
      <c r="H6768" s="3">
        <v>0.26264953499999999</v>
      </c>
      <c r="I6768" s="2" t="s">
        <v>14</v>
      </c>
      <c r="J6768" s="3">
        <v>15</v>
      </c>
      <c r="K6768" s="3">
        <v>0.13716758300000001</v>
      </c>
      <c r="L6768" s="3">
        <v>1</v>
      </c>
      <c r="M6768" s="2" t="s">
        <v>63</v>
      </c>
      <c r="N6768" s="3">
        <v>80800</v>
      </c>
      <c r="O6768" s="3">
        <v>0.44776035800000002</v>
      </c>
      <c r="P6768" s="3">
        <v>-0.93972476227608337</v>
      </c>
      <c r="Q6768" s="3">
        <v>-0.66010966726627207</v>
      </c>
      <c r="R6768" s="3">
        <v>-0.54329559673170336</v>
      </c>
      <c r="S6768" s="3">
        <v>0.44043958979600795</v>
      </c>
      <c r="T6768" s="5">
        <f>POWER(10,Table2[[#This Row],[Predicted normalized_price]]*(N$7634-N$7635)+N$7635)</f>
        <v>77614.102229590222</v>
      </c>
      <c r="U6768" s="5">
        <f>ABS(Table2[[#This Row],[price]]-Table2[[#This Row],[Predicted Price]])</f>
        <v>3185.8977704097779</v>
      </c>
      <c r="V6768" s="5">
        <f>Table2[[#This Row],[Price Diff]]/Table2[[#This Row],[price]]</f>
        <v>3.9429427851606164E-2</v>
      </c>
    </row>
    <row r="6769" spans="1:22" x14ac:dyDescent="0.2">
      <c r="A6769" s="3">
        <v>10100</v>
      </c>
      <c r="B6769" s="3">
        <v>0.17116076299999999</v>
      </c>
      <c r="C6769" s="3">
        <v>48385</v>
      </c>
      <c r="D6769" s="3">
        <v>0.53780908000000005</v>
      </c>
      <c r="E6769" s="3">
        <v>1797</v>
      </c>
      <c r="F6769" s="3">
        <v>0.43557342500000001</v>
      </c>
      <c r="G6769" s="3">
        <v>2</v>
      </c>
      <c r="H6769" s="3">
        <v>0.26264953499999999</v>
      </c>
      <c r="I6769" s="2" t="s">
        <v>10</v>
      </c>
      <c r="J6769" s="3">
        <v>7718</v>
      </c>
      <c r="K6769" s="3">
        <v>0.66926200000000002</v>
      </c>
      <c r="L6769" s="3">
        <v>2</v>
      </c>
      <c r="M6769" s="2" t="s">
        <v>64</v>
      </c>
      <c r="N6769" s="3">
        <v>96998</v>
      </c>
      <c r="O6769" s="3">
        <v>0.481011036</v>
      </c>
      <c r="P6769" s="3">
        <v>0.96627592396334527</v>
      </c>
      <c r="Q6769" s="3">
        <v>-0.60749186586612869</v>
      </c>
      <c r="R6769" s="3">
        <v>-0.60917490525532914</v>
      </c>
      <c r="S6769" s="3">
        <v>0.47602680293459637</v>
      </c>
      <c r="T6769" s="5">
        <f>POWER(10,Table2[[#This Row],[Predicted normalized_price]]*(N$7634-N$7635)+N$7635)</f>
        <v>94377.421074360871</v>
      </c>
      <c r="U6769" s="5">
        <f>ABS(Table2[[#This Row],[price]]-Table2[[#This Row],[Predicted Price]])</f>
        <v>2620.578925639129</v>
      </c>
      <c r="V6769" s="5">
        <f>Table2[[#This Row],[Price Diff]]/Table2[[#This Row],[price]]</f>
        <v>2.7016834632045291E-2</v>
      </c>
    </row>
    <row r="6770" spans="1:22" x14ac:dyDescent="0.2">
      <c r="A6770" s="3">
        <v>8230</v>
      </c>
      <c r="B6770" s="3">
        <v>0.125602566</v>
      </c>
      <c r="C6770" s="3">
        <v>50210</v>
      </c>
      <c r="D6770" s="3">
        <v>0.544288416</v>
      </c>
      <c r="E6770" s="3">
        <v>1497</v>
      </c>
      <c r="F6770" s="3">
        <v>0.357690181</v>
      </c>
      <c r="G6770" s="3">
        <v>4</v>
      </c>
      <c r="H6770" s="3">
        <v>0.52529906999999998</v>
      </c>
      <c r="I6770" s="2" t="s">
        <v>22</v>
      </c>
      <c r="J6770" s="3">
        <v>49000</v>
      </c>
      <c r="K6770" s="3">
        <v>0.82678410400000002</v>
      </c>
      <c r="L6770" s="3">
        <v>1</v>
      </c>
      <c r="M6770" s="2" t="s">
        <v>63</v>
      </c>
      <c r="N6770" s="3">
        <v>65800</v>
      </c>
      <c r="O6770" s="3">
        <v>0.41038891300000002</v>
      </c>
      <c r="P6770" s="3">
        <v>-0.85896440741156577</v>
      </c>
      <c r="Q6770" s="3">
        <v>-0.71793368666607371</v>
      </c>
      <c r="R6770" s="3">
        <v>-0.48636377978102607</v>
      </c>
      <c r="S6770" s="3">
        <v>0.41098443681839913</v>
      </c>
      <c r="T6770" s="5">
        <f>POWER(10,Table2[[#This Row],[Predicted normalized_price]]*(N$7634-N$7635)+N$7635)</f>
        <v>66015.678053121635</v>
      </c>
      <c r="U6770" s="5">
        <f>ABS(Table2[[#This Row],[price]]-Table2[[#This Row],[Predicted Price]])</f>
        <v>215.67805312163546</v>
      </c>
      <c r="V6770" s="5">
        <f>Table2[[#This Row],[Price Diff]]/Table2[[#This Row],[price]]</f>
        <v>3.2777819623348854E-3</v>
      </c>
    </row>
    <row r="6771" spans="1:22" x14ac:dyDescent="0.2">
      <c r="A6771" s="3">
        <v>82770</v>
      </c>
      <c r="B6771" s="3">
        <v>0.63921117800000005</v>
      </c>
      <c r="C6771" s="3">
        <v>145001</v>
      </c>
      <c r="D6771" s="3">
        <v>0.72988260800000004</v>
      </c>
      <c r="E6771" s="3">
        <v>5204</v>
      </c>
      <c r="F6771" s="3">
        <v>0.88896218000000005</v>
      </c>
      <c r="G6771" s="3">
        <v>9</v>
      </c>
      <c r="H6771" s="3">
        <v>0.83257932800000001</v>
      </c>
      <c r="I6771" s="2" t="s">
        <v>19</v>
      </c>
      <c r="J6771" s="3">
        <v>20000</v>
      </c>
      <c r="K6771" s="3">
        <v>0.7504132</v>
      </c>
      <c r="L6771" s="3">
        <v>6</v>
      </c>
      <c r="M6771" s="2" t="s">
        <v>62</v>
      </c>
      <c r="N6771" s="3">
        <v>288000</v>
      </c>
      <c r="O6771" s="3">
        <v>0.67905737700000002</v>
      </c>
      <c r="P6771" s="3">
        <v>0.15653593700774565</v>
      </c>
      <c r="Q6771" s="3">
        <v>-2.2685590565516035E-2</v>
      </c>
      <c r="R6771" s="3">
        <v>-0.89498922525234592</v>
      </c>
      <c r="S6771" s="3">
        <v>0.70040436074103118</v>
      </c>
      <c r="T6771" s="5">
        <f>POWER(10,Table2[[#This Row],[Predicted normalized_price]]*(N$7634-N$7635)+N$7635)</f>
        <v>323844.26854922582</v>
      </c>
      <c r="U6771" s="5">
        <f>ABS(Table2[[#This Row],[price]]-Table2[[#This Row],[Predicted Price]])</f>
        <v>35844.268549225817</v>
      </c>
      <c r="V6771" s="5">
        <f>Table2[[#This Row],[Price Diff]]/Table2[[#This Row],[price]]</f>
        <v>0.12445926579592298</v>
      </c>
    </row>
    <row r="6772" spans="1:22" x14ac:dyDescent="0.2">
      <c r="A6772" s="3">
        <v>21180</v>
      </c>
      <c r="B6772" s="3">
        <v>0.33593214700000001</v>
      </c>
      <c r="C6772" s="3">
        <v>105450</v>
      </c>
      <c r="D6772" s="3">
        <v>0.674143834</v>
      </c>
      <c r="E6772" s="3">
        <v>2979</v>
      </c>
      <c r="F6772" s="3">
        <v>0.65110249600000003</v>
      </c>
      <c r="G6772" s="3">
        <v>6</v>
      </c>
      <c r="H6772" s="3">
        <v>0.67893919899999999</v>
      </c>
      <c r="I6772" s="2" t="s">
        <v>13</v>
      </c>
      <c r="J6772" s="3">
        <v>95000</v>
      </c>
      <c r="K6772" s="3">
        <v>0.883209209</v>
      </c>
      <c r="L6772" s="3">
        <v>2</v>
      </c>
      <c r="M6772" s="2" t="s">
        <v>62</v>
      </c>
      <c r="N6772" s="3">
        <v>149800</v>
      </c>
      <c r="O6772" s="3">
        <v>0.56010266900000005</v>
      </c>
      <c r="P6772" s="3">
        <v>-8.2091182255424888E-2</v>
      </c>
      <c r="Q6772" s="3">
        <v>0.72041768116661065</v>
      </c>
      <c r="R6772" s="3">
        <v>0.39547209783847448</v>
      </c>
      <c r="S6772" s="3">
        <v>0.568229122770187</v>
      </c>
      <c r="T6772" s="5">
        <f>POWER(10,Table2[[#This Row],[Predicted normalized_price]]*(N$7634-N$7635)+N$7635)</f>
        <v>156640.93672753702</v>
      </c>
      <c r="U6772" s="5">
        <f>ABS(Table2[[#This Row],[price]]-Table2[[#This Row],[Predicted Price]])</f>
        <v>6840.9367275370168</v>
      </c>
      <c r="V6772" s="5">
        <f>Table2[[#This Row],[Price Diff]]/Table2[[#This Row],[price]]</f>
        <v>4.566713436273042E-2</v>
      </c>
    </row>
    <row r="6773" spans="1:22" x14ac:dyDescent="0.2">
      <c r="A6773" s="3">
        <v>69100</v>
      </c>
      <c r="B6773" s="3">
        <v>0.599046211</v>
      </c>
      <c r="C6773" s="3">
        <v>274582</v>
      </c>
      <c r="D6773" s="3">
        <v>0.84162298099999999</v>
      </c>
      <c r="E6773" s="3">
        <v>4297</v>
      </c>
      <c r="F6773" s="3">
        <v>0.80730323500000001</v>
      </c>
      <c r="G6773" s="3">
        <v>6</v>
      </c>
      <c r="H6773" s="3">
        <v>0.67893919899999999</v>
      </c>
      <c r="I6773" s="2" t="s">
        <v>33</v>
      </c>
      <c r="J6773" s="3">
        <v>16756</v>
      </c>
      <c r="K6773" s="3">
        <v>0.735330076</v>
      </c>
      <c r="L6773" s="3">
        <v>4</v>
      </c>
      <c r="M6773" s="2" t="s">
        <v>62</v>
      </c>
      <c r="N6773" s="3">
        <v>478000</v>
      </c>
      <c r="O6773" s="3">
        <v>0.77125896000000005</v>
      </c>
      <c r="P6773" s="3">
        <v>0.58351629365266322</v>
      </c>
      <c r="Q6773" s="3">
        <v>0.27470001695451207</v>
      </c>
      <c r="R6773" s="3">
        <v>-0.87998118158830385</v>
      </c>
      <c r="S6773" s="3">
        <v>0.77604901926220582</v>
      </c>
      <c r="T6773" s="5">
        <f>POWER(10,Table2[[#This Row],[Predicted normalized_price]]*(N$7634-N$7635)+N$7635)</f>
        <v>490748.72671376955</v>
      </c>
      <c r="U6773" s="5">
        <f>ABS(Table2[[#This Row],[price]]-Table2[[#This Row],[Predicted Price]])</f>
        <v>12748.726713769545</v>
      </c>
      <c r="V6773" s="5">
        <f>Table2[[#This Row],[Price Diff]]/Table2[[#This Row],[price]]</f>
        <v>2.6670976388639217E-2</v>
      </c>
    </row>
    <row r="6774" spans="1:22" x14ac:dyDescent="0.2">
      <c r="A6774" s="3">
        <v>7390</v>
      </c>
      <c r="B6774" s="3">
        <v>0.10164783500000001</v>
      </c>
      <c r="C6774" s="3">
        <v>45157</v>
      </c>
      <c r="D6774" s="3">
        <v>0.52572615099999997</v>
      </c>
      <c r="E6774" s="3">
        <v>1496</v>
      </c>
      <c r="F6774" s="3">
        <v>0.35740525400000001</v>
      </c>
      <c r="G6774" s="3">
        <v>2</v>
      </c>
      <c r="H6774" s="3">
        <v>0.26264953499999999</v>
      </c>
      <c r="I6774" s="2" t="s">
        <v>14</v>
      </c>
      <c r="J6774" s="3">
        <v>8</v>
      </c>
      <c r="K6774" s="3">
        <v>8.3593144999999994E-2</v>
      </c>
      <c r="L6774" s="3">
        <v>1</v>
      </c>
      <c r="M6774" s="2" t="s">
        <v>63</v>
      </c>
      <c r="N6774" s="3">
        <v>77800</v>
      </c>
      <c r="O6774" s="3">
        <v>0.44087494500000002</v>
      </c>
      <c r="P6774" s="3">
        <v>-0.93722125651708477</v>
      </c>
      <c r="Q6774" s="3">
        <v>-0.66874459519492047</v>
      </c>
      <c r="R6774" s="3">
        <v>-0.53801876084803024</v>
      </c>
      <c r="S6774" s="3">
        <v>0.43683367793740946</v>
      </c>
      <c r="T6774" s="5">
        <f>POWER(10,Table2[[#This Row],[Predicted normalized_price]]*(N$7634-N$7635)+N$7635)</f>
        <v>76091.347173754068</v>
      </c>
      <c r="U6774" s="5">
        <f>ABS(Table2[[#This Row],[price]]-Table2[[#This Row],[Predicted Price]])</f>
        <v>1708.6528262459324</v>
      </c>
      <c r="V6774" s="5">
        <f>Table2[[#This Row],[Price Diff]]/Table2[[#This Row],[price]]</f>
        <v>2.1962118589279336E-2</v>
      </c>
    </row>
    <row r="6775" spans="1:22" x14ac:dyDescent="0.2">
      <c r="A6775" s="3">
        <v>9640</v>
      </c>
      <c r="B6775" s="3">
        <v>0.16078874700000001</v>
      </c>
      <c r="C6775" s="3">
        <v>49623</v>
      </c>
      <c r="D6775" s="3">
        <v>0.54223043199999998</v>
      </c>
      <c r="E6775" s="3">
        <v>1998</v>
      </c>
      <c r="F6775" s="3">
        <v>0.480783179</v>
      </c>
      <c r="G6775" s="3">
        <v>4</v>
      </c>
      <c r="H6775" s="3">
        <v>0.52529906999999998</v>
      </c>
      <c r="I6775" s="2" t="s">
        <v>14</v>
      </c>
      <c r="J6775" s="3">
        <v>38600</v>
      </c>
      <c r="K6775" s="3">
        <v>0.80645166499999998</v>
      </c>
      <c r="L6775" s="3">
        <v>1</v>
      </c>
      <c r="M6775" s="2" t="s">
        <v>66</v>
      </c>
      <c r="N6775" s="3">
        <v>82777</v>
      </c>
      <c r="O6775" s="3">
        <v>0.45215947699999998</v>
      </c>
      <c r="P6775" s="3">
        <v>-0.6328385362982718</v>
      </c>
      <c r="Q6775" s="3">
        <v>-0.66820165271725041</v>
      </c>
      <c r="R6775" s="3">
        <v>-0.4661892501468215</v>
      </c>
      <c r="S6775" s="3">
        <v>0.41956232558074857</v>
      </c>
      <c r="T6775" s="5">
        <f>POWER(10,Table2[[#This Row],[Predicted normalized_price]]*(N$7634-N$7635)+N$7635)</f>
        <v>69201.87766179828</v>
      </c>
      <c r="U6775" s="5">
        <f>ABS(Table2[[#This Row],[price]]-Table2[[#This Row],[Predicted Price]])</f>
        <v>13575.12233820172</v>
      </c>
      <c r="V6775" s="5">
        <f>Table2[[#This Row],[Price Diff]]/Table2[[#This Row],[price]]</f>
        <v>0.16399630740666754</v>
      </c>
    </row>
    <row r="6776" spans="1:22" x14ac:dyDescent="0.2">
      <c r="A6776" s="3">
        <v>11650</v>
      </c>
      <c r="B6776" s="3">
        <v>0.20292826999999999</v>
      </c>
      <c r="C6776" s="3">
        <v>42301</v>
      </c>
      <c r="D6776" s="3">
        <v>0.51429247199999994</v>
      </c>
      <c r="E6776" s="3">
        <v>1798</v>
      </c>
      <c r="F6776" s="3">
        <v>0.435810641</v>
      </c>
      <c r="G6776" s="3">
        <v>8</v>
      </c>
      <c r="H6776" s="3">
        <v>0.78794860499999997</v>
      </c>
      <c r="I6776" s="2" t="s">
        <v>20</v>
      </c>
      <c r="J6776" s="3">
        <v>53000</v>
      </c>
      <c r="K6776" s="3">
        <v>0.83347200499999996</v>
      </c>
      <c r="L6776" s="3">
        <v>3</v>
      </c>
      <c r="M6776" s="2" t="s">
        <v>65</v>
      </c>
      <c r="N6776" s="3">
        <v>55000</v>
      </c>
      <c r="O6776" s="3">
        <v>0.37776184200000001</v>
      </c>
      <c r="P6776" s="3">
        <v>-0.24285342557135958</v>
      </c>
      <c r="Q6776" s="3">
        <v>0.37331228498144042</v>
      </c>
      <c r="R6776" s="3">
        <v>0.77525248169893701</v>
      </c>
      <c r="S6776" s="3">
        <v>0.38007059907083096</v>
      </c>
      <c r="T6776" s="5">
        <f>POWER(10,Table2[[#This Row],[Predicted normalized_price]]*(N$7634-N$7635)+N$7635)</f>
        <v>55702.212426703656</v>
      </c>
      <c r="U6776" s="5">
        <f>ABS(Table2[[#This Row],[price]]-Table2[[#This Row],[Predicted Price]])</f>
        <v>702.21242670365609</v>
      </c>
      <c r="V6776" s="5">
        <f>Table2[[#This Row],[Price Diff]]/Table2[[#This Row],[price]]</f>
        <v>1.2767498667339202E-2</v>
      </c>
    </row>
    <row r="6777" spans="1:22" x14ac:dyDescent="0.2">
      <c r="A6777" s="3">
        <v>8840</v>
      </c>
      <c r="B6777" s="3">
        <v>0.14151201599999999</v>
      </c>
      <c r="C6777" s="3">
        <v>46339</v>
      </c>
      <c r="D6777" s="3">
        <v>0.53024796200000002</v>
      </c>
      <c r="E6777" s="3">
        <v>1390</v>
      </c>
      <c r="F6777" s="3">
        <v>0.32606906200000002</v>
      </c>
      <c r="G6777" s="3">
        <v>7</v>
      </c>
      <c r="H6777" s="3">
        <v>0.73735046500000001</v>
      </c>
      <c r="I6777" s="2" t="s">
        <v>20</v>
      </c>
      <c r="J6777" s="3">
        <v>138000</v>
      </c>
      <c r="K6777" s="3">
        <v>0.91503099700000001</v>
      </c>
      <c r="L6777" s="3">
        <v>2</v>
      </c>
      <c r="M6777" s="2" t="s">
        <v>63</v>
      </c>
      <c r="N6777" s="3">
        <v>49800</v>
      </c>
      <c r="O6777" s="3">
        <v>0.35968764800000003</v>
      </c>
      <c r="P6777" s="3">
        <v>-0.41453566974281492</v>
      </c>
      <c r="Q6777" s="3">
        <v>0.35044702493682089</v>
      </c>
      <c r="R6777" s="3">
        <v>0.78245579857498415</v>
      </c>
      <c r="S6777" s="3">
        <v>0.37176922158384784</v>
      </c>
      <c r="T6777" s="5">
        <f>POWER(10,Table2[[#This Row],[Predicted normalized_price]]*(N$7634-N$7635)+N$7635)</f>
        <v>53218.366282242052</v>
      </c>
      <c r="U6777" s="5">
        <f>ABS(Table2[[#This Row],[price]]-Table2[[#This Row],[Predicted Price]])</f>
        <v>3418.366282242052</v>
      </c>
      <c r="V6777" s="5">
        <f>Table2[[#This Row],[Price Diff]]/Table2[[#This Row],[price]]</f>
        <v>6.8641893217711886E-2</v>
      </c>
    </row>
    <row r="6778" spans="1:22" x14ac:dyDescent="0.2">
      <c r="A6778" s="3">
        <v>17060</v>
      </c>
      <c r="B6778" s="3">
        <v>0.28779923400000001</v>
      </c>
      <c r="C6778" s="3">
        <v>84242</v>
      </c>
      <c r="D6778" s="3">
        <v>0.63484831900000005</v>
      </c>
      <c r="E6778" s="3">
        <v>1999</v>
      </c>
      <c r="F6778" s="3">
        <v>0.48099653599999997</v>
      </c>
      <c r="G6778" s="3">
        <v>3</v>
      </c>
      <c r="H6778" s="3">
        <v>0.416289664</v>
      </c>
      <c r="I6778" s="2" t="s">
        <v>35</v>
      </c>
      <c r="J6778" s="3">
        <v>21500</v>
      </c>
      <c r="K6778" s="3">
        <v>0.75657687399999995</v>
      </c>
      <c r="L6778" s="3">
        <v>1</v>
      </c>
      <c r="M6778" s="2" t="s">
        <v>64</v>
      </c>
      <c r="N6778" s="3">
        <v>179000</v>
      </c>
      <c r="O6778" s="3">
        <v>0.59251101100000003</v>
      </c>
      <c r="P6778" s="3">
        <v>0.57911653404784491</v>
      </c>
      <c r="Q6778" s="3">
        <v>-0.37734372688264678</v>
      </c>
      <c r="R6778" s="3">
        <v>-0.74894285527699489</v>
      </c>
      <c r="S6778" s="3">
        <v>0.57106930866241845</v>
      </c>
      <c r="T6778" s="5">
        <f>POWER(10,Table2[[#This Row],[Predicted normalized_price]]*(N$7634-N$7635)+N$7635)</f>
        <v>159104.79273535902</v>
      </c>
      <c r="U6778" s="5">
        <f>ABS(Table2[[#This Row],[price]]-Table2[[#This Row],[Predicted Price]])</f>
        <v>19895.20726464098</v>
      </c>
      <c r="V6778" s="5">
        <f>Table2[[#This Row],[Price Diff]]/Table2[[#This Row],[price]]</f>
        <v>0.11114640929967028</v>
      </c>
    </row>
    <row r="6779" spans="1:22" x14ac:dyDescent="0.2">
      <c r="A6779" s="3">
        <v>9100</v>
      </c>
      <c r="B6779" s="3">
        <v>0.14796194800000001</v>
      </c>
      <c r="C6779" s="3">
        <v>57584</v>
      </c>
      <c r="D6779" s="3">
        <v>0.56826902800000001</v>
      </c>
      <c r="E6779" s="3">
        <v>1598</v>
      </c>
      <c r="F6779" s="3">
        <v>0.38552934799999999</v>
      </c>
      <c r="G6779" s="3">
        <v>4</v>
      </c>
      <c r="H6779" s="3">
        <v>0.52529906999999998</v>
      </c>
      <c r="I6779" s="2" t="s">
        <v>20</v>
      </c>
      <c r="J6779" s="3">
        <v>39000</v>
      </c>
      <c r="K6779" s="3">
        <v>0.807330302</v>
      </c>
      <c r="L6779" s="3">
        <v>1</v>
      </c>
      <c r="M6779" s="2" t="s">
        <v>66</v>
      </c>
      <c r="N6779" s="3">
        <v>75800</v>
      </c>
      <c r="O6779" s="3">
        <v>0.43613554500000001</v>
      </c>
      <c r="P6779" s="3">
        <v>-9.1437061077704416E-3</v>
      </c>
      <c r="Q6779" s="3">
        <v>0.53576977173873896</v>
      </c>
      <c r="R6779" s="3">
        <v>0.70034520284352619</v>
      </c>
      <c r="S6779" s="3">
        <v>0.44247140077369285</v>
      </c>
      <c r="T6779" s="5">
        <f>POWER(10,Table2[[#This Row],[Predicted normalized_price]]*(N$7634-N$7635)+N$7635)</f>
        <v>78485.508132198156</v>
      </c>
      <c r="U6779" s="5">
        <f>ABS(Table2[[#This Row],[price]]-Table2[[#This Row],[Predicted Price]])</f>
        <v>2685.5081321981561</v>
      </c>
      <c r="V6779" s="5">
        <f>Table2[[#This Row],[Price Diff]]/Table2[[#This Row],[price]]</f>
        <v>3.5428867179395196E-2</v>
      </c>
    </row>
    <row r="6780" spans="1:22" x14ac:dyDescent="0.2">
      <c r="A6780" s="3">
        <v>17810</v>
      </c>
      <c r="B6780" s="3">
        <v>0.29737227999999999</v>
      </c>
      <c r="C6780" s="3">
        <v>96379</v>
      </c>
      <c r="D6780" s="3">
        <v>0.65840265899999995</v>
      </c>
      <c r="E6780" s="3">
        <v>2997</v>
      </c>
      <c r="F6780" s="3">
        <v>0.65367114299999995</v>
      </c>
      <c r="G6780" s="3">
        <v>3</v>
      </c>
      <c r="H6780" s="3">
        <v>0.416289664</v>
      </c>
      <c r="I6780" s="2" t="s">
        <v>38</v>
      </c>
      <c r="J6780" s="3">
        <v>16238</v>
      </c>
      <c r="K6780" s="3">
        <v>0.73265375799999999</v>
      </c>
      <c r="L6780" s="3">
        <v>1</v>
      </c>
      <c r="M6780" s="2" t="s">
        <v>65</v>
      </c>
      <c r="N6780" s="3">
        <v>195000</v>
      </c>
      <c r="O6780" s="3">
        <v>0.60809123300000001</v>
      </c>
      <c r="P6780" s="3">
        <v>-0.6640138331934311</v>
      </c>
      <c r="Q6780" s="3">
        <v>0.89501583050495737</v>
      </c>
      <c r="R6780" s="3">
        <v>0.60194521240600052</v>
      </c>
      <c r="S6780" s="3">
        <v>0.56031954001081752</v>
      </c>
      <c r="T6780" s="5">
        <f>POWER(10,Table2[[#This Row],[Predicted normalized_price]]*(N$7634-N$7635)+N$7635)</f>
        <v>149978.6248356103</v>
      </c>
      <c r="U6780" s="5">
        <f>ABS(Table2[[#This Row],[price]]-Table2[[#This Row],[Predicted Price]])</f>
        <v>45021.375164389698</v>
      </c>
      <c r="V6780" s="5">
        <f>Table2[[#This Row],[Price Diff]]/Table2[[#This Row],[price]]</f>
        <v>0.23087884699687025</v>
      </c>
    </row>
    <row r="6781" spans="1:22" x14ac:dyDescent="0.2">
      <c r="A6781" s="3">
        <v>13920</v>
      </c>
      <c r="B6781" s="3">
        <v>0.24253909000000001</v>
      </c>
      <c r="C6781" s="3">
        <v>44741</v>
      </c>
      <c r="D6781" s="3">
        <v>0.52410650800000003</v>
      </c>
      <c r="E6781" s="3">
        <v>1595</v>
      </c>
      <c r="F6781" s="3">
        <v>0.38472810600000001</v>
      </c>
      <c r="G6781" s="3">
        <v>7</v>
      </c>
      <c r="H6781" s="3">
        <v>0.73735046500000001</v>
      </c>
      <c r="I6781" s="2" t="s">
        <v>15</v>
      </c>
      <c r="J6781" s="3">
        <v>81000</v>
      </c>
      <c r="K6781" s="3">
        <v>0.86962165899999999</v>
      </c>
      <c r="L6781" s="3">
        <v>2</v>
      </c>
      <c r="M6781" s="2" t="s">
        <v>65</v>
      </c>
      <c r="N6781" s="3">
        <v>71800</v>
      </c>
      <c r="O6781" s="3">
        <v>0.42626956799999999</v>
      </c>
      <c r="P6781" s="3">
        <v>-0.9320675380910266</v>
      </c>
      <c r="Q6781" s="3">
        <v>0.44906080809927162</v>
      </c>
      <c r="R6781" s="3">
        <v>0.69699486561269275</v>
      </c>
      <c r="S6781" s="3">
        <v>0.41805206070101469</v>
      </c>
      <c r="T6781" s="5">
        <f>POWER(10,Table2[[#This Row],[Predicted normalized_price]]*(N$7634-N$7635)+N$7635)</f>
        <v>68629.951402202554</v>
      </c>
      <c r="U6781" s="5">
        <f>ABS(Table2[[#This Row],[price]]-Table2[[#This Row],[Predicted Price]])</f>
        <v>3170.0485977974458</v>
      </c>
      <c r="V6781" s="5">
        <f>Table2[[#This Row],[Price Diff]]/Table2[[#This Row],[price]]</f>
        <v>4.4151094676844652E-2</v>
      </c>
    </row>
    <row r="6782" spans="1:22" x14ac:dyDescent="0.2">
      <c r="A6782" s="3">
        <v>18800</v>
      </c>
      <c r="B6782" s="3">
        <v>0.309409196</v>
      </c>
      <c r="C6782" s="3">
        <v>82980</v>
      </c>
      <c r="D6782" s="3">
        <v>0.63220684100000002</v>
      </c>
      <c r="E6782" s="3">
        <v>1991</v>
      </c>
      <c r="F6782" s="3">
        <v>0.47928668200000002</v>
      </c>
      <c r="G6782" s="3">
        <v>1</v>
      </c>
      <c r="H6782" s="3">
        <v>0</v>
      </c>
      <c r="I6782" s="2" t="s">
        <v>15</v>
      </c>
      <c r="J6782" s="3">
        <v>28</v>
      </c>
      <c r="K6782" s="3">
        <v>0.19036238899999999</v>
      </c>
      <c r="L6782" s="3">
        <v>1</v>
      </c>
      <c r="M6782" s="2" t="s">
        <v>64</v>
      </c>
      <c r="N6782" s="3">
        <v>215888</v>
      </c>
      <c r="O6782" s="3">
        <v>0.62660982899999995</v>
      </c>
      <c r="P6782" s="3">
        <v>-0.20061007584684465</v>
      </c>
      <c r="Q6782" s="3">
        <v>0.83185015980411314</v>
      </c>
      <c r="R6782" s="3">
        <v>0.13712502377687255</v>
      </c>
      <c r="S6782" s="3">
        <v>0.66278400461019271</v>
      </c>
      <c r="T6782" s="5">
        <f>POWER(10,Table2[[#This Row],[Predicted normalized_price]]*(N$7634-N$7635)+N$7635)</f>
        <v>263364.19603753649</v>
      </c>
      <c r="U6782" s="5">
        <f>ABS(Table2[[#This Row],[price]]-Table2[[#This Row],[Predicted Price]])</f>
        <v>47476.196037536487</v>
      </c>
      <c r="V6782" s="5">
        <f>Table2[[#This Row],[Price Diff]]/Table2[[#This Row],[price]]</f>
        <v>0.21991123192366638</v>
      </c>
    </row>
    <row r="6783" spans="1:22" x14ac:dyDescent="0.2">
      <c r="A6783" s="3">
        <v>13090</v>
      </c>
      <c r="B6783" s="3">
        <v>0.22885978200000001</v>
      </c>
      <c r="C6783" s="3">
        <v>38723</v>
      </c>
      <c r="D6783" s="3">
        <v>0.49882632700000001</v>
      </c>
      <c r="E6783" s="3">
        <v>1597</v>
      </c>
      <c r="F6783" s="3">
        <v>0.38526243399999999</v>
      </c>
      <c r="G6783" s="3">
        <v>8</v>
      </c>
      <c r="H6783" s="3">
        <v>0.78794860499999997</v>
      </c>
      <c r="I6783" s="2" t="s">
        <v>15</v>
      </c>
      <c r="J6783" s="3">
        <v>96000</v>
      </c>
      <c r="K6783" s="3">
        <v>0.88410164599999996</v>
      </c>
      <c r="L6783" s="3">
        <v>2</v>
      </c>
      <c r="M6783" s="2" t="s">
        <v>65</v>
      </c>
      <c r="N6783" s="3">
        <v>58888</v>
      </c>
      <c r="O6783" s="3">
        <v>0.39019201599999997</v>
      </c>
      <c r="P6783" s="3">
        <v>-0.93191585978729063</v>
      </c>
      <c r="Q6783" s="3">
        <v>0.36543080575354864</v>
      </c>
      <c r="R6783" s="3">
        <v>0.74331184891635926</v>
      </c>
      <c r="S6783" s="3">
        <v>0.38427968867286955</v>
      </c>
      <c r="T6783" s="5">
        <f>POWER(10,Table2[[#This Row],[Predicted normalized_price]]*(N$7634-N$7635)+N$7635)</f>
        <v>57005.567034763939</v>
      </c>
      <c r="U6783" s="5">
        <f>ABS(Table2[[#This Row],[price]]-Table2[[#This Row],[Predicted Price]])</f>
        <v>1882.4329652360611</v>
      </c>
      <c r="V6783" s="5">
        <f>Table2[[#This Row],[Price Diff]]/Table2[[#This Row],[price]]</f>
        <v>3.196632531646619E-2</v>
      </c>
    </row>
    <row r="6784" spans="1:22" x14ac:dyDescent="0.2">
      <c r="A6784" s="3">
        <v>11680</v>
      </c>
      <c r="B6784" s="3">
        <v>0.20350051299999999</v>
      </c>
      <c r="C6784" s="3">
        <v>53073</v>
      </c>
      <c r="D6784" s="3">
        <v>0.55399299400000002</v>
      </c>
      <c r="E6784" s="3">
        <v>1595</v>
      </c>
      <c r="F6784" s="3">
        <v>0.38472810600000001</v>
      </c>
      <c r="G6784" s="3">
        <v>5</v>
      </c>
      <c r="H6784" s="3">
        <v>0.60985333500000005</v>
      </c>
      <c r="I6784" s="2" t="s">
        <v>15</v>
      </c>
      <c r="J6784" s="3">
        <v>66881</v>
      </c>
      <c r="K6784" s="3">
        <v>0.85329776899999998</v>
      </c>
      <c r="L6784" s="3">
        <v>1</v>
      </c>
      <c r="M6784" s="2" t="s">
        <v>67</v>
      </c>
      <c r="N6784" s="3">
        <v>82888</v>
      </c>
      <c r="O6784" s="3">
        <v>0.45240334399999999</v>
      </c>
      <c r="P6784" s="3">
        <v>-0.93317956229600185</v>
      </c>
      <c r="Q6784" s="3">
        <v>0.52297930779970547</v>
      </c>
      <c r="R6784" s="3">
        <v>0.66682361582243632</v>
      </c>
      <c r="S6784" s="3">
        <v>0.44516944881587395</v>
      </c>
      <c r="T6784" s="5">
        <f>POWER(10,Table2[[#This Row],[Predicted normalized_price]]*(N$7634-N$7635)+N$7635)</f>
        <v>79657.790965898472</v>
      </c>
      <c r="U6784" s="5">
        <f>ABS(Table2[[#This Row],[price]]-Table2[[#This Row],[Predicted Price]])</f>
        <v>3230.2090341015282</v>
      </c>
      <c r="V6784" s="5">
        <f>Table2[[#This Row],[Price Diff]]/Table2[[#This Row],[price]]</f>
        <v>3.897076819444948E-2</v>
      </c>
    </row>
    <row r="6785" spans="1:22" x14ac:dyDescent="0.2">
      <c r="A6785" s="3">
        <v>13070</v>
      </c>
      <c r="B6785" s="3">
        <v>0.22851955700000001</v>
      </c>
      <c r="C6785" s="3">
        <v>56971</v>
      </c>
      <c r="D6785" s="3">
        <v>0.56639608900000005</v>
      </c>
      <c r="E6785" s="3">
        <v>1798</v>
      </c>
      <c r="F6785" s="3">
        <v>0.435810641</v>
      </c>
      <c r="G6785" s="3">
        <v>7</v>
      </c>
      <c r="H6785" s="3">
        <v>0.73735046500000001</v>
      </c>
      <c r="I6785" s="2" t="s">
        <v>19</v>
      </c>
      <c r="J6785" s="3">
        <v>86000</v>
      </c>
      <c r="K6785" s="3">
        <v>0.87472659900000005</v>
      </c>
      <c r="L6785" s="3">
        <v>2</v>
      </c>
      <c r="M6785" s="2" t="s">
        <v>65</v>
      </c>
      <c r="N6785" s="3">
        <v>68800</v>
      </c>
      <c r="O6785" s="3">
        <v>0.41850241300000002</v>
      </c>
      <c r="P6785" s="3">
        <v>-0.75563417895030782</v>
      </c>
      <c r="Q6785" s="3">
        <v>0.47510116137985708</v>
      </c>
      <c r="R6785" s="3">
        <v>0.65497116929808952</v>
      </c>
      <c r="S6785" s="3">
        <v>0.4360328056293008</v>
      </c>
      <c r="T6785" s="5">
        <f>POWER(10,Table2[[#This Row],[Predicted normalized_price]]*(N$7634-N$7635)+N$7635)</f>
        <v>75757.218952360257</v>
      </c>
      <c r="U6785" s="5">
        <f>ABS(Table2[[#This Row],[price]]-Table2[[#This Row],[Predicted Price]])</f>
        <v>6957.2189523602574</v>
      </c>
      <c r="V6785" s="5">
        <f>Table2[[#This Row],[Price Diff]]/Table2[[#This Row],[price]]</f>
        <v>0.10112236849360839</v>
      </c>
    </row>
    <row r="6786" spans="1:22" x14ac:dyDescent="0.2">
      <c r="A6786" s="3">
        <v>10900</v>
      </c>
      <c r="B6786" s="3">
        <v>0.18812189300000001</v>
      </c>
      <c r="C6786" s="3">
        <v>63696</v>
      </c>
      <c r="D6786" s="3">
        <v>0.58592270199999996</v>
      </c>
      <c r="E6786" s="3">
        <v>2488</v>
      </c>
      <c r="F6786" s="3">
        <v>0.57430527899999995</v>
      </c>
      <c r="G6786" s="3">
        <v>5</v>
      </c>
      <c r="H6786" s="3">
        <v>0.60985333500000005</v>
      </c>
      <c r="I6786" s="2" t="s">
        <v>14</v>
      </c>
      <c r="J6786" s="3">
        <v>77000</v>
      </c>
      <c r="K6786" s="3">
        <v>0.86530544499999995</v>
      </c>
      <c r="L6786" s="3">
        <v>1</v>
      </c>
      <c r="M6786" s="2" t="s">
        <v>68</v>
      </c>
      <c r="N6786" s="3">
        <v>79800</v>
      </c>
      <c r="O6786" s="3">
        <v>0.44549404399999998</v>
      </c>
      <c r="P6786" s="3">
        <v>-0.61395734717971906</v>
      </c>
      <c r="Q6786" s="3">
        <v>-0.67120202380938854</v>
      </c>
      <c r="R6786" s="3">
        <v>-0.58023290701537578</v>
      </c>
      <c r="S6786" s="3">
        <v>0.44774376083119255</v>
      </c>
      <c r="T6786" s="5">
        <f>POWER(10,Table2[[#This Row],[Predicted normalized_price]]*(N$7634-N$7635)+N$7635)</f>
        <v>80792.631116794495</v>
      </c>
      <c r="U6786" s="5">
        <f>ABS(Table2[[#This Row],[price]]-Table2[[#This Row],[Predicted Price]])</f>
        <v>992.63111679449503</v>
      </c>
      <c r="V6786" s="5">
        <f>Table2[[#This Row],[Price Diff]]/Table2[[#This Row],[price]]</f>
        <v>1.2438986425996178E-2</v>
      </c>
    </row>
    <row r="6787" spans="1:22" x14ac:dyDescent="0.2">
      <c r="A6787" s="3">
        <v>7990</v>
      </c>
      <c r="B6787" s="3">
        <v>0.119017412</v>
      </c>
      <c r="C6787" s="3">
        <v>47711</v>
      </c>
      <c r="D6787" s="3">
        <v>0.53535417600000001</v>
      </c>
      <c r="E6787" s="3">
        <v>1591</v>
      </c>
      <c r="F6787" s="3">
        <v>0.38365743499999999</v>
      </c>
      <c r="G6787" s="3">
        <v>4</v>
      </c>
      <c r="H6787" s="3">
        <v>0.52529906999999998</v>
      </c>
      <c r="I6787" s="2" t="s">
        <v>17</v>
      </c>
      <c r="J6787" s="3">
        <v>42000</v>
      </c>
      <c r="K6787" s="3">
        <v>0.81364630299999996</v>
      </c>
      <c r="L6787" s="3">
        <v>1</v>
      </c>
      <c r="M6787" s="2" t="s">
        <v>63</v>
      </c>
      <c r="N6787" s="3">
        <v>65800</v>
      </c>
      <c r="O6787" s="3">
        <v>0.41038891300000002</v>
      </c>
      <c r="P6787" s="3">
        <v>-0.92635574616208116</v>
      </c>
      <c r="Q6787" s="3">
        <v>-0.69824431152466437</v>
      </c>
      <c r="R6787" s="3">
        <v>-0.41910890025983655</v>
      </c>
      <c r="S6787" s="3">
        <v>0.39893659974574747</v>
      </c>
      <c r="T6787" s="5">
        <f>POWER(10,Table2[[#This Row],[Predicted normalized_price]]*(N$7634-N$7635)+N$7635)</f>
        <v>61786.75753349415</v>
      </c>
      <c r="U6787" s="5">
        <f>ABS(Table2[[#This Row],[price]]-Table2[[#This Row],[Predicted Price]])</f>
        <v>4013.2424665058497</v>
      </c>
      <c r="V6787" s="5">
        <f>Table2[[#This Row],[Price Diff]]/Table2[[#This Row],[price]]</f>
        <v>6.0991526846593459E-2</v>
      </c>
    </row>
    <row r="6788" spans="1:22" x14ac:dyDescent="0.2">
      <c r="A6788" s="3">
        <v>14340</v>
      </c>
      <c r="B6788" s="3">
        <v>0.24915337600000001</v>
      </c>
      <c r="C6788" s="3">
        <v>78886</v>
      </c>
      <c r="D6788" s="3">
        <v>0.62335247000000005</v>
      </c>
      <c r="E6788" s="3">
        <v>1595</v>
      </c>
      <c r="F6788" s="3">
        <v>0.38472810600000001</v>
      </c>
      <c r="G6788" s="3">
        <v>4</v>
      </c>
      <c r="H6788" s="3">
        <v>0.52529906999999998</v>
      </c>
      <c r="I6788" s="2" t="s">
        <v>15</v>
      </c>
      <c r="J6788" s="3">
        <v>79000</v>
      </c>
      <c r="K6788" s="3">
        <v>0.86749087300000005</v>
      </c>
      <c r="L6788" s="3">
        <v>1</v>
      </c>
      <c r="M6788" s="2" t="s">
        <v>65</v>
      </c>
      <c r="N6788" s="3">
        <v>116800</v>
      </c>
      <c r="O6788" s="3">
        <v>0.51481845699999995</v>
      </c>
      <c r="P6788" s="3">
        <v>-0.92426445463698126</v>
      </c>
      <c r="Q6788" s="3">
        <v>0.67601084519090771</v>
      </c>
      <c r="R6788" s="3">
        <v>0.49665884981221381</v>
      </c>
      <c r="S6788" s="3">
        <v>0.52865308954117762</v>
      </c>
      <c r="T6788" s="5">
        <f>POWER(10,Table2[[#This Row],[Predicted normalized_price]]*(N$7634-N$7635)+N$7635)</f>
        <v>126025.56227786581</v>
      </c>
      <c r="U6788" s="5">
        <f>ABS(Table2[[#This Row],[price]]-Table2[[#This Row],[Predicted Price]])</f>
        <v>9225.5622778658144</v>
      </c>
      <c r="V6788" s="5">
        <f>Table2[[#This Row],[Price Diff]]/Table2[[#This Row],[price]]</f>
        <v>7.8985978406385396E-2</v>
      </c>
    </row>
    <row r="6789" spans="1:22" x14ac:dyDescent="0.2">
      <c r="A6789" s="3">
        <v>16410</v>
      </c>
      <c r="B6789" s="3">
        <v>0.27915580400000001</v>
      </c>
      <c r="C6789" s="3">
        <v>82064</v>
      </c>
      <c r="D6789" s="3">
        <v>0.63026428700000003</v>
      </c>
      <c r="E6789" s="3">
        <v>2362</v>
      </c>
      <c r="F6789" s="3">
        <v>0.55214537900000005</v>
      </c>
      <c r="G6789" s="3">
        <v>6</v>
      </c>
      <c r="H6789" s="3">
        <v>0.67893919899999999</v>
      </c>
      <c r="I6789" s="2" t="s">
        <v>10</v>
      </c>
      <c r="J6789" s="3">
        <v>49028</v>
      </c>
      <c r="K6789" s="3">
        <v>0.82683279099999996</v>
      </c>
      <c r="L6789" s="3">
        <v>1</v>
      </c>
      <c r="M6789" s="2" t="s">
        <v>66</v>
      </c>
      <c r="N6789" s="3">
        <v>125998</v>
      </c>
      <c r="O6789" s="3">
        <v>0.52861328500000004</v>
      </c>
      <c r="P6789" s="3">
        <v>0.62907978681874388</v>
      </c>
      <c r="Q6789" s="3">
        <v>-0.51827909797554572</v>
      </c>
      <c r="R6789" s="3">
        <v>-0.68177447533467639</v>
      </c>
      <c r="S6789" s="3">
        <v>0.51704699263140752</v>
      </c>
      <c r="T6789" s="5">
        <f>POWER(10,Table2[[#This Row],[Predicted normalized_price]]*(N$7634-N$7635)+N$7635)</f>
        <v>118239.11093825486</v>
      </c>
      <c r="U6789" s="5">
        <f>ABS(Table2[[#This Row],[price]]-Table2[[#This Row],[Predicted Price]])</f>
        <v>7758.8890617451398</v>
      </c>
      <c r="V6789" s="5">
        <f>Table2[[#This Row],[Price Diff]]/Table2[[#This Row],[price]]</f>
        <v>6.1579462068803791E-2</v>
      </c>
    </row>
    <row r="6790" spans="1:22" x14ac:dyDescent="0.2">
      <c r="A6790" s="3">
        <v>125540</v>
      </c>
      <c r="B6790" s="3">
        <v>0.73189845899999995</v>
      </c>
      <c r="C6790" s="3">
        <v>254148</v>
      </c>
      <c r="D6790" s="3">
        <v>0.82808952599999996</v>
      </c>
      <c r="E6790" s="3">
        <v>6752</v>
      </c>
      <c r="F6790" s="3">
        <v>1</v>
      </c>
      <c r="G6790" s="3">
        <v>8</v>
      </c>
      <c r="H6790" s="3">
        <v>0.78794860499999997</v>
      </c>
      <c r="I6790" s="2" t="s">
        <v>9</v>
      </c>
      <c r="J6790" s="3">
        <v>5500</v>
      </c>
      <c r="K6790" s="3">
        <v>0.64038647699999995</v>
      </c>
      <c r="L6790" s="3">
        <v>1</v>
      </c>
      <c r="M6790" s="2" t="s">
        <v>65</v>
      </c>
      <c r="N6790" s="3">
        <v>618999</v>
      </c>
      <c r="O6790" s="3">
        <v>0.81830020199999998</v>
      </c>
      <c r="P6790" s="3">
        <v>-3.9665809799733456E-2</v>
      </c>
      <c r="Q6790" s="3">
        <v>0.45714803574039692</v>
      </c>
      <c r="R6790" s="3">
        <v>-0.87200850702941235</v>
      </c>
      <c r="S6790" s="3">
        <v>0.82043876609060862</v>
      </c>
      <c r="T6790" s="5">
        <f>POWER(10,Table2[[#This Row],[Predicted normalized_price]]*(N$7634-N$7635)+N$7635)</f>
        <v>626316.05586194224</v>
      </c>
      <c r="U6790" s="5">
        <f>ABS(Table2[[#This Row],[price]]-Table2[[#This Row],[Predicted Price]])</f>
        <v>7317.0558619422372</v>
      </c>
      <c r="V6790" s="5">
        <f>Table2[[#This Row],[Price Diff]]/Table2[[#This Row],[price]]</f>
        <v>1.1820787855783672E-2</v>
      </c>
    </row>
    <row r="6791" spans="1:22" x14ac:dyDescent="0.2">
      <c r="A6791" s="3">
        <v>14510</v>
      </c>
      <c r="B6791" s="3">
        <v>0.251775674</v>
      </c>
      <c r="C6791" s="3">
        <v>74553</v>
      </c>
      <c r="D6791" s="3">
        <v>0.61346599899999998</v>
      </c>
      <c r="E6791" s="3">
        <v>1595</v>
      </c>
      <c r="F6791" s="3">
        <v>0.38472810600000001</v>
      </c>
      <c r="G6791" s="3">
        <v>3</v>
      </c>
      <c r="H6791" s="3">
        <v>0.416289664</v>
      </c>
      <c r="I6791" s="2" t="s">
        <v>15</v>
      </c>
      <c r="J6791" s="3">
        <v>21400</v>
      </c>
      <c r="K6791" s="3">
        <v>0.75617954499999995</v>
      </c>
      <c r="L6791" s="3">
        <v>1</v>
      </c>
      <c r="M6791" s="2" t="s">
        <v>65</v>
      </c>
      <c r="N6791" s="3">
        <v>138800</v>
      </c>
      <c r="O6791" s="3">
        <v>0.54622338999999998</v>
      </c>
      <c r="P6791" s="3">
        <v>-0.93871788875138962</v>
      </c>
      <c r="Q6791" s="3">
        <v>0.70084029031684025</v>
      </c>
      <c r="R6791" s="3">
        <v>0.46585197814236901</v>
      </c>
      <c r="S6791" s="3">
        <v>0.54296737629480307</v>
      </c>
      <c r="T6791" s="5">
        <f>POWER(10,Table2[[#This Row],[Predicted normalized_price]]*(N$7634-N$7635)+N$7635)</f>
        <v>136338.69077652841</v>
      </c>
      <c r="U6791" s="5">
        <f>ABS(Table2[[#This Row],[price]]-Table2[[#This Row],[Predicted Price]])</f>
        <v>2461.3092234715878</v>
      </c>
      <c r="V6791" s="5">
        <f>Table2[[#This Row],[Price Diff]]/Table2[[#This Row],[price]]</f>
        <v>1.7732775385241987E-2</v>
      </c>
    </row>
    <row r="6792" spans="1:22" x14ac:dyDescent="0.2">
      <c r="A6792" s="3">
        <v>15150</v>
      </c>
      <c r="B6792" s="3">
        <v>0.26137962799999997</v>
      </c>
      <c r="C6792" s="3">
        <v>77619</v>
      </c>
      <c r="D6792" s="3">
        <v>0.62051892099999995</v>
      </c>
      <c r="E6792" s="3">
        <v>1991</v>
      </c>
      <c r="F6792" s="3">
        <v>0.47928668200000002</v>
      </c>
      <c r="G6792" s="3">
        <v>6</v>
      </c>
      <c r="H6792" s="3">
        <v>0.67893919899999999</v>
      </c>
      <c r="I6792" s="2" t="s">
        <v>15</v>
      </c>
      <c r="J6792" s="3">
        <v>75000</v>
      </c>
      <c r="K6792" s="3">
        <v>0.86306249999999995</v>
      </c>
      <c r="L6792" s="3">
        <v>3</v>
      </c>
      <c r="M6792" s="2" t="s">
        <v>65</v>
      </c>
      <c r="N6792" s="3">
        <v>102800</v>
      </c>
      <c r="O6792" s="3">
        <v>0.49158331999999999</v>
      </c>
      <c r="P6792" s="3">
        <v>-0.84651356517907772</v>
      </c>
      <c r="Q6792" s="3">
        <v>0.62496011875694557</v>
      </c>
      <c r="R6792" s="3">
        <v>0.56304656621124649</v>
      </c>
      <c r="S6792" s="3">
        <v>0.49857591370057214</v>
      </c>
      <c r="T6792" s="5">
        <f>POWER(10,Table2[[#This Row],[Predicted normalized_price]]*(N$7634-N$7635)+N$7635)</f>
        <v>106826.90864473939</v>
      </c>
      <c r="U6792" s="5">
        <f>ABS(Table2[[#This Row],[price]]-Table2[[#This Row],[Predicted Price]])</f>
        <v>4026.9086447393929</v>
      </c>
      <c r="V6792" s="5">
        <f>Table2[[#This Row],[Price Diff]]/Table2[[#This Row],[price]]</f>
        <v>3.9172263081122496E-2</v>
      </c>
    </row>
    <row r="6793" spans="1:22" x14ac:dyDescent="0.2">
      <c r="A6793" s="3">
        <v>12480</v>
      </c>
      <c r="B6793" s="3">
        <v>0.21824147199999999</v>
      </c>
      <c r="C6793" s="3">
        <v>35363</v>
      </c>
      <c r="D6793" s="3">
        <v>0.482941809</v>
      </c>
      <c r="E6793" s="3">
        <v>2521</v>
      </c>
      <c r="F6793" s="3">
        <v>0.57992365099999998</v>
      </c>
      <c r="G6793" s="3">
        <v>9</v>
      </c>
      <c r="H6793" s="3">
        <v>0.83257932800000001</v>
      </c>
      <c r="I6793" s="2" t="s">
        <v>21</v>
      </c>
      <c r="J6793" s="3">
        <v>102000</v>
      </c>
      <c r="K6793" s="3">
        <v>0.88926850199999996</v>
      </c>
      <c r="L6793" s="3">
        <v>1</v>
      </c>
      <c r="M6793" s="2" t="s">
        <v>64</v>
      </c>
      <c r="N6793" s="3">
        <v>46800</v>
      </c>
      <c r="O6793" s="3">
        <v>0.34838073800000002</v>
      </c>
      <c r="P6793" s="3">
        <v>0.99999999986454069</v>
      </c>
      <c r="Q6793" s="3">
        <v>0.26303449627501468</v>
      </c>
      <c r="R6793" s="3">
        <v>0.78414976556110194</v>
      </c>
      <c r="S6793" s="3">
        <v>0.35204340304995896</v>
      </c>
      <c r="T6793" s="5">
        <f>POWER(10,Table2[[#This Row],[Predicted normalized_price]]*(N$7634-N$7635)+N$7635)</f>
        <v>47751.46032410278</v>
      </c>
      <c r="U6793" s="5">
        <f>ABS(Table2[[#This Row],[price]]-Table2[[#This Row],[Predicted Price]])</f>
        <v>951.46032410277985</v>
      </c>
      <c r="V6793" s="5">
        <f>Table2[[#This Row],[Price Diff]]/Table2[[#This Row],[price]]</f>
        <v>2.0330348805614955E-2</v>
      </c>
    </row>
    <row r="6794" spans="1:22" x14ac:dyDescent="0.2">
      <c r="A6794" s="3">
        <v>18040</v>
      </c>
      <c r="B6794" s="3">
        <v>0.300227362</v>
      </c>
      <c r="C6794" s="3">
        <v>80294</v>
      </c>
      <c r="D6794" s="3">
        <v>0.62644845100000002</v>
      </c>
      <c r="E6794" s="3">
        <v>2493</v>
      </c>
      <c r="F6794" s="3">
        <v>0.57516132099999995</v>
      </c>
      <c r="G6794" s="3">
        <v>1</v>
      </c>
      <c r="H6794" s="3">
        <v>0</v>
      </c>
      <c r="I6794" s="2" t="s">
        <v>10</v>
      </c>
      <c r="J6794" s="3">
        <v>49</v>
      </c>
      <c r="K6794" s="3">
        <v>0.23805677</v>
      </c>
      <c r="L6794" s="3">
        <v>1</v>
      </c>
      <c r="M6794" s="2" t="s">
        <v>66</v>
      </c>
      <c r="N6794" s="3">
        <v>203988</v>
      </c>
      <c r="O6794" s="3">
        <v>0.61629166700000004</v>
      </c>
      <c r="P6794" s="3">
        <v>0.33103832553991269</v>
      </c>
      <c r="Q6794" s="3">
        <v>-0.15519698766546222</v>
      </c>
      <c r="R6794" s="3">
        <v>-0.83194245013927559</v>
      </c>
      <c r="S6794" s="3">
        <v>0.64997412028239498</v>
      </c>
      <c r="T6794" s="5">
        <f>POWER(10,Table2[[#This Row],[Predicted normalized_price]]*(N$7634-N$7635)+N$7635)</f>
        <v>245463.23522975561</v>
      </c>
      <c r="U6794" s="5">
        <f>ABS(Table2[[#This Row],[price]]-Table2[[#This Row],[Predicted Price]])</f>
        <v>41475.235229755606</v>
      </c>
      <c r="V6794" s="5">
        <f>Table2[[#This Row],[Price Diff]]/Table2[[#This Row],[price]]</f>
        <v>0.20332193673037435</v>
      </c>
    </row>
    <row r="6795" spans="1:22" x14ac:dyDescent="0.2">
      <c r="A6795" s="3">
        <v>11970</v>
      </c>
      <c r="B6795" s="3">
        <v>0.20895762100000001</v>
      </c>
      <c r="C6795" s="3">
        <v>71146</v>
      </c>
      <c r="D6795" s="3">
        <v>0.60528007699999997</v>
      </c>
      <c r="E6795" s="3">
        <v>1986</v>
      </c>
      <c r="F6795" s="3">
        <v>0.47821453200000003</v>
      </c>
      <c r="G6795" s="3">
        <v>3</v>
      </c>
      <c r="H6795" s="3">
        <v>0.416289664</v>
      </c>
      <c r="I6795" s="2" t="s">
        <v>10</v>
      </c>
      <c r="J6795" s="3">
        <v>21000</v>
      </c>
      <c r="K6795" s="3">
        <v>0.75457143999999998</v>
      </c>
      <c r="L6795" s="3">
        <v>1</v>
      </c>
      <c r="M6795" s="2" t="s">
        <v>64</v>
      </c>
      <c r="N6795" s="3">
        <v>113300</v>
      </c>
      <c r="O6795" s="3">
        <v>0.50928183199999999</v>
      </c>
      <c r="P6795" s="3">
        <v>0.97242686990874216</v>
      </c>
      <c r="Q6795" s="3">
        <v>-0.54181312796761338</v>
      </c>
      <c r="R6795" s="3">
        <v>-0.68446765096206097</v>
      </c>
      <c r="S6795" s="3">
        <v>0.51243611922292454</v>
      </c>
      <c r="T6795" s="5">
        <f>POWER(10,Table2[[#This Row],[Predicted normalized_price]]*(N$7634-N$7635)+N$7635)</f>
        <v>115280.93485909945</v>
      </c>
      <c r="U6795" s="5">
        <f>ABS(Table2[[#This Row],[price]]-Table2[[#This Row],[Predicted Price]])</f>
        <v>1980.9348590994487</v>
      </c>
      <c r="V6795" s="5">
        <f>Table2[[#This Row],[Price Diff]]/Table2[[#This Row],[price]]</f>
        <v>1.7483979338918345E-2</v>
      </c>
    </row>
    <row r="6796" spans="1:22" x14ac:dyDescent="0.2">
      <c r="A6796" s="3">
        <v>17560</v>
      </c>
      <c r="B6796" s="3">
        <v>0.29422680600000001</v>
      </c>
      <c r="C6796" s="3">
        <v>104255</v>
      </c>
      <c r="D6796" s="3">
        <v>0.67214932199999999</v>
      </c>
      <c r="E6796" s="3">
        <v>1999</v>
      </c>
      <c r="F6796" s="3">
        <v>0.48099653599999997</v>
      </c>
      <c r="G6796" s="3">
        <v>3</v>
      </c>
      <c r="H6796" s="3">
        <v>0.416289664</v>
      </c>
      <c r="I6796" s="2" t="s">
        <v>35</v>
      </c>
      <c r="J6796" s="3">
        <v>23500</v>
      </c>
      <c r="K6796" s="3">
        <v>0.76415760300000002</v>
      </c>
      <c r="L6796" s="3">
        <v>1</v>
      </c>
      <c r="M6796" s="2" t="s">
        <v>64</v>
      </c>
      <c r="N6796" s="3">
        <v>190000</v>
      </c>
      <c r="O6796" s="3">
        <v>0.60336414400000005</v>
      </c>
      <c r="P6796" s="3">
        <v>0.63643746431669601</v>
      </c>
      <c r="Q6796" s="3">
        <v>-0.30397423333975793</v>
      </c>
      <c r="R6796" s="3">
        <v>-0.7850356774331807</v>
      </c>
      <c r="S6796" s="3">
        <v>0.59969777629420329</v>
      </c>
      <c r="T6796" s="5">
        <f>POWER(10,Table2[[#This Row],[Predicted normalized_price]]*(N$7634-N$7635)+N$7635)</f>
        <v>186210.41177834032</v>
      </c>
      <c r="U6796" s="5">
        <f>ABS(Table2[[#This Row],[price]]-Table2[[#This Row],[Predicted Price]])</f>
        <v>3789.5882216596801</v>
      </c>
      <c r="V6796" s="5">
        <f>Table2[[#This Row],[Price Diff]]/Table2[[#This Row],[price]]</f>
        <v>1.9945201166629897E-2</v>
      </c>
    </row>
    <row r="6797" spans="1:22" x14ac:dyDescent="0.2">
      <c r="A6797" s="3">
        <v>5720</v>
      </c>
      <c r="B6797" s="3">
        <v>4.4650653999999998E-2</v>
      </c>
      <c r="C6797" s="3">
        <v>12502</v>
      </c>
      <c r="D6797" s="3">
        <v>0.300978729</v>
      </c>
      <c r="E6797" s="3">
        <v>1468</v>
      </c>
      <c r="F6797" s="3">
        <v>0.34934898399999997</v>
      </c>
      <c r="G6797" s="3">
        <v>11</v>
      </c>
      <c r="H6797" s="3">
        <v>0.90861810600000004</v>
      </c>
      <c r="I6797" s="2" t="s">
        <v>28</v>
      </c>
      <c r="J6797" s="3">
        <v>195000</v>
      </c>
      <c r="K6797" s="3">
        <v>0.94449788400000001</v>
      </c>
      <c r="L6797" s="3">
        <v>5</v>
      </c>
      <c r="M6797" s="2" t="s">
        <v>62</v>
      </c>
      <c r="N6797" s="3">
        <v>16000</v>
      </c>
      <c r="O6797" s="3">
        <v>0.15305970499999999</v>
      </c>
      <c r="P6797" s="3">
        <v>-0.81511329089026929</v>
      </c>
      <c r="Q6797" s="3">
        <v>-0.94349548875906353</v>
      </c>
      <c r="R6797" s="3">
        <v>0.29333437000452206</v>
      </c>
      <c r="S6797" s="3">
        <v>0.15395653672557</v>
      </c>
      <c r="T6797" s="5">
        <f>POWER(10,Table2[[#This Row],[Predicted normalized_price]]*(N$7634-N$7635)+N$7635)</f>
        <v>16079.04448595959</v>
      </c>
      <c r="U6797" s="5">
        <f>ABS(Table2[[#This Row],[price]]-Table2[[#This Row],[Predicted Price]])</f>
        <v>79.04448595959002</v>
      </c>
      <c r="V6797" s="5">
        <f>Table2[[#This Row],[Price Diff]]/Table2[[#This Row],[price]]</f>
        <v>4.940280372474376E-3</v>
      </c>
    </row>
    <row r="6798" spans="1:22" x14ac:dyDescent="0.2">
      <c r="A6798" s="3">
        <v>10730</v>
      </c>
      <c r="B6798" s="3">
        <v>0.18462425199999999</v>
      </c>
      <c r="C6798" s="3">
        <v>14551</v>
      </c>
      <c r="D6798" s="3">
        <v>0.32753896500000002</v>
      </c>
      <c r="E6798" s="3">
        <v>1998</v>
      </c>
      <c r="F6798" s="3">
        <v>0.480783179</v>
      </c>
      <c r="G6798" s="3">
        <v>10</v>
      </c>
      <c r="H6798" s="3">
        <v>0.87250287000000004</v>
      </c>
      <c r="I6798" s="2" t="s">
        <v>28</v>
      </c>
      <c r="J6798" s="3">
        <v>120000</v>
      </c>
      <c r="K6798" s="3">
        <v>0.90311950399999996</v>
      </c>
      <c r="L6798" s="3">
        <v>1</v>
      </c>
      <c r="M6798" s="2" t="s">
        <v>63</v>
      </c>
      <c r="N6798" s="3">
        <v>22800</v>
      </c>
      <c r="O6798" s="3">
        <v>0.21751284900000001</v>
      </c>
      <c r="P6798" s="3">
        <v>-0.94329168969433497</v>
      </c>
      <c r="Q6798" s="3">
        <v>-0.90093985508730656</v>
      </c>
      <c r="R6798" s="3">
        <v>3.0547321895360396E-2</v>
      </c>
      <c r="S6798" s="3">
        <v>0.23147107825704996</v>
      </c>
      <c r="T6798" s="5">
        <f>POWER(10,Table2[[#This Row],[Predicted normalized_price]]*(N$7634-N$7635)+N$7635)</f>
        <v>24617.593969108682</v>
      </c>
      <c r="U6798" s="5">
        <f>ABS(Table2[[#This Row],[price]]-Table2[[#This Row],[Predicted Price]])</f>
        <v>1817.5939691086824</v>
      </c>
      <c r="V6798" s="5">
        <f>Table2[[#This Row],[Price Diff]]/Table2[[#This Row],[price]]</f>
        <v>7.9719033732836952E-2</v>
      </c>
    </row>
    <row r="6799" spans="1:22" x14ac:dyDescent="0.2">
      <c r="A6799" s="3">
        <v>10310</v>
      </c>
      <c r="B6799" s="3">
        <v>0.17573970899999999</v>
      </c>
      <c r="C6799" s="3">
        <v>55201</v>
      </c>
      <c r="D6799" s="3">
        <v>0.56087280100000003</v>
      </c>
      <c r="E6799" s="3">
        <v>1998</v>
      </c>
      <c r="F6799" s="3">
        <v>0.480783179</v>
      </c>
      <c r="G6799" s="3">
        <v>5</v>
      </c>
      <c r="H6799" s="3">
        <v>0.60985333500000005</v>
      </c>
      <c r="I6799" s="2" t="s">
        <v>14</v>
      </c>
      <c r="J6799" s="3">
        <v>64872</v>
      </c>
      <c r="K6799" s="3">
        <v>0.85069844500000003</v>
      </c>
      <c r="L6799" s="3">
        <v>1</v>
      </c>
      <c r="M6799" s="2" t="s">
        <v>66</v>
      </c>
      <c r="N6799" s="3">
        <v>71800</v>
      </c>
      <c r="O6799" s="3">
        <v>0.42626956799999999</v>
      </c>
      <c r="P6799" s="3">
        <v>-0.61549225117213846</v>
      </c>
      <c r="Q6799" s="3">
        <v>-0.66356538502847651</v>
      </c>
      <c r="R6799" s="3">
        <v>-0.48384659748817505</v>
      </c>
      <c r="S6799" s="3">
        <v>0.42530710692531148</v>
      </c>
      <c r="T6799" s="5">
        <f>POWER(10,Table2[[#This Row],[Predicted normalized_price]]*(N$7634-N$7635)+N$7635)</f>
        <v>71421.27031054339</v>
      </c>
      <c r="U6799" s="5">
        <f>ABS(Table2[[#This Row],[price]]-Table2[[#This Row],[Predicted Price]])</f>
        <v>378.72968945660978</v>
      </c>
      <c r="V6799" s="5">
        <f>Table2[[#This Row],[Price Diff]]/Table2[[#This Row],[price]]</f>
        <v>5.2747867612341192E-3</v>
      </c>
    </row>
    <row r="6800" spans="1:22" x14ac:dyDescent="0.2">
      <c r="A6800" s="3">
        <v>21460</v>
      </c>
      <c r="B6800" s="3">
        <v>0.33885442100000002</v>
      </c>
      <c r="C6800" s="3">
        <v>130477</v>
      </c>
      <c r="D6800" s="3">
        <v>0.71141226000000002</v>
      </c>
      <c r="E6800" s="3">
        <v>2979</v>
      </c>
      <c r="F6800" s="3">
        <v>0.65110249600000003</v>
      </c>
      <c r="G6800" s="3">
        <v>5</v>
      </c>
      <c r="H6800" s="3">
        <v>0.60985333500000005</v>
      </c>
      <c r="I6800" s="2" t="s">
        <v>13</v>
      </c>
      <c r="J6800" s="3">
        <v>50111</v>
      </c>
      <c r="K6800" s="3">
        <v>0.82869491500000003</v>
      </c>
      <c r="L6800" s="3">
        <v>1</v>
      </c>
      <c r="M6800" s="2" t="s">
        <v>64</v>
      </c>
      <c r="N6800" s="3">
        <v>189888</v>
      </c>
      <c r="O6800" s="3">
        <v>0.60325683799999996</v>
      </c>
      <c r="P6800" s="3">
        <v>0.82999469053301222</v>
      </c>
      <c r="Q6800" s="3">
        <v>0.77034187567882018</v>
      </c>
      <c r="R6800" s="3">
        <v>0.27949702576080576</v>
      </c>
      <c r="S6800" s="3">
        <v>0.61319289042600522</v>
      </c>
      <c r="T6800" s="5">
        <f>POWER(10,Table2[[#This Row],[Predicted normalized_price]]*(N$7634-N$7635)+N$7635)</f>
        <v>200543.92617056778</v>
      </c>
      <c r="U6800" s="5">
        <f>ABS(Table2[[#This Row],[price]]-Table2[[#This Row],[Predicted Price]])</f>
        <v>10655.926170567778</v>
      </c>
      <c r="V6800" s="5">
        <f>Table2[[#This Row],[Price Diff]]/Table2[[#This Row],[price]]</f>
        <v>5.6116901386963777E-2</v>
      </c>
    </row>
    <row r="6801" spans="1:22" x14ac:dyDescent="0.2">
      <c r="A6801" s="3">
        <v>11180</v>
      </c>
      <c r="B6801" s="3">
        <v>0.19376549200000001</v>
      </c>
      <c r="C6801" s="3">
        <v>59763</v>
      </c>
      <c r="D6801" s="3">
        <v>0.574768948</v>
      </c>
      <c r="E6801" s="3">
        <v>1998</v>
      </c>
      <c r="F6801" s="3">
        <v>0.480783179</v>
      </c>
      <c r="G6801" s="3">
        <v>4</v>
      </c>
      <c r="H6801" s="3">
        <v>0.52529906999999998</v>
      </c>
      <c r="I6801" s="2" t="s">
        <v>14</v>
      </c>
      <c r="J6801" s="3">
        <v>56000</v>
      </c>
      <c r="K6801" s="3">
        <v>0.83816458599999999</v>
      </c>
      <c r="L6801" s="3">
        <v>1</v>
      </c>
      <c r="M6801" s="2" t="s">
        <v>65</v>
      </c>
      <c r="N6801" s="3">
        <v>91800</v>
      </c>
      <c r="O6801" s="3">
        <v>0.47098778099999999</v>
      </c>
      <c r="P6801" s="3">
        <v>-0.72028855547036119</v>
      </c>
      <c r="Q6801" s="3">
        <v>-0.61041088562518242</v>
      </c>
      <c r="R6801" s="3">
        <v>-0.55742105174134859</v>
      </c>
      <c r="S6801" s="3">
        <v>0.45768971190295005</v>
      </c>
      <c r="T6801" s="5">
        <f>POWER(10,Table2[[#This Row],[Predicted normalized_price]]*(N$7634-N$7635)+N$7635)</f>
        <v>85331.104691234315</v>
      </c>
      <c r="U6801" s="5">
        <f>ABS(Table2[[#This Row],[price]]-Table2[[#This Row],[Predicted Price]])</f>
        <v>6468.8953087656846</v>
      </c>
      <c r="V6801" s="5">
        <f>Table2[[#This Row],[Price Diff]]/Table2[[#This Row],[price]]</f>
        <v>7.0467269158667592E-2</v>
      </c>
    </row>
    <row r="6802" spans="1:22" x14ac:dyDescent="0.2">
      <c r="A6802" s="3">
        <v>16110</v>
      </c>
      <c r="B6802" s="3">
        <v>0.27505038999999998</v>
      </c>
      <c r="C6802" s="3">
        <v>26040</v>
      </c>
      <c r="D6802" s="3">
        <v>0.42938556700000002</v>
      </c>
      <c r="E6802" s="3">
        <v>1984</v>
      </c>
      <c r="F6802" s="3">
        <v>0.47778491499999998</v>
      </c>
      <c r="G6802" s="3">
        <v>9</v>
      </c>
      <c r="H6802" s="3">
        <v>0.83257932800000001</v>
      </c>
      <c r="I6802" s="2" t="s">
        <v>19</v>
      </c>
      <c r="J6802" s="3">
        <v>153000</v>
      </c>
      <c r="K6802" s="3">
        <v>0.92382508100000005</v>
      </c>
      <c r="L6802" s="3">
        <v>3</v>
      </c>
      <c r="M6802" s="2" t="s">
        <v>65</v>
      </c>
      <c r="N6802" s="3">
        <v>48000</v>
      </c>
      <c r="O6802" s="3">
        <v>0.35298814099999998</v>
      </c>
      <c r="P6802" s="3">
        <v>-0.9146540380962811</v>
      </c>
      <c r="Q6802" s="3">
        <v>0.2524719422643259</v>
      </c>
      <c r="R6802" s="3">
        <v>0.78933689086813896</v>
      </c>
      <c r="S6802" s="3">
        <v>0.34290175136254453</v>
      </c>
      <c r="T6802" s="5">
        <f>POWER(10,Table2[[#This Row],[Predicted normalized_price]]*(N$7634-N$7635)+N$7635)</f>
        <v>45411.983332565971</v>
      </c>
      <c r="U6802" s="5">
        <f>ABS(Table2[[#This Row],[price]]-Table2[[#This Row],[Predicted Price]])</f>
        <v>2588.0166674340289</v>
      </c>
      <c r="V6802" s="5">
        <f>Table2[[#This Row],[Price Diff]]/Table2[[#This Row],[price]]</f>
        <v>5.3917013904875605E-2</v>
      </c>
    </row>
    <row r="6803" spans="1:22" x14ac:dyDescent="0.2">
      <c r="A6803" s="3">
        <v>23750</v>
      </c>
      <c r="B6803" s="3">
        <v>0.361414815</v>
      </c>
      <c r="C6803" s="3">
        <v>94205</v>
      </c>
      <c r="D6803" s="3">
        <v>0.65440997599999995</v>
      </c>
      <c r="E6803" s="3">
        <v>1991</v>
      </c>
      <c r="F6803" s="3">
        <v>0.47928668200000002</v>
      </c>
      <c r="G6803" s="3">
        <v>4</v>
      </c>
      <c r="H6803" s="3">
        <v>0.52529906999999998</v>
      </c>
      <c r="I6803" s="2" t="s">
        <v>15</v>
      </c>
      <c r="J6803" s="3">
        <v>30000</v>
      </c>
      <c r="K6803" s="3">
        <v>0.78496977999999995</v>
      </c>
      <c r="L6803" s="3">
        <v>2</v>
      </c>
      <c r="M6803" s="2" t="s">
        <v>67</v>
      </c>
      <c r="N6803" s="3">
        <v>212888</v>
      </c>
      <c r="O6803" s="3">
        <v>0.62406324499999999</v>
      </c>
      <c r="P6803" s="3">
        <v>-0.9182623208219588</v>
      </c>
      <c r="Q6803" s="3">
        <v>0.78259105304437659</v>
      </c>
      <c r="R6803" s="3">
        <v>0.32953681501713911</v>
      </c>
      <c r="S6803" s="3">
        <v>0.59912298555020571</v>
      </c>
      <c r="T6803" s="5">
        <f>POWER(10,Table2[[#This Row],[Predicted normalized_price]]*(N$7634-N$7635)+N$7635)</f>
        <v>185623.19570818398</v>
      </c>
      <c r="U6803" s="5">
        <f>ABS(Table2[[#This Row],[price]]-Table2[[#This Row],[Predicted Price]])</f>
        <v>27264.804291816021</v>
      </c>
      <c r="V6803" s="5">
        <f>Table2[[#This Row],[Price Diff]]/Table2[[#This Row],[price]]</f>
        <v>0.128071118577919</v>
      </c>
    </row>
    <row r="6804" spans="1:22" x14ac:dyDescent="0.2">
      <c r="A6804" s="3">
        <v>14820</v>
      </c>
      <c r="B6804" s="3">
        <v>0.25647937399999998</v>
      </c>
      <c r="C6804" s="3">
        <v>73613</v>
      </c>
      <c r="D6804" s="3">
        <v>0.61124546199999996</v>
      </c>
      <c r="E6804" s="3">
        <v>1595</v>
      </c>
      <c r="F6804" s="3">
        <v>0.38472810600000001</v>
      </c>
      <c r="G6804" s="3">
        <v>3</v>
      </c>
      <c r="H6804" s="3">
        <v>0.416289664</v>
      </c>
      <c r="I6804" s="2" t="s">
        <v>15</v>
      </c>
      <c r="J6804" s="3">
        <v>25750</v>
      </c>
      <c r="K6804" s="3">
        <v>0.77195026700000002</v>
      </c>
      <c r="L6804" s="3">
        <v>1</v>
      </c>
      <c r="M6804" s="2" t="s">
        <v>65</v>
      </c>
      <c r="N6804" s="3">
        <v>139800</v>
      </c>
      <c r="O6804" s="3">
        <v>0.54752980399999995</v>
      </c>
      <c r="P6804" s="3">
        <v>-0.941287764616343</v>
      </c>
      <c r="Q6804" s="3">
        <v>0.70243633488927537</v>
      </c>
      <c r="R6804" s="3">
        <v>0.46543477106674874</v>
      </c>
      <c r="S6804" s="3">
        <v>0.54348677994838646</v>
      </c>
      <c r="T6804" s="5">
        <f>POWER(10,Table2[[#This Row],[Predicted normalized_price]]*(N$7634-N$7635)+N$7635)</f>
        <v>136728.37598191254</v>
      </c>
      <c r="U6804" s="5">
        <f>ABS(Table2[[#This Row],[price]]-Table2[[#This Row],[Predicted Price]])</f>
        <v>3071.6240180874593</v>
      </c>
      <c r="V6804" s="5">
        <f>Table2[[#This Row],[Price Diff]]/Table2[[#This Row],[price]]</f>
        <v>2.1971559499910295E-2</v>
      </c>
    </row>
    <row r="6805" spans="1:22" x14ac:dyDescent="0.2">
      <c r="A6805" s="3">
        <v>11080</v>
      </c>
      <c r="B6805" s="3">
        <v>0.19176631299999999</v>
      </c>
      <c r="C6805" s="3">
        <v>9137</v>
      </c>
      <c r="D6805" s="3">
        <v>0.246105726</v>
      </c>
      <c r="E6805" s="3">
        <v>1591</v>
      </c>
      <c r="F6805" s="3">
        <v>0.38365743499999999</v>
      </c>
      <c r="G6805" s="3">
        <v>10</v>
      </c>
      <c r="H6805" s="3">
        <v>0.87250287000000004</v>
      </c>
      <c r="I6805" s="2" t="s">
        <v>18</v>
      </c>
      <c r="J6805" s="3">
        <v>106000</v>
      </c>
      <c r="K6805" s="3">
        <v>0.89254686800000005</v>
      </c>
      <c r="L6805" s="3">
        <v>3</v>
      </c>
      <c r="M6805" s="2" t="s">
        <v>63</v>
      </c>
      <c r="N6805" s="3">
        <v>18200</v>
      </c>
      <c r="O6805" s="3">
        <v>0.17650505899999999</v>
      </c>
      <c r="P6805" s="3">
        <v>-0.99377282389251598</v>
      </c>
      <c r="Q6805" s="3">
        <v>-0.92318978718243161</v>
      </c>
      <c r="R6805" s="3">
        <v>0.1832944706890538</v>
      </c>
      <c r="S6805" s="3">
        <v>0.18674056650079779</v>
      </c>
      <c r="T6805" s="5">
        <f>POWER(10,Table2[[#This Row],[Predicted normalized_price]]*(N$7634-N$7635)+N$7635)</f>
        <v>19252.982617826827</v>
      </c>
      <c r="U6805" s="5">
        <f>ABS(Table2[[#This Row],[price]]-Table2[[#This Row],[Predicted Price]])</f>
        <v>1052.9826178268268</v>
      </c>
      <c r="V6805" s="5">
        <f>Table2[[#This Row],[Price Diff]]/Table2[[#This Row],[price]]</f>
        <v>5.7856187792682791E-2</v>
      </c>
    </row>
    <row r="6806" spans="1:22" x14ac:dyDescent="0.2">
      <c r="A6806" s="3">
        <v>9490</v>
      </c>
      <c r="B6806" s="3">
        <v>0.15729928100000001</v>
      </c>
      <c r="C6806" s="3">
        <v>34286</v>
      </c>
      <c r="D6806" s="3">
        <v>0.47752917900000003</v>
      </c>
      <c r="E6806" s="3">
        <v>1598</v>
      </c>
      <c r="F6806" s="3">
        <v>0.38552934799999999</v>
      </c>
      <c r="G6806" s="3">
        <v>7</v>
      </c>
      <c r="H6806" s="3">
        <v>0.73735046500000001</v>
      </c>
      <c r="I6806" s="2" t="s">
        <v>10</v>
      </c>
      <c r="J6806" s="3">
        <v>109619</v>
      </c>
      <c r="K6806" s="3">
        <v>0.89540807700000002</v>
      </c>
      <c r="L6806" s="3">
        <v>1</v>
      </c>
      <c r="M6806" s="2" t="s">
        <v>63</v>
      </c>
      <c r="N6806" s="3">
        <v>45555</v>
      </c>
      <c r="O6806" s="3">
        <v>0.34347397200000002</v>
      </c>
      <c r="P6806" s="3">
        <v>-0.17376614464672305</v>
      </c>
      <c r="Q6806" s="3">
        <v>-0.80069193500151103</v>
      </c>
      <c r="R6806" s="3">
        <v>-0.31964696397507752</v>
      </c>
      <c r="S6806" s="3">
        <v>0.34871255092775522</v>
      </c>
      <c r="T6806" s="5">
        <f>POWER(10,Table2[[#This Row],[Predicted normalized_price]]*(N$7634-N$7635)+N$7635)</f>
        <v>46885.409295914003</v>
      </c>
      <c r="U6806" s="5">
        <f>ABS(Table2[[#This Row],[price]]-Table2[[#This Row],[Predicted Price]])</f>
        <v>1330.4092959140035</v>
      </c>
      <c r="V6806" s="5">
        <f>Table2[[#This Row],[Price Diff]]/Table2[[#This Row],[price]]</f>
        <v>2.9204462647656755E-2</v>
      </c>
    </row>
    <row r="6807" spans="1:22" x14ac:dyDescent="0.2">
      <c r="A6807" s="3">
        <v>11880</v>
      </c>
      <c r="B6807" s="3">
        <v>0.20727831399999999</v>
      </c>
      <c r="C6807" s="3">
        <v>55377</v>
      </c>
      <c r="D6807" s="3">
        <v>0.56142988000000005</v>
      </c>
      <c r="E6807" s="3">
        <v>1595</v>
      </c>
      <c r="F6807" s="3">
        <v>0.38472810600000001</v>
      </c>
      <c r="G6807" s="3">
        <v>3</v>
      </c>
      <c r="H6807" s="3">
        <v>0.416289664</v>
      </c>
      <c r="I6807" s="2" t="s">
        <v>15</v>
      </c>
      <c r="J6807" s="3">
        <v>13200</v>
      </c>
      <c r="K6807" s="3">
        <v>0.71500006100000002</v>
      </c>
      <c r="L6807" s="3">
        <v>1</v>
      </c>
      <c r="M6807" s="2" t="s">
        <v>67</v>
      </c>
      <c r="N6807" s="3">
        <v>105000</v>
      </c>
      <c r="O6807" s="3">
        <v>0.49543680299999998</v>
      </c>
      <c r="P6807" s="3">
        <v>-0.94395224561732172</v>
      </c>
      <c r="Q6807" s="3">
        <v>0.61340088073227617</v>
      </c>
      <c r="R6807" s="3">
        <v>0.59749136269303349</v>
      </c>
      <c r="S6807" s="3">
        <v>0.48653937965042987</v>
      </c>
      <c r="T6807" s="5">
        <f>POWER(10,Table2[[#This Row],[Predicted normalized_price]]*(N$7634-N$7635)+N$7635)</f>
        <v>99989.858000318665</v>
      </c>
      <c r="U6807" s="5">
        <f>ABS(Table2[[#This Row],[price]]-Table2[[#This Row],[Predicted Price]])</f>
        <v>5010.1419996813347</v>
      </c>
      <c r="V6807" s="5">
        <f>Table2[[#This Row],[Price Diff]]/Table2[[#This Row],[price]]</f>
        <v>4.7715638092203187E-2</v>
      </c>
    </row>
    <row r="6808" spans="1:22" x14ac:dyDescent="0.2">
      <c r="A6808" s="3">
        <v>12390</v>
      </c>
      <c r="B6808" s="3">
        <v>0.21663104</v>
      </c>
      <c r="C6808" s="3">
        <v>53926</v>
      </c>
      <c r="D6808" s="3">
        <v>0.55678329699999995</v>
      </c>
      <c r="E6808" s="3">
        <v>1595</v>
      </c>
      <c r="F6808" s="3">
        <v>0.38472810600000001</v>
      </c>
      <c r="G6808" s="3">
        <v>6</v>
      </c>
      <c r="H6808" s="3">
        <v>0.67893919899999999</v>
      </c>
      <c r="I6808" s="2" t="s">
        <v>15</v>
      </c>
      <c r="J6808" s="3">
        <v>60000</v>
      </c>
      <c r="K6808" s="3">
        <v>0.84404464199999996</v>
      </c>
      <c r="L6808" s="3">
        <v>1</v>
      </c>
      <c r="M6808" s="2" t="s">
        <v>67</v>
      </c>
      <c r="N6808" s="3">
        <v>75800</v>
      </c>
      <c r="O6808" s="3">
        <v>0.43613554500000001</v>
      </c>
      <c r="P6808" s="3">
        <v>-0.93773483408062031</v>
      </c>
      <c r="Q6808" s="3">
        <v>0.50976445836382489</v>
      </c>
      <c r="R6808" s="3">
        <v>0.6673482678287912</v>
      </c>
      <c r="S6808" s="3">
        <v>0.4415438469494446</v>
      </c>
      <c r="T6808" s="5">
        <f>POWER(10,Table2[[#This Row],[Predicted normalized_price]]*(N$7634-N$7635)+N$7635)</f>
        <v>78086.49043074256</v>
      </c>
      <c r="U6808" s="5">
        <f>ABS(Table2[[#This Row],[price]]-Table2[[#This Row],[Predicted Price]])</f>
        <v>2286.4904307425604</v>
      </c>
      <c r="V6808" s="5">
        <f>Table2[[#This Row],[Price Diff]]/Table2[[#This Row],[price]]</f>
        <v>3.0164781408213198E-2</v>
      </c>
    </row>
    <row r="6809" spans="1:22" x14ac:dyDescent="0.2">
      <c r="A6809" s="3">
        <v>11600</v>
      </c>
      <c r="B6809" s="3">
        <v>0.20197124899999999</v>
      </c>
      <c r="C6809" s="3">
        <v>38127</v>
      </c>
      <c r="D6809" s="3">
        <v>0.49611186400000001</v>
      </c>
      <c r="E6809" s="3">
        <v>1798</v>
      </c>
      <c r="F6809" s="3">
        <v>0.435810641</v>
      </c>
      <c r="G6809" s="3">
        <v>8</v>
      </c>
      <c r="H6809" s="3">
        <v>0.78794860499999997</v>
      </c>
      <c r="I6809" s="2" t="s">
        <v>19</v>
      </c>
      <c r="J6809" s="3">
        <v>110000</v>
      </c>
      <c r="K6809" s="3">
        <v>0.89570378500000003</v>
      </c>
      <c r="L6809" s="3">
        <v>3</v>
      </c>
      <c r="M6809" s="2" t="s">
        <v>65</v>
      </c>
      <c r="N6809" s="3">
        <v>49700</v>
      </c>
      <c r="O6809" s="3">
        <v>0.35932185300000002</v>
      </c>
      <c r="P6809" s="3">
        <v>-0.83488525167048133</v>
      </c>
      <c r="Q6809" s="3">
        <v>0.30048089731458849</v>
      </c>
      <c r="R6809" s="3">
        <v>0.76518994015061259</v>
      </c>
      <c r="S6809" s="3">
        <v>0.36188033980767337</v>
      </c>
      <c r="T6809" s="5">
        <f>POWER(10,Table2[[#This Row],[Predicted normalized_price]]*(N$7634-N$7635)+N$7635)</f>
        <v>50403.664902040357</v>
      </c>
      <c r="U6809" s="5">
        <f>ABS(Table2[[#This Row],[price]]-Table2[[#This Row],[Predicted Price]])</f>
        <v>703.66490204035654</v>
      </c>
      <c r="V6809" s="5">
        <f>Table2[[#This Row],[Price Diff]]/Table2[[#This Row],[price]]</f>
        <v>1.4158247525962907E-2</v>
      </c>
    </row>
    <row r="6810" spans="1:22" x14ac:dyDescent="0.2">
      <c r="A6810" s="3">
        <v>14650</v>
      </c>
      <c r="B6810" s="3">
        <v>0.25391224600000001</v>
      </c>
      <c r="C6810" s="3">
        <v>80126</v>
      </c>
      <c r="D6810" s="3">
        <v>0.62608190900000005</v>
      </c>
      <c r="E6810" s="3">
        <v>1997</v>
      </c>
      <c r="F6810" s="3">
        <v>0.48056971500000001</v>
      </c>
      <c r="G6810" s="3">
        <v>5</v>
      </c>
      <c r="H6810" s="3">
        <v>0.60985333500000005</v>
      </c>
      <c r="I6810" s="2" t="s">
        <v>13</v>
      </c>
      <c r="J6810" s="3">
        <v>66600</v>
      </c>
      <c r="K6810" s="3">
        <v>0.85293893399999998</v>
      </c>
      <c r="L6810" s="3">
        <v>1</v>
      </c>
      <c r="M6810" s="2" t="s">
        <v>65</v>
      </c>
      <c r="N6810" s="3">
        <v>118800</v>
      </c>
      <c r="O6810" s="3">
        <v>0.51790822000000003</v>
      </c>
      <c r="P6810" s="3">
        <v>-0.7674352767875855</v>
      </c>
      <c r="Q6810" s="3">
        <v>0.64329806843308357</v>
      </c>
      <c r="R6810" s="3">
        <v>0.52870875531629391</v>
      </c>
      <c r="S6810" s="3">
        <v>0.51232233228054591</v>
      </c>
      <c r="T6810" s="5">
        <f>POWER(10,Table2[[#This Row],[Predicted normalized_price]]*(N$7634-N$7635)+N$7635)</f>
        <v>115208.87655560007</v>
      </c>
      <c r="U6810" s="5">
        <f>ABS(Table2[[#This Row],[price]]-Table2[[#This Row],[Predicted Price]])</f>
        <v>3591.1234443999274</v>
      </c>
      <c r="V6810" s="5">
        <f>Table2[[#This Row],[Price Diff]]/Table2[[#This Row],[price]]</f>
        <v>3.0228311821548209E-2</v>
      </c>
    </row>
    <row r="6811" spans="1:22" x14ac:dyDescent="0.2">
      <c r="A6811" s="3">
        <v>16510</v>
      </c>
      <c r="B6811" s="3">
        <v>0.28050761299999999</v>
      </c>
      <c r="C6811" s="3">
        <v>55802</v>
      </c>
      <c r="D6811" s="3">
        <v>0.56276783399999997</v>
      </c>
      <c r="E6811" s="3">
        <v>1999</v>
      </c>
      <c r="F6811" s="3">
        <v>0.48099653599999997</v>
      </c>
      <c r="G6811" s="3">
        <v>8</v>
      </c>
      <c r="H6811" s="3">
        <v>0.78794860499999997</v>
      </c>
      <c r="I6811" s="2" t="s">
        <v>35</v>
      </c>
      <c r="J6811" s="3">
        <v>45000</v>
      </c>
      <c r="K6811" s="3">
        <v>0.81952635900000004</v>
      </c>
      <c r="L6811" s="3">
        <v>1</v>
      </c>
      <c r="M6811" s="2" t="s">
        <v>64</v>
      </c>
      <c r="N6811" s="3">
        <v>81800</v>
      </c>
      <c r="O6811" s="3">
        <v>0.44999879599999998</v>
      </c>
      <c r="P6811" s="3">
        <v>0.52267627494764557</v>
      </c>
      <c r="Q6811" s="3">
        <v>-0.65007555599687694</v>
      </c>
      <c r="R6811" s="3">
        <v>-0.57156218963594652</v>
      </c>
      <c r="S6811" s="3">
        <v>0.45410363663716802</v>
      </c>
      <c r="T6811" s="5">
        <f>POWER(10,Table2[[#This Row],[Predicted normalized_price]]*(N$7634-N$7635)+N$7635)</f>
        <v>83666.064714605309</v>
      </c>
      <c r="U6811" s="5">
        <f>ABS(Table2[[#This Row],[price]]-Table2[[#This Row],[Predicted Price]])</f>
        <v>1866.0647146053088</v>
      </c>
      <c r="V6811" s="5">
        <f>Table2[[#This Row],[Price Diff]]/Table2[[#This Row],[price]]</f>
        <v>2.2812527073414534E-2</v>
      </c>
    </row>
    <row r="6812" spans="1:22" x14ac:dyDescent="0.2">
      <c r="A6812" s="3">
        <v>7080</v>
      </c>
      <c r="B6812" s="3">
        <v>9.2112553999999999E-2</v>
      </c>
      <c r="C6812" s="3">
        <v>51587</v>
      </c>
      <c r="D6812" s="3">
        <v>0.54902318000000006</v>
      </c>
      <c r="E6812" s="3">
        <v>1496</v>
      </c>
      <c r="F6812" s="3">
        <v>0.35740525400000001</v>
      </c>
      <c r="G6812" s="3">
        <v>3</v>
      </c>
      <c r="H6812" s="3">
        <v>0.416289664</v>
      </c>
      <c r="I6812" s="2" t="s">
        <v>14</v>
      </c>
      <c r="J6812" s="3">
        <v>8468</v>
      </c>
      <c r="K6812" s="3">
        <v>0.67716587500000003</v>
      </c>
      <c r="L6812" s="3">
        <v>2</v>
      </c>
      <c r="M6812" s="2" t="s">
        <v>63</v>
      </c>
      <c r="N6812" s="3">
        <v>64800</v>
      </c>
      <c r="O6812" s="3">
        <v>0.407601987</v>
      </c>
      <c r="P6812" s="3">
        <v>-0.82465479063772884</v>
      </c>
      <c r="Q6812" s="3">
        <v>-0.6920424006674839</v>
      </c>
      <c r="R6812" s="3">
        <v>-0.45675225926838181</v>
      </c>
      <c r="S6812" s="3">
        <v>0.41038451036225954</v>
      </c>
      <c r="T6812" s="5">
        <f>POWER(10,Table2[[#This Row],[Predicted normalized_price]]*(N$7634-N$7635)+N$7635)</f>
        <v>65798.408269481573</v>
      </c>
      <c r="U6812" s="5">
        <f>ABS(Table2[[#This Row],[price]]-Table2[[#This Row],[Predicted Price]])</f>
        <v>998.40826948157337</v>
      </c>
      <c r="V6812" s="5">
        <f>Table2[[#This Row],[Price Diff]]/Table2[[#This Row],[price]]</f>
        <v>1.5407535022863787E-2</v>
      </c>
    </row>
    <row r="6813" spans="1:22" x14ac:dyDescent="0.2">
      <c r="A6813" s="3">
        <v>18210</v>
      </c>
      <c r="B6813" s="3">
        <v>0.30231434000000001</v>
      </c>
      <c r="C6813" s="3">
        <v>86741</v>
      </c>
      <c r="D6813" s="3">
        <v>0.63996416099999998</v>
      </c>
      <c r="E6813" s="3">
        <v>1998</v>
      </c>
      <c r="F6813" s="3">
        <v>0.480783179</v>
      </c>
      <c r="G6813" s="3">
        <v>2</v>
      </c>
      <c r="H6813" s="3">
        <v>0.26264953499999999</v>
      </c>
      <c r="I6813" s="2" t="s">
        <v>13</v>
      </c>
      <c r="J6813" s="3">
        <v>227</v>
      </c>
      <c r="K6813" s="3">
        <v>0.36872083300000003</v>
      </c>
      <c r="L6813" s="3">
        <v>1</v>
      </c>
      <c r="M6813" s="2" t="s">
        <v>65</v>
      </c>
      <c r="N6813" s="3">
        <v>208800</v>
      </c>
      <c r="O6813" s="3">
        <v>0.62053471900000001</v>
      </c>
      <c r="P6813" s="3">
        <v>-0.89489406776815528</v>
      </c>
      <c r="Q6813" s="3">
        <v>0.78464813070460049</v>
      </c>
      <c r="R6813" s="3">
        <v>0.28088953366642877</v>
      </c>
      <c r="S6813" s="3">
        <v>0.61206349407267679</v>
      </c>
      <c r="T6813" s="5">
        <f>POWER(10,Table2[[#This Row],[Predicted normalized_price]]*(N$7634-N$7635)+N$7635)</f>
        <v>199303.19171064405</v>
      </c>
      <c r="U6813" s="5">
        <f>ABS(Table2[[#This Row],[price]]-Table2[[#This Row],[Predicted Price]])</f>
        <v>9496.8082893559476</v>
      </c>
      <c r="V6813" s="5">
        <f>Table2[[#This Row],[Price Diff]]/Table2[[#This Row],[price]]</f>
        <v>4.5482798320670245E-2</v>
      </c>
    </row>
    <row r="6814" spans="1:22" x14ac:dyDescent="0.2">
      <c r="A6814" s="3">
        <v>67760</v>
      </c>
      <c r="B6814" s="3">
        <v>0.59468892600000001</v>
      </c>
      <c r="C6814" s="3">
        <v>355537</v>
      </c>
      <c r="D6814" s="3">
        <v>0.88683987600000003</v>
      </c>
      <c r="E6814" s="3">
        <v>3956</v>
      </c>
      <c r="F6814" s="3">
        <v>0.77204739</v>
      </c>
      <c r="G6814" s="3">
        <v>2</v>
      </c>
      <c r="H6814" s="3">
        <v>0.26264953499999999</v>
      </c>
      <c r="I6814" s="2" t="s">
        <v>9</v>
      </c>
      <c r="J6814" s="3">
        <v>17000</v>
      </c>
      <c r="K6814" s="3">
        <v>0.736562198</v>
      </c>
      <c r="L6814" s="3">
        <v>1</v>
      </c>
      <c r="M6814" s="2" t="s">
        <v>64</v>
      </c>
      <c r="N6814" s="3">
        <v>798800</v>
      </c>
      <c r="O6814" s="3">
        <v>0.86470705599999997</v>
      </c>
      <c r="P6814" s="3">
        <v>0.89575456221184868</v>
      </c>
      <c r="Q6814" s="3">
        <v>0.61533402870643195</v>
      </c>
      <c r="R6814" s="3">
        <v>-0.91074027399626667</v>
      </c>
      <c r="S6814" s="3">
        <v>0.87438894921459343</v>
      </c>
      <c r="T6814" s="5">
        <f>POWER(10,Table2[[#This Row],[Predicted normalized_price]]*(N$7634-N$7635)+N$7635)</f>
        <v>842448.78733258869</v>
      </c>
      <c r="U6814" s="5">
        <f>ABS(Table2[[#This Row],[price]]-Table2[[#This Row],[Predicted Price]])</f>
        <v>43648.78733258869</v>
      </c>
      <c r="V6814" s="5">
        <f>Table2[[#This Row],[Price Diff]]/Table2[[#This Row],[price]]</f>
        <v>5.4642948588618789E-2</v>
      </c>
    </row>
    <row r="6815" spans="1:22" x14ac:dyDescent="0.2">
      <c r="A6815" s="3">
        <v>9620</v>
      </c>
      <c r="B6815" s="3">
        <v>0.160326635</v>
      </c>
      <c r="C6815" s="3">
        <v>57018</v>
      </c>
      <c r="D6815" s="3">
        <v>0.56654040299999997</v>
      </c>
      <c r="E6815" s="3">
        <v>1390</v>
      </c>
      <c r="F6815" s="3">
        <v>0.32606906200000002</v>
      </c>
      <c r="G6815" s="3">
        <v>5</v>
      </c>
      <c r="H6815" s="3">
        <v>0.60985333500000005</v>
      </c>
      <c r="I6815" s="2" t="s">
        <v>20</v>
      </c>
      <c r="J6815" s="3">
        <v>36900</v>
      </c>
      <c r="K6815" s="3">
        <v>0.80261297799999998</v>
      </c>
      <c r="L6815" s="3">
        <v>1</v>
      </c>
      <c r="M6815" s="2" t="s">
        <v>65</v>
      </c>
      <c r="N6815" s="3">
        <v>74000</v>
      </c>
      <c r="O6815" s="3">
        <v>0.43176191800000002</v>
      </c>
      <c r="P6815" s="3">
        <v>-0.38768364466562427</v>
      </c>
      <c r="Q6815" s="3">
        <v>0.4988434447949065</v>
      </c>
      <c r="R6815" s="3">
        <v>0.69879676128142998</v>
      </c>
      <c r="S6815" s="3">
        <v>0.43214110899639757</v>
      </c>
      <c r="T6815" s="5">
        <f>POWER(10,Table2[[#This Row],[Predicted normalized_price]]*(N$7634-N$7635)+N$7635)</f>
        <v>74154.352014989985</v>
      </c>
      <c r="U6815" s="5">
        <f>ABS(Table2[[#This Row],[price]]-Table2[[#This Row],[Predicted Price]])</f>
        <v>154.35201498998504</v>
      </c>
      <c r="V6815" s="5">
        <f>Table2[[#This Row],[Price Diff]]/Table2[[#This Row],[price]]</f>
        <v>2.0858380404052031E-3</v>
      </c>
    </row>
    <row r="6816" spans="1:22" x14ac:dyDescent="0.2">
      <c r="A6816" s="3">
        <v>387090</v>
      </c>
      <c r="B6816" s="3">
        <v>0.98244874900000001</v>
      </c>
      <c r="C6816" s="3">
        <v>519670</v>
      </c>
      <c r="D6816" s="3">
        <v>0.95326443400000005</v>
      </c>
      <c r="E6816" s="3">
        <v>5980</v>
      </c>
      <c r="F6816" s="3">
        <v>0.94822799000000002</v>
      </c>
      <c r="G6816" s="3">
        <v>8</v>
      </c>
      <c r="H6816" s="3">
        <v>0.78794860499999997</v>
      </c>
      <c r="I6816" s="2" t="s">
        <v>56</v>
      </c>
      <c r="J6816" s="3">
        <v>2200</v>
      </c>
      <c r="K6816" s="3">
        <v>0.56229375699999995</v>
      </c>
      <c r="L6816" s="3">
        <v>2</v>
      </c>
      <c r="M6816" s="2" t="s">
        <v>65</v>
      </c>
      <c r="N6816" s="3">
        <v>1680000</v>
      </c>
      <c r="O6816" s="3">
        <v>1</v>
      </c>
      <c r="P6816" s="3">
        <v>-0.66309813157696285</v>
      </c>
      <c r="Q6816" s="3">
        <v>0.97618982476752547</v>
      </c>
      <c r="R6816" s="3">
        <v>-0.96908101238541089</v>
      </c>
      <c r="S6816" s="3">
        <v>0.98012031437255298</v>
      </c>
      <c r="T6816" s="5">
        <f>POWER(10,Table2[[#This Row],[Predicted normalized_price]]*(N$7634-N$7635)+N$7635)</f>
        <v>1506146.4530104422</v>
      </c>
      <c r="U6816" s="5">
        <f>ABS(Table2[[#This Row],[price]]-Table2[[#This Row],[Predicted Price]])</f>
        <v>173853.5469895578</v>
      </c>
      <c r="V6816" s="5">
        <f>Table2[[#This Row],[Price Diff]]/Table2[[#This Row],[price]]</f>
        <v>0.10348425416045107</v>
      </c>
    </row>
    <row r="6817" spans="1:22" x14ac:dyDescent="0.2">
      <c r="A6817" s="3">
        <v>13880</v>
      </c>
      <c r="B6817" s="3">
        <v>0.24189878100000001</v>
      </c>
      <c r="C6817" s="3">
        <v>75821</v>
      </c>
      <c r="D6817" s="3">
        <v>0.61641741000000005</v>
      </c>
      <c r="E6817" s="3">
        <v>2362</v>
      </c>
      <c r="F6817" s="3">
        <v>0.55214537900000005</v>
      </c>
      <c r="G6817" s="3">
        <v>3</v>
      </c>
      <c r="H6817" s="3">
        <v>0.416289664</v>
      </c>
      <c r="I6817" s="2" t="s">
        <v>10</v>
      </c>
      <c r="J6817" s="3">
        <v>23000</v>
      </c>
      <c r="K6817" s="3">
        <v>0.76232469300000005</v>
      </c>
      <c r="L6817" s="3">
        <v>1</v>
      </c>
      <c r="M6817" s="2" t="s">
        <v>63</v>
      </c>
      <c r="N6817" s="3">
        <v>145000</v>
      </c>
      <c r="O6817" s="3">
        <v>0.55417597900000004</v>
      </c>
      <c r="P6817" s="3">
        <v>0.37932300964415311</v>
      </c>
      <c r="Q6817" s="3">
        <v>-0.47636426762087714</v>
      </c>
      <c r="R6817" s="3">
        <v>-0.69782794292463923</v>
      </c>
      <c r="S6817" s="3">
        <v>0.53149981943900915</v>
      </c>
      <c r="T6817" s="5">
        <f>POWER(10,Table2[[#This Row],[Predicted normalized_price]]*(N$7634-N$7635)+N$7635)</f>
        <v>128012.46232926486</v>
      </c>
      <c r="U6817" s="5">
        <f>ABS(Table2[[#This Row],[price]]-Table2[[#This Row],[Predicted Price]])</f>
        <v>16987.537670735139</v>
      </c>
      <c r="V6817" s="5">
        <f>Table2[[#This Row],[Price Diff]]/Table2[[#This Row],[price]]</f>
        <v>0.11715543221196648</v>
      </c>
    </row>
    <row r="6818" spans="1:22" x14ac:dyDescent="0.2">
      <c r="A6818" s="3">
        <v>11030</v>
      </c>
      <c r="B6818" s="3">
        <v>0.19075994700000001</v>
      </c>
      <c r="C6818" s="3">
        <v>46356</v>
      </c>
      <c r="D6818" s="3">
        <v>0.53031215200000004</v>
      </c>
      <c r="E6818" s="3">
        <v>1390</v>
      </c>
      <c r="F6818" s="3">
        <v>0.32606906200000002</v>
      </c>
      <c r="G6818" s="3">
        <v>7</v>
      </c>
      <c r="H6818" s="3">
        <v>0.73735046500000001</v>
      </c>
      <c r="I6818" s="2" t="s">
        <v>20</v>
      </c>
      <c r="J6818" s="3">
        <v>82400</v>
      </c>
      <c r="K6818" s="3">
        <v>0.87108213300000004</v>
      </c>
      <c r="L6818" s="3">
        <v>1</v>
      </c>
      <c r="M6818" s="2" t="s">
        <v>62</v>
      </c>
      <c r="N6818" s="3">
        <v>58800</v>
      </c>
      <c r="O6818" s="3">
        <v>0.38991986499999998</v>
      </c>
      <c r="P6818" s="3">
        <v>-0.3042622574050326</v>
      </c>
      <c r="Q6818" s="3">
        <v>0.40301812467283382</v>
      </c>
      <c r="R6818" s="3">
        <v>0.73178676512984253</v>
      </c>
      <c r="S6818" s="3">
        <v>0.39875586756060821</v>
      </c>
      <c r="T6818" s="5">
        <f>POWER(10,Table2[[#This Row],[Predicted normalized_price]]*(N$7634-N$7635)+N$7635)</f>
        <v>61725.425812705769</v>
      </c>
      <c r="U6818" s="5">
        <f>ABS(Table2[[#This Row],[price]]-Table2[[#This Row],[Predicted Price]])</f>
        <v>2925.4258127057692</v>
      </c>
      <c r="V6818" s="5">
        <f>Table2[[#This Row],[Price Diff]]/Table2[[#This Row],[price]]</f>
        <v>4.975213967186682E-2</v>
      </c>
    </row>
    <row r="6819" spans="1:22" x14ac:dyDescent="0.2">
      <c r="A6819" s="3">
        <v>10970</v>
      </c>
      <c r="B6819" s="3">
        <v>0.18954626899999999</v>
      </c>
      <c r="C6819" s="3">
        <v>34783</v>
      </c>
      <c r="D6819" s="3">
        <v>0.48004774700000002</v>
      </c>
      <c r="E6819" s="3">
        <v>1984</v>
      </c>
      <c r="F6819" s="3">
        <v>0.47778491499999998</v>
      </c>
      <c r="G6819" s="3">
        <v>9</v>
      </c>
      <c r="H6819" s="3">
        <v>0.83257932800000001</v>
      </c>
      <c r="I6819" s="2" t="s">
        <v>20</v>
      </c>
      <c r="J6819" s="3">
        <v>68000</v>
      </c>
      <c r="K6819" s="3">
        <v>0.85471192200000001</v>
      </c>
      <c r="L6819" s="3">
        <v>2</v>
      </c>
      <c r="M6819" s="2" t="s">
        <v>64</v>
      </c>
      <c r="N6819" s="3">
        <v>43800</v>
      </c>
      <c r="O6819" s="3">
        <v>0.33632449599999997</v>
      </c>
      <c r="P6819" s="3">
        <v>0.93351835178854747</v>
      </c>
      <c r="Q6819" s="3">
        <v>0.244120061495125</v>
      </c>
      <c r="R6819" s="3">
        <v>0.80665116933664849</v>
      </c>
      <c r="S6819" s="3">
        <v>0.34118009597932059</v>
      </c>
      <c r="T6819" s="5">
        <f>POWER(10,Table2[[#This Row],[Predicted normalized_price]]*(N$7634-N$7635)+N$7635)</f>
        <v>44984.387103923058</v>
      </c>
      <c r="U6819" s="5">
        <f>ABS(Table2[[#This Row],[price]]-Table2[[#This Row],[Predicted Price]])</f>
        <v>1184.387103923058</v>
      </c>
      <c r="V6819" s="5">
        <f>Table2[[#This Row],[Price Diff]]/Table2[[#This Row],[price]]</f>
        <v>2.7040801459430549E-2</v>
      </c>
    </row>
    <row r="6820" spans="1:22" x14ac:dyDescent="0.2">
      <c r="A6820" s="3">
        <v>12070</v>
      </c>
      <c r="B6820" s="3">
        <v>0.21080877200000001</v>
      </c>
      <c r="C6820" s="3">
        <v>52629</v>
      </c>
      <c r="D6820" s="3">
        <v>0.55252279800000004</v>
      </c>
      <c r="E6820" s="3">
        <v>1595</v>
      </c>
      <c r="F6820" s="3">
        <v>0.38472810600000001</v>
      </c>
      <c r="G6820" s="3">
        <v>4</v>
      </c>
      <c r="H6820" s="3">
        <v>0.52529906999999998</v>
      </c>
      <c r="I6820" s="2" t="s">
        <v>15</v>
      </c>
      <c r="J6820" s="3">
        <v>37000</v>
      </c>
      <c r="K6820" s="3">
        <v>0.80284363400000003</v>
      </c>
      <c r="L6820" s="3">
        <v>1</v>
      </c>
      <c r="M6820" s="2" t="s">
        <v>67</v>
      </c>
      <c r="N6820" s="3">
        <v>103800</v>
      </c>
      <c r="O6820" s="3">
        <v>0.49334502499999999</v>
      </c>
      <c r="P6820" s="3">
        <v>-0.94231871405223266</v>
      </c>
      <c r="Q6820" s="3">
        <v>0.56377479383336493</v>
      </c>
      <c r="R6820" s="3">
        <v>0.6393410348133568</v>
      </c>
      <c r="S6820" s="3">
        <v>0.46285984253964907</v>
      </c>
      <c r="T6820" s="5">
        <f>POWER(10,Table2[[#This Row],[Predicted normalized_price]]*(N$7634-N$7635)+N$7635)</f>
        <v>87790.127338720456</v>
      </c>
      <c r="U6820" s="5">
        <f>ABS(Table2[[#This Row],[price]]-Table2[[#This Row],[Predicted Price]])</f>
        <v>16009.872661279544</v>
      </c>
      <c r="V6820" s="5">
        <f>Table2[[#This Row],[Price Diff]]/Table2[[#This Row],[price]]</f>
        <v>0.15423769423198019</v>
      </c>
    </row>
    <row r="6821" spans="1:22" x14ac:dyDescent="0.2">
      <c r="A6821" s="3">
        <v>8040</v>
      </c>
      <c r="B6821" s="3">
        <v>0.12040548299999999</v>
      </c>
      <c r="C6821" s="3">
        <v>51325</v>
      </c>
      <c r="D6821" s="3">
        <v>0.54813211500000003</v>
      </c>
      <c r="E6821" s="3">
        <v>1390</v>
      </c>
      <c r="F6821" s="3">
        <v>0.32606906200000002</v>
      </c>
      <c r="G6821" s="3">
        <v>5</v>
      </c>
      <c r="H6821" s="3">
        <v>0.60985333500000005</v>
      </c>
      <c r="I6821" s="2" t="s">
        <v>20</v>
      </c>
      <c r="J6821" s="3">
        <v>52331</v>
      </c>
      <c r="K6821" s="3">
        <v>0.83238936799999996</v>
      </c>
      <c r="L6821" s="3">
        <v>1</v>
      </c>
      <c r="M6821" s="2" t="s">
        <v>63</v>
      </c>
      <c r="N6821" s="3">
        <v>58800</v>
      </c>
      <c r="O6821" s="3">
        <v>0.38991986499999998</v>
      </c>
      <c r="P6821" s="3">
        <v>-0.48195509349842036</v>
      </c>
      <c r="Q6821" s="3">
        <v>0.42062941786300168</v>
      </c>
      <c r="R6821" s="3">
        <v>0.75036149087054749</v>
      </c>
      <c r="S6821" s="3">
        <v>0.39821559538019791</v>
      </c>
      <c r="T6821" s="5">
        <f>POWER(10,Table2[[#This Row],[Predicted normalized_price]]*(N$7634-N$7635)+N$7635)</f>
        <v>61542.446465668778</v>
      </c>
      <c r="U6821" s="5">
        <f>ABS(Table2[[#This Row],[price]]-Table2[[#This Row],[Predicted Price]])</f>
        <v>2742.4464656687778</v>
      </c>
      <c r="V6821" s="5">
        <f>Table2[[#This Row],[Price Diff]]/Table2[[#This Row],[price]]</f>
        <v>4.6640246014775136E-2</v>
      </c>
    </row>
    <row r="6822" spans="1:22" x14ac:dyDescent="0.2">
      <c r="A6822" s="3">
        <v>13290</v>
      </c>
      <c r="B6822" s="3">
        <v>0.232233722</v>
      </c>
      <c r="C6822" s="3">
        <v>68341</v>
      </c>
      <c r="D6822" s="3">
        <v>0.59824075899999996</v>
      </c>
      <c r="E6822" s="3">
        <v>2362</v>
      </c>
      <c r="F6822" s="3">
        <v>0.55214537900000005</v>
      </c>
      <c r="G6822" s="3">
        <v>3</v>
      </c>
      <c r="H6822" s="3">
        <v>0.416289664</v>
      </c>
      <c r="I6822" s="2" t="s">
        <v>10</v>
      </c>
      <c r="J6822" s="3">
        <v>4000</v>
      </c>
      <c r="K6822" s="3">
        <v>0.61324561799999999</v>
      </c>
      <c r="L6822" s="3">
        <v>1</v>
      </c>
      <c r="M6822" s="2" t="s">
        <v>66</v>
      </c>
      <c r="N6822" s="3">
        <v>150000</v>
      </c>
      <c r="O6822" s="3">
        <v>0.56034547499999998</v>
      </c>
      <c r="P6822" s="3">
        <v>0.60870826569759395</v>
      </c>
      <c r="Q6822" s="3">
        <v>-0.5024261783719618</v>
      </c>
      <c r="R6822" s="3">
        <v>-0.67763417192399333</v>
      </c>
      <c r="S6822" s="3">
        <v>0.52011869163242053</v>
      </c>
      <c r="T6822" s="5">
        <f>POWER(10,Table2[[#This Row],[Predicted normalized_price]]*(N$7634-N$7635)+N$7635)</f>
        <v>120251.81579274076</v>
      </c>
      <c r="U6822" s="5">
        <f>ABS(Table2[[#This Row],[price]]-Table2[[#This Row],[Predicted Price]])</f>
        <v>29748.184207259241</v>
      </c>
      <c r="V6822" s="5">
        <f>Table2[[#This Row],[Price Diff]]/Table2[[#This Row],[price]]</f>
        <v>0.19832122804839494</v>
      </c>
    </row>
    <row r="6823" spans="1:22" x14ac:dyDescent="0.2">
      <c r="A6823" s="3">
        <v>7720</v>
      </c>
      <c r="B6823" s="3">
        <v>0.11136842</v>
      </c>
      <c r="C6823" s="3">
        <v>50606</v>
      </c>
      <c r="D6823" s="3">
        <v>0.54566322</v>
      </c>
      <c r="E6823" s="3">
        <v>1496</v>
      </c>
      <c r="F6823" s="3">
        <v>0.35740525400000001</v>
      </c>
      <c r="G6823" s="3">
        <v>2</v>
      </c>
      <c r="H6823" s="3">
        <v>0.26264953499999999</v>
      </c>
      <c r="I6823" s="2" t="s">
        <v>14</v>
      </c>
      <c r="J6823" s="3">
        <v>9600</v>
      </c>
      <c r="K6823" s="3">
        <v>0.68785920099999998</v>
      </c>
      <c r="L6823" s="3">
        <v>1</v>
      </c>
      <c r="M6823" s="2" t="s">
        <v>63</v>
      </c>
      <c r="N6823" s="3">
        <v>71800</v>
      </c>
      <c r="O6823" s="3">
        <v>0.42626956799999999</v>
      </c>
      <c r="P6823" s="3">
        <v>-0.90027623473600948</v>
      </c>
      <c r="Q6823" s="3">
        <v>-0.62441327418259573</v>
      </c>
      <c r="R6823" s="3">
        <v>-0.52739470293786328</v>
      </c>
      <c r="S6823" s="3">
        <v>0.44591275646924855</v>
      </c>
      <c r="T6823" s="5">
        <f>POWER(10,Table2[[#This Row],[Predicted normalized_price]]*(N$7634-N$7635)+N$7635)</f>
        <v>79983.818279074752</v>
      </c>
      <c r="U6823" s="5">
        <f>ABS(Table2[[#This Row],[price]]-Table2[[#This Row],[Predicted Price]])</f>
        <v>8183.8182790747524</v>
      </c>
      <c r="V6823" s="5">
        <f>Table2[[#This Row],[Price Diff]]/Table2[[#This Row],[price]]</f>
        <v>0.11398075597597149</v>
      </c>
    </row>
    <row r="6824" spans="1:22" x14ac:dyDescent="0.2">
      <c r="A6824" s="3">
        <v>15690</v>
      </c>
      <c r="B6824" s="3">
        <v>0.26917250199999998</v>
      </c>
      <c r="C6824" s="3">
        <v>61101</v>
      </c>
      <c r="D6824" s="3">
        <v>0.57864375199999996</v>
      </c>
      <c r="E6824" s="3">
        <v>1998</v>
      </c>
      <c r="F6824" s="3">
        <v>0.480783179</v>
      </c>
      <c r="G6824" s="3">
        <v>5</v>
      </c>
      <c r="H6824" s="3">
        <v>0.60985333500000005</v>
      </c>
      <c r="I6824" s="2" t="s">
        <v>24</v>
      </c>
      <c r="J6824" s="3">
        <v>38500</v>
      </c>
      <c r="K6824" s="3">
        <v>0.80623058299999995</v>
      </c>
      <c r="L6824" s="3">
        <v>2</v>
      </c>
      <c r="M6824" s="2" t="s">
        <v>62</v>
      </c>
      <c r="N6824" s="3">
        <v>108900</v>
      </c>
      <c r="O6824" s="3">
        <v>0.50207365400000004</v>
      </c>
      <c r="P6824" s="3">
        <v>0.21654746384873527</v>
      </c>
      <c r="Q6824" s="3">
        <v>-0.55441883438458739</v>
      </c>
      <c r="R6824" s="3">
        <v>-0.62040480334855563</v>
      </c>
      <c r="S6824" s="3">
        <v>0.49087803145906012</v>
      </c>
      <c r="T6824" s="5">
        <f>POWER(10,Table2[[#This Row],[Predicted normalized_price]]*(N$7634-N$7635)+N$7635)</f>
        <v>102402.36136523531</v>
      </c>
      <c r="U6824" s="5">
        <f>ABS(Table2[[#This Row],[price]]-Table2[[#This Row],[Predicted Price]])</f>
        <v>6497.6386347646912</v>
      </c>
      <c r="V6824" s="5">
        <f>Table2[[#This Row],[Price Diff]]/Table2[[#This Row],[price]]</f>
        <v>5.9666103165883298E-2</v>
      </c>
    </row>
    <row r="6825" spans="1:22" x14ac:dyDescent="0.2">
      <c r="A6825" s="3">
        <v>19940</v>
      </c>
      <c r="B6825" s="3">
        <v>0.32250838799999998</v>
      </c>
      <c r="C6825" s="3">
        <v>26351</v>
      </c>
      <c r="D6825" s="3">
        <v>0.43146326200000001</v>
      </c>
      <c r="E6825" s="3">
        <v>1998</v>
      </c>
      <c r="F6825" s="3">
        <v>0.480783179</v>
      </c>
      <c r="G6825" s="3">
        <v>11</v>
      </c>
      <c r="H6825" s="3">
        <v>0.90861810600000004</v>
      </c>
      <c r="I6825" s="2" t="s">
        <v>22</v>
      </c>
      <c r="J6825" s="3">
        <v>164000</v>
      </c>
      <c r="K6825" s="3">
        <v>0.92974226500000001</v>
      </c>
      <c r="L6825" s="3">
        <v>2</v>
      </c>
      <c r="M6825" s="2" t="s">
        <v>62</v>
      </c>
      <c r="N6825" s="3">
        <v>55000</v>
      </c>
      <c r="O6825" s="3">
        <v>0.37776184200000001</v>
      </c>
      <c r="P6825" s="3">
        <v>-0.83543009273173929</v>
      </c>
      <c r="Q6825" s="3">
        <v>-0.79642174437626279</v>
      </c>
      <c r="R6825" s="3">
        <v>-0.39284984631168385</v>
      </c>
      <c r="S6825" s="3">
        <v>0.3666586216779375</v>
      </c>
      <c r="T6825" s="5">
        <f>POWER(10,Table2[[#This Row],[Predicted normalized_price]]*(N$7634-N$7635)+N$7635)</f>
        <v>51744.631094236596</v>
      </c>
      <c r="U6825" s="5">
        <f>ABS(Table2[[#This Row],[price]]-Table2[[#This Row],[Predicted Price]])</f>
        <v>3255.3689057634037</v>
      </c>
      <c r="V6825" s="5">
        <f>Table2[[#This Row],[Price Diff]]/Table2[[#This Row],[price]]</f>
        <v>5.9188525559334612E-2</v>
      </c>
    </row>
    <row r="6826" spans="1:22" x14ac:dyDescent="0.2">
      <c r="A6826" s="3">
        <v>7170</v>
      </c>
      <c r="B6826" s="3">
        <v>9.4923206999999996E-2</v>
      </c>
      <c r="C6826" s="3">
        <v>50807</v>
      </c>
      <c r="D6826" s="3">
        <v>0.54635692700000005</v>
      </c>
      <c r="E6826" s="3">
        <v>1496</v>
      </c>
      <c r="F6826" s="3">
        <v>0.35740525400000001</v>
      </c>
      <c r="G6826" s="3">
        <v>2</v>
      </c>
      <c r="H6826" s="3">
        <v>0.26264953499999999</v>
      </c>
      <c r="I6826" s="2" t="s">
        <v>14</v>
      </c>
      <c r="J6826" s="3">
        <v>7500</v>
      </c>
      <c r="K6826" s="3">
        <v>0.66682005499999997</v>
      </c>
      <c r="L6826" s="3">
        <v>1</v>
      </c>
      <c r="M6826" s="2" t="s">
        <v>63</v>
      </c>
      <c r="N6826" s="3">
        <v>66800</v>
      </c>
      <c r="O6826" s="3">
        <v>0.41313380199999999</v>
      </c>
      <c r="P6826" s="3">
        <v>-0.88666253132512374</v>
      </c>
      <c r="Q6826" s="3">
        <v>-0.63860274296458053</v>
      </c>
      <c r="R6826" s="3">
        <v>-0.51215281992005157</v>
      </c>
      <c r="S6826" s="3">
        <v>0.43834597484234894</v>
      </c>
      <c r="T6826" s="5">
        <f>POWER(10,Table2[[#This Row],[Predicted normalized_price]]*(N$7634-N$7635)+N$7635)</f>
        <v>76726.309542263814</v>
      </c>
      <c r="U6826" s="5">
        <f>ABS(Table2[[#This Row],[price]]-Table2[[#This Row],[Predicted Price]])</f>
        <v>9926.3095422638144</v>
      </c>
      <c r="V6826" s="5">
        <f>Table2[[#This Row],[Price Diff]]/Table2[[#This Row],[price]]</f>
        <v>0.14859744823748225</v>
      </c>
    </row>
    <row r="6827" spans="1:22" x14ac:dyDescent="0.2">
      <c r="A6827" s="3">
        <v>33250</v>
      </c>
      <c r="B6827" s="3">
        <v>0.43628227600000002</v>
      </c>
      <c r="C6827" s="3">
        <v>198295</v>
      </c>
      <c r="D6827" s="3">
        <v>0.78466087500000004</v>
      </c>
      <c r="E6827" s="3">
        <v>4663</v>
      </c>
      <c r="F6827" s="3">
        <v>0.842157512</v>
      </c>
      <c r="G6827" s="3">
        <v>5</v>
      </c>
      <c r="H6827" s="3">
        <v>0.60985333500000005</v>
      </c>
      <c r="I6827" s="2" t="s">
        <v>15</v>
      </c>
      <c r="J6827" s="3">
        <v>35000</v>
      </c>
      <c r="K6827" s="3">
        <v>0.79810758100000001</v>
      </c>
      <c r="L6827" s="3">
        <v>1</v>
      </c>
      <c r="M6827" s="2" t="s">
        <v>65</v>
      </c>
      <c r="N6827" s="3">
        <v>289800</v>
      </c>
      <c r="O6827" s="3">
        <v>0.68019122899999995</v>
      </c>
      <c r="P6827" s="3">
        <v>-0.18534606517709148</v>
      </c>
      <c r="Q6827" s="3">
        <v>0.87140969212247255</v>
      </c>
      <c r="R6827" s="3">
        <v>4.2812831108161677E-2</v>
      </c>
      <c r="S6827" s="3">
        <v>0.69716142258922986</v>
      </c>
      <c r="T6827" s="5">
        <f>POWER(10,Table2[[#This Row],[Predicted normalized_price]]*(N$7634-N$7635)+N$7635)</f>
        <v>318124.46728893608</v>
      </c>
      <c r="U6827" s="5">
        <f>ABS(Table2[[#This Row],[price]]-Table2[[#This Row],[Predicted Price]])</f>
        <v>28324.467288936081</v>
      </c>
      <c r="V6827" s="5">
        <f>Table2[[#This Row],[Price Diff]]/Table2[[#This Row],[price]]</f>
        <v>9.773798236347854E-2</v>
      </c>
    </row>
    <row r="6828" spans="1:22" x14ac:dyDescent="0.2">
      <c r="A6828" s="3">
        <v>20950</v>
      </c>
      <c r="B6828" s="3">
        <v>0.33350266000000001</v>
      </c>
      <c r="C6828" s="3">
        <v>115127</v>
      </c>
      <c r="D6828" s="3">
        <v>0.68950882300000005</v>
      </c>
      <c r="E6828" s="3">
        <v>2979</v>
      </c>
      <c r="F6828" s="3">
        <v>0.65110249600000003</v>
      </c>
      <c r="G6828" s="3">
        <v>6</v>
      </c>
      <c r="H6828" s="3">
        <v>0.67893919899999999</v>
      </c>
      <c r="I6828" s="2" t="s">
        <v>13</v>
      </c>
      <c r="J6828" s="3">
        <v>79500</v>
      </c>
      <c r="K6828" s="3">
        <v>0.86802858500000002</v>
      </c>
      <c r="L6828" s="3">
        <v>2</v>
      </c>
      <c r="M6828" s="2" t="s">
        <v>62</v>
      </c>
      <c r="N6828" s="3">
        <v>161588</v>
      </c>
      <c r="O6828" s="3">
        <v>0.57388764299999995</v>
      </c>
      <c r="P6828" s="3">
        <v>-2.8912846309590942E-2</v>
      </c>
      <c r="Q6828" s="3">
        <v>0.7327201483276603</v>
      </c>
      <c r="R6828" s="3">
        <v>0.36928575216049991</v>
      </c>
      <c r="S6828" s="3">
        <v>0.57825042820364814</v>
      </c>
      <c r="T6828" s="5">
        <f>POWER(10,Table2[[#This Row],[Predicted normalized_price]]*(N$7634-N$7635)+N$7635)</f>
        <v>165508.6582979346</v>
      </c>
      <c r="U6828" s="5">
        <f>ABS(Table2[[#This Row],[price]]-Table2[[#This Row],[Predicted Price]])</f>
        <v>3920.6582979345985</v>
      </c>
      <c r="V6828" s="5">
        <f>Table2[[#This Row],[Price Diff]]/Table2[[#This Row],[price]]</f>
        <v>2.4263301098686775E-2</v>
      </c>
    </row>
    <row r="6829" spans="1:22" x14ac:dyDescent="0.2">
      <c r="A6829" s="3">
        <v>13960</v>
      </c>
      <c r="B6829" s="3">
        <v>0.24317756099999999</v>
      </c>
      <c r="C6829" s="3">
        <v>50662</v>
      </c>
      <c r="D6829" s="3">
        <v>0.54585676800000005</v>
      </c>
      <c r="E6829" s="3">
        <v>2521</v>
      </c>
      <c r="F6829" s="3">
        <v>0.57992365099999998</v>
      </c>
      <c r="G6829" s="3">
        <v>9</v>
      </c>
      <c r="H6829" s="3">
        <v>0.83257932800000001</v>
      </c>
      <c r="I6829" s="2" t="s">
        <v>21</v>
      </c>
      <c r="J6829" s="3">
        <v>174000</v>
      </c>
      <c r="K6829" s="3">
        <v>0.93478675499999997</v>
      </c>
      <c r="L6829" s="3">
        <v>2</v>
      </c>
      <c r="M6829" s="2" t="s">
        <v>64</v>
      </c>
      <c r="N6829" s="3">
        <v>61800</v>
      </c>
      <c r="O6829" s="3">
        <v>0.39897559900000001</v>
      </c>
      <c r="P6829" s="3">
        <v>0.99999999992204891</v>
      </c>
      <c r="Q6829" s="3">
        <v>0.40389767542537686</v>
      </c>
      <c r="R6829" s="3">
        <v>0.7169388653434241</v>
      </c>
      <c r="S6829" s="3">
        <v>0.40618911755693299</v>
      </c>
      <c r="T6829" s="5">
        <f>POWER(10,Table2[[#This Row],[Predicted normalized_price]]*(N$7634-N$7635)+N$7635)</f>
        <v>64298.856553527527</v>
      </c>
      <c r="U6829" s="5">
        <f>ABS(Table2[[#This Row],[price]]-Table2[[#This Row],[Predicted Price]])</f>
        <v>2498.8565535275266</v>
      </c>
      <c r="V6829" s="5">
        <f>Table2[[#This Row],[Price Diff]]/Table2[[#This Row],[price]]</f>
        <v>4.0434572063552207E-2</v>
      </c>
    </row>
    <row r="6830" spans="1:22" x14ac:dyDescent="0.2">
      <c r="A6830" s="3">
        <v>8940</v>
      </c>
      <c r="B6830" s="3">
        <v>0.14401493400000001</v>
      </c>
      <c r="C6830" s="3">
        <v>41689</v>
      </c>
      <c r="D6830" s="3">
        <v>0.51174209500000001</v>
      </c>
      <c r="E6830" s="3">
        <v>1496</v>
      </c>
      <c r="F6830" s="3">
        <v>0.35740525400000001</v>
      </c>
      <c r="G6830" s="3">
        <v>4</v>
      </c>
      <c r="H6830" s="3">
        <v>0.52529906999999998</v>
      </c>
      <c r="I6830" s="2" t="s">
        <v>22</v>
      </c>
      <c r="J6830" s="3">
        <v>59000</v>
      </c>
      <c r="K6830" s="3">
        <v>0.84261222099999999</v>
      </c>
      <c r="L6830" s="3">
        <v>1</v>
      </c>
      <c r="M6830" s="2" t="s">
        <v>64</v>
      </c>
      <c r="N6830" s="3">
        <v>61800</v>
      </c>
      <c r="O6830" s="3">
        <v>0.39897559900000001</v>
      </c>
      <c r="P6830" s="3">
        <v>0.41644225876042351</v>
      </c>
      <c r="Q6830" s="3">
        <v>-0.7446407223902487</v>
      </c>
      <c r="R6830" s="3">
        <v>-0.47739675313507068</v>
      </c>
      <c r="S6830" s="3">
        <v>0.40503630722788214</v>
      </c>
      <c r="T6830" s="5">
        <f>POWER(10,Table2[[#This Row],[Predicted normalized_price]]*(N$7634-N$7635)+N$7635)</f>
        <v>63892.828398285266</v>
      </c>
      <c r="U6830" s="5">
        <f>ABS(Table2[[#This Row],[price]]-Table2[[#This Row],[Predicted Price]])</f>
        <v>2092.8283982852663</v>
      </c>
      <c r="V6830" s="5">
        <f>Table2[[#This Row],[Price Diff]]/Table2[[#This Row],[price]]</f>
        <v>3.3864537189081979E-2</v>
      </c>
    </row>
    <row r="6831" spans="1:22" x14ac:dyDescent="0.2">
      <c r="A6831" s="3">
        <v>14240</v>
      </c>
      <c r="B6831" s="3">
        <v>0.247596287</v>
      </c>
      <c r="C6831" s="3">
        <v>49786</v>
      </c>
      <c r="D6831" s="3">
        <v>0.54280433100000003</v>
      </c>
      <c r="E6831" s="3">
        <v>1984</v>
      </c>
      <c r="F6831" s="3">
        <v>0.47778491499999998</v>
      </c>
      <c r="G6831" s="3">
        <v>8</v>
      </c>
      <c r="H6831" s="3">
        <v>0.78794860499999997</v>
      </c>
      <c r="I6831" s="2" t="s">
        <v>19</v>
      </c>
      <c r="J6831" s="3">
        <v>79690</v>
      </c>
      <c r="K6831" s="3">
        <v>0.86823202899999996</v>
      </c>
      <c r="L6831" s="3">
        <v>1</v>
      </c>
      <c r="M6831" s="2" t="s">
        <v>64</v>
      </c>
      <c r="N6831" s="3">
        <v>67000</v>
      </c>
      <c r="O6831" s="3">
        <v>0.41367784600000002</v>
      </c>
      <c r="P6831" s="3">
        <v>0.47611984878198266</v>
      </c>
      <c r="Q6831" s="3">
        <v>0.41489889872040947</v>
      </c>
      <c r="R6831" s="3">
        <v>0.66262917811627253</v>
      </c>
      <c r="S6831" s="3">
        <v>0.42147962099998659</v>
      </c>
      <c r="T6831" s="5">
        <f>POWER(10,Table2[[#This Row],[Predicted normalized_price]]*(N$7634-N$7635)+N$7635)</f>
        <v>69934.814548562921</v>
      </c>
      <c r="U6831" s="5">
        <f>ABS(Table2[[#This Row],[price]]-Table2[[#This Row],[Predicted Price]])</f>
        <v>2934.8145485629211</v>
      </c>
      <c r="V6831" s="5">
        <f>Table2[[#This Row],[Price Diff]]/Table2[[#This Row],[price]]</f>
        <v>4.3803202217357035E-2</v>
      </c>
    </row>
    <row r="6832" spans="1:22" x14ac:dyDescent="0.2">
      <c r="A6832" s="3">
        <v>13740</v>
      </c>
      <c r="B6832" s="3">
        <v>0.23964307800000001</v>
      </c>
      <c r="C6832" s="3">
        <v>59407</v>
      </c>
      <c r="D6832" s="3">
        <v>0.57372336800000001</v>
      </c>
      <c r="E6832" s="3">
        <v>2967</v>
      </c>
      <c r="F6832" s="3">
        <v>0.64938142700000001</v>
      </c>
      <c r="G6832" s="3">
        <v>8</v>
      </c>
      <c r="H6832" s="3">
        <v>0.78794860499999997</v>
      </c>
      <c r="I6832" s="2" t="s">
        <v>12</v>
      </c>
      <c r="J6832" s="3">
        <v>104000</v>
      </c>
      <c r="K6832" s="3">
        <v>0.89092344700000003</v>
      </c>
      <c r="L6832" s="3">
        <v>1</v>
      </c>
      <c r="M6832" s="2" t="s">
        <v>65</v>
      </c>
      <c r="N6832" s="3">
        <v>76000</v>
      </c>
      <c r="O6832" s="3">
        <v>0.43661507799999999</v>
      </c>
      <c r="P6832" s="3">
        <v>0.19750422429191636</v>
      </c>
      <c r="Q6832" s="3">
        <v>0.50352522921618648</v>
      </c>
      <c r="R6832" s="3">
        <v>0.68512485102392318</v>
      </c>
      <c r="S6832" s="3">
        <v>0.43838314553160784</v>
      </c>
      <c r="T6832" s="5">
        <f>POWER(10,Table2[[#This Row],[Predicted normalized_price]]*(N$7634-N$7635)+N$7635)</f>
        <v>76741.982795865013</v>
      </c>
      <c r="U6832" s="5">
        <f>ABS(Table2[[#This Row],[price]]-Table2[[#This Row],[Predicted Price]])</f>
        <v>741.98279586501303</v>
      </c>
      <c r="V6832" s="5">
        <f>Table2[[#This Row],[Price Diff]]/Table2[[#This Row],[price]]</f>
        <v>9.7629315245396451E-3</v>
      </c>
    </row>
    <row r="6833" spans="1:22" x14ac:dyDescent="0.2">
      <c r="A6833" s="3">
        <v>9790</v>
      </c>
      <c r="B6833" s="3">
        <v>0.164224334</v>
      </c>
      <c r="C6833" s="3">
        <v>42147</v>
      </c>
      <c r="D6833" s="3">
        <v>0.513654202</v>
      </c>
      <c r="E6833" s="3">
        <v>1390</v>
      </c>
      <c r="F6833" s="3">
        <v>0.32606906200000002</v>
      </c>
      <c r="G6833" s="3">
        <v>7</v>
      </c>
      <c r="H6833" s="3">
        <v>0.73735046500000001</v>
      </c>
      <c r="I6833" s="2" t="s">
        <v>20</v>
      </c>
      <c r="J6833" s="3">
        <v>41383</v>
      </c>
      <c r="K6833" s="3">
        <v>0.81238498999999997</v>
      </c>
      <c r="L6833" s="3">
        <v>1</v>
      </c>
      <c r="M6833" s="2" t="s">
        <v>66</v>
      </c>
      <c r="N6833" s="3">
        <v>55300</v>
      </c>
      <c r="O6833" s="3">
        <v>0.37875177799999998</v>
      </c>
      <c r="P6833" s="3">
        <v>-0.40437435321986631</v>
      </c>
      <c r="Q6833" s="3">
        <v>0.36899898960783512</v>
      </c>
      <c r="R6833" s="3">
        <v>0.77488299216864998</v>
      </c>
      <c r="S6833" s="3">
        <v>0.3786027307572265</v>
      </c>
      <c r="T6833" s="5">
        <f>POWER(10,Table2[[#This Row],[Predicted normalized_price]]*(N$7634-N$7635)+N$7635)</f>
        <v>55254.726793742666</v>
      </c>
      <c r="U6833" s="5">
        <f>ABS(Table2[[#This Row],[price]]-Table2[[#This Row],[Predicted Price]])</f>
        <v>45.273206257334095</v>
      </c>
      <c r="V6833" s="5">
        <f>Table2[[#This Row],[Price Diff]]/Table2[[#This Row],[price]]</f>
        <v>8.1868365745631276E-4</v>
      </c>
    </row>
    <row r="6834" spans="1:22" x14ac:dyDescent="0.2">
      <c r="A6834" s="3">
        <v>14180</v>
      </c>
      <c r="B6834" s="3">
        <v>0.24665677599999999</v>
      </c>
      <c r="C6834" s="3">
        <v>72868</v>
      </c>
      <c r="D6834" s="3">
        <v>0.60946533199999997</v>
      </c>
      <c r="E6834" s="3">
        <v>2494</v>
      </c>
      <c r="F6834" s="3">
        <v>0.57533232300000003</v>
      </c>
      <c r="G6834" s="3">
        <v>6</v>
      </c>
      <c r="H6834" s="3">
        <v>0.67893919899999999</v>
      </c>
      <c r="I6834" s="2" t="s">
        <v>16</v>
      </c>
      <c r="J6834" s="3">
        <v>39476</v>
      </c>
      <c r="K6834" s="3">
        <v>0.808364211</v>
      </c>
      <c r="L6834" s="3">
        <v>1</v>
      </c>
      <c r="M6834" s="2" t="s">
        <v>65</v>
      </c>
      <c r="N6834" s="3">
        <v>94777</v>
      </c>
      <c r="O6834" s="3">
        <v>0.47679566200000001</v>
      </c>
      <c r="P6834" s="3">
        <v>-0.38588190319982146</v>
      </c>
      <c r="Q6834" s="3">
        <v>0.58085504433577217</v>
      </c>
      <c r="R6834" s="3">
        <v>0.58141454917761048</v>
      </c>
      <c r="S6834" s="3">
        <v>0.48351480067916097</v>
      </c>
      <c r="T6834" s="5">
        <f>POWER(10,Table2[[#This Row],[Predicted normalized_price]]*(N$7634-N$7635)+N$7635)</f>
        <v>98341.745919740453</v>
      </c>
      <c r="U6834" s="5">
        <f>ABS(Table2[[#This Row],[price]]-Table2[[#This Row],[Predicted Price]])</f>
        <v>3564.7459197404532</v>
      </c>
      <c r="V6834" s="5">
        <f>Table2[[#This Row],[Price Diff]]/Table2[[#This Row],[price]]</f>
        <v>3.7611930317908916E-2</v>
      </c>
    </row>
    <row r="6835" spans="1:22" x14ac:dyDescent="0.2">
      <c r="A6835" s="3">
        <v>13790</v>
      </c>
      <c r="B6835" s="3">
        <v>0.240451314</v>
      </c>
      <c r="C6835" s="3">
        <v>66599</v>
      </c>
      <c r="D6835" s="3">
        <v>0.59372215299999997</v>
      </c>
      <c r="E6835" s="3">
        <v>1984</v>
      </c>
      <c r="F6835" s="3">
        <v>0.47778491499999998</v>
      </c>
      <c r="G6835" s="3">
        <v>7</v>
      </c>
      <c r="H6835" s="3">
        <v>0.73735046500000001</v>
      </c>
      <c r="I6835" s="2" t="s">
        <v>19</v>
      </c>
      <c r="J6835" s="3">
        <v>105000</v>
      </c>
      <c r="K6835" s="3">
        <v>0.89173902299999996</v>
      </c>
      <c r="L6835" s="3">
        <v>1</v>
      </c>
      <c r="M6835" s="2" t="s">
        <v>64</v>
      </c>
      <c r="N6835" s="3">
        <v>79988</v>
      </c>
      <c r="O6835" s="3">
        <v>0.44592227099999998</v>
      </c>
      <c r="P6835" s="3">
        <v>0.60797422798612921</v>
      </c>
      <c r="Q6835" s="3">
        <v>0.5102706646048496</v>
      </c>
      <c r="R6835" s="3">
        <v>0.59338328692094244</v>
      </c>
      <c r="S6835" s="3">
        <v>0.46450719324029854</v>
      </c>
      <c r="T6835" s="5">
        <f>POWER(10,Table2[[#This Row],[Predicted normalized_price]]*(N$7634-N$7635)+N$7635)</f>
        <v>88588.432207633203</v>
      </c>
      <c r="U6835" s="5">
        <f>ABS(Table2[[#This Row],[price]]-Table2[[#This Row],[Predicted Price]])</f>
        <v>8600.4322076332028</v>
      </c>
      <c r="V6835" s="5">
        <f>Table2[[#This Row],[Price Diff]]/Table2[[#This Row],[price]]</f>
        <v>0.10752153082503879</v>
      </c>
    </row>
    <row r="6836" spans="1:22" x14ac:dyDescent="0.2">
      <c r="A6836" s="3">
        <v>7590</v>
      </c>
      <c r="B6836" s="3">
        <v>0.107589632</v>
      </c>
      <c r="C6836" s="3">
        <v>52349</v>
      </c>
      <c r="D6836" s="3">
        <v>0.55158925599999997</v>
      </c>
      <c r="E6836" s="3">
        <v>1496</v>
      </c>
      <c r="F6836" s="3">
        <v>0.35740525400000001</v>
      </c>
      <c r="G6836" s="3">
        <v>2</v>
      </c>
      <c r="H6836" s="3">
        <v>0.26264953499999999</v>
      </c>
      <c r="I6836" s="2" t="s">
        <v>14</v>
      </c>
      <c r="J6836" s="3">
        <v>20000</v>
      </c>
      <c r="K6836" s="3">
        <v>0.7504132</v>
      </c>
      <c r="L6836" s="3">
        <v>1</v>
      </c>
      <c r="M6836" s="2" t="s">
        <v>63</v>
      </c>
      <c r="N6836" s="3">
        <v>71800</v>
      </c>
      <c r="O6836" s="3">
        <v>0.42626956799999999</v>
      </c>
      <c r="P6836" s="3">
        <v>-0.88862486288125619</v>
      </c>
      <c r="Q6836" s="3">
        <v>-0.61922866208845884</v>
      </c>
      <c r="R6836" s="3">
        <v>-0.52697084686382711</v>
      </c>
      <c r="S6836" s="3">
        <v>0.44720149159337541</v>
      </c>
      <c r="T6836" s="5">
        <f>POWER(10,Table2[[#This Row],[Predicted normalized_price]]*(N$7634-N$7635)+N$7635)</f>
        <v>80552.244817544604</v>
      </c>
      <c r="U6836" s="5">
        <f>ABS(Table2[[#This Row],[price]]-Table2[[#This Row],[Predicted Price]])</f>
        <v>8752.2448175446043</v>
      </c>
      <c r="V6836" s="5">
        <f>Table2[[#This Row],[Price Diff]]/Table2[[#This Row],[price]]</f>
        <v>0.12189756013293321</v>
      </c>
    </row>
    <row r="6837" spans="1:22" x14ac:dyDescent="0.2">
      <c r="A6837" s="3">
        <v>9140</v>
      </c>
      <c r="B6837" s="3">
        <v>0.14893785800000001</v>
      </c>
      <c r="C6837" s="3">
        <v>44416</v>
      </c>
      <c r="D6837" s="3">
        <v>0.52283064899999998</v>
      </c>
      <c r="E6837" s="3">
        <v>1797</v>
      </c>
      <c r="F6837" s="3">
        <v>0.43557342500000001</v>
      </c>
      <c r="G6837" s="3">
        <v>1</v>
      </c>
      <c r="H6837" s="3">
        <v>0</v>
      </c>
      <c r="I6837" s="2" t="s">
        <v>10</v>
      </c>
      <c r="J6837" s="3">
        <v>3</v>
      </c>
      <c r="K6837" s="3">
        <v>0</v>
      </c>
      <c r="L6837" s="3">
        <v>1</v>
      </c>
      <c r="M6837" s="2" t="s">
        <v>67</v>
      </c>
      <c r="N6837" s="3">
        <v>99800</v>
      </c>
      <c r="O6837" s="3">
        <v>0.48619350700000002</v>
      </c>
      <c r="P6837" s="3">
        <v>-0.12698962055121435</v>
      </c>
      <c r="Q6837" s="3">
        <v>-0.52727395247969899</v>
      </c>
      <c r="R6837" s="3">
        <v>-0.66463511038908207</v>
      </c>
      <c r="S6837" s="3">
        <v>0.50833942176407765</v>
      </c>
      <c r="T6837" s="5">
        <f>POWER(10,Table2[[#This Row],[Predicted normalized_price]]*(N$7634-N$7635)+N$7635)</f>
        <v>112714.78430458925</v>
      </c>
      <c r="U6837" s="5">
        <f>ABS(Table2[[#This Row],[price]]-Table2[[#This Row],[Predicted Price]])</f>
        <v>12914.784304589251</v>
      </c>
      <c r="V6837" s="5">
        <f>Table2[[#This Row],[Price Diff]]/Table2[[#This Row],[price]]</f>
        <v>0.12940665635860973</v>
      </c>
    </row>
    <row r="6838" spans="1:22" x14ac:dyDescent="0.2">
      <c r="A6838" s="3">
        <v>7220</v>
      </c>
      <c r="B6838" s="3">
        <v>9.6469475999999998E-2</v>
      </c>
      <c r="C6838" s="3">
        <v>50945</v>
      </c>
      <c r="D6838" s="3">
        <v>0.54683161599999996</v>
      </c>
      <c r="E6838" s="3">
        <v>1496</v>
      </c>
      <c r="F6838" s="3">
        <v>0.35740525400000001</v>
      </c>
      <c r="G6838" s="3">
        <v>2</v>
      </c>
      <c r="H6838" s="3">
        <v>0.26264953499999999</v>
      </c>
      <c r="I6838" s="2" t="s">
        <v>14</v>
      </c>
      <c r="J6838" s="3">
        <v>11000</v>
      </c>
      <c r="K6838" s="3">
        <v>0.69946134000000004</v>
      </c>
      <c r="L6838" s="3">
        <v>2</v>
      </c>
      <c r="M6838" s="2" t="s">
        <v>63</v>
      </c>
      <c r="N6838" s="3">
        <v>75000</v>
      </c>
      <c r="O6838" s="3">
        <v>0.43420467499999998</v>
      </c>
      <c r="P6838" s="3">
        <v>-0.8414408618363074</v>
      </c>
      <c r="Q6838" s="3">
        <v>-0.63782703573578703</v>
      </c>
      <c r="R6838" s="3">
        <v>-0.50374633667092561</v>
      </c>
      <c r="S6838" s="3">
        <v>0.43653750087284704</v>
      </c>
      <c r="T6838" s="5">
        <f>POWER(10,Table2[[#This Row],[Predicted normalized_price]]*(N$7634-N$7635)+N$7635)</f>
        <v>75967.609137002641</v>
      </c>
      <c r="U6838" s="5">
        <f>ABS(Table2[[#This Row],[price]]-Table2[[#This Row],[Predicted Price]])</f>
        <v>967.60913700264064</v>
      </c>
      <c r="V6838" s="5">
        <f>Table2[[#This Row],[Price Diff]]/Table2[[#This Row],[price]]</f>
        <v>1.2901455160035208E-2</v>
      </c>
    </row>
    <row r="6839" spans="1:22" x14ac:dyDescent="0.2">
      <c r="A6839" s="3">
        <v>7700</v>
      </c>
      <c r="B6839" s="3">
        <v>0.110791229</v>
      </c>
      <c r="C6839" s="3">
        <v>51708</v>
      </c>
      <c r="D6839" s="3">
        <v>0.549433175</v>
      </c>
      <c r="E6839" s="3">
        <v>1496</v>
      </c>
      <c r="F6839" s="3">
        <v>0.35740525400000001</v>
      </c>
      <c r="G6839" s="3">
        <v>3</v>
      </c>
      <c r="H6839" s="3">
        <v>0.416289664</v>
      </c>
      <c r="I6839" s="2" t="s">
        <v>14</v>
      </c>
      <c r="J6839" s="3">
        <v>12000</v>
      </c>
      <c r="K6839" s="3">
        <v>0.70687705899999997</v>
      </c>
      <c r="L6839" s="3">
        <v>2</v>
      </c>
      <c r="M6839" s="2" t="s">
        <v>63</v>
      </c>
      <c r="N6839" s="3">
        <v>67800</v>
      </c>
      <c r="O6839" s="3">
        <v>0.41583790399999998</v>
      </c>
      <c r="P6839" s="3">
        <v>-0.84604327424745041</v>
      </c>
      <c r="Q6839" s="3">
        <v>-0.67641762374746606</v>
      </c>
      <c r="R6839" s="3">
        <v>-0.47674881243436495</v>
      </c>
      <c r="S6839" s="3">
        <v>0.41951464646857783</v>
      </c>
      <c r="T6839" s="5">
        <f>POWER(10,Table2[[#This Row],[Predicted normalized_price]]*(N$7634-N$7635)+N$7635)</f>
        <v>69183.749280375167</v>
      </c>
      <c r="U6839" s="5">
        <f>ABS(Table2[[#This Row],[price]]-Table2[[#This Row],[Predicted Price]])</f>
        <v>1383.7492803751666</v>
      </c>
      <c r="V6839" s="5">
        <f>Table2[[#This Row],[Price Diff]]/Table2[[#This Row],[price]]</f>
        <v>2.0409281421462633E-2</v>
      </c>
    </row>
    <row r="6840" spans="1:22" x14ac:dyDescent="0.2">
      <c r="A6840" s="3">
        <v>8190</v>
      </c>
      <c r="B6840" s="3">
        <v>0.124518486</v>
      </c>
      <c r="C6840" s="3">
        <v>28924</v>
      </c>
      <c r="D6840" s="3">
        <v>0.44776740100000001</v>
      </c>
      <c r="E6840" s="3">
        <v>1368</v>
      </c>
      <c r="F6840" s="3">
        <v>0.31926640000000001</v>
      </c>
      <c r="G6840" s="3">
        <v>8</v>
      </c>
      <c r="H6840" s="3">
        <v>0.78794860499999997</v>
      </c>
      <c r="I6840" s="2" t="s">
        <v>39</v>
      </c>
      <c r="J6840" s="3">
        <v>70469</v>
      </c>
      <c r="K6840" s="3">
        <v>0.85775155999999997</v>
      </c>
      <c r="L6840" s="3">
        <v>2</v>
      </c>
      <c r="M6840" s="2" t="s">
        <v>67</v>
      </c>
      <c r="N6840" s="3">
        <v>36800</v>
      </c>
      <c r="O6840" s="3">
        <v>0.30463476</v>
      </c>
      <c r="P6840" s="3">
        <v>-0.90659802466318962</v>
      </c>
      <c r="Q6840" s="3">
        <v>0.10603582923107938</v>
      </c>
      <c r="R6840" s="3">
        <v>0.77537755445007761</v>
      </c>
      <c r="S6840" s="3">
        <v>0.30789455457461473</v>
      </c>
      <c r="T6840" s="5">
        <f>POWER(10,Table2[[#This Row],[Predicted normalized_price]]*(N$7634-N$7635)+N$7635)</f>
        <v>37465.12520008393</v>
      </c>
      <c r="U6840" s="5">
        <f>ABS(Table2[[#This Row],[price]]-Table2[[#This Row],[Predicted Price]])</f>
        <v>665.12520008393039</v>
      </c>
      <c r="V6840" s="5">
        <f>Table2[[#This Row],[Price Diff]]/Table2[[#This Row],[price]]</f>
        <v>1.8074054350106804E-2</v>
      </c>
    </row>
    <row r="6841" spans="1:22" x14ac:dyDescent="0.2">
      <c r="A6841" s="3">
        <v>17950</v>
      </c>
      <c r="B6841" s="3">
        <v>0.29911451500000003</v>
      </c>
      <c r="C6841" s="3">
        <v>90531</v>
      </c>
      <c r="D6841" s="3">
        <v>0.64744823600000001</v>
      </c>
      <c r="E6841" s="3">
        <v>1991</v>
      </c>
      <c r="F6841" s="3">
        <v>0.47928668200000002</v>
      </c>
      <c r="G6841" s="3">
        <v>3</v>
      </c>
      <c r="H6841" s="3">
        <v>0.416289664</v>
      </c>
      <c r="I6841" s="2" t="s">
        <v>15</v>
      </c>
      <c r="J6841" s="3">
        <v>23000</v>
      </c>
      <c r="K6841" s="3">
        <v>0.76232469300000005</v>
      </c>
      <c r="L6841" s="3">
        <v>1</v>
      </c>
      <c r="M6841" s="2" t="s">
        <v>64</v>
      </c>
      <c r="N6841" s="3">
        <v>176800</v>
      </c>
      <c r="O6841" s="3">
        <v>0.59026049300000005</v>
      </c>
      <c r="P6841" s="3">
        <v>0.19728552204223454</v>
      </c>
      <c r="Q6841" s="3">
        <v>0.75074258849732567</v>
      </c>
      <c r="R6841" s="3">
        <v>0.34229088995886581</v>
      </c>
      <c r="S6841" s="3">
        <v>0.59043913657495695</v>
      </c>
      <c r="T6841" s="5">
        <f>POWER(10,Table2[[#This Row],[Predicted normalized_price]]*(N$7634-N$7635)+N$7635)</f>
        <v>176973.64073771212</v>
      </c>
      <c r="U6841" s="5">
        <f>ABS(Table2[[#This Row],[price]]-Table2[[#This Row],[Predicted Price]])</f>
        <v>173.64073771212134</v>
      </c>
      <c r="V6841" s="5">
        <f>Table2[[#This Row],[Price Diff]]/Table2[[#This Row],[price]]</f>
        <v>9.82130869412451E-4</v>
      </c>
    </row>
    <row r="6842" spans="1:22" x14ac:dyDescent="0.2">
      <c r="A6842" s="3">
        <v>11640</v>
      </c>
      <c r="B6842" s="3">
        <v>0.20273719500000001</v>
      </c>
      <c r="C6842" s="3">
        <v>49079</v>
      </c>
      <c r="D6842" s="3">
        <v>0.54030135199999996</v>
      </c>
      <c r="E6842" s="3">
        <v>1595</v>
      </c>
      <c r="F6842" s="3">
        <v>0.38472810600000001</v>
      </c>
      <c r="G6842" s="3">
        <v>5</v>
      </c>
      <c r="H6842" s="3">
        <v>0.60985333500000005</v>
      </c>
      <c r="I6842" s="2" t="s">
        <v>15</v>
      </c>
      <c r="J6842" s="3">
        <v>42766</v>
      </c>
      <c r="K6842" s="3">
        <v>0.81518667600000005</v>
      </c>
      <c r="L6842" s="3">
        <v>1</v>
      </c>
      <c r="M6842" s="2" t="s">
        <v>67</v>
      </c>
      <c r="N6842" s="3">
        <v>78000</v>
      </c>
      <c r="O6842" s="3">
        <v>0.44134216700000001</v>
      </c>
      <c r="P6842" s="3">
        <v>-0.93975331106054827</v>
      </c>
      <c r="Q6842" s="3">
        <v>0.50123660429092542</v>
      </c>
      <c r="R6842" s="3">
        <v>0.68081352803892536</v>
      </c>
      <c r="S6842" s="3">
        <v>0.4358776054385689</v>
      </c>
      <c r="T6842" s="5">
        <f>POWER(10,Table2[[#This Row],[Predicted normalized_price]]*(N$7634-N$7635)+N$7635)</f>
        <v>75692.638515202649</v>
      </c>
      <c r="U6842" s="5">
        <f>ABS(Table2[[#This Row],[price]]-Table2[[#This Row],[Predicted Price]])</f>
        <v>2307.3614847973513</v>
      </c>
      <c r="V6842" s="5">
        <f>Table2[[#This Row],[Price Diff]]/Table2[[#This Row],[price]]</f>
        <v>2.958155749740194E-2</v>
      </c>
    </row>
    <row r="6843" spans="1:22" x14ac:dyDescent="0.2">
      <c r="A6843" s="3">
        <v>15010</v>
      </c>
      <c r="B6843" s="3">
        <v>0.25931389799999999</v>
      </c>
      <c r="C6843" s="3">
        <v>84892</v>
      </c>
      <c r="D6843" s="3">
        <v>0.63619342800000001</v>
      </c>
      <c r="E6843" s="3">
        <v>1999</v>
      </c>
      <c r="F6843" s="3">
        <v>0.48099653599999997</v>
      </c>
      <c r="G6843" s="3">
        <v>5</v>
      </c>
      <c r="H6843" s="3">
        <v>0.60985333500000005</v>
      </c>
      <c r="I6843" s="2" t="s">
        <v>35</v>
      </c>
      <c r="J6843" s="3">
        <v>37000</v>
      </c>
      <c r="K6843" s="3">
        <v>0.80284363400000003</v>
      </c>
      <c r="L6843" s="3">
        <v>1</v>
      </c>
      <c r="M6843" s="2" t="s">
        <v>64</v>
      </c>
      <c r="N6843" s="3">
        <v>119000</v>
      </c>
      <c r="O6843" s="3">
        <v>0.51821433100000003</v>
      </c>
      <c r="P6843" s="3">
        <v>0.69388343341219527</v>
      </c>
      <c r="Q6843" s="3">
        <v>-0.50306985689455563</v>
      </c>
      <c r="R6843" s="3">
        <v>-0.68948171387464763</v>
      </c>
      <c r="S6843" s="3">
        <v>0.52317813905148791</v>
      </c>
      <c r="T6843" s="5">
        <f>POWER(10,Table2[[#This Row],[Predicted normalized_price]]*(N$7634-N$7635)+N$7635)</f>
        <v>122290.54835113496</v>
      </c>
      <c r="U6843" s="5">
        <f>ABS(Table2[[#This Row],[price]]-Table2[[#This Row],[Predicted Price]])</f>
        <v>3290.5483511349594</v>
      </c>
      <c r="V6843" s="5">
        <f>Table2[[#This Row],[Price Diff]]/Table2[[#This Row],[price]]</f>
        <v>2.7651666816260162E-2</v>
      </c>
    </row>
    <row r="6844" spans="1:22" x14ac:dyDescent="0.2">
      <c r="A6844" s="3">
        <v>9180</v>
      </c>
      <c r="B6844" s="3">
        <v>0.149909507</v>
      </c>
      <c r="C6844" s="3">
        <v>41801</v>
      </c>
      <c r="D6844" s="3">
        <v>0.51221161800000004</v>
      </c>
      <c r="E6844" s="3">
        <v>1496</v>
      </c>
      <c r="F6844" s="3">
        <v>0.35740525400000001</v>
      </c>
      <c r="G6844" s="3">
        <v>3</v>
      </c>
      <c r="H6844" s="3">
        <v>0.416289664</v>
      </c>
      <c r="I6844" s="2" t="s">
        <v>22</v>
      </c>
      <c r="J6844" s="3">
        <v>31000</v>
      </c>
      <c r="K6844" s="3">
        <v>0.787764358</v>
      </c>
      <c r="L6844" s="3">
        <v>1</v>
      </c>
      <c r="M6844" s="2" t="s">
        <v>64</v>
      </c>
      <c r="N6844" s="3">
        <v>72888</v>
      </c>
      <c r="O6844" s="3">
        <v>0.42900650400000001</v>
      </c>
      <c r="P6844" s="3">
        <v>0.35606210250538611</v>
      </c>
      <c r="Q6844" s="3">
        <v>-0.70956092371667101</v>
      </c>
      <c r="R6844" s="3">
        <v>-0.52258090313140071</v>
      </c>
      <c r="S6844" s="3">
        <v>0.42557548892678065</v>
      </c>
      <c r="T6844" s="5">
        <f>POWER(10,Table2[[#This Row],[Predicted normalized_price]]*(N$7634-N$7635)+N$7635)</f>
        <v>71526.677715488491</v>
      </c>
      <c r="U6844" s="5">
        <f>ABS(Table2[[#This Row],[price]]-Table2[[#This Row],[Predicted Price]])</f>
        <v>1361.3222845115088</v>
      </c>
      <c r="V6844" s="5">
        <f>Table2[[#This Row],[Price Diff]]/Table2[[#This Row],[price]]</f>
        <v>1.8676905450986565E-2</v>
      </c>
    </row>
    <row r="6845" spans="1:22" x14ac:dyDescent="0.2">
      <c r="A6845" s="3">
        <v>14320</v>
      </c>
      <c r="B6845" s="3">
        <v>0.24884282899999999</v>
      </c>
      <c r="C6845" s="3">
        <v>60422</v>
      </c>
      <c r="D6845" s="3">
        <v>0.576688113</v>
      </c>
      <c r="E6845" s="3">
        <v>2362</v>
      </c>
      <c r="F6845" s="3">
        <v>0.55214537900000005</v>
      </c>
      <c r="G6845" s="3">
        <v>7</v>
      </c>
      <c r="H6845" s="3">
        <v>0.73735046500000001</v>
      </c>
      <c r="I6845" s="2" t="s">
        <v>10</v>
      </c>
      <c r="J6845" s="3">
        <v>142000</v>
      </c>
      <c r="K6845" s="3">
        <v>0.91746622</v>
      </c>
      <c r="L6845" s="3">
        <v>1</v>
      </c>
      <c r="M6845" s="2" t="s">
        <v>66</v>
      </c>
      <c r="N6845" s="3">
        <v>78800</v>
      </c>
      <c r="O6845" s="3">
        <v>0.44319914900000001</v>
      </c>
      <c r="P6845" s="3">
        <v>0.63762103635503842</v>
      </c>
      <c r="Q6845" s="3">
        <v>-0.6389252752280421</v>
      </c>
      <c r="R6845" s="3">
        <v>-0.56413103871376513</v>
      </c>
      <c r="S6845" s="3">
        <v>0.45545866865250029</v>
      </c>
      <c r="T6845" s="5">
        <f>POWER(10,Table2[[#This Row],[Predicted normalized_price]]*(N$7634-N$7635)+N$7635)</f>
        <v>84291.362153232767</v>
      </c>
      <c r="U6845" s="5">
        <f>ABS(Table2[[#This Row],[price]]-Table2[[#This Row],[Predicted Price]])</f>
        <v>5491.362153232767</v>
      </c>
      <c r="V6845" s="5">
        <f>Table2[[#This Row],[Price Diff]]/Table2[[#This Row],[price]]</f>
        <v>6.9687336969958977E-2</v>
      </c>
    </row>
    <row r="6846" spans="1:22" x14ac:dyDescent="0.2">
      <c r="A6846" s="3">
        <v>6580</v>
      </c>
      <c r="B6846" s="3">
        <v>7.5816320000000006E-2</v>
      </c>
      <c r="C6846" s="3">
        <v>12106</v>
      </c>
      <c r="D6846" s="3">
        <v>0.29534586499999999</v>
      </c>
      <c r="E6846" s="3">
        <v>1498</v>
      </c>
      <c r="F6846" s="3">
        <v>0.357974919</v>
      </c>
      <c r="G6846" s="3">
        <v>10</v>
      </c>
      <c r="H6846" s="3">
        <v>0.87250287000000004</v>
      </c>
      <c r="I6846" s="2" t="s">
        <v>27</v>
      </c>
      <c r="J6846" s="3">
        <v>138000</v>
      </c>
      <c r="K6846" s="3">
        <v>0.91503099700000001</v>
      </c>
      <c r="L6846" s="3">
        <v>1</v>
      </c>
      <c r="M6846" s="2" t="s">
        <v>63</v>
      </c>
      <c r="N6846" s="3">
        <v>16800</v>
      </c>
      <c r="O6846" s="3">
        <v>0.16193867100000001</v>
      </c>
      <c r="P6846" s="3">
        <v>-0.70951313646836189</v>
      </c>
      <c r="Q6846" s="3">
        <v>-0.92866970731484555</v>
      </c>
      <c r="R6846" s="3">
        <v>0.24864559095784636</v>
      </c>
      <c r="S6846" s="3">
        <v>0.1694728350802665</v>
      </c>
      <c r="T6846" s="5">
        <f>POWER(10,Table2[[#This Row],[Predicted normalized_price]]*(N$7634-N$7635)+N$7635)</f>
        <v>17510.125754202283</v>
      </c>
      <c r="U6846" s="5">
        <f>ABS(Table2[[#This Row],[price]]-Table2[[#This Row],[Predicted Price]])</f>
        <v>710.12575420228313</v>
      </c>
      <c r="V6846" s="5">
        <f>Table2[[#This Row],[Price Diff]]/Table2[[#This Row],[price]]</f>
        <v>4.2269390131088283E-2</v>
      </c>
    </row>
    <row r="6847" spans="1:22" x14ac:dyDescent="0.2">
      <c r="A6847" s="3">
        <v>9540</v>
      </c>
      <c r="B6847" s="3">
        <v>0.158468527</v>
      </c>
      <c r="C6847" s="3">
        <v>43177</v>
      </c>
      <c r="D6847" s="3">
        <v>0.51787952500000001</v>
      </c>
      <c r="E6847" s="3">
        <v>1598</v>
      </c>
      <c r="F6847" s="3">
        <v>0.38552934799999999</v>
      </c>
      <c r="G6847" s="3">
        <v>6</v>
      </c>
      <c r="H6847" s="3">
        <v>0.67893919899999999</v>
      </c>
      <c r="I6847" s="2" t="s">
        <v>10</v>
      </c>
      <c r="J6847" s="3">
        <v>65000</v>
      </c>
      <c r="K6847" s="3">
        <v>0.85086644300000003</v>
      </c>
      <c r="L6847" s="3">
        <v>1</v>
      </c>
      <c r="M6847" s="2" t="s">
        <v>63</v>
      </c>
      <c r="N6847" s="3">
        <v>53800</v>
      </c>
      <c r="O6847" s="3">
        <v>0.373747355</v>
      </c>
      <c r="P6847" s="3">
        <v>-8.4519245948960292E-2</v>
      </c>
      <c r="Q6847" s="3">
        <v>-0.75533904419008013</v>
      </c>
      <c r="R6847" s="3">
        <v>-0.41965645340180285</v>
      </c>
      <c r="S6847" s="3">
        <v>0.38625559942267368</v>
      </c>
      <c r="T6847" s="5">
        <f>POWER(10,Table2[[#This Row],[Predicted normalized_price]]*(N$7634-N$7635)+N$7635)</f>
        <v>57627.887848424667</v>
      </c>
      <c r="U6847" s="5">
        <f>ABS(Table2[[#This Row],[price]]-Table2[[#This Row],[Predicted Price]])</f>
        <v>3827.887848424667</v>
      </c>
      <c r="V6847" s="5">
        <f>Table2[[#This Row],[Price Diff]]/Table2[[#This Row],[price]]</f>
        <v>7.1150331755105337E-2</v>
      </c>
    </row>
    <row r="6848" spans="1:22" x14ac:dyDescent="0.2">
      <c r="A6848" s="3">
        <v>10290</v>
      </c>
      <c r="B6848" s="3">
        <v>0.17530765600000001</v>
      </c>
      <c r="C6848" s="3">
        <v>20369</v>
      </c>
      <c r="D6848" s="3">
        <v>0.38640164399999999</v>
      </c>
      <c r="E6848" s="3">
        <v>1995</v>
      </c>
      <c r="F6848" s="3">
        <v>0.48014246599999999</v>
      </c>
      <c r="G6848" s="3">
        <v>10</v>
      </c>
      <c r="H6848" s="3">
        <v>0.87250287000000004</v>
      </c>
      <c r="I6848" s="2" t="s">
        <v>13</v>
      </c>
      <c r="J6848" s="3">
        <v>107000</v>
      </c>
      <c r="K6848" s="3">
        <v>0.89334712699999996</v>
      </c>
      <c r="L6848" s="3">
        <v>3</v>
      </c>
      <c r="M6848" s="2" t="s">
        <v>65</v>
      </c>
      <c r="N6848" s="3">
        <v>30888</v>
      </c>
      <c r="O6848" s="3">
        <v>0.27276411299999997</v>
      </c>
      <c r="P6848" s="3">
        <v>-0.86210341705856885</v>
      </c>
      <c r="Q6848" s="3">
        <v>1.4940074822584311E-2</v>
      </c>
      <c r="R6848" s="3">
        <v>0.87377036167322009</v>
      </c>
      <c r="S6848" s="3">
        <v>0.25906602331417439</v>
      </c>
      <c r="T6848" s="5">
        <f>POWER(10,Table2[[#This Row],[Predicted normalized_price]]*(N$7634-N$7635)+N$7635)</f>
        <v>28648.365063514884</v>
      </c>
      <c r="U6848" s="5">
        <f>ABS(Table2[[#This Row],[price]]-Table2[[#This Row],[Predicted Price]])</f>
        <v>2239.6349364851158</v>
      </c>
      <c r="V6848" s="5">
        <f>Table2[[#This Row],[Price Diff]]/Table2[[#This Row],[price]]</f>
        <v>7.2508253576959197E-2</v>
      </c>
    </row>
    <row r="6849" spans="1:22" x14ac:dyDescent="0.2">
      <c r="A6849" s="3">
        <v>8860</v>
      </c>
      <c r="B6849" s="3">
        <v>0.14201485699999999</v>
      </c>
      <c r="C6849" s="3">
        <v>49028</v>
      </c>
      <c r="D6849" s="3">
        <v>0.54011940599999997</v>
      </c>
      <c r="E6849" s="3">
        <v>1586</v>
      </c>
      <c r="F6849" s="3">
        <v>0.38231530600000002</v>
      </c>
      <c r="G6849" s="3">
        <v>4</v>
      </c>
      <c r="H6849" s="3">
        <v>0.52529906999999998</v>
      </c>
      <c r="I6849" s="2" t="s">
        <v>25</v>
      </c>
      <c r="J6849" s="3">
        <v>48878</v>
      </c>
      <c r="K6849" s="3">
        <v>0.826571642</v>
      </c>
      <c r="L6849" s="3">
        <v>1</v>
      </c>
      <c r="M6849" s="2" t="s">
        <v>64</v>
      </c>
      <c r="N6849" s="3">
        <v>76000</v>
      </c>
      <c r="O6849" s="3">
        <v>0.43661507799999999</v>
      </c>
      <c r="P6849" s="3">
        <v>0.59391168976402775</v>
      </c>
      <c r="Q6849" s="3">
        <v>0.34817072799280874</v>
      </c>
      <c r="R6849" s="3">
        <v>0.57296704226118711</v>
      </c>
      <c r="S6849" s="3">
        <v>0.42695366130142676</v>
      </c>
      <c r="T6849" s="5">
        <f>POWER(10,Table2[[#This Row],[Predicted normalized_price]]*(N$7634-N$7635)+N$7635)</f>
        <v>72070.41234215445</v>
      </c>
      <c r="U6849" s="5">
        <f>ABS(Table2[[#This Row],[price]]-Table2[[#This Row],[Predicted Price]])</f>
        <v>3929.58765784555</v>
      </c>
      <c r="V6849" s="5">
        <f>Table2[[#This Row],[Price Diff]]/Table2[[#This Row],[price]]</f>
        <v>5.1705100761125659E-2</v>
      </c>
    </row>
    <row r="6850" spans="1:22" x14ac:dyDescent="0.2">
      <c r="A6850" s="3">
        <v>7530</v>
      </c>
      <c r="B6850" s="3">
        <v>0.105823694</v>
      </c>
      <c r="C6850" s="3">
        <v>30048</v>
      </c>
      <c r="D6850" s="3">
        <v>0.45443924600000002</v>
      </c>
      <c r="E6850" s="3">
        <v>1339</v>
      </c>
      <c r="F6850" s="3">
        <v>0.31013015700000002</v>
      </c>
      <c r="G6850" s="3">
        <v>10</v>
      </c>
      <c r="H6850" s="3">
        <v>0.87250287000000004</v>
      </c>
      <c r="I6850" s="2" t="s">
        <v>22</v>
      </c>
      <c r="J6850" s="3">
        <v>133020</v>
      </c>
      <c r="K6850" s="3">
        <v>0.91189854699999995</v>
      </c>
      <c r="L6850" s="3">
        <v>2</v>
      </c>
      <c r="M6850" s="2" t="s">
        <v>67</v>
      </c>
      <c r="N6850" s="3">
        <v>34800</v>
      </c>
      <c r="O6850" s="3">
        <v>0.29446548299999997</v>
      </c>
      <c r="P6850" s="3">
        <v>-0.83263176704601505</v>
      </c>
      <c r="Q6850" s="3">
        <v>-0.86173268736111586</v>
      </c>
      <c r="R6850" s="3">
        <v>-0.15339180030764818</v>
      </c>
      <c r="S6850" s="3">
        <v>0.28873676576521445</v>
      </c>
      <c r="T6850" s="5">
        <f>POWER(10,Table2[[#This Row],[Predicted normalized_price]]*(N$7634-N$7635)+N$7635)</f>
        <v>33721.577898146155</v>
      </c>
      <c r="U6850" s="5">
        <f>ABS(Table2[[#This Row],[price]]-Table2[[#This Row],[Predicted Price]])</f>
        <v>1078.4221018538447</v>
      </c>
      <c r="V6850" s="5">
        <f>Table2[[#This Row],[Price Diff]]/Table2[[#This Row],[price]]</f>
        <v>3.09891408578691E-2</v>
      </c>
    </row>
    <row r="6851" spans="1:22" x14ac:dyDescent="0.2">
      <c r="A6851" s="3">
        <v>41290</v>
      </c>
      <c r="B6851" s="3">
        <v>0.48446965400000003</v>
      </c>
      <c r="C6851" s="3">
        <v>111896</v>
      </c>
      <c r="D6851" s="3">
        <v>0.68452721800000005</v>
      </c>
      <c r="E6851" s="3">
        <v>4244</v>
      </c>
      <c r="F6851" s="3">
        <v>0.80201130600000003</v>
      </c>
      <c r="G6851" s="3">
        <v>7</v>
      </c>
      <c r="H6851" s="3">
        <v>0.73735046500000001</v>
      </c>
      <c r="I6851" s="2" t="s">
        <v>29</v>
      </c>
      <c r="J6851" s="3">
        <v>21700</v>
      </c>
      <c r="K6851" s="3">
        <v>0.757366019</v>
      </c>
      <c r="L6851" s="3">
        <v>1</v>
      </c>
      <c r="M6851" s="2" t="s">
        <v>62</v>
      </c>
      <c r="N6851" s="3">
        <v>233800</v>
      </c>
      <c r="O6851" s="3">
        <v>0.64111499599999999</v>
      </c>
      <c r="P6851" s="3">
        <v>-0.43120284704994416</v>
      </c>
      <c r="Q6851" s="3">
        <v>0.7201428025175548</v>
      </c>
      <c r="R6851" s="3">
        <v>9.2444612995972925E-2</v>
      </c>
      <c r="S6851" s="3">
        <v>0.6440859843194634</v>
      </c>
      <c r="T6851" s="5">
        <f>POWER(10,Table2[[#This Row],[Predicted normalized_price]]*(N$7634-N$7635)+N$7635)</f>
        <v>237648.26713581744</v>
      </c>
      <c r="U6851" s="5">
        <f>ABS(Table2[[#This Row],[price]]-Table2[[#This Row],[Predicted Price]])</f>
        <v>3848.2671358174412</v>
      </c>
      <c r="V6851" s="5">
        <f>Table2[[#This Row],[Price Diff]]/Table2[[#This Row],[price]]</f>
        <v>1.6459654130955695E-2</v>
      </c>
    </row>
    <row r="6852" spans="1:22" x14ac:dyDescent="0.2">
      <c r="A6852" s="3">
        <v>8300</v>
      </c>
      <c r="B6852" s="3">
        <v>0.12748709</v>
      </c>
      <c r="C6852" s="3">
        <v>57132</v>
      </c>
      <c r="D6852" s="3">
        <v>0.56688994699999995</v>
      </c>
      <c r="E6852" s="3">
        <v>1598</v>
      </c>
      <c r="F6852" s="3">
        <v>0.38552934799999999</v>
      </c>
      <c r="G6852" s="3">
        <v>3</v>
      </c>
      <c r="H6852" s="3">
        <v>0.416289664</v>
      </c>
      <c r="I6852" s="2" t="s">
        <v>10</v>
      </c>
      <c r="J6852" s="3">
        <v>42949</v>
      </c>
      <c r="K6852" s="3">
        <v>0.81555059299999999</v>
      </c>
      <c r="L6852" s="3">
        <v>1</v>
      </c>
      <c r="M6852" s="2" t="s">
        <v>63</v>
      </c>
      <c r="N6852" s="3">
        <v>79800</v>
      </c>
      <c r="O6852" s="3">
        <v>0.44549404399999998</v>
      </c>
      <c r="P6852" s="3">
        <v>0.12987263449892289</v>
      </c>
      <c r="Q6852" s="3">
        <v>-0.64946517961546757</v>
      </c>
      <c r="R6852" s="3">
        <v>-0.5470296322781103</v>
      </c>
      <c r="S6852" s="3">
        <v>0.44700799327578794</v>
      </c>
      <c r="T6852" s="5">
        <f>POWER(10,Table2[[#This Row],[Predicted normalized_price]]*(N$7634-N$7635)+N$7635)</f>
        <v>80466.64085734199</v>
      </c>
      <c r="U6852" s="5">
        <f>ABS(Table2[[#This Row],[price]]-Table2[[#This Row],[Predicted Price]])</f>
        <v>666.64085734199034</v>
      </c>
      <c r="V6852" s="5">
        <f>Table2[[#This Row],[Price Diff]]/Table2[[#This Row],[price]]</f>
        <v>8.3538954554134136E-3</v>
      </c>
    </row>
    <row r="6853" spans="1:22" x14ac:dyDescent="0.2">
      <c r="A6853" s="3">
        <v>15330</v>
      </c>
      <c r="B6853" s="3">
        <v>0.26400769600000001</v>
      </c>
      <c r="C6853" s="3">
        <v>58202</v>
      </c>
      <c r="D6853" s="3">
        <v>0.57013716800000003</v>
      </c>
      <c r="E6853" s="3">
        <v>1997</v>
      </c>
      <c r="F6853" s="3">
        <v>0.48056971500000001</v>
      </c>
      <c r="G6853" s="3">
        <v>8</v>
      </c>
      <c r="H6853" s="3">
        <v>0.78794860499999997</v>
      </c>
      <c r="I6853" s="2" t="s">
        <v>13</v>
      </c>
      <c r="J6853" s="3">
        <v>133858</v>
      </c>
      <c r="K6853" s="3">
        <v>0.91243377599999997</v>
      </c>
      <c r="L6853" s="3">
        <v>1</v>
      </c>
      <c r="M6853" s="2" t="s">
        <v>65</v>
      </c>
      <c r="N6853" s="3">
        <v>78800</v>
      </c>
      <c r="O6853" s="3">
        <v>0.44319914900000001</v>
      </c>
      <c r="P6853" s="3">
        <v>-0.82415434401123755</v>
      </c>
      <c r="Q6853" s="3">
        <v>0.50903273548889993</v>
      </c>
      <c r="R6853" s="3">
        <v>0.64710941670535649</v>
      </c>
      <c r="S6853" s="3">
        <v>0.44678300959515299</v>
      </c>
      <c r="T6853" s="5">
        <f>POWER(10,Table2[[#This Row],[Predicted normalized_price]]*(N$7634-N$7635)+N$7635)</f>
        <v>80367.222097277816</v>
      </c>
      <c r="U6853" s="5">
        <f>ABS(Table2[[#This Row],[price]]-Table2[[#This Row],[Predicted Price]])</f>
        <v>1567.2220972778159</v>
      </c>
      <c r="V6853" s="5">
        <f>Table2[[#This Row],[Price Diff]]/Table2[[#This Row],[price]]</f>
        <v>1.9888605295403754E-2</v>
      </c>
    </row>
    <row r="6854" spans="1:22" x14ac:dyDescent="0.2">
      <c r="A6854" s="3">
        <v>8530</v>
      </c>
      <c r="B6854" s="3">
        <v>0.13356906499999999</v>
      </c>
      <c r="C6854" s="3">
        <v>3702</v>
      </c>
      <c r="D6854" s="3">
        <v>8.7998659000000007E-2</v>
      </c>
      <c r="E6854" s="3">
        <v>1297</v>
      </c>
      <c r="F6854" s="3">
        <v>0.29654133199999999</v>
      </c>
      <c r="G6854" s="3">
        <v>11</v>
      </c>
      <c r="H6854" s="3">
        <v>0.90861810600000004</v>
      </c>
      <c r="I6854" s="2" t="s">
        <v>57</v>
      </c>
      <c r="J6854" s="3">
        <v>101000</v>
      </c>
      <c r="K6854" s="3">
        <v>0.88842882000000001</v>
      </c>
      <c r="L6854" s="3">
        <v>2</v>
      </c>
      <c r="M6854" s="2" t="s">
        <v>67</v>
      </c>
      <c r="N6854" s="3">
        <v>7800</v>
      </c>
      <c r="O6854" s="3">
        <v>2.2311502E-2</v>
      </c>
      <c r="P6854" s="3">
        <v>-0.99098468310346732</v>
      </c>
      <c r="Q6854" s="3">
        <v>-0.91467985904828542</v>
      </c>
      <c r="R6854" s="3">
        <v>0.90806201598071468</v>
      </c>
      <c r="S6854" s="3">
        <v>5.1852759683686522E-3</v>
      </c>
      <c r="T6854" s="5">
        <f>POWER(10,Table2[[#This Row],[Predicted normalized_price]]*(N$7634-N$7635)+N$7635)</f>
        <v>7099.4310460575534</v>
      </c>
      <c r="U6854" s="5">
        <f>ABS(Table2[[#This Row],[price]]-Table2[[#This Row],[Predicted Price]])</f>
        <v>700.56895394244657</v>
      </c>
      <c r="V6854" s="5">
        <f>Table2[[#This Row],[Price Diff]]/Table2[[#This Row],[price]]</f>
        <v>8.9816532556723921E-2</v>
      </c>
    </row>
    <row r="6855" spans="1:22" x14ac:dyDescent="0.2">
      <c r="A6855" s="3">
        <v>9240</v>
      </c>
      <c r="B6855" s="3">
        <v>0.15135906900000001</v>
      </c>
      <c r="C6855" s="3">
        <v>48052</v>
      </c>
      <c r="D6855" s="3">
        <v>0.53660050100000001</v>
      </c>
      <c r="E6855" s="3">
        <v>1496</v>
      </c>
      <c r="F6855" s="3">
        <v>0.35740525400000001</v>
      </c>
      <c r="G6855" s="3">
        <v>3</v>
      </c>
      <c r="H6855" s="3">
        <v>0.416289664</v>
      </c>
      <c r="I6855" s="2" t="s">
        <v>22</v>
      </c>
      <c r="J6855" s="3">
        <v>8000</v>
      </c>
      <c r="K6855" s="3">
        <v>0.67232048</v>
      </c>
      <c r="L6855" s="3">
        <v>1</v>
      </c>
      <c r="M6855" s="2" t="s">
        <v>64</v>
      </c>
      <c r="N6855" s="3">
        <v>88800</v>
      </c>
      <c r="O6855" s="3">
        <v>0.46494128800000001</v>
      </c>
      <c r="P6855" s="3">
        <v>0.3798943209688575</v>
      </c>
      <c r="Q6855" s="3">
        <v>-0.68611224423930151</v>
      </c>
      <c r="R6855" s="3">
        <v>-0.56994296830850788</v>
      </c>
      <c r="S6855" s="3">
        <v>0.44382543617462261</v>
      </c>
      <c r="T6855" s="5">
        <f>POWER(10,Table2[[#This Row],[Predicted normalized_price]]*(N$7634-N$7635)+N$7635)</f>
        <v>79071.65446722995</v>
      </c>
      <c r="U6855" s="5">
        <f>ABS(Table2[[#This Row],[price]]-Table2[[#This Row],[Predicted Price]])</f>
        <v>9728.3455327700503</v>
      </c>
      <c r="V6855" s="5">
        <f>Table2[[#This Row],[Price Diff]]/Table2[[#This Row],[price]]</f>
        <v>0.10955344068434741</v>
      </c>
    </row>
    <row r="6856" spans="1:22" x14ac:dyDescent="0.2">
      <c r="A6856" s="3">
        <v>11260</v>
      </c>
      <c r="B6856" s="3">
        <v>0.195352002</v>
      </c>
      <c r="C6856" s="3">
        <v>55652</v>
      </c>
      <c r="D6856" s="3">
        <v>0.56229678199999999</v>
      </c>
      <c r="E6856" s="3">
        <v>1597</v>
      </c>
      <c r="F6856" s="3">
        <v>0.38526243399999999</v>
      </c>
      <c r="G6856" s="3">
        <v>2</v>
      </c>
      <c r="H6856" s="3">
        <v>0.26264953499999999</v>
      </c>
      <c r="I6856" s="2" t="s">
        <v>49</v>
      </c>
      <c r="J6856" s="3">
        <v>15300</v>
      </c>
      <c r="K6856" s="3">
        <v>0.72758263599999995</v>
      </c>
      <c r="L6856" s="3">
        <v>1</v>
      </c>
      <c r="M6856" s="2" t="s">
        <v>64</v>
      </c>
      <c r="N6856" s="3">
        <v>110800</v>
      </c>
      <c r="O6856" s="3">
        <v>0.50522136299999998</v>
      </c>
      <c r="P6856" s="3">
        <v>-0.49899000324654202</v>
      </c>
      <c r="Q6856" s="3">
        <v>-0.54849755157497804</v>
      </c>
      <c r="R6856" s="3">
        <v>-0.72282312207745458</v>
      </c>
      <c r="S6856" s="3">
        <v>0.51652619185764004</v>
      </c>
      <c r="T6856" s="5">
        <f>POWER(10,Table2[[#This Row],[Predicted normalized_price]]*(N$7634-N$7635)+N$7635)</f>
        <v>117901.21624407545</v>
      </c>
      <c r="U6856" s="5">
        <f>ABS(Table2[[#This Row],[price]]-Table2[[#This Row],[Predicted Price]])</f>
        <v>7101.2162440754473</v>
      </c>
      <c r="V6856" s="5">
        <f>Table2[[#This Row],[Price Diff]]/Table2[[#This Row],[price]]</f>
        <v>6.4090399314760349E-2</v>
      </c>
    </row>
    <row r="6857" spans="1:22" x14ac:dyDescent="0.2">
      <c r="A6857" s="3">
        <v>11020</v>
      </c>
      <c r="B6857" s="3">
        <v>0.19055812699999999</v>
      </c>
      <c r="C6857" s="3">
        <v>51210</v>
      </c>
      <c r="D6857" s="3">
        <v>0.54773956199999996</v>
      </c>
      <c r="E6857" s="3">
        <v>1598</v>
      </c>
      <c r="F6857" s="3">
        <v>0.38552934799999999</v>
      </c>
      <c r="G6857" s="3">
        <v>7</v>
      </c>
      <c r="H6857" s="3">
        <v>0.73735046500000001</v>
      </c>
      <c r="I6857" s="2" t="s">
        <v>13</v>
      </c>
      <c r="J6857" s="3">
        <v>100000</v>
      </c>
      <c r="K6857" s="3">
        <v>0.88758078299999998</v>
      </c>
      <c r="L6857" s="3">
        <v>1</v>
      </c>
      <c r="M6857" s="2" t="s">
        <v>67</v>
      </c>
      <c r="N6857" s="3">
        <v>59800</v>
      </c>
      <c r="O6857" s="3">
        <v>0.39298878599999998</v>
      </c>
      <c r="P6857" s="3">
        <v>-0.87784607096249057</v>
      </c>
      <c r="Q6857" s="3">
        <v>0.42885867012738221</v>
      </c>
      <c r="R6857" s="3">
        <v>0.71496363272547558</v>
      </c>
      <c r="S6857" s="3">
        <v>0.40831708624685614</v>
      </c>
      <c r="T6857" s="5">
        <f>POWER(10,Table2[[#This Row],[Predicted normalized_price]]*(N$7634-N$7635)+N$7635)</f>
        <v>65055.131993417293</v>
      </c>
      <c r="U6857" s="5">
        <f>ABS(Table2[[#This Row],[price]]-Table2[[#This Row],[Predicted Price]])</f>
        <v>5255.1319934172934</v>
      </c>
      <c r="V6857" s="5">
        <f>Table2[[#This Row],[Price Diff]]/Table2[[#This Row],[price]]</f>
        <v>8.7878461428382834E-2</v>
      </c>
    </row>
    <row r="6858" spans="1:22" x14ac:dyDescent="0.2">
      <c r="A6858" s="3">
        <v>11860</v>
      </c>
      <c r="B6858" s="3">
        <v>0.20690340700000001</v>
      </c>
      <c r="C6858" s="3">
        <v>50282</v>
      </c>
      <c r="D6858" s="3">
        <v>0.54453918499999998</v>
      </c>
      <c r="E6858" s="3">
        <v>1496</v>
      </c>
      <c r="F6858" s="3">
        <v>0.35740525400000001</v>
      </c>
      <c r="G6858" s="3">
        <v>4</v>
      </c>
      <c r="H6858" s="3">
        <v>0.52529906999999998</v>
      </c>
      <c r="I6858" s="2" t="s">
        <v>13</v>
      </c>
      <c r="J6858" s="3">
        <v>27882</v>
      </c>
      <c r="K6858" s="3">
        <v>0.778729793</v>
      </c>
      <c r="L6858" s="3">
        <v>2</v>
      </c>
      <c r="M6858" s="2" t="s">
        <v>67</v>
      </c>
      <c r="N6858" s="3">
        <v>100000</v>
      </c>
      <c r="O6858" s="3">
        <v>0.48655783699999999</v>
      </c>
      <c r="P6858" s="3">
        <v>-0.90047533127411672</v>
      </c>
      <c r="Q6858" s="3">
        <v>0.53746597534413565</v>
      </c>
      <c r="R6858" s="3">
        <v>0.65610823647649485</v>
      </c>
      <c r="S6858" s="3">
        <v>0.45178859290379625</v>
      </c>
      <c r="T6858" s="5">
        <f>POWER(10,Table2[[#This Row],[Predicted normalized_price]]*(N$7634-N$7635)+N$7635)</f>
        <v>82608.470726798376</v>
      </c>
      <c r="U6858" s="5">
        <f>ABS(Table2[[#This Row],[price]]-Table2[[#This Row],[Predicted Price]])</f>
        <v>17391.529273201624</v>
      </c>
      <c r="V6858" s="5">
        <f>Table2[[#This Row],[Price Diff]]/Table2[[#This Row],[price]]</f>
        <v>0.17391529273201625</v>
      </c>
    </row>
    <row r="6859" spans="1:22" x14ac:dyDescent="0.2">
      <c r="A6859" s="3">
        <v>10150</v>
      </c>
      <c r="B6859" s="3">
        <v>0.172259566</v>
      </c>
      <c r="C6859" s="3">
        <v>43950</v>
      </c>
      <c r="D6859" s="3">
        <v>0.52098487900000001</v>
      </c>
      <c r="E6859" s="3">
        <v>1999</v>
      </c>
      <c r="F6859" s="3">
        <v>0.48099653599999997</v>
      </c>
      <c r="G6859" s="3">
        <v>6</v>
      </c>
      <c r="H6859" s="3">
        <v>0.67893919899999999</v>
      </c>
      <c r="I6859" s="2" t="s">
        <v>17</v>
      </c>
      <c r="J6859" s="3">
        <v>90000</v>
      </c>
      <c r="K6859" s="3">
        <v>0.87860122100000004</v>
      </c>
      <c r="L6859" s="3">
        <v>1</v>
      </c>
      <c r="M6859" s="2" t="s">
        <v>65</v>
      </c>
      <c r="N6859" s="3">
        <v>59800</v>
      </c>
      <c r="O6859" s="3">
        <v>0.39298878599999998</v>
      </c>
      <c r="P6859" s="3">
        <v>-0.8428498065071528</v>
      </c>
      <c r="Q6859" s="3">
        <v>-0.71854043957446001</v>
      </c>
      <c r="R6859" s="3">
        <v>-0.39061153786855274</v>
      </c>
      <c r="S6859" s="3">
        <v>0.38658392603604047</v>
      </c>
      <c r="T6859" s="5">
        <f>POWER(10,Table2[[#This Row],[Predicted normalized_price]]*(N$7634-N$7635)+N$7635)</f>
        <v>57731.9518448534</v>
      </c>
      <c r="U6859" s="5">
        <f>ABS(Table2[[#This Row],[price]]-Table2[[#This Row],[Predicted Price]])</f>
        <v>2068.0481551466</v>
      </c>
      <c r="V6859" s="5">
        <f>Table2[[#This Row],[Price Diff]]/Table2[[#This Row],[price]]</f>
        <v>3.4582745069341135E-2</v>
      </c>
    </row>
    <row r="6860" spans="1:22" x14ac:dyDescent="0.2">
      <c r="A6860" s="3">
        <v>10790</v>
      </c>
      <c r="B6860" s="3">
        <v>0.185865002</v>
      </c>
      <c r="C6860" s="3">
        <v>55291</v>
      </c>
      <c r="D6860" s="3">
        <v>0.56115789299999996</v>
      </c>
      <c r="E6860" s="3">
        <v>1998</v>
      </c>
      <c r="F6860" s="3">
        <v>0.480783179</v>
      </c>
      <c r="G6860" s="3">
        <v>4</v>
      </c>
      <c r="H6860" s="3">
        <v>0.52529906999999998</v>
      </c>
      <c r="I6860" s="2" t="s">
        <v>23</v>
      </c>
      <c r="J6860" s="3">
        <v>34000</v>
      </c>
      <c r="K6860" s="3">
        <v>0.79563706000000001</v>
      </c>
      <c r="L6860" s="3">
        <v>1</v>
      </c>
      <c r="M6860" s="2" t="s">
        <v>64</v>
      </c>
      <c r="N6860" s="3">
        <v>83888</v>
      </c>
      <c r="O6860" s="3">
        <v>0.45458573099999999</v>
      </c>
      <c r="P6860" s="3">
        <v>0.81749166511419802</v>
      </c>
      <c r="Q6860" s="3">
        <v>-0.63921496574186876</v>
      </c>
      <c r="R6860" s="3">
        <v>-0.55898398984748898</v>
      </c>
      <c r="S6860" s="3">
        <v>0.45455092977857181</v>
      </c>
      <c r="T6860" s="5">
        <f>POWER(10,Table2[[#This Row],[Predicted normalized_price]]*(N$7634-N$7635)+N$7635)</f>
        <v>83871.959476006916</v>
      </c>
      <c r="U6860" s="5">
        <f>ABS(Table2[[#This Row],[price]]-Table2[[#This Row],[Predicted Price]])</f>
        <v>16.040523993084207</v>
      </c>
      <c r="V6860" s="5">
        <f>Table2[[#This Row],[Price Diff]]/Table2[[#This Row],[price]]</f>
        <v>1.9121357039247815E-4</v>
      </c>
    </row>
    <row r="6861" spans="1:22" x14ac:dyDescent="0.2">
      <c r="A6861" s="3">
        <v>10180</v>
      </c>
      <c r="B6861" s="3">
        <v>0.17291625299999999</v>
      </c>
      <c r="C6861" s="3">
        <v>73443</v>
      </c>
      <c r="D6861" s="3">
        <v>0.61084084900000002</v>
      </c>
      <c r="E6861" s="3">
        <v>2488</v>
      </c>
      <c r="F6861" s="3">
        <v>0.57430527899999995</v>
      </c>
      <c r="G6861" s="3">
        <v>5</v>
      </c>
      <c r="H6861" s="3">
        <v>0.60985333500000005</v>
      </c>
      <c r="I6861" s="2" t="s">
        <v>27</v>
      </c>
      <c r="J6861" s="3">
        <v>54500</v>
      </c>
      <c r="K6861" s="3">
        <v>0.83585058800000001</v>
      </c>
      <c r="L6861" s="3">
        <v>1</v>
      </c>
      <c r="M6861" s="2" t="s">
        <v>65</v>
      </c>
      <c r="N6861" s="3">
        <v>82800</v>
      </c>
      <c r="O6861" s="3">
        <v>0.45221003500000001</v>
      </c>
      <c r="P6861" s="3">
        <v>0.57751165708323504</v>
      </c>
      <c r="Q6861" s="3">
        <v>-0.62387557523191428</v>
      </c>
      <c r="R6861" s="3">
        <v>-0.5624114411167721</v>
      </c>
      <c r="S6861" s="3">
        <v>0.45882802510779386</v>
      </c>
      <c r="T6861" s="5">
        <f>POWER(10,Table2[[#This Row],[Predicted normalized_price]]*(N$7634-N$7635)+N$7635)</f>
        <v>85866.528898517063</v>
      </c>
      <c r="U6861" s="5">
        <f>ABS(Table2[[#This Row],[price]]-Table2[[#This Row],[Predicted Price]])</f>
        <v>3066.5288985170628</v>
      </c>
      <c r="V6861" s="5">
        <f>Table2[[#This Row],[Price Diff]]/Table2[[#This Row],[price]]</f>
        <v>3.7035373170495926E-2</v>
      </c>
    </row>
    <row r="6862" spans="1:22" x14ac:dyDescent="0.2">
      <c r="A6862" s="3">
        <v>12200</v>
      </c>
      <c r="B6862" s="3">
        <v>0.21319247199999999</v>
      </c>
      <c r="C6862" s="3">
        <v>66585</v>
      </c>
      <c r="D6862" s="3">
        <v>0.59368536100000002</v>
      </c>
      <c r="E6862" s="3">
        <v>1595</v>
      </c>
      <c r="F6862" s="3">
        <v>0.38472810600000001</v>
      </c>
      <c r="G6862" s="3">
        <v>3</v>
      </c>
      <c r="H6862" s="3">
        <v>0.416289664</v>
      </c>
      <c r="I6862" s="2" t="s">
        <v>15</v>
      </c>
      <c r="J6862" s="3">
        <v>32000</v>
      </c>
      <c r="K6862" s="3">
        <v>0.79047020499999998</v>
      </c>
      <c r="L6862" s="3">
        <v>2</v>
      </c>
      <c r="M6862" s="2" t="s">
        <v>68</v>
      </c>
      <c r="N6862" s="3">
        <v>115000</v>
      </c>
      <c r="O6862" s="3">
        <v>0.51199209400000001</v>
      </c>
      <c r="P6862" s="3">
        <v>-0.93402737993175622</v>
      </c>
      <c r="Q6862" s="3">
        <v>0.61045740464768228</v>
      </c>
      <c r="R6862" s="3">
        <v>0.49615546056801829</v>
      </c>
      <c r="S6862" s="3">
        <v>0.51148946615629065</v>
      </c>
      <c r="T6862" s="5">
        <f>POWER(10,Table2[[#This Row],[Predicted normalized_price]]*(N$7634-N$7635)+N$7635)</f>
        <v>114682.81374520631</v>
      </c>
      <c r="U6862" s="5">
        <f>ABS(Table2[[#This Row],[price]]-Table2[[#This Row],[Predicted Price]])</f>
        <v>317.18625479369075</v>
      </c>
      <c r="V6862" s="5">
        <f>Table2[[#This Row],[Price Diff]]/Table2[[#This Row],[price]]</f>
        <v>2.7581413460320936E-3</v>
      </c>
    </row>
    <row r="6863" spans="1:22" x14ac:dyDescent="0.2">
      <c r="A6863" s="3">
        <v>9990</v>
      </c>
      <c r="B6863" s="3">
        <v>0.168724126</v>
      </c>
      <c r="C6863" s="3">
        <v>49240</v>
      </c>
      <c r="D6863" s="3">
        <v>0.54087449399999998</v>
      </c>
      <c r="E6863" s="3">
        <v>1998</v>
      </c>
      <c r="F6863" s="3">
        <v>0.480783179</v>
      </c>
      <c r="G6863" s="3">
        <v>2</v>
      </c>
      <c r="H6863" s="3">
        <v>0.26264953499999999</v>
      </c>
      <c r="I6863" s="2" t="s">
        <v>14</v>
      </c>
      <c r="J6863" s="3">
        <v>30</v>
      </c>
      <c r="K6863" s="3">
        <v>0.19624244499999999</v>
      </c>
      <c r="L6863" s="3">
        <v>1</v>
      </c>
      <c r="M6863" s="2" t="s">
        <v>66</v>
      </c>
      <c r="N6863" s="3">
        <v>106800</v>
      </c>
      <c r="O6863" s="3">
        <v>0.49853006799999999</v>
      </c>
      <c r="P6863" s="3">
        <v>-0.79045004486220982</v>
      </c>
      <c r="Q6863" s="3">
        <v>-0.57840770913768325</v>
      </c>
      <c r="R6863" s="3">
        <v>-0.59955222927470708</v>
      </c>
      <c r="S6863" s="3">
        <v>0.47661855286151122</v>
      </c>
      <c r="T6863" s="5">
        <f>POWER(10,Table2[[#This Row],[Predicted normalized_price]]*(N$7634-N$7635)+N$7635)</f>
        <v>94684.805944238193</v>
      </c>
      <c r="U6863" s="5">
        <f>ABS(Table2[[#This Row],[price]]-Table2[[#This Row],[Predicted Price]])</f>
        <v>12115.194055761807</v>
      </c>
      <c r="V6863" s="5">
        <f>Table2[[#This Row],[Price Diff]]/Table2[[#This Row],[price]]</f>
        <v>0.11343814658953003</v>
      </c>
    </row>
    <row r="6864" spans="1:22" x14ac:dyDescent="0.2">
      <c r="A6864" s="3">
        <v>17610</v>
      </c>
      <c r="B6864" s="3">
        <v>0.29485946899999999</v>
      </c>
      <c r="C6864" s="3">
        <v>60629</v>
      </c>
      <c r="D6864" s="3">
        <v>0.57728662900000005</v>
      </c>
      <c r="E6864" s="3">
        <v>2979</v>
      </c>
      <c r="F6864" s="3">
        <v>0.65110249600000003</v>
      </c>
      <c r="G6864" s="3">
        <v>7</v>
      </c>
      <c r="H6864" s="3">
        <v>0.73735046500000001</v>
      </c>
      <c r="I6864" s="2" t="s">
        <v>13</v>
      </c>
      <c r="J6864" s="3">
        <v>63000</v>
      </c>
      <c r="K6864" s="3">
        <v>0.84820288200000005</v>
      </c>
      <c r="L6864" s="3">
        <v>1</v>
      </c>
      <c r="M6864" s="2" t="s">
        <v>65</v>
      </c>
      <c r="N6864" s="3">
        <v>91800</v>
      </c>
      <c r="O6864" s="3">
        <v>0.47098778099999999</v>
      </c>
      <c r="P6864" s="3">
        <v>-0.580501713032057</v>
      </c>
      <c r="Q6864" s="3">
        <v>0.56618096444492427</v>
      </c>
      <c r="R6864" s="3">
        <v>0.61479108242382874</v>
      </c>
      <c r="S6864" s="3">
        <v>0.47067276514275402</v>
      </c>
      <c r="T6864" s="5">
        <f>POWER(10,Table2[[#This Row],[Predicted normalized_price]]*(N$7634-N$7635)+N$7635)</f>
        <v>91641.229602592619</v>
      </c>
      <c r="U6864" s="5">
        <f>ABS(Table2[[#This Row],[price]]-Table2[[#This Row],[Predicted Price]])</f>
        <v>158.7703974073811</v>
      </c>
      <c r="V6864" s="5">
        <f>Table2[[#This Row],[Price Diff]]/Table2[[#This Row],[price]]</f>
        <v>1.7295250262241949E-3</v>
      </c>
    </row>
    <row r="6865" spans="1:22" x14ac:dyDescent="0.2">
      <c r="A6865" s="3">
        <v>10330</v>
      </c>
      <c r="B6865" s="3">
        <v>0.17617092400000001</v>
      </c>
      <c r="C6865" s="3">
        <v>15623</v>
      </c>
      <c r="D6865" s="3">
        <v>0.33997888599999998</v>
      </c>
      <c r="E6865" s="3">
        <v>1998</v>
      </c>
      <c r="F6865" s="3">
        <v>0.480783179</v>
      </c>
      <c r="G6865" s="3">
        <v>10</v>
      </c>
      <c r="H6865" s="3">
        <v>0.87250287000000004</v>
      </c>
      <c r="I6865" s="2" t="s">
        <v>10</v>
      </c>
      <c r="J6865" s="3">
        <v>169740</v>
      </c>
      <c r="K6865" s="3">
        <v>0.93267419600000001</v>
      </c>
      <c r="L6865" s="3">
        <v>2</v>
      </c>
      <c r="M6865" s="2" t="s">
        <v>66</v>
      </c>
      <c r="N6865" s="3">
        <v>24300</v>
      </c>
      <c r="O6865" s="3">
        <v>0.22910802599999999</v>
      </c>
      <c r="P6865" s="3">
        <v>0.26587873676554902</v>
      </c>
      <c r="Q6865" s="3">
        <v>-0.88769995846474392</v>
      </c>
      <c r="R6865" s="3">
        <v>2.4207418602853314E-2</v>
      </c>
      <c r="S6865" s="3">
        <v>0.23975163104938074</v>
      </c>
      <c r="T6865" s="5">
        <f>POWER(10,Table2[[#This Row],[Predicted normalized_price]]*(N$7634-N$7635)+N$7635)</f>
        <v>25763.615790913384</v>
      </c>
      <c r="U6865" s="5">
        <f>ABS(Table2[[#This Row],[price]]-Table2[[#This Row],[Predicted Price]])</f>
        <v>1463.6157909133835</v>
      </c>
      <c r="V6865" s="5">
        <f>Table2[[#This Row],[Price Diff]]/Table2[[#This Row],[price]]</f>
        <v>6.0231102506723602E-2</v>
      </c>
    </row>
    <row r="6866" spans="1:22" x14ac:dyDescent="0.2">
      <c r="A6866" s="3">
        <v>11240</v>
      </c>
      <c r="B6866" s="3">
        <v>0.19495643400000001</v>
      </c>
      <c r="C6866" s="3">
        <v>40018</v>
      </c>
      <c r="D6866" s="3">
        <v>0.50458312299999997</v>
      </c>
      <c r="E6866" s="3">
        <v>1798</v>
      </c>
      <c r="F6866" s="3">
        <v>0.435810641</v>
      </c>
      <c r="G6866" s="3">
        <v>8</v>
      </c>
      <c r="H6866" s="3">
        <v>0.78794860499999997</v>
      </c>
      <c r="I6866" s="2" t="s">
        <v>19</v>
      </c>
      <c r="J6866" s="3">
        <v>102435</v>
      </c>
      <c r="K6866" s="3">
        <v>0.88963119700000004</v>
      </c>
      <c r="L6866" s="3">
        <v>2</v>
      </c>
      <c r="M6866" s="2" t="s">
        <v>65</v>
      </c>
      <c r="N6866" s="3">
        <v>50800</v>
      </c>
      <c r="O6866" s="3">
        <v>0.36330571299999997</v>
      </c>
      <c r="P6866" s="3">
        <v>-0.76688170090976082</v>
      </c>
      <c r="Q6866" s="3">
        <v>0.3051993050565911</v>
      </c>
      <c r="R6866" s="3">
        <v>0.75639155162792271</v>
      </c>
      <c r="S6866" s="3">
        <v>0.36553354495476481</v>
      </c>
      <c r="T6866" s="5">
        <f>POWER(10,Table2[[#This Row],[Predicted normalized_price]]*(N$7634-N$7635)+N$7635)</f>
        <v>51425.715662984687</v>
      </c>
      <c r="U6866" s="5">
        <f>ABS(Table2[[#This Row],[price]]-Table2[[#This Row],[Predicted Price]])</f>
        <v>625.71566298468679</v>
      </c>
      <c r="V6866" s="5">
        <f>Table2[[#This Row],[Price Diff]]/Table2[[#This Row],[price]]</f>
        <v>1.231723746032848E-2</v>
      </c>
    </row>
    <row r="6867" spans="1:22" x14ac:dyDescent="0.2">
      <c r="A6867" s="3">
        <v>7760</v>
      </c>
      <c r="B6867" s="3">
        <v>0.11251833</v>
      </c>
      <c r="C6867" s="3">
        <v>13544</v>
      </c>
      <c r="D6867" s="3">
        <v>0.31498851300000003</v>
      </c>
      <c r="E6867" s="3">
        <v>1598</v>
      </c>
      <c r="F6867" s="3">
        <v>0.38552934799999999</v>
      </c>
      <c r="G6867" s="3">
        <v>10</v>
      </c>
      <c r="H6867" s="3">
        <v>0.87250287000000004</v>
      </c>
      <c r="I6867" s="2" t="s">
        <v>14</v>
      </c>
      <c r="J6867" s="3">
        <v>131207</v>
      </c>
      <c r="K6867" s="3">
        <v>0.91072895399999998</v>
      </c>
      <c r="L6867" s="3">
        <v>1</v>
      </c>
      <c r="M6867" s="2" t="s">
        <v>63</v>
      </c>
      <c r="N6867" s="3">
        <v>20800</v>
      </c>
      <c r="O6867" s="3">
        <v>0.20080546299999999</v>
      </c>
      <c r="P6867" s="3">
        <v>-0.95313022459944441</v>
      </c>
      <c r="Q6867" s="3">
        <v>-0.91406162515518519</v>
      </c>
      <c r="R6867" s="3">
        <v>0.17623437831406283</v>
      </c>
      <c r="S6867" s="3">
        <v>0.19104229746544366</v>
      </c>
      <c r="T6867" s="5">
        <f>POWER(10,Table2[[#This Row],[Predicted normalized_price]]*(N$7634-N$7635)+N$7635)</f>
        <v>19713.508680295276</v>
      </c>
      <c r="U6867" s="5">
        <f>ABS(Table2[[#This Row],[price]]-Table2[[#This Row],[Predicted Price]])</f>
        <v>1086.4913197047244</v>
      </c>
      <c r="V6867" s="5">
        <f>Table2[[#This Row],[Price Diff]]/Table2[[#This Row],[price]]</f>
        <v>5.2235159601188678E-2</v>
      </c>
    </row>
    <row r="6868" spans="1:22" x14ac:dyDescent="0.2">
      <c r="A6868" s="3">
        <v>13190</v>
      </c>
      <c r="B6868" s="3">
        <v>0.23055314700000001</v>
      </c>
      <c r="C6868" s="3">
        <v>60507</v>
      </c>
      <c r="D6868" s="3">
        <v>0.57693412799999999</v>
      </c>
      <c r="E6868" s="3">
        <v>1984</v>
      </c>
      <c r="F6868" s="3">
        <v>0.47778491499999998</v>
      </c>
      <c r="G6868" s="3">
        <v>6</v>
      </c>
      <c r="H6868" s="3">
        <v>0.67893919899999999</v>
      </c>
      <c r="I6868" s="2" t="s">
        <v>19</v>
      </c>
      <c r="J6868" s="3">
        <v>39830</v>
      </c>
      <c r="K6868" s="3">
        <v>0.80912507600000005</v>
      </c>
      <c r="L6868" s="3">
        <v>1</v>
      </c>
      <c r="M6868" s="2" t="s">
        <v>65</v>
      </c>
      <c r="N6868" s="3">
        <v>82400</v>
      </c>
      <c r="O6868" s="3">
        <v>0.45132876100000002</v>
      </c>
      <c r="P6868" s="3">
        <v>-0.76650846795146399</v>
      </c>
      <c r="Q6868" s="3">
        <v>0.51903815788554319</v>
      </c>
      <c r="R6868" s="3">
        <v>0.62020777778307212</v>
      </c>
      <c r="S6868" s="3">
        <v>0.45639248700010082</v>
      </c>
      <c r="T6868" s="5">
        <f>POWER(10,Table2[[#This Row],[Predicted normalized_price]]*(N$7634-N$7635)+N$7635)</f>
        <v>84725.002910664785</v>
      </c>
      <c r="U6868" s="5">
        <f>ABS(Table2[[#This Row],[price]]-Table2[[#This Row],[Predicted Price]])</f>
        <v>2325.0029106647853</v>
      </c>
      <c r="V6868" s="5">
        <f>Table2[[#This Row],[Price Diff]]/Table2[[#This Row],[price]]</f>
        <v>2.8216054741077492E-2</v>
      </c>
    </row>
    <row r="6869" spans="1:22" x14ac:dyDescent="0.2">
      <c r="A6869" s="3">
        <v>14730</v>
      </c>
      <c r="B6869" s="3">
        <v>0.25512399699999999</v>
      </c>
      <c r="C6869" s="3">
        <v>71881</v>
      </c>
      <c r="D6869" s="3">
        <v>0.60707872399999996</v>
      </c>
      <c r="E6869" s="3">
        <v>1595</v>
      </c>
      <c r="F6869" s="3">
        <v>0.38472810600000001</v>
      </c>
      <c r="G6869" s="3">
        <v>4</v>
      </c>
      <c r="H6869" s="3">
        <v>0.52529906999999998</v>
      </c>
      <c r="I6869" s="2" t="s">
        <v>15</v>
      </c>
      <c r="J6869" s="3">
        <v>42249</v>
      </c>
      <c r="K6869" s="3">
        <v>0.81415008499999997</v>
      </c>
      <c r="L6869" s="3">
        <v>1</v>
      </c>
      <c r="M6869" s="2" t="s">
        <v>68</v>
      </c>
      <c r="N6869" s="3">
        <v>127800</v>
      </c>
      <c r="O6869" s="3">
        <v>0.53119753199999997</v>
      </c>
      <c r="P6869" s="3">
        <v>-0.96200677851248684</v>
      </c>
      <c r="Q6869" s="3">
        <v>0.62589941935642501</v>
      </c>
      <c r="R6869" s="3">
        <v>0.45289266782496179</v>
      </c>
      <c r="S6869" s="3">
        <v>0.52645451504876528</v>
      </c>
      <c r="T6869" s="5">
        <f>POWER(10,Table2[[#This Row],[Predicted normalized_price]]*(N$7634-N$7635)+N$7635)</f>
        <v>124512.17894179912</v>
      </c>
      <c r="U6869" s="5">
        <f>ABS(Table2[[#This Row],[price]]-Table2[[#This Row],[Predicted Price]])</f>
        <v>3287.821058200876</v>
      </c>
      <c r="V6869" s="5">
        <f>Table2[[#This Row],[Price Diff]]/Table2[[#This Row],[price]]</f>
        <v>2.5726299359944256E-2</v>
      </c>
    </row>
    <row r="6870" spans="1:22" x14ac:dyDescent="0.2">
      <c r="A6870" s="3">
        <v>7400</v>
      </c>
      <c r="B6870" s="3">
        <v>0.101948723</v>
      </c>
      <c r="C6870" s="3">
        <v>51509</v>
      </c>
      <c r="D6870" s="3">
        <v>0.54875837500000002</v>
      </c>
      <c r="E6870" s="3">
        <v>1496</v>
      </c>
      <c r="F6870" s="3">
        <v>0.35740525400000001</v>
      </c>
      <c r="G6870" s="3">
        <v>2</v>
      </c>
      <c r="H6870" s="3">
        <v>0.26264953499999999</v>
      </c>
      <c r="I6870" s="2" t="s">
        <v>14</v>
      </c>
      <c r="J6870" s="3">
        <v>10</v>
      </c>
      <c r="K6870" s="3">
        <v>0.10261100300000001</v>
      </c>
      <c r="L6870" s="3">
        <v>1</v>
      </c>
      <c r="M6870" s="2" t="s">
        <v>63</v>
      </c>
      <c r="N6870" s="3">
        <v>77500</v>
      </c>
      <c r="O6870" s="3">
        <v>0.44017185599999997</v>
      </c>
      <c r="P6870" s="3">
        <v>-0.92704010291006012</v>
      </c>
      <c r="Q6870" s="3">
        <v>-0.64227078743503685</v>
      </c>
      <c r="R6870" s="3">
        <v>-0.57055287907436458</v>
      </c>
      <c r="S6870" s="3">
        <v>0.45208399646382658</v>
      </c>
      <c r="T6870" s="5">
        <f>POWER(10,Table2[[#This Row],[Predicted normalized_price]]*(N$7634-N$7635)+N$7635)</f>
        <v>82742.673880711925</v>
      </c>
      <c r="U6870" s="5">
        <f>ABS(Table2[[#This Row],[price]]-Table2[[#This Row],[Predicted Price]])</f>
        <v>5242.6738807119254</v>
      </c>
      <c r="V6870" s="5">
        <f>Table2[[#This Row],[Price Diff]]/Table2[[#This Row],[price]]</f>
        <v>6.7647404912411946E-2</v>
      </c>
    </row>
    <row r="6871" spans="1:22" x14ac:dyDescent="0.2">
      <c r="A6871" s="3">
        <v>10380</v>
      </c>
      <c r="B6871" s="3">
        <v>0.17724532100000001</v>
      </c>
      <c r="C6871" s="3">
        <v>27499</v>
      </c>
      <c r="D6871" s="3">
        <v>0.43892594200000001</v>
      </c>
      <c r="E6871" s="3">
        <v>1699</v>
      </c>
      <c r="F6871" s="3">
        <v>0.41166176599999998</v>
      </c>
      <c r="G6871" s="3">
        <v>9</v>
      </c>
      <c r="H6871" s="3">
        <v>0.83257932800000001</v>
      </c>
      <c r="I6871" s="2" t="s">
        <v>15</v>
      </c>
      <c r="J6871" s="3">
        <v>120000</v>
      </c>
      <c r="K6871" s="3">
        <v>0.90311950399999996</v>
      </c>
      <c r="L6871" s="3">
        <v>4</v>
      </c>
      <c r="M6871" s="2" t="s">
        <v>67</v>
      </c>
      <c r="N6871" s="3">
        <v>39000</v>
      </c>
      <c r="O6871" s="3">
        <v>0.31520136799999998</v>
      </c>
      <c r="P6871" s="3">
        <v>-0.880639823598242</v>
      </c>
      <c r="Q6871" s="3">
        <v>0.17532311469733861</v>
      </c>
      <c r="R6871" s="3">
        <v>0.84083585210164358</v>
      </c>
      <c r="S6871" s="3">
        <v>0.30961144182276812</v>
      </c>
      <c r="T6871" s="5">
        <f>POWER(10,Table2[[#This Row],[Predicted normalized_price]]*(N$7634-N$7635)+N$7635)</f>
        <v>37820.25662043834</v>
      </c>
      <c r="U6871" s="5">
        <f>ABS(Table2[[#This Row],[price]]-Table2[[#This Row],[Predicted Price]])</f>
        <v>1179.7433795616598</v>
      </c>
      <c r="V6871" s="5">
        <f>Table2[[#This Row],[Price Diff]]/Table2[[#This Row],[price]]</f>
        <v>3.0249830245170764E-2</v>
      </c>
    </row>
    <row r="6872" spans="1:22" x14ac:dyDescent="0.2">
      <c r="A6872" s="3">
        <v>8800</v>
      </c>
      <c r="B6872" s="3">
        <v>0.14050291100000001</v>
      </c>
      <c r="C6872" s="3">
        <v>45965</v>
      </c>
      <c r="D6872" s="3">
        <v>0.52882979799999996</v>
      </c>
      <c r="E6872" s="3">
        <v>1600</v>
      </c>
      <c r="F6872" s="3">
        <v>0.38606267399999999</v>
      </c>
      <c r="G6872" s="3">
        <v>5</v>
      </c>
      <c r="H6872" s="3">
        <v>0.60985333500000005</v>
      </c>
      <c r="I6872" s="2" t="s">
        <v>23</v>
      </c>
      <c r="J6872" s="3">
        <v>51507</v>
      </c>
      <c r="K6872" s="3">
        <v>0.83103671199999996</v>
      </c>
      <c r="L6872" s="3">
        <v>1</v>
      </c>
      <c r="M6872" s="2" t="s">
        <v>64</v>
      </c>
      <c r="N6872" s="3">
        <v>63300</v>
      </c>
      <c r="O6872" s="3">
        <v>0.40333990199999997</v>
      </c>
      <c r="P6872" s="3">
        <v>0.72497704171578625</v>
      </c>
      <c r="Q6872" s="3">
        <v>-0.73221304127565434</v>
      </c>
      <c r="R6872" s="3">
        <v>-0.44312880695860191</v>
      </c>
      <c r="S6872" s="3">
        <v>0.40043187934998242</v>
      </c>
      <c r="T6872" s="5">
        <f>POWER(10,Table2[[#This Row],[Predicted normalized_price]]*(N$7634-N$7635)+N$7635)</f>
        <v>62296.526192889542</v>
      </c>
      <c r="U6872" s="5">
        <f>ABS(Table2[[#This Row],[price]]-Table2[[#This Row],[Predicted Price]])</f>
        <v>1003.4738071104584</v>
      </c>
      <c r="V6872" s="5">
        <f>Table2[[#This Row],[Price Diff]]/Table2[[#This Row],[price]]</f>
        <v>1.5852666778996185E-2</v>
      </c>
    </row>
    <row r="6873" spans="1:22" x14ac:dyDescent="0.2">
      <c r="A6873" s="3">
        <v>9280</v>
      </c>
      <c r="B6873" s="3">
        <v>0.152320225</v>
      </c>
      <c r="C6873" s="3">
        <v>45875</v>
      </c>
      <c r="D6873" s="3">
        <v>0.52848680699999995</v>
      </c>
      <c r="E6873" s="3">
        <v>1496</v>
      </c>
      <c r="F6873" s="3">
        <v>0.35740525400000001</v>
      </c>
      <c r="G6873" s="3">
        <v>2</v>
      </c>
      <c r="H6873" s="3">
        <v>0.26264953499999999</v>
      </c>
      <c r="I6873" s="2" t="s">
        <v>22</v>
      </c>
      <c r="J6873" s="3">
        <v>3200</v>
      </c>
      <c r="K6873" s="3">
        <v>0.59422775999999999</v>
      </c>
      <c r="L6873" s="3">
        <v>1</v>
      </c>
      <c r="M6873" s="2" t="s">
        <v>64</v>
      </c>
      <c r="N6873" s="3">
        <v>93800</v>
      </c>
      <c r="O6873" s="3">
        <v>0.47490997400000001</v>
      </c>
      <c r="P6873" s="3">
        <v>0.29564974907438535</v>
      </c>
      <c r="Q6873" s="3">
        <v>-0.64320914923061068</v>
      </c>
      <c r="R6873" s="3">
        <v>-0.60614059072403759</v>
      </c>
      <c r="S6873" s="3">
        <v>0.46408323831675874</v>
      </c>
      <c r="T6873" s="5">
        <f>POWER(10,Table2[[#This Row],[Predicted normalized_price]]*(N$7634-N$7635)+N$7635)</f>
        <v>88382.292904085494</v>
      </c>
      <c r="U6873" s="5">
        <f>ABS(Table2[[#This Row],[price]]-Table2[[#This Row],[Predicted Price]])</f>
        <v>5417.7070959145058</v>
      </c>
      <c r="V6873" s="5">
        <f>Table2[[#This Row],[Price Diff]]/Table2[[#This Row],[price]]</f>
        <v>5.7758071385016055E-2</v>
      </c>
    </row>
    <row r="6874" spans="1:22" x14ac:dyDescent="0.2">
      <c r="A6874" s="3">
        <v>9330</v>
      </c>
      <c r="B6874" s="3">
        <v>0.153515859</v>
      </c>
      <c r="C6874" s="3">
        <v>43417</v>
      </c>
      <c r="D6874" s="3">
        <v>0.51884958299999995</v>
      </c>
      <c r="E6874" s="3">
        <v>1197</v>
      </c>
      <c r="F6874" s="3">
        <v>0.26232939100000002</v>
      </c>
      <c r="G6874" s="3">
        <v>4</v>
      </c>
      <c r="H6874" s="3">
        <v>0.52529906999999998</v>
      </c>
      <c r="I6874" s="2" t="s">
        <v>27</v>
      </c>
      <c r="J6874" s="3">
        <v>56987</v>
      </c>
      <c r="K6874" s="3">
        <v>0.83965362799999999</v>
      </c>
      <c r="L6874" s="3">
        <v>1</v>
      </c>
      <c r="M6874" s="2" t="s">
        <v>64</v>
      </c>
      <c r="N6874" s="3">
        <v>75800</v>
      </c>
      <c r="O6874" s="3">
        <v>0.43613554500000001</v>
      </c>
      <c r="P6874" s="3">
        <v>0.71669659243892692</v>
      </c>
      <c r="Q6874" s="3">
        <v>-0.71694633945694886</v>
      </c>
      <c r="R6874" s="3">
        <v>-0.49067425698423028</v>
      </c>
      <c r="S6874" s="3">
        <v>0.41648875062666729</v>
      </c>
      <c r="T6874" s="5">
        <f>POWER(10,Table2[[#This Row],[Predicted normalized_price]]*(N$7634-N$7635)+N$7635)</f>
        <v>68042.915520579452</v>
      </c>
      <c r="U6874" s="5">
        <f>ABS(Table2[[#This Row],[price]]-Table2[[#This Row],[Predicted Price]])</f>
        <v>7757.0844794205477</v>
      </c>
      <c r="V6874" s="5">
        <f>Table2[[#This Row],[Price Diff]]/Table2[[#This Row],[price]]</f>
        <v>0.10233620685251382</v>
      </c>
    </row>
    <row r="6875" spans="1:22" x14ac:dyDescent="0.2">
      <c r="A6875" s="3">
        <v>29760</v>
      </c>
      <c r="B6875" s="3">
        <v>0.41160856200000001</v>
      </c>
      <c r="C6875" s="3">
        <v>152706</v>
      </c>
      <c r="D6875" s="3">
        <v>0.73894313599999994</v>
      </c>
      <c r="E6875" s="3">
        <v>2987</v>
      </c>
      <c r="F6875" s="3">
        <v>0.65224602799999998</v>
      </c>
      <c r="G6875" s="3">
        <v>5</v>
      </c>
      <c r="H6875" s="3">
        <v>0.60985333500000005</v>
      </c>
      <c r="I6875" s="2" t="s">
        <v>15</v>
      </c>
      <c r="J6875" s="3">
        <v>38000</v>
      </c>
      <c r="K6875" s="3">
        <v>0.80511648899999999</v>
      </c>
      <c r="L6875" s="3">
        <v>2</v>
      </c>
      <c r="M6875" s="2" t="s">
        <v>65</v>
      </c>
      <c r="N6875" s="3">
        <v>286500</v>
      </c>
      <c r="O6875" s="3">
        <v>0.67810707299999995</v>
      </c>
      <c r="P6875" s="3">
        <v>-0.65073152632189368</v>
      </c>
      <c r="Q6875" s="3">
        <v>0.83917718208258429</v>
      </c>
      <c r="R6875" s="3">
        <v>0.14737995586011343</v>
      </c>
      <c r="S6875" s="3">
        <v>0.66092726046165295</v>
      </c>
      <c r="T6875" s="5">
        <f>POWER(10,Table2[[#This Row],[Predicted normalized_price]]*(N$7634-N$7635)+N$7635)</f>
        <v>260690.78928586983</v>
      </c>
      <c r="U6875" s="5">
        <f>ABS(Table2[[#This Row],[price]]-Table2[[#This Row],[Predicted Price]])</f>
        <v>25809.210714130168</v>
      </c>
      <c r="V6875" s="5">
        <f>Table2[[#This Row],[Price Diff]]/Table2[[#This Row],[price]]</f>
        <v>9.0084505110401975E-2</v>
      </c>
    </row>
    <row r="6876" spans="1:22" x14ac:dyDescent="0.2">
      <c r="A6876" s="3">
        <v>60060</v>
      </c>
      <c r="B6876" s="3">
        <v>0.56784834200000001</v>
      </c>
      <c r="C6876" s="3">
        <v>193939</v>
      </c>
      <c r="D6876" s="3">
        <v>0.78077370700000004</v>
      </c>
      <c r="E6876" s="3">
        <v>5204</v>
      </c>
      <c r="F6876" s="3">
        <v>0.88896218000000005</v>
      </c>
      <c r="G6876" s="3">
        <v>8</v>
      </c>
      <c r="H6876" s="3">
        <v>0.78794860499999997</v>
      </c>
      <c r="I6876" s="2" t="s">
        <v>19</v>
      </c>
      <c r="J6876" s="3">
        <v>10500</v>
      </c>
      <c r="K6876" s="3">
        <v>0.69549657799999998</v>
      </c>
      <c r="L6876" s="3">
        <v>6</v>
      </c>
      <c r="M6876" s="2" t="s">
        <v>62</v>
      </c>
      <c r="N6876" s="3">
        <v>318000</v>
      </c>
      <c r="O6876" s="3">
        <v>0.69709020700000002</v>
      </c>
      <c r="P6876" s="3">
        <v>0.53967859044860245</v>
      </c>
      <c r="Q6876" s="3">
        <v>-2.1872747593115302E-3</v>
      </c>
      <c r="R6876" s="3">
        <v>-0.89974370550127181</v>
      </c>
      <c r="S6876" s="3">
        <v>0.7080183906166938</v>
      </c>
      <c r="T6876" s="5">
        <f>POWER(10,Table2[[#This Row],[Predicted normalized_price]]*(N$7634-N$7635)+N$7635)</f>
        <v>337681.13154009514</v>
      </c>
      <c r="U6876" s="5">
        <f>ABS(Table2[[#This Row],[price]]-Table2[[#This Row],[Predicted Price]])</f>
        <v>19681.131540095143</v>
      </c>
      <c r="V6876" s="5">
        <f>Table2[[#This Row],[Price Diff]]/Table2[[#This Row],[price]]</f>
        <v>6.1890350755016171E-2</v>
      </c>
    </row>
    <row r="6877" spans="1:22" x14ac:dyDescent="0.2">
      <c r="A6877" s="3">
        <v>8310</v>
      </c>
      <c r="B6877" s="3">
        <v>0.12775501</v>
      </c>
      <c r="C6877" s="3">
        <v>49722</v>
      </c>
      <c r="D6877" s="3">
        <v>0.542579221</v>
      </c>
      <c r="E6877" s="3">
        <v>1197</v>
      </c>
      <c r="F6877" s="3">
        <v>0.26232939100000002</v>
      </c>
      <c r="G6877" s="3">
        <v>3</v>
      </c>
      <c r="H6877" s="3">
        <v>0.416289664</v>
      </c>
      <c r="I6877" s="2" t="s">
        <v>20</v>
      </c>
      <c r="J6877" s="3">
        <v>17000</v>
      </c>
      <c r="K6877" s="3">
        <v>0.736562198</v>
      </c>
      <c r="L6877" s="3">
        <v>1</v>
      </c>
      <c r="M6877" s="2" t="s">
        <v>67</v>
      </c>
      <c r="N6877" s="3">
        <v>72888</v>
      </c>
      <c r="O6877" s="3">
        <v>0.42900650400000001</v>
      </c>
      <c r="P6877" s="3">
        <v>-0.61767375453797768</v>
      </c>
      <c r="Q6877" s="3">
        <v>0.52756912986993243</v>
      </c>
      <c r="R6877" s="3">
        <v>0.70523162139336903</v>
      </c>
      <c r="S6877" s="3">
        <v>0.43746910319113202</v>
      </c>
      <c r="T6877" s="5">
        <f>POWER(10,Table2[[#This Row],[Predicted normalized_price]]*(N$7634-N$7635)+N$7635)</f>
        <v>76357.498145577541</v>
      </c>
      <c r="U6877" s="5">
        <f>ABS(Table2[[#This Row],[price]]-Table2[[#This Row],[Predicted Price]])</f>
        <v>3469.4981455775414</v>
      </c>
      <c r="V6877" s="5">
        <f>Table2[[#This Row],[Price Diff]]/Table2[[#This Row],[price]]</f>
        <v>4.7600402611918856E-2</v>
      </c>
    </row>
    <row r="6878" spans="1:22" x14ac:dyDescent="0.2">
      <c r="A6878" s="3">
        <v>13780</v>
      </c>
      <c r="B6878" s="3">
        <v>0.240289901</v>
      </c>
      <c r="C6878" s="3">
        <v>64456</v>
      </c>
      <c r="D6878" s="3">
        <v>0.587998409</v>
      </c>
      <c r="E6878" s="3">
        <v>1598</v>
      </c>
      <c r="F6878" s="3">
        <v>0.38552934799999999</v>
      </c>
      <c r="G6878" s="3">
        <v>6</v>
      </c>
      <c r="H6878" s="3">
        <v>0.67893919899999999</v>
      </c>
      <c r="I6878" s="2" t="s">
        <v>24</v>
      </c>
      <c r="J6878" s="3">
        <v>62000</v>
      </c>
      <c r="K6878" s="3">
        <v>0.84683922</v>
      </c>
      <c r="L6878" s="3">
        <v>1</v>
      </c>
      <c r="M6878" s="2" t="s">
        <v>62</v>
      </c>
      <c r="N6878" s="3">
        <v>84800</v>
      </c>
      <c r="O6878" s="3">
        <v>0.456553504</v>
      </c>
      <c r="P6878" s="3">
        <v>-0.13036928011411911</v>
      </c>
      <c r="Q6878" s="3">
        <v>-0.5930444470077213</v>
      </c>
      <c r="R6878" s="3">
        <v>-0.60445021868869775</v>
      </c>
      <c r="S6878" s="3">
        <v>0.47574465263325039</v>
      </c>
      <c r="T6878" s="5">
        <f>POWER(10,Table2[[#This Row],[Predicted normalized_price]]*(N$7634-N$7635)+N$7635)</f>
        <v>94231.209457268676</v>
      </c>
      <c r="U6878" s="5">
        <f>ABS(Table2[[#This Row],[price]]-Table2[[#This Row],[Predicted Price]])</f>
        <v>9431.2094572686765</v>
      </c>
      <c r="V6878" s="5">
        <f>Table2[[#This Row],[Price Diff]]/Table2[[#This Row],[price]]</f>
        <v>0.11121709265647024</v>
      </c>
    </row>
    <row r="6879" spans="1:22" x14ac:dyDescent="0.2">
      <c r="A6879" s="3">
        <v>18910</v>
      </c>
      <c r="B6879" s="3">
        <v>0.31070730499999999</v>
      </c>
      <c r="C6879" s="3">
        <v>108816</v>
      </c>
      <c r="D6879" s="3">
        <v>0.67964265400000001</v>
      </c>
      <c r="E6879" s="3">
        <v>2979</v>
      </c>
      <c r="F6879" s="3">
        <v>0.65110249600000003</v>
      </c>
      <c r="G6879" s="3">
        <v>5</v>
      </c>
      <c r="H6879" s="3">
        <v>0.60985333500000005</v>
      </c>
      <c r="I6879" s="2" t="s">
        <v>13</v>
      </c>
      <c r="J6879" s="3">
        <v>25128</v>
      </c>
      <c r="K6879" s="3">
        <v>0.76986630700000003</v>
      </c>
      <c r="L6879" s="3">
        <v>2</v>
      </c>
      <c r="M6879" s="2" t="s">
        <v>62</v>
      </c>
      <c r="N6879" s="3">
        <v>161000</v>
      </c>
      <c r="O6879" s="3">
        <v>0.57322422200000001</v>
      </c>
      <c r="P6879" s="3">
        <v>-1.1053246966638527E-2</v>
      </c>
      <c r="Q6879" s="3">
        <v>0.7261002258602105</v>
      </c>
      <c r="R6879" s="3">
        <v>0.38293003361666972</v>
      </c>
      <c r="S6879" s="3">
        <v>0.57309366927744421</v>
      </c>
      <c r="T6879" s="5">
        <f>POWER(10,Table2[[#This Row],[Predicted normalized_price]]*(N$7634-N$7635)+N$7635)</f>
        <v>160884.54187452636</v>
      </c>
      <c r="U6879" s="5">
        <f>ABS(Table2[[#This Row],[price]]-Table2[[#This Row],[Predicted Price]])</f>
        <v>115.45812547364039</v>
      </c>
      <c r="V6879" s="5">
        <f>Table2[[#This Row],[Price Diff]]/Table2[[#This Row],[price]]</f>
        <v>7.1713121412198997E-4</v>
      </c>
    </row>
    <row r="6880" spans="1:22" x14ac:dyDescent="0.2">
      <c r="A6880" s="3">
        <v>13940</v>
      </c>
      <c r="B6880" s="3">
        <v>0.242858554</v>
      </c>
      <c r="C6880" s="3">
        <v>64905</v>
      </c>
      <c r="D6880" s="3">
        <v>0.58921324500000005</v>
      </c>
      <c r="E6880" s="3">
        <v>1998</v>
      </c>
      <c r="F6880" s="3">
        <v>0.480783179</v>
      </c>
      <c r="G6880" s="3">
        <v>5</v>
      </c>
      <c r="H6880" s="3">
        <v>0.60985333500000005</v>
      </c>
      <c r="I6880" s="2" t="s">
        <v>24</v>
      </c>
      <c r="J6880" s="3">
        <v>75000</v>
      </c>
      <c r="K6880" s="3">
        <v>0.86306249999999995</v>
      </c>
      <c r="L6880" s="3">
        <v>1</v>
      </c>
      <c r="M6880" s="2" t="s">
        <v>62</v>
      </c>
      <c r="N6880" s="3">
        <v>99900</v>
      </c>
      <c r="O6880" s="3">
        <v>0.48637576399999999</v>
      </c>
      <c r="P6880" s="3">
        <v>0.21422012460027418</v>
      </c>
      <c r="Q6880" s="3">
        <v>-0.56310769233654512</v>
      </c>
      <c r="R6880" s="3">
        <v>-0.61213597313117651</v>
      </c>
      <c r="S6880" s="3">
        <v>0.48648640655467068</v>
      </c>
      <c r="T6880" s="5">
        <f>POWER(10,Table2[[#This Row],[Predicted normalized_price]]*(N$7634-N$7635)+N$7635)</f>
        <v>99960.756325680937</v>
      </c>
      <c r="U6880" s="5">
        <f>ABS(Table2[[#This Row],[price]]-Table2[[#This Row],[Predicted Price]])</f>
        <v>60.756325680937152</v>
      </c>
      <c r="V6880" s="5">
        <f>Table2[[#This Row],[Price Diff]]/Table2[[#This Row],[price]]</f>
        <v>6.0817142823760913E-4</v>
      </c>
    </row>
    <row r="6881" spans="1:22" x14ac:dyDescent="0.2">
      <c r="A6881" s="3">
        <v>8580</v>
      </c>
      <c r="B6881" s="3">
        <v>0.13486951899999999</v>
      </c>
      <c r="C6881" s="3">
        <v>17808</v>
      </c>
      <c r="D6881" s="3">
        <v>0.36288727199999998</v>
      </c>
      <c r="E6881" s="3">
        <v>1390</v>
      </c>
      <c r="F6881" s="3">
        <v>0.32606906200000002</v>
      </c>
      <c r="G6881" s="3">
        <v>9</v>
      </c>
      <c r="H6881" s="3">
        <v>0.83257932800000001</v>
      </c>
      <c r="I6881" s="2" t="s">
        <v>20</v>
      </c>
      <c r="J6881" s="3">
        <v>120000</v>
      </c>
      <c r="K6881" s="3">
        <v>0.90311950399999996</v>
      </c>
      <c r="L6881" s="3">
        <v>3</v>
      </c>
      <c r="M6881" s="2" t="s">
        <v>62</v>
      </c>
      <c r="N6881" s="3">
        <v>29000</v>
      </c>
      <c r="O6881" s="3">
        <v>0.26128611299999999</v>
      </c>
      <c r="P6881" s="3">
        <v>-0.47607408140934038</v>
      </c>
      <c r="Q6881" s="3">
        <v>-4.3562767186132341E-2</v>
      </c>
      <c r="R6881" s="3">
        <v>0.89316954752919608</v>
      </c>
      <c r="S6881" s="3">
        <v>0.23975474593268059</v>
      </c>
      <c r="T6881" s="5">
        <f>POWER(10,Table2[[#This Row],[Predicted normalized_price]]*(N$7634-N$7635)+N$7635)</f>
        <v>25764.056774265006</v>
      </c>
      <c r="U6881" s="5">
        <f>ABS(Table2[[#This Row],[price]]-Table2[[#This Row],[Predicted Price]])</f>
        <v>3235.9432257349945</v>
      </c>
      <c r="V6881" s="5">
        <f>Table2[[#This Row],[Price Diff]]/Table2[[#This Row],[price]]</f>
        <v>0.11158424916327567</v>
      </c>
    </row>
    <row r="6882" spans="1:22" x14ac:dyDescent="0.2">
      <c r="A6882" s="3">
        <v>10220</v>
      </c>
      <c r="B6882" s="3">
        <v>0.173788831</v>
      </c>
      <c r="C6882" s="3">
        <v>38401</v>
      </c>
      <c r="D6882" s="3">
        <v>0.49736501900000002</v>
      </c>
      <c r="E6882" s="3">
        <v>1390</v>
      </c>
      <c r="F6882" s="3">
        <v>0.32606906200000002</v>
      </c>
      <c r="G6882" s="3">
        <v>7</v>
      </c>
      <c r="H6882" s="3">
        <v>0.73735046500000001</v>
      </c>
      <c r="I6882" s="2" t="s">
        <v>20</v>
      </c>
      <c r="J6882" s="3">
        <v>70000</v>
      </c>
      <c r="K6882" s="3">
        <v>0.85718244399999999</v>
      </c>
      <c r="L6882" s="3">
        <v>2</v>
      </c>
      <c r="M6882" s="2" t="s">
        <v>67</v>
      </c>
      <c r="N6882" s="3">
        <v>51800</v>
      </c>
      <c r="O6882" s="3">
        <v>0.36685324699999999</v>
      </c>
      <c r="P6882" s="3">
        <v>-0.48334584414440107</v>
      </c>
      <c r="Q6882" s="3">
        <v>0.35119089881553855</v>
      </c>
      <c r="R6882" s="3">
        <v>0.79006233382354207</v>
      </c>
      <c r="S6882" s="3">
        <v>0.36985481419772914</v>
      </c>
      <c r="T6882" s="5">
        <f>POWER(10,Table2[[#This Row],[Predicted normalized_price]]*(N$7634-N$7635)+N$7635)</f>
        <v>52661.45828246115</v>
      </c>
      <c r="U6882" s="5">
        <f>ABS(Table2[[#This Row],[price]]-Table2[[#This Row],[Predicted Price]])</f>
        <v>861.45828246114979</v>
      </c>
      <c r="V6882" s="5">
        <f>Table2[[#This Row],[Price Diff]]/Table2[[#This Row],[price]]</f>
        <v>1.6630468773381271E-2</v>
      </c>
    </row>
    <row r="6883" spans="1:22" x14ac:dyDescent="0.2">
      <c r="A6883" s="3">
        <v>14970</v>
      </c>
      <c r="B6883" s="3">
        <v>0.25872014900000001</v>
      </c>
      <c r="C6883" s="3">
        <v>68158</v>
      </c>
      <c r="D6883" s="3">
        <v>0.59777151900000003</v>
      </c>
      <c r="E6883" s="3">
        <v>2362</v>
      </c>
      <c r="F6883" s="3">
        <v>0.55214537900000005</v>
      </c>
      <c r="G6883" s="3">
        <v>6</v>
      </c>
      <c r="H6883" s="3">
        <v>0.67893919899999999</v>
      </c>
      <c r="I6883" s="2" t="s">
        <v>10</v>
      </c>
      <c r="J6883" s="3">
        <v>46268</v>
      </c>
      <c r="K6883" s="3">
        <v>0.82189465399999995</v>
      </c>
      <c r="L6883" s="3">
        <v>1</v>
      </c>
      <c r="M6883" s="2" t="s">
        <v>66</v>
      </c>
      <c r="N6883" s="3">
        <v>109800</v>
      </c>
      <c r="O6883" s="3">
        <v>0.503571463</v>
      </c>
      <c r="P6883" s="3">
        <v>0.62133804903311274</v>
      </c>
      <c r="Q6883" s="3">
        <v>-0.58372219127464975</v>
      </c>
      <c r="R6883" s="3">
        <v>-0.62508309021166353</v>
      </c>
      <c r="S6883" s="3">
        <v>0.48541293040911215</v>
      </c>
      <c r="T6883" s="5">
        <f>POWER(10,Table2[[#This Row],[Predicted normalized_price]]*(N$7634-N$7635)+N$7635)</f>
        <v>99372.845387915004</v>
      </c>
      <c r="U6883" s="5">
        <f>ABS(Table2[[#This Row],[price]]-Table2[[#This Row],[Predicted Price]])</f>
        <v>10427.154612084996</v>
      </c>
      <c r="V6883" s="5">
        <f>Table2[[#This Row],[Price Diff]]/Table2[[#This Row],[price]]</f>
        <v>9.4964978252140217E-2</v>
      </c>
    </row>
    <row r="6884" spans="1:22" x14ac:dyDescent="0.2">
      <c r="A6884" s="3">
        <v>62890</v>
      </c>
      <c r="B6884" s="3">
        <v>0.57809326000000005</v>
      </c>
      <c r="C6884" s="3">
        <v>291133</v>
      </c>
      <c r="D6884" s="3">
        <v>0.85186589199999996</v>
      </c>
      <c r="E6884" s="3">
        <v>3993</v>
      </c>
      <c r="F6884" s="3">
        <v>0.77601686999999997</v>
      </c>
      <c r="G6884" s="3">
        <v>3</v>
      </c>
      <c r="H6884" s="3">
        <v>0.416289664</v>
      </c>
      <c r="I6884" s="2" t="s">
        <v>9</v>
      </c>
      <c r="J6884" s="3">
        <v>511</v>
      </c>
      <c r="K6884" s="3">
        <v>0.43787569799999998</v>
      </c>
      <c r="L6884" s="3">
        <v>1</v>
      </c>
      <c r="M6884" s="2" t="s">
        <v>62</v>
      </c>
      <c r="N6884" s="3">
        <v>750000</v>
      </c>
      <c r="O6884" s="3">
        <v>0.85323534000000001</v>
      </c>
      <c r="P6884" s="3">
        <v>-1.9590867431416539E-2</v>
      </c>
      <c r="Q6884" s="3">
        <v>0.48299719768975796</v>
      </c>
      <c r="R6884" s="3">
        <v>-0.8859522426901022</v>
      </c>
      <c r="S6884" s="3">
        <v>0.83083603330433209</v>
      </c>
      <c r="T6884" s="5">
        <f>POWER(10,Table2[[#This Row],[Predicted normalized_price]]*(N$7634-N$7635)+N$7635)</f>
        <v>663141.50328231952</v>
      </c>
      <c r="U6884" s="5">
        <f>ABS(Table2[[#This Row],[price]]-Table2[[#This Row],[Predicted Price]])</f>
        <v>86858.496717680478</v>
      </c>
      <c r="V6884" s="5">
        <f>Table2[[#This Row],[Price Diff]]/Table2[[#This Row],[price]]</f>
        <v>0.11581132895690731</v>
      </c>
    </row>
    <row r="6885" spans="1:22" x14ac:dyDescent="0.2">
      <c r="A6885" s="3">
        <v>8980</v>
      </c>
      <c r="B6885" s="3">
        <v>0.14500827099999999</v>
      </c>
      <c r="C6885" s="3">
        <v>34440</v>
      </c>
      <c r="D6885" s="3">
        <v>0.47831346299999999</v>
      </c>
      <c r="E6885" s="3">
        <v>1586</v>
      </c>
      <c r="F6885" s="3">
        <v>0.38231530600000002</v>
      </c>
      <c r="G6885" s="3">
        <v>7</v>
      </c>
      <c r="H6885" s="3">
        <v>0.73735046500000001</v>
      </c>
      <c r="I6885" s="2" t="s">
        <v>25</v>
      </c>
      <c r="J6885" s="3">
        <v>111000</v>
      </c>
      <c r="K6885" s="3">
        <v>0.89647507500000001</v>
      </c>
      <c r="L6885" s="3">
        <v>1</v>
      </c>
      <c r="M6885" s="2" t="s">
        <v>67</v>
      </c>
      <c r="N6885" s="3">
        <v>43800</v>
      </c>
      <c r="O6885" s="3">
        <v>0.33632449599999997</v>
      </c>
      <c r="P6885" s="3">
        <v>-0.82652716577108587</v>
      </c>
      <c r="Q6885" s="3">
        <v>0.15858158827615754</v>
      </c>
      <c r="R6885" s="3">
        <v>0.72070313352261084</v>
      </c>
      <c r="S6885" s="3">
        <v>0.33581073958992502</v>
      </c>
      <c r="T6885" s="5">
        <f>POWER(10,Table2[[#This Row],[Predicted normalized_price]]*(N$7634-N$7635)+N$7635)</f>
        <v>43676.522468092153</v>
      </c>
      <c r="U6885" s="5">
        <f>ABS(Table2[[#This Row],[price]]-Table2[[#This Row],[Predicted Price]])</f>
        <v>123.47753190784715</v>
      </c>
      <c r="V6885" s="5">
        <f>Table2[[#This Row],[Price Diff]]/Table2[[#This Row],[price]]</f>
        <v>2.8191217330558712E-3</v>
      </c>
    </row>
    <row r="6886" spans="1:22" x14ac:dyDescent="0.2">
      <c r="A6886" s="3">
        <v>18460</v>
      </c>
      <c r="B6886" s="3">
        <v>0.30534829899999999</v>
      </c>
      <c r="C6886" s="3">
        <v>108245</v>
      </c>
      <c r="D6886" s="3">
        <v>0.67872193199999997</v>
      </c>
      <c r="E6886" s="3">
        <v>1999</v>
      </c>
      <c r="F6886" s="3">
        <v>0.48099653599999997</v>
      </c>
      <c r="G6886" s="3">
        <v>5</v>
      </c>
      <c r="H6886" s="3">
        <v>0.60985333500000005</v>
      </c>
      <c r="I6886" s="2" t="s">
        <v>35</v>
      </c>
      <c r="J6886" s="3">
        <v>17323</v>
      </c>
      <c r="K6886" s="3">
        <v>0.73816632000000004</v>
      </c>
      <c r="L6886" s="3">
        <v>1</v>
      </c>
      <c r="M6886" s="2" t="s">
        <v>64</v>
      </c>
      <c r="N6886" s="3">
        <v>175000</v>
      </c>
      <c r="O6886" s="3">
        <v>0.58839823199999997</v>
      </c>
      <c r="P6886" s="3">
        <v>0.64117426962153723</v>
      </c>
      <c r="Q6886" s="3">
        <v>-0.38384796013260586</v>
      </c>
      <c r="R6886" s="3">
        <v>-0.7675316926854191</v>
      </c>
      <c r="S6886" s="3">
        <v>0.57423391089098008</v>
      </c>
      <c r="T6886" s="5">
        <f>POWER(10,Table2[[#This Row],[Predicted normalized_price]]*(N$7634-N$7635)+N$7635)</f>
        <v>161895.75423327752</v>
      </c>
      <c r="U6886" s="5">
        <f>ABS(Table2[[#This Row],[price]]-Table2[[#This Row],[Predicted Price]])</f>
        <v>13104.245766722481</v>
      </c>
      <c r="V6886" s="5">
        <f>Table2[[#This Row],[Price Diff]]/Table2[[#This Row],[price]]</f>
        <v>7.4881404381271319E-2</v>
      </c>
    </row>
    <row r="6887" spans="1:22" x14ac:dyDescent="0.2">
      <c r="A6887" s="3">
        <v>8050</v>
      </c>
      <c r="B6887" s="3">
        <v>0.12068206099999999</v>
      </c>
      <c r="C6887" s="3">
        <v>11874</v>
      </c>
      <c r="D6887" s="3">
        <v>0.29195956699999998</v>
      </c>
      <c r="E6887" s="3">
        <v>1591</v>
      </c>
      <c r="F6887" s="3">
        <v>0.38365743499999999</v>
      </c>
      <c r="G6887" s="3">
        <v>10</v>
      </c>
      <c r="H6887" s="3">
        <v>0.87250287000000004</v>
      </c>
      <c r="I6887" s="2" t="s">
        <v>18</v>
      </c>
      <c r="J6887" s="3">
        <v>130000</v>
      </c>
      <c r="K6887" s="3">
        <v>0.90994130500000003</v>
      </c>
      <c r="L6887" s="3">
        <v>4</v>
      </c>
      <c r="M6887" s="2" t="s">
        <v>62</v>
      </c>
      <c r="N6887" s="3">
        <v>20800</v>
      </c>
      <c r="O6887" s="3">
        <v>0.20080546299999999</v>
      </c>
      <c r="P6887" s="3">
        <v>-0.91356346941651845</v>
      </c>
      <c r="Q6887" s="3">
        <v>-0.9270017483375329</v>
      </c>
      <c r="R6887" s="3">
        <v>0.17808786489883163</v>
      </c>
      <c r="S6887" s="3">
        <v>0.1872682959266081</v>
      </c>
      <c r="T6887" s="5">
        <f>POWER(10,Table2[[#This Row],[Predicted normalized_price]]*(N$7634-N$7635)+N$7635)</f>
        <v>19308.895137919426</v>
      </c>
      <c r="U6887" s="5">
        <f>ABS(Table2[[#This Row],[price]]-Table2[[#This Row],[Predicted Price]])</f>
        <v>1491.1048620805741</v>
      </c>
      <c r="V6887" s="5">
        <f>Table2[[#This Row],[Price Diff]]/Table2[[#This Row],[price]]</f>
        <v>7.1687733753873759E-2</v>
      </c>
    </row>
    <row r="6888" spans="1:22" x14ac:dyDescent="0.2">
      <c r="A6888" s="3">
        <v>9730</v>
      </c>
      <c r="B6888" s="3">
        <v>0.16285645900000001</v>
      </c>
      <c r="C6888" s="3">
        <v>52382</v>
      </c>
      <c r="D6888" s="3">
        <v>0.55169953999999999</v>
      </c>
      <c r="E6888" s="3">
        <v>1197</v>
      </c>
      <c r="F6888" s="3">
        <v>0.26232939100000002</v>
      </c>
      <c r="G6888" s="3">
        <v>4</v>
      </c>
      <c r="H6888" s="3">
        <v>0.52529906999999998</v>
      </c>
      <c r="I6888" s="2" t="s">
        <v>27</v>
      </c>
      <c r="J6888" s="3">
        <v>90000</v>
      </c>
      <c r="K6888" s="3">
        <v>0.87860122100000004</v>
      </c>
      <c r="L6888" s="3">
        <v>1</v>
      </c>
      <c r="M6888" s="2" t="s">
        <v>64</v>
      </c>
      <c r="N6888" s="3">
        <v>69800</v>
      </c>
      <c r="O6888" s="3">
        <v>0.421128471</v>
      </c>
      <c r="P6888" s="3">
        <v>0.75153317806410846</v>
      </c>
      <c r="Q6888" s="3">
        <v>-0.67591417002163046</v>
      </c>
      <c r="R6888" s="3">
        <v>-0.54834812316748327</v>
      </c>
      <c r="S6888" s="3">
        <v>0.44201396990387043</v>
      </c>
      <c r="T6888" s="5">
        <f>POWER(10,Table2[[#This Row],[Predicted normalized_price]]*(N$7634-N$7635)+N$7635)</f>
        <v>78288.47506364288</v>
      </c>
      <c r="U6888" s="5">
        <f>ABS(Table2[[#This Row],[price]]-Table2[[#This Row],[Predicted Price]])</f>
        <v>8488.4750636428798</v>
      </c>
      <c r="V6888" s="5">
        <f>Table2[[#This Row],[Price Diff]]/Table2[[#This Row],[price]]</f>
        <v>0.12161139059660286</v>
      </c>
    </row>
    <row r="6889" spans="1:22" x14ac:dyDescent="0.2">
      <c r="A6889" s="3">
        <v>14760</v>
      </c>
      <c r="B6889" s="3">
        <v>0.25557670700000001</v>
      </c>
      <c r="C6889" s="3">
        <v>75949</v>
      </c>
      <c r="D6889" s="3">
        <v>0.61671259700000003</v>
      </c>
      <c r="E6889" s="3">
        <v>1984</v>
      </c>
      <c r="F6889" s="3">
        <v>0.47778491499999998</v>
      </c>
      <c r="G6889" s="3">
        <v>6</v>
      </c>
      <c r="H6889" s="3">
        <v>0.67893919899999999</v>
      </c>
      <c r="I6889" s="2" t="s">
        <v>19</v>
      </c>
      <c r="J6889" s="3">
        <v>99832</v>
      </c>
      <c r="K6889" s="3">
        <v>0.88743748099999997</v>
      </c>
      <c r="L6889" s="3">
        <v>2</v>
      </c>
      <c r="M6889" s="2" t="s">
        <v>64</v>
      </c>
      <c r="N6889" s="3">
        <v>99800</v>
      </c>
      <c r="O6889" s="3">
        <v>0.48619350700000002</v>
      </c>
      <c r="P6889" s="3">
        <v>0.70050086411289914</v>
      </c>
      <c r="Q6889" s="3">
        <v>0.58044763509724739</v>
      </c>
      <c r="R6889" s="3">
        <v>0.53569798210423847</v>
      </c>
      <c r="S6889" s="3">
        <v>0.49786350077260422</v>
      </c>
      <c r="T6889" s="5">
        <f>POWER(10,Table2[[#This Row],[Predicted normalized_price]]*(N$7634-N$7635)+N$7635)</f>
        <v>106409.52777419794</v>
      </c>
      <c r="U6889" s="5">
        <f>ABS(Table2[[#This Row],[price]]-Table2[[#This Row],[Predicted Price]])</f>
        <v>6609.5277741979371</v>
      </c>
      <c r="V6889" s="5">
        <f>Table2[[#This Row],[Price Diff]]/Table2[[#This Row],[price]]</f>
        <v>6.6227733208396158E-2</v>
      </c>
    </row>
    <row r="6890" spans="1:22" x14ac:dyDescent="0.2">
      <c r="A6890" s="3">
        <v>18420</v>
      </c>
      <c r="B6890" s="3">
        <v>0.30486563700000002</v>
      </c>
      <c r="C6890" s="3">
        <v>106204</v>
      </c>
      <c r="D6890" s="3">
        <v>0.67539070000000001</v>
      </c>
      <c r="E6890" s="3">
        <v>2998</v>
      </c>
      <c r="F6890" s="3">
        <v>0.65381339299999996</v>
      </c>
      <c r="G6890" s="3">
        <v>2</v>
      </c>
      <c r="H6890" s="3">
        <v>0.26264953499999999</v>
      </c>
      <c r="I6890" s="2" t="s">
        <v>13</v>
      </c>
      <c r="J6890" s="3">
        <v>8010</v>
      </c>
      <c r="K6890" s="3">
        <v>0.67242694700000005</v>
      </c>
      <c r="L6890" s="3">
        <v>1</v>
      </c>
      <c r="M6890" s="2" t="s">
        <v>65</v>
      </c>
      <c r="N6890" s="3">
        <v>206800</v>
      </c>
      <c r="O6890" s="3">
        <v>0.61878318700000001</v>
      </c>
      <c r="P6890" s="3">
        <v>-0.51414106279442084</v>
      </c>
      <c r="Q6890" s="3">
        <v>0.8125404425919428</v>
      </c>
      <c r="R6890" s="3">
        <v>0.2751055052057505</v>
      </c>
      <c r="S6890" s="3">
        <v>0.6218797678520781</v>
      </c>
      <c r="T6890" s="5">
        <f>POWER(10,Table2[[#This Row],[Predicted normalized_price]]*(N$7634-N$7635)+N$7635)</f>
        <v>210348.97509359044</v>
      </c>
      <c r="U6890" s="5">
        <f>ABS(Table2[[#This Row],[price]]-Table2[[#This Row],[Predicted Price]])</f>
        <v>3548.9750935904449</v>
      </c>
      <c r="V6890" s="5">
        <f>Table2[[#This Row],[Price Diff]]/Table2[[#This Row],[price]]</f>
        <v>1.7161388266878359E-2</v>
      </c>
    </row>
    <row r="6891" spans="1:22" x14ac:dyDescent="0.2">
      <c r="A6891" s="3">
        <v>8950</v>
      </c>
      <c r="B6891" s="3">
        <v>0.144263684</v>
      </c>
      <c r="C6891" s="3">
        <v>54147</v>
      </c>
      <c r="D6891" s="3">
        <v>0.55749902600000001</v>
      </c>
      <c r="E6891" s="3">
        <v>1496</v>
      </c>
      <c r="F6891" s="3">
        <v>0.35740525400000001</v>
      </c>
      <c r="G6891" s="3">
        <v>2</v>
      </c>
      <c r="H6891" s="3">
        <v>0.26264953499999999</v>
      </c>
      <c r="I6891" s="2" t="s">
        <v>22</v>
      </c>
      <c r="J6891" s="3">
        <v>2486</v>
      </c>
      <c r="K6891" s="3">
        <v>0.57271000100000002</v>
      </c>
      <c r="L6891" s="3">
        <v>1</v>
      </c>
      <c r="M6891" s="2" t="s">
        <v>64</v>
      </c>
      <c r="N6891" s="3">
        <v>95800</v>
      </c>
      <c r="O6891" s="3">
        <v>0.47874941399999998</v>
      </c>
      <c r="P6891" s="3">
        <v>0.39990974496577564</v>
      </c>
      <c r="Q6891" s="3">
        <v>-0.61644240968797148</v>
      </c>
      <c r="R6891" s="3">
        <v>-0.6379004451977941</v>
      </c>
      <c r="S6891" s="3">
        <v>0.47946220580950916</v>
      </c>
      <c r="T6891" s="5">
        <f>POWER(10,Table2[[#This Row],[Predicted normalized_price]]*(N$7634-N$7635)+N$7635)</f>
        <v>96175.966197509057</v>
      </c>
      <c r="U6891" s="5">
        <f>ABS(Table2[[#This Row],[price]]-Table2[[#This Row],[Predicted Price]])</f>
        <v>375.96619750905666</v>
      </c>
      <c r="V6891" s="5">
        <f>Table2[[#This Row],[Price Diff]]/Table2[[#This Row],[price]]</f>
        <v>3.9244905794264782E-3</v>
      </c>
    </row>
    <row r="6892" spans="1:22" x14ac:dyDescent="0.2">
      <c r="A6892" s="3">
        <v>27560</v>
      </c>
      <c r="B6892" s="3">
        <v>0.39452007</v>
      </c>
      <c r="C6892" s="3">
        <v>57575</v>
      </c>
      <c r="D6892" s="3">
        <v>0.56824167400000003</v>
      </c>
      <c r="E6892" s="3">
        <v>6208</v>
      </c>
      <c r="F6892" s="3">
        <v>0.96418289899999998</v>
      </c>
      <c r="G6892" s="3">
        <v>10</v>
      </c>
      <c r="H6892" s="3">
        <v>0.87250287000000004</v>
      </c>
      <c r="I6892" s="2" t="s">
        <v>15</v>
      </c>
      <c r="J6892" s="3">
        <v>60000</v>
      </c>
      <c r="K6892" s="3">
        <v>0.84404464199999996</v>
      </c>
      <c r="L6892" s="3">
        <v>6</v>
      </c>
      <c r="M6892" s="2" t="s">
        <v>62</v>
      </c>
      <c r="N6892" s="3">
        <v>93700</v>
      </c>
      <c r="O6892" s="3">
        <v>0.47471585900000002</v>
      </c>
      <c r="P6892" s="3">
        <v>0.65203794896027101</v>
      </c>
      <c r="Q6892" s="3">
        <v>-0.60259951142055879</v>
      </c>
      <c r="R6892" s="3">
        <v>-0.58546431060841009</v>
      </c>
      <c r="S6892" s="3">
        <v>0.4704743893248251</v>
      </c>
      <c r="T6892" s="5">
        <f>POWER(10,Table2[[#This Row],[Predicted normalized_price]]*(N$7634-N$7635)+N$7635)</f>
        <v>91541.387703169632</v>
      </c>
      <c r="U6892" s="5">
        <f>ABS(Table2[[#This Row],[price]]-Table2[[#This Row],[Predicted Price]])</f>
        <v>2158.612296830368</v>
      </c>
      <c r="V6892" s="5">
        <f>Table2[[#This Row],[Price Diff]]/Table2[[#This Row],[price]]</f>
        <v>2.3037484491252595E-2</v>
      </c>
    </row>
    <row r="6893" spans="1:22" x14ac:dyDescent="0.2">
      <c r="A6893" s="3">
        <v>18610</v>
      </c>
      <c r="B6893" s="3">
        <v>0.307149014</v>
      </c>
      <c r="C6893" s="3">
        <v>52045</v>
      </c>
      <c r="D6893" s="3">
        <v>0.55057002700000002</v>
      </c>
      <c r="E6893" s="3">
        <v>2497</v>
      </c>
      <c r="F6893" s="3">
        <v>0.57584491900000001</v>
      </c>
      <c r="G6893" s="3">
        <v>8</v>
      </c>
      <c r="H6893" s="3">
        <v>0.78794860499999997</v>
      </c>
      <c r="I6893" s="2" t="s">
        <v>13</v>
      </c>
      <c r="J6893" s="3">
        <v>81000</v>
      </c>
      <c r="K6893" s="3">
        <v>0.86962165899999999</v>
      </c>
      <c r="L6893" s="3">
        <v>4</v>
      </c>
      <c r="M6893" s="2" t="s">
        <v>65</v>
      </c>
      <c r="N6893" s="3">
        <v>80800</v>
      </c>
      <c r="O6893" s="3">
        <v>0.44776035800000002</v>
      </c>
      <c r="P6893" s="3">
        <v>-0.60399084036870387</v>
      </c>
      <c r="Q6893" s="3">
        <v>0.52138944842580892</v>
      </c>
      <c r="R6893" s="3">
        <v>0.66179748878505251</v>
      </c>
      <c r="S6893" s="3">
        <v>0.44689260972601785</v>
      </c>
      <c r="T6893" s="5">
        <f>POWER(10,Table2[[#This Row],[Predicted normalized_price]]*(N$7634-N$7635)+N$7635)</f>
        <v>80415.638296960125</v>
      </c>
      <c r="U6893" s="5">
        <f>ABS(Table2[[#This Row],[price]]-Table2[[#This Row],[Predicted Price]])</f>
        <v>384.36170303987456</v>
      </c>
      <c r="V6893" s="5">
        <f>Table2[[#This Row],[Price Diff]]/Table2[[#This Row],[price]]</f>
        <v>4.7569517702954773E-3</v>
      </c>
    </row>
    <row r="6894" spans="1:22" x14ac:dyDescent="0.2">
      <c r="A6894" s="3">
        <v>12510</v>
      </c>
      <c r="B6894" s="3">
        <v>0.21877570299999999</v>
      </c>
      <c r="C6894" s="3">
        <v>37093</v>
      </c>
      <c r="D6894" s="3">
        <v>0.49130028599999997</v>
      </c>
      <c r="E6894" s="3">
        <v>1984</v>
      </c>
      <c r="F6894" s="3">
        <v>0.47778491499999998</v>
      </c>
      <c r="G6894" s="3">
        <v>9</v>
      </c>
      <c r="H6894" s="3">
        <v>0.83257932800000001</v>
      </c>
      <c r="I6894" s="2" t="s">
        <v>19</v>
      </c>
      <c r="J6894" s="3">
        <v>131000</v>
      </c>
      <c r="K6894" s="3">
        <v>0.910594389</v>
      </c>
      <c r="L6894" s="3">
        <v>1</v>
      </c>
      <c r="M6894" s="2" t="s">
        <v>65</v>
      </c>
      <c r="N6894" s="3">
        <v>49800</v>
      </c>
      <c r="O6894" s="3">
        <v>0.35968764800000003</v>
      </c>
      <c r="P6894" s="3">
        <v>-0.81893115042172604</v>
      </c>
      <c r="Q6894" s="3">
        <v>0.2901745126726758</v>
      </c>
      <c r="R6894" s="3">
        <v>0.76091413045047351</v>
      </c>
      <c r="S6894" s="3">
        <v>0.36029222273895756</v>
      </c>
      <c r="T6894" s="5">
        <f>POWER(10,Table2[[#This Row],[Predicted normalized_price]]*(N$7634-N$7635)+N$7635)</f>
        <v>49965.718562275426</v>
      </c>
      <c r="U6894" s="5">
        <f>ABS(Table2[[#This Row],[price]]-Table2[[#This Row],[Predicted Price]])</f>
        <v>165.71856227542594</v>
      </c>
      <c r="V6894" s="5">
        <f>Table2[[#This Row],[Price Diff]]/Table2[[#This Row],[price]]</f>
        <v>3.3276819734021274E-3</v>
      </c>
    </row>
    <row r="6895" spans="1:22" x14ac:dyDescent="0.2">
      <c r="A6895" s="3">
        <v>15680</v>
      </c>
      <c r="B6895" s="3">
        <v>0.26903064300000001</v>
      </c>
      <c r="C6895" s="3">
        <v>53787</v>
      </c>
      <c r="D6895" s="3">
        <v>0.55633162899999999</v>
      </c>
      <c r="E6895" s="3">
        <v>1598</v>
      </c>
      <c r="F6895" s="3">
        <v>0.38552934799999999</v>
      </c>
      <c r="G6895" s="3">
        <v>7</v>
      </c>
      <c r="H6895" s="3">
        <v>0.73735046500000001</v>
      </c>
      <c r="I6895" s="2" t="s">
        <v>24</v>
      </c>
      <c r="J6895" s="3">
        <v>72000</v>
      </c>
      <c r="K6895" s="3">
        <v>0.85958336300000004</v>
      </c>
      <c r="L6895" s="3">
        <v>1</v>
      </c>
      <c r="M6895" s="2" t="s">
        <v>62</v>
      </c>
      <c r="N6895" s="3">
        <v>85800</v>
      </c>
      <c r="O6895" s="3">
        <v>0.458686971</v>
      </c>
      <c r="P6895" s="3">
        <v>-0.32695750612606117</v>
      </c>
      <c r="Q6895" s="3">
        <v>-0.62779764248323333</v>
      </c>
      <c r="R6895" s="3">
        <v>-0.57266406265037006</v>
      </c>
      <c r="S6895" s="3">
        <v>0.45801228955297557</v>
      </c>
      <c r="T6895" s="5">
        <f>POWER(10,Table2[[#This Row],[Predicted normalized_price]]*(N$7634-N$7635)+N$7635)</f>
        <v>85482.494447893012</v>
      </c>
      <c r="U6895" s="5">
        <f>ABS(Table2[[#This Row],[price]]-Table2[[#This Row],[Predicted Price]])</f>
        <v>317.50555210698803</v>
      </c>
      <c r="V6895" s="5">
        <f>Table2[[#This Row],[Price Diff]]/Table2[[#This Row],[price]]</f>
        <v>3.7005309103378559E-3</v>
      </c>
    </row>
    <row r="6896" spans="1:22" x14ac:dyDescent="0.2">
      <c r="A6896" s="3">
        <v>18920</v>
      </c>
      <c r="B6896" s="3">
        <v>0.31082494100000002</v>
      </c>
      <c r="C6896" s="3">
        <v>89192</v>
      </c>
      <c r="D6896" s="3">
        <v>0.64484053500000005</v>
      </c>
      <c r="E6896" s="3">
        <v>1997</v>
      </c>
      <c r="F6896" s="3">
        <v>0.48056971500000001</v>
      </c>
      <c r="G6896" s="3">
        <v>5</v>
      </c>
      <c r="H6896" s="3">
        <v>0.60985333500000005</v>
      </c>
      <c r="I6896" s="2" t="s">
        <v>13</v>
      </c>
      <c r="J6896" s="3">
        <v>25933</v>
      </c>
      <c r="K6896" s="3">
        <v>0.77255381499999998</v>
      </c>
      <c r="L6896" s="3">
        <v>2</v>
      </c>
      <c r="M6896" s="2" t="s">
        <v>64</v>
      </c>
      <c r="N6896" s="3">
        <v>165000</v>
      </c>
      <c r="O6896" s="3">
        <v>0.57769027900000003</v>
      </c>
      <c r="P6896" s="3">
        <v>0.53715073566438887</v>
      </c>
      <c r="Q6896" s="3">
        <v>0.69183546824443221</v>
      </c>
      <c r="R6896" s="3">
        <v>0.41247913520231028</v>
      </c>
      <c r="S6896" s="3">
        <v>0.55801944769976441</v>
      </c>
      <c r="T6896" s="5">
        <f>POWER(10,Table2[[#This Row],[Predicted normalized_price]]*(N$7634-N$7635)+N$7635)</f>
        <v>148094.96330842245</v>
      </c>
      <c r="U6896" s="5">
        <f>ABS(Table2[[#This Row],[price]]-Table2[[#This Row],[Predicted Price]])</f>
        <v>16905.036691577552</v>
      </c>
      <c r="V6896" s="5">
        <f>Table2[[#This Row],[Price Diff]]/Table2[[#This Row],[price]]</f>
        <v>0.10245476782774274</v>
      </c>
    </row>
    <row r="6897" spans="1:22" x14ac:dyDescent="0.2">
      <c r="A6897" s="3">
        <v>9010</v>
      </c>
      <c r="B6897" s="3">
        <v>0.14575037399999999</v>
      </c>
      <c r="C6897" s="3">
        <v>55052</v>
      </c>
      <c r="D6897" s="3">
        <v>0.56039979200000001</v>
      </c>
      <c r="E6897" s="3">
        <v>999</v>
      </c>
      <c r="F6897" s="3">
        <v>0.18522925200000001</v>
      </c>
      <c r="G6897" s="3">
        <v>2</v>
      </c>
      <c r="H6897" s="3">
        <v>0.26264953499999999</v>
      </c>
      <c r="I6897" s="2" t="s">
        <v>19</v>
      </c>
      <c r="J6897" s="3">
        <v>1511</v>
      </c>
      <c r="K6897" s="3">
        <v>0.53027519000000001</v>
      </c>
      <c r="L6897" s="3">
        <v>1</v>
      </c>
      <c r="M6897" s="2" t="s">
        <v>67</v>
      </c>
      <c r="N6897" s="3">
        <v>99800</v>
      </c>
      <c r="O6897" s="3">
        <v>0.48619350700000002</v>
      </c>
      <c r="P6897" s="3">
        <v>-0.96934924865439698</v>
      </c>
      <c r="Q6897" s="3">
        <v>0.59858615991050612</v>
      </c>
      <c r="R6897" s="3">
        <v>0.56353973300215865</v>
      </c>
      <c r="S6897" s="3">
        <v>0.49118081837299721</v>
      </c>
      <c r="T6897" s="5">
        <f>POWER(10,Table2[[#This Row],[Predicted normalized_price]]*(N$7634-N$7635)+N$7635)</f>
        <v>102572.88253392879</v>
      </c>
      <c r="U6897" s="5">
        <f>ABS(Table2[[#This Row],[price]]-Table2[[#This Row],[Predicted Price]])</f>
        <v>2772.8825339287869</v>
      </c>
      <c r="V6897" s="5">
        <f>Table2[[#This Row],[Price Diff]]/Table2[[#This Row],[price]]</f>
        <v>2.7784394127542956E-2</v>
      </c>
    </row>
    <row r="6898" spans="1:22" x14ac:dyDescent="0.2">
      <c r="A6898" s="3">
        <v>7920</v>
      </c>
      <c r="B6898" s="3">
        <v>0.117059449</v>
      </c>
      <c r="C6898" s="3">
        <v>25919</v>
      </c>
      <c r="D6898" s="3">
        <v>0.428570491</v>
      </c>
      <c r="E6898" s="3">
        <v>1598</v>
      </c>
      <c r="F6898" s="3">
        <v>0.38552934799999999</v>
      </c>
      <c r="G6898" s="3">
        <v>9</v>
      </c>
      <c r="H6898" s="3">
        <v>0.83257932800000001</v>
      </c>
      <c r="I6898" s="2" t="s">
        <v>37</v>
      </c>
      <c r="J6898" s="3">
        <v>150000</v>
      </c>
      <c r="K6898" s="3">
        <v>0.92213736199999996</v>
      </c>
      <c r="L6898" s="3">
        <v>2</v>
      </c>
      <c r="M6898" s="2" t="s">
        <v>66</v>
      </c>
      <c r="N6898" s="3">
        <v>33000</v>
      </c>
      <c r="O6898" s="3">
        <v>0.28480041299999997</v>
      </c>
      <c r="P6898" s="3">
        <v>-0.78204038744106763</v>
      </c>
      <c r="Q6898" s="3">
        <v>9.0602275495580448E-2</v>
      </c>
      <c r="R6898" s="3">
        <v>0.86964678245614868</v>
      </c>
      <c r="S6898" s="3">
        <v>0.28025073225411901</v>
      </c>
      <c r="T6898" s="5">
        <f>POWER(10,Table2[[#This Row],[Predicted normalized_price]]*(N$7634-N$7635)+N$7635)</f>
        <v>32185.207007917485</v>
      </c>
      <c r="U6898" s="5">
        <f>ABS(Table2[[#This Row],[price]]-Table2[[#This Row],[Predicted Price]])</f>
        <v>814.79299208251541</v>
      </c>
      <c r="V6898" s="5">
        <f>Table2[[#This Row],[Price Diff]]/Table2[[#This Row],[price]]</f>
        <v>2.4690696729773195E-2</v>
      </c>
    </row>
    <row r="6899" spans="1:22" x14ac:dyDescent="0.2">
      <c r="A6899" s="3">
        <v>7750</v>
      </c>
      <c r="B6899" s="3">
        <v>0.112231409</v>
      </c>
      <c r="C6899" s="3">
        <v>11481</v>
      </c>
      <c r="D6899" s="3">
        <v>0.28606941400000002</v>
      </c>
      <c r="E6899" s="3">
        <v>2295</v>
      </c>
      <c r="F6899" s="3">
        <v>0.53987551300000003</v>
      </c>
      <c r="G6899" s="3">
        <v>11</v>
      </c>
      <c r="H6899" s="3">
        <v>0.90861810600000004</v>
      </c>
      <c r="I6899" s="2" t="s">
        <v>49</v>
      </c>
      <c r="J6899" s="3">
        <v>144000</v>
      </c>
      <c r="K6899" s="3">
        <v>0.91865822600000002</v>
      </c>
      <c r="L6899" s="3">
        <v>2</v>
      </c>
      <c r="M6899" s="2" t="s">
        <v>64</v>
      </c>
      <c r="N6899" s="3">
        <v>20000</v>
      </c>
      <c r="O6899" s="3">
        <v>0.19366797199999999</v>
      </c>
      <c r="P6899" s="3">
        <v>-4.9435183355984291E-2</v>
      </c>
      <c r="Q6899" s="3">
        <v>-0.93303162316942567</v>
      </c>
      <c r="R6899" s="3">
        <v>0.12258425699279613</v>
      </c>
      <c r="S6899" s="3">
        <v>0.20203264198448631</v>
      </c>
      <c r="T6899" s="5">
        <f>POWER(10,Table2[[#This Row],[Predicted normalized_price]]*(N$7634-N$7635)+N$7635)</f>
        <v>20940.736310436714</v>
      </c>
      <c r="U6899" s="5">
        <f>ABS(Table2[[#This Row],[price]]-Table2[[#This Row],[Predicted Price]])</f>
        <v>940.73631043671412</v>
      </c>
      <c r="V6899" s="5">
        <f>Table2[[#This Row],[Price Diff]]/Table2[[#This Row],[price]]</f>
        <v>4.7036815521835709E-2</v>
      </c>
    </row>
    <row r="6900" spans="1:22" x14ac:dyDescent="0.2">
      <c r="A6900" s="3">
        <v>11630</v>
      </c>
      <c r="B6900" s="3">
        <v>0.202545955</v>
      </c>
      <c r="C6900" s="3">
        <v>45406</v>
      </c>
      <c r="D6900" s="3">
        <v>0.52668847799999996</v>
      </c>
      <c r="E6900" s="3">
        <v>1598</v>
      </c>
      <c r="F6900" s="3">
        <v>0.38552934799999999</v>
      </c>
      <c r="G6900" s="3">
        <v>7</v>
      </c>
      <c r="H6900" s="3">
        <v>0.73735046500000001</v>
      </c>
      <c r="I6900" s="2" t="s">
        <v>24</v>
      </c>
      <c r="J6900" s="3">
        <v>118000</v>
      </c>
      <c r="K6900" s="3">
        <v>0.90168708399999997</v>
      </c>
      <c r="L6900" s="3">
        <v>1</v>
      </c>
      <c r="M6900" s="2" t="s">
        <v>67</v>
      </c>
      <c r="N6900" s="3">
        <v>59800</v>
      </c>
      <c r="O6900" s="3">
        <v>0.39298878599999998</v>
      </c>
      <c r="P6900" s="3">
        <v>-0.44213911010824397</v>
      </c>
      <c r="Q6900" s="3">
        <v>-0.69588187698196369</v>
      </c>
      <c r="R6900" s="3">
        <v>-0.42087953856023685</v>
      </c>
      <c r="S6900" s="3">
        <v>0.40128354076378914</v>
      </c>
      <c r="T6900" s="5">
        <f>POWER(10,Table2[[#This Row],[Predicted normalized_price]]*(N$7634-N$7635)+N$7635)</f>
        <v>62588.751153251433</v>
      </c>
      <c r="U6900" s="5">
        <f>ABS(Table2[[#This Row],[price]]-Table2[[#This Row],[Predicted Price]])</f>
        <v>2788.7511532514327</v>
      </c>
      <c r="V6900" s="5">
        <f>Table2[[#This Row],[Price Diff]]/Table2[[#This Row],[price]]</f>
        <v>4.6634634669756397E-2</v>
      </c>
    </row>
    <row r="6901" spans="1:22" x14ac:dyDescent="0.2">
      <c r="A6901" s="3">
        <v>8330</v>
      </c>
      <c r="B6901" s="3">
        <v>0.12828988299999999</v>
      </c>
      <c r="C6901" s="3">
        <v>9908</v>
      </c>
      <c r="D6901" s="3">
        <v>0.260282705</v>
      </c>
      <c r="E6901" s="3">
        <v>1497</v>
      </c>
      <c r="F6901" s="3">
        <v>0.357690181</v>
      </c>
      <c r="G6901" s="3">
        <v>10</v>
      </c>
      <c r="H6901" s="3">
        <v>0.87250287000000004</v>
      </c>
      <c r="I6901" s="2" t="s">
        <v>10</v>
      </c>
      <c r="J6901" s="3">
        <v>192000</v>
      </c>
      <c r="K6901" s="3">
        <v>0.94317650900000005</v>
      </c>
      <c r="L6901" s="3">
        <v>3</v>
      </c>
      <c r="M6901" s="2" t="s">
        <v>63</v>
      </c>
      <c r="N6901" s="3">
        <v>18500</v>
      </c>
      <c r="O6901" s="3">
        <v>0.17948032</v>
      </c>
      <c r="P6901" s="3">
        <v>-0.63317917912701449</v>
      </c>
      <c r="Q6901" s="3">
        <v>-0.92920041858850377</v>
      </c>
      <c r="R6901" s="3">
        <v>0.24540152116233921</v>
      </c>
      <c r="S6901" s="3">
        <v>0.17035686815127155</v>
      </c>
      <c r="T6901" s="5">
        <f>POWER(10,Table2[[#This Row],[Predicted normalized_price]]*(N$7634-N$7635)+N$7635)</f>
        <v>17595.393138752308</v>
      </c>
      <c r="U6901" s="5">
        <f>ABS(Table2[[#This Row],[price]]-Table2[[#This Row],[Predicted Price]])</f>
        <v>904.606861247692</v>
      </c>
      <c r="V6901" s="5">
        <f>Table2[[#This Row],[Price Diff]]/Table2[[#This Row],[price]]</f>
        <v>4.8897668175550919E-2</v>
      </c>
    </row>
    <row r="6902" spans="1:22" x14ac:dyDescent="0.2">
      <c r="A6902" s="3">
        <v>31260</v>
      </c>
      <c r="B6902" s="3">
        <v>0.42255015200000001</v>
      </c>
      <c r="C6902" s="3">
        <v>13055</v>
      </c>
      <c r="D6902" s="3">
        <v>0.30855326300000002</v>
      </c>
      <c r="E6902" s="3">
        <v>1998</v>
      </c>
      <c r="F6902" s="3">
        <v>0.480783179</v>
      </c>
      <c r="G6902" s="3">
        <v>11</v>
      </c>
      <c r="H6902" s="3">
        <v>0.90861810600000004</v>
      </c>
      <c r="I6902" s="2" t="s">
        <v>14</v>
      </c>
      <c r="J6902" s="3">
        <v>113500</v>
      </c>
      <c r="K6902" s="3">
        <v>0.89837330500000001</v>
      </c>
      <c r="L6902" s="3">
        <v>1</v>
      </c>
      <c r="M6902" s="2" t="s">
        <v>62</v>
      </c>
      <c r="N6902" s="3">
        <v>30000</v>
      </c>
      <c r="O6902" s="3">
        <v>0.26745560899999998</v>
      </c>
      <c r="P6902" s="3">
        <v>-0.98223703355004299</v>
      </c>
      <c r="Q6902" s="3">
        <v>-0.81715311873076479</v>
      </c>
      <c r="R6902" s="3">
        <v>-0.26562924613881433</v>
      </c>
      <c r="S6902" s="3">
        <v>0.32854793412672667</v>
      </c>
      <c r="T6902" s="5">
        <f>POWER(10,Table2[[#This Row],[Predicted normalized_price]]*(N$7634-N$7635)+N$7635)</f>
        <v>41967.747118457184</v>
      </c>
      <c r="U6902" s="5">
        <f>ABS(Table2[[#This Row],[price]]-Table2[[#This Row],[Predicted Price]])</f>
        <v>11967.747118457184</v>
      </c>
      <c r="V6902" s="5">
        <f>Table2[[#This Row],[Price Diff]]/Table2[[#This Row],[price]]</f>
        <v>0.39892490394857283</v>
      </c>
    </row>
    <row r="6903" spans="1:22" x14ac:dyDescent="0.2">
      <c r="A6903" s="3">
        <v>14620</v>
      </c>
      <c r="B6903" s="3">
        <v>0.25345613299999997</v>
      </c>
      <c r="C6903" s="3">
        <v>42686</v>
      </c>
      <c r="D6903" s="3">
        <v>0.51587803700000001</v>
      </c>
      <c r="E6903" s="3">
        <v>1984</v>
      </c>
      <c r="F6903" s="3">
        <v>0.47778491499999998</v>
      </c>
      <c r="G6903" s="3">
        <v>8</v>
      </c>
      <c r="H6903" s="3">
        <v>0.78794860499999997</v>
      </c>
      <c r="I6903" s="2" t="s">
        <v>20</v>
      </c>
      <c r="J6903" s="3">
        <v>124500</v>
      </c>
      <c r="K6903" s="3">
        <v>0.90625704900000004</v>
      </c>
      <c r="L6903" s="3">
        <v>2</v>
      </c>
      <c r="M6903" s="2" t="s">
        <v>62</v>
      </c>
      <c r="N6903" s="3">
        <v>65800</v>
      </c>
      <c r="O6903" s="3">
        <v>0.41038891300000002</v>
      </c>
      <c r="P6903" s="3">
        <v>0.14368030968172577</v>
      </c>
      <c r="Q6903" s="3">
        <v>0.42301160826978101</v>
      </c>
      <c r="R6903" s="3">
        <v>0.73327378653323994</v>
      </c>
      <c r="S6903" s="3">
        <v>0.40482478045449166</v>
      </c>
      <c r="T6903" s="5">
        <f>POWER(10,Table2[[#This Row],[Predicted normalized_price]]*(N$7634-N$7635)+N$7635)</f>
        <v>63818.606002970322</v>
      </c>
      <c r="U6903" s="5">
        <f>ABS(Table2[[#This Row],[price]]-Table2[[#This Row],[Predicted Price]])</f>
        <v>1981.3939970296778</v>
      </c>
      <c r="V6903" s="5">
        <f>Table2[[#This Row],[Price Diff]]/Table2[[#This Row],[price]]</f>
        <v>3.011237077552702E-2</v>
      </c>
    </row>
    <row r="6904" spans="1:22" x14ac:dyDescent="0.2">
      <c r="A6904" s="3">
        <v>8020</v>
      </c>
      <c r="B6904" s="3">
        <v>0.119851293</v>
      </c>
      <c r="C6904" s="3">
        <v>45118</v>
      </c>
      <c r="D6904" s="3">
        <v>0.52557494500000002</v>
      </c>
      <c r="E6904" s="3">
        <v>1496</v>
      </c>
      <c r="F6904" s="3">
        <v>0.35740525400000001</v>
      </c>
      <c r="G6904" s="3">
        <v>2</v>
      </c>
      <c r="H6904" s="3">
        <v>0.26264953499999999</v>
      </c>
      <c r="I6904" s="2" t="s">
        <v>14</v>
      </c>
      <c r="J6904" s="3">
        <v>13</v>
      </c>
      <c r="K6904" s="3">
        <v>0.124971525</v>
      </c>
      <c r="L6904" s="3">
        <v>1</v>
      </c>
      <c r="M6904" s="2" t="s">
        <v>63</v>
      </c>
      <c r="N6904" s="3">
        <v>83800</v>
      </c>
      <c r="O6904" s="3">
        <v>0.454394727</v>
      </c>
      <c r="P6904" s="3">
        <v>-0.94479488541753276</v>
      </c>
      <c r="Q6904" s="3">
        <v>-0.65296278921712247</v>
      </c>
      <c r="R6904" s="3">
        <v>-0.55365696672957554</v>
      </c>
      <c r="S6904" s="3">
        <v>0.44493627352815945</v>
      </c>
      <c r="T6904" s="5">
        <f>POWER(10,Table2[[#This Row],[Predicted normalized_price]]*(N$7634-N$7635)+N$7635)</f>
        <v>79555.790428299602</v>
      </c>
      <c r="U6904" s="5">
        <f>ABS(Table2[[#This Row],[price]]-Table2[[#This Row],[Predicted Price]])</f>
        <v>4244.2095717003976</v>
      </c>
      <c r="V6904" s="5">
        <f>Table2[[#This Row],[Price Diff]]/Table2[[#This Row],[price]]</f>
        <v>5.0646892263727893E-2</v>
      </c>
    </row>
    <row r="6905" spans="1:22" x14ac:dyDescent="0.2">
      <c r="A6905" s="3">
        <v>14400</v>
      </c>
      <c r="B6905" s="3">
        <v>0.25008242600000002</v>
      </c>
      <c r="C6905" s="3">
        <v>39988</v>
      </c>
      <c r="D6905" s="3">
        <v>0.50445188200000002</v>
      </c>
      <c r="E6905" s="3">
        <v>1597</v>
      </c>
      <c r="F6905" s="3">
        <v>0.38526243399999999</v>
      </c>
      <c r="G6905" s="3">
        <v>7</v>
      </c>
      <c r="H6905" s="3">
        <v>0.73735046500000001</v>
      </c>
      <c r="I6905" s="2" t="s">
        <v>15</v>
      </c>
      <c r="J6905" s="3">
        <v>89000</v>
      </c>
      <c r="K6905" s="3">
        <v>0.87764895399999998</v>
      </c>
      <c r="L6905" s="3">
        <v>1</v>
      </c>
      <c r="M6905" s="2" t="s">
        <v>65</v>
      </c>
      <c r="N6905" s="3">
        <v>66800</v>
      </c>
      <c r="O6905" s="3">
        <v>0.41313380199999999</v>
      </c>
      <c r="P6905" s="3">
        <v>-0.95932983498357161</v>
      </c>
      <c r="Q6905" s="3">
        <v>0.4295779506414365</v>
      </c>
      <c r="R6905" s="3">
        <v>0.70738538275347851</v>
      </c>
      <c r="S6905" s="3">
        <v>0.41021373581559917</v>
      </c>
      <c r="T6905" s="5">
        <f>POWER(10,Table2[[#This Row],[Predicted normalized_price]]*(N$7634-N$7635)+N$7635)</f>
        <v>65736.691291215277</v>
      </c>
      <c r="U6905" s="5">
        <f>ABS(Table2[[#This Row],[price]]-Table2[[#This Row],[Predicted Price]])</f>
        <v>1063.3087087847234</v>
      </c>
      <c r="V6905" s="5">
        <f>Table2[[#This Row],[Price Diff]]/Table2[[#This Row],[price]]</f>
        <v>1.5917795041687475E-2</v>
      </c>
    </row>
    <row r="6906" spans="1:22" x14ac:dyDescent="0.2">
      <c r="A6906" s="3">
        <v>8810</v>
      </c>
      <c r="B6906" s="3">
        <v>0.140755617</v>
      </c>
      <c r="C6906" s="3">
        <v>52348</v>
      </c>
      <c r="D6906" s="3">
        <v>0.55158591300000004</v>
      </c>
      <c r="E6906" s="3">
        <v>1598</v>
      </c>
      <c r="F6906" s="3">
        <v>0.38552934799999999</v>
      </c>
      <c r="G6906" s="3">
        <v>4</v>
      </c>
      <c r="H6906" s="3">
        <v>0.52529906999999998</v>
      </c>
      <c r="I6906" s="2" t="s">
        <v>27</v>
      </c>
      <c r="J6906" s="3">
        <v>28750</v>
      </c>
      <c r="K6906" s="3">
        <v>0.78134255100000005</v>
      </c>
      <c r="L6906" s="3">
        <v>1</v>
      </c>
      <c r="M6906" s="2" t="s">
        <v>63</v>
      </c>
      <c r="N6906" s="3">
        <v>69800</v>
      </c>
      <c r="O6906" s="3">
        <v>0.421128471</v>
      </c>
      <c r="P6906" s="3">
        <v>-0.37873835513343912</v>
      </c>
      <c r="Q6906" s="3">
        <v>-0.68702473353293692</v>
      </c>
      <c r="R6906" s="3">
        <v>-0.49044476556512445</v>
      </c>
      <c r="S6906" s="3">
        <v>0.42142540331462175</v>
      </c>
      <c r="T6906" s="5">
        <f>POWER(10,Table2[[#This Row],[Predicted normalized_price]]*(N$7634-N$7635)+N$7635)</f>
        <v>69913.982134888764</v>
      </c>
      <c r="U6906" s="5">
        <f>ABS(Table2[[#This Row],[price]]-Table2[[#This Row],[Predicted Price]])</f>
        <v>113.98213488876354</v>
      </c>
      <c r="V6906" s="5">
        <f>Table2[[#This Row],[Price Diff]]/Table2[[#This Row],[price]]</f>
        <v>1.6329818751971855E-3</v>
      </c>
    </row>
    <row r="6907" spans="1:22" x14ac:dyDescent="0.2">
      <c r="A6907" s="3">
        <v>13360</v>
      </c>
      <c r="B6907" s="3">
        <v>0.23340261700000001</v>
      </c>
      <c r="C6907" s="3">
        <v>53743</v>
      </c>
      <c r="D6907" s="3">
        <v>0.55618841100000005</v>
      </c>
      <c r="E6907" s="3">
        <v>1796</v>
      </c>
      <c r="F6907" s="3">
        <v>0.43533607800000002</v>
      </c>
      <c r="G6907" s="3">
        <v>8</v>
      </c>
      <c r="H6907" s="3">
        <v>0.78794860499999997</v>
      </c>
      <c r="I6907" s="2" t="s">
        <v>15</v>
      </c>
      <c r="J6907" s="3">
        <v>90000</v>
      </c>
      <c r="K6907" s="3">
        <v>0.87860122100000004</v>
      </c>
      <c r="L6907" s="3">
        <v>3</v>
      </c>
      <c r="M6907" s="2" t="s">
        <v>62</v>
      </c>
      <c r="N6907" s="3">
        <v>67500</v>
      </c>
      <c r="O6907" s="3">
        <v>0.41503088399999999</v>
      </c>
      <c r="P6907" s="3">
        <v>-0.8243711607696691</v>
      </c>
      <c r="Q6907" s="3">
        <v>0.44848660948885072</v>
      </c>
      <c r="R6907" s="3">
        <v>0.68030676745765573</v>
      </c>
      <c r="S6907" s="3">
        <v>0.42241672513666317</v>
      </c>
      <c r="T6907" s="5">
        <f>POWER(10,Table2[[#This Row],[Predicted normalized_price]]*(N$7634-N$7635)+N$7635)</f>
        <v>70295.866607680466</v>
      </c>
      <c r="U6907" s="5">
        <f>ABS(Table2[[#This Row],[price]]-Table2[[#This Row],[Predicted Price]])</f>
        <v>2795.8666076804657</v>
      </c>
      <c r="V6907" s="5">
        <f>Table2[[#This Row],[Price Diff]]/Table2[[#This Row],[price]]</f>
        <v>4.1420246039710604E-2</v>
      </c>
    </row>
    <row r="6908" spans="1:22" x14ac:dyDescent="0.2">
      <c r="A6908" s="3">
        <v>8430</v>
      </c>
      <c r="B6908" s="3">
        <v>0.13094512999999999</v>
      </c>
      <c r="C6908" s="3">
        <v>39586</v>
      </c>
      <c r="D6908" s="3">
        <v>0.50268368200000002</v>
      </c>
      <c r="E6908" s="3">
        <v>1496</v>
      </c>
      <c r="F6908" s="3">
        <v>0.35740525400000001</v>
      </c>
      <c r="G6908" s="3">
        <v>3</v>
      </c>
      <c r="H6908" s="3">
        <v>0.416289664</v>
      </c>
      <c r="I6908" s="2" t="s">
        <v>22</v>
      </c>
      <c r="J6908" s="3">
        <v>26917</v>
      </c>
      <c r="K6908" s="3">
        <v>0.77572781999999996</v>
      </c>
      <c r="L6908" s="3">
        <v>1</v>
      </c>
      <c r="M6908" s="2" t="s">
        <v>68</v>
      </c>
      <c r="N6908" s="3">
        <v>67800</v>
      </c>
      <c r="O6908" s="3">
        <v>0.41583790399999998</v>
      </c>
      <c r="P6908" s="3">
        <v>-0.90509510301292695</v>
      </c>
      <c r="Q6908" s="3">
        <v>-0.74805496628406598</v>
      </c>
      <c r="R6908" s="3">
        <v>-0.52472993012516655</v>
      </c>
      <c r="S6908" s="3">
        <v>0.4126593279785199</v>
      </c>
      <c r="T6908" s="5">
        <f>POWER(10,Table2[[#This Row],[Predicted normalized_price]]*(N$7634-N$7635)+N$7635)</f>
        <v>66626.062733448736</v>
      </c>
      <c r="U6908" s="5">
        <f>ABS(Table2[[#This Row],[price]]-Table2[[#This Row],[Predicted Price]])</f>
        <v>1173.9372665512637</v>
      </c>
      <c r="V6908" s="5">
        <f>Table2[[#This Row],[Price Diff]]/Table2[[#This Row],[price]]</f>
        <v>1.7314708946183831E-2</v>
      </c>
    </row>
    <row r="6909" spans="1:22" x14ac:dyDescent="0.2">
      <c r="A6909" s="3">
        <v>19380</v>
      </c>
      <c r="B6909" s="3">
        <v>0.316170016</v>
      </c>
      <c r="C6909" s="3">
        <v>86735</v>
      </c>
      <c r="D6909" s="3">
        <v>0.63995205600000005</v>
      </c>
      <c r="E6909" s="3">
        <v>2996</v>
      </c>
      <c r="F6909" s="3">
        <v>0.65352884600000005</v>
      </c>
      <c r="G6909" s="3">
        <v>7</v>
      </c>
      <c r="H6909" s="3">
        <v>0.73735046500000001</v>
      </c>
      <c r="I6909" s="2" t="s">
        <v>13</v>
      </c>
      <c r="J6909" s="3">
        <v>72000</v>
      </c>
      <c r="K6909" s="3">
        <v>0.85958336300000004</v>
      </c>
      <c r="L6909" s="3">
        <v>2</v>
      </c>
      <c r="M6909" s="2" t="s">
        <v>65</v>
      </c>
      <c r="N6909" s="3">
        <v>115800</v>
      </c>
      <c r="O6909" s="3">
        <v>0.51325367700000002</v>
      </c>
      <c r="P6909" s="3">
        <v>-0.35815481533120885</v>
      </c>
      <c r="Q6909" s="3">
        <v>0.66044384034245474</v>
      </c>
      <c r="R6909" s="3">
        <v>0.51117247233270857</v>
      </c>
      <c r="S6909" s="3">
        <v>0.5223637417461956</v>
      </c>
      <c r="T6909" s="5">
        <f>POWER(10,Table2[[#This Row],[Predicted normalized_price]]*(N$7634-N$7635)+N$7635)</f>
        <v>121744.50427203276</v>
      </c>
      <c r="U6909" s="5">
        <f>ABS(Table2[[#This Row],[price]]-Table2[[#This Row],[Predicted Price]])</f>
        <v>5944.5042720327619</v>
      </c>
      <c r="V6909" s="5">
        <f>Table2[[#This Row],[Price Diff]]/Table2[[#This Row],[price]]</f>
        <v>5.1334233782666341E-2</v>
      </c>
    </row>
    <row r="6910" spans="1:22" x14ac:dyDescent="0.2">
      <c r="A6910" s="3">
        <v>9250</v>
      </c>
      <c r="B6910" s="3">
        <v>0.15159974800000001</v>
      </c>
      <c r="C6910" s="3">
        <v>47448</v>
      </c>
      <c r="D6910" s="3">
        <v>0.53438683399999998</v>
      </c>
      <c r="E6910" s="3">
        <v>1498</v>
      </c>
      <c r="F6910" s="3">
        <v>0.357974919</v>
      </c>
      <c r="G6910" s="3">
        <v>4</v>
      </c>
      <c r="H6910" s="3">
        <v>0.52529906999999998</v>
      </c>
      <c r="I6910" s="2" t="s">
        <v>21</v>
      </c>
      <c r="J6910" s="3">
        <v>55000</v>
      </c>
      <c r="K6910" s="3">
        <v>0.83662892200000005</v>
      </c>
      <c r="L6910" s="3">
        <v>1</v>
      </c>
      <c r="M6910" s="2" t="s">
        <v>67</v>
      </c>
      <c r="N6910" s="3">
        <v>78000</v>
      </c>
      <c r="O6910" s="3">
        <v>0.44134216700000001</v>
      </c>
      <c r="P6910" s="3">
        <v>0.99999998849604887</v>
      </c>
      <c r="Q6910" s="3">
        <v>0.47048698457799004</v>
      </c>
      <c r="R6910" s="3">
        <v>0.72026628237000634</v>
      </c>
      <c r="S6910" s="3">
        <v>0.42288366401416499</v>
      </c>
      <c r="T6910" s="5">
        <f>POWER(10,Table2[[#This Row],[Predicted normalized_price]]*(N$7634-N$7635)+N$7635)</f>
        <v>70476.466294059588</v>
      </c>
      <c r="U6910" s="5">
        <f>ABS(Table2[[#This Row],[price]]-Table2[[#This Row],[Predicted Price]])</f>
        <v>7523.5337059404119</v>
      </c>
      <c r="V6910" s="5">
        <f>Table2[[#This Row],[Price Diff]]/Table2[[#This Row],[price]]</f>
        <v>9.6455560332569384E-2</v>
      </c>
    </row>
    <row r="6911" spans="1:22" x14ac:dyDescent="0.2">
      <c r="A6911" s="3">
        <v>7660</v>
      </c>
      <c r="B6911" s="3">
        <v>0.109632335</v>
      </c>
      <c r="C6911" s="3">
        <v>20342</v>
      </c>
      <c r="D6911" s="3">
        <v>0.38616951799999999</v>
      </c>
      <c r="E6911" s="3">
        <v>1390</v>
      </c>
      <c r="F6911" s="3">
        <v>0.32606906200000002</v>
      </c>
      <c r="G6911" s="3">
        <v>9</v>
      </c>
      <c r="H6911" s="3">
        <v>0.83257932800000001</v>
      </c>
      <c r="I6911" s="2" t="s">
        <v>20</v>
      </c>
      <c r="J6911" s="3">
        <v>112822</v>
      </c>
      <c r="K6911" s="3">
        <v>0.897862669</v>
      </c>
      <c r="L6911" s="3">
        <v>1</v>
      </c>
      <c r="M6911" s="2" t="s">
        <v>63</v>
      </c>
      <c r="N6911" s="3">
        <v>27800</v>
      </c>
      <c r="O6911" s="3">
        <v>0.25359555900000003</v>
      </c>
      <c r="P6911" s="3">
        <v>-0.71991337496233077</v>
      </c>
      <c r="Q6911" s="3">
        <v>-2.0204181213693384E-2</v>
      </c>
      <c r="R6911" s="3">
        <v>0.89176760597947013</v>
      </c>
      <c r="S6911" s="3">
        <v>0.24562010423438821</v>
      </c>
      <c r="T6911" s="5">
        <f>POWER(10,Table2[[#This Row],[Predicted normalized_price]]*(N$7634-N$7635)+N$7635)</f>
        <v>26607.966898810057</v>
      </c>
      <c r="U6911" s="5">
        <f>ABS(Table2[[#This Row],[price]]-Table2[[#This Row],[Predicted Price]])</f>
        <v>1192.0331011899434</v>
      </c>
      <c r="V6911" s="5">
        <f>Table2[[#This Row],[Price Diff]]/Table2[[#This Row],[price]]</f>
        <v>4.2878888532012355E-2</v>
      </c>
    </row>
    <row r="6912" spans="1:22" x14ac:dyDescent="0.2">
      <c r="A6912" s="3">
        <v>13170</v>
      </c>
      <c r="B6912" s="3">
        <v>0.23021550299999999</v>
      </c>
      <c r="C6912" s="3">
        <v>63207</v>
      </c>
      <c r="D6912" s="3">
        <v>0.58457401200000003</v>
      </c>
      <c r="E6912" s="3">
        <v>1798</v>
      </c>
      <c r="F6912" s="3">
        <v>0.435810641</v>
      </c>
      <c r="G6912" s="3">
        <v>6</v>
      </c>
      <c r="H6912" s="3">
        <v>0.67893919899999999</v>
      </c>
      <c r="I6912" s="2" t="s">
        <v>19</v>
      </c>
      <c r="J6912" s="3">
        <v>100000</v>
      </c>
      <c r="K6912" s="3">
        <v>0.88758078299999998</v>
      </c>
      <c r="L6912" s="3">
        <v>2</v>
      </c>
      <c r="M6912" s="2" t="s">
        <v>65</v>
      </c>
      <c r="N6912" s="3">
        <v>85000</v>
      </c>
      <c r="O6912" s="3">
        <v>0.45698220299999998</v>
      </c>
      <c r="P6912" s="3">
        <v>-0.73790009126453981</v>
      </c>
      <c r="Q6912" s="3">
        <v>0.53079518952325866</v>
      </c>
      <c r="R6912" s="3">
        <v>0.61747585135435201</v>
      </c>
      <c r="S6912" s="3">
        <v>0.46025726875373146</v>
      </c>
      <c r="T6912" s="5">
        <f>POWER(10,Table2[[#This Row],[Predicted normalized_price]]*(N$7634-N$7635)+N$7635)</f>
        <v>86543.556840244637</v>
      </c>
      <c r="U6912" s="5">
        <f>ABS(Table2[[#This Row],[price]]-Table2[[#This Row],[Predicted Price]])</f>
        <v>1543.556840244637</v>
      </c>
      <c r="V6912" s="5">
        <f>Table2[[#This Row],[Price Diff]]/Table2[[#This Row],[price]]</f>
        <v>1.81594922381722E-2</v>
      </c>
    </row>
    <row r="6913" spans="1:22" x14ac:dyDescent="0.2">
      <c r="A6913" s="3">
        <v>9850</v>
      </c>
      <c r="B6913" s="3">
        <v>0.165583852</v>
      </c>
      <c r="C6913" s="3">
        <v>43491</v>
      </c>
      <c r="D6913" s="3">
        <v>0.51914760199999999</v>
      </c>
      <c r="E6913" s="3">
        <v>1197</v>
      </c>
      <c r="F6913" s="3">
        <v>0.26232939100000002</v>
      </c>
      <c r="G6913" s="3">
        <v>4</v>
      </c>
      <c r="H6913" s="3">
        <v>0.52529906999999998</v>
      </c>
      <c r="I6913" s="2" t="s">
        <v>27</v>
      </c>
      <c r="J6913" s="3">
        <v>31023</v>
      </c>
      <c r="K6913" s="3">
        <v>0.78782756799999998</v>
      </c>
      <c r="L6913" s="3">
        <v>1</v>
      </c>
      <c r="M6913" s="2" t="s">
        <v>64</v>
      </c>
      <c r="N6913" s="3">
        <v>79800</v>
      </c>
      <c r="O6913" s="3">
        <v>0.44549404399999998</v>
      </c>
      <c r="P6913" s="3">
        <v>0.67997426376663483</v>
      </c>
      <c r="Q6913" s="3">
        <v>-0.70889558898024996</v>
      </c>
      <c r="R6913" s="3">
        <v>-0.5094382987154944</v>
      </c>
      <c r="S6913" s="3">
        <v>0.4232710609657151</v>
      </c>
      <c r="T6913" s="5">
        <f>POWER(10,Table2[[#This Row],[Predicted normalized_price]]*(N$7634-N$7635)+N$7635)</f>
        <v>70626.653361681951</v>
      </c>
      <c r="U6913" s="5">
        <f>ABS(Table2[[#This Row],[price]]-Table2[[#This Row],[Predicted Price]])</f>
        <v>9173.3466383180494</v>
      </c>
      <c r="V6913" s="5">
        <f>Table2[[#This Row],[Price Diff]]/Table2[[#This Row],[price]]</f>
        <v>0.11495421852528884</v>
      </c>
    </row>
    <row r="6914" spans="1:22" x14ac:dyDescent="0.2">
      <c r="A6914" s="3">
        <v>18350</v>
      </c>
      <c r="B6914" s="3">
        <v>0.30401845100000002</v>
      </c>
      <c r="C6914" s="3">
        <v>81843</v>
      </c>
      <c r="D6914" s="3">
        <v>0.62979236800000005</v>
      </c>
      <c r="E6914" s="3">
        <v>3456</v>
      </c>
      <c r="F6914" s="3">
        <v>0.71443234099999997</v>
      </c>
      <c r="G6914" s="3">
        <v>7</v>
      </c>
      <c r="H6914" s="3">
        <v>0.73735046500000001</v>
      </c>
      <c r="I6914" s="2" t="s">
        <v>16</v>
      </c>
      <c r="J6914" s="3">
        <v>69000</v>
      </c>
      <c r="K6914" s="3">
        <v>0.85595613400000004</v>
      </c>
      <c r="L6914" s="3">
        <v>1</v>
      </c>
      <c r="M6914" s="2" t="s">
        <v>64</v>
      </c>
      <c r="N6914" s="3">
        <v>107800</v>
      </c>
      <c r="O6914" s="3">
        <v>0.50022609799999995</v>
      </c>
      <c r="P6914" s="3">
        <v>0.9265672915033033</v>
      </c>
      <c r="Q6914" s="3">
        <v>0.61753897424681325</v>
      </c>
      <c r="R6914" s="3">
        <v>0.51398640682956975</v>
      </c>
      <c r="S6914" s="3">
        <v>0.51373439397138021</v>
      </c>
      <c r="T6914" s="5">
        <f>POWER(10,Table2[[#This Row],[Predicted normalized_price]]*(N$7634-N$7635)+N$7635)</f>
        <v>116106.29605003056</v>
      </c>
      <c r="U6914" s="5">
        <f>ABS(Table2[[#This Row],[price]]-Table2[[#This Row],[Predicted Price]])</f>
        <v>8306.2960500305635</v>
      </c>
      <c r="V6914" s="5">
        <f>Table2[[#This Row],[Price Diff]]/Table2[[#This Row],[price]]</f>
        <v>7.7052839054086858E-2</v>
      </c>
    </row>
    <row r="6915" spans="1:22" x14ac:dyDescent="0.2">
      <c r="A6915" s="3">
        <v>16990</v>
      </c>
      <c r="B6915" s="3">
        <v>0.286884372</v>
      </c>
      <c r="C6915" s="3">
        <v>86885</v>
      </c>
      <c r="D6915" s="3">
        <v>0.64025444399999998</v>
      </c>
      <c r="E6915" s="3">
        <v>1997</v>
      </c>
      <c r="F6915" s="3">
        <v>0.48056971500000001</v>
      </c>
      <c r="G6915" s="3">
        <v>5</v>
      </c>
      <c r="H6915" s="3">
        <v>0.60985333500000005</v>
      </c>
      <c r="I6915" s="2" t="s">
        <v>13</v>
      </c>
      <c r="J6915" s="3">
        <v>57006</v>
      </c>
      <c r="K6915" s="3">
        <v>0.83968203900000005</v>
      </c>
      <c r="L6915" s="3">
        <v>1</v>
      </c>
      <c r="M6915" s="2" t="s">
        <v>65</v>
      </c>
      <c r="N6915" s="3">
        <v>138800</v>
      </c>
      <c r="O6915" s="3">
        <v>0.54622338999999998</v>
      </c>
      <c r="P6915" s="3">
        <v>-0.80796975209469657</v>
      </c>
      <c r="Q6915" s="3">
        <v>0.68560403463521169</v>
      </c>
      <c r="R6915" s="3">
        <v>0.46754991021794101</v>
      </c>
      <c r="S6915" s="3">
        <v>0.53886828432585321</v>
      </c>
      <c r="T6915" s="5">
        <f>POWER(10,Table2[[#This Row],[Predicted normalized_price]]*(N$7634-N$7635)+N$7635)</f>
        <v>133302.04114705281</v>
      </c>
      <c r="U6915" s="5">
        <f>ABS(Table2[[#This Row],[price]]-Table2[[#This Row],[Predicted Price]])</f>
        <v>5497.9588529471948</v>
      </c>
      <c r="V6915" s="5">
        <f>Table2[[#This Row],[Price Diff]]/Table2[[#This Row],[price]]</f>
        <v>3.9610654560138292E-2</v>
      </c>
    </row>
    <row r="6916" spans="1:22" x14ac:dyDescent="0.2">
      <c r="A6916" s="3">
        <v>11130</v>
      </c>
      <c r="B6916" s="3">
        <v>0.192768148</v>
      </c>
      <c r="C6916" s="3">
        <v>11502</v>
      </c>
      <c r="D6916" s="3">
        <v>0.28638921899999997</v>
      </c>
      <c r="E6916" s="3">
        <v>1496</v>
      </c>
      <c r="F6916" s="3">
        <v>0.35740525400000001</v>
      </c>
      <c r="G6916" s="3">
        <v>11</v>
      </c>
      <c r="H6916" s="3">
        <v>0.90861810600000004</v>
      </c>
      <c r="I6916" s="2" t="s">
        <v>22</v>
      </c>
      <c r="J6916" s="3">
        <v>120593</v>
      </c>
      <c r="K6916" s="3">
        <v>0.90353963000000004</v>
      </c>
      <c r="L6916" s="3">
        <v>2</v>
      </c>
      <c r="M6916" s="2" t="s">
        <v>68</v>
      </c>
      <c r="N6916" s="3">
        <v>20300</v>
      </c>
      <c r="O6916" s="3">
        <v>0.19637744200000001</v>
      </c>
      <c r="P6916" s="3">
        <v>-0.97123845638710482</v>
      </c>
      <c r="Q6916" s="3">
        <v>-0.92223183318983404</v>
      </c>
      <c r="R6916" s="3">
        <v>5.9072330341981925E-3</v>
      </c>
      <c r="S6916" s="3">
        <v>0.23203836517650392</v>
      </c>
      <c r="T6916" s="5">
        <f>POWER(10,Table2[[#This Row],[Predicted normalized_price]]*(N$7634-N$7635)+N$7635)</f>
        <v>24694.453076530968</v>
      </c>
      <c r="U6916" s="5">
        <f>ABS(Table2[[#This Row],[price]]-Table2[[#This Row],[Predicted Price]])</f>
        <v>4394.4530765309682</v>
      </c>
      <c r="V6916" s="5">
        <f>Table2[[#This Row],[Price Diff]]/Table2[[#This Row],[price]]</f>
        <v>0.21647552101137774</v>
      </c>
    </row>
    <row r="6917" spans="1:22" x14ac:dyDescent="0.2">
      <c r="A6917" s="3">
        <v>13020</v>
      </c>
      <c r="B6917" s="3">
        <v>0.22766671099999999</v>
      </c>
      <c r="C6917" s="3">
        <v>62088</v>
      </c>
      <c r="D6917" s="3">
        <v>0.58144807099999996</v>
      </c>
      <c r="E6917" s="3">
        <v>1595</v>
      </c>
      <c r="F6917" s="3">
        <v>0.38472810600000001</v>
      </c>
      <c r="G6917" s="3">
        <v>3</v>
      </c>
      <c r="H6917" s="3">
        <v>0.416289664</v>
      </c>
      <c r="I6917" s="2" t="s">
        <v>15</v>
      </c>
      <c r="J6917" s="3">
        <v>11000</v>
      </c>
      <c r="K6917" s="3">
        <v>0.69946134000000004</v>
      </c>
      <c r="L6917" s="3">
        <v>1</v>
      </c>
      <c r="M6917" s="2" t="s">
        <v>64</v>
      </c>
      <c r="N6917" s="3">
        <v>121800</v>
      </c>
      <c r="O6917" s="3">
        <v>0.52244667700000003</v>
      </c>
      <c r="P6917" s="3">
        <v>-7.6281523337543136E-2</v>
      </c>
      <c r="Q6917" s="3">
        <v>0.63018863698878536</v>
      </c>
      <c r="R6917" s="3">
        <v>0.52048665460451871</v>
      </c>
      <c r="S6917" s="3">
        <v>0.51277556686477987</v>
      </c>
      <c r="T6917" s="5">
        <f>POWER(10,Table2[[#This Row],[Predicted normalized_price]]*(N$7634-N$7635)+N$7635)</f>
        <v>115496.16608071512</v>
      </c>
      <c r="U6917" s="5">
        <f>ABS(Table2[[#This Row],[price]]-Table2[[#This Row],[Predicted Price]])</f>
        <v>6303.8339192848798</v>
      </c>
      <c r="V6917" s="5">
        <f>Table2[[#This Row],[Price Diff]]/Table2[[#This Row],[price]]</f>
        <v>5.1755615100861081E-2</v>
      </c>
    </row>
    <row r="6918" spans="1:22" x14ac:dyDescent="0.2">
      <c r="A6918" s="3">
        <v>8020</v>
      </c>
      <c r="B6918" s="3">
        <v>0.119851293</v>
      </c>
      <c r="C6918" s="3">
        <v>44373</v>
      </c>
      <c r="D6918" s="3">
        <v>0.52266114399999997</v>
      </c>
      <c r="E6918" s="3">
        <v>1591</v>
      </c>
      <c r="F6918" s="3">
        <v>0.38365743499999999</v>
      </c>
      <c r="G6918" s="3">
        <v>4</v>
      </c>
      <c r="H6918" s="3">
        <v>0.52529906999999998</v>
      </c>
      <c r="I6918" s="2" t="s">
        <v>18</v>
      </c>
      <c r="J6918" s="3">
        <v>76007</v>
      </c>
      <c r="K6918" s="3">
        <v>0.86419919999999995</v>
      </c>
      <c r="L6918" s="3">
        <v>1</v>
      </c>
      <c r="M6918" s="2" t="s">
        <v>63</v>
      </c>
      <c r="N6918" s="3">
        <v>66800</v>
      </c>
      <c r="O6918" s="3">
        <v>0.41313380199999999</v>
      </c>
      <c r="P6918" s="3">
        <v>-0.94979513720223385</v>
      </c>
      <c r="Q6918" s="3">
        <v>-0.74324833680067159</v>
      </c>
      <c r="R6918" s="3">
        <v>-0.42875508093827508</v>
      </c>
      <c r="S6918" s="3">
        <v>0.38946793056219797</v>
      </c>
      <c r="T6918" s="5">
        <f>POWER(10,Table2[[#This Row],[Predicted normalized_price]]*(N$7634-N$7635)+N$7635)</f>
        <v>58654.157724766337</v>
      </c>
      <c r="U6918" s="5">
        <f>ABS(Table2[[#This Row],[price]]-Table2[[#This Row],[Predicted Price]])</f>
        <v>8145.8422752336628</v>
      </c>
      <c r="V6918" s="5">
        <f>Table2[[#This Row],[Price Diff]]/Table2[[#This Row],[price]]</f>
        <v>0.12194374663523447</v>
      </c>
    </row>
    <row r="6919" spans="1:22" x14ac:dyDescent="0.2">
      <c r="A6919" s="3">
        <v>14680</v>
      </c>
      <c r="B6919" s="3">
        <v>0.25436742699999998</v>
      </c>
      <c r="C6919" s="3">
        <v>30417</v>
      </c>
      <c r="D6919" s="3">
        <v>0.45657524300000002</v>
      </c>
      <c r="E6919" s="3">
        <v>1598</v>
      </c>
      <c r="F6919" s="3">
        <v>0.38552934799999999</v>
      </c>
      <c r="G6919" s="3">
        <v>8</v>
      </c>
      <c r="H6919" s="3">
        <v>0.78794860499999997</v>
      </c>
      <c r="I6919" s="2" t="s">
        <v>24</v>
      </c>
      <c r="J6919" s="3">
        <v>128000</v>
      </c>
      <c r="K6919" s="3">
        <v>0.90861992899999999</v>
      </c>
      <c r="L6919" s="3">
        <v>2</v>
      </c>
      <c r="M6919" s="2" t="s">
        <v>62</v>
      </c>
      <c r="N6919" s="3">
        <v>56000</v>
      </c>
      <c r="O6919" s="3">
        <v>0.38104089899999999</v>
      </c>
      <c r="P6919" s="3">
        <v>-0.36540532236158207</v>
      </c>
      <c r="Q6919" s="3">
        <v>-0.75643125905405562</v>
      </c>
      <c r="R6919" s="3">
        <v>-0.36362310758544014</v>
      </c>
      <c r="S6919" s="3">
        <v>0.37101764613695848</v>
      </c>
      <c r="T6919" s="5">
        <f>POWER(10,Table2[[#This Row],[Predicted normalized_price]]*(N$7634-N$7635)+N$7635)</f>
        <v>52999.031498317912</v>
      </c>
      <c r="U6919" s="5">
        <f>ABS(Table2[[#This Row],[price]]-Table2[[#This Row],[Predicted Price]])</f>
        <v>3000.9685016820877</v>
      </c>
      <c r="V6919" s="5">
        <f>Table2[[#This Row],[Price Diff]]/Table2[[#This Row],[price]]</f>
        <v>5.3588723244322997E-2</v>
      </c>
    </row>
    <row r="6920" spans="1:22" x14ac:dyDescent="0.2">
      <c r="A6920" s="3">
        <v>28970</v>
      </c>
      <c r="B6920" s="3">
        <v>0.40562214299999999</v>
      </c>
      <c r="C6920" s="3">
        <v>145753</v>
      </c>
      <c r="D6920" s="3">
        <v>0.73078785300000004</v>
      </c>
      <c r="E6920" s="3">
        <v>2996</v>
      </c>
      <c r="F6920" s="3">
        <v>0.65352884600000005</v>
      </c>
      <c r="G6920" s="3">
        <v>3</v>
      </c>
      <c r="H6920" s="3">
        <v>0.416289664</v>
      </c>
      <c r="I6920" s="2" t="s">
        <v>15</v>
      </c>
      <c r="J6920" s="3">
        <v>24000</v>
      </c>
      <c r="K6920" s="3">
        <v>0.76595192199999995</v>
      </c>
      <c r="L6920" s="3">
        <v>1</v>
      </c>
      <c r="M6920" s="2" t="s">
        <v>65</v>
      </c>
      <c r="N6920" s="3">
        <v>295800</v>
      </c>
      <c r="O6920" s="3">
        <v>0.68392051300000001</v>
      </c>
      <c r="P6920" s="3">
        <v>-0.76358269003765433</v>
      </c>
      <c r="Q6920" s="3">
        <v>0.86531144521378689</v>
      </c>
      <c r="R6920" s="3">
        <v>8.1541466359420278E-2</v>
      </c>
      <c r="S6920" s="3">
        <v>0.68421014196701868</v>
      </c>
      <c r="T6920" s="5">
        <f>POWER(10,Table2[[#This Row],[Predicted normalized_price]]*(N$7634-N$7635)+N$7635)</f>
        <v>296271.14561570407</v>
      </c>
      <c r="U6920" s="5">
        <f>ABS(Table2[[#This Row],[price]]-Table2[[#This Row],[Predicted Price]])</f>
        <v>471.14561570406659</v>
      </c>
      <c r="V6920" s="5">
        <f>Table2[[#This Row],[Price Diff]]/Table2[[#This Row],[price]]</f>
        <v>1.5927843668156409E-3</v>
      </c>
    </row>
    <row r="6921" spans="1:22" x14ac:dyDescent="0.2">
      <c r="A6921" s="3">
        <v>10000</v>
      </c>
      <c r="B6921" s="3">
        <v>0.16894674400000001</v>
      </c>
      <c r="C6921" s="3">
        <v>46923</v>
      </c>
      <c r="D6921" s="3">
        <v>0.53243969000000002</v>
      </c>
      <c r="E6921" s="3">
        <v>1797</v>
      </c>
      <c r="F6921" s="3">
        <v>0.43557342500000001</v>
      </c>
      <c r="G6921" s="3">
        <v>3</v>
      </c>
      <c r="H6921" s="3">
        <v>0.416289664</v>
      </c>
      <c r="I6921" s="2" t="s">
        <v>10</v>
      </c>
      <c r="J6921" s="3">
        <v>30000</v>
      </c>
      <c r="K6921" s="3">
        <v>0.78496977999999995</v>
      </c>
      <c r="L6921" s="3">
        <v>1</v>
      </c>
      <c r="M6921" s="2" t="s">
        <v>67</v>
      </c>
      <c r="N6921" s="3">
        <v>87800</v>
      </c>
      <c r="O6921" s="3">
        <v>0.46288030699999999</v>
      </c>
      <c r="P6921" s="3">
        <v>0.19870987961563918</v>
      </c>
      <c r="Q6921" s="3">
        <v>-0.64361245168912584</v>
      </c>
      <c r="R6921" s="3">
        <v>-0.53058165908674393</v>
      </c>
      <c r="S6921" s="3">
        <v>0.44455957388484024</v>
      </c>
      <c r="T6921" s="5">
        <f>POWER(10,Table2[[#This Row],[Predicted normalized_price]]*(N$7634-N$7635)+N$7635)</f>
        <v>79391.282256839913</v>
      </c>
      <c r="U6921" s="5">
        <f>ABS(Table2[[#This Row],[price]]-Table2[[#This Row],[Predicted Price]])</f>
        <v>8408.7177431600867</v>
      </c>
      <c r="V6921" s="5">
        <f>Table2[[#This Row],[Price Diff]]/Table2[[#This Row],[price]]</f>
        <v>9.5771272701139942E-2</v>
      </c>
    </row>
    <row r="6922" spans="1:22" x14ac:dyDescent="0.2">
      <c r="A6922" s="3">
        <v>14560</v>
      </c>
      <c r="B6922" s="3">
        <v>0.25254109299999999</v>
      </c>
      <c r="C6922" s="3">
        <v>55366</v>
      </c>
      <c r="D6922" s="3">
        <v>0.56139511499999994</v>
      </c>
      <c r="E6922" s="3">
        <v>1595</v>
      </c>
      <c r="F6922" s="3">
        <v>0.38472810600000001</v>
      </c>
      <c r="G6922" s="3">
        <v>6</v>
      </c>
      <c r="H6922" s="3">
        <v>0.67893919899999999</v>
      </c>
      <c r="I6922" s="2" t="s">
        <v>15</v>
      </c>
      <c r="J6922" s="3">
        <v>65000</v>
      </c>
      <c r="K6922" s="3">
        <v>0.85086644300000003</v>
      </c>
      <c r="L6922" s="3">
        <v>3</v>
      </c>
      <c r="M6922" s="2" t="s">
        <v>65</v>
      </c>
      <c r="N6922" s="3">
        <v>85800</v>
      </c>
      <c r="O6922" s="3">
        <v>0.458686971</v>
      </c>
      <c r="P6922" s="3">
        <v>-0.94231621328819104</v>
      </c>
      <c r="Q6922" s="3">
        <v>0.5424665694016787</v>
      </c>
      <c r="R6922" s="3">
        <v>0.63778926477899833</v>
      </c>
      <c r="S6922" s="3">
        <v>0.45764119193249475</v>
      </c>
      <c r="T6922" s="5">
        <f>POWER(10,Table2[[#This Row],[Predicted normalized_price]]*(N$7634-N$7635)+N$7635)</f>
        <v>85308.356865924012</v>
      </c>
      <c r="U6922" s="5">
        <f>ABS(Table2[[#This Row],[price]]-Table2[[#This Row],[Predicted Price]])</f>
        <v>491.6431340759882</v>
      </c>
      <c r="V6922" s="5">
        <f>Table2[[#This Row],[Price Diff]]/Table2[[#This Row],[price]]</f>
        <v>5.7301064577621004E-3</v>
      </c>
    </row>
    <row r="6923" spans="1:22" x14ac:dyDescent="0.2">
      <c r="A6923" s="3">
        <v>10100</v>
      </c>
      <c r="B6923" s="3">
        <v>0.17116076299999999</v>
      </c>
      <c r="C6923" s="3">
        <v>31685</v>
      </c>
      <c r="D6923" s="3">
        <v>0.46372262400000003</v>
      </c>
      <c r="E6923" s="3">
        <v>1497</v>
      </c>
      <c r="F6923" s="3">
        <v>0.357690181</v>
      </c>
      <c r="G6923" s="3">
        <v>7</v>
      </c>
      <c r="H6923" s="3">
        <v>0.73735046500000001</v>
      </c>
      <c r="I6923" s="2" t="s">
        <v>10</v>
      </c>
      <c r="J6923" s="3">
        <v>60000</v>
      </c>
      <c r="K6923" s="3">
        <v>0.84404464199999996</v>
      </c>
      <c r="L6923" s="3">
        <v>1</v>
      </c>
      <c r="M6923" s="2" t="s">
        <v>67</v>
      </c>
      <c r="N6923" s="3">
        <v>45800</v>
      </c>
      <c r="O6923" s="3">
        <v>0.34445007300000002</v>
      </c>
      <c r="P6923" s="3">
        <v>-0.22131285456526645</v>
      </c>
      <c r="Q6923" s="3">
        <v>-0.79606211385795544</v>
      </c>
      <c r="R6923" s="3">
        <v>-0.31763526109404039</v>
      </c>
      <c r="S6923" s="3">
        <v>0.34929652144651224</v>
      </c>
      <c r="T6923" s="5">
        <f>POWER(10,Table2[[#This Row],[Predicted normalized_price]]*(N$7634-N$7635)+N$7635)</f>
        <v>47036.103141114196</v>
      </c>
      <c r="U6923" s="5">
        <f>ABS(Table2[[#This Row],[price]]-Table2[[#This Row],[Predicted Price]])</f>
        <v>1236.1031411141958</v>
      </c>
      <c r="V6923" s="5">
        <f>Table2[[#This Row],[Price Diff]]/Table2[[#This Row],[price]]</f>
        <v>2.6989151552711699E-2</v>
      </c>
    </row>
    <row r="6924" spans="1:22" x14ac:dyDescent="0.2">
      <c r="A6924" s="3">
        <v>9960</v>
      </c>
      <c r="B6924" s="3">
        <v>0.16805493099999999</v>
      </c>
      <c r="C6924" s="3">
        <v>17117</v>
      </c>
      <c r="D6924" s="3">
        <v>0.35596145200000001</v>
      </c>
      <c r="E6924" s="3">
        <v>1339</v>
      </c>
      <c r="F6924" s="3">
        <v>0.31013015700000002</v>
      </c>
      <c r="G6924" s="3">
        <v>9</v>
      </c>
      <c r="H6924" s="3">
        <v>0.83257932800000001</v>
      </c>
      <c r="I6924" s="2" t="s">
        <v>22</v>
      </c>
      <c r="J6924" s="3">
        <v>115602</v>
      </c>
      <c r="K6924" s="3">
        <v>0.89993725700000005</v>
      </c>
      <c r="L6924" s="3">
        <v>2</v>
      </c>
      <c r="M6924" s="2" t="s">
        <v>67</v>
      </c>
      <c r="N6924" s="3">
        <v>31800</v>
      </c>
      <c r="O6924" s="3">
        <v>0.27805954300000002</v>
      </c>
      <c r="P6924" s="3">
        <v>-0.94636783474448793</v>
      </c>
      <c r="Q6924" s="3">
        <v>-0.88051838897174495</v>
      </c>
      <c r="R6924" s="3">
        <v>-5.7502140551213977E-2</v>
      </c>
      <c r="S6924" s="3">
        <v>0.25917131208225791</v>
      </c>
      <c r="T6924" s="5">
        <f>POWER(10,Table2[[#This Row],[Predicted normalized_price]]*(N$7634-N$7635)+N$7635)</f>
        <v>28664.944791812744</v>
      </c>
      <c r="U6924" s="5">
        <f>ABS(Table2[[#This Row],[price]]-Table2[[#This Row],[Predicted Price]])</f>
        <v>3135.0552081872556</v>
      </c>
      <c r="V6924" s="5">
        <f>Table2[[#This Row],[Price Diff]]/Table2[[#This Row],[price]]</f>
        <v>9.8586641766894828E-2</v>
      </c>
    </row>
    <row r="6925" spans="1:22" x14ac:dyDescent="0.2">
      <c r="A6925" s="3">
        <v>10890</v>
      </c>
      <c r="B6925" s="3">
        <v>0.18791766500000001</v>
      </c>
      <c r="C6925" s="3">
        <v>58161</v>
      </c>
      <c r="D6925" s="3">
        <v>0.57001384499999996</v>
      </c>
      <c r="E6925" s="3">
        <v>1395</v>
      </c>
      <c r="F6925" s="3">
        <v>0.327600102</v>
      </c>
      <c r="G6925" s="3">
        <v>4</v>
      </c>
      <c r="H6925" s="3">
        <v>0.52529906999999998</v>
      </c>
      <c r="I6925" s="2" t="s">
        <v>19</v>
      </c>
      <c r="J6925" s="3">
        <v>57000</v>
      </c>
      <c r="K6925" s="3">
        <v>0.83967306799999997</v>
      </c>
      <c r="L6925" s="3">
        <v>1</v>
      </c>
      <c r="M6925" s="2" t="s">
        <v>65</v>
      </c>
      <c r="N6925" s="3">
        <v>81500</v>
      </c>
      <c r="O6925" s="3">
        <v>0.44933015100000001</v>
      </c>
      <c r="P6925" s="3">
        <v>-0.89530752831869731</v>
      </c>
      <c r="Q6925" s="3">
        <v>0.5377846872845411</v>
      </c>
      <c r="R6925" s="3">
        <v>0.6134968353393</v>
      </c>
      <c r="S6925" s="3">
        <v>0.46269257484396015</v>
      </c>
      <c r="T6925" s="5">
        <f>POWER(10,Table2[[#This Row],[Predicted normalized_price]]*(N$7634-N$7635)+N$7635)</f>
        <v>87709.472939170679</v>
      </c>
      <c r="U6925" s="5">
        <f>ABS(Table2[[#This Row],[price]]-Table2[[#This Row],[Predicted Price]])</f>
        <v>6209.4729391706787</v>
      </c>
      <c r="V6925" s="5">
        <f>Table2[[#This Row],[Price Diff]]/Table2[[#This Row],[price]]</f>
        <v>7.6189852014364151E-2</v>
      </c>
    </row>
    <row r="6926" spans="1:22" x14ac:dyDescent="0.2">
      <c r="A6926" s="3">
        <v>8340</v>
      </c>
      <c r="B6926" s="3">
        <v>0.12855683800000001</v>
      </c>
      <c r="C6926" s="3">
        <v>46514</v>
      </c>
      <c r="D6926" s="3">
        <v>0.53090761500000005</v>
      </c>
      <c r="E6926" s="3">
        <v>1496</v>
      </c>
      <c r="F6926" s="3">
        <v>0.35740525400000001</v>
      </c>
      <c r="G6926" s="3">
        <v>4</v>
      </c>
      <c r="H6926" s="3">
        <v>0.52529906999999998</v>
      </c>
      <c r="I6926" s="2" t="s">
        <v>10</v>
      </c>
      <c r="J6926" s="3">
        <v>37000</v>
      </c>
      <c r="K6926" s="3">
        <v>0.80284363400000003</v>
      </c>
      <c r="L6926" s="3">
        <v>1</v>
      </c>
      <c r="M6926" s="2" t="s">
        <v>68</v>
      </c>
      <c r="N6926" s="3">
        <v>73000</v>
      </c>
      <c r="O6926" s="3">
        <v>0.42928592500000001</v>
      </c>
      <c r="P6926" s="3">
        <v>-8.3796848713169364E-2</v>
      </c>
      <c r="Q6926" s="3">
        <v>-0.74696776295750644</v>
      </c>
      <c r="R6926" s="3">
        <v>-0.52610776465156972</v>
      </c>
      <c r="S6926" s="3">
        <v>0.41545882827235436</v>
      </c>
      <c r="T6926" s="5">
        <f>POWER(10,Table2[[#This Row],[Predicted normalized_price]]*(N$7634-N$7635)+N$7635)</f>
        <v>67658.917552066254</v>
      </c>
      <c r="U6926" s="5">
        <f>ABS(Table2[[#This Row],[price]]-Table2[[#This Row],[Predicted Price]])</f>
        <v>5341.0824479337462</v>
      </c>
      <c r="V6926" s="5">
        <f>Table2[[#This Row],[Price Diff]]/Table2[[#This Row],[price]]</f>
        <v>7.3165512985393782E-2</v>
      </c>
    </row>
    <row r="6927" spans="1:22" x14ac:dyDescent="0.2">
      <c r="A6927" s="3">
        <v>9440</v>
      </c>
      <c r="B6927" s="3">
        <v>0.156123857</v>
      </c>
      <c r="C6927" s="3">
        <v>49082</v>
      </c>
      <c r="D6927" s="3">
        <v>0.54031204899999996</v>
      </c>
      <c r="E6927" s="3">
        <v>1600</v>
      </c>
      <c r="F6927" s="3">
        <v>0.38606267399999999</v>
      </c>
      <c r="G6927" s="3">
        <v>5</v>
      </c>
      <c r="H6927" s="3">
        <v>0.60985333500000005</v>
      </c>
      <c r="I6927" s="2" t="s">
        <v>23</v>
      </c>
      <c r="J6927" s="3">
        <v>34300</v>
      </c>
      <c r="K6927" s="3">
        <v>0.79638576500000002</v>
      </c>
      <c r="L6927" s="3">
        <v>1</v>
      </c>
      <c r="M6927" s="2" t="s">
        <v>64</v>
      </c>
      <c r="N6927" s="3">
        <v>64800</v>
      </c>
      <c r="O6927" s="3">
        <v>0.407601987</v>
      </c>
      <c r="P6927" s="3">
        <v>0.70230733346300334</v>
      </c>
      <c r="Q6927" s="3">
        <v>-0.71102358270019372</v>
      </c>
      <c r="R6927" s="3">
        <v>-0.48397235081950901</v>
      </c>
      <c r="S6927" s="3">
        <v>0.41631115584192058</v>
      </c>
      <c r="T6927" s="5">
        <f>POWER(10,Table2[[#This Row],[Predicted normalized_price]]*(N$7634-N$7635)+N$7635)</f>
        <v>67976.545628580832</v>
      </c>
      <c r="U6927" s="5">
        <f>ABS(Table2[[#This Row],[price]]-Table2[[#This Row],[Predicted Price]])</f>
        <v>3176.5456285808323</v>
      </c>
      <c r="V6927" s="5">
        <f>Table2[[#This Row],[Price Diff]]/Table2[[#This Row],[price]]</f>
        <v>4.9020765873160989E-2</v>
      </c>
    </row>
    <row r="6928" spans="1:22" x14ac:dyDescent="0.2">
      <c r="A6928" s="3">
        <v>16980</v>
      </c>
      <c r="B6928" s="3">
        <v>0.28675337000000001</v>
      </c>
      <c r="C6928" s="3">
        <v>74098</v>
      </c>
      <c r="D6928" s="3">
        <v>0.61239468200000002</v>
      </c>
      <c r="E6928" s="3">
        <v>1796</v>
      </c>
      <c r="F6928" s="3">
        <v>0.43533607800000002</v>
      </c>
      <c r="G6928" s="3">
        <v>7</v>
      </c>
      <c r="H6928" s="3">
        <v>0.73735046500000001</v>
      </c>
      <c r="I6928" s="2" t="s">
        <v>15</v>
      </c>
      <c r="J6928" s="3">
        <v>48000</v>
      </c>
      <c r="K6928" s="3">
        <v>0.82502678399999996</v>
      </c>
      <c r="L6928" s="3">
        <v>2</v>
      </c>
      <c r="M6928" s="2" t="s">
        <v>62</v>
      </c>
      <c r="N6928" s="3">
        <v>96800</v>
      </c>
      <c r="O6928" s="3">
        <v>0.48063917900000003</v>
      </c>
      <c r="P6928" s="3">
        <v>-0.81014891941298506</v>
      </c>
      <c r="Q6928" s="3">
        <v>0.60429780142414624</v>
      </c>
      <c r="R6928" s="3">
        <v>0.53022883630670126</v>
      </c>
      <c r="S6928" s="3">
        <v>0.50155235431098755</v>
      </c>
      <c r="T6928" s="5">
        <f>POWER(10,Table2[[#This Row],[Predicted normalized_price]]*(N$7634-N$7635)+N$7635)</f>
        <v>108588.49600087423</v>
      </c>
      <c r="U6928" s="5">
        <f>ABS(Table2[[#This Row],[price]]-Table2[[#This Row],[Predicted Price]])</f>
        <v>11788.496000874235</v>
      </c>
      <c r="V6928" s="5">
        <f>Table2[[#This Row],[Price Diff]]/Table2[[#This Row],[price]]</f>
        <v>0.12178198348010573</v>
      </c>
    </row>
    <row r="6929" spans="1:22" x14ac:dyDescent="0.2">
      <c r="A6929" s="3">
        <v>12970</v>
      </c>
      <c r="B6929" s="3">
        <v>0.22681058400000001</v>
      </c>
      <c r="C6929" s="3">
        <v>30742</v>
      </c>
      <c r="D6929" s="3">
        <v>0.45843518700000002</v>
      </c>
      <c r="E6929" s="3">
        <v>1999</v>
      </c>
      <c r="F6929" s="3">
        <v>0.48099653599999997</v>
      </c>
      <c r="G6929" s="3">
        <v>9</v>
      </c>
      <c r="H6929" s="3">
        <v>0.83257932800000001</v>
      </c>
      <c r="I6929" s="2" t="s">
        <v>14</v>
      </c>
      <c r="J6929" s="3">
        <v>90000</v>
      </c>
      <c r="K6929" s="3">
        <v>0.87860122100000004</v>
      </c>
      <c r="L6929" s="3">
        <v>3</v>
      </c>
      <c r="M6929" s="2" t="s">
        <v>62</v>
      </c>
      <c r="N6929" s="3">
        <v>45800</v>
      </c>
      <c r="O6929" s="3">
        <v>0.34445007300000002</v>
      </c>
      <c r="P6929" s="3">
        <v>-0.76355096622600638</v>
      </c>
      <c r="Q6929" s="3">
        <v>-0.79960160750372089</v>
      </c>
      <c r="R6929" s="3">
        <v>-0.29411813777880591</v>
      </c>
      <c r="S6929" s="3">
        <v>0.34097170914892055</v>
      </c>
      <c r="T6929" s="5">
        <f>POWER(10,Table2[[#This Row],[Predicted normalized_price]]*(N$7634-N$7635)+N$7635)</f>
        <v>44932.905350524205</v>
      </c>
      <c r="U6929" s="5">
        <f>ABS(Table2[[#This Row],[price]]-Table2[[#This Row],[Predicted Price]])</f>
        <v>867.09464947579545</v>
      </c>
      <c r="V6929" s="5">
        <f>Table2[[#This Row],[Price Diff]]/Table2[[#This Row],[price]]</f>
        <v>1.893219758680776E-2</v>
      </c>
    </row>
    <row r="6930" spans="1:22" x14ac:dyDescent="0.2">
      <c r="A6930" s="3">
        <v>15840</v>
      </c>
      <c r="B6930" s="3">
        <v>0.27128961699999998</v>
      </c>
      <c r="C6930" s="3">
        <v>77077</v>
      </c>
      <c r="D6930" s="3">
        <v>0.61929262600000001</v>
      </c>
      <c r="E6930" s="3">
        <v>1991</v>
      </c>
      <c r="F6930" s="3">
        <v>0.47928668200000002</v>
      </c>
      <c r="G6930" s="3">
        <v>4</v>
      </c>
      <c r="H6930" s="3">
        <v>0.52529906999999998</v>
      </c>
      <c r="I6930" s="2" t="s">
        <v>15</v>
      </c>
      <c r="J6930" s="3">
        <v>59000</v>
      </c>
      <c r="K6930" s="3">
        <v>0.84261222099999999</v>
      </c>
      <c r="L6930" s="3">
        <v>1</v>
      </c>
      <c r="M6930" s="2" t="s">
        <v>65</v>
      </c>
      <c r="N6930" s="3">
        <v>137800</v>
      </c>
      <c r="O6930" s="3">
        <v>0.54490752899999995</v>
      </c>
      <c r="P6930" s="3">
        <v>-0.87949938846305198</v>
      </c>
      <c r="Q6930" s="3">
        <v>0.68640462484610987</v>
      </c>
      <c r="R6930" s="3">
        <v>0.49073743045962886</v>
      </c>
      <c r="S6930" s="3">
        <v>0.53301024940794539</v>
      </c>
      <c r="T6930" s="5">
        <f>POWER(10,Table2[[#This Row],[Predicted normalized_price]]*(N$7634-N$7635)+N$7635)</f>
        <v>129079.36859418648</v>
      </c>
      <c r="U6930" s="5">
        <f>ABS(Table2[[#This Row],[price]]-Table2[[#This Row],[Predicted Price]])</f>
        <v>8720.6314058135176</v>
      </c>
      <c r="V6930" s="5">
        <f>Table2[[#This Row],[Price Diff]]/Table2[[#This Row],[price]]</f>
        <v>6.3284698155395627E-2</v>
      </c>
    </row>
    <row r="6931" spans="1:22" x14ac:dyDescent="0.2">
      <c r="A6931" s="3">
        <v>15000</v>
      </c>
      <c r="B6931" s="3">
        <v>0.25916560900000002</v>
      </c>
      <c r="C6931" s="3">
        <v>69151</v>
      </c>
      <c r="D6931" s="3">
        <v>0.60030274400000005</v>
      </c>
      <c r="E6931" s="3">
        <v>2362</v>
      </c>
      <c r="F6931" s="3">
        <v>0.55214537900000005</v>
      </c>
      <c r="G6931" s="3">
        <v>4</v>
      </c>
      <c r="H6931" s="3">
        <v>0.52529906999999998</v>
      </c>
      <c r="I6931" s="2" t="s">
        <v>10</v>
      </c>
      <c r="J6931" s="3">
        <v>31000</v>
      </c>
      <c r="K6931" s="3">
        <v>0.787764358</v>
      </c>
      <c r="L6931" s="3">
        <v>1</v>
      </c>
      <c r="M6931" s="2" t="s">
        <v>66</v>
      </c>
      <c r="N6931" s="3">
        <v>136800</v>
      </c>
      <c r="O6931" s="3">
        <v>0.54358208500000005</v>
      </c>
      <c r="P6931" s="3">
        <v>0.59395970598261549</v>
      </c>
      <c r="Q6931" s="3">
        <v>-0.51485936768019058</v>
      </c>
      <c r="R6931" s="3">
        <v>-0.66693985588044935</v>
      </c>
      <c r="S6931" s="3">
        <v>0.514093042060907</v>
      </c>
      <c r="T6931" s="5">
        <f>POWER(10,Table2[[#This Row],[Predicted normalized_price]]*(N$7634-N$7635)+N$7635)</f>
        <v>116335.34177765733</v>
      </c>
      <c r="U6931" s="5">
        <f>ABS(Table2[[#This Row],[price]]-Table2[[#This Row],[Predicted Price]])</f>
        <v>20464.658222342667</v>
      </c>
      <c r="V6931" s="5">
        <f>Table2[[#This Row],[Price Diff]]/Table2[[#This Row],[price]]</f>
        <v>0.14959545484168615</v>
      </c>
    </row>
    <row r="6932" spans="1:22" x14ac:dyDescent="0.2">
      <c r="A6932" s="3">
        <v>10580</v>
      </c>
      <c r="B6932" s="3">
        <v>0.181491769</v>
      </c>
      <c r="C6932" s="3">
        <v>18030</v>
      </c>
      <c r="D6932" s="3">
        <v>0.36505541400000002</v>
      </c>
      <c r="E6932" s="3">
        <v>2354</v>
      </c>
      <c r="F6932" s="3">
        <v>0.55069874699999999</v>
      </c>
      <c r="G6932" s="3">
        <v>11</v>
      </c>
      <c r="H6932" s="3">
        <v>0.90861810600000004</v>
      </c>
      <c r="I6932" s="2" t="s">
        <v>22</v>
      </c>
      <c r="J6932" s="3">
        <v>165000</v>
      </c>
      <c r="K6932" s="3">
        <v>0.93026036400000001</v>
      </c>
      <c r="L6932" s="3">
        <v>2</v>
      </c>
      <c r="M6932" s="2" t="s">
        <v>66</v>
      </c>
      <c r="N6932" s="3">
        <v>25700</v>
      </c>
      <c r="O6932" s="3">
        <v>0.23930172199999999</v>
      </c>
      <c r="P6932" s="3">
        <v>-0.58904182019565077</v>
      </c>
      <c r="Q6932" s="3">
        <v>-0.88442406115081962</v>
      </c>
      <c r="R6932" s="3">
        <v>-1.5108667361373389E-2</v>
      </c>
      <c r="S6932" s="3">
        <v>0.24833285572183536</v>
      </c>
      <c r="T6932" s="5">
        <f>POWER(10,Table2[[#This Row],[Predicted normalized_price]]*(N$7634-N$7635)+N$7635)</f>
        <v>27007.573397563749</v>
      </c>
      <c r="U6932" s="5">
        <f>ABS(Table2[[#This Row],[price]]-Table2[[#This Row],[Predicted Price]])</f>
        <v>1307.5733975637486</v>
      </c>
      <c r="V6932" s="5">
        <f>Table2[[#This Row],[Price Diff]]/Table2[[#This Row],[price]]</f>
        <v>5.0878342317655589E-2</v>
      </c>
    </row>
    <row r="6933" spans="1:22" x14ac:dyDescent="0.2">
      <c r="A6933" s="3">
        <v>8340</v>
      </c>
      <c r="B6933" s="3">
        <v>0.12855683800000001</v>
      </c>
      <c r="C6933" s="3">
        <v>23413</v>
      </c>
      <c r="D6933" s="3">
        <v>0.41077544100000002</v>
      </c>
      <c r="E6933" s="3">
        <v>1390</v>
      </c>
      <c r="F6933" s="3">
        <v>0.32606906200000002</v>
      </c>
      <c r="G6933" s="3">
        <v>9</v>
      </c>
      <c r="H6933" s="3">
        <v>0.83257932800000001</v>
      </c>
      <c r="I6933" s="2" t="s">
        <v>20</v>
      </c>
      <c r="J6933" s="3">
        <v>157000</v>
      </c>
      <c r="K6933" s="3">
        <v>0.92602461000000003</v>
      </c>
      <c r="L6933" s="3">
        <v>4</v>
      </c>
      <c r="M6933" s="2" t="s">
        <v>67</v>
      </c>
      <c r="N6933" s="3">
        <v>32800</v>
      </c>
      <c r="O6933" s="3">
        <v>0.28369413199999999</v>
      </c>
      <c r="P6933" s="3">
        <v>-0.33697461615927221</v>
      </c>
      <c r="Q6933" s="3">
        <v>7.4878664111494436E-2</v>
      </c>
      <c r="R6933" s="3">
        <v>0.88392763101107352</v>
      </c>
      <c r="S6933" s="3">
        <v>0.27366027713569641</v>
      </c>
      <c r="T6933" s="5">
        <f>POWER(10,Table2[[#This Row],[Predicted normalized_price]]*(N$7634-N$7635)+N$7635)</f>
        <v>31040.48139717746</v>
      </c>
      <c r="U6933" s="5">
        <f>ABS(Table2[[#This Row],[price]]-Table2[[#This Row],[Predicted Price]])</f>
        <v>1759.5186028225398</v>
      </c>
      <c r="V6933" s="5">
        <f>Table2[[#This Row],[Price Diff]]/Table2[[#This Row],[price]]</f>
        <v>5.3643859842150601E-2</v>
      </c>
    </row>
    <row r="6934" spans="1:22" x14ac:dyDescent="0.2">
      <c r="A6934" s="3">
        <v>8850</v>
      </c>
      <c r="B6934" s="3">
        <v>0.141763578</v>
      </c>
      <c r="C6934" s="3">
        <v>50748</v>
      </c>
      <c r="D6934" s="3">
        <v>0.54615358599999997</v>
      </c>
      <c r="E6934" s="3">
        <v>1362</v>
      </c>
      <c r="F6934" s="3">
        <v>0.31739213700000002</v>
      </c>
      <c r="G6934" s="3">
        <v>4</v>
      </c>
      <c r="H6934" s="3">
        <v>0.52529906999999998</v>
      </c>
      <c r="I6934" s="2" t="s">
        <v>26</v>
      </c>
      <c r="J6934" s="3">
        <v>49980</v>
      </c>
      <c r="K6934" s="3">
        <v>0.828471823</v>
      </c>
      <c r="L6934" s="3">
        <v>1</v>
      </c>
      <c r="M6934" s="2" t="s">
        <v>66</v>
      </c>
      <c r="N6934" s="3">
        <v>74800</v>
      </c>
      <c r="O6934" s="3">
        <v>0.43371873999999999</v>
      </c>
      <c r="P6934" s="3">
        <v>-0.86847658483530599</v>
      </c>
      <c r="Q6934" s="3">
        <v>0.51085197707372021</v>
      </c>
      <c r="R6934" s="3">
        <v>0.7661679783146339</v>
      </c>
      <c r="S6934" s="3">
        <v>0.4169516614971539</v>
      </c>
      <c r="T6934" s="5">
        <f>POWER(10,Table2[[#This Row],[Predicted normalized_price]]*(N$7634-N$7635)+N$7635)</f>
        <v>68216.217152637255</v>
      </c>
      <c r="U6934" s="5">
        <f>ABS(Table2[[#This Row],[price]]-Table2[[#This Row],[Predicted Price]])</f>
        <v>6583.7828473627451</v>
      </c>
      <c r="V6934" s="5">
        <f>Table2[[#This Row],[Price Diff]]/Table2[[#This Row],[price]]</f>
        <v>8.8018487264207829E-2</v>
      </c>
    </row>
    <row r="6935" spans="1:22" x14ac:dyDescent="0.2">
      <c r="A6935" s="3">
        <v>12390</v>
      </c>
      <c r="B6935" s="3">
        <v>0.21663104</v>
      </c>
      <c r="C6935" s="3">
        <v>65491</v>
      </c>
      <c r="D6935" s="3">
        <v>0.590786174</v>
      </c>
      <c r="E6935" s="3">
        <v>1499</v>
      </c>
      <c r="F6935" s="3">
        <v>0.35825946600000003</v>
      </c>
      <c r="G6935" s="3">
        <v>4</v>
      </c>
      <c r="H6935" s="3">
        <v>0.52529906999999998</v>
      </c>
      <c r="I6935" s="2" t="s">
        <v>13</v>
      </c>
      <c r="J6935" s="3">
        <v>43800</v>
      </c>
      <c r="K6935" s="3">
        <v>0.81722278599999998</v>
      </c>
      <c r="L6935" s="3">
        <v>1</v>
      </c>
      <c r="M6935" s="2" t="s">
        <v>65</v>
      </c>
      <c r="N6935" s="3">
        <v>104888</v>
      </c>
      <c r="O6935" s="3">
        <v>0.49524258500000001</v>
      </c>
      <c r="P6935" s="3">
        <v>-0.8983050209103971</v>
      </c>
      <c r="Q6935" s="3">
        <v>0.60161484908186691</v>
      </c>
      <c r="R6935" s="3">
        <v>0.57525704036062819</v>
      </c>
      <c r="S6935" s="3">
        <v>0.48919412979549898</v>
      </c>
      <c r="T6935" s="5">
        <f>POWER(10,Table2[[#This Row],[Predicted normalized_price]]*(N$7634-N$7635)+N$7635)</f>
        <v>101459.19382122197</v>
      </c>
      <c r="U6935" s="5">
        <f>ABS(Table2[[#This Row],[price]]-Table2[[#This Row],[Predicted Price]])</f>
        <v>3428.8061787780316</v>
      </c>
      <c r="V6935" s="5">
        <f>Table2[[#This Row],[Price Diff]]/Table2[[#This Row],[price]]</f>
        <v>3.269016645162489E-2</v>
      </c>
    </row>
    <row r="6936" spans="1:22" x14ac:dyDescent="0.2">
      <c r="A6936" s="3">
        <v>23980</v>
      </c>
      <c r="B6936" s="3">
        <v>0.363559254</v>
      </c>
      <c r="C6936" s="3">
        <v>99507</v>
      </c>
      <c r="D6936" s="3">
        <v>0.66399216100000003</v>
      </c>
      <c r="E6936" s="3">
        <v>2979</v>
      </c>
      <c r="F6936" s="3">
        <v>0.65110249600000003</v>
      </c>
      <c r="G6936" s="3">
        <v>5</v>
      </c>
      <c r="H6936" s="3">
        <v>0.60985333500000005</v>
      </c>
      <c r="I6936" s="2" t="s">
        <v>13</v>
      </c>
      <c r="J6936" s="3">
        <v>35000</v>
      </c>
      <c r="K6936" s="3">
        <v>0.79810758100000001</v>
      </c>
      <c r="L6936" s="3">
        <v>1</v>
      </c>
      <c r="M6936" s="2" t="s">
        <v>64</v>
      </c>
      <c r="N6936" s="3">
        <v>219800</v>
      </c>
      <c r="O6936" s="3">
        <v>0.629877927</v>
      </c>
      <c r="P6936" s="3">
        <v>0.72519292556911552</v>
      </c>
      <c r="Q6936" s="3">
        <v>0.74565961893551835</v>
      </c>
      <c r="R6936" s="3">
        <v>0.33336190694141732</v>
      </c>
      <c r="S6936" s="3">
        <v>0.59275558529488281</v>
      </c>
      <c r="T6936" s="5">
        <f>POWER(10,Table2[[#This Row],[Predicted normalized_price]]*(N$7634-N$7635)+N$7635)</f>
        <v>179240.72753141049</v>
      </c>
      <c r="U6936" s="5">
        <f>ABS(Table2[[#This Row],[price]]-Table2[[#This Row],[Predicted Price]])</f>
        <v>40559.272468589508</v>
      </c>
      <c r="V6936" s="5">
        <f>Table2[[#This Row],[Price Diff]]/Table2[[#This Row],[price]]</f>
        <v>0.18452808220468384</v>
      </c>
    </row>
    <row r="6937" spans="1:22" x14ac:dyDescent="0.2">
      <c r="A6937" s="3">
        <v>12430</v>
      </c>
      <c r="B6937" s="3">
        <v>0.217348227</v>
      </c>
      <c r="C6937" s="3">
        <v>56391</v>
      </c>
      <c r="D6937" s="3">
        <v>0.56460533000000002</v>
      </c>
      <c r="E6937" s="3">
        <v>1595</v>
      </c>
      <c r="F6937" s="3">
        <v>0.38472810600000001</v>
      </c>
      <c r="G6937" s="3">
        <v>6</v>
      </c>
      <c r="H6937" s="3">
        <v>0.67893919899999999</v>
      </c>
      <c r="I6937" s="2" t="s">
        <v>15</v>
      </c>
      <c r="J6937" s="3">
        <v>62000</v>
      </c>
      <c r="K6937" s="3">
        <v>0.84683922</v>
      </c>
      <c r="L6937" s="3">
        <v>2</v>
      </c>
      <c r="M6937" s="2" t="s">
        <v>67</v>
      </c>
      <c r="N6937" s="3">
        <v>76800</v>
      </c>
      <c r="O6937" s="3">
        <v>0.43852067300000003</v>
      </c>
      <c r="P6937" s="3">
        <v>-0.90925081355691406</v>
      </c>
      <c r="Q6937" s="3">
        <v>0.51962132640998082</v>
      </c>
      <c r="R6937" s="3">
        <v>0.66371455706755977</v>
      </c>
      <c r="S6937" s="3">
        <v>0.44513652929352776</v>
      </c>
      <c r="T6937" s="5">
        <f>POWER(10,Table2[[#This Row],[Predicted normalized_price]]*(N$7634-N$7635)+N$7635)</f>
        <v>79643.382677705682</v>
      </c>
      <c r="U6937" s="5">
        <f>ABS(Table2[[#This Row],[price]]-Table2[[#This Row],[Predicted Price]])</f>
        <v>2843.382677705682</v>
      </c>
      <c r="V6937" s="5">
        <f>Table2[[#This Row],[Price Diff]]/Table2[[#This Row],[price]]</f>
        <v>3.7023211949292735E-2</v>
      </c>
    </row>
    <row r="6938" spans="1:22" x14ac:dyDescent="0.2">
      <c r="A6938" s="3">
        <v>14360</v>
      </c>
      <c r="B6938" s="3">
        <v>0.24946349000000001</v>
      </c>
      <c r="C6938" s="3">
        <v>82978</v>
      </c>
      <c r="D6938" s="3">
        <v>0.63220262299999996</v>
      </c>
      <c r="E6938" s="3">
        <v>2494</v>
      </c>
      <c r="F6938" s="3">
        <v>0.57533232300000003</v>
      </c>
      <c r="G6938" s="3">
        <v>3</v>
      </c>
      <c r="H6938" s="3">
        <v>0.416289664</v>
      </c>
      <c r="I6938" s="2" t="s">
        <v>16</v>
      </c>
      <c r="J6938" s="3">
        <v>20000</v>
      </c>
      <c r="K6938" s="3">
        <v>0.7504132</v>
      </c>
      <c r="L6938" s="3">
        <v>1</v>
      </c>
      <c r="M6938" s="2" t="s">
        <v>65</v>
      </c>
      <c r="N6938" s="3">
        <v>151800</v>
      </c>
      <c r="O6938" s="3">
        <v>0.56251626799999999</v>
      </c>
      <c r="P6938" s="3">
        <v>-0.40738011031023491</v>
      </c>
      <c r="Q6938" s="3">
        <v>0.70229576794021442</v>
      </c>
      <c r="R6938" s="3">
        <v>0.46183089517574122</v>
      </c>
      <c r="S6938" s="3">
        <v>0.54577030512478797</v>
      </c>
      <c r="T6938" s="5">
        <f>POWER(10,Table2[[#This Row],[Predicted normalized_price]]*(N$7634-N$7635)+N$7635)</f>
        <v>138454.85761550756</v>
      </c>
      <c r="U6938" s="5">
        <f>ABS(Table2[[#This Row],[price]]-Table2[[#This Row],[Predicted Price]])</f>
        <v>13345.142384492443</v>
      </c>
      <c r="V6938" s="5">
        <f>Table2[[#This Row],[Price Diff]]/Table2[[#This Row],[price]]</f>
        <v>8.7912663929462731E-2</v>
      </c>
    </row>
    <row r="6939" spans="1:22" x14ac:dyDescent="0.2">
      <c r="A6939" s="3">
        <v>7290</v>
      </c>
      <c r="B6939" s="3">
        <v>9.8616356000000002E-2</v>
      </c>
      <c r="C6939" s="3">
        <v>53697</v>
      </c>
      <c r="D6939" s="3">
        <v>0.55603855800000002</v>
      </c>
      <c r="E6939" s="3">
        <v>1496</v>
      </c>
      <c r="F6939" s="3">
        <v>0.35740525400000001</v>
      </c>
      <c r="G6939" s="3">
        <v>2</v>
      </c>
      <c r="H6939" s="3">
        <v>0.26264953499999999</v>
      </c>
      <c r="I6939" s="2" t="s">
        <v>14</v>
      </c>
      <c r="J6939" s="3">
        <v>10000</v>
      </c>
      <c r="K6939" s="3">
        <v>0.691338338</v>
      </c>
      <c r="L6939" s="3">
        <v>1</v>
      </c>
      <c r="M6939" s="2" t="s">
        <v>63</v>
      </c>
      <c r="N6939" s="3">
        <v>69800</v>
      </c>
      <c r="O6939" s="3">
        <v>0.421128471</v>
      </c>
      <c r="P6939" s="3">
        <v>-0.88166506497645847</v>
      </c>
      <c r="Q6939" s="3">
        <v>-0.62332461895010727</v>
      </c>
      <c r="R6939" s="3">
        <v>-0.52904606342277993</v>
      </c>
      <c r="S6939" s="3">
        <v>0.44666731135554888</v>
      </c>
      <c r="T6939" s="5">
        <f>POWER(10,Table2[[#This Row],[Predicted normalized_price]]*(N$7634-N$7635)+N$7635)</f>
        <v>80316.14366681721</v>
      </c>
      <c r="U6939" s="5">
        <f>ABS(Table2[[#This Row],[price]]-Table2[[#This Row],[Predicted Price]])</f>
        <v>10516.14366681721</v>
      </c>
      <c r="V6939" s="5">
        <f>Table2[[#This Row],[Price Diff]]/Table2[[#This Row],[price]]</f>
        <v>0.15066108405182249</v>
      </c>
    </row>
    <row r="6940" spans="1:22" x14ac:dyDescent="0.2">
      <c r="A6940" s="3">
        <v>13210</v>
      </c>
      <c r="B6940" s="3">
        <v>0.230890279</v>
      </c>
      <c r="C6940" s="3">
        <v>15806</v>
      </c>
      <c r="D6940" s="3">
        <v>0.34201685799999998</v>
      </c>
      <c r="E6940" s="3">
        <v>1998</v>
      </c>
      <c r="F6940" s="3">
        <v>0.480783179</v>
      </c>
      <c r="G6940" s="3">
        <v>11</v>
      </c>
      <c r="H6940" s="3">
        <v>0.90861810600000004</v>
      </c>
      <c r="I6940" s="2" t="s">
        <v>22</v>
      </c>
      <c r="J6940" s="3">
        <v>81600</v>
      </c>
      <c r="K6940" s="3">
        <v>0.87025064399999996</v>
      </c>
      <c r="L6940" s="3">
        <v>1</v>
      </c>
      <c r="M6940" s="2" t="s">
        <v>63</v>
      </c>
      <c r="N6940" s="3">
        <v>29999</v>
      </c>
      <c r="O6940" s="3">
        <v>0.26744954300000001</v>
      </c>
      <c r="P6940" s="3">
        <v>-0.94773632044393341</v>
      </c>
      <c r="Q6940" s="3">
        <v>-0.88221991146851952</v>
      </c>
      <c r="R6940" s="3">
        <v>-7.643684934397553E-2</v>
      </c>
      <c r="S6940" s="3">
        <v>0.26352147627841555</v>
      </c>
      <c r="T6940" s="5">
        <f>POWER(10,Table2[[#This Row],[Predicted normalized_price]]*(N$7634-N$7635)+N$7635)</f>
        <v>29358.414873493231</v>
      </c>
      <c r="U6940" s="5">
        <f>ABS(Table2[[#This Row],[price]]-Table2[[#This Row],[Predicted Price]])</f>
        <v>640.58512650676857</v>
      </c>
      <c r="V6940" s="5">
        <f>Table2[[#This Row],[Price Diff]]/Table2[[#This Row],[price]]</f>
        <v>2.1353549335203458E-2</v>
      </c>
    </row>
    <row r="6941" spans="1:22" x14ac:dyDescent="0.2">
      <c r="A6941" s="3">
        <v>14610</v>
      </c>
      <c r="B6941" s="3">
        <v>0.25330388799999998</v>
      </c>
      <c r="C6941" s="3">
        <v>31397</v>
      </c>
      <c r="D6941" s="3">
        <v>0.46212467400000001</v>
      </c>
      <c r="E6941" s="3">
        <v>2261</v>
      </c>
      <c r="F6941" s="3">
        <v>0.53351130300000005</v>
      </c>
      <c r="G6941" s="3">
        <v>8</v>
      </c>
      <c r="H6941" s="3">
        <v>0.78794860499999997</v>
      </c>
      <c r="I6941" s="2" t="s">
        <v>14</v>
      </c>
      <c r="J6941" s="3">
        <v>68034</v>
      </c>
      <c r="K6941" s="3">
        <v>0.85475452500000004</v>
      </c>
      <c r="L6941" s="3">
        <v>1</v>
      </c>
      <c r="M6941" s="2" t="s">
        <v>66</v>
      </c>
      <c r="N6941" s="3">
        <v>51800</v>
      </c>
      <c r="O6941" s="3">
        <v>0.36685324699999999</v>
      </c>
      <c r="P6941" s="3">
        <v>-0.80916372184142815</v>
      </c>
      <c r="Q6941" s="3">
        <v>-0.75775782015985305</v>
      </c>
      <c r="R6941" s="3">
        <v>-0.33884079507706555</v>
      </c>
      <c r="S6941" s="3">
        <v>0.36321426900254195</v>
      </c>
      <c r="T6941" s="5">
        <f>POWER(10,Table2[[#This Row],[Predicted normalized_price]]*(N$7634-N$7635)+N$7635)</f>
        <v>50774.480021007628</v>
      </c>
      <c r="U6941" s="5">
        <f>ABS(Table2[[#This Row],[price]]-Table2[[#This Row],[Predicted Price]])</f>
        <v>1025.5199789923718</v>
      </c>
      <c r="V6941" s="5">
        <f>Table2[[#This Row],[Price Diff]]/Table2[[#This Row],[price]]</f>
        <v>1.9797682992130729E-2</v>
      </c>
    </row>
    <row r="6942" spans="1:22" x14ac:dyDescent="0.2">
      <c r="A6942" s="3">
        <v>13660</v>
      </c>
      <c r="B6942" s="3">
        <v>0.23834376299999999</v>
      </c>
      <c r="C6942" s="3">
        <v>59698</v>
      </c>
      <c r="D6942" s="3">
        <v>0.57457850700000002</v>
      </c>
      <c r="E6942" s="3">
        <v>1798</v>
      </c>
      <c r="F6942" s="3">
        <v>0.435810641</v>
      </c>
      <c r="G6942" s="3">
        <v>5</v>
      </c>
      <c r="H6942" s="3">
        <v>0.60985333500000005</v>
      </c>
      <c r="I6942" s="2" t="s">
        <v>10</v>
      </c>
      <c r="J6942" s="3">
        <v>79825</v>
      </c>
      <c r="K6942" s="3">
        <v>0.86837628700000002</v>
      </c>
      <c r="L6942" s="3">
        <v>1</v>
      </c>
      <c r="M6942" s="2" t="s">
        <v>66</v>
      </c>
      <c r="N6942" s="3">
        <v>85800</v>
      </c>
      <c r="O6942" s="3">
        <v>0.458686971</v>
      </c>
      <c r="P6942" s="3">
        <v>0.28902729323528342</v>
      </c>
      <c r="Q6942" s="3">
        <v>-0.60069093001743179</v>
      </c>
      <c r="R6942" s="3">
        <v>-0.60452382783140313</v>
      </c>
      <c r="S6942" s="3">
        <v>0.47485428657362605</v>
      </c>
      <c r="T6942" s="5">
        <f>POWER(10,Table2[[#This Row],[Predicted normalized_price]]*(N$7634-N$7635)+N$7635)</f>
        <v>93771.301137204311</v>
      </c>
      <c r="U6942" s="5">
        <f>ABS(Table2[[#This Row],[price]]-Table2[[#This Row],[Predicted Price]])</f>
        <v>7971.3011372043111</v>
      </c>
      <c r="V6942" s="5">
        <f>Table2[[#This Row],[Price Diff]]/Table2[[#This Row],[price]]</f>
        <v>9.2905607659723902E-2</v>
      </c>
    </row>
    <row r="6943" spans="1:22" x14ac:dyDescent="0.2">
      <c r="A6943" s="3">
        <v>9270</v>
      </c>
      <c r="B6943" s="3">
        <v>0.15208032499999999</v>
      </c>
      <c r="C6943" s="3">
        <v>45280</v>
      </c>
      <c r="D6943" s="3">
        <v>0.52620217800000002</v>
      </c>
      <c r="E6943" s="3">
        <v>1598</v>
      </c>
      <c r="F6943" s="3">
        <v>0.38552934799999999</v>
      </c>
      <c r="G6943" s="3">
        <v>5</v>
      </c>
      <c r="H6943" s="3">
        <v>0.60985333500000005</v>
      </c>
      <c r="I6943" s="2" t="s">
        <v>27</v>
      </c>
      <c r="J6943" s="3">
        <v>44000</v>
      </c>
      <c r="K6943" s="3">
        <v>0.81761106400000005</v>
      </c>
      <c r="L6943" s="3">
        <v>1</v>
      </c>
      <c r="M6943" s="2" t="s">
        <v>63</v>
      </c>
      <c r="N6943" s="3">
        <v>65800</v>
      </c>
      <c r="O6943" s="3">
        <v>0.41038891300000002</v>
      </c>
      <c r="P6943" s="3">
        <v>-0.45806621021029748</v>
      </c>
      <c r="Q6943" s="3">
        <v>-0.72879534331233919</v>
      </c>
      <c r="R6943" s="3">
        <v>-0.43144364036607941</v>
      </c>
      <c r="S6943" s="3">
        <v>0.39525188108934001</v>
      </c>
      <c r="T6943" s="5">
        <f>POWER(10,Table2[[#This Row],[Predicted normalized_price]]*(N$7634-N$7635)+N$7635)</f>
        <v>60548.302272701163</v>
      </c>
      <c r="U6943" s="5">
        <f>ABS(Table2[[#This Row],[price]]-Table2[[#This Row],[Predicted Price]])</f>
        <v>5251.697727298837</v>
      </c>
      <c r="V6943" s="5">
        <f>Table2[[#This Row],[Price Diff]]/Table2[[#This Row],[price]]</f>
        <v>7.9813035369283233E-2</v>
      </c>
    </row>
    <row r="6944" spans="1:22" x14ac:dyDescent="0.2">
      <c r="A6944" s="3">
        <v>9640</v>
      </c>
      <c r="B6944" s="3">
        <v>0.16078874700000001</v>
      </c>
      <c r="C6944" s="3">
        <v>52123</v>
      </c>
      <c r="D6944" s="3">
        <v>0.55083210599999999</v>
      </c>
      <c r="E6944" s="3">
        <v>1598</v>
      </c>
      <c r="F6944" s="3">
        <v>0.38552934799999999</v>
      </c>
      <c r="G6944" s="3">
        <v>4</v>
      </c>
      <c r="H6944" s="3">
        <v>0.52529906999999998</v>
      </c>
      <c r="I6944" s="2" t="s">
        <v>10</v>
      </c>
      <c r="J6944" s="3">
        <v>20000</v>
      </c>
      <c r="K6944" s="3">
        <v>0.7504132</v>
      </c>
      <c r="L6944" s="3">
        <v>1</v>
      </c>
      <c r="M6944" s="2" t="s">
        <v>63</v>
      </c>
      <c r="N6944" s="3">
        <v>75800</v>
      </c>
      <c r="O6944" s="3">
        <v>0.43613554500000001</v>
      </c>
      <c r="P6944" s="3">
        <v>-6.5446285173720101E-2</v>
      </c>
      <c r="Q6944" s="3">
        <v>-0.67855918297847639</v>
      </c>
      <c r="R6944" s="3">
        <v>-0.53299717992476492</v>
      </c>
      <c r="S6944" s="3">
        <v>0.43527191216142846</v>
      </c>
      <c r="T6944" s="5">
        <f>POWER(10,Table2[[#This Row],[Predicted normalized_price]]*(N$7634-N$7635)+N$7635)</f>
        <v>75441.12938839008</v>
      </c>
      <c r="U6944" s="5">
        <f>ABS(Table2[[#This Row],[price]]-Table2[[#This Row],[Predicted Price]])</f>
        <v>358.87061160992016</v>
      </c>
      <c r="V6944" s="5">
        <f>Table2[[#This Row],[Price Diff]]/Table2[[#This Row],[price]]</f>
        <v>4.7344407864105559E-3</v>
      </c>
    </row>
    <row r="6945" spans="1:22" x14ac:dyDescent="0.2">
      <c r="A6945" s="3">
        <v>12670</v>
      </c>
      <c r="B6945" s="3">
        <v>0.221603472</v>
      </c>
      <c r="C6945" s="3">
        <v>58091</v>
      </c>
      <c r="D6945" s="3">
        <v>0.56980309399999995</v>
      </c>
      <c r="E6945" s="3">
        <v>1595</v>
      </c>
      <c r="F6945" s="3">
        <v>0.38472810600000001</v>
      </c>
      <c r="G6945" s="3">
        <v>6</v>
      </c>
      <c r="H6945" s="3">
        <v>0.67893919899999999</v>
      </c>
      <c r="I6945" s="2" t="s">
        <v>15</v>
      </c>
      <c r="J6945" s="3">
        <v>27000</v>
      </c>
      <c r="K6945" s="3">
        <v>0.77599021800000001</v>
      </c>
      <c r="L6945" s="3">
        <v>1</v>
      </c>
      <c r="M6945" s="2" t="s">
        <v>67</v>
      </c>
      <c r="N6945" s="3">
        <v>79800</v>
      </c>
      <c r="O6945" s="3">
        <v>0.44549404399999998</v>
      </c>
      <c r="P6945" s="3">
        <v>-0.93849193370238448</v>
      </c>
      <c r="Q6945" s="3">
        <v>0.53187199427885634</v>
      </c>
      <c r="R6945" s="3">
        <v>0.64270872120157341</v>
      </c>
      <c r="S6945" s="3">
        <v>0.45361325771994498</v>
      </c>
      <c r="T6945" s="5">
        <f>POWER(10,Table2[[#This Row],[Predicted normalized_price]]*(N$7634-N$7635)+N$7635)</f>
        <v>83440.917793708111</v>
      </c>
      <c r="U6945" s="5">
        <f>ABS(Table2[[#This Row],[price]]-Table2[[#This Row],[Predicted Price]])</f>
        <v>3640.9177937081113</v>
      </c>
      <c r="V6945" s="5">
        <f>Table2[[#This Row],[Price Diff]]/Table2[[#This Row],[price]]</f>
        <v>4.5625536262006404E-2</v>
      </c>
    </row>
    <row r="6946" spans="1:22" x14ac:dyDescent="0.2">
      <c r="A6946" s="3">
        <v>7390</v>
      </c>
      <c r="B6946" s="3">
        <v>0.10164783500000001</v>
      </c>
      <c r="C6946" s="3">
        <v>45157</v>
      </c>
      <c r="D6946" s="3">
        <v>0.52572615099999997</v>
      </c>
      <c r="E6946" s="3">
        <v>1496</v>
      </c>
      <c r="F6946" s="3">
        <v>0.35740525400000001</v>
      </c>
      <c r="G6946" s="3">
        <v>2</v>
      </c>
      <c r="H6946" s="3">
        <v>0.26264953499999999</v>
      </c>
      <c r="I6946" s="2" t="s">
        <v>14</v>
      </c>
      <c r="J6946" s="3">
        <v>21</v>
      </c>
      <c r="K6946" s="3">
        <v>0.16584410599999999</v>
      </c>
      <c r="L6946" s="3">
        <v>1</v>
      </c>
      <c r="M6946" s="2" t="s">
        <v>63</v>
      </c>
      <c r="N6946" s="3">
        <v>77800</v>
      </c>
      <c r="O6946" s="3">
        <v>0.44087494500000002</v>
      </c>
      <c r="P6946" s="3">
        <v>-0.93344379402304867</v>
      </c>
      <c r="Q6946" s="3">
        <v>-0.66702718836153418</v>
      </c>
      <c r="R6946" s="3">
        <v>-0.53104282598343799</v>
      </c>
      <c r="S6946" s="3">
        <v>0.4355268375271516</v>
      </c>
      <c r="T6946" s="5">
        <f>POWER(10,Table2[[#This Row],[Predicted normalized_price]]*(N$7634-N$7635)+N$7635)</f>
        <v>75546.883031038393</v>
      </c>
      <c r="U6946" s="5">
        <f>ABS(Table2[[#This Row],[price]]-Table2[[#This Row],[Predicted Price]])</f>
        <v>2253.1169689616072</v>
      </c>
      <c r="V6946" s="5">
        <f>Table2[[#This Row],[Price Diff]]/Table2[[#This Row],[price]]</f>
        <v>2.8960372351691608E-2</v>
      </c>
    </row>
    <row r="6947" spans="1:22" x14ac:dyDescent="0.2">
      <c r="A6947" s="3">
        <v>17750</v>
      </c>
      <c r="B6947" s="3">
        <v>0.29662141199999997</v>
      </c>
      <c r="C6947" s="3">
        <v>68228</v>
      </c>
      <c r="D6947" s="3">
        <v>0.59795115799999998</v>
      </c>
      <c r="E6947" s="3">
        <v>3597</v>
      </c>
      <c r="F6947" s="3">
        <v>0.73148312599999998</v>
      </c>
      <c r="G6947" s="3">
        <v>4</v>
      </c>
      <c r="H6947" s="3">
        <v>0.52529906999999998</v>
      </c>
      <c r="I6947" s="2" t="s">
        <v>20</v>
      </c>
      <c r="J6947" s="3">
        <v>14000</v>
      </c>
      <c r="K6947" s="3">
        <v>0.72001486100000001</v>
      </c>
      <c r="L6947" s="3">
        <v>1</v>
      </c>
      <c r="M6947" s="2" t="s">
        <v>64</v>
      </c>
      <c r="N6947" s="3">
        <v>160888</v>
      </c>
      <c r="O6947" s="3">
        <v>0.57309758099999997</v>
      </c>
      <c r="P6947" s="3">
        <v>0.97841306436205311</v>
      </c>
      <c r="Q6947" s="3">
        <v>0.67173976270962354</v>
      </c>
      <c r="R6947" s="3">
        <v>0.54342467272504791</v>
      </c>
      <c r="S6947" s="3">
        <v>0.52068080451999721</v>
      </c>
      <c r="T6947" s="5">
        <f>POWER(10,Table2[[#This Row],[Predicted normalized_price]]*(N$7634-N$7635)+N$7635)</f>
        <v>120623.82695483635</v>
      </c>
      <c r="U6947" s="5">
        <f>ABS(Table2[[#This Row],[price]]-Table2[[#This Row],[Predicted Price]])</f>
        <v>40264.173045163654</v>
      </c>
      <c r="V6947" s="5">
        <f>Table2[[#This Row],[Price Diff]]/Table2[[#This Row],[price]]</f>
        <v>0.25026212672892728</v>
      </c>
    </row>
    <row r="6948" spans="1:22" x14ac:dyDescent="0.2">
      <c r="A6948" s="3">
        <v>9580</v>
      </c>
      <c r="B6948" s="3">
        <v>0.15939952099999999</v>
      </c>
      <c r="C6948" s="3">
        <v>42044</v>
      </c>
      <c r="D6948" s="3">
        <v>0.51322600399999996</v>
      </c>
      <c r="E6948" s="3">
        <v>1560</v>
      </c>
      <c r="F6948" s="3">
        <v>0.37526730800000002</v>
      </c>
      <c r="G6948" s="3">
        <v>6</v>
      </c>
      <c r="H6948" s="3">
        <v>0.67893919899999999</v>
      </c>
      <c r="I6948" s="2" t="s">
        <v>31</v>
      </c>
      <c r="J6948" s="3">
        <v>57000</v>
      </c>
      <c r="K6948" s="3">
        <v>0.83967306799999997</v>
      </c>
      <c r="L6948" s="3">
        <v>2</v>
      </c>
      <c r="M6948" s="2" t="s">
        <v>67</v>
      </c>
      <c r="N6948" s="3">
        <v>52999</v>
      </c>
      <c r="O6948" s="3">
        <v>0.37101753799999998</v>
      </c>
      <c r="P6948" s="3">
        <v>-0.90890612668884141</v>
      </c>
      <c r="Q6948" s="3">
        <v>-0.69223183069165928</v>
      </c>
      <c r="R6948" s="3">
        <v>-0.32716413304928305</v>
      </c>
      <c r="S6948" s="3">
        <v>0.37724858094231006</v>
      </c>
      <c r="T6948" s="5">
        <f>POWER(10,Table2[[#This Row],[Predicted normalized_price]]*(N$7634-N$7635)+N$7635)</f>
        <v>54845.097295841901</v>
      </c>
      <c r="U6948" s="5">
        <f>ABS(Table2[[#This Row],[price]]-Table2[[#This Row],[Predicted Price]])</f>
        <v>1846.0972958419006</v>
      </c>
      <c r="V6948" s="5">
        <f>Table2[[#This Row],[Price Diff]]/Table2[[#This Row],[price]]</f>
        <v>3.4832681670256056E-2</v>
      </c>
    </row>
    <row r="6949" spans="1:22" x14ac:dyDescent="0.2">
      <c r="A6949" s="3">
        <v>14670</v>
      </c>
      <c r="B6949" s="3">
        <v>0.25421580300000002</v>
      </c>
      <c r="C6949" s="3">
        <v>76862</v>
      </c>
      <c r="D6949" s="3">
        <v>0.61880378999999996</v>
      </c>
      <c r="E6949" s="3">
        <v>2362</v>
      </c>
      <c r="F6949" s="3">
        <v>0.55214537900000005</v>
      </c>
      <c r="G6949" s="3">
        <v>6</v>
      </c>
      <c r="H6949" s="3">
        <v>0.67893919899999999</v>
      </c>
      <c r="I6949" s="2" t="s">
        <v>10</v>
      </c>
      <c r="J6949" s="3">
        <v>90000</v>
      </c>
      <c r="K6949" s="3">
        <v>0.87860122100000004</v>
      </c>
      <c r="L6949" s="3">
        <v>2</v>
      </c>
      <c r="M6949" s="2" t="s">
        <v>66</v>
      </c>
      <c r="N6949" s="3">
        <v>99999</v>
      </c>
      <c r="O6949" s="3">
        <v>0.48655601700000001</v>
      </c>
      <c r="P6949" s="3">
        <v>0.76465040321049338</v>
      </c>
      <c r="Q6949" s="3">
        <v>-0.56104293092292346</v>
      </c>
      <c r="R6949" s="3">
        <v>-0.63724112478061001</v>
      </c>
      <c r="S6949" s="3">
        <v>0.4948471145099026</v>
      </c>
      <c r="T6949" s="5">
        <f>POWER(10,Table2[[#This Row],[Predicted normalized_price]]*(N$7634-N$7635)+N$7635)</f>
        <v>104660.31322222887</v>
      </c>
      <c r="U6949" s="5">
        <f>ABS(Table2[[#This Row],[price]]-Table2[[#This Row],[Predicted Price]])</f>
        <v>4661.3132222288696</v>
      </c>
      <c r="V6949" s="5">
        <f>Table2[[#This Row],[Price Diff]]/Table2[[#This Row],[price]]</f>
        <v>4.6613598358272279E-2</v>
      </c>
    </row>
    <row r="6950" spans="1:22" x14ac:dyDescent="0.2">
      <c r="A6950" s="3">
        <v>26800</v>
      </c>
      <c r="B6950" s="3">
        <v>0.38829797900000002</v>
      </c>
      <c r="C6950" s="3">
        <v>120579</v>
      </c>
      <c r="D6950" s="3">
        <v>0.69760603600000004</v>
      </c>
      <c r="E6950" s="3">
        <v>2996</v>
      </c>
      <c r="F6950" s="3">
        <v>0.65352884600000005</v>
      </c>
      <c r="G6950" s="3">
        <v>3</v>
      </c>
      <c r="H6950" s="3">
        <v>0.416289664</v>
      </c>
      <c r="I6950" s="2" t="s">
        <v>15</v>
      </c>
      <c r="J6950" s="3">
        <v>11000</v>
      </c>
      <c r="K6950" s="3">
        <v>0.69946134000000004</v>
      </c>
      <c r="L6950" s="3">
        <v>1</v>
      </c>
      <c r="M6950" s="2" t="s">
        <v>62</v>
      </c>
      <c r="N6950" s="3">
        <v>279999</v>
      </c>
      <c r="O6950" s="3">
        <v>0.67393011400000002</v>
      </c>
      <c r="P6950" s="3">
        <v>-0.64581898818968553</v>
      </c>
      <c r="Q6950" s="3">
        <v>0.83445995995919364</v>
      </c>
      <c r="R6950" s="3">
        <v>0.14667155345123178</v>
      </c>
      <c r="S6950" s="3">
        <v>0.65987742727205123</v>
      </c>
      <c r="T6950" s="5">
        <f>POWER(10,Table2[[#This Row],[Predicted normalized_price]]*(N$7634-N$7635)+N$7635)</f>
        <v>259191.22952506132</v>
      </c>
      <c r="U6950" s="5">
        <f>ABS(Table2[[#This Row],[price]]-Table2[[#This Row],[Predicted Price]])</f>
        <v>20807.770474938676</v>
      </c>
      <c r="V6950" s="5">
        <f>Table2[[#This Row],[Price Diff]]/Table2[[#This Row],[price]]</f>
        <v>7.4313731388107374E-2</v>
      </c>
    </row>
    <row r="6951" spans="1:22" x14ac:dyDescent="0.2">
      <c r="A6951" s="3">
        <v>24250</v>
      </c>
      <c r="B6951" s="3">
        <v>0.366050547</v>
      </c>
      <c r="C6951" s="3">
        <v>109972</v>
      </c>
      <c r="D6951" s="3">
        <v>0.68149196999999995</v>
      </c>
      <c r="E6951" s="3">
        <v>1997</v>
      </c>
      <c r="F6951" s="3">
        <v>0.48056971500000001</v>
      </c>
      <c r="G6951" s="3">
        <v>3</v>
      </c>
      <c r="H6951" s="3">
        <v>0.416289664</v>
      </c>
      <c r="I6951" s="2" t="s">
        <v>13</v>
      </c>
      <c r="J6951" s="3">
        <v>16746</v>
      </c>
      <c r="K6951" s="3">
        <v>0.735279197</v>
      </c>
      <c r="L6951" s="3">
        <v>1</v>
      </c>
      <c r="M6951" s="2" t="s">
        <v>64</v>
      </c>
      <c r="N6951" s="3">
        <v>262800</v>
      </c>
      <c r="O6951" s="3">
        <v>0.66239373099999999</v>
      </c>
      <c r="P6951" s="3">
        <v>0.23157426496532019</v>
      </c>
      <c r="Q6951" s="3">
        <v>0.80943619441429826</v>
      </c>
      <c r="R6951" s="3">
        <v>0.18233977417018099</v>
      </c>
      <c r="S6951" s="3">
        <v>0.64655253438128857</v>
      </c>
      <c r="T6951" s="5">
        <f>POWER(10,Table2[[#This Row],[Predicted normalized_price]]*(N$7634-N$7635)+N$7635)</f>
        <v>240891.22238160772</v>
      </c>
      <c r="U6951" s="5">
        <f>ABS(Table2[[#This Row],[price]]-Table2[[#This Row],[Predicted Price]])</f>
        <v>21908.777618392283</v>
      </c>
      <c r="V6951" s="5">
        <f>Table2[[#This Row],[Price Diff]]/Table2[[#This Row],[price]]</f>
        <v>8.336673370773319E-2</v>
      </c>
    </row>
    <row r="6952" spans="1:22" x14ac:dyDescent="0.2">
      <c r="A6952" s="3">
        <v>10190</v>
      </c>
      <c r="B6952" s="3">
        <v>0.17313471799999999</v>
      </c>
      <c r="C6952" s="3">
        <v>67005</v>
      </c>
      <c r="D6952" s="3">
        <v>0.59478575899999997</v>
      </c>
      <c r="E6952" s="3">
        <v>1598</v>
      </c>
      <c r="F6952" s="3">
        <v>0.38552934799999999</v>
      </c>
      <c r="G6952" s="3">
        <v>5</v>
      </c>
      <c r="H6952" s="3">
        <v>0.60985333500000005</v>
      </c>
      <c r="I6952" s="2" t="s">
        <v>37</v>
      </c>
      <c r="J6952" s="3">
        <v>57000</v>
      </c>
      <c r="K6952" s="3">
        <v>0.83967306799999997</v>
      </c>
      <c r="L6952" s="3">
        <v>3</v>
      </c>
      <c r="M6952" s="2" t="s">
        <v>66</v>
      </c>
      <c r="N6952" s="3">
        <v>79800</v>
      </c>
      <c r="O6952" s="3">
        <v>0.44549404399999998</v>
      </c>
      <c r="P6952" s="3">
        <v>-0.76111826313481934</v>
      </c>
      <c r="Q6952" s="3">
        <v>0.56131360396469077</v>
      </c>
      <c r="R6952" s="3">
        <v>0.66862839516368555</v>
      </c>
      <c r="S6952" s="3">
        <v>0.45526159326731735</v>
      </c>
      <c r="T6952" s="5">
        <f>POWER(10,Table2[[#This Row],[Predicted normalized_price]]*(N$7634-N$7635)+N$7635)</f>
        <v>84200.129521257448</v>
      </c>
      <c r="U6952" s="5">
        <f>ABS(Table2[[#This Row],[price]]-Table2[[#This Row],[Predicted Price]])</f>
        <v>4400.1295212574478</v>
      </c>
      <c r="V6952" s="5">
        <f>Table2[[#This Row],[Price Diff]]/Table2[[#This Row],[price]]</f>
        <v>5.5139467684930422E-2</v>
      </c>
    </row>
    <row r="6953" spans="1:22" x14ac:dyDescent="0.2">
      <c r="A6953" s="3">
        <v>8400</v>
      </c>
      <c r="B6953" s="3">
        <v>0.130151878</v>
      </c>
      <c r="C6953" s="3">
        <v>54602</v>
      </c>
      <c r="D6953" s="3">
        <v>0.55896343199999998</v>
      </c>
      <c r="E6953" s="3">
        <v>1390</v>
      </c>
      <c r="F6953" s="3">
        <v>0.32606906200000002</v>
      </c>
      <c r="G6953" s="3">
        <v>4</v>
      </c>
      <c r="H6953" s="3">
        <v>0.52529906999999998</v>
      </c>
      <c r="I6953" s="2" t="s">
        <v>20</v>
      </c>
      <c r="J6953" s="3">
        <v>42569</v>
      </c>
      <c r="K6953" s="3">
        <v>0.81479317399999995</v>
      </c>
      <c r="L6953" s="3">
        <v>1</v>
      </c>
      <c r="M6953" s="2" t="s">
        <v>63</v>
      </c>
      <c r="N6953" s="3">
        <v>69800</v>
      </c>
      <c r="O6953" s="3">
        <v>0.421128471</v>
      </c>
      <c r="P6953" s="3">
        <v>-0.50921970457671084</v>
      </c>
      <c r="Q6953" s="3">
        <v>0.48948356191820086</v>
      </c>
      <c r="R6953" s="3">
        <v>0.71629829863873351</v>
      </c>
      <c r="S6953" s="3">
        <v>0.42491723874773546</v>
      </c>
      <c r="T6953" s="5">
        <f>POWER(10,Table2[[#This Row],[Predicted normalized_price]]*(N$7634-N$7635)+N$7635)</f>
        <v>71268.425702748544</v>
      </c>
      <c r="U6953" s="5">
        <f>ABS(Table2[[#This Row],[price]]-Table2[[#This Row],[Predicted Price]])</f>
        <v>1468.4257027485437</v>
      </c>
      <c r="V6953" s="5">
        <f>Table2[[#This Row],[Price Diff]]/Table2[[#This Row],[price]]</f>
        <v>2.1037617517887446E-2</v>
      </c>
    </row>
    <row r="6954" spans="1:22" x14ac:dyDescent="0.2">
      <c r="A6954" s="3">
        <v>15380</v>
      </c>
      <c r="B6954" s="3">
        <v>0.26473223899999998</v>
      </c>
      <c r="C6954" s="3">
        <v>67910</v>
      </c>
      <c r="D6954" s="3">
        <v>0.59713359499999996</v>
      </c>
      <c r="E6954" s="3">
        <v>1798</v>
      </c>
      <c r="F6954" s="3">
        <v>0.435810641</v>
      </c>
      <c r="G6954" s="3">
        <v>7</v>
      </c>
      <c r="H6954" s="3">
        <v>0.73735046500000001</v>
      </c>
      <c r="I6954" s="2" t="s">
        <v>19</v>
      </c>
      <c r="J6954" s="3">
        <v>55088</v>
      </c>
      <c r="K6954" s="3">
        <v>0.83676517699999997</v>
      </c>
      <c r="L6954" s="3">
        <v>2</v>
      </c>
      <c r="M6954" s="2" t="s">
        <v>62</v>
      </c>
      <c r="N6954" s="3">
        <v>85822</v>
      </c>
      <c r="O6954" s="3">
        <v>0.458733628</v>
      </c>
      <c r="P6954" s="3">
        <v>-0.65080439485380803</v>
      </c>
      <c r="Q6954" s="3">
        <v>0.54455880897854725</v>
      </c>
      <c r="R6954" s="3">
        <v>0.56289940394584859</v>
      </c>
      <c r="S6954" s="3">
        <v>0.47795261577711179</v>
      </c>
      <c r="T6954" s="5">
        <f>POWER(10,Table2[[#This Row],[Predicted normalized_price]]*(N$7634-N$7635)+N$7635)</f>
        <v>95381.46342439708</v>
      </c>
      <c r="U6954" s="5">
        <f>ABS(Table2[[#This Row],[price]]-Table2[[#This Row],[Predicted Price]])</f>
        <v>9559.4634243970795</v>
      </c>
      <c r="V6954" s="5">
        <f>Table2[[#This Row],[Price Diff]]/Table2[[#This Row],[price]]</f>
        <v>0.11138709683294586</v>
      </c>
    </row>
    <row r="6955" spans="1:22" x14ac:dyDescent="0.2">
      <c r="A6955" s="3">
        <v>11780</v>
      </c>
      <c r="B6955" s="3">
        <v>0.20539743099999999</v>
      </c>
      <c r="C6955" s="3">
        <v>70337</v>
      </c>
      <c r="D6955" s="3">
        <v>0.60327873200000004</v>
      </c>
      <c r="E6955" s="3">
        <v>1986</v>
      </c>
      <c r="F6955" s="3">
        <v>0.47821453200000003</v>
      </c>
      <c r="G6955" s="3">
        <v>4</v>
      </c>
      <c r="H6955" s="3">
        <v>0.52529906999999998</v>
      </c>
      <c r="I6955" s="2" t="s">
        <v>10</v>
      </c>
      <c r="J6955" s="3">
        <v>29000</v>
      </c>
      <c r="K6955" s="3">
        <v>0.78208045199999998</v>
      </c>
      <c r="L6955" s="3">
        <v>1</v>
      </c>
      <c r="M6955" s="2" t="s">
        <v>66</v>
      </c>
      <c r="N6955" s="3">
        <v>109800</v>
      </c>
      <c r="O6955" s="3">
        <v>0.503571463</v>
      </c>
      <c r="P6955" s="3">
        <v>0.56849532579818107</v>
      </c>
      <c r="Q6955" s="3">
        <v>-0.56450401146897622</v>
      </c>
      <c r="R6955" s="3">
        <v>-0.6330875104621807</v>
      </c>
      <c r="S6955" s="3">
        <v>0.49236538195928958</v>
      </c>
      <c r="T6955" s="5">
        <f>POWER(10,Table2[[#This Row],[Predicted normalized_price]]*(N$7634-N$7635)+N$7635)</f>
        <v>103242.72865238367</v>
      </c>
      <c r="U6955" s="5">
        <f>ABS(Table2[[#This Row],[price]]-Table2[[#This Row],[Predicted Price]])</f>
        <v>6557.2713476163335</v>
      </c>
      <c r="V6955" s="5">
        <f>Table2[[#This Row],[Price Diff]]/Table2[[#This Row],[price]]</f>
        <v>5.9720139777926534E-2</v>
      </c>
    </row>
    <row r="6956" spans="1:22" x14ac:dyDescent="0.2">
      <c r="A6956" s="3">
        <v>8760</v>
      </c>
      <c r="B6956" s="3">
        <v>0.13948921</v>
      </c>
      <c r="C6956" s="3">
        <v>49010</v>
      </c>
      <c r="D6956" s="3">
        <v>0.54005514499999996</v>
      </c>
      <c r="E6956" s="3">
        <v>1560</v>
      </c>
      <c r="F6956" s="3">
        <v>0.37526730800000002</v>
      </c>
      <c r="G6956" s="3">
        <v>4</v>
      </c>
      <c r="H6956" s="3">
        <v>0.52529906999999998</v>
      </c>
      <c r="I6956" s="2" t="s">
        <v>37</v>
      </c>
      <c r="J6956" s="3">
        <v>80000</v>
      </c>
      <c r="K6956" s="3">
        <v>0.86856292499999999</v>
      </c>
      <c r="L6956" s="3">
        <v>1</v>
      </c>
      <c r="M6956" s="2" t="s">
        <v>66</v>
      </c>
      <c r="N6956" s="3">
        <v>69000</v>
      </c>
      <c r="O6956" s="3">
        <v>0.41903066500000002</v>
      </c>
      <c r="P6956" s="3">
        <v>-0.80316063592597275</v>
      </c>
      <c r="Q6956" s="3">
        <v>0.48798763098657216</v>
      </c>
      <c r="R6956" s="3">
        <v>0.72525402127515026</v>
      </c>
      <c r="S6956" s="3">
        <v>0.42147763731872573</v>
      </c>
      <c r="T6956" s="5">
        <f>POWER(10,Table2[[#This Row],[Predicted normalized_price]]*(N$7634-N$7635)+N$7635)</f>
        <v>69934.052236426127</v>
      </c>
      <c r="U6956" s="5">
        <f>ABS(Table2[[#This Row],[price]]-Table2[[#This Row],[Predicted Price]])</f>
        <v>934.05223642612691</v>
      </c>
      <c r="V6956" s="5">
        <f>Table2[[#This Row],[Price Diff]]/Table2[[#This Row],[price]]</f>
        <v>1.3536988933711984E-2</v>
      </c>
    </row>
    <row r="6957" spans="1:22" x14ac:dyDescent="0.2">
      <c r="A6957" s="3">
        <v>10640</v>
      </c>
      <c r="B6957" s="3">
        <v>0.18275005899999999</v>
      </c>
      <c r="C6957" s="3">
        <v>35423</v>
      </c>
      <c r="D6957" s="3">
        <v>0.483238481</v>
      </c>
      <c r="E6957" s="3">
        <v>1998</v>
      </c>
      <c r="F6957" s="3">
        <v>0.480783179</v>
      </c>
      <c r="G6957" s="3">
        <v>9</v>
      </c>
      <c r="H6957" s="3">
        <v>0.83257932800000001</v>
      </c>
      <c r="I6957" s="2" t="s">
        <v>28</v>
      </c>
      <c r="J6957" s="3">
        <v>99000</v>
      </c>
      <c r="K6957" s="3">
        <v>0.88672422299999998</v>
      </c>
      <c r="L6957" s="3">
        <v>3</v>
      </c>
      <c r="M6957" s="2" t="s">
        <v>64</v>
      </c>
      <c r="N6957" s="3">
        <v>44800</v>
      </c>
      <c r="O6957" s="3">
        <v>0.34043263200000001</v>
      </c>
      <c r="P6957" s="3">
        <v>0.58018228981302922</v>
      </c>
      <c r="Q6957" s="3">
        <v>-0.82532059422278747</v>
      </c>
      <c r="R6957" s="3">
        <v>-0.31133073740784034</v>
      </c>
      <c r="S6957" s="3">
        <v>0.34210308073337858</v>
      </c>
      <c r="T6957" s="5">
        <f>POWER(10,Table2[[#This Row],[Predicted normalized_price]]*(N$7634-N$7635)+N$7635)</f>
        <v>45213.119677628929</v>
      </c>
      <c r="U6957" s="5">
        <f>ABS(Table2[[#This Row],[price]]-Table2[[#This Row],[Predicted Price]])</f>
        <v>413.11967762892891</v>
      </c>
      <c r="V6957" s="5">
        <f>Table2[[#This Row],[Price Diff]]/Table2[[#This Row],[price]]</f>
        <v>9.2214213756457355E-3</v>
      </c>
    </row>
    <row r="6958" spans="1:22" x14ac:dyDescent="0.2">
      <c r="A6958" s="3">
        <v>11960</v>
      </c>
      <c r="B6958" s="3">
        <v>0.208771656</v>
      </c>
      <c r="C6958" s="3">
        <v>65076</v>
      </c>
      <c r="D6958" s="3">
        <v>0.58967370299999999</v>
      </c>
      <c r="E6958" s="3">
        <v>1986</v>
      </c>
      <c r="F6958" s="3">
        <v>0.47821453200000003</v>
      </c>
      <c r="G6958" s="3">
        <v>4</v>
      </c>
      <c r="H6958" s="3">
        <v>0.52529906999999998</v>
      </c>
      <c r="I6958" s="2" t="s">
        <v>10</v>
      </c>
      <c r="J6958" s="3">
        <v>56000</v>
      </c>
      <c r="K6958" s="3">
        <v>0.83816458599999999</v>
      </c>
      <c r="L6958" s="3">
        <v>1</v>
      </c>
      <c r="M6958" s="2" t="s">
        <v>64</v>
      </c>
      <c r="N6958" s="3">
        <v>108100</v>
      </c>
      <c r="O6958" s="3">
        <v>0.50073184000000004</v>
      </c>
      <c r="P6958" s="3">
        <v>0.97289967352186524</v>
      </c>
      <c r="Q6958" s="3">
        <v>-0.60533077145836711</v>
      </c>
      <c r="R6958" s="3">
        <v>-0.63535715138036808</v>
      </c>
      <c r="S6958" s="3">
        <v>0.48325336962520016</v>
      </c>
      <c r="T6958" s="5">
        <f>POWER(10,Table2[[#This Row],[Predicted normalized_price]]*(N$7634-N$7635)+N$7635)</f>
        <v>98200.572459081115</v>
      </c>
      <c r="U6958" s="5">
        <f>ABS(Table2[[#This Row],[price]]-Table2[[#This Row],[Predicted Price]])</f>
        <v>9899.4275409188849</v>
      </c>
      <c r="V6958" s="5">
        <f>Table2[[#This Row],[Price Diff]]/Table2[[#This Row],[price]]</f>
        <v>9.1576572996474426E-2</v>
      </c>
    </row>
    <row r="6959" spans="1:22" x14ac:dyDescent="0.2">
      <c r="A6959" s="3">
        <v>20650</v>
      </c>
      <c r="B6959" s="3">
        <v>0.330293367</v>
      </c>
      <c r="C6959" s="3">
        <v>94662</v>
      </c>
      <c r="D6959" s="3">
        <v>0.65525687899999996</v>
      </c>
      <c r="E6959" s="3">
        <v>1998</v>
      </c>
      <c r="F6959" s="3">
        <v>0.480783179</v>
      </c>
      <c r="G6959" s="3">
        <v>2</v>
      </c>
      <c r="H6959" s="3">
        <v>0.26264953499999999</v>
      </c>
      <c r="I6959" s="2" t="s">
        <v>13</v>
      </c>
      <c r="J6959" s="3">
        <v>6270</v>
      </c>
      <c r="K6959" s="3">
        <v>0.65155362500000003</v>
      </c>
      <c r="L6959" s="3">
        <v>1</v>
      </c>
      <c r="M6959" s="2" t="s">
        <v>65</v>
      </c>
      <c r="N6959" s="3">
        <v>228800</v>
      </c>
      <c r="O6959" s="3">
        <v>0.63718093200000003</v>
      </c>
      <c r="P6959" s="3">
        <v>-0.88932235730448028</v>
      </c>
      <c r="Q6959" s="3">
        <v>0.8141471570332377</v>
      </c>
      <c r="R6959" s="3">
        <v>0.24262160179866737</v>
      </c>
      <c r="S6959" s="3">
        <v>0.62955257400345932</v>
      </c>
      <c r="T6959" s="5">
        <f>POWER(10,Table2[[#This Row],[Predicted normalized_price]]*(N$7634-N$7635)+N$7635)</f>
        <v>219407.38772502393</v>
      </c>
      <c r="U6959" s="5">
        <f>ABS(Table2[[#This Row],[price]]-Table2[[#This Row],[Predicted Price]])</f>
        <v>9392.6122749760689</v>
      </c>
      <c r="V6959" s="5">
        <f>Table2[[#This Row],[Price Diff]]/Table2[[#This Row],[price]]</f>
        <v>4.1051627075944355E-2</v>
      </c>
    </row>
    <row r="6960" spans="1:22" x14ac:dyDescent="0.2">
      <c r="A6960" s="3">
        <v>13610</v>
      </c>
      <c r="B6960" s="3">
        <v>0.237527821</v>
      </c>
      <c r="C6960" s="3">
        <v>70433</v>
      </c>
      <c r="D6960" s="3">
        <v>0.60351742200000003</v>
      </c>
      <c r="E6960" s="3">
        <v>1598</v>
      </c>
      <c r="F6960" s="3">
        <v>0.38552934799999999</v>
      </c>
      <c r="G6960" s="3">
        <v>5</v>
      </c>
      <c r="H6960" s="3">
        <v>0.60985333500000005</v>
      </c>
      <c r="I6960" s="2" t="s">
        <v>13</v>
      </c>
      <c r="J6960" s="3">
        <v>45231</v>
      </c>
      <c r="K6960" s="3">
        <v>0.81996273799999997</v>
      </c>
      <c r="L6960" s="3">
        <v>1</v>
      </c>
      <c r="M6960" s="2" t="s">
        <v>65</v>
      </c>
      <c r="N6960" s="3">
        <v>103500</v>
      </c>
      <c r="O6960" s="3">
        <v>0.49281830199999999</v>
      </c>
      <c r="P6960" s="3">
        <v>-0.8831905415444774</v>
      </c>
      <c r="Q6960" s="3">
        <v>0.603312972769533</v>
      </c>
      <c r="R6960" s="3">
        <v>0.56279052096732352</v>
      </c>
      <c r="S6960" s="3">
        <v>0.4928427635381647</v>
      </c>
      <c r="T6960" s="5">
        <f>POWER(10,Table2[[#This Row],[Predicted normalized_price]]*(N$7634-N$7635)+N$7635)</f>
        <v>103513.9130906451</v>
      </c>
      <c r="U6960" s="5">
        <f>ABS(Table2[[#This Row],[price]]-Table2[[#This Row],[Predicted Price]])</f>
        <v>13.913090645102784</v>
      </c>
      <c r="V6960" s="5">
        <f>Table2[[#This Row],[Price Diff]]/Table2[[#This Row],[price]]</f>
        <v>1.344259965710414E-4</v>
      </c>
    </row>
    <row r="6961" spans="1:22" x14ac:dyDescent="0.2">
      <c r="A6961" s="3">
        <v>9880</v>
      </c>
      <c r="B6961" s="3">
        <v>0.166260509</v>
      </c>
      <c r="C6961" s="3">
        <v>57287</v>
      </c>
      <c r="D6961" s="3">
        <v>0.56736408699999996</v>
      </c>
      <c r="E6961" s="3">
        <v>1560</v>
      </c>
      <c r="F6961" s="3">
        <v>0.37526730800000002</v>
      </c>
      <c r="G6961" s="3">
        <v>4</v>
      </c>
      <c r="H6961" s="3">
        <v>0.52529906999999998</v>
      </c>
      <c r="I6961" s="2" t="s">
        <v>21</v>
      </c>
      <c r="J6961" s="3">
        <v>43000</v>
      </c>
      <c r="K6961" s="3">
        <v>0.81565173599999996</v>
      </c>
      <c r="L6961" s="3">
        <v>2</v>
      </c>
      <c r="M6961" s="2" t="s">
        <v>65</v>
      </c>
      <c r="N6961" s="3">
        <v>81000</v>
      </c>
      <c r="O6961" s="3">
        <v>0.44821025399999997</v>
      </c>
      <c r="P6961" s="3">
        <v>0.99999999412728957</v>
      </c>
      <c r="Q6961" s="3">
        <v>0.5210037017190019</v>
      </c>
      <c r="R6961" s="3">
        <v>0.67302251356661646</v>
      </c>
      <c r="S6961" s="3">
        <v>0.44817004508258329</v>
      </c>
      <c r="T6961" s="5">
        <f>POWER(10,Table2[[#This Row],[Predicted normalized_price]]*(N$7634-N$7635)+N$7635)</f>
        <v>80982.105140306288</v>
      </c>
      <c r="U6961" s="5">
        <f>ABS(Table2[[#This Row],[price]]-Table2[[#This Row],[Predicted Price]])</f>
        <v>17.894859693711624</v>
      </c>
      <c r="V6961" s="5">
        <f>Table2[[#This Row],[Price Diff]]/Table2[[#This Row],[price]]</f>
        <v>2.2092419374952622E-4</v>
      </c>
    </row>
    <row r="6962" spans="1:22" x14ac:dyDescent="0.2">
      <c r="A6962" s="3">
        <v>12730</v>
      </c>
      <c r="B6962" s="3">
        <v>0.22265468899999999</v>
      </c>
      <c r="C6962" s="3">
        <v>38217</v>
      </c>
      <c r="D6962" s="3">
        <v>0.49652447399999999</v>
      </c>
      <c r="E6962" s="3">
        <v>3192</v>
      </c>
      <c r="F6962" s="3">
        <v>0.68054928100000001</v>
      </c>
      <c r="G6962" s="3">
        <v>9</v>
      </c>
      <c r="H6962" s="3">
        <v>0.83257932800000001</v>
      </c>
      <c r="I6962" s="2" t="s">
        <v>35</v>
      </c>
      <c r="J6962" s="3">
        <v>90000</v>
      </c>
      <c r="K6962" s="3">
        <v>0.87860122100000004</v>
      </c>
      <c r="L6962" s="3">
        <v>4</v>
      </c>
      <c r="M6962" s="2" t="s">
        <v>64</v>
      </c>
      <c r="N6962" s="3">
        <v>52800</v>
      </c>
      <c r="O6962" s="3">
        <v>0.37033294500000002</v>
      </c>
      <c r="P6962" s="3">
        <v>0.94710934393773805</v>
      </c>
      <c r="Q6962" s="3">
        <v>-0.7727371328429522</v>
      </c>
      <c r="R6962" s="3">
        <v>-0.31001978810601655</v>
      </c>
      <c r="S6962" s="3">
        <v>0.35658680688682004</v>
      </c>
      <c r="T6962" s="5">
        <f>POWER(10,Table2[[#This Row],[Predicted normalized_price]]*(N$7634-N$7635)+N$7635)</f>
        <v>48958.636028477602</v>
      </c>
      <c r="U6962" s="5">
        <f>ABS(Table2[[#This Row],[price]]-Table2[[#This Row],[Predicted Price]])</f>
        <v>3841.3639715223981</v>
      </c>
      <c r="V6962" s="5">
        <f>Table2[[#This Row],[Price Diff]]/Table2[[#This Row],[price]]</f>
        <v>7.2753105521257536E-2</v>
      </c>
    </row>
    <row r="6963" spans="1:22" x14ac:dyDescent="0.2">
      <c r="A6963" s="3">
        <v>14370</v>
      </c>
      <c r="B6963" s="3">
        <v>0.249618386</v>
      </c>
      <c r="C6963" s="3">
        <v>76572</v>
      </c>
      <c r="D6963" s="3">
        <v>0.61814226000000005</v>
      </c>
      <c r="E6963" s="3">
        <v>1984</v>
      </c>
      <c r="F6963" s="3">
        <v>0.47778491499999998</v>
      </c>
      <c r="G6963" s="3">
        <v>6</v>
      </c>
      <c r="H6963" s="3">
        <v>0.67893919899999999</v>
      </c>
      <c r="I6963" s="2" t="s">
        <v>19</v>
      </c>
      <c r="J6963" s="3">
        <v>57000</v>
      </c>
      <c r="K6963" s="3">
        <v>0.83967306799999997</v>
      </c>
      <c r="L6963" s="3">
        <v>2</v>
      </c>
      <c r="M6963" s="2" t="s">
        <v>65</v>
      </c>
      <c r="N6963" s="3">
        <v>95800</v>
      </c>
      <c r="O6963" s="3">
        <v>0.47874941399999998</v>
      </c>
      <c r="P6963" s="3">
        <v>-0.65436141691825012</v>
      </c>
      <c r="Q6963" s="3">
        <v>0.5928734167648686</v>
      </c>
      <c r="R6963" s="3">
        <v>0.55368111429407052</v>
      </c>
      <c r="S6963" s="3">
        <v>0.49300621491001645</v>
      </c>
      <c r="T6963" s="5">
        <f>POWER(10,Table2[[#This Row],[Predicted normalized_price]]*(N$7634-N$7635)+N$7635)</f>
        <v>103606.92792755464</v>
      </c>
      <c r="U6963" s="5">
        <f>ABS(Table2[[#This Row],[price]]-Table2[[#This Row],[Predicted Price]])</f>
        <v>7806.9279275546432</v>
      </c>
      <c r="V6963" s="5">
        <f>Table2[[#This Row],[Price Diff]]/Table2[[#This Row],[price]]</f>
        <v>8.14919407886706E-2</v>
      </c>
    </row>
    <row r="6964" spans="1:22" x14ac:dyDescent="0.2">
      <c r="A6964" s="3">
        <v>33520</v>
      </c>
      <c r="B6964" s="3">
        <v>0.43808180400000002</v>
      </c>
      <c r="C6964" s="3">
        <v>172822</v>
      </c>
      <c r="D6964" s="3">
        <v>0.76059921699999999</v>
      </c>
      <c r="E6964" s="3">
        <v>2999</v>
      </c>
      <c r="F6964" s="3">
        <v>0.65395559599999997</v>
      </c>
      <c r="G6964" s="3">
        <v>1</v>
      </c>
      <c r="H6964" s="3">
        <v>0</v>
      </c>
      <c r="I6964" s="2" t="s">
        <v>15</v>
      </c>
      <c r="J6964" s="3">
        <v>58</v>
      </c>
      <c r="K6964" s="3">
        <v>0.25242797900000002</v>
      </c>
      <c r="L6964" s="3">
        <v>1</v>
      </c>
      <c r="M6964" s="2" t="s">
        <v>65</v>
      </c>
      <c r="N6964" s="3">
        <v>427988</v>
      </c>
      <c r="O6964" s="3">
        <v>0.75114703699999996</v>
      </c>
      <c r="P6964" s="3">
        <v>-0.87224411215545783</v>
      </c>
      <c r="Q6964" s="3">
        <v>0.92979920749815392</v>
      </c>
      <c r="R6964" s="3">
        <v>-0.25322716926461436</v>
      </c>
      <c r="S6964" s="3">
        <v>0.78580744157141713</v>
      </c>
      <c r="T6964" s="5">
        <f>POWER(10,Table2[[#This Row],[Predicted normalized_price]]*(N$7634-N$7635)+N$7635)</f>
        <v>517782.38048671535</v>
      </c>
      <c r="U6964" s="5">
        <f>ABS(Table2[[#This Row],[price]]-Table2[[#This Row],[Predicted Price]])</f>
        <v>89794.380486715352</v>
      </c>
      <c r="V6964" s="5">
        <f>Table2[[#This Row],[Price Diff]]/Table2[[#This Row],[price]]</f>
        <v>0.2098058368148531</v>
      </c>
    </row>
    <row r="6965" spans="1:22" x14ac:dyDescent="0.2">
      <c r="A6965" s="3">
        <v>14890</v>
      </c>
      <c r="B6965" s="3">
        <v>0.25752787799999999</v>
      </c>
      <c r="C6965" s="3">
        <v>61354</v>
      </c>
      <c r="D6965" s="3">
        <v>0.57936688400000003</v>
      </c>
      <c r="E6965" s="3">
        <v>2362</v>
      </c>
      <c r="F6965" s="3">
        <v>0.55214537900000005</v>
      </c>
      <c r="G6965" s="3">
        <v>7</v>
      </c>
      <c r="H6965" s="3">
        <v>0.73735046500000001</v>
      </c>
      <c r="I6965" s="2" t="s">
        <v>10</v>
      </c>
      <c r="J6965" s="3">
        <v>68500</v>
      </c>
      <c r="K6965" s="3">
        <v>0.85533629899999997</v>
      </c>
      <c r="L6965" s="3">
        <v>1</v>
      </c>
      <c r="M6965" s="2" t="s">
        <v>66</v>
      </c>
      <c r="N6965" s="3">
        <v>81838</v>
      </c>
      <c r="O6965" s="3">
        <v>0.45008331600000001</v>
      </c>
      <c r="P6965" s="3">
        <v>0.60507766671275065</v>
      </c>
      <c r="Q6965" s="3">
        <v>-0.62954605357938043</v>
      </c>
      <c r="R6965" s="3">
        <v>-0.58171328697791247</v>
      </c>
      <c r="S6965" s="3">
        <v>0.46230217566490384</v>
      </c>
      <c r="T6965" s="5">
        <f>POWER(10,Table2[[#This Row],[Predicted normalized_price]]*(N$7634-N$7635)+N$7635)</f>
        <v>87521.515496617474</v>
      </c>
      <c r="U6965" s="5">
        <f>ABS(Table2[[#This Row],[price]]-Table2[[#This Row],[Predicted Price]])</f>
        <v>5683.5154966174741</v>
      </c>
      <c r="V6965" s="5">
        <f>Table2[[#This Row],[Price Diff]]/Table2[[#This Row],[price]]</f>
        <v>6.944836746520533E-2</v>
      </c>
    </row>
    <row r="6966" spans="1:22" x14ac:dyDescent="0.2">
      <c r="A6966" s="3">
        <v>9170</v>
      </c>
      <c r="B6966" s="3">
        <v>0.149666992</v>
      </c>
      <c r="C6966" s="3">
        <v>45935</v>
      </c>
      <c r="D6966" s="3">
        <v>0.52871554200000004</v>
      </c>
      <c r="E6966" s="3">
        <v>1317</v>
      </c>
      <c r="F6966" s="3">
        <v>0.30306623700000002</v>
      </c>
      <c r="G6966" s="3">
        <v>3</v>
      </c>
      <c r="H6966" s="3">
        <v>0.416289664</v>
      </c>
      <c r="I6966" s="2" t="s">
        <v>22</v>
      </c>
      <c r="J6966" s="3">
        <v>23000</v>
      </c>
      <c r="K6966" s="3">
        <v>0.76232469300000005</v>
      </c>
      <c r="L6966" s="3">
        <v>1</v>
      </c>
      <c r="M6966" s="2" t="s">
        <v>67</v>
      </c>
      <c r="N6966" s="3">
        <v>78400</v>
      </c>
      <c r="O6966" s="3">
        <v>0.44227302699999999</v>
      </c>
      <c r="P6966" s="3">
        <v>-0.90937419503573214</v>
      </c>
      <c r="Q6966" s="3">
        <v>-0.67034645786692049</v>
      </c>
      <c r="R6966" s="3">
        <v>-0.53118962351168209</v>
      </c>
      <c r="S6966" s="3">
        <v>0.43475324359165612</v>
      </c>
      <c r="T6966" s="5">
        <f>POWER(10,Table2[[#This Row],[Predicted normalized_price]]*(N$7634-N$7635)+N$7635)</f>
        <v>75226.420881514103</v>
      </c>
      <c r="U6966" s="5">
        <f>ABS(Table2[[#This Row],[price]]-Table2[[#This Row],[Predicted Price]])</f>
        <v>3173.5791184858972</v>
      </c>
      <c r="V6966" s="5">
        <f>Table2[[#This Row],[Price Diff]]/Table2[[#This Row],[price]]</f>
        <v>4.0479325490891546E-2</v>
      </c>
    </row>
    <row r="6967" spans="1:22" x14ac:dyDescent="0.2">
      <c r="A6967" s="3">
        <v>8680</v>
      </c>
      <c r="B6967" s="3">
        <v>0.13744784600000001</v>
      </c>
      <c r="C6967" s="3">
        <v>54903</v>
      </c>
      <c r="D6967" s="3">
        <v>0.55992550200000002</v>
      </c>
      <c r="E6967" s="3">
        <v>1598</v>
      </c>
      <c r="F6967" s="3">
        <v>0.38552934799999999</v>
      </c>
      <c r="G6967" s="3">
        <v>4</v>
      </c>
      <c r="H6967" s="3">
        <v>0.52529906999999998</v>
      </c>
      <c r="I6967" s="2" t="s">
        <v>10</v>
      </c>
      <c r="J6967" s="3">
        <v>52000</v>
      </c>
      <c r="K6967" s="3">
        <v>0.83184858500000003</v>
      </c>
      <c r="L6967" s="3">
        <v>2</v>
      </c>
      <c r="M6967" s="2" t="s">
        <v>63</v>
      </c>
      <c r="N6967" s="3">
        <v>77800</v>
      </c>
      <c r="O6967" s="3">
        <v>0.44087494500000002</v>
      </c>
      <c r="P6967" s="3">
        <v>0.26366322802258052</v>
      </c>
      <c r="Q6967" s="3">
        <v>-0.68735893654961822</v>
      </c>
      <c r="R6967" s="3">
        <v>-0.50637479881440739</v>
      </c>
      <c r="S6967" s="3">
        <v>0.42706972132473975</v>
      </c>
      <c r="T6967" s="5">
        <f>POWER(10,Table2[[#This Row],[Predicted normalized_price]]*(N$7634-N$7635)+N$7635)</f>
        <v>72116.390126282873</v>
      </c>
      <c r="U6967" s="5">
        <f>ABS(Table2[[#This Row],[price]]-Table2[[#This Row],[Predicted Price]])</f>
        <v>5683.6098737171269</v>
      </c>
      <c r="V6967" s="5">
        <f>Table2[[#This Row],[Price Diff]]/Table2[[#This Row],[price]]</f>
        <v>7.3054111487366666E-2</v>
      </c>
    </row>
    <row r="6968" spans="1:22" x14ac:dyDescent="0.2">
      <c r="A6968" s="3">
        <v>9680</v>
      </c>
      <c r="B6968" s="3">
        <v>0.16171010299999999</v>
      </c>
      <c r="C6968" s="3">
        <v>61381</v>
      </c>
      <c r="D6968" s="3">
        <v>0.57944388000000002</v>
      </c>
      <c r="E6968" s="3">
        <v>1998</v>
      </c>
      <c r="F6968" s="3">
        <v>0.480783179</v>
      </c>
      <c r="G6968" s="3">
        <v>3</v>
      </c>
      <c r="H6968" s="3">
        <v>0.416289664</v>
      </c>
      <c r="I6968" s="2" t="s">
        <v>14</v>
      </c>
      <c r="J6968" s="3">
        <v>40000</v>
      </c>
      <c r="K6968" s="3">
        <v>0.80948806299999998</v>
      </c>
      <c r="L6968" s="3">
        <v>1</v>
      </c>
      <c r="M6968" s="2" t="s">
        <v>65</v>
      </c>
      <c r="N6968" s="3">
        <v>91800</v>
      </c>
      <c r="O6968" s="3">
        <v>0.47098778099999999</v>
      </c>
      <c r="P6968" s="3">
        <v>-0.65711745007988465</v>
      </c>
      <c r="Q6968" s="3">
        <v>-0.59255383012793161</v>
      </c>
      <c r="R6968" s="3">
        <v>-0.56340515038837724</v>
      </c>
      <c r="S6968" s="3">
        <v>0.46407694744983496</v>
      </c>
      <c r="T6968" s="5">
        <f>POWER(10,Table2[[#This Row],[Predicted normalized_price]]*(N$7634-N$7635)+N$7635)</f>
        <v>88379.237714682356</v>
      </c>
      <c r="U6968" s="5">
        <f>ABS(Table2[[#This Row],[price]]-Table2[[#This Row],[Predicted Price]])</f>
        <v>3420.7622853176435</v>
      </c>
      <c r="V6968" s="5">
        <f>Table2[[#This Row],[Price Diff]]/Table2[[#This Row],[price]]</f>
        <v>3.7263205722414421E-2</v>
      </c>
    </row>
    <row r="6969" spans="1:22" x14ac:dyDescent="0.2">
      <c r="A6969" s="3">
        <v>13910</v>
      </c>
      <c r="B6969" s="3">
        <v>0.242379185</v>
      </c>
      <c r="C6969" s="3">
        <v>79914</v>
      </c>
      <c r="D6969" s="3">
        <v>0.62561827000000003</v>
      </c>
      <c r="E6969" s="3">
        <v>2494</v>
      </c>
      <c r="F6969" s="3">
        <v>0.57533232300000003</v>
      </c>
      <c r="G6969" s="3">
        <v>5</v>
      </c>
      <c r="H6969" s="3">
        <v>0.60985333500000005</v>
      </c>
      <c r="I6969" s="2" t="s">
        <v>16</v>
      </c>
      <c r="J6969" s="3">
        <v>57000</v>
      </c>
      <c r="K6969" s="3">
        <v>0.83967306799999997</v>
      </c>
      <c r="L6969" s="3">
        <v>1</v>
      </c>
      <c r="M6969" s="2" t="s">
        <v>65</v>
      </c>
      <c r="N6969" s="3">
        <v>98000</v>
      </c>
      <c r="O6969" s="3">
        <v>0.48288129400000002</v>
      </c>
      <c r="P6969" s="3">
        <v>-0.32962854447429341</v>
      </c>
      <c r="Q6969" s="3">
        <v>0.62481162562246351</v>
      </c>
      <c r="R6969" s="3">
        <v>0.54607364617189935</v>
      </c>
      <c r="S6969" s="3">
        <v>0.504202948703801</v>
      </c>
      <c r="T6969" s="5">
        <f>POWER(10,Table2[[#This Row],[Predicted normalized_price]]*(N$7634-N$7635)+N$7635)</f>
        <v>110181.67137055508</v>
      </c>
      <c r="U6969" s="5">
        <f>ABS(Table2[[#This Row],[price]]-Table2[[#This Row],[Predicted Price]])</f>
        <v>12181.671370555079</v>
      </c>
      <c r="V6969" s="5">
        <f>Table2[[#This Row],[Price Diff]]/Table2[[#This Row],[price]]</f>
        <v>0.12430276908729673</v>
      </c>
    </row>
    <row r="6970" spans="1:22" x14ac:dyDescent="0.2">
      <c r="A6970" s="3">
        <v>11950</v>
      </c>
      <c r="B6970" s="3">
        <v>0.20858553499999999</v>
      </c>
      <c r="C6970" s="3">
        <v>67810</v>
      </c>
      <c r="D6970" s="3">
        <v>0.596875708</v>
      </c>
      <c r="E6970" s="3">
        <v>2487</v>
      </c>
      <c r="F6970" s="3">
        <v>0.57413386499999997</v>
      </c>
      <c r="G6970" s="3">
        <v>1</v>
      </c>
      <c r="H6970" s="3">
        <v>0</v>
      </c>
      <c r="I6970" s="2" t="s">
        <v>10</v>
      </c>
      <c r="J6970" s="3">
        <v>85</v>
      </c>
      <c r="K6970" s="3">
        <v>0.28500244600000002</v>
      </c>
      <c r="L6970" s="3">
        <v>1</v>
      </c>
      <c r="M6970" s="2" t="s">
        <v>65</v>
      </c>
      <c r="N6970" s="3">
        <v>130988</v>
      </c>
      <c r="O6970" s="3">
        <v>0.53568143499999998</v>
      </c>
      <c r="P6970" s="3">
        <v>0.49535349404277573</v>
      </c>
      <c r="Q6970" s="3">
        <v>-0.34805730074891078</v>
      </c>
      <c r="R6970" s="3">
        <v>-0.76026039746989227</v>
      </c>
      <c r="S6970" s="3">
        <v>0.58143231115207128</v>
      </c>
      <c r="T6970" s="5">
        <f>POWER(10,Table2[[#This Row],[Predicted normalized_price]]*(N$7634-N$7635)+N$7635)</f>
        <v>168427.94702816647</v>
      </c>
      <c r="U6970" s="5">
        <f>ABS(Table2[[#This Row],[price]]-Table2[[#This Row],[Predicted Price]])</f>
        <v>37439.947028166469</v>
      </c>
      <c r="V6970" s="5">
        <f>Table2[[#This Row],[Price Diff]]/Table2[[#This Row],[price]]</f>
        <v>0.28582730500630948</v>
      </c>
    </row>
    <row r="6971" spans="1:22" x14ac:dyDescent="0.2">
      <c r="A6971" s="3">
        <v>8610</v>
      </c>
      <c r="B6971" s="3">
        <v>0.13564615899999999</v>
      </c>
      <c r="C6971" s="3">
        <v>50956</v>
      </c>
      <c r="D6971" s="3">
        <v>0.54686939800000001</v>
      </c>
      <c r="E6971" s="3">
        <v>1496</v>
      </c>
      <c r="F6971" s="3">
        <v>0.35740525400000001</v>
      </c>
      <c r="G6971" s="3">
        <v>4</v>
      </c>
      <c r="H6971" s="3">
        <v>0.52529906999999998</v>
      </c>
      <c r="I6971" s="2" t="s">
        <v>22</v>
      </c>
      <c r="J6971" s="3">
        <v>21908</v>
      </c>
      <c r="K6971" s="3">
        <v>0.75817905100000005</v>
      </c>
      <c r="L6971" s="3">
        <v>1</v>
      </c>
      <c r="M6971" s="2" t="s">
        <v>64</v>
      </c>
      <c r="N6971" s="3">
        <v>72800</v>
      </c>
      <c r="O6971" s="3">
        <v>0.42878665799999999</v>
      </c>
      <c r="P6971" s="3">
        <v>0.50769783875219832</v>
      </c>
      <c r="Q6971" s="3">
        <v>-0.71980643145754764</v>
      </c>
      <c r="R6971" s="3">
        <v>-0.53089150501795446</v>
      </c>
      <c r="S6971" s="3">
        <v>0.4253841013662597</v>
      </c>
      <c r="T6971" s="5">
        <f>POWER(10,Table2[[#This Row],[Predicted normalized_price]]*(N$7634-N$7635)+N$7635)</f>
        <v>71451.494084919817</v>
      </c>
      <c r="U6971" s="5">
        <f>ABS(Table2[[#This Row],[price]]-Table2[[#This Row],[Predicted Price]])</f>
        <v>1348.5059150801826</v>
      </c>
      <c r="V6971" s="5">
        <f>Table2[[#This Row],[Price Diff]]/Table2[[#This Row],[price]]</f>
        <v>1.8523432899453057E-2</v>
      </c>
    </row>
    <row r="6972" spans="1:22" x14ac:dyDescent="0.2">
      <c r="A6972" s="3">
        <v>8540</v>
      </c>
      <c r="B6972" s="3">
        <v>0.13382976499999999</v>
      </c>
      <c r="C6972" s="3">
        <v>49951</v>
      </c>
      <c r="D6972" s="3">
        <v>0.54338336099999995</v>
      </c>
      <c r="E6972" s="3">
        <v>1496</v>
      </c>
      <c r="F6972" s="3">
        <v>0.35740525400000001</v>
      </c>
      <c r="G6972" s="3">
        <v>3</v>
      </c>
      <c r="H6972" s="3">
        <v>0.416289664</v>
      </c>
      <c r="I6972" s="2" t="s">
        <v>22</v>
      </c>
      <c r="J6972" s="3">
        <v>27000</v>
      </c>
      <c r="K6972" s="3">
        <v>0.77599021800000001</v>
      </c>
      <c r="L6972" s="3">
        <v>2</v>
      </c>
      <c r="M6972" s="2" t="s">
        <v>64</v>
      </c>
      <c r="N6972" s="3">
        <v>75800</v>
      </c>
      <c r="O6972" s="3">
        <v>0.43613554500000001</v>
      </c>
      <c r="P6972" s="3">
        <v>0.6110524582491399</v>
      </c>
      <c r="Q6972" s="3">
        <v>-0.69223101892078409</v>
      </c>
      <c r="R6972" s="3">
        <v>-0.54567898273502513</v>
      </c>
      <c r="S6972" s="3">
        <v>0.43666940945130461</v>
      </c>
      <c r="T6972" s="5">
        <f>POWER(10,Table2[[#This Row],[Predicted normalized_price]]*(N$7634-N$7635)+N$7635)</f>
        <v>76022.693557923718</v>
      </c>
      <c r="U6972" s="5">
        <f>ABS(Table2[[#This Row],[price]]-Table2[[#This Row],[Predicted Price]])</f>
        <v>222.69355792371789</v>
      </c>
      <c r="V6972" s="5">
        <f>Table2[[#This Row],[Price Diff]]/Table2[[#This Row],[price]]</f>
        <v>2.9379097351413968E-3</v>
      </c>
    </row>
    <row r="6973" spans="1:22" x14ac:dyDescent="0.2">
      <c r="A6973" s="3">
        <v>23990</v>
      </c>
      <c r="B6973" s="3">
        <v>0.36365202299999999</v>
      </c>
      <c r="C6973" s="3">
        <v>120576</v>
      </c>
      <c r="D6973" s="3">
        <v>0.69760168199999995</v>
      </c>
      <c r="E6973" s="3">
        <v>2993</v>
      </c>
      <c r="F6973" s="3">
        <v>0.653101669</v>
      </c>
      <c r="G6973" s="3">
        <v>6</v>
      </c>
      <c r="H6973" s="3">
        <v>0.67893919899999999</v>
      </c>
      <c r="I6973" s="2" t="s">
        <v>13</v>
      </c>
      <c r="J6973" s="3">
        <v>69000</v>
      </c>
      <c r="K6973" s="3">
        <v>0.85595613400000004</v>
      </c>
      <c r="L6973" s="3">
        <v>4</v>
      </c>
      <c r="M6973" s="2" t="s">
        <v>64</v>
      </c>
      <c r="N6973" s="3">
        <v>175000</v>
      </c>
      <c r="O6973" s="3">
        <v>0.58839823199999997</v>
      </c>
      <c r="P6973" s="3">
        <v>0.89388222753335667</v>
      </c>
      <c r="Q6973" s="3">
        <v>0.75594900561380729</v>
      </c>
      <c r="R6973" s="3">
        <v>0.33173069312162101</v>
      </c>
      <c r="S6973" s="3">
        <v>0.5963237172971092</v>
      </c>
      <c r="T6973" s="5">
        <f>POWER(10,Table2[[#This Row],[Predicted normalized_price]]*(N$7634-N$7635)+N$7635)</f>
        <v>182789.77699814018</v>
      </c>
      <c r="U6973" s="5">
        <f>ABS(Table2[[#This Row],[price]]-Table2[[#This Row],[Predicted Price]])</f>
        <v>7789.7769981401798</v>
      </c>
      <c r="V6973" s="5">
        <f>Table2[[#This Row],[Price Diff]]/Table2[[#This Row],[price]]</f>
        <v>4.4513011417943886E-2</v>
      </c>
    </row>
    <row r="6974" spans="1:22" x14ac:dyDescent="0.2">
      <c r="A6974" s="3">
        <v>15180</v>
      </c>
      <c r="B6974" s="3">
        <v>0.26181980100000002</v>
      </c>
      <c r="C6974" s="3">
        <v>62061</v>
      </c>
      <c r="D6974" s="3">
        <v>0.58137195200000003</v>
      </c>
      <c r="E6974" s="3">
        <v>1499</v>
      </c>
      <c r="F6974" s="3">
        <v>0.35825946600000003</v>
      </c>
      <c r="G6974" s="3">
        <v>3</v>
      </c>
      <c r="H6974" s="3">
        <v>0.416289664</v>
      </c>
      <c r="I6974" s="2" t="s">
        <v>13</v>
      </c>
      <c r="J6974" s="3">
        <v>25900</v>
      </c>
      <c r="K6974" s="3">
        <v>0.77244529399999995</v>
      </c>
      <c r="L6974" s="3">
        <v>1</v>
      </c>
      <c r="M6974" s="2" t="s">
        <v>62</v>
      </c>
      <c r="N6974" s="3">
        <v>132800</v>
      </c>
      <c r="O6974" s="3">
        <v>0.53818160900000001</v>
      </c>
      <c r="P6974" s="3">
        <v>-0.89537897209021722</v>
      </c>
      <c r="Q6974" s="3">
        <v>0.65877614906972004</v>
      </c>
      <c r="R6974" s="3">
        <v>0.48939385451125811</v>
      </c>
      <c r="S6974" s="3">
        <v>0.52603232090861662</v>
      </c>
      <c r="T6974" s="5">
        <f>POWER(10,Table2[[#This Row],[Predicted normalized_price]]*(N$7634-N$7635)+N$7635)</f>
        <v>124223.6494305815</v>
      </c>
      <c r="U6974" s="5">
        <f>ABS(Table2[[#This Row],[price]]-Table2[[#This Row],[Predicted Price]])</f>
        <v>8576.3505694185005</v>
      </c>
      <c r="V6974" s="5">
        <f>Table2[[#This Row],[Price Diff]]/Table2[[#This Row],[price]]</f>
        <v>6.4580953082970641E-2</v>
      </c>
    </row>
    <row r="6975" spans="1:22" x14ac:dyDescent="0.2">
      <c r="A6975" s="3">
        <v>12850</v>
      </c>
      <c r="B6975" s="3">
        <v>0.22474233900000001</v>
      </c>
      <c r="C6975" s="3">
        <v>51830</v>
      </c>
      <c r="D6975" s="3">
        <v>0.54984558900000002</v>
      </c>
      <c r="E6975" s="3">
        <v>1995</v>
      </c>
      <c r="F6975" s="3">
        <v>0.48014246599999999</v>
      </c>
      <c r="G6975" s="3">
        <v>8</v>
      </c>
      <c r="H6975" s="3">
        <v>0.78794860499999997</v>
      </c>
      <c r="I6975" s="2" t="s">
        <v>13</v>
      </c>
      <c r="J6975" s="3">
        <v>77000</v>
      </c>
      <c r="K6975" s="3">
        <v>0.86530544499999995</v>
      </c>
      <c r="L6975" s="3">
        <v>1</v>
      </c>
      <c r="M6975" s="2" t="s">
        <v>64</v>
      </c>
      <c r="N6975" s="3">
        <v>63800</v>
      </c>
      <c r="O6975" s="3">
        <v>0.40477171699999998</v>
      </c>
      <c r="P6975" s="3">
        <v>0.52779459389267525</v>
      </c>
      <c r="Q6975" s="3">
        <v>0.4097873587964212</v>
      </c>
      <c r="R6975" s="3">
        <v>0.68669475005445957</v>
      </c>
      <c r="S6975" s="3">
        <v>0.4141663472240239</v>
      </c>
      <c r="T6975" s="5">
        <f>POWER(10,Table2[[#This Row],[Predicted normalized_price]]*(N$7634-N$7635)+N$7635)</f>
        <v>67180.091471351145</v>
      </c>
      <c r="U6975" s="5">
        <f>ABS(Table2[[#This Row],[price]]-Table2[[#This Row],[Predicted Price]])</f>
        <v>3380.0914713511447</v>
      </c>
      <c r="V6975" s="5">
        <f>Table2[[#This Row],[Price Diff]]/Table2[[#This Row],[price]]</f>
        <v>5.2979490146569663E-2</v>
      </c>
    </row>
    <row r="6976" spans="1:22" x14ac:dyDescent="0.2">
      <c r="A6976" s="3">
        <v>14570</v>
      </c>
      <c r="B6976" s="3">
        <v>0.25269386100000002</v>
      </c>
      <c r="C6976" s="3">
        <v>65764</v>
      </c>
      <c r="D6976" s="3">
        <v>0.59151415600000001</v>
      </c>
      <c r="E6976" s="3">
        <v>1595</v>
      </c>
      <c r="F6976" s="3">
        <v>0.38472810600000001</v>
      </c>
      <c r="G6976" s="3">
        <v>5</v>
      </c>
      <c r="H6976" s="3">
        <v>0.60985333500000005</v>
      </c>
      <c r="I6976" s="2" t="s">
        <v>15</v>
      </c>
      <c r="J6976" s="3">
        <v>75000</v>
      </c>
      <c r="K6976" s="3">
        <v>0.86306249999999995</v>
      </c>
      <c r="L6976" s="3">
        <v>1</v>
      </c>
      <c r="M6976" s="2" t="s">
        <v>62</v>
      </c>
      <c r="N6976" s="3">
        <v>103999</v>
      </c>
      <c r="O6976" s="3">
        <v>0.49369357899999999</v>
      </c>
      <c r="P6976" s="3">
        <v>-0.89092313190931316</v>
      </c>
      <c r="Q6976" s="3">
        <v>0.6005161384732951</v>
      </c>
      <c r="R6976" s="3">
        <v>0.54965634502797933</v>
      </c>
      <c r="S6976" s="3">
        <v>0.49541663780047707</v>
      </c>
      <c r="T6976" s="5">
        <f>POWER(10,Table2[[#This Row],[Predicted normalized_price]]*(N$7634-N$7635)+N$7635)</f>
        <v>104988.36557119527</v>
      </c>
      <c r="U6976" s="5">
        <f>ABS(Table2[[#This Row],[price]]-Table2[[#This Row],[Predicted Price]])</f>
        <v>989.36557119527424</v>
      </c>
      <c r="V6976" s="5">
        <f>Table2[[#This Row],[Price Diff]]/Table2[[#This Row],[price]]</f>
        <v>9.5132219655503832E-3</v>
      </c>
    </row>
    <row r="6977" spans="1:22" x14ac:dyDescent="0.2">
      <c r="A6977" s="3">
        <v>13600</v>
      </c>
      <c r="B6977" s="3">
        <v>0.23736427299999999</v>
      </c>
      <c r="C6977" s="3">
        <v>27003</v>
      </c>
      <c r="D6977" s="3">
        <v>0.435740615</v>
      </c>
      <c r="E6977" s="3">
        <v>1798</v>
      </c>
      <c r="F6977" s="3">
        <v>0.435810641</v>
      </c>
      <c r="G6977" s="3">
        <v>9</v>
      </c>
      <c r="H6977" s="3">
        <v>0.83257932800000001</v>
      </c>
      <c r="I6977" s="2" t="s">
        <v>19</v>
      </c>
      <c r="J6977" s="3">
        <v>90487</v>
      </c>
      <c r="K6977" s="3">
        <v>0.87906115100000004</v>
      </c>
      <c r="L6977" s="3">
        <v>2</v>
      </c>
      <c r="M6977" s="2" t="s">
        <v>65</v>
      </c>
      <c r="N6977" s="3">
        <v>43000</v>
      </c>
      <c r="O6977" s="3">
        <v>0.33296988100000002</v>
      </c>
      <c r="P6977" s="3">
        <v>-0.88751287487135944</v>
      </c>
      <c r="Q6977" s="3">
        <v>0.21118933918258248</v>
      </c>
      <c r="R6977" s="3">
        <v>0.79546880741556725</v>
      </c>
      <c r="S6977" s="3">
        <v>0.3305451019111959</v>
      </c>
      <c r="T6977" s="5">
        <f>POWER(10,Table2[[#This Row],[Predicted normalized_price]]*(N$7634-N$7635)+N$7635)</f>
        <v>42430.858390113324</v>
      </c>
      <c r="U6977" s="5">
        <f>ABS(Table2[[#This Row],[price]]-Table2[[#This Row],[Predicted Price]])</f>
        <v>569.14160988667572</v>
      </c>
      <c r="V6977" s="5">
        <f>Table2[[#This Row],[Price Diff]]/Table2[[#This Row],[price]]</f>
        <v>1.3235851392713389E-2</v>
      </c>
    </row>
    <row r="6978" spans="1:22" x14ac:dyDescent="0.2">
      <c r="A6978" s="3">
        <v>15680</v>
      </c>
      <c r="B6978" s="3">
        <v>0.26903064300000001</v>
      </c>
      <c r="C6978" s="3">
        <v>35793</v>
      </c>
      <c r="D6978" s="3">
        <v>0.48505692900000003</v>
      </c>
      <c r="E6978" s="3">
        <v>1597</v>
      </c>
      <c r="F6978" s="3">
        <v>0.38526243399999999</v>
      </c>
      <c r="G6978" s="3">
        <v>8</v>
      </c>
      <c r="H6978" s="3">
        <v>0.78794860499999997</v>
      </c>
      <c r="I6978" s="2" t="s">
        <v>15</v>
      </c>
      <c r="J6978" s="3">
        <v>101000</v>
      </c>
      <c r="K6978" s="3">
        <v>0.88842882000000001</v>
      </c>
      <c r="L6978" s="3">
        <v>3</v>
      </c>
      <c r="M6978" s="2" t="s">
        <v>65</v>
      </c>
      <c r="N6978" s="3">
        <v>65000</v>
      </c>
      <c r="O6978" s="3">
        <v>0.40816279700000002</v>
      </c>
      <c r="P6978" s="3">
        <v>-0.96600472234755441</v>
      </c>
      <c r="Q6978" s="3">
        <v>0.39372747550956</v>
      </c>
      <c r="R6978" s="3">
        <v>0.73505598067077493</v>
      </c>
      <c r="S6978" s="3">
        <v>0.39373642228991068</v>
      </c>
      <c r="T6978" s="5">
        <f>POWER(10,Table2[[#This Row],[Predicted normalized_price]]*(N$7634-N$7635)+N$7635)</f>
        <v>60046.180618542043</v>
      </c>
      <c r="U6978" s="5">
        <f>ABS(Table2[[#This Row],[price]]-Table2[[#This Row],[Predicted Price]])</f>
        <v>4953.8193814579572</v>
      </c>
      <c r="V6978" s="5">
        <f>Table2[[#This Row],[Price Diff]]/Table2[[#This Row],[price]]</f>
        <v>7.6212605868583957E-2</v>
      </c>
    </row>
    <row r="6979" spans="1:22" x14ac:dyDescent="0.2">
      <c r="A6979" s="3">
        <v>11000</v>
      </c>
      <c r="B6979" s="3">
        <v>0.190153936</v>
      </c>
      <c r="C6979" s="3">
        <v>56242</v>
      </c>
      <c r="D6979" s="3">
        <v>0.56414231699999995</v>
      </c>
      <c r="E6979" s="3">
        <v>1395</v>
      </c>
      <c r="F6979" s="3">
        <v>0.327600102</v>
      </c>
      <c r="G6979" s="3">
        <v>3</v>
      </c>
      <c r="H6979" s="3">
        <v>0.416289664</v>
      </c>
      <c r="I6979" s="2" t="s">
        <v>19</v>
      </c>
      <c r="J6979" s="3">
        <v>48000</v>
      </c>
      <c r="K6979" s="3">
        <v>0.82502678399999996</v>
      </c>
      <c r="L6979" s="3">
        <v>1</v>
      </c>
      <c r="M6979" s="2" t="s">
        <v>65</v>
      </c>
      <c r="N6979" s="3">
        <v>94999</v>
      </c>
      <c r="O6979" s="3">
        <v>0.47722142899999997</v>
      </c>
      <c r="P6979" s="3">
        <v>-0.9065660961708446</v>
      </c>
      <c r="Q6979" s="3">
        <v>0.57784560874596735</v>
      </c>
      <c r="R6979" s="3">
        <v>0.59019522484142772</v>
      </c>
      <c r="S6979" s="3">
        <v>0.47912360308987489</v>
      </c>
      <c r="T6979" s="5">
        <f>POWER(10,Table2[[#This Row],[Predicted normalized_price]]*(N$7634-N$7635)+N$7635)</f>
        <v>95997.184558428402</v>
      </c>
      <c r="U6979" s="5">
        <f>ABS(Table2[[#This Row],[price]]-Table2[[#This Row],[Predicted Price]])</f>
        <v>998.18455842840194</v>
      </c>
      <c r="V6979" s="5">
        <f>Table2[[#This Row],[Price Diff]]/Table2[[#This Row],[price]]</f>
        <v>1.050731648152509E-2</v>
      </c>
    </row>
    <row r="6980" spans="1:22" x14ac:dyDescent="0.2">
      <c r="A6980" s="3">
        <v>9080</v>
      </c>
      <c r="B6980" s="3">
        <v>0.14747238400000001</v>
      </c>
      <c r="C6980" s="3">
        <v>61186</v>
      </c>
      <c r="D6980" s="3">
        <v>0.57888703500000005</v>
      </c>
      <c r="E6980" s="3">
        <v>1997</v>
      </c>
      <c r="F6980" s="3">
        <v>0.48056971500000001</v>
      </c>
      <c r="G6980" s="3">
        <v>4</v>
      </c>
      <c r="H6980" s="3">
        <v>0.52529906999999998</v>
      </c>
      <c r="I6980" s="2" t="s">
        <v>27</v>
      </c>
      <c r="J6980" s="3">
        <v>43000</v>
      </c>
      <c r="K6980" s="3">
        <v>0.81565173599999996</v>
      </c>
      <c r="L6980" s="3">
        <v>1</v>
      </c>
      <c r="M6980" s="2" t="s">
        <v>65</v>
      </c>
      <c r="N6980" s="3">
        <v>81800</v>
      </c>
      <c r="O6980" s="3">
        <v>0.44999879599999998</v>
      </c>
      <c r="P6980" s="3">
        <v>0.27568799692804385</v>
      </c>
      <c r="Q6980" s="3">
        <v>-0.65049277086547264</v>
      </c>
      <c r="R6980" s="3">
        <v>-0.52733562180907112</v>
      </c>
      <c r="S6980" s="3">
        <v>0.44212701715647562</v>
      </c>
      <c r="T6980" s="5">
        <f>POWER(10,Table2[[#This Row],[Predicted normalized_price]]*(N$7634-N$7635)+N$7635)</f>
        <v>78337.122798923476</v>
      </c>
      <c r="U6980" s="5">
        <f>ABS(Table2[[#This Row],[price]]-Table2[[#This Row],[Predicted Price]])</f>
        <v>3462.8772010765242</v>
      </c>
      <c r="V6980" s="5">
        <f>Table2[[#This Row],[Price Diff]]/Table2[[#This Row],[price]]</f>
        <v>4.2333462115849929E-2</v>
      </c>
    </row>
    <row r="6981" spans="1:22" x14ac:dyDescent="0.2">
      <c r="A6981" s="3">
        <v>9040</v>
      </c>
      <c r="B6981" s="3">
        <v>0.146490011</v>
      </c>
      <c r="C6981" s="3">
        <v>48481</v>
      </c>
      <c r="D6981" s="3">
        <v>0.53815595500000002</v>
      </c>
      <c r="E6981" s="3">
        <v>1496</v>
      </c>
      <c r="F6981" s="3">
        <v>0.35740525400000001</v>
      </c>
      <c r="G6981" s="3">
        <v>4</v>
      </c>
      <c r="H6981" s="3">
        <v>0.52529906999999998</v>
      </c>
      <c r="I6981" s="2" t="s">
        <v>22</v>
      </c>
      <c r="J6981" s="3">
        <v>52588</v>
      </c>
      <c r="K6981" s="3">
        <v>0.83280689799999996</v>
      </c>
      <c r="L6981" s="3">
        <v>1</v>
      </c>
      <c r="M6981" s="2" t="s">
        <v>64</v>
      </c>
      <c r="N6981" s="3">
        <v>70800</v>
      </c>
      <c r="O6981" s="3">
        <v>0.42371717399999997</v>
      </c>
      <c r="P6981" s="3">
        <v>0.4711170756782001</v>
      </c>
      <c r="Q6981" s="3">
        <v>-0.71902300878640968</v>
      </c>
      <c r="R6981" s="3">
        <v>-0.52299744450048269</v>
      </c>
      <c r="S6981" s="3">
        <v>0.42349210185058328</v>
      </c>
      <c r="T6981" s="5">
        <f>POWER(10,Table2[[#This Row],[Predicted normalized_price]]*(N$7634-N$7635)+N$7635)</f>
        <v>70712.490434771826</v>
      </c>
      <c r="U6981" s="5">
        <f>ABS(Table2[[#This Row],[price]]-Table2[[#This Row],[Predicted Price]])</f>
        <v>87.509565228174324</v>
      </c>
      <c r="V6981" s="5">
        <f>Table2[[#This Row],[Price Diff]]/Table2[[#This Row],[price]]</f>
        <v>1.236010808307547E-3</v>
      </c>
    </row>
    <row r="6982" spans="1:22" x14ac:dyDescent="0.2">
      <c r="A6982" s="3">
        <v>15590</v>
      </c>
      <c r="B6982" s="3">
        <v>0.26774981799999997</v>
      </c>
      <c r="C6982" s="3">
        <v>69421</v>
      </c>
      <c r="D6982" s="3">
        <v>0.60098470800000003</v>
      </c>
      <c r="E6982" s="3">
        <v>1997</v>
      </c>
      <c r="F6982" s="3">
        <v>0.48056971500000001</v>
      </c>
      <c r="G6982" s="3">
        <v>4</v>
      </c>
      <c r="H6982" s="3">
        <v>0.52529906999999998</v>
      </c>
      <c r="I6982" s="2" t="s">
        <v>13</v>
      </c>
      <c r="J6982" s="3">
        <v>11732</v>
      </c>
      <c r="K6982" s="3">
        <v>0.70495207999999998</v>
      </c>
      <c r="L6982" s="3">
        <v>1</v>
      </c>
      <c r="M6982" s="2" t="s">
        <v>64</v>
      </c>
      <c r="N6982" s="3">
        <v>131800</v>
      </c>
      <c r="O6982" s="3">
        <v>0.536806071</v>
      </c>
      <c r="P6982" s="3">
        <v>0.4101750230920797</v>
      </c>
      <c r="Q6982" s="3">
        <v>0.63781031860615955</v>
      </c>
      <c r="R6982" s="3">
        <v>0.49581001291493682</v>
      </c>
      <c r="S6982" s="3">
        <v>0.52232265293043301</v>
      </c>
      <c r="T6982" s="5">
        <f>POWER(10,Table2[[#This Row],[Predicted normalized_price]]*(N$7634-N$7635)+N$7635)</f>
        <v>121717.01939200997</v>
      </c>
      <c r="U6982" s="5">
        <f>ABS(Table2[[#This Row],[price]]-Table2[[#This Row],[Predicted Price]])</f>
        <v>10082.98060799003</v>
      </c>
      <c r="V6982" s="5">
        <f>Table2[[#This Row],[Price Diff]]/Table2[[#This Row],[price]]</f>
        <v>7.6502129043930431E-2</v>
      </c>
    </row>
    <row r="6983" spans="1:22" x14ac:dyDescent="0.2">
      <c r="A6983" s="3">
        <v>9790</v>
      </c>
      <c r="B6983" s="3">
        <v>0.164224334</v>
      </c>
      <c r="C6983" s="3">
        <v>59851</v>
      </c>
      <c r="D6983" s="3">
        <v>0.57502644599999997</v>
      </c>
      <c r="E6983" s="3">
        <v>1598</v>
      </c>
      <c r="F6983" s="3">
        <v>0.38552934799999999</v>
      </c>
      <c r="G6983" s="3">
        <v>6</v>
      </c>
      <c r="H6983" s="3">
        <v>0.67893919899999999</v>
      </c>
      <c r="I6983" s="2" t="s">
        <v>31</v>
      </c>
      <c r="J6983" s="3">
        <v>82380</v>
      </c>
      <c r="K6983" s="3">
        <v>0.87106144500000005</v>
      </c>
      <c r="L6983" s="3">
        <v>1</v>
      </c>
      <c r="M6983" s="2" t="s">
        <v>66</v>
      </c>
      <c r="N6983" s="3">
        <v>63800</v>
      </c>
      <c r="O6983" s="3">
        <v>0.40477171699999998</v>
      </c>
      <c r="P6983" s="3">
        <v>-0.85559493229699624</v>
      </c>
      <c r="Q6983" s="3">
        <v>-0.6161206805396291</v>
      </c>
      <c r="R6983" s="3">
        <v>-0.45082626150220834</v>
      </c>
      <c r="S6983" s="3">
        <v>0.42879651831672638</v>
      </c>
      <c r="T6983" s="5">
        <f>POWER(10,Table2[[#This Row],[Predicted normalized_price]]*(N$7634-N$7635)+N$7635)</f>
        <v>72803.944804226325</v>
      </c>
      <c r="U6983" s="5">
        <f>ABS(Table2[[#This Row],[price]]-Table2[[#This Row],[Predicted Price]])</f>
        <v>9003.9448042263248</v>
      </c>
      <c r="V6983" s="5">
        <f>Table2[[#This Row],[Price Diff]]/Table2[[#This Row],[price]]</f>
        <v>0.1411276615082496</v>
      </c>
    </row>
    <row r="6984" spans="1:22" x14ac:dyDescent="0.2">
      <c r="A6984" s="3">
        <v>8330</v>
      </c>
      <c r="B6984" s="3">
        <v>0.12828988299999999</v>
      </c>
      <c r="C6984" s="3">
        <v>29125</v>
      </c>
      <c r="D6984" s="3">
        <v>0.44897932699999998</v>
      </c>
      <c r="E6984" s="3">
        <v>1390</v>
      </c>
      <c r="F6984" s="3">
        <v>0.32606906200000002</v>
      </c>
      <c r="G6984" s="3">
        <v>8</v>
      </c>
      <c r="H6984" s="3">
        <v>0.78794860499999997</v>
      </c>
      <c r="I6984" s="2" t="s">
        <v>20</v>
      </c>
      <c r="J6984" s="3">
        <v>80000</v>
      </c>
      <c r="K6984" s="3">
        <v>0.86856292499999999</v>
      </c>
      <c r="L6984" s="3">
        <v>2</v>
      </c>
      <c r="M6984" s="2" t="s">
        <v>63</v>
      </c>
      <c r="N6984" s="3">
        <v>36000</v>
      </c>
      <c r="O6984" s="3">
        <v>0.30063497900000002</v>
      </c>
      <c r="P6984" s="3">
        <v>-0.56608600915630514</v>
      </c>
      <c r="Q6984" s="3">
        <v>0.15269451272679613</v>
      </c>
      <c r="R6984" s="3">
        <v>0.85068433114621267</v>
      </c>
      <c r="S6984" s="3">
        <v>0.30198257040409071</v>
      </c>
      <c r="T6984" s="5">
        <f>POWER(10,Table2[[#This Row],[Predicted normalized_price]]*(N$7634-N$7635)+N$7635)</f>
        <v>36267.571288210514</v>
      </c>
      <c r="U6984" s="5">
        <f>ABS(Table2[[#This Row],[price]]-Table2[[#This Row],[Predicted Price]])</f>
        <v>267.57128821051447</v>
      </c>
      <c r="V6984" s="5">
        <f>Table2[[#This Row],[Price Diff]]/Table2[[#This Row],[price]]</f>
        <v>7.4325357836254021E-3</v>
      </c>
    </row>
    <row r="6985" spans="1:22" x14ac:dyDescent="0.2">
      <c r="A6985" s="3">
        <v>12020</v>
      </c>
      <c r="B6985" s="3">
        <v>0.20988512100000001</v>
      </c>
      <c r="C6985" s="3">
        <v>18614</v>
      </c>
      <c r="D6985" s="3">
        <v>0.37063394199999999</v>
      </c>
      <c r="E6985" s="3">
        <v>2496</v>
      </c>
      <c r="F6985" s="3">
        <v>0.57567412200000001</v>
      </c>
      <c r="G6985" s="3">
        <v>11</v>
      </c>
      <c r="H6985" s="3">
        <v>0.90861810600000004</v>
      </c>
      <c r="I6985" s="2" t="s">
        <v>27</v>
      </c>
      <c r="J6985" s="3">
        <v>218000</v>
      </c>
      <c r="K6985" s="3">
        <v>0.95400031299999999</v>
      </c>
      <c r="L6985" s="3">
        <v>1</v>
      </c>
      <c r="M6985" s="2" t="s">
        <v>65</v>
      </c>
      <c r="N6985" s="3">
        <v>26500</v>
      </c>
      <c r="O6985" s="3">
        <v>0.24488017200000001</v>
      </c>
      <c r="P6985" s="3">
        <v>-0.13687512977779731</v>
      </c>
      <c r="Q6985" s="3">
        <v>-0.86886710563213398</v>
      </c>
      <c r="R6985" s="3">
        <v>-4.889136156016665E-2</v>
      </c>
      <c r="S6985" s="3">
        <v>0.26218894082902522</v>
      </c>
      <c r="T6985" s="5">
        <f>POWER(10,Table2[[#This Row],[Predicted normalized_price]]*(N$7634-N$7635)+N$7635)</f>
        <v>29144.22831810141</v>
      </c>
      <c r="U6985" s="5">
        <f>ABS(Table2[[#This Row],[price]]-Table2[[#This Row],[Predicted Price]])</f>
        <v>2644.22831810141</v>
      </c>
      <c r="V6985" s="5">
        <f>Table2[[#This Row],[Price Diff]]/Table2[[#This Row],[price]]</f>
        <v>9.9782200683072073E-2</v>
      </c>
    </row>
    <row r="6986" spans="1:22" x14ac:dyDescent="0.2">
      <c r="A6986" s="3">
        <v>9850</v>
      </c>
      <c r="B6986" s="3">
        <v>0.165583852</v>
      </c>
      <c r="C6986" s="3">
        <v>46786</v>
      </c>
      <c r="D6986" s="3">
        <v>0.53192799400000002</v>
      </c>
      <c r="E6986" s="3">
        <v>1496</v>
      </c>
      <c r="F6986" s="3">
        <v>0.35740525400000001</v>
      </c>
      <c r="G6986" s="3">
        <v>4</v>
      </c>
      <c r="H6986" s="3">
        <v>0.52529906999999998</v>
      </c>
      <c r="I6986" s="2" t="s">
        <v>14</v>
      </c>
      <c r="J6986" s="3">
        <v>67883</v>
      </c>
      <c r="K6986" s="3">
        <v>0.85456515600000005</v>
      </c>
      <c r="L6986" s="3">
        <v>1</v>
      </c>
      <c r="M6986" s="2" t="s">
        <v>63</v>
      </c>
      <c r="N6986" s="3">
        <v>70800</v>
      </c>
      <c r="O6986" s="3">
        <v>0.42371717399999997</v>
      </c>
      <c r="P6986" s="3">
        <v>-0.92657396278595805</v>
      </c>
      <c r="Q6986" s="3">
        <v>-0.68296415856039716</v>
      </c>
      <c r="R6986" s="3">
        <v>-0.47297513172970301</v>
      </c>
      <c r="S6986" s="3">
        <v>0.41662122976893767</v>
      </c>
      <c r="T6986" s="5">
        <f>POWER(10,Table2[[#This Row],[Predicted normalized_price]]*(N$7634-N$7635)+N$7635)</f>
        <v>68092.467201600099</v>
      </c>
      <c r="U6986" s="5">
        <f>ABS(Table2[[#This Row],[price]]-Table2[[#This Row],[Predicted Price]])</f>
        <v>2707.5327983999014</v>
      </c>
      <c r="V6986" s="5">
        <f>Table2[[#This Row],[Price Diff]]/Table2[[#This Row],[price]]</f>
        <v>3.824198867796471E-2</v>
      </c>
    </row>
    <row r="6987" spans="1:22" x14ac:dyDescent="0.2">
      <c r="A6987" s="3">
        <v>11650</v>
      </c>
      <c r="B6987" s="3">
        <v>0.20292826999999999</v>
      </c>
      <c r="C6987" s="3">
        <v>39230</v>
      </c>
      <c r="D6987" s="3">
        <v>0.50110275599999998</v>
      </c>
      <c r="E6987" s="3">
        <v>2359</v>
      </c>
      <c r="F6987" s="3">
        <v>0.55160346699999996</v>
      </c>
      <c r="G6987" s="3">
        <v>8</v>
      </c>
      <c r="H6987" s="3">
        <v>0.78794860499999997</v>
      </c>
      <c r="I6987" s="2" t="s">
        <v>18</v>
      </c>
      <c r="J6987" s="3">
        <v>150000</v>
      </c>
      <c r="K6987" s="3">
        <v>0.92213736199999996</v>
      </c>
      <c r="L6987" s="3">
        <v>1</v>
      </c>
      <c r="M6987" s="2" t="s">
        <v>64</v>
      </c>
      <c r="N6987" s="3">
        <v>51300</v>
      </c>
      <c r="O6987" s="3">
        <v>0.36508812400000001</v>
      </c>
      <c r="P6987" s="3">
        <v>0.35960409430818663</v>
      </c>
      <c r="Q6987" s="3">
        <v>-0.78788948883664089</v>
      </c>
      <c r="R6987" s="3">
        <v>-0.39816246744235495</v>
      </c>
      <c r="S6987" s="3">
        <v>0.37340150370788538</v>
      </c>
      <c r="T6987" s="5">
        <f>POWER(10,Table2[[#This Row],[Predicted normalized_price]]*(N$7634-N$7635)+N$7635)</f>
        <v>53697.852125940452</v>
      </c>
      <c r="U6987" s="5">
        <f>ABS(Table2[[#This Row],[price]]-Table2[[#This Row],[Predicted Price]])</f>
        <v>2397.8521259404515</v>
      </c>
      <c r="V6987" s="5">
        <f>Table2[[#This Row],[Price Diff]]/Table2[[#This Row],[price]]</f>
        <v>4.6741756840944476E-2</v>
      </c>
    </row>
    <row r="6988" spans="1:22" x14ac:dyDescent="0.2">
      <c r="A6988" s="3">
        <v>16530</v>
      </c>
      <c r="B6988" s="3">
        <v>0.280776992</v>
      </c>
      <c r="C6988" s="3">
        <v>70733</v>
      </c>
      <c r="D6988" s="3">
        <v>0.60426123600000003</v>
      </c>
      <c r="E6988" s="3">
        <v>1796</v>
      </c>
      <c r="F6988" s="3">
        <v>0.43533607800000002</v>
      </c>
      <c r="G6988" s="3">
        <v>8</v>
      </c>
      <c r="H6988" s="3">
        <v>0.78794860499999997</v>
      </c>
      <c r="I6988" s="2" t="s">
        <v>15</v>
      </c>
      <c r="J6988" s="3">
        <v>81000</v>
      </c>
      <c r="K6988" s="3">
        <v>0.86962165899999999</v>
      </c>
      <c r="L6988" s="3">
        <v>2</v>
      </c>
      <c r="M6988" s="2" t="s">
        <v>62</v>
      </c>
      <c r="N6988" s="3">
        <v>92000</v>
      </c>
      <c r="O6988" s="3">
        <v>0.47138382600000001</v>
      </c>
      <c r="P6988" s="3">
        <v>-0.79972910668282049</v>
      </c>
      <c r="Q6988" s="3">
        <v>0.56876685220324419</v>
      </c>
      <c r="R6988" s="3">
        <v>0.56651519667935102</v>
      </c>
      <c r="S6988" s="3">
        <v>0.48301924197255869</v>
      </c>
      <c r="T6988" s="5">
        <f>POWER(10,Table2[[#This Row],[Predicted normalized_price]]*(N$7634-N$7635)+N$7635)</f>
        <v>98074.314933080939</v>
      </c>
      <c r="U6988" s="5">
        <f>ABS(Table2[[#This Row],[price]]-Table2[[#This Row],[Predicted Price]])</f>
        <v>6074.3149330809392</v>
      </c>
      <c r="V6988" s="5">
        <f>Table2[[#This Row],[Price Diff]]/Table2[[#This Row],[price]]</f>
        <v>6.6025162316097161E-2</v>
      </c>
    </row>
    <row r="6989" spans="1:22" x14ac:dyDescent="0.2">
      <c r="A6989" s="3">
        <v>11750</v>
      </c>
      <c r="B6989" s="3">
        <v>0.20483005200000001</v>
      </c>
      <c r="C6989" s="3">
        <v>14733</v>
      </c>
      <c r="D6989" s="3">
        <v>0.32971426700000001</v>
      </c>
      <c r="E6989" s="3">
        <v>1799</v>
      </c>
      <c r="F6989" s="3">
        <v>0.43604772400000003</v>
      </c>
      <c r="G6989" s="3">
        <v>11</v>
      </c>
      <c r="H6989" s="3">
        <v>0.90861810600000004</v>
      </c>
      <c r="I6989" s="2" t="s">
        <v>22</v>
      </c>
      <c r="J6989" s="3">
        <v>135000</v>
      </c>
      <c r="K6989" s="3">
        <v>0.91315780000000002</v>
      </c>
      <c r="L6989" s="3">
        <v>2</v>
      </c>
      <c r="M6989" s="2" t="s">
        <v>66</v>
      </c>
      <c r="N6989" s="3">
        <v>26333</v>
      </c>
      <c r="O6989" s="3">
        <v>0.24372970899999999</v>
      </c>
      <c r="P6989" s="3">
        <v>-0.87133554542082259</v>
      </c>
      <c r="Q6989" s="3">
        <v>-0.890929368696604</v>
      </c>
      <c r="R6989" s="3">
        <v>-1.7815768103118944E-3</v>
      </c>
      <c r="S6989" s="3">
        <v>0.24249596523902855</v>
      </c>
      <c r="T6989" s="5">
        <f>POWER(10,Table2[[#This Row],[Predicted normalized_price]]*(N$7634-N$7635)+N$7635)</f>
        <v>26155.080332592039</v>
      </c>
      <c r="U6989" s="5">
        <f>ABS(Table2[[#This Row],[price]]-Table2[[#This Row],[Predicted Price]])</f>
        <v>177.91966740796124</v>
      </c>
      <c r="V6989" s="5">
        <f>Table2[[#This Row],[Price Diff]]/Table2[[#This Row],[price]]</f>
        <v>6.7565285918034877E-3</v>
      </c>
    </row>
    <row r="6990" spans="1:22" x14ac:dyDescent="0.2">
      <c r="A6990" s="3">
        <v>14080</v>
      </c>
      <c r="B6990" s="3">
        <v>0.24508205599999999</v>
      </c>
      <c r="C6990" s="3">
        <v>54113</v>
      </c>
      <c r="D6990" s="3">
        <v>0.55738910399999997</v>
      </c>
      <c r="E6990" s="3">
        <v>1984</v>
      </c>
      <c r="F6990" s="3">
        <v>0.47778491499999998</v>
      </c>
      <c r="G6990" s="3">
        <v>8</v>
      </c>
      <c r="H6990" s="3">
        <v>0.78794860499999997</v>
      </c>
      <c r="I6990" s="2" t="s">
        <v>19</v>
      </c>
      <c r="J6990" s="3">
        <v>79328</v>
      </c>
      <c r="K6990" s="3">
        <v>0.86784399400000001</v>
      </c>
      <c r="L6990" s="3">
        <v>3</v>
      </c>
      <c r="M6990" s="2" t="s">
        <v>65</v>
      </c>
      <c r="N6990" s="3">
        <v>71888</v>
      </c>
      <c r="O6990" s="3">
        <v>0.42649247400000001</v>
      </c>
      <c r="P6990" s="3">
        <v>-0.7827224886545312</v>
      </c>
      <c r="Q6990" s="3">
        <v>0.45498073484102225</v>
      </c>
      <c r="R6990" s="3">
        <v>0.67465666940684044</v>
      </c>
      <c r="S6990" s="3">
        <v>0.42566976976829191</v>
      </c>
      <c r="T6990" s="5">
        <f>POWER(10,Table2[[#This Row],[Predicted normalized_price]]*(N$7634-N$7635)+N$7635)</f>
        <v>71563.743559185081</v>
      </c>
      <c r="U6990" s="5">
        <f>ABS(Table2[[#This Row],[price]]-Table2[[#This Row],[Predicted Price]])</f>
        <v>324.25644081491919</v>
      </c>
      <c r="V6990" s="5">
        <f>Table2[[#This Row],[Price Diff]]/Table2[[#This Row],[price]]</f>
        <v>4.5105781328583236E-3</v>
      </c>
    </row>
    <row r="6991" spans="1:22" x14ac:dyDescent="0.2">
      <c r="A6991" s="3">
        <v>10190</v>
      </c>
      <c r="B6991" s="3">
        <v>0.17313471799999999</v>
      </c>
      <c r="C6991" s="3">
        <v>58160</v>
      </c>
      <c r="D6991" s="3">
        <v>0.57001083600000002</v>
      </c>
      <c r="E6991" s="3">
        <v>1390</v>
      </c>
      <c r="F6991" s="3">
        <v>0.32606906200000002</v>
      </c>
      <c r="G6991" s="3">
        <v>4</v>
      </c>
      <c r="H6991" s="3">
        <v>0.52529906999999998</v>
      </c>
      <c r="I6991" s="2" t="s">
        <v>20</v>
      </c>
      <c r="J6991" s="3">
        <v>13500</v>
      </c>
      <c r="K6991" s="3">
        <v>0.71691535500000003</v>
      </c>
      <c r="L6991" s="3">
        <v>2</v>
      </c>
      <c r="M6991" s="2" t="s">
        <v>62</v>
      </c>
      <c r="N6991" s="3">
        <v>98000</v>
      </c>
      <c r="O6991" s="3">
        <v>0.48288129400000002</v>
      </c>
      <c r="P6991" s="3">
        <v>-4.5479856641841065E-2</v>
      </c>
      <c r="Q6991" s="3">
        <v>0.53759626283820017</v>
      </c>
      <c r="R6991" s="3">
        <v>0.65401682771453495</v>
      </c>
      <c r="S6991" s="3">
        <v>0.45460580058111338</v>
      </c>
      <c r="T6991" s="5">
        <f>POWER(10,Table2[[#This Row],[Predicted normalized_price]]*(N$7634-N$7635)+N$7635)</f>
        <v>83897.25207507344</v>
      </c>
      <c r="U6991" s="5">
        <f>ABS(Table2[[#This Row],[price]]-Table2[[#This Row],[Predicted Price]])</f>
        <v>14102.74792492656</v>
      </c>
      <c r="V6991" s="5">
        <f>Table2[[#This Row],[Price Diff]]/Table2[[#This Row],[price]]</f>
        <v>0.14390559107067918</v>
      </c>
    </row>
    <row r="6992" spans="1:22" x14ac:dyDescent="0.2">
      <c r="A6992" s="3">
        <v>11800</v>
      </c>
      <c r="B6992" s="3">
        <v>0.20577488199999999</v>
      </c>
      <c r="C6992" s="3">
        <v>61783</v>
      </c>
      <c r="D6992" s="3">
        <v>0.58058627600000001</v>
      </c>
      <c r="E6992" s="3">
        <v>2356</v>
      </c>
      <c r="F6992" s="3">
        <v>0.55106086499999996</v>
      </c>
      <c r="G6992" s="3">
        <v>4</v>
      </c>
      <c r="H6992" s="3">
        <v>0.52529906999999998</v>
      </c>
      <c r="I6992" s="2" t="s">
        <v>22</v>
      </c>
      <c r="J6992" s="3">
        <v>75000</v>
      </c>
      <c r="K6992" s="3">
        <v>0.86306249999999995</v>
      </c>
      <c r="L6992" s="3">
        <v>1</v>
      </c>
      <c r="M6992" s="2" t="s">
        <v>66</v>
      </c>
      <c r="N6992" s="3">
        <v>97800</v>
      </c>
      <c r="O6992" s="3">
        <v>0.482509521</v>
      </c>
      <c r="P6992" s="3">
        <v>-0.37799376374696292</v>
      </c>
      <c r="Q6992" s="3">
        <v>-0.60445871519777516</v>
      </c>
      <c r="R6992" s="3">
        <v>-0.59232332923893904</v>
      </c>
      <c r="S6992" s="3">
        <v>0.46901054535318898</v>
      </c>
      <c r="T6992" s="5">
        <f>POWER(10,Table2[[#This Row],[Predicted normalized_price]]*(N$7634-N$7635)+N$7635)</f>
        <v>90807.994921114951</v>
      </c>
      <c r="U6992" s="5">
        <f>ABS(Table2[[#This Row],[price]]-Table2[[#This Row],[Predicted Price]])</f>
        <v>6992.0050788850494</v>
      </c>
      <c r="V6992" s="5">
        <f>Table2[[#This Row],[Price Diff]]/Table2[[#This Row],[price]]</f>
        <v>7.1492894467127296E-2</v>
      </c>
    </row>
    <row r="6993" spans="1:22" x14ac:dyDescent="0.2">
      <c r="A6993" s="3">
        <v>17010</v>
      </c>
      <c r="B6993" s="3">
        <v>0.28714614500000002</v>
      </c>
      <c r="C6993" s="3">
        <v>80517</v>
      </c>
      <c r="D6993" s="3">
        <v>0.62693381000000004</v>
      </c>
      <c r="E6993" s="3">
        <v>1998</v>
      </c>
      <c r="F6993" s="3">
        <v>0.480783179</v>
      </c>
      <c r="G6993" s="3">
        <v>1</v>
      </c>
      <c r="H6993" s="3">
        <v>0</v>
      </c>
      <c r="I6993" s="2" t="s">
        <v>13</v>
      </c>
      <c r="J6993" s="3">
        <v>3000</v>
      </c>
      <c r="K6993" s="3">
        <v>0.58872733499999996</v>
      </c>
      <c r="L6993" s="3">
        <v>1</v>
      </c>
      <c r="M6993" s="2" t="s">
        <v>65</v>
      </c>
      <c r="N6993" s="3">
        <v>196000</v>
      </c>
      <c r="O6993" s="3">
        <v>0.60902209299999999</v>
      </c>
      <c r="P6993" s="3">
        <v>-0.88568802299736071</v>
      </c>
      <c r="Q6993" s="3">
        <v>0.82718414776668081</v>
      </c>
      <c r="R6993" s="3">
        <v>0.25393326670588895</v>
      </c>
      <c r="S6993" s="3">
        <v>0.63012716689609294</v>
      </c>
      <c r="T6993" s="5">
        <f>POWER(10,Table2[[#This Row],[Predicted normalized_price]]*(N$7634-N$7635)+N$7635)</f>
        <v>220101.24026317411</v>
      </c>
      <c r="U6993" s="5">
        <f>ABS(Table2[[#This Row],[price]]-Table2[[#This Row],[Predicted Price]])</f>
        <v>24101.240263174113</v>
      </c>
      <c r="V6993" s="5">
        <f>Table2[[#This Row],[Price Diff]]/Table2[[#This Row],[price]]</f>
        <v>0.1229655115468067</v>
      </c>
    </row>
    <row r="6994" spans="1:22" x14ac:dyDescent="0.2">
      <c r="A6994" s="3">
        <v>8270</v>
      </c>
      <c r="B6994" s="3">
        <v>0.126681391</v>
      </c>
      <c r="C6994" s="3">
        <v>49704</v>
      </c>
      <c r="D6994" s="3">
        <v>0.54251585599999996</v>
      </c>
      <c r="E6994" s="3">
        <v>1591</v>
      </c>
      <c r="F6994" s="3">
        <v>0.38365743499999999</v>
      </c>
      <c r="G6994" s="3">
        <v>5</v>
      </c>
      <c r="H6994" s="3">
        <v>0.60985333500000005</v>
      </c>
      <c r="I6994" s="2" t="s">
        <v>17</v>
      </c>
      <c r="J6994" s="3">
        <v>50000</v>
      </c>
      <c r="K6994" s="3">
        <v>0.82850592099999998</v>
      </c>
      <c r="L6994" s="3">
        <v>1</v>
      </c>
      <c r="M6994" s="2" t="s">
        <v>63</v>
      </c>
      <c r="N6994" s="3">
        <v>57800</v>
      </c>
      <c r="O6994" s="3">
        <v>0.38679830100000001</v>
      </c>
      <c r="P6994" s="3">
        <v>-0.92433211813511296</v>
      </c>
      <c r="Q6994" s="3">
        <v>-0.71135755555747882</v>
      </c>
      <c r="R6994" s="3">
        <v>-0.41163274654841148</v>
      </c>
      <c r="S6994" s="3">
        <v>0.39359216203531661</v>
      </c>
      <c r="T6994" s="5">
        <f>POWER(10,Table2[[#This Row],[Predicted normalized_price]]*(N$7634-N$7635)+N$7635)</f>
        <v>59998.600026548622</v>
      </c>
      <c r="U6994" s="5">
        <f>ABS(Table2[[#This Row],[price]]-Table2[[#This Row],[Predicted Price]])</f>
        <v>2198.6000265486218</v>
      </c>
      <c r="V6994" s="5">
        <f>Table2[[#This Row],[Price Diff]]/Table2[[#This Row],[price]]</f>
        <v>3.8038062743055739E-2</v>
      </c>
    </row>
    <row r="6995" spans="1:22" x14ac:dyDescent="0.2">
      <c r="A6995" s="3">
        <v>13640</v>
      </c>
      <c r="B6995" s="3">
        <v>0.238017745</v>
      </c>
      <c r="C6995" s="3">
        <v>63955</v>
      </c>
      <c r="D6995" s="3">
        <v>0.58663284999999998</v>
      </c>
      <c r="E6995" s="3">
        <v>1595</v>
      </c>
      <c r="F6995" s="3">
        <v>0.38472810600000001</v>
      </c>
      <c r="G6995" s="3">
        <v>3</v>
      </c>
      <c r="H6995" s="3">
        <v>0.416289664</v>
      </c>
      <c r="I6995" s="2" t="s">
        <v>15</v>
      </c>
      <c r="J6995" s="3">
        <v>23000</v>
      </c>
      <c r="K6995" s="3">
        <v>0.76232469300000005</v>
      </c>
      <c r="L6995" s="3">
        <v>1</v>
      </c>
      <c r="M6995" s="2" t="s">
        <v>65</v>
      </c>
      <c r="N6995" s="3">
        <v>136000</v>
      </c>
      <c r="O6995" s="3">
        <v>0.54251473500000003</v>
      </c>
      <c r="P6995" s="3">
        <v>-0.94111970346433393</v>
      </c>
      <c r="Q6995" s="3">
        <v>0.66190959532882254</v>
      </c>
      <c r="R6995" s="3">
        <v>0.52492499892823408</v>
      </c>
      <c r="S6995" s="3">
        <v>0.51772626529487353</v>
      </c>
      <c r="T6995" s="5">
        <f>POWER(10,Table2[[#This Row],[Predicted normalized_price]]*(N$7634-N$7635)+N$7635)</f>
        <v>118681.27756094343</v>
      </c>
      <c r="U6995" s="5">
        <f>ABS(Table2[[#This Row],[price]]-Table2[[#This Row],[Predicted Price]])</f>
        <v>17318.722439056568</v>
      </c>
      <c r="V6995" s="5">
        <f>Table2[[#This Row],[Price Diff]]/Table2[[#This Row],[price]]</f>
        <v>0.12734354734600417</v>
      </c>
    </row>
    <row r="6996" spans="1:22" x14ac:dyDescent="0.2">
      <c r="A6996" s="3">
        <v>8480</v>
      </c>
      <c r="B6996" s="3">
        <v>0.13226096600000001</v>
      </c>
      <c r="C6996" s="3">
        <v>33303</v>
      </c>
      <c r="D6996" s="3">
        <v>0.47243843800000002</v>
      </c>
      <c r="E6996" s="3">
        <v>1390</v>
      </c>
      <c r="F6996" s="3">
        <v>0.32606906200000002</v>
      </c>
      <c r="G6996" s="3">
        <v>7</v>
      </c>
      <c r="H6996" s="3">
        <v>0.73735046500000001</v>
      </c>
      <c r="I6996" s="2" t="s">
        <v>20</v>
      </c>
      <c r="J6996" s="3">
        <v>114331</v>
      </c>
      <c r="K6996" s="3">
        <v>0.89899502899999995</v>
      </c>
      <c r="L6996" s="3">
        <v>2</v>
      </c>
      <c r="M6996" s="2" t="s">
        <v>63</v>
      </c>
      <c r="N6996" s="3">
        <v>43800</v>
      </c>
      <c r="O6996" s="3">
        <v>0.33632449599999997</v>
      </c>
      <c r="P6996" s="3">
        <v>-0.52765415086897349</v>
      </c>
      <c r="Q6996" s="3">
        <v>0.23369969305672664</v>
      </c>
      <c r="R6996" s="3">
        <v>0.82939372580152559</v>
      </c>
      <c r="S6996" s="3">
        <v>0.3288184708207012</v>
      </c>
      <c r="T6996" s="5">
        <f>POWER(10,Table2[[#This Row],[Predicted normalized_price]]*(N$7634-N$7635)+N$7635)</f>
        <v>42030.183046342529</v>
      </c>
      <c r="U6996" s="5">
        <f>ABS(Table2[[#This Row],[price]]-Table2[[#This Row],[Predicted Price]])</f>
        <v>1769.8169536574715</v>
      </c>
      <c r="V6996" s="5">
        <f>Table2[[#This Row],[Price Diff]]/Table2[[#This Row],[price]]</f>
        <v>4.0406779763869215E-2</v>
      </c>
    </row>
    <row r="6997" spans="1:22" x14ac:dyDescent="0.2">
      <c r="A6997" s="3">
        <v>13780</v>
      </c>
      <c r="B6997" s="3">
        <v>0.240289901</v>
      </c>
      <c r="C6997" s="3">
        <v>64436</v>
      </c>
      <c r="D6997" s="3">
        <v>0.58794409999999997</v>
      </c>
      <c r="E6997" s="3">
        <v>1595</v>
      </c>
      <c r="F6997" s="3">
        <v>0.38472810600000001</v>
      </c>
      <c r="G6997" s="3">
        <v>5</v>
      </c>
      <c r="H6997" s="3">
        <v>0.60985333500000005</v>
      </c>
      <c r="I6997" s="2" t="s">
        <v>15</v>
      </c>
      <c r="J6997" s="3">
        <v>33000</v>
      </c>
      <c r="K6997" s="3">
        <v>0.79309278100000002</v>
      </c>
      <c r="L6997" s="3">
        <v>1</v>
      </c>
      <c r="M6997" s="2" t="s">
        <v>64</v>
      </c>
      <c r="N6997" s="3">
        <v>99800</v>
      </c>
      <c r="O6997" s="3">
        <v>0.48619350700000002</v>
      </c>
      <c r="P6997" s="3">
        <v>-3.1425997984859566E-2</v>
      </c>
      <c r="Q6997" s="3">
        <v>0.57677936091369675</v>
      </c>
      <c r="R6997" s="3">
        <v>0.56023251090007831</v>
      </c>
      <c r="S6997" s="3">
        <v>0.4887470131093144</v>
      </c>
      <c r="T6997" s="5">
        <f>POWER(10,Table2[[#This Row],[Predicted normalized_price]]*(N$7634-N$7635)+N$7635)</f>
        <v>101210.22282100112</v>
      </c>
      <c r="U6997" s="5">
        <f>ABS(Table2[[#This Row],[price]]-Table2[[#This Row],[Predicted Price]])</f>
        <v>1410.2228210011235</v>
      </c>
      <c r="V6997" s="5">
        <f>Table2[[#This Row],[Price Diff]]/Table2[[#This Row],[price]]</f>
        <v>1.4130489188388011E-2</v>
      </c>
    </row>
    <row r="6998" spans="1:22" x14ac:dyDescent="0.2">
      <c r="A6998" s="3">
        <v>9790</v>
      </c>
      <c r="B6998" s="3">
        <v>0.164224334</v>
      </c>
      <c r="C6998" s="3">
        <v>51810</v>
      </c>
      <c r="D6998" s="3">
        <v>0.54977804699999999</v>
      </c>
      <c r="E6998" s="3">
        <v>1197</v>
      </c>
      <c r="F6998" s="3">
        <v>0.26232939100000002</v>
      </c>
      <c r="G6998" s="3">
        <v>3</v>
      </c>
      <c r="H6998" s="3">
        <v>0.416289664</v>
      </c>
      <c r="I6998" s="2" t="s">
        <v>27</v>
      </c>
      <c r="J6998" s="3">
        <v>26000</v>
      </c>
      <c r="K6998" s="3">
        <v>0.77277372200000005</v>
      </c>
      <c r="L6998" s="3">
        <v>1</v>
      </c>
      <c r="M6998" s="2" t="s">
        <v>64</v>
      </c>
      <c r="N6998" s="3">
        <v>85800</v>
      </c>
      <c r="O6998" s="3">
        <v>0.458686971</v>
      </c>
      <c r="P6998" s="3">
        <v>0.71599842610264808</v>
      </c>
      <c r="Q6998" s="3">
        <v>-0.64126088117223745</v>
      </c>
      <c r="R6998" s="3">
        <v>-0.58526979951358893</v>
      </c>
      <c r="S6998" s="3">
        <v>0.46041087563038707</v>
      </c>
      <c r="T6998" s="5">
        <f>POWER(10,Table2[[#This Row],[Predicted normalized_price]]*(N$7634-N$7635)+N$7635)</f>
        <v>86616.636847695598</v>
      </c>
      <c r="U6998" s="5">
        <f>ABS(Table2[[#This Row],[price]]-Table2[[#This Row],[Predicted Price]])</f>
        <v>816.63684769559768</v>
      </c>
      <c r="V6998" s="5">
        <f>Table2[[#This Row],[Price Diff]]/Table2[[#This Row],[price]]</f>
        <v>9.5179119778041679E-3</v>
      </c>
    </row>
    <row r="6999" spans="1:22" x14ac:dyDescent="0.2">
      <c r="A6999" s="3">
        <v>9270</v>
      </c>
      <c r="B6999" s="3">
        <v>0.15208032499999999</v>
      </c>
      <c r="C6999" s="3">
        <v>12389</v>
      </c>
      <c r="D6999" s="3">
        <v>0.29938977300000003</v>
      </c>
      <c r="E6999" s="3">
        <v>1598</v>
      </c>
      <c r="F6999" s="3">
        <v>0.38552934799999999</v>
      </c>
      <c r="G6999" s="3">
        <v>10</v>
      </c>
      <c r="H6999" s="3">
        <v>0.87250287000000004</v>
      </c>
      <c r="I6999" s="2" t="s">
        <v>10</v>
      </c>
      <c r="J6999" s="3">
        <v>105000</v>
      </c>
      <c r="K6999" s="3">
        <v>0.89173902299999996</v>
      </c>
      <c r="L6999" s="3">
        <v>1</v>
      </c>
      <c r="M6999" s="2" t="s">
        <v>63</v>
      </c>
      <c r="N6999" s="3">
        <v>21800</v>
      </c>
      <c r="O6999" s="3">
        <v>0.20935082199999999</v>
      </c>
      <c r="P6999" s="3">
        <v>-0.59101669920644706</v>
      </c>
      <c r="Q6999" s="3">
        <v>-0.91239263663326342</v>
      </c>
      <c r="R6999" s="3">
        <v>0.10746349495450873</v>
      </c>
      <c r="S6999" s="3">
        <v>0.20987644886555332</v>
      </c>
      <c r="T6999" s="5">
        <f>POWER(10,Table2[[#This Row],[Predicted normalized_price]]*(N$7634-N$7635)+N$7635)</f>
        <v>21863.056694634823</v>
      </c>
      <c r="U6999" s="5">
        <f>ABS(Table2[[#This Row],[price]]-Table2[[#This Row],[Predicted Price]])</f>
        <v>63.056694634822634</v>
      </c>
      <c r="V6999" s="5">
        <f>Table2[[#This Row],[Price Diff]]/Table2[[#This Row],[price]]</f>
        <v>2.8925089282028733E-3</v>
      </c>
    </row>
    <row r="7000" spans="1:22" x14ac:dyDescent="0.2">
      <c r="A7000" s="3">
        <v>19030</v>
      </c>
      <c r="B7000" s="3">
        <v>0.31211484</v>
      </c>
      <c r="C7000" s="3">
        <v>125916</v>
      </c>
      <c r="D7000" s="3">
        <v>0.70518534899999996</v>
      </c>
      <c r="E7000" s="3">
        <v>2995</v>
      </c>
      <c r="F7000" s="3">
        <v>0.65338650099999995</v>
      </c>
      <c r="G7000" s="3">
        <v>6</v>
      </c>
      <c r="H7000" s="3">
        <v>0.67893919899999999</v>
      </c>
      <c r="I7000" s="2" t="s">
        <v>19</v>
      </c>
      <c r="J7000" s="3">
        <v>45500</v>
      </c>
      <c r="K7000" s="3">
        <v>0.82046810299999995</v>
      </c>
      <c r="L7000" s="3">
        <v>2</v>
      </c>
      <c r="M7000" s="2" t="s">
        <v>64</v>
      </c>
      <c r="N7000" s="3">
        <v>169800</v>
      </c>
      <c r="O7000" s="3">
        <v>0.58290877900000004</v>
      </c>
      <c r="P7000" s="3">
        <v>0.91309640282591686</v>
      </c>
      <c r="Q7000" s="3">
        <v>0.72103997552127364</v>
      </c>
      <c r="R7000" s="3">
        <v>0.34029165068905604</v>
      </c>
      <c r="S7000" s="3">
        <v>0.58500885066215957</v>
      </c>
      <c r="T7000" s="5">
        <f>POWER(10,Table2[[#This Row],[Predicted normalized_price]]*(N$7634-N$7635)+N$7635)</f>
        <v>171770.83397151905</v>
      </c>
      <c r="U7000" s="5">
        <f>ABS(Table2[[#This Row],[price]]-Table2[[#This Row],[Predicted Price]])</f>
        <v>1970.8339715190523</v>
      </c>
      <c r="V7000" s="5">
        <f>Table2[[#This Row],[Price Diff]]/Table2[[#This Row],[price]]</f>
        <v>1.1606796063127516E-2</v>
      </c>
    </row>
    <row r="7001" spans="1:22" x14ac:dyDescent="0.2">
      <c r="A7001" s="3">
        <v>29270</v>
      </c>
      <c r="B7001" s="3">
        <v>0.407914475</v>
      </c>
      <c r="C7001" s="3">
        <v>149204</v>
      </c>
      <c r="D7001" s="3">
        <v>0.73488308899999999</v>
      </c>
      <c r="E7001" s="3">
        <v>2996</v>
      </c>
      <c r="F7001" s="3">
        <v>0.65352884600000005</v>
      </c>
      <c r="G7001" s="3">
        <v>5</v>
      </c>
      <c r="H7001" s="3">
        <v>0.60985333500000005</v>
      </c>
      <c r="I7001" s="2" t="s">
        <v>15</v>
      </c>
      <c r="J7001" s="3">
        <v>43361</v>
      </c>
      <c r="K7001" s="3">
        <v>0.81636425999999995</v>
      </c>
      <c r="L7001" s="3">
        <v>2</v>
      </c>
      <c r="M7001" s="2" t="s">
        <v>65</v>
      </c>
      <c r="N7001" s="3">
        <v>250000</v>
      </c>
      <c r="O7001" s="3">
        <v>0.65330690400000002</v>
      </c>
      <c r="P7001" s="3">
        <v>-0.64330154525892425</v>
      </c>
      <c r="Q7001" s="3">
        <v>0.83527603446241139</v>
      </c>
      <c r="R7001" s="3">
        <v>0.16278844174956297</v>
      </c>
      <c r="S7001" s="3">
        <v>0.65601169011893634</v>
      </c>
      <c r="T7001" s="5">
        <f>POWER(10,Table2[[#This Row],[Predicted normalized_price]]*(N$7634-N$7635)+N$7635)</f>
        <v>253743.46963875188</v>
      </c>
      <c r="U7001" s="5">
        <f>ABS(Table2[[#This Row],[price]]-Table2[[#This Row],[Predicted Price]])</f>
        <v>3743.4696387518779</v>
      </c>
      <c r="V7001" s="5">
        <f>Table2[[#This Row],[Price Diff]]/Table2[[#This Row],[price]]</f>
        <v>1.4973878555007512E-2</v>
      </c>
    </row>
    <row r="7002" spans="1:22" x14ac:dyDescent="0.2">
      <c r="A7002" s="3">
        <v>12170</v>
      </c>
      <c r="B7002" s="3">
        <v>0.21264464899999999</v>
      </c>
      <c r="C7002" s="3">
        <v>54803</v>
      </c>
      <c r="D7002" s="3">
        <v>0.55960646400000003</v>
      </c>
      <c r="E7002" s="3">
        <v>1395</v>
      </c>
      <c r="F7002" s="3">
        <v>0.327600102</v>
      </c>
      <c r="G7002" s="3">
        <v>4</v>
      </c>
      <c r="H7002" s="3">
        <v>0.52529906999999998</v>
      </c>
      <c r="I7002" s="2" t="s">
        <v>19</v>
      </c>
      <c r="J7002" s="3">
        <v>18000</v>
      </c>
      <c r="K7002" s="3">
        <v>0.74143363900000003</v>
      </c>
      <c r="L7002" s="3">
        <v>2</v>
      </c>
      <c r="M7002" s="2" t="s">
        <v>65</v>
      </c>
      <c r="N7002" s="3">
        <v>95500</v>
      </c>
      <c r="O7002" s="3">
        <v>0.47817863700000002</v>
      </c>
      <c r="P7002" s="3">
        <v>-0.89633334810416843</v>
      </c>
      <c r="Q7002" s="3">
        <v>0.54419190724512068</v>
      </c>
      <c r="R7002" s="3">
        <v>0.60329712414815873</v>
      </c>
      <c r="S7002" s="3">
        <v>0.46696410377762865</v>
      </c>
      <c r="T7002" s="5">
        <f>POWER(10,Table2[[#This Row],[Predicted normalized_price]]*(N$7634-N$7635)+N$7635)</f>
        <v>89792.556171503689</v>
      </c>
      <c r="U7002" s="5">
        <f>ABS(Table2[[#This Row],[price]]-Table2[[#This Row],[Predicted Price]])</f>
        <v>5707.4438284963107</v>
      </c>
      <c r="V7002" s="5">
        <f>Table2[[#This Row],[Price Diff]]/Table2[[#This Row],[price]]</f>
        <v>5.9763809722474456E-2</v>
      </c>
    </row>
    <row r="7003" spans="1:22" x14ac:dyDescent="0.2">
      <c r="A7003" s="3">
        <v>10530</v>
      </c>
      <c r="B7003" s="3">
        <v>0.18043772999999999</v>
      </c>
      <c r="C7003" s="3">
        <v>51083</v>
      </c>
      <c r="D7003" s="3">
        <v>0.547305021</v>
      </c>
      <c r="E7003" s="3">
        <v>1798</v>
      </c>
      <c r="F7003" s="3">
        <v>0.435810641</v>
      </c>
      <c r="G7003" s="3">
        <v>3</v>
      </c>
      <c r="H7003" s="3">
        <v>0.416289664</v>
      </c>
      <c r="I7003" s="2" t="s">
        <v>10</v>
      </c>
      <c r="J7003" s="3">
        <v>37000</v>
      </c>
      <c r="K7003" s="3">
        <v>0.80284363400000003</v>
      </c>
      <c r="L7003" s="3">
        <v>1</v>
      </c>
      <c r="M7003" s="2" t="s">
        <v>66</v>
      </c>
      <c r="N7003" s="3">
        <v>91800</v>
      </c>
      <c r="O7003" s="3">
        <v>0.47098778099999999</v>
      </c>
      <c r="P7003" s="3">
        <v>0.37918690275959788</v>
      </c>
      <c r="Q7003" s="3">
        <v>-0.61472243643331959</v>
      </c>
      <c r="R7003" s="3">
        <v>-0.56533078348200372</v>
      </c>
      <c r="S7003" s="3">
        <v>0.46145665921762813</v>
      </c>
      <c r="T7003" s="5">
        <f>POWER(10,Table2[[#This Row],[Predicted normalized_price]]*(N$7634-N$7635)+N$7635)</f>
        <v>87115.82179337104</v>
      </c>
      <c r="U7003" s="5">
        <f>ABS(Table2[[#This Row],[price]]-Table2[[#This Row],[Predicted Price]])</f>
        <v>4684.1782066289597</v>
      </c>
      <c r="V7003" s="5">
        <f>Table2[[#This Row],[Price Diff]]/Table2[[#This Row],[price]]</f>
        <v>5.1025906390293682E-2</v>
      </c>
    </row>
    <row r="7004" spans="1:22" x14ac:dyDescent="0.2">
      <c r="A7004" s="3">
        <v>24060</v>
      </c>
      <c r="B7004" s="3">
        <v>0.36430032699999998</v>
      </c>
      <c r="C7004" s="3">
        <v>66018</v>
      </c>
      <c r="D7004" s="3">
        <v>0.59218876300000001</v>
      </c>
      <c r="E7004" s="3">
        <v>3598</v>
      </c>
      <c r="F7004" s="3">
        <v>0.73160165099999996</v>
      </c>
      <c r="G7004" s="3">
        <v>8</v>
      </c>
      <c r="H7004" s="3">
        <v>0.78794860499999997</v>
      </c>
      <c r="I7004" s="2" t="s">
        <v>11</v>
      </c>
      <c r="J7004" s="3">
        <v>120000</v>
      </c>
      <c r="K7004" s="3">
        <v>0.90311950399999996</v>
      </c>
      <c r="L7004" s="3">
        <v>1</v>
      </c>
      <c r="M7004" s="2" t="s">
        <v>64</v>
      </c>
      <c r="N7004" s="3">
        <v>106800</v>
      </c>
      <c r="O7004" s="3">
        <v>0.49853006799999999</v>
      </c>
      <c r="P7004" s="3">
        <v>0.73962208708944599</v>
      </c>
      <c r="Q7004" s="3">
        <v>0.50938101711244976</v>
      </c>
      <c r="R7004" s="3">
        <v>0.49388405414689557</v>
      </c>
      <c r="S7004" s="3">
        <v>0.48985311506861678</v>
      </c>
      <c r="T7004" s="5">
        <f>POWER(10,Table2[[#This Row],[Predicted normalized_price]]*(N$7634-N$7635)+N$7635)</f>
        <v>101827.25800428131</v>
      </c>
      <c r="U7004" s="5">
        <f>ABS(Table2[[#This Row],[price]]-Table2[[#This Row],[Predicted Price]])</f>
        <v>4972.7419957186939</v>
      </c>
      <c r="V7004" s="5">
        <f>Table2[[#This Row],[Price Diff]]/Table2[[#This Row],[price]]</f>
        <v>4.6561254641560808E-2</v>
      </c>
    </row>
    <row r="7005" spans="1:22" x14ac:dyDescent="0.2">
      <c r="A7005" s="3">
        <v>22040</v>
      </c>
      <c r="B7005" s="3">
        <v>0.34478829500000002</v>
      </c>
      <c r="C7005" s="3">
        <v>89174</v>
      </c>
      <c r="D7005" s="3">
        <v>0.64480521400000002</v>
      </c>
      <c r="E7005" s="3">
        <v>1984</v>
      </c>
      <c r="F7005" s="3">
        <v>0.47778491499999998</v>
      </c>
      <c r="G7005" s="3">
        <v>2</v>
      </c>
      <c r="H7005" s="3">
        <v>0.26264953499999999</v>
      </c>
      <c r="I7005" s="2" t="s">
        <v>19</v>
      </c>
      <c r="J7005" s="3">
        <v>67</v>
      </c>
      <c r="K7005" s="3">
        <v>0.26472194199999999</v>
      </c>
      <c r="L7005" s="3">
        <v>1</v>
      </c>
      <c r="M7005" s="2" t="s">
        <v>64</v>
      </c>
      <c r="N7005" s="3">
        <v>248988</v>
      </c>
      <c r="O7005" s="3">
        <v>0.65256874300000001</v>
      </c>
      <c r="P7005" s="3">
        <v>5.7699550503326751E-2</v>
      </c>
      <c r="Q7005" s="3">
        <v>0.79505107083246707</v>
      </c>
      <c r="R7005" s="3">
        <v>0.150393847434834</v>
      </c>
      <c r="S7005" s="3">
        <v>0.65040729917029005</v>
      </c>
      <c r="T7005" s="5">
        <f>POWER(10,Table2[[#This Row],[Predicted normalized_price]]*(N$7634-N$7635)+N$7635)</f>
        <v>246048.21467120736</v>
      </c>
      <c r="U7005" s="5">
        <f>ABS(Table2[[#This Row],[price]]-Table2[[#This Row],[Predicted Price]])</f>
        <v>2939.7853287926409</v>
      </c>
      <c r="V7005" s="5">
        <f>Table2[[#This Row],[Price Diff]]/Table2[[#This Row],[price]]</f>
        <v>1.1806935791253559E-2</v>
      </c>
    </row>
    <row r="7006" spans="1:22" x14ac:dyDescent="0.2">
      <c r="A7006" s="3">
        <v>21130</v>
      </c>
      <c r="B7006" s="3">
        <v>0.33540625000000002</v>
      </c>
      <c r="C7006" s="3">
        <v>29879</v>
      </c>
      <c r="D7006" s="3">
        <v>0.45345219799999997</v>
      </c>
      <c r="E7006" s="3">
        <v>1796</v>
      </c>
      <c r="F7006" s="3">
        <v>0.43533607800000002</v>
      </c>
      <c r="G7006" s="3">
        <v>10</v>
      </c>
      <c r="H7006" s="3">
        <v>0.87250287000000004</v>
      </c>
      <c r="I7006" s="2" t="s">
        <v>15</v>
      </c>
      <c r="J7006" s="3">
        <v>94000</v>
      </c>
      <c r="K7006" s="3">
        <v>0.88230732700000003</v>
      </c>
      <c r="L7006" s="3">
        <v>1</v>
      </c>
      <c r="M7006" s="2" t="s">
        <v>62</v>
      </c>
      <c r="N7006" s="3">
        <v>48500</v>
      </c>
      <c r="O7006" s="3">
        <v>0.354873989</v>
      </c>
      <c r="P7006" s="3">
        <v>-0.96121288643594816</v>
      </c>
      <c r="Q7006" s="3">
        <v>0.36371748541563592</v>
      </c>
      <c r="R7006" s="3">
        <v>0.71822300174338705</v>
      </c>
      <c r="S7006" s="3">
        <v>0.39011388173155404</v>
      </c>
      <c r="T7006" s="5">
        <f>POWER(10,Table2[[#This Row],[Predicted normalized_price]]*(N$7634-N$7635)+N$7635)</f>
        <v>58862.721735936917</v>
      </c>
      <c r="U7006" s="5">
        <f>ABS(Table2[[#This Row],[price]]-Table2[[#This Row],[Predicted Price]])</f>
        <v>10362.721735936917</v>
      </c>
      <c r="V7006" s="5">
        <f>Table2[[#This Row],[Price Diff]]/Table2[[#This Row],[price]]</f>
        <v>0.21366436568942096</v>
      </c>
    </row>
    <row r="7007" spans="1:22" x14ac:dyDescent="0.2">
      <c r="A7007" s="3">
        <v>12790</v>
      </c>
      <c r="B7007" s="3">
        <v>0.223700962</v>
      </c>
      <c r="C7007" s="3">
        <v>21834</v>
      </c>
      <c r="D7007" s="3">
        <v>0.39855627300000002</v>
      </c>
      <c r="E7007" s="3">
        <v>1987</v>
      </c>
      <c r="F7007" s="3">
        <v>0.47842917699999998</v>
      </c>
      <c r="G7007" s="3">
        <v>9</v>
      </c>
      <c r="H7007" s="3">
        <v>0.83257932800000001</v>
      </c>
      <c r="I7007" s="2" t="s">
        <v>10</v>
      </c>
      <c r="J7007" s="3">
        <v>103000</v>
      </c>
      <c r="K7007" s="3">
        <v>0.89009999100000003</v>
      </c>
      <c r="L7007" s="3">
        <v>1</v>
      </c>
      <c r="M7007" s="2" t="s">
        <v>66</v>
      </c>
      <c r="N7007" s="3">
        <v>36800</v>
      </c>
      <c r="O7007" s="3">
        <v>0.30463476</v>
      </c>
      <c r="P7007" s="3">
        <v>3.6836744830656819E-2</v>
      </c>
      <c r="Q7007" s="3">
        <v>-0.83358576972170051</v>
      </c>
      <c r="R7007" s="3">
        <v>-0.20131073076813183</v>
      </c>
      <c r="S7007" s="3">
        <v>0.31059321103723664</v>
      </c>
      <c r="T7007" s="5">
        <f>POWER(10,Table2[[#This Row],[Predicted normalized_price]]*(N$7634-N$7635)+N$7635)</f>
        <v>38024.842552578528</v>
      </c>
      <c r="U7007" s="5">
        <f>ABS(Table2[[#This Row],[price]]-Table2[[#This Row],[Predicted Price]])</f>
        <v>1224.8425525785278</v>
      </c>
      <c r="V7007" s="5">
        <f>Table2[[#This Row],[Price Diff]]/Table2[[#This Row],[price]]</f>
        <v>3.3283765015720862E-2</v>
      </c>
    </row>
    <row r="7008" spans="1:22" x14ac:dyDescent="0.2">
      <c r="A7008" s="3">
        <v>7010</v>
      </c>
      <c r="B7008" s="3">
        <v>8.9901676999999999E-2</v>
      </c>
      <c r="C7008" s="3">
        <v>14401</v>
      </c>
      <c r="D7008" s="3">
        <v>0.32572558299999999</v>
      </c>
      <c r="E7008" s="3">
        <v>1498</v>
      </c>
      <c r="F7008" s="3">
        <v>0.357974919</v>
      </c>
      <c r="G7008" s="3">
        <v>10</v>
      </c>
      <c r="H7008" s="3">
        <v>0.87250287000000004</v>
      </c>
      <c r="I7008" s="2" t="s">
        <v>23</v>
      </c>
      <c r="J7008" s="3">
        <v>128000</v>
      </c>
      <c r="K7008" s="3">
        <v>0.90861992899999999</v>
      </c>
      <c r="L7008" s="3">
        <v>3</v>
      </c>
      <c r="M7008" s="2" t="s">
        <v>63</v>
      </c>
      <c r="N7008" s="3">
        <v>20800</v>
      </c>
      <c r="O7008" s="3">
        <v>0.20080546299999999</v>
      </c>
      <c r="P7008" s="3">
        <v>-0.88186550800702346</v>
      </c>
      <c r="Q7008" s="3">
        <v>-0.91303485454812672</v>
      </c>
      <c r="R7008" s="3">
        <v>0.19195191354810484</v>
      </c>
      <c r="S7008" s="3">
        <v>0.18751444739154752</v>
      </c>
      <c r="T7008" s="5">
        <f>POWER(10,Table2[[#This Row],[Predicted normalized_price]]*(N$7634-N$7635)+N$7635)</f>
        <v>19335.030196634336</v>
      </c>
      <c r="U7008" s="5">
        <f>ABS(Table2[[#This Row],[price]]-Table2[[#This Row],[Predicted Price]])</f>
        <v>1464.9698033656641</v>
      </c>
      <c r="V7008" s="5">
        <f>Table2[[#This Row],[Price Diff]]/Table2[[#This Row],[price]]</f>
        <v>7.043124054642616E-2</v>
      </c>
    </row>
    <row r="7009" spans="1:22" x14ac:dyDescent="0.2">
      <c r="A7009" s="3">
        <v>10940</v>
      </c>
      <c r="B7009" s="3">
        <v>0.188936939</v>
      </c>
      <c r="C7009" s="3">
        <v>57678</v>
      </c>
      <c r="D7009" s="3">
        <v>0.56855446799999998</v>
      </c>
      <c r="E7009" s="3">
        <v>1560</v>
      </c>
      <c r="F7009" s="3">
        <v>0.37526730800000002</v>
      </c>
      <c r="G7009" s="3">
        <v>4</v>
      </c>
      <c r="H7009" s="3">
        <v>0.52529906999999998</v>
      </c>
      <c r="I7009" s="2" t="s">
        <v>21</v>
      </c>
      <c r="J7009" s="3">
        <v>40459</v>
      </c>
      <c r="K7009" s="3">
        <v>0.81046047399999999</v>
      </c>
      <c r="L7009" s="3">
        <v>1</v>
      </c>
      <c r="M7009" s="2" t="s">
        <v>65</v>
      </c>
      <c r="N7009" s="3">
        <v>88800</v>
      </c>
      <c r="O7009" s="3">
        <v>0.46494128800000001</v>
      </c>
      <c r="P7009" s="3">
        <v>0.9999999898732771</v>
      </c>
      <c r="Q7009" s="3">
        <v>0.54856348458352566</v>
      </c>
      <c r="R7009" s="3">
        <v>0.64579074485153076</v>
      </c>
      <c r="S7009" s="3">
        <v>0.46233486953587632</v>
      </c>
      <c r="T7009" s="5">
        <f>POWER(10,Table2[[#This Row],[Predicted normalized_price]]*(N$7634-N$7635)+N$7635)</f>
        <v>87537.240475406419</v>
      </c>
      <c r="U7009" s="5">
        <f>ABS(Table2[[#This Row],[price]]-Table2[[#This Row],[Predicted Price]])</f>
        <v>1262.7595245935809</v>
      </c>
      <c r="V7009" s="5">
        <f>Table2[[#This Row],[Price Diff]]/Table2[[#This Row],[price]]</f>
        <v>1.4220264916594378E-2</v>
      </c>
    </row>
    <row r="7010" spans="1:22" x14ac:dyDescent="0.2">
      <c r="A7010" s="3">
        <v>22860</v>
      </c>
      <c r="B7010" s="3">
        <v>0.35291640699999999</v>
      </c>
      <c r="C7010" s="3">
        <v>67912</v>
      </c>
      <c r="D7010" s="3">
        <v>0.59713874899999997</v>
      </c>
      <c r="E7010" s="3">
        <v>4163</v>
      </c>
      <c r="F7010" s="3">
        <v>0.79379458300000005</v>
      </c>
      <c r="G7010" s="3">
        <v>9</v>
      </c>
      <c r="H7010" s="3">
        <v>0.83257932800000001</v>
      </c>
      <c r="I7010" s="2" t="s">
        <v>19</v>
      </c>
      <c r="J7010" s="3">
        <v>136000</v>
      </c>
      <c r="K7010" s="3">
        <v>0.91378678499999999</v>
      </c>
      <c r="L7010" s="3">
        <v>3</v>
      </c>
      <c r="M7010" s="2" t="s">
        <v>62</v>
      </c>
      <c r="N7010" s="3">
        <v>99800</v>
      </c>
      <c r="O7010" s="3">
        <v>0.48619350700000002</v>
      </c>
      <c r="P7010" s="3">
        <v>0.12481375658963252</v>
      </c>
      <c r="Q7010" s="3">
        <v>0.5846822305907301</v>
      </c>
      <c r="R7010" s="3">
        <v>0.56470583697143883</v>
      </c>
      <c r="S7010" s="3">
        <v>0.49010564595891903</v>
      </c>
      <c r="T7010" s="5">
        <f>POWER(10,Table2[[#This Row],[Predicted normalized_price]]*(N$7634-N$7635)+N$7635)</f>
        <v>101968.6581328496</v>
      </c>
      <c r="U7010" s="5">
        <f>ABS(Table2[[#This Row],[price]]-Table2[[#This Row],[Predicted Price]])</f>
        <v>2168.6581328495959</v>
      </c>
      <c r="V7010" s="5">
        <f>Table2[[#This Row],[Price Diff]]/Table2[[#This Row],[price]]</f>
        <v>2.1730041411318596E-2</v>
      </c>
    </row>
    <row r="7011" spans="1:22" x14ac:dyDescent="0.2">
      <c r="A7011" s="3">
        <v>11920</v>
      </c>
      <c r="B7011" s="3">
        <v>0.208026238</v>
      </c>
      <c r="C7011" s="3">
        <v>56743</v>
      </c>
      <c r="D7011" s="3">
        <v>0.56569431999999997</v>
      </c>
      <c r="E7011" s="3">
        <v>1998</v>
      </c>
      <c r="F7011" s="3">
        <v>0.480783179</v>
      </c>
      <c r="G7011" s="3">
        <v>6</v>
      </c>
      <c r="H7011" s="3">
        <v>0.67893919899999999</v>
      </c>
      <c r="I7011" s="2" t="s">
        <v>23</v>
      </c>
      <c r="J7011" s="3">
        <v>83090</v>
      </c>
      <c r="K7011" s="3">
        <v>0.87179283500000004</v>
      </c>
      <c r="L7011" s="3">
        <v>1</v>
      </c>
      <c r="M7011" s="2" t="s">
        <v>64</v>
      </c>
      <c r="N7011" s="3">
        <v>73800</v>
      </c>
      <c r="O7011" s="3">
        <v>0.43126940699999999</v>
      </c>
      <c r="P7011" s="3">
        <v>0.81090420829422549</v>
      </c>
      <c r="Q7011" s="3">
        <v>-0.66787900953295865</v>
      </c>
      <c r="R7011" s="3">
        <v>-0.53960057787549787</v>
      </c>
      <c r="S7011" s="3">
        <v>0.44206828376706142</v>
      </c>
      <c r="T7011" s="5">
        <f>POWER(10,Table2[[#This Row],[Predicted normalized_price]]*(N$7634-N$7635)+N$7635)</f>
        <v>78311.844230057963</v>
      </c>
      <c r="U7011" s="5">
        <f>ABS(Table2[[#This Row],[price]]-Table2[[#This Row],[Predicted Price]])</f>
        <v>4511.8442300579627</v>
      </c>
      <c r="V7011" s="5">
        <f>Table2[[#This Row],[Price Diff]]/Table2[[#This Row],[price]]</f>
        <v>6.1136100678292178E-2</v>
      </c>
    </row>
    <row r="7012" spans="1:22" x14ac:dyDescent="0.2">
      <c r="A7012" s="3">
        <v>26590</v>
      </c>
      <c r="B7012" s="3">
        <v>0.38654758700000003</v>
      </c>
      <c r="C7012" s="3">
        <v>151782</v>
      </c>
      <c r="D7012" s="3">
        <v>0.73788100999999995</v>
      </c>
      <c r="E7012" s="3">
        <v>2979</v>
      </c>
      <c r="F7012" s="3">
        <v>0.65110249600000003</v>
      </c>
      <c r="G7012" s="3">
        <v>5</v>
      </c>
      <c r="H7012" s="3">
        <v>0.60985333500000005</v>
      </c>
      <c r="I7012" s="2" t="s">
        <v>13</v>
      </c>
      <c r="J7012" s="3">
        <v>22500</v>
      </c>
      <c r="K7012" s="3">
        <v>0.76045149599999995</v>
      </c>
      <c r="L7012" s="3">
        <v>1</v>
      </c>
      <c r="M7012" s="2" t="s">
        <v>62</v>
      </c>
      <c r="N7012" s="3">
        <v>247000</v>
      </c>
      <c r="O7012" s="3">
        <v>0.65110990300000005</v>
      </c>
      <c r="P7012" s="3">
        <v>-0.32994129880444878</v>
      </c>
      <c r="Q7012" s="3">
        <v>0.81748332561663639</v>
      </c>
      <c r="R7012" s="3">
        <v>0.1524139140395353</v>
      </c>
      <c r="S7012" s="3">
        <v>0.65478199573150941</v>
      </c>
      <c r="T7012" s="5">
        <f>POWER(10,Table2[[#This Row],[Predicted normalized_price]]*(N$7634-N$7635)+N$7635)</f>
        <v>252034.65299383187</v>
      </c>
      <c r="U7012" s="5">
        <f>ABS(Table2[[#This Row],[price]]-Table2[[#This Row],[Predicted Price]])</f>
        <v>5034.6529938318708</v>
      </c>
      <c r="V7012" s="5">
        <f>Table2[[#This Row],[Price Diff]]/Table2[[#This Row],[price]]</f>
        <v>2.0383210501343608E-2</v>
      </c>
    </row>
    <row r="7013" spans="1:22" x14ac:dyDescent="0.2">
      <c r="A7013" s="3">
        <v>8470</v>
      </c>
      <c r="B7013" s="3">
        <v>0.13199842000000001</v>
      </c>
      <c r="C7013" s="3">
        <v>42510</v>
      </c>
      <c r="D7013" s="3">
        <v>0.51515498900000001</v>
      </c>
      <c r="E7013" s="3">
        <v>1497</v>
      </c>
      <c r="F7013" s="3">
        <v>0.357690181</v>
      </c>
      <c r="G7013" s="3">
        <v>5</v>
      </c>
      <c r="H7013" s="3">
        <v>0.60985333500000005</v>
      </c>
      <c r="I7013" s="2" t="s">
        <v>22</v>
      </c>
      <c r="J7013" s="3">
        <v>66000</v>
      </c>
      <c r="K7013" s="3">
        <v>0.852167644</v>
      </c>
      <c r="L7013" s="3">
        <v>1</v>
      </c>
      <c r="M7013" s="2" t="s">
        <v>63</v>
      </c>
      <c r="N7013" s="3">
        <v>58800</v>
      </c>
      <c r="O7013" s="3">
        <v>0.38991986499999998</v>
      </c>
      <c r="P7013" s="3">
        <v>-0.88083455161062363</v>
      </c>
      <c r="Q7013" s="3">
        <v>-0.76253733247632005</v>
      </c>
      <c r="R7013" s="3">
        <v>-0.4154759193613986</v>
      </c>
      <c r="S7013" s="3">
        <v>0.38120159442259161</v>
      </c>
      <c r="T7013" s="5">
        <f>POWER(10,Table2[[#This Row],[Predicted normalized_price]]*(N$7634-N$7635)+N$7635)</f>
        <v>56049.471326337807</v>
      </c>
      <c r="U7013" s="5">
        <f>ABS(Table2[[#This Row],[price]]-Table2[[#This Row],[Predicted Price]])</f>
        <v>2750.5286736621929</v>
      </c>
      <c r="V7013" s="5">
        <f>Table2[[#This Row],[Price Diff]]/Table2[[#This Row],[price]]</f>
        <v>4.6777698531669944E-2</v>
      </c>
    </row>
    <row r="7014" spans="1:22" x14ac:dyDescent="0.2">
      <c r="A7014" s="3">
        <v>8780</v>
      </c>
      <c r="B7014" s="3">
        <v>0.13999663800000001</v>
      </c>
      <c r="C7014" s="3">
        <v>42623</v>
      </c>
      <c r="D7014" s="3">
        <v>0.51561956200000003</v>
      </c>
      <c r="E7014" s="3">
        <v>1395</v>
      </c>
      <c r="F7014" s="3">
        <v>0.327600102</v>
      </c>
      <c r="G7014" s="3">
        <v>5</v>
      </c>
      <c r="H7014" s="3">
        <v>0.60985333500000005</v>
      </c>
      <c r="I7014" s="2" t="s">
        <v>20</v>
      </c>
      <c r="J7014" s="3">
        <v>51418</v>
      </c>
      <c r="K7014" s="3">
        <v>0.83088932000000004</v>
      </c>
      <c r="L7014" s="3">
        <v>1</v>
      </c>
      <c r="M7014" s="2" t="s">
        <v>67</v>
      </c>
      <c r="N7014" s="3">
        <v>53800</v>
      </c>
      <c r="O7014" s="3">
        <v>0.373747355</v>
      </c>
      <c r="P7014" s="3">
        <v>-0.48357648335132652</v>
      </c>
      <c r="Q7014" s="3">
        <v>0.40819222194189669</v>
      </c>
      <c r="R7014" s="3">
        <v>0.76950291044407437</v>
      </c>
      <c r="S7014" s="3">
        <v>0.39008125456167997</v>
      </c>
      <c r="T7014" s="5">
        <f>POWER(10,Table2[[#This Row],[Predicted normalized_price]]*(N$7634-N$7635)+N$7635)</f>
        <v>58852.16934929866</v>
      </c>
      <c r="U7014" s="5">
        <f>ABS(Table2[[#This Row],[price]]-Table2[[#This Row],[Predicted Price]])</f>
        <v>5052.1693492986597</v>
      </c>
      <c r="V7014" s="5">
        <f>Table2[[#This Row],[Price Diff]]/Table2[[#This Row],[price]]</f>
        <v>9.3906493481387729E-2</v>
      </c>
    </row>
    <row r="7015" spans="1:22" x14ac:dyDescent="0.2">
      <c r="A7015" s="3">
        <v>10010</v>
      </c>
      <c r="B7015" s="3">
        <v>0.16916914</v>
      </c>
      <c r="C7015" s="3">
        <v>15336</v>
      </c>
      <c r="D7015" s="3">
        <v>0.33673414299999999</v>
      </c>
      <c r="E7015" s="3">
        <v>1598</v>
      </c>
      <c r="F7015" s="3">
        <v>0.38552934799999999</v>
      </c>
      <c r="G7015" s="3">
        <v>9</v>
      </c>
      <c r="H7015" s="3">
        <v>0.83257932800000001</v>
      </c>
      <c r="I7015" s="2" t="s">
        <v>10</v>
      </c>
      <c r="J7015" s="3">
        <v>86000</v>
      </c>
      <c r="K7015" s="3">
        <v>0.87472659900000005</v>
      </c>
      <c r="L7015" s="3">
        <v>1</v>
      </c>
      <c r="M7015" s="2" t="s">
        <v>63</v>
      </c>
      <c r="N7015" s="3">
        <v>28700</v>
      </c>
      <c r="O7015" s="3">
        <v>0.25939372799999999</v>
      </c>
      <c r="P7015" s="3">
        <v>-0.57440249533928944</v>
      </c>
      <c r="Q7015" s="3">
        <v>-0.88942966124330969</v>
      </c>
      <c r="R7015" s="3">
        <v>-1.512408955460242E-2</v>
      </c>
      <c r="S7015" s="3">
        <v>0.24705695192209212</v>
      </c>
      <c r="T7015" s="5">
        <f>POWER(10,Table2[[#This Row],[Predicted normalized_price]]*(N$7634-N$7635)+N$7635)</f>
        <v>26818.882121526545</v>
      </c>
      <c r="U7015" s="5">
        <f>ABS(Table2[[#This Row],[price]]-Table2[[#This Row],[Predicted Price]])</f>
        <v>1881.1178784734548</v>
      </c>
      <c r="V7015" s="5">
        <f>Table2[[#This Row],[Price Diff]]/Table2[[#This Row],[price]]</f>
        <v>6.5544176950294589E-2</v>
      </c>
    </row>
    <row r="7016" spans="1:22" x14ac:dyDescent="0.2">
      <c r="A7016" s="3">
        <v>34270</v>
      </c>
      <c r="B7016" s="3">
        <v>0.44300545499999999</v>
      </c>
      <c r="C7016" s="3">
        <v>132090</v>
      </c>
      <c r="D7016" s="3">
        <v>0.713562429</v>
      </c>
      <c r="E7016" s="3">
        <v>2979</v>
      </c>
      <c r="F7016" s="3">
        <v>0.65110249600000003</v>
      </c>
      <c r="G7016" s="3">
        <v>5</v>
      </c>
      <c r="H7016" s="3">
        <v>0.60985333500000005</v>
      </c>
      <c r="I7016" s="2" t="s">
        <v>13</v>
      </c>
      <c r="J7016" s="3">
        <v>50000</v>
      </c>
      <c r="K7016" s="3">
        <v>0.82850592099999998</v>
      </c>
      <c r="L7016" s="3">
        <v>1</v>
      </c>
      <c r="M7016" s="2" t="s">
        <v>62</v>
      </c>
      <c r="N7016" s="3">
        <v>266800</v>
      </c>
      <c r="O7016" s="3">
        <v>0.66514276699999997</v>
      </c>
      <c r="P7016" s="3">
        <v>-0.56829699003307055</v>
      </c>
      <c r="Q7016" s="3">
        <v>0.82962588212945321</v>
      </c>
      <c r="R7016" s="3">
        <v>0.12718423898337378</v>
      </c>
      <c r="S7016" s="3">
        <v>0.66375051590115142</v>
      </c>
      <c r="T7016" s="5">
        <f>POWER(10,Table2[[#This Row],[Predicted normalized_price]]*(N$7634-N$7635)+N$7635)</f>
        <v>264766.6458494977</v>
      </c>
      <c r="U7016" s="5">
        <f>ABS(Table2[[#This Row],[price]]-Table2[[#This Row],[Predicted Price]])</f>
        <v>2033.3541505023022</v>
      </c>
      <c r="V7016" s="5">
        <f>Table2[[#This Row],[Price Diff]]/Table2[[#This Row],[price]]</f>
        <v>7.6212674306682989E-3</v>
      </c>
    </row>
    <row r="7017" spans="1:22" x14ac:dyDescent="0.2">
      <c r="A7017" s="3">
        <v>9460</v>
      </c>
      <c r="B7017" s="3">
        <v>0.15659477199999999</v>
      </c>
      <c r="C7017" s="3">
        <v>19161</v>
      </c>
      <c r="D7017" s="3">
        <v>0.37570251999999998</v>
      </c>
      <c r="E7017" s="3">
        <v>1998</v>
      </c>
      <c r="F7017" s="3">
        <v>0.480783179</v>
      </c>
      <c r="G7017" s="3">
        <v>11</v>
      </c>
      <c r="H7017" s="3">
        <v>0.90861810600000004</v>
      </c>
      <c r="I7017" s="2" t="s">
        <v>42</v>
      </c>
      <c r="J7017" s="3">
        <v>190000</v>
      </c>
      <c r="K7017" s="3">
        <v>0.942284071</v>
      </c>
      <c r="L7017" s="3">
        <v>4</v>
      </c>
      <c r="M7017" s="2" t="s">
        <v>62</v>
      </c>
      <c r="N7017" s="3">
        <v>27000</v>
      </c>
      <c r="O7017" s="3">
        <v>0.24828181699999999</v>
      </c>
      <c r="P7017" s="3">
        <v>-0.27623287284758563</v>
      </c>
      <c r="Q7017" s="3">
        <v>-0.88275148207958742</v>
      </c>
      <c r="R7017" s="3">
        <v>1.2212555266996199E-2</v>
      </c>
      <c r="S7017" s="3">
        <v>0.24266871048293945</v>
      </c>
      <c r="T7017" s="5">
        <f>POWER(10,Table2[[#This Row],[Predicted normalized_price]]*(N$7634-N$7635)+N$7635)</f>
        <v>26179.919565593307</v>
      </c>
      <c r="U7017" s="5">
        <f>ABS(Table2[[#This Row],[price]]-Table2[[#This Row],[Predicted Price]])</f>
        <v>820.0804344066928</v>
      </c>
      <c r="V7017" s="5">
        <f>Table2[[#This Row],[Price Diff]]/Table2[[#This Row],[price]]</f>
        <v>3.0373349422470105E-2</v>
      </c>
    </row>
    <row r="7018" spans="1:22" x14ac:dyDescent="0.2">
      <c r="A7018" s="3">
        <v>11650</v>
      </c>
      <c r="B7018" s="3">
        <v>0.20292826999999999</v>
      </c>
      <c r="C7018" s="3">
        <v>53939</v>
      </c>
      <c r="D7018" s="3">
        <v>0.55682547999999998</v>
      </c>
      <c r="E7018" s="3">
        <v>1998</v>
      </c>
      <c r="F7018" s="3">
        <v>0.480783179</v>
      </c>
      <c r="G7018" s="3">
        <v>3</v>
      </c>
      <c r="H7018" s="3">
        <v>0.416289664</v>
      </c>
      <c r="I7018" s="2" t="s">
        <v>23</v>
      </c>
      <c r="J7018" s="3">
        <v>22800</v>
      </c>
      <c r="K7018" s="3">
        <v>0.76158034699999999</v>
      </c>
      <c r="L7018" s="3">
        <v>1</v>
      </c>
      <c r="M7018" s="2" t="s">
        <v>64</v>
      </c>
      <c r="N7018" s="3">
        <v>99999</v>
      </c>
      <c r="O7018" s="3">
        <v>0.48655601700000001</v>
      </c>
      <c r="P7018" s="3">
        <v>0.77032415754508377</v>
      </c>
      <c r="Q7018" s="3">
        <v>-0.58797547512543935</v>
      </c>
      <c r="R7018" s="3">
        <v>-0.60173985124818086</v>
      </c>
      <c r="S7018" s="3">
        <v>0.47876526071703013</v>
      </c>
      <c r="T7018" s="5">
        <f>POWER(10,Table2[[#This Row],[Predicted normalized_price]]*(N$7634-N$7635)+N$7635)</f>
        <v>95808.342367953694</v>
      </c>
      <c r="U7018" s="5">
        <f>ABS(Table2[[#This Row],[price]]-Table2[[#This Row],[Predicted Price]])</f>
        <v>4190.6576320463064</v>
      </c>
      <c r="V7018" s="5">
        <f>Table2[[#This Row],[Price Diff]]/Table2[[#This Row],[price]]</f>
        <v>4.1906995390416965E-2</v>
      </c>
    </row>
    <row r="7019" spans="1:22" x14ac:dyDescent="0.2">
      <c r="A7019" s="3">
        <v>8640</v>
      </c>
      <c r="B7019" s="3">
        <v>0.13642009799999999</v>
      </c>
      <c r="C7019" s="3">
        <v>32386</v>
      </c>
      <c r="D7019" s="3">
        <v>0.46755216500000002</v>
      </c>
      <c r="E7019" s="3">
        <v>1561</v>
      </c>
      <c r="F7019" s="3">
        <v>0.37554054999999997</v>
      </c>
      <c r="G7019" s="3">
        <v>7</v>
      </c>
      <c r="H7019" s="3">
        <v>0.73735046500000001</v>
      </c>
      <c r="I7019" s="2" t="s">
        <v>43</v>
      </c>
      <c r="J7019" s="3">
        <v>88604</v>
      </c>
      <c r="K7019" s="3">
        <v>0.87726889600000002</v>
      </c>
      <c r="L7019" s="3">
        <v>2</v>
      </c>
      <c r="M7019" s="2" t="s">
        <v>66</v>
      </c>
      <c r="N7019" s="3">
        <v>40800</v>
      </c>
      <c r="O7019" s="3">
        <v>0.32341250700000002</v>
      </c>
      <c r="P7019" s="3">
        <v>-0.61199768858184711</v>
      </c>
      <c r="Q7019" s="3">
        <v>0.32417971932956641</v>
      </c>
      <c r="R7019" s="3">
        <v>0.97244394708280968</v>
      </c>
      <c r="S7019" s="3">
        <v>0.31614891503788201</v>
      </c>
      <c r="T7019" s="5">
        <f>POWER(10,Table2[[#This Row],[Predicted normalized_price]]*(N$7634-N$7635)+N$7635)</f>
        <v>39203.594721315574</v>
      </c>
      <c r="U7019" s="5">
        <f>ABS(Table2[[#This Row],[price]]-Table2[[#This Row],[Predicted Price]])</f>
        <v>1596.4052786844259</v>
      </c>
      <c r="V7019" s="5">
        <f>Table2[[#This Row],[Price Diff]]/Table2[[#This Row],[price]]</f>
        <v>3.9127580359912401E-2</v>
      </c>
    </row>
    <row r="7020" spans="1:22" x14ac:dyDescent="0.2">
      <c r="A7020" s="3">
        <v>22190</v>
      </c>
      <c r="B7020" s="3">
        <v>0.34629750599999998</v>
      </c>
      <c r="C7020" s="3">
        <v>55917</v>
      </c>
      <c r="D7020" s="3">
        <v>0.56312811699999998</v>
      </c>
      <c r="E7020" s="3">
        <v>1984</v>
      </c>
      <c r="F7020" s="3">
        <v>0.47778491499999998</v>
      </c>
      <c r="G7020" s="3">
        <v>8</v>
      </c>
      <c r="H7020" s="3">
        <v>0.78794860499999997</v>
      </c>
      <c r="I7020" s="2" t="s">
        <v>19</v>
      </c>
      <c r="J7020" s="3">
        <v>58000</v>
      </c>
      <c r="K7020" s="3">
        <v>0.84115531399999999</v>
      </c>
      <c r="L7020" s="3">
        <v>1</v>
      </c>
      <c r="M7020" s="2" t="s">
        <v>65</v>
      </c>
      <c r="N7020" s="3">
        <v>100000</v>
      </c>
      <c r="O7020" s="3">
        <v>0.48655783699999999</v>
      </c>
      <c r="P7020" s="3">
        <v>-0.91073896165120949</v>
      </c>
      <c r="Q7020" s="3">
        <v>0.57317631724465323</v>
      </c>
      <c r="R7020" s="3">
        <v>0.55621067549255354</v>
      </c>
      <c r="S7020" s="3">
        <v>0.48650142430400367</v>
      </c>
      <c r="T7020" s="5">
        <f>POWER(10,Table2[[#This Row],[Predicted normalized_price]]*(N$7634-N$7635)+N$7635)</f>
        <v>99969.005722353439</v>
      </c>
      <c r="U7020" s="5">
        <f>ABS(Table2[[#This Row],[price]]-Table2[[#This Row],[Predicted Price]])</f>
        <v>30.994277646561386</v>
      </c>
      <c r="V7020" s="5">
        <f>Table2[[#This Row],[Price Diff]]/Table2[[#This Row],[price]]</f>
        <v>3.0994277646561387E-4</v>
      </c>
    </row>
    <row r="7021" spans="1:22" x14ac:dyDescent="0.2">
      <c r="A7021" s="3">
        <v>11110</v>
      </c>
      <c r="B7021" s="3">
        <v>0.19236795500000001</v>
      </c>
      <c r="C7021" s="3">
        <v>36571</v>
      </c>
      <c r="D7021" s="3">
        <v>0.48882003699999999</v>
      </c>
      <c r="E7021" s="3">
        <v>1984</v>
      </c>
      <c r="F7021" s="3">
        <v>0.47778491499999998</v>
      </c>
      <c r="G7021" s="3">
        <v>9</v>
      </c>
      <c r="H7021" s="3">
        <v>0.83257932800000001</v>
      </c>
      <c r="I7021" s="2" t="s">
        <v>20</v>
      </c>
      <c r="J7021" s="3">
        <v>126000</v>
      </c>
      <c r="K7021" s="3">
        <v>0.90727774400000005</v>
      </c>
      <c r="L7021" s="3">
        <v>3</v>
      </c>
      <c r="M7021" s="2" t="s">
        <v>64</v>
      </c>
      <c r="N7021" s="3">
        <v>45500</v>
      </c>
      <c r="O7021" s="3">
        <v>0.34325412599999999</v>
      </c>
      <c r="P7021" s="3">
        <v>0.91914200300021554</v>
      </c>
      <c r="Q7021" s="3">
        <v>0.26682657975678353</v>
      </c>
      <c r="R7021" s="3">
        <v>0.80532900787154016</v>
      </c>
      <c r="S7021" s="3">
        <v>0.34745800384448655</v>
      </c>
      <c r="T7021" s="5">
        <f>POWER(10,Table2[[#This Row],[Predicted normalized_price]]*(N$7634-N$7635)+N$7635)</f>
        <v>46563.303561754088</v>
      </c>
      <c r="U7021" s="5">
        <f>ABS(Table2[[#This Row],[price]]-Table2[[#This Row],[Predicted Price]])</f>
        <v>1063.3035617540882</v>
      </c>
      <c r="V7021" s="5">
        <f>Table2[[#This Row],[Price Diff]]/Table2[[#This Row],[price]]</f>
        <v>2.3369309049540397E-2</v>
      </c>
    </row>
    <row r="7022" spans="1:22" x14ac:dyDescent="0.2">
      <c r="A7022" s="3">
        <v>8210</v>
      </c>
      <c r="B7022" s="3">
        <v>0.12506118599999999</v>
      </c>
      <c r="C7022" s="3">
        <v>14640</v>
      </c>
      <c r="D7022" s="3">
        <v>0.32860609000000002</v>
      </c>
      <c r="E7022" s="3">
        <v>1586</v>
      </c>
      <c r="F7022" s="3">
        <v>0.38231530600000002</v>
      </c>
      <c r="G7022" s="3">
        <v>10</v>
      </c>
      <c r="H7022" s="3">
        <v>0.87250287000000004</v>
      </c>
      <c r="I7022" s="2" t="s">
        <v>25</v>
      </c>
      <c r="J7022" s="3">
        <v>154927</v>
      </c>
      <c r="K7022" s="3">
        <v>0.92489179200000005</v>
      </c>
      <c r="L7022" s="3">
        <v>2</v>
      </c>
      <c r="M7022" s="2" t="s">
        <v>67</v>
      </c>
      <c r="N7022" s="3">
        <v>23888</v>
      </c>
      <c r="O7022" s="3">
        <v>0.225996102</v>
      </c>
      <c r="P7022" s="3">
        <v>-0.87191624840516246</v>
      </c>
      <c r="Q7022" s="3">
        <v>-0.24381640572876523</v>
      </c>
      <c r="R7022" s="3">
        <v>0.8679936191466</v>
      </c>
      <c r="S7022" s="3">
        <v>0.1923535033645945</v>
      </c>
      <c r="T7022" s="5">
        <f>POWER(10,Table2[[#This Row],[Predicted normalized_price]]*(N$7634-N$7635)+N$7635)</f>
        <v>19856.059663002467</v>
      </c>
      <c r="U7022" s="5">
        <f>ABS(Table2[[#This Row],[price]]-Table2[[#This Row],[Predicted Price]])</f>
        <v>4031.9403369975334</v>
      </c>
      <c r="V7022" s="5">
        <f>Table2[[#This Row],[Price Diff]]/Table2[[#This Row],[price]]</f>
        <v>0.16878517820652769</v>
      </c>
    </row>
    <row r="7023" spans="1:22" x14ac:dyDescent="0.2">
      <c r="A7023" s="3">
        <v>13230</v>
      </c>
      <c r="B7023" s="3">
        <v>0.23122690100000001</v>
      </c>
      <c r="C7023" s="3">
        <v>53056</v>
      </c>
      <c r="D7023" s="3">
        <v>0.55393692900000002</v>
      </c>
      <c r="E7023" s="3">
        <v>1595</v>
      </c>
      <c r="F7023" s="3">
        <v>0.38472810600000001</v>
      </c>
      <c r="G7023" s="3">
        <v>5</v>
      </c>
      <c r="H7023" s="3">
        <v>0.60985333500000005</v>
      </c>
      <c r="I7023" s="2" t="s">
        <v>15</v>
      </c>
      <c r="J7023" s="3">
        <v>37000</v>
      </c>
      <c r="K7023" s="3">
        <v>0.80284363400000003</v>
      </c>
      <c r="L7023" s="3">
        <v>2</v>
      </c>
      <c r="M7023" s="2" t="s">
        <v>65</v>
      </c>
      <c r="N7023" s="3">
        <v>89800</v>
      </c>
      <c r="O7023" s="3">
        <v>0.46697918999999999</v>
      </c>
      <c r="P7023" s="3">
        <v>-0.91942006088831219</v>
      </c>
      <c r="Q7023" s="3">
        <v>0.53803101211176318</v>
      </c>
      <c r="R7023" s="3">
        <v>0.63878423126052342</v>
      </c>
      <c r="S7023" s="3">
        <v>0.4562809409724724</v>
      </c>
      <c r="T7023" s="5">
        <f>POWER(10,Table2[[#This Row],[Predicted normalized_price]]*(N$7634-N$7635)+N$7635)</f>
        <v>84673.086759191356</v>
      </c>
      <c r="U7023" s="5">
        <f>ABS(Table2[[#This Row],[price]]-Table2[[#This Row],[Predicted Price]])</f>
        <v>5126.9132408086443</v>
      </c>
      <c r="V7023" s="5">
        <f>Table2[[#This Row],[Price Diff]]/Table2[[#This Row],[price]]</f>
        <v>5.7092575064684237E-2</v>
      </c>
    </row>
    <row r="7024" spans="1:22" x14ac:dyDescent="0.2">
      <c r="A7024" s="3">
        <v>9460</v>
      </c>
      <c r="B7024" s="3">
        <v>0.15659477199999999</v>
      </c>
      <c r="C7024" s="3">
        <v>35150</v>
      </c>
      <c r="D7024" s="3">
        <v>0.48188454200000003</v>
      </c>
      <c r="E7024" s="3">
        <v>1390</v>
      </c>
      <c r="F7024" s="3">
        <v>0.32606906200000002</v>
      </c>
      <c r="G7024" s="3">
        <v>7</v>
      </c>
      <c r="H7024" s="3">
        <v>0.73735046500000001</v>
      </c>
      <c r="I7024" s="2" t="s">
        <v>20</v>
      </c>
      <c r="J7024" s="3">
        <v>120000</v>
      </c>
      <c r="K7024" s="3">
        <v>0.90311950399999996</v>
      </c>
      <c r="L7024" s="3">
        <v>2</v>
      </c>
      <c r="M7024" s="2" t="s">
        <v>66</v>
      </c>
      <c r="N7024" s="3">
        <v>45700</v>
      </c>
      <c r="O7024" s="3">
        <v>0.34405229700000001</v>
      </c>
      <c r="P7024" s="3">
        <v>-0.28003809132878171</v>
      </c>
      <c r="Q7024" s="3">
        <v>0.30396558918136735</v>
      </c>
      <c r="R7024" s="3">
        <v>0.8119834814637763</v>
      </c>
      <c r="S7024" s="3">
        <v>0.35239286694889665</v>
      </c>
      <c r="T7024" s="5">
        <f>POWER(10,Table2[[#This Row],[Predicted normalized_price]]*(N$7634-N$7635)+N$7635)</f>
        <v>47843.246212556784</v>
      </c>
      <c r="U7024" s="5">
        <f>ABS(Table2[[#This Row],[price]]-Table2[[#This Row],[Predicted Price]])</f>
        <v>2143.2462125567836</v>
      </c>
      <c r="V7024" s="5">
        <f>Table2[[#This Row],[Price Diff]]/Table2[[#This Row],[price]]</f>
        <v>4.6898166576734873E-2</v>
      </c>
    </row>
    <row r="7025" spans="1:22" x14ac:dyDescent="0.2">
      <c r="A7025" s="3">
        <v>13830</v>
      </c>
      <c r="B7025" s="3">
        <v>0.241095795</v>
      </c>
      <c r="C7025" s="3">
        <v>76996</v>
      </c>
      <c r="D7025" s="3">
        <v>0.61910862</v>
      </c>
      <c r="E7025" s="3">
        <v>2488</v>
      </c>
      <c r="F7025" s="3">
        <v>0.57430527899999995</v>
      </c>
      <c r="G7025" s="3">
        <v>5</v>
      </c>
      <c r="H7025" s="3">
        <v>0.60985333500000005</v>
      </c>
      <c r="I7025" s="2" t="s">
        <v>27</v>
      </c>
      <c r="J7025" s="3">
        <v>67284</v>
      </c>
      <c r="K7025" s="3">
        <v>0.85380977400000002</v>
      </c>
      <c r="L7025" s="3">
        <v>1</v>
      </c>
      <c r="M7025" s="2" t="s">
        <v>66</v>
      </c>
      <c r="N7025" s="3">
        <v>108000</v>
      </c>
      <c r="O7025" s="3">
        <v>0.50056341599999998</v>
      </c>
      <c r="P7025" s="3">
        <v>0.47542251342115366</v>
      </c>
      <c r="Q7025" s="3">
        <v>-0.53593681979981156</v>
      </c>
      <c r="R7025" s="3">
        <v>-0.63267424152306995</v>
      </c>
      <c r="S7025" s="3">
        <v>0.49953944325031041</v>
      </c>
      <c r="T7025" s="5">
        <f>POWER(10,Table2[[#This Row],[Predicted normalized_price]]*(N$7634-N$7635)+N$7635)</f>
        <v>107394.01668139653</v>
      </c>
      <c r="U7025" s="5">
        <f>ABS(Table2[[#This Row],[price]]-Table2[[#This Row],[Predicted Price]])</f>
        <v>605.98331860346661</v>
      </c>
      <c r="V7025" s="5">
        <f>Table2[[#This Row],[Price Diff]]/Table2[[#This Row],[price]]</f>
        <v>5.6109566537358019E-3</v>
      </c>
    </row>
    <row r="7026" spans="1:22" x14ac:dyDescent="0.2">
      <c r="A7026" s="3">
        <v>13070</v>
      </c>
      <c r="B7026" s="3">
        <v>0.22851955700000001</v>
      </c>
      <c r="C7026" s="3">
        <v>63259</v>
      </c>
      <c r="D7026" s="3">
        <v>0.58471792600000005</v>
      </c>
      <c r="E7026" s="3">
        <v>1496</v>
      </c>
      <c r="F7026" s="3">
        <v>0.35740525400000001</v>
      </c>
      <c r="G7026" s="3">
        <v>4</v>
      </c>
      <c r="H7026" s="3">
        <v>0.52529906999999998</v>
      </c>
      <c r="I7026" s="2" t="s">
        <v>13</v>
      </c>
      <c r="J7026" s="3">
        <v>53000</v>
      </c>
      <c r="K7026" s="3">
        <v>0.83347200499999996</v>
      </c>
      <c r="L7026" s="3">
        <v>1</v>
      </c>
      <c r="M7026" s="2" t="s">
        <v>66</v>
      </c>
      <c r="N7026" s="3">
        <v>107800</v>
      </c>
      <c r="O7026" s="3">
        <v>0.50022609799999995</v>
      </c>
      <c r="P7026" s="3">
        <v>-0.88611548754570002</v>
      </c>
      <c r="Q7026" s="3">
        <v>0.61542173122164123</v>
      </c>
      <c r="R7026" s="3">
        <v>0.57895253912765177</v>
      </c>
      <c r="S7026" s="3">
        <v>0.49192552736555684</v>
      </c>
      <c r="T7026" s="5">
        <f>POWER(10,Table2[[#This Row],[Predicted normalized_price]]*(N$7634-N$7635)+N$7635)</f>
        <v>102993.49094537488</v>
      </c>
      <c r="U7026" s="5">
        <f>ABS(Table2[[#This Row],[price]]-Table2[[#This Row],[Predicted Price]])</f>
        <v>4806.5090546251158</v>
      </c>
      <c r="V7026" s="5">
        <f>Table2[[#This Row],[Price Diff]]/Table2[[#This Row],[price]]</f>
        <v>4.4587282510437067E-2</v>
      </c>
    </row>
    <row r="7027" spans="1:22" x14ac:dyDescent="0.2">
      <c r="A7027" s="3">
        <v>30750</v>
      </c>
      <c r="B7027" s="3">
        <v>0.41889005899999998</v>
      </c>
      <c r="C7027" s="3">
        <v>128193</v>
      </c>
      <c r="D7027" s="3">
        <v>0.70832172100000002</v>
      </c>
      <c r="E7027" s="3">
        <v>2996</v>
      </c>
      <c r="F7027" s="3">
        <v>0.65352884600000005</v>
      </c>
      <c r="G7027" s="3">
        <v>2</v>
      </c>
      <c r="H7027" s="3">
        <v>0.26264953499999999</v>
      </c>
      <c r="I7027" s="2" t="s">
        <v>15</v>
      </c>
      <c r="J7027" s="3">
        <v>28</v>
      </c>
      <c r="K7027" s="3">
        <v>0.19036238899999999</v>
      </c>
      <c r="L7027" s="3">
        <v>1</v>
      </c>
      <c r="M7027" s="2" t="s">
        <v>65</v>
      </c>
      <c r="N7027" s="3">
        <v>370888</v>
      </c>
      <c r="O7027" s="3">
        <v>0.72508801899999997</v>
      </c>
      <c r="P7027" s="3">
        <v>-0.88144998067739466</v>
      </c>
      <c r="Q7027" s="3">
        <v>0.8768967646972492</v>
      </c>
      <c r="R7027" s="3">
        <v>-2.0906646173446251E-2</v>
      </c>
      <c r="S7027" s="3">
        <v>0.71293223472181733</v>
      </c>
      <c r="T7027" s="5">
        <f>POWER(10,Table2[[#This Row],[Predicted normalized_price]]*(N$7634-N$7635)+N$7635)</f>
        <v>346923.31513308751</v>
      </c>
      <c r="U7027" s="5">
        <f>ABS(Table2[[#This Row],[price]]-Table2[[#This Row],[Predicted Price]])</f>
        <v>23964.684866912488</v>
      </c>
      <c r="V7027" s="5">
        <f>Table2[[#This Row],[Price Diff]]/Table2[[#This Row],[price]]</f>
        <v>6.4614344133303012E-2</v>
      </c>
    </row>
    <row r="7028" spans="1:22" x14ac:dyDescent="0.2">
      <c r="A7028" s="3">
        <v>15420</v>
      </c>
      <c r="B7028" s="3">
        <v>0.26531018000000001</v>
      </c>
      <c r="C7028" s="3">
        <v>77872</v>
      </c>
      <c r="D7028" s="3">
        <v>0.62108841400000003</v>
      </c>
      <c r="E7028" s="3">
        <v>1595</v>
      </c>
      <c r="F7028" s="3">
        <v>0.38472810600000001</v>
      </c>
      <c r="G7028" s="3">
        <v>2</v>
      </c>
      <c r="H7028" s="3">
        <v>0.26264953499999999</v>
      </c>
      <c r="I7028" s="2" t="s">
        <v>15</v>
      </c>
      <c r="J7028" s="3">
        <v>12300</v>
      </c>
      <c r="K7028" s="3">
        <v>0.70898153699999999</v>
      </c>
      <c r="L7028" s="3">
        <v>1</v>
      </c>
      <c r="M7028" s="2" t="s">
        <v>65</v>
      </c>
      <c r="N7028" s="3">
        <v>163000</v>
      </c>
      <c r="O7028" s="3">
        <v>0.57547095000000004</v>
      </c>
      <c r="P7028" s="3">
        <v>-0.94860067932135272</v>
      </c>
      <c r="Q7028" s="3">
        <v>0.76011124874674607</v>
      </c>
      <c r="R7028" s="3">
        <v>0.38058002206053948</v>
      </c>
      <c r="S7028" s="3">
        <v>0.58017752902608455</v>
      </c>
      <c r="T7028" s="5">
        <f>POWER(10,Table2[[#This Row],[Predicted normalized_price]]*(N$7634-N$7635)+N$7635)</f>
        <v>167270.6203133805</v>
      </c>
      <c r="U7028" s="5">
        <f>ABS(Table2[[#This Row],[price]]-Table2[[#This Row],[Predicted Price]])</f>
        <v>4270.6203133804956</v>
      </c>
      <c r="V7028" s="5">
        <f>Table2[[#This Row],[Price Diff]]/Table2[[#This Row],[price]]</f>
        <v>2.620012462196623E-2</v>
      </c>
    </row>
    <row r="7029" spans="1:22" x14ac:dyDescent="0.2">
      <c r="A7029" s="3">
        <v>12600</v>
      </c>
      <c r="B7029" s="3">
        <v>0.22037074300000001</v>
      </c>
      <c r="C7029" s="3">
        <v>78813</v>
      </c>
      <c r="D7029" s="3">
        <v>0.62319045100000003</v>
      </c>
      <c r="E7029" s="3">
        <v>1796</v>
      </c>
      <c r="F7029" s="3">
        <v>0.43533607800000002</v>
      </c>
      <c r="G7029" s="3">
        <v>8</v>
      </c>
      <c r="H7029" s="3">
        <v>0.78794860499999997</v>
      </c>
      <c r="I7029" s="2" t="s">
        <v>15</v>
      </c>
      <c r="J7029" s="3">
        <v>31000</v>
      </c>
      <c r="K7029" s="3">
        <v>0.787764358</v>
      </c>
      <c r="L7029" s="3">
        <v>1</v>
      </c>
      <c r="M7029" s="2" t="s">
        <v>62</v>
      </c>
      <c r="N7029" s="3">
        <v>113800</v>
      </c>
      <c r="O7029" s="3">
        <v>0.510083167</v>
      </c>
      <c r="P7029" s="3">
        <v>-0.75020549979571194</v>
      </c>
      <c r="Q7029" s="3">
        <v>0.53287696931228767</v>
      </c>
      <c r="R7029" s="3">
        <v>0.58698697115998633</v>
      </c>
      <c r="S7029" s="3">
        <v>0.46850525609088989</v>
      </c>
      <c r="T7029" s="5">
        <f>POWER(10,Table2[[#This Row],[Predicted normalized_price]]*(N$7634-N$7635)+N$7635)</f>
        <v>90556.209110527881</v>
      </c>
      <c r="U7029" s="5">
        <f>ABS(Table2[[#This Row],[price]]-Table2[[#This Row],[Predicted Price]])</f>
        <v>23243.790889472119</v>
      </c>
      <c r="V7029" s="5">
        <f>Table2[[#This Row],[Price Diff]]/Table2[[#This Row],[price]]</f>
        <v>0.20425123804457046</v>
      </c>
    </row>
    <row r="7030" spans="1:22" x14ac:dyDescent="0.2">
      <c r="A7030" s="3">
        <v>9780</v>
      </c>
      <c r="B7030" s="3">
        <v>0.16399693800000001</v>
      </c>
      <c r="C7030" s="3">
        <v>66185</v>
      </c>
      <c r="D7030" s="3">
        <v>0.59263089099999999</v>
      </c>
      <c r="E7030" s="3">
        <v>1798</v>
      </c>
      <c r="F7030" s="3">
        <v>0.435810641</v>
      </c>
      <c r="G7030" s="3">
        <v>4</v>
      </c>
      <c r="H7030" s="3">
        <v>0.52529906999999998</v>
      </c>
      <c r="I7030" s="2" t="s">
        <v>10</v>
      </c>
      <c r="J7030" s="3">
        <v>59045</v>
      </c>
      <c r="K7030" s="3">
        <v>0.84267720000000002</v>
      </c>
      <c r="L7030" s="3">
        <v>1</v>
      </c>
      <c r="M7030" s="2" t="s">
        <v>66</v>
      </c>
      <c r="N7030" s="3">
        <v>76800</v>
      </c>
      <c r="O7030" s="3">
        <v>0.43852067300000003</v>
      </c>
      <c r="P7030" s="3">
        <v>0.5749865746147127</v>
      </c>
      <c r="Q7030" s="3">
        <v>-0.61506793859878217</v>
      </c>
      <c r="R7030" s="3">
        <v>-0.58048721892432509</v>
      </c>
      <c r="S7030" s="3">
        <v>0.46572523206660171</v>
      </c>
      <c r="T7030" s="5">
        <f>POWER(10,Table2[[#This Row],[Predicted normalized_price]]*(N$7634-N$7635)+N$7635)</f>
        <v>89183.357238905184</v>
      </c>
      <c r="U7030" s="5">
        <f>ABS(Table2[[#This Row],[price]]-Table2[[#This Row],[Predicted Price]])</f>
        <v>12383.357238905184</v>
      </c>
      <c r="V7030" s="5">
        <f>Table2[[#This Row],[Price Diff]]/Table2[[#This Row],[price]]</f>
        <v>0.16124163071491127</v>
      </c>
    </row>
    <row r="7031" spans="1:22" x14ac:dyDescent="0.2">
      <c r="A7031" s="3">
        <v>9860</v>
      </c>
      <c r="B7031" s="3">
        <v>0.16580963300000001</v>
      </c>
      <c r="C7031" s="3">
        <v>53825</v>
      </c>
      <c r="D7031" s="3">
        <v>0.55645522199999997</v>
      </c>
      <c r="E7031" s="3">
        <v>1197</v>
      </c>
      <c r="F7031" s="3">
        <v>0.26232939100000002</v>
      </c>
      <c r="G7031" s="3">
        <v>3</v>
      </c>
      <c r="H7031" s="3">
        <v>0.416289664</v>
      </c>
      <c r="I7031" s="2" t="s">
        <v>27</v>
      </c>
      <c r="J7031" s="3">
        <v>22000</v>
      </c>
      <c r="K7031" s="3">
        <v>0.75853620200000005</v>
      </c>
      <c r="L7031" s="3">
        <v>2</v>
      </c>
      <c r="M7031" s="2" t="s">
        <v>64</v>
      </c>
      <c r="N7031" s="3">
        <v>86800</v>
      </c>
      <c r="O7031" s="3">
        <v>0.46079571699999999</v>
      </c>
      <c r="P7031" s="3">
        <v>0.79373267355954713</v>
      </c>
      <c r="Q7031" s="3">
        <v>-0.63426486983509678</v>
      </c>
      <c r="R7031" s="3">
        <v>-0.59013510860002272</v>
      </c>
      <c r="S7031" s="3">
        <v>0.46369215024921173</v>
      </c>
      <c r="T7031" s="5">
        <f>POWER(10,Table2[[#This Row],[Predicted normalized_price]]*(N$7634-N$7635)+N$7635)</f>
        <v>88192.559788554063</v>
      </c>
      <c r="U7031" s="5">
        <f>ABS(Table2[[#This Row],[price]]-Table2[[#This Row],[Predicted Price]])</f>
        <v>1392.5597885540628</v>
      </c>
      <c r="V7031" s="5">
        <f>Table2[[#This Row],[Price Diff]]/Table2[[#This Row],[price]]</f>
        <v>1.604331553633713E-2</v>
      </c>
    </row>
    <row r="7032" spans="1:22" x14ac:dyDescent="0.2">
      <c r="A7032" s="3">
        <v>21040</v>
      </c>
      <c r="B7032" s="3">
        <v>0.33445649</v>
      </c>
      <c r="C7032" s="3">
        <v>85036</v>
      </c>
      <c r="D7032" s="3">
        <v>0.63649002799999999</v>
      </c>
      <c r="E7032" s="3">
        <v>1984</v>
      </c>
      <c r="F7032" s="3">
        <v>0.47778491499999998</v>
      </c>
      <c r="G7032" s="3">
        <v>7</v>
      </c>
      <c r="H7032" s="3">
        <v>0.73735046500000001</v>
      </c>
      <c r="I7032" s="2" t="s">
        <v>19</v>
      </c>
      <c r="J7032" s="3">
        <v>51000</v>
      </c>
      <c r="K7032" s="3">
        <v>0.83019363899999998</v>
      </c>
      <c r="L7032" s="3">
        <v>3</v>
      </c>
      <c r="M7032" s="2" t="s">
        <v>62</v>
      </c>
      <c r="N7032" s="3">
        <v>123800</v>
      </c>
      <c r="O7032" s="3">
        <v>0.52541063099999996</v>
      </c>
      <c r="P7032" s="3">
        <v>-0.73523650109219441</v>
      </c>
      <c r="Q7032" s="3">
        <v>0.65799939032813692</v>
      </c>
      <c r="R7032" s="3">
        <v>0.43759787300875819</v>
      </c>
      <c r="S7032" s="3">
        <v>0.53938530686327357</v>
      </c>
      <c r="T7032" s="5">
        <f>POWER(10,Table2[[#This Row],[Predicted normalized_price]]*(N$7634-N$7635)+N$7635)</f>
        <v>133681.29781928589</v>
      </c>
      <c r="U7032" s="5">
        <f>ABS(Table2[[#This Row],[price]]-Table2[[#This Row],[Predicted Price]])</f>
        <v>9881.2978192858864</v>
      </c>
      <c r="V7032" s="5">
        <f>Table2[[#This Row],[Price Diff]]/Table2[[#This Row],[price]]</f>
        <v>7.9816622126703443E-2</v>
      </c>
    </row>
    <row r="7033" spans="1:22" x14ac:dyDescent="0.2">
      <c r="A7033" s="3">
        <v>7930</v>
      </c>
      <c r="B7033" s="3">
        <v>0.117340215</v>
      </c>
      <c r="C7033" s="3">
        <v>41051</v>
      </c>
      <c r="D7033" s="3">
        <v>0.50904319600000003</v>
      </c>
      <c r="E7033" s="3">
        <v>1197</v>
      </c>
      <c r="F7033" s="3">
        <v>0.26232939100000002</v>
      </c>
      <c r="G7033" s="3">
        <v>6</v>
      </c>
      <c r="H7033" s="3">
        <v>0.67893919899999999</v>
      </c>
      <c r="I7033" s="2" t="s">
        <v>20</v>
      </c>
      <c r="J7033" s="3">
        <v>31741</v>
      </c>
      <c r="K7033" s="3">
        <v>0.78977759199999997</v>
      </c>
      <c r="L7033" s="3">
        <v>1</v>
      </c>
      <c r="M7033" s="2" t="s">
        <v>67</v>
      </c>
      <c r="N7033" s="3">
        <v>49800</v>
      </c>
      <c r="O7033" s="3">
        <v>0.35968764800000003</v>
      </c>
      <c r="P7033" s="3">
        <v>-0.60274729566719143</v>
      </c>
      <c r="Q7033" s="3">
        <v>0.33292498806757498</v>
      </c>
      <c r="R7033" s="3">
        <v>0.79186079610071336</v>
      </c>
      <c r="S7033" s="3">
        <v>0.36427324815657985</v>
      </c>
      <c r="T7033" s="5">
        <f>POWER(10,Table2[[#This Row],[Predicted normalized_price]]*(N$7634-N$7635)+N$7635)</f>
        <v>51070.804136746694</v>
      </c>
      <c r="U7033" s="5">
        <f>ABS(Table2[[#This Row],[price]]-Table2[[#This Row],[Predicted Price]])</f>
        <v>1270.804136746694</v>
      </c>
      <c r="V7033" s="5">
        <f>Table2[[#This Row],[Price Diff]]/Table2[[#This Row],[price]]</f>
        <v>2.5518155356359318E-2</v>
      </c>
    </row>
    <row r="7034" spans="1:22" x14ac:dyDescent="0.2">
      <c r="A7034" s="3">
        <v>13370</v>
      </c>
      <c r="B7034" s="3">
        <v>0.233569102</v>
      </c>
      <c r="C7034" s="3">
        <v>52061</v>
      </c>
      <c r="D7034" s="3">
        <v>0.55062381800000004</v>
      </c>
      <c r="E7034" s="3">
        <v>1595</v>
      </c>
      <c r="F7034" s="3">
        <v>0.38472810600000001</v>
      </c>
      <c r="G7034" s="3">
        <v>6</v>
      </c>
      <c r="H7034" s="3">
        <v>0.67893919899999999</v>
      </c>
      <c r="I7034" s="2" t="s">
        <v>15</v>
      </c>
      <c r="J7034" s="3">
        <v>87000</v>
      </c>
      <c r="K7034" s="3">
        <v>0.87571189299999996</v>
      </c>
      <c r="L7034" s="3">
        <v>2</v>
      </c>
      <c r="M7034" s="2" t="s">
        <v>65</v>
      </c>
      <c r="N7034" s="3">
        <v>79500</v>
      </c>
      <c r="O7034" s="3">
        <v>0.44480860900000002</v>
      </c>
      <c r="P7034" s="3">
        <v>-0.91586395631450457</v>
      </c>
      <c r="Q7034" s="3">
        <v>0.5069358087388649</v>
      </c>
      <c r="R7034" s="3">
        <v>0.66181976129623754</v>
      </c>
      <c r="S7034" s="3">
        <v>0.44225850391074417</v>
      </c>
      <c r="T7034" s="5">
        <f>POWER(10,Table2[[#This Row],[Predicted normalized_price]]*(N$7634-N$7635)+N$7635)</f>
        <v>78393.743651934346</v>
      </c>
      <c r="U7034" s="5">
        <f>ABS(Table2[[#This Row],[price]]-Table2[[#This Row],[Predicted Price]])</f>
        <v>1106.2563480656536</v>
      </c>
      <c r="V7034" s="5">
        <f>Table2[[#This Row],[Price Diff]]/Table2[[#This Row],[price]]</f>
        <v>1.3915174189505077E-2</v>
      </c>
    </row>
    <row r="7035" spans="1:22" x14ac:dyDescent="0.2">
      <c r="A7035" s="3">
        <v>9960</v>
      </c>
      <c r="B7035" s="3">
        <v>0.16805493099999999</v>
      </c>
      <c r="C7035" s="3">
        <v>44870</v>
      </c>
      <c r="D7035" s="3">
        <v>0.524610358</v>
      </c>
      <c r="E7035" s="3">
        <v>1560</v>
      </c>
      <c r="F7035" s="3">
        <v>0.37526730800000002</v>
      </c>
      <c r="G7035" s="3">
        <v>5</v>
      </c>
      <c r="H7035" s="3">
        <v>0.60985333500000005</v>
      </c>
      <c r="I7035" s="2" t="s">
        <v>21</v>
      </c>
      <c r="J7035" s="3">
        <v>37788</v>
      </c>
      <c r="K7035" s="3">
        <v>0.80463967999999997</v>
      </c>
      <c r="L7035" s="3">
        <v>1</v>
      </c>
      <c r="M7035" s="2" t="s">
        <v>67</v>
      </c>
      <c r="N7035" s="3">
        <v>70000</v>
      </c>
      <c r="O7035" s="3">
        <v>0.42164916600000002</v>
      </c>
      <c r="P7035" s="3">
        <v>0.99999998781767463</v>
      </c>
      <c r="Q7035" s="3">
        <v>0.43148506488039029</v>
      </c>
      <c r="R7035" s="3">
        <v>0.73426214381039645</v>
      </c>
      <c r="S7035" s="3">
        <v>0.40906187209505052</v>
      </c>
      <c r="T7035" s="5">
        <f>POWER(10,Table2[[#This Row],[Predicted normalized_price]]*(N$7634-N$7635)+N$7635)</f>
        <v>65321.923417487953</v>
      </c>
      <c r="U7035" s="5">
        <f>ABS(Table2[[#This Row],[price]]-Table2[[#This Row],[Predicted Price]])</f>
        <v>4678.076582512047</v>
      </c>
      <c r="V7035" s="5">
        <f>Table2[[#This Row],[Price Diff]]/Table2[[#This Row],[price]]</f>
        <v>6.6829665464457816E-2</v>
      </c>
    </row>
    <row r="7036" spans="1:22" x14ac:dyDescent="0.2">
      <c r="A7036" s="3">
        <v>18370</v>
      </c>
      <c r="B7036" s="3">
        <v>0.30426083300000001</v>
      </c>
      <c r="C7036" s="3">
        <v>54320</v>
      </c>
      <c r="D7036" s="3">
        <v>0.55805726700000002</v>
      </c>
      <c r="E7036" s="3">
        <v>1796</v>
      </c>
      <c r="F7036" s="3">
        <v>0.43533607800000002</v>
      </c>
      <c r="G7036" s="3">
        <v>9</v>
      </c>
      <c r="H7036" s="3">
        <v>0.83257932800000001</v>
      </c>
      <c r="I7036" s="2" t="s">
        <v>15</v>
      </c>
      <c r="J7036" s="3">
        <v>143000</v>
      </c>
      <c r="K7036" s="3">
        <v>0.91806430699999997</v>
      </c>
      <c r="L7036" s="3">
        <v>3</v>
      </c>
      <c r="M7036" s="2" t="s">
        <v>62</v>
      </c>
      <c r="N7036" s="3">
        <v>84888</v>
      </c>
      <c r="O7036" s="3">
        <v>0.45674225600000001</v>
      </c>
      <c r="P7036" s="3">
        <v>-0.89655114767912014</v>
      </c>
      <c r="Q7036" s="3">
        <v>0.5114567460163485</v>
      </c>
      <c r="R7036" s="3">
        <v>0.62992121412084134</v>
      </c>
      <c r="S7036" s="3">
        <v>0.45158971633201184</v>
      </c>
      <c r="T7036" s="5">
        <f>POWER(10,Table2[[#This Row],[Predicted normalized_price]]*(N$7634-N$7635)+N$7635)</f>
        <v>82518.242835742974</v>
      </c>
      <c r="U7036" s="5">
        <f>ABS(Table2[[#This Row],[price]]-Table2[[#This Row],[Predicted Price]])</f>
        <v>2369.7571642570256</v>
      </c>
      <c r="V7036" s="5">
        <f>Table2[[#This Row],[Price Diff]]/Table2[[#This Row],[price]]</f>
        <v>2.7916279854125738E-2</v>
      </c>
    </row>
    <row r="7037" spans="1:22" x14ac:dyDescent="0.2">
      <c r="A7037" s="3">
        <v>9010</v>
      </c>
      <c r="B7037" s="3">
        <v>0.14575037399999999</v>
      </c>
      <c r="C7037" s="3">
        <v>59756</v>
      </c>
      <c r="D7037" s="3">
        <v>0.57474844899999999</v>
      </c>
      <c r="E7037" s="3">
        <v>1598</v>
      </c>
      <c r="F7037" s="3">
        <v>0.38552934799999999</v>
      </c>
      <c r="G7037" s="3">
        <v>4</v>
      </c>
      <c r="H7037" s="3">
        <v>0.52529906999999998</v>
      </c>
      <c r="I7037" s="2" t="s">
        <v>22</v>
      </c>
      <c r="J7037" s="3">
        <v>37293</v>
      </c>
      <c r="K7037" s="3">
        <v>0.80351588100000004</v>
      </c>
      <c r="L7037" s="3">
        <v>1</v>
      </c>
      <c r="M7037" s="2" t="s">
        <v>63</v>
      </c>
      <c r="N7037" s="3">
        <v>76800</v>
      </c>
      <c r="O7037" s="3">
        <v>0.43852067300000003</v>
      </c>
      <c r="P7037" s="3">
        <v>-0.82898114739477169</v>
      </c>
      <c r="Q7037" s="3">
        <v>-0.67288067916199978</v>
      </c>
      <c r="R7037" s="3">
        <v>-0.55330393550842638</v>
      </c>
      <c r="S7037" s="3">
        <v>0.43990585299536522</v>
      </c>
      <c r="T7037" s="5">
        <f>POWER(10,Table2[[#This Row],[Predicted normalized_price]]*(N$7634-N$7635)+N$7635)</f>
        <v>77386.801434905312</v>
      </c>
      <c r="U7037" s="5">
        <f>ABS(Table2[[#This Row],[price]]-Table2[[#This Row],[Predicted Price]])</f>
        <v>586.80143490531191</v>
      </c>
      <c r="V7037" s="5">
        <f>Table2[[#This Row],[Price Diff]]/Table2[[#This Row],[price]]</f>
        <v>7.6406436836629153E-3</v>
      </c>
    </row>
    <row r="7038" spans="1:22" x14ac:dyDescent="0.2">
      <c r="A7038" s="3">
        <v>17550</v>
      </c>
      <c r="B7038" s="3">
        <v>0.294100058</v>
      </c>
      <c r="C7038" s="3">
        <v>21534</v>
      </c>
      <c r="D7038" s="3">
        <v>0.39613506799999998</v>
      </c>
      <c r="E7038" s="3">
        <v>2362</v>
      </c>
      <c r="F7038" s="3">
        <v>0.55214537900000005</v>
      </c>
      <c r="G7038" s="3">
        <v>10</v>
      </c>
      <c r="H7038" s="3">
        <v>0.87250287000000004</v>
      </c>
      <c r="I7038" s="2" t="s">
        <v>10</v>
      </c>
      <c r="J7038" s="3">
        <v>133000</v>
      </c>
      <c r="K7038" s="3">
        <v>0.911885732</v>
      </c>
      <c r="L7038" s="3">
        <v>2</v>
      </c>
      <c r="M7038" s="2" t="s">
        <v>66</v>
      </c>
      <c r="N7038" s="3">
        <v>35800</v>
      </c>
      <c r="O7038" s="3">
        <v>0.29962114499999998</v>
      </c>
      <c r="P7038" s="3">
        <v>0.18888060395636264</v>
      </c>
      <c r="Q7038" s="3">
        <v>-0.81142405024524566</v>
      </c>
      <c r="R7038" s="3">
        <v>-0.25461257671236392</v>
      </c>
      <c r="S7038" s="3">
        <v>0.33034832546524179</v>
      </c>
      <c r="T7038" s="5">
        <f>POWER(10,Table2[[#This Row],[Predicted normalized_price]]*(N$7634-N$7635)+N$7635)</f>
        <v>42385.003037790601</v>
      </c>
      <c r="U7038" s="5">
        <f>ABS(Table2[[#This Row],[price]]-Table2[[#This Row],[Predicted Price]])</f>
        <v>6585.0030377906005</v>
      </c>
      <c r="V7038" s="5">
        <f>Table2[[#This Row],[Price Diff]]/Table2[[#This Row],[price]]</f>
        <v>0.18393863234051958</v>
      </c>
    </row>
    <row r="7039" spans="1:22" x14ac:dyDescent="0.2">
      <c r="A7039" s="3">
        <v>12540</v>
      </c>
      <c r="B7039" s="3">
        <v>0.21930865399999999</v>
      </c>
      <c r="C7039" s="3">
        <v>53388</v>
      </c>
      <c r="D7039" s="3">
        <v>0.55502859900000001</v>
      </c>
      <c r="E7039" s="3">
        <v>1461</v>
      </c>
      <c r="F7039" s="3">
        <v>0.34731090599999997</v>
      </c>
      <c r="G7039" s="3">
        <v>2</v>
      </c>
      <c r="H7039" s="3">
        <v>0.26264953499999999</v>
      </c>
      <c r="I7039" s="2" t="s">
        <v>38</v>
      </c>
      <c r="J7039" s="3">
        <v>24000</v>
      </c>
      <c r="K7039" s="3">
        <v>0.76595192199999995</v>
      </c>
      <c r="L7039" s="3">
        <v>1</v>
      </c>
      <c r="M7039" s="2" t="s">
        <v>67</v>
      </c>
      <c r="N7039" s="3">
        <v>123000</v>
      </c>
      <c r="O7039" s="3">
        <v>0.52423083599999998</v>
      </c>
      <c r="P7039" s="3">
        <v>-0.96721053621799613</v>
      </c>
      <c r="Q7039" s="3">
        <v>0.84902542600962649</v>
      </c>
      <c r="R7039" s="3">
        <v>0.72704319276277207</v>
      </c>
      <c r="S7039" s="3">
        <v>0.51568238396190857</v>
      </c>
      <c r="T7039" s="5">
        <f>POWER(10,Table2[[#This Row],[Predicted normalized_price]]*(N$7634-N$7635)+N$7635)</f>
        <v>117355.80349542623</v>
      </c>
      <c r="U7039" s="5">
        <f>ABS(Table2[[#This Row],[price]]-Table2[[#This Row],[Predicted Price]])</f>
        <v>5644.1965045737743</v>
      </c>
      <c r="V7039" s="5">
        <f>Table2[[#This Row],[Price Diff]]/Table2[[#This Row],[price]]</f>
        <v>4.5887776459949382E-2</v>
      </c>
    </row>
    <row r="7040" spans="1:22" x14ac:dyDescent="0.2">
      <c r="A7040" s="3">
        <v>12540</v>
      </c>
      <c r="B7040" s="3">
        <v>0.21930865399999999</v>
      </c>
      <c r="C7040" s="3">
        <v>52185</v>
      </c>
      <c r="D7040" s="3">
        <v>0.55104014599999995</v>
      </c>
      <c r="E7040" s="3">
        <v>1798</v>
      </c>
      <c r="F7040" s="3">
        <v>0.435810641</v>
      </c>
      <c r="G7040" s="3">
        <v>6</v>
      </c>
      <c r="H7040" s="3">
        <v>0.67893919899999999</v>
      </c>
      <c r="I7040" s="2" t="s">
        <v>19</v>
      </c>
      <c r="J7040" s="3">
        <v>91000</v>
      </c>
      <c r="K7040" s="3">
        <v>0.87954296600000004</v>
      </c>
      <c r="L7040" s="3">
        <v>1</v>
      </c>
      <c r="M7040" s="2" t="s">
        <v>65</v>
      </c>
      <c r="N7040" s="3">
        <v>75999</v>
      </c>
      <c r="O7040" s="3">
        <v>0.436612683</v>
      </c>
      <c r="P7040" s="3">
        <v>-0.82705759738783158</v>
      </c>
      <c r="Q7040" s="3">
        <v>0.47159336446984551</v>
      </c>
      <c r="R7040" s="3">
        <v>0.66217256696070781</v>
      </c>
      <c r="S7040" s="3">
        <v>0.43309444665424462</v>
      </c>
      <c r="T7040" s="5">
        <f>POWER(10,Table2[[#This Row],[Predicted normalized_price]]*(N$7634-N$7635)+N$7635)</f>
        <v>74543.837541231565</v>
      </c>
      <c r="U7040" s="5">
        <f>ABS(Table2[[#This Row],[price]]-Table2[[#This Row],[Predicted Price]])</f>
        <v>1455.1624587684346</v>
      </c>
      <c r="V7040" s="5">
        <f>Table2[[#This Row],[Price Diff]]/Table2[[#This Row],[price]]</f>
        <v>1.9147126393353E-2</v>
      </c>
    </row>
    <row r="7041" spans="1:22" x14ac:dyDescent="0.2">
      <c r="A7041" s="3">
        <v>17220</v>
      </c>
      <c r="B7041" s="3">
        <v>0.28987632800000002</v>
      </c>
      <c r="C7041" s="3">
        <v>51522</v>
      </c>
      <c r="D7041" s="3">
        <v>0.54880253700000003</v>
      </c>
      <c r="E7041" s="3">
        <v>2995</v>
      </c>
      <c r="F7041" s="3">
        <v>0.65338650099999995</v>
      </c>
      <c r="G7041" s="3">
        <v>8</v>
      </c>
      <c r="H7041" s="3">
        <v>0.78794860499999997</v>
      </c>
      <c r="I7041" s="2" t="s">
        <v>19</v>
      </c>
      <c r="J7041" s="3">
        <v>87405</v>
      </c>
      <c r="K7041" s="3">
        <v>0.87610771899999995</v>
      </c>
      <c r="L7041" s="3">
        <v>1</v>
      </c>
      <c r="M7041" s="2" t="s">
        <v>62</v>
      </c>
      <c r="N7041" s="3">
        <v>78000</v>
      </c>
      <c r="O7041" s="3">
        <v>0.44134216700000001</v>
      </c>
      <c r="P7041" s="3">
        <v>-0.33512084927212454</v>
      </c>
      <c r="Q7041" s="3">
        <v>0.47487537417927</v>
      </c>
      <c r="R7041" s="3">
        <v>0.64204129258223674</v>
      </c>
      <c r="S7041" s="3">
        <v>0.4403602574547989</v>
      </c>
      <c r="T7041" s="5">
        <f>POWER(10,Table2[[#This Row],[Predicted normalized_price]]*(N$7634-N$7635)+N$7635)</f>
        <v>77580.275023132795</v>
      </c>
      <c r="U7041" s="5">
        <f>ABS(Table2[[#This Row],[price]]-Table2[[#This Row],[Predicted Price]])</f>
        <v>419.72497686720453</v>
      </c>
      <c r="V7041" s="5">
        <f>Table2[[#This Row],[Price Diff]]/Table2[[#This Row],[price]]</f>
        <v>5.3810894470154424E-3</v>
      </c>
    </row>
    <row r="7042" spans="1:22" x14ac:dyDescent="0.2">
      <c r="A7042" s="3">
        <v>13200</v>
      </c>
      <c r="B7042" s="3">
        <v>0.23072177699999999</v>
      </c>
      <c r="C7042" s="3">
        <v>43264</v>
      </c>
      <c r="D7042" s="3">
        <v>0.518231793</v>
      </c>
      <c r="E7042" s="3">
        <v>2362</v>
      </c>
      <c r="F7042" s="3">
        <v>0.55214537900000005</v>
      </c>
      <c r="G7042" s="3">
        <v>8</v>
      </c>
      <c r="H7042" s="3">
        <v>0.78794860499999997</v>
      </c>
      <c r="I7042" s="2" t="s">
        <v>10</v>
      </c>
      <c r="J7042" s="3">
        <v>112095</v>
      </c>
      <c r="K7042" s="3">
        <v>0.89731170800000004</v>
      </c>
      <c r="L7042" s="3">
        <v>1</v>
      </c>
      <c r="M7042" s="2" t="s">
        <v>66</v>
      </c>
      <c r="N7042" s="3">
        <v>59800</v>
      </c>
      <c r="O7042" s="3">
        <v>0.39298878599999998</v>
      </c>
      <c r="P7042" s="3">
        <v>0.5759485676574404</v>
      </c>
      <c r="Q7042" s="3">
        <v>-0.73048793985520133</v>
      </c>
      <c r="R7042" s="3">
        <v>-0.43796454954786135</v>
      </c>
      <c r="S7042" s="3">
        <v>0.3991839440310827</v>
      </c>
      <c r="T7042" s="5">
        <f>POWER(10,Table2[[#This Row],[Predicted normalized_price]]*(N$7634-N$7635)+N$7635)</f>
        <v>61870.792946839669</v>
      </c>
      <c r="U7042" s="5">
        <f>ABS(Table2[[#This Row],[price]]-Table2[[#This Row],[Predicted Price]])</f>
        <v>2070.7929468396687</v>
      </c>
      <c r="V7042" s="5">
        <f>Table2[[#This Row],[Price Diff]]/Table2[[#This Row],[price]]</f>
        <v>3.4628644595981084E-2</v>
      </c>
    </row>
    <row r="7043" spans="1:22" x14ac:dyDescent="0.2">
      <c r="A7043" s="3">
        <v>12160</v>
      </c>
      <c r="B7043" s="3">
        <v>0.21246174200000001</v>
      </c>
      <c r="C7043" s="3">
        <v>86397</v>
      </c>
      <c r="D7043" s="3">
        <v>0.63926875400000005</v>
      </c>
      <c r="E7043" s="3">
        <v>2360</v>
      </c>
      <c r="F7043" s="3">
        <v>0.55178418100000004</v>
      </c>
      <c r="G7043" s="3">
        <v>4</v>
      </c>
      <c r="H7043" s="3">
        <v>0.52529906999999998</v>
      </c>
      <c r="I7043" s="2" t="s">
        <v>46</v>
      </c>
      <c r="J7043" s="3">
        <v>19000</v>
      </c>
      <c r="K7043" s="3">
        <v>0.74604162600000001</v>
      </c>
      <c r="L7043" s="3">
        <v>1</v>
      </c>
      <c r="M7043" s="2" t="s">
        <v>64</v>
      </c>
      <c r="N7043" s="3">
        <v>127800</v>
      </c>
      <c r="O7043" s="3">
        <v>0.53119753199999997</v>
      </c>
      <c r="P7043" s="3">
        <v>0.60869175861930469</v>
      </c>
      <c r="Q7043" s="3">
        <v>7.8387092937208053E-2</v>
      </c>
      <c r="R7043" s="3">
        <v>-0.19896577385370243</v>
      </c>
      <c r="S7043" s="3">
        <v>0.55170187580069963</v>
      </c>
      <c r="T7043" s="5">
        <f>POWER(10,Table2[[#This Row],[Predicted normalized_price]]*(N$7634-N$7635)+N$7635)</f>
        <v>143042.02663580753</v>
      </c>
      <c r="U7043" s="5">
        <f>ABS(Table2[[#This Row],[price]]-Table2[[#This Row],[Predicted Price]])</f>
        <v>15242.026635807531</v>
      </c>
      <c r="V7043" s="5">
        <f>Table2[[#This Row],[Price Diff]]/Table2[[#This Row],[price]]</f>
        <v>0.11926468416124829</v>
      </c>
    </row>
    <row r="7044" spans="1:22" x14ac:dyDescent="0.2">
      <c r="A7044" s="3">
        <v>9940</v>
      </c>
      <c r="B7044" s="3">
        <v>0.16760768000000001</v>
      </c>
      <c r="C7044" s="3">
        <v>58652</v>
      </c>
      <c r="D7044" s="3">
        <v>0.57148502499999998</v>
      </c>
      <c r="E7044" s="3">
        <v>1997</v>
      </c>
      <c r="F7044" s="3">
        <v>0.48056971500000001</v>
      </c>
      <c r="G7044" s="3">
        <v>4</v>
      </c>
      <c r="H7044" s="3">
        <v>0.52529906999999998</v>
      </c>
      <c r="I7044" s="2" t="s">
        <v>27</v>
      </c>
      <c r="J7044" s="3">
        <v>55000</v>
      </c>
      <c r="K7044" s="3">
        <v>0.83662892200000005</v>
      </c>
      <c r="L7044" s="3">
        <v>1</v>
      </c>
      <c r="M7044" s="2" t="s">
        <v>64</v>
      </c>
      <c r="N7044" s="3">
        <v>79800</v>
      </c>
      <c r="O7044" s="3">
        <v>0.44549404399999998</v>
      </c>
      <c r="P7044" s="3">
        <v>0.95104420954721902</v>
      </c>
      <c r="Q7044" s="3">
        <v>-0.65671219029920747</v>
      </c>
      <c r="R7044" s="3">
        <v>-0.55388976506309484</v>
      </c>
      <c r="S7044" s="3">
        <v>0.44900241504788874</v>
      </c>
      <c r="T7044" s="5">
        <f>POWER(10,Table2[[#This Row],[Predicted normalized_price]]*(N$7634-N$7635)+N$7635)</f>
        <v>81353.357252772912</v>
      </c>
      <c r="U7044" s="5">
        <f>ABS(Table2[[#This Row],[price]]-Table2[[#This Row],[Predicted Price]])</f>
        <v>1553.357252772912</v>
      </c>
      <c r="V7044" s="5">
        <f>Table2[[#This Row],[Price Diff]]/Table2[[#This Row],[price]]</f>
        <v>1.9465629733996393E-2</v>
      </c>
    </row>
    <row r="7045" spans="1:22" x14ac:dyDescent="0.2">
      <c r="A7045" s="3">
        <v>31600</v>
      </c>
      <c r="B7045" s="3">
        <v>0.42495718900000001</v>
      </c>
      <c r="C7045" s="3">
        <v>171319</v>
      </c>
      <c r="D7045" s="3">
        <v>0.75907060199999998</v>
      </c>
      <c r="E7045" s="3">
        <v>5000</v>
      </c>
      <c r="F7045" s="3">
        <v>0.871910827</v>
      </c>
      <c r="G7045" s="3">
        <v>6</v>
      </c>
      <c r="H7045" s="3">
        <v>0.67893919899999999</v>
      </c>
      <c r="I7045" s="2" t="s">
        <v>12</v>
      </c>
      <c r="J7045" s="3">
        <v>22595</v>
      </c>
      <c r="K7045" s="3">
        <v>0.76081058599999996</v>
      </c>
      <c r="L7045" s="3">
        <v>2</v>
      </c>
      <c r="M7045" s="2" t="s">
        <v>62</v>
      </c>
      <c r="N7045" s="3">
        <v>245000</v>
      </c>
      <c r="O7045" s="3">
        <v>0.64963035999999996</v>
      </c>
      <c r="P7045" s="3">
        <v>0.83405289804681926</v>
      </c>
      <c r="Q7045" s="3">
        <v>0.84011888558675385</v>
      </c>
      <c r="R7045" s="3">
        <v>0.1410878141813392</v>
      </c>
      <c r="S7045" s="3">
        <v>0.6666826945753398</v>
      </c>
      <c r="T7045" s="5">
        <f>POWER(10,Table2[[#This Row],[Predicted normalized_price]]*(N$7634-N$7635)+N$7635)</f>
        <v>269067.22602890729</v>
      </c>
      <c r="U7045" s="5">
        <f>ABS(Table2[[#This Row],[price]]-Table2[[#This Row],[Predicted Price]])</f>
        <v>24067.226028907287</v>
      </c>
      <c r="V7045" s="5">
        <f>Table2[[#This Row],[Price Diff]]/Table2[[#This Row],[price]]</f>
        <v>9.8233575628193015E-2</v>
      </c>
    </row>
    <row r="7046" spans="1:22" x14ac:dyDescent="0.2">
      <c r="A7046" s="3">
        <v>15270</v>
      </c>
      <c r="B7046" s="3">
        <v>0.263135118</v>
      </c>
      <c r="C7046" s="3">
        <v>79960</v>
      </c>
      <c r="D7046" s="3">
        <v>0.62571897499999996</v>
      </c>
      <c r="E7046" s="3">
        <v>1991</v>
      </c>
      <c r="F7046" s="3">
        <v>0.47928668200000002</v>
      </c>
      <c r="G7046" s="3">
        <v>6</v>
      </c>
      <c r="H7046" s="3">
        <v>0.67893919899999999</v>
      </c>
      <c r="I7046" s="2" t="s">
        <v>15</v>
      </c>
      <c r="J7046" s="3">
        <v>73000</v>
      </c>
      <c r="K7046" s="3">
        <v>0.86075892700000001</v>
      </c>
      <c r="L7046" s="3">
        <v>1</v>
      </c>
      <c r="M7046" s="2" t="s">
        <v>65</v>
      </c>
      <c r="N7046" s="3">
        <v>106500</v>
      </c>
      <c r="O7046" s="3">
        <v>0.49801816199999999</v>
      </c>
      <c r="P7046" s="3">
        <v>-0.85478772144346871</v>
      </c>
      <c r="Q7046" s="3">
        <v>0.63397197344157441</v>
      </c>
      <c r="R7046" s="3">
        <v>0.53684836868549224</v>
      </c>
      <c r="S7046" s="3">
        <v>0.5075716405052858</v>
      </c>
      <c r="T7046" s="5">
        <f>POWER(10,Table2[[#This Row],[Predicted normalized_price]]*(N$7634-N$7635)+N$7635)</f>
        <v>112240.24470818066</v>
      </c>
      <c r="U7046" s="5">
        <f>ABS(Table2[[#This Row],[price]]-Table2[[#This Row],[Predicted Price]])</f>
        <v>5740.2447081806604</v>
      </c>
      <c r="V7046" s="5">
        <f>Table2[[#This Row],[Price Diff]]/Table2[[#This Row],[price]]</f>
        <v>5.3899011344419344E-2</v>
      </c>
    </row>
    <row r="7047" spans="1:22" x14ac:dyDescent="0.2">
      <c r="A7047" s="3">
        <v>13960</v>
      </c>
      <c r="B7047" s="3">
        <v>0.24317756099999999</v>
      </c>
      <c r="C7047" s="3">
        <v>65525</v>
      </c>
      <c r="D7047" s="3">
        <v>0.59087700399999998</v>
      </c>
      <c r="E7047" s="3">
        <v>1997</v>
      </c>
      <c r="F7047" s="3">
        <v>0.48056971500000001</v>
      </c>
      <c r="G7047" s="3">
        <v>7</v>
      </c>
      <c r="H7047" s="3">
        <v>0.73735046500000001</v>
      </c>
      <c r="I7047" s="2" t="s">
        <v>13</v>
      </c>
      <c r="J7047" s="3">
        <v>112000</v>
      </c>
      <c r="K7047" s="3">
        <v>0.89723944799999999</v>
      </c>
      <c r="L7047" s="3">
        <v>1</v>
      </c>
      <c r="M7047" s="2" t="s">
        <v>65</v>
      </c>
      <c r="N7047" s="3">
        <v>86800</v>
      </c>
      <c r="O7047" s="3">
        <v>0.46079571699999999</v>
      </c>
      <c r="P7047" s="3">
        <v>-0.77381077076074645</v>
      </c>
      <c r="Q7047" s="3">
        <v>0.53854216915110042</v>
      </c>
      <c r="R7047" s="3">
        <v>0.62653949764229955</v>
      </c>
      <c r="S7047" s="3">
        <v>0.45990449504777792</v>
      </c>
      <c r="T7047" s="5">
        <f>POWER(10,Table2[[#This Row],[Predicted normalized_price]]*(N$7634-N$7635)+N$7635)</f>
        <v>86375.954546322231</v>
      </c>
      <c r="U7047" s="5">
        <f>ABS(Table2[[#This Row],[price]]-Table2[[#This Row],[Predicted Price]])</f>
        <v>424.04545367776882</v>
      </c>
      <c r="V7047" s="5">
        <f>Table2[[#This Row],[Price Diff]]/Table2[[#This Row],[price]]</f>
        <v>4.8853162866102397E-3</v>
      </c>
    </row>
    <row r="7048" spans="1:22" x14ac:dyDescent="0.2">
      <c r="A7048" s="3">
        <v>9110</v>
      </c>
      <c r="B7048" s="3">
        <v>0.148206327</v>
      </c>
      <c r="C7048" s="3">
        <v>17185</v>
      </c>
      <c r="D7048" s="3">
        <v>0.35665529800000001</v>
      </c>
      <c r="E7048" s="3">
        <v>1598</v>
      </c>
      <c r="F7048" s="3">
        <v>0.38552934799999999</v>
      </c>
      <c r="G7048" s="3">
        <v>9</v>
      </c>
      <c r="H7048" s="3">
        <v>0.83257932800000001</v>
      </c>
      <c r="I7048" s="2" t="s">
        <v>10</v>
      </c>
      <c r="J7048" s="3">
        <v>125371</v>
      </c>
      <c r="K7048" s="3">
        <v>0.90685121999999996</v>
      </c>
      <c r="L7048" s="3">
        <v>2</v>
      </c>
      <c r="M7048" s="2" t="s">
        <v>63</v>
      </c>
      <c r="N7048" s="3">
        <v>28800</v>
      </c>
      <c r="O7048" s="3">
        <v>0.26002671199999999</v>
      </c>
      <c r="P7048" s="3">
        <v>-0.30338966988290073</v>
      </c>
      <c r="Q7048" s="3">
        <v>-0.88807849385794091</v>
      </c>
      <c r="R7048" s="3">
        <v>-1.1027270070111669E-2</v>
      </c>
      <c r="S7048" s="3">
        <v>0.24708784305299536</v>
      </c>
      <c r="T7048" s="5">
        <f>POWER(10,Table2[[#This Row],[Predicted normalized_price]]*(N$7634-N$7635)+N$7635)</f>
        <v>26823.434949310085</v>
      </c>
      <c r="U7048" s="5">
        <f>ABS(Table2[[#This Row],[price]]-Table2[[#This Row],[Predicted Price]])</f>
        <v>1976.5650506899146</v>
      </c>
      <c r="V7048" s="5">
        <f>Table2[[#This Row],[Price Diff]]/Table2[[#This Row],[price]]</f>
        <v>6.8630730926733149E-2</v>
      </c>
    </row>
    <row r="7049" spans="1:22" x14ac:dyDescent="0.2">
      <c r="A7049" s="3">
        <v>15140</v>
      </c>
      <c r="B7049" s="3">
        <v>0.26123271100000001</v>
      </c>
      <c r="C7049" s="3">
        <v>77545</v>
      </c>
      <c r="D7049" s="3">
        <v>0.62035199900000004</v>
      </c>
      <c r="E7049" s="3">
        <v>1991</v>
      </c>
      <c r="F7049" s="3">
        <v>0.47928668200000002</v>
      </c>
      <c r="G7049" s="3">
        <v>5</v>
      </c>
      <c r="H7049" s="3">
        <v>0.60985333500000005</v>
      </c>
      <c r="I7049" s="2" t="s">
        <v>15</v>
      </c>
      <c r="J7049" s="3">
        <v>55800</v>
      </c>
      <c r="K7049" s="3">
        <v>0.83785965900000003</v>
      </c>
      <c r="L7049" s="3">
        <v>1</v>
      </c>
      <c r="M7049" s="2" t="s">
        <v>65</v>
      </c>
      <c r="N7049" s="3">
        <v>116800</v>
      </c>
      <c r="O7049" s="3">
        <v>0.51481845699999995</v>
      </c>
      <c r="P7049" s="3">
        <v>-0.86351055021855527</v>
      </c>
      <c r="Q7049" s="3">
        <v>0.65056536488857319</v>
      </c>
      <c r="R7049" s="3">
        <v>0.52516341482787743</v>
      </c>
      <c r="S7049" s="3">
        <v>0.51488240434204924</v>
      </c>
      <c r="T7049" s="5">
        <f>POWER(10,Table2[[#This Row],[Predicted normalized_price]]*(N$7634-N$7635)+N$7635)</f>
        <v>116841.05016256955</v>
      </c>
      <c r="U7049" s="5">
        <f>ABS(Table2[[#This Row],[price]]-Table2[[#This Row],[Predicted Price]])</f>
        <v>41.050162569546956</v>
      </c>
      <c r="V7049" s="5">
        <f>Table2[[#This Row],[Price Diff]]/Table2[[#This Row],[price]]</f>
        <v>3.5145687131461436E-4</v>
      </c>
    </row>
    <row r="7050" spans="1:22" x14ac:dyDescent="0.2">
      <c r="A7050" s="3">
        <v>8420</v>
      </c>
      <c r="B7050" s="3">
        <v>0.13068102700000001</v>
      </c>
      <c r="C7050" s="3">
        <v>55434</v>
      </c>
      <c r="D7050" s="3">
        <v>0.56160991900000001</v>
      </c>
      <c r="E7050" s="3">
        <v>1600</v>
      </c>
      <c r="F7050" s="3">
        <v>0.38606267399999999</v>
      </c>
      <c r="G7050" s="3">
        <v>3</v>
      </c>
      <c r="H7050" s="3">
        <v>0.416289664</v>
      </c>
      <c r="I7050" s="2" t="s">
        <v>23</v>
      </c>
      <c r="J7050" s="3">
        <v>30000</v>
      </c>
      <c r="K7050" s="3">
        <v>0.78496977999999995</v>
      </c>
      <c r="L7050" s="3">
        <v>1</v>
      </c>
      <c r="M7050" s="2" t="s">
        <v>64</v>
      </c>
      <c r="N7050" s="3">
        <v>76800</v>
      </c>
      <c r="O7050" s="3">
        <v>0.43852067300000003</v>
      </c>
      <c r="P7050" s="3">
        <v>0.76204810702594983</v>
      </c>
      <c r="Q7050" s="3">
        <v>-0.64474371091785776</v>
      </c>
      <c r="R7050" s="3">
        <v>-0.54697562423381529</v>
      </c>
      <c r="S7050" s="3">
        <v>0.4499033230531802</v>
      </c>
      <c r="T7050" s="5">
        <f>POWER(10,Table2[[#This Row],[Predicted normalized_price]]*(N$7634-N$7635)+N$7635)</f>
        <v>81757.096754619823</v>
      </c>
      <c r="U7050" s="5">
        <f>ABS(Table2[[#This Row],[price]]-Table2[[#This Row],[Predicted Price]])</f>
        <v>4957.0967546198226</v>
      </c>
      <c r="V7050" s="5">
        <f>Table2[[#This Row],[Price Diff]]/Table2[[#This Row],[price]]</f>
        <v>6.4545530659112269E-2</v>
      </c>
    </row>
    <row r="7051" spans="1:22" x14ac:dyDescent="0.2">
      <c r="A7051" s="3">
        <v>18090</v>
      </c>
      <c r="B7051" s="3">
        <v>0.300843213</v>
      </c>
      <c r="C7051" s="3">
        <v>89270</v>
      </c>
      <c r="D7051" s="3">
        <v>0.64499351100000002</v>
      </c>
      <c r="E7051" s="3">
        <v>1991</v>
      </c>
      <c r="F7051" s="3">
        <v>0.47928668200000002</v>
      </c>
      <c r="G7051" s="3">
        <v>2</v>
      </c>
      <c r="H7051" s="3">
        <v>0.26264953499999999</v>
      </c>
      <c r="I7051" s="2" t="s">
        <v>15</v>
      </c>
      <c r="J7051" s="3">
        <v>28</v>
      </c>
      <c r="K7051" s="3">
        <v>0.19036238899999999</v>
      </c>
      <c r="L7051" s="3">
        <v>1</v>
      </c>
      <c r="M7051" s="2" t="s">
        <v>64</v>
      </c>
      <c r="N7051" s="3">
        <v>196888</v>
      </c>
      <c r="O7051" s="3">
        <v>0.609844724</v>
      </c>
      <c r="P7051" s="3">
        <v>-6.2171951944671733E-2</v>
      </c>
      <c r="Q7051" s="3">
        <v>0.77994737274834436</v>
      </c>
      <c r="R7051" s="3">
        <v>0.22558936326858692</v>
      </c>
      <c r="S7051" s="3">
        <v>0.62704357218424356</v>
      </c>
      <c r="T7051" s="5">
        <f>POWER(10,Table2[[#This Row],[Predicted normalized_price]]*(N$7634-N$7635)+N$7635)</f>
        <v>216403.16775269885</v>
      </c>
      <c r="U7051" s="5">
        <f>ABS(Table2[[#This Row],[price]]-Table2[[#This Row],[Predicted Price]])</f>
        <v>19515.16775269885</v>
      </c>
      <c r="V7051" s="5">
        <f>Table2[[#This Row],[Price Diff]]/Table2[[#This Row],[price]]</f>
        <v>9.9118116658703681E-2</v>
      </c>
    </row>
    <row r="7052" spans="1:22" x14ac:dyDescent="0.2">
      <c r="A7052" s="3">
        <v>13350</v>
      </c>
      <c r="B7052" s="3">
        <v>0.23323600799999999</v>
      </c>
      <c r="C7052" s="3">
        <v>63398</v>
      </c>
      <c r="D7052" s="3">
        <v>0.58510203900000002</v>
      </c>
      <c r="E7052" s="3">
        <v>1595</v>
      </c>
      <c r="F7052" s="3">
        <v>0.38472810600000001</v>
      </c>
      <c r="G7052" s="3">
        <v>7</v>
      </c>
      <c r="H7052" s="3">
        <v>0.73735046500000001</v>
      </c>
      <c r="I7052" s="2" t="s">
        <v>15</v>
      </c>
      <c r="J7052" s="3">
        <v>82000</v>
      </c>
      <c r="K7052" s="3">
        <v>0.87066740300000001</v>
      </c>
      <c r="L7052" s="3">
        <v>1</v>
      </c>
      <c r="M7052" s="2" t="s">
        <v>65</v>
      </c>
      <c r="N7052" s="3">
        <v>75900</v>
      </c>
      <c r="O7052" s="3">
        <v>0.43637546900000002</v>
      </c>
      <c r="P7052" s="3">
        <v>-0.92382787161492985</v>
      </c>
      <c r="Q7052" s="3">
        <v>0.53199830644553914</v>
      </c>
      <c r="R7052" s="3">
        <v>0.62649760288009815</v>
      </c>
      <c r="S7052" s="3">
        <v>0.45779636423329251</v>
      </c>
      <c r="T7052" s="5">
        <f>POWER(10,Table2[[#This Row],[Predicted normalized_price]]*(N$7634-N$7635)+N$7635)</f>
        <v>85381.128282494625</v>
      </c>
      <c r="U7052" s="5">
        <f>ABS(Table2[[#This Row],[price]]-Table2[[#This Row],[Predicted Price]])</f>
        <v>9481.1282824946247</v>
      </c>
      <c r="V7052" s="5">
        <f>Table2[[#This Row],[Price Diff]]/Table2[[#This Row],[price]]</f>
        <v>0.12491605115276186</v>
      </c>
    </row>
    <row r="7053" spans="1:22" x14ac:dyDescent="0.2">
      <c r="A7053" s="3">
        <v>8460</v>
      </c>
      <c r="B7053" s="3">
        <v>0.131735565</v>
      </c>
      <c r="C7053" s="3">
        <v>47207</v>
      </c>
      <c r="D7053" s="3">
        <v>0.53349569100000005</v>
      </c>
      <c r="E7053" s="3">
        <v>1197</v>
      </c>
      <c r="F7053" s="3">
        <v>0.26232939100000002</v>
      </c>
      <c r="G7053" s="3">
        <v>4</v>
      </c>
      <c r="H7053" s="3">
        <v>0.52529906999999998</v>
      </c>
      <c r="I7053" s="2" t="s">
        <v>20</v>
      </c>
      <c r="J7053" s="3">
        <v>35000</v>
      </c>
      <c r="K7053" s="3">
        <v>0.79810758100000001</v>
      </c>
      <c r="L7053" s="3">
        <v>1</v>
      </c>
      <c r="M7053" s="2" t="s">
        <v>67</v>
      </c>
      <c r="N7053" s="3">
        <v>64800</v>
      </c>
      <c r="O7053" s="3">
        <v>0.407601987</v>
      </c>
      <c r="P7053" s="3">
        <v>-0.61607705402452095</v>
      </c>
      <c r="Q7053" s="3">
        <v>0.4700139389554181</v>
      </c>
      <c r="R7053" s="3">
        <v>0.7361516161176298</v>
      </c>
      <c r="S7053" s="3">
        <v>0.41447290022662453</v>
      </c>
      <c r="T7053" s="5">
        <f>POWER(10,Table2[[#This Row],[Predicted normalized_price]]*(N$7634-N$7635)+N$7635)</f>
        <v>67293.352861465333</v>
      </c>
      <c r="U7053" s="5">
        <f>ABS(Table2[[#This Row],[price]]-Table2[[#This Row],[Predicted Price]])</f>
        <v>2493.3528614653333</v>
      </c>
      <c r="V7053" s="5">
        <f>Table2[[#This Row],[Price Diff]]/Table2[[#This Row],[price]]</f>
        <v>3.8477667615205761E-2</v>
      </c>
    </row>
    <row r="7054" spans="1:22" x14ac:dyDescent="0.2">
      <c r="A7054" s="3">
        <v>12970</v>
      </c>
      <c r="B7054" s="3">
        <v>0.22681058400000001</v>
      </c>
      <c r="C7054" s="3">
        <v>49634</v>
      </c>
      <c r="D7054" s="3">
        <v>0.54226922099999997</v>
      </c>
      <c r="E7054" s="3">
        <v>2362</v>
      </c>
      <c r="F7054" s="3">
        <v>0.55214537900000005</v>
      </c>
      <c r="G7054" s="3">
        <v>7</v>
      </c>
      <c r="H7054" s="3">
        <v>0.73735046500000001</v>
      </c>
      <c r="I7054" s="2" t="s">
        <v>10</v>
      </c>
      <c r="J7054" s="3">
        <v>49000</v>
      </c>
      <c r="K7054" s="3">
        <v>0.82678410400000002</v>
      </c>
      <c r="L7054" s="3">
        <v>2</v>
      </c>
      <c r="M7054" s="2" t="s">
        <v>66</v>
      </c>
      <c r="N7054" s="3">
        <v>63900</v>
      </c>
      <c r="O7054" s="3">
        <v>0.405056733</v>
      </c>
      <c r="P7054" s="3">
        <v>0.70864431845458942</v>
      </c>
      <c r="Q7054" s="3">
        <v>-0.69777724117831463</v>
      </c>
      <c r="R7054" s="3">
        <v>-0.4874021736162798</v>
      </c>
      <c r="S7054" s="3">
        <v>0.42068650921455381</v>
      </c>
      <c r="T7054" s="5">
        <f>POWER(10,Table2[[#This Row],[Predicted normalized_price]]*(N$7634-N$7635)+N$7635)</f>
        <v>69630.689849108909</v>
      </c>
      <c r="U7054" s="5">
        <f>ABS(Table2[[#This Row],[price]]-Table2[[#This Row],[Predicted Price]])</f>
        <v>5730.6898491089087</v>
      </c>
      <c r="V7054" s="5">
        <f>Table2[[#This Row],[Price Diff]]/Table2[[#This Row],[price]]</f>
        <v>8.9682157263050219E-2</v>
      </c>
    </row>
    <row r="7055" spans="1:22" x14ac:dyDescent="0.2">
      <c r="A7055" s="3">
        <v>42300</v>
      </c>
      <c r="B7055" s="3">
        <v>0.48984692600000002</v>
      </c>
      <c r="C7055" s="3">
        <v>223653</v>
      </c>
      <c r="D7055" s="3">
        <v>0.80572059600000001</v>
      </c>
      <c r="E7055" s="3">
        <v>3982</v>
      </c>
      <c r="F7055" s="3">
        <v>0.77484061000000004</v>
      </c>
      <c r="G7055" s="3">
        <v>4</v>
      </c>
      <c r="H7055" s="3">
        <v>0.52529906999999998</v>
      </c>
      <c r="I7055" s="2" t="s">
        <v>15</v>
      </c>
      <c r="J7055" s="3">
        <v>10000</v>
      </c>
      <c r="K7055" s="3">
        <v>0.691338338</v>
      </c>
      <c r="L7055" s="3">
        <v>1</v>
      </c>
      <c r="M7055" s="2" t="s">
        <v>62</v>
      </c>
      <c r="N7055" s="3">
        <v>458800</v>
      </c>
      <c r="O7055" s="3">
        <v>0.76379833399999997</v>
      </c>
      <c r="P7055" s="3">
        <v>-0.37184631274872426</v>
      </c>
      <c r="Q7055" s="3">
        <v>0.90364583394719822</v>
      </c>
      <c r="R7055" s="3">
        <v>-0.16467614465600999</v>
      </c>
      <c r="S7055" s="3">
        <v>0.75778053489531461</v>
      </c>
      <c r="T7055" s="5">
        <f>POWER(10,Table2[[#This Row],[Predicted normalized_price]]*(N$7634-N$7635)+N$7635)</f>
        <v>443876.51823311613</v>
      </c>
      <c r="U7055" s="5">
        <f>ABS(Table2[[#This Row],[price]]-Table2[[#This Row],[Predicted Price]])</f>
        <v>14923.481766883866</v>
      </c>
      <c r="V7055" s="5">
        <f>Table2[[#This Row],[Price Diff]]/Table2[[#This Row],[price]]</f>
        <v>3.2527205246041559E-2</v>
      </c>
    </row>
    <row r="7056" spans="1:22" x14ac:dyDescent="0.2">
      <c r="A7056" s="3">
        <v>9350</v>
      </c>
      <c r="B7056" s="3">
        <v>0.15399231999999999</v>
      </c>
      <c r="C7056" s="3">
        <v>44111</v>
      </c>
      <c r="D7056" s="3">
        <v>0.52162478400000001</v>
      </c>
      <c r="E7056" s="3">
        <v>1496</v>
      </c>
      <c r="F7056" s="3">
        <v>0.35740525400000001</v>
      </c>
      <c r="G7056" s="3">
        <v>4</v>
      </c>
      <c r="H7056" s="3">
        <v>0.52529906999999998</v>
      </c>
      <c r="I7056" s="2" t="s">
        <v>10</v>
      </c>
      <c r="J7056" s="3">
        <v>30500</v>
      </c>
      <c r="K7056" s="3">
        <v>0.786378523</v>
      </c>
      <c r="L7056" s="3">
        <v>1</v>
      </c>
      <c r="M7056" s="2" t="s">
        <v>66</v>
      </c>
      <c r="N7056" s="3">
        <v>78800</v>
      </c>
      <c r="O7056" s="3">
        <v>0.44319914900000001</v>
      </c>
      <c r="P7056" s="3">
        <v>0.15312316159400807</v>
      </c>
      <c r="Q7056" s="3">
        <v>-0.70134895087707294</v>
      </c>
      <c r="R7056" s="3">
        <v>-0.47842245694250318</v>
      </c>
      <c r="S7056" s="3">
        <v>0.41600496273629428</v>
      </c>
      <c r="T7056" s="5">
        <f>POWER(10,Table2[[#This Row],[Predicted normalized_price]]*(N$7634-N$7635)+N$7635)</f>
        <v>67862.268564513142</v>
      </c>
      <c r="U7056" s="5">
        <f>ABS(Table2[[#This Row],[price]]-Table2[[#This Row],[Predicted Price]])</f>
        <v>10937.731435486858</v>
      </c>
      <c r="V7056" s="5">
        <f>Table2[[#This Row],[Price Diff]]/Table2[[#This Row],[price]]</f>
        <v>0.13880369841988399</v>
      </c>
    </row>
    <row r="7057" spans="1:22" x14ac:dyDescent="0.2">
      <c r="A7057" s="3">
        <v>13000</v>
      </c>
      <c r="B7057" s="3">
        <v>0.22732465600000001</v>
      </c>
      <c r="C7057" s="3">
        <v>56116</v>
      </c>
      <c r="D7057" s="3">
        <v>0.56374981700000004</v>
      </c>
      <c r="E7057" s="3">
        <v>1597</v>
      </c>
      <c r="F7057" s="3">
        <v>0.38526243399999999</v>
      </c>
      <c r="G7057" s="3">
        <v>7</v>
      </c>
      <c r="H7057" s="3">
        <v>0.73735046500000001</v>
      </c>
      <c r="I7057" s="2" t="s">
        <v>15</v>
      </c>
      <c r="J7057" s="3">
        <v>90000</v>
      </c>
      <c r="K7057" s="3">
        <v>0.87860122100000004</v>
      </c>
      <c r="L7057" s="3">
        <v>3</v>
      </c>
      <c r="M7057" s="2" t="s">
        <v>65</v>
      </c>
      <c r="N7057" s="3">
        <v>71800</v>
      </c>
      <c r="O7057" s="3">
        <v>0.42626956799999999</v>
      </c>
      <c r="P7057" s="3">
        <v>-0.9235403568289412</v>
      </c>
      <c r="Q7057" s="3">
        <v>0.49323508358787388</v>
      </c>
      <c r="R7057" s="3">
        <v>0.67204762410687335</v>
      </c>
      <c r="S7057" s="3">
        <v>0.43603593501074933</v>
      </c>
      <c r="T7057" s="5">
        <f>POWER(10,Table2[[#This Row],[Predicted normalized_price]]*(N$7634-N$7635)+N$7635)</f>
        <v>75758.521687548375</v>
      </c>
      <c r="U7057" s="5">
        <f>ABS(Table2[[#This Row],[price]]-Table2[[#This Row],[Predicted Price]])</f>
        <v>3958.5216875483748</v>
      </c>
      <c r="V7057" s="5">
        <f>Table2[[#This Row],[Price Diff]]/Table2[[#This Row],[price]]</f>
        <v>5.5132614032707167E-2</v>
      </c>
    </row>
    <row r="7058" spans="1:22" x14ac:dyDescent="0.2">
      <c r="A7058" s="3">
        <v>9740</v>
      </c>
      <c r="B7058" s="3">
        <v>0.163085023</v>
      </c>
      <c r="C7058" s="3">
        <v>49273</v>
      </c>
      <c r="D7058" s="3">
        <v>0.540991738</v>
      </c>
      <c r="E7058" s="3">
        <v>1390</v>
      </c>
      <c r="F7058" s="3">
        <v>0.32606906200000002</v>
      </c>
      <c r="G7058" s="3">
        <v>7</v>
      </c>
      <c r="H7058" s="3">
        <v>0.73735046500000001</v>
      </c>
      <c r="I7058" s="2" t="s">
        <v>20</v>
      </c>
      <c r="J7058" s="3">
        <v>77000</v>
      </c>
      <c r="K7058" s="3">
        <v>0.86530544499999995</v>
      </c>
      <c r="L7058" s="3">
        <v>1</v>
      </c>
      <c r="M7058" s="2" t="s">
        <v>67</v>
      </c>
      <c r="N7058" s="3">
        <v>56800</v>
      </c>
      <c r="O7058" s="3">
        <v>0.38362225700000002</v>
      </c>
      <c r="P7058" s="3">
        <v>-0.47269661096171517</v>
      </c>
      <c r="Q7058" s="3">
        <v>0.41386663989640132</v>
      </c>
      <c r="R7058" s="3">
        <v>0.75545407715549218</v>
      </c>
      <c r="S7058" s="3">
        <v>0.39516729577779625</v>
      </c>
      <c r="T7058" s="5">
        <f>POWER(10,Table2[[#This Row],[Predicted normalized_price]]*(N$7634-N$7635)+N$7635)</f>
        <v>60520.166044306803</v>
      </c>
      <c r="U7058" s="5">
        <f>ABS(Table2[[#This Row],[price]]-Table2[[#This Row],[Predicted Price]])</f>
        <v>3720.1660443068031</v>
      </c>
      <c r="V7058" s="5">
        <f>Table2[[#This Row],[Price Diff]]/Table2[[#This Row],[price]]</f>
        <v>6.5495881061739494E-2</v>
      </c>
    </row>
    <row r="7059" spans="1:22" x14ac:dyDescent="0.2">
      <c r="A7059" s="3">
        <v>9350</v>
      </c>
      <c r="B7059" s="3">
        <v>0.15399231999999999</v>
      </c>
      <c r="C7059" s="3">
        <v>37756</v>
      </c>
      <c r="D7059" s="3">
        <v>0.494400644</v>
      </c>
      <c r="E7059" s="3">
        <v>1390</v>
      </c>
      <c r="F7059" s="3">
        <v>0.32606906200000002</v>
      </c>
      <c r="G7059" s="3">
        <v>7</v>
      </c>
      <c r="H7059" s="3">
        <v>0.73735046500000001</v>
      </c>
      <c r="I7059" s="2" t="s">
        <v>20</v>
      </c>
      <c r="J7059" s="3">
        <v>70700</v>
      </c>
      <c r="K7059" s="3">
        <v>0.85803048100000001</v>
      </c>
      <c r="L7059" s="3">
        <v>3</v>
      </c>
      <c r="M7059" s="2" t="s">
        <v>67</v>
      </c>
      <c r="N7059" s="3">
        <v>47800</v>
      </c>
      <c r="O7059" s="3">
        <v>0.352228296</v>
      </c>
      <c r="P7059" s="3">
        <v>-0.52565564039846513</v>
      </c>
      <c r="Q7059" s="3">
        <v>0.32105438225441257</v>
      </c>
      <c r="R7059" s="3">
        <v>0.80782033957240595</v>
      </c>
      <c r="S7059" s="3">
        <v>0.35730244448740622</v>
      </c>
      <c r="T7059" s="5">
        <f>POWER(10,Table2[[#This Row],[Predicted normalized_price]]*(N$7634-N$7635)+N$7635)</f>
        <v>49151.54238745755</v>
      </c>
      <c r="U7059" s="5">
        <f>ABS(Table2[[#This Row],[price]]-Table2[[#This Row],[Predicted Price]])</f>
        <v>1351.5423874575499</v>
      </c>
      <c r="V7059" s="5">
        <f>Table2[[#This Row],[Price Diff]]/Table2[[#This Row],[price]]</f>
        <v>2.8274945344300209E-2</v>
      </c>
    </row>
    <row r="7060" spans="1:22" x14ac:dyDescent="0.2">
      <c r="A7060" s="3">
        <v>13470</v>
      </c>
      <c r="B7060" s="3">
        <v>0.235227136</v>
      </c>
      <c r="C7060" s="3">
        <v>72450</v>
      </c>
      <c r="D7060" s="3">
        <v>0.60845856099999995</v>
      </c>
      <c r="E7060" s="3">
        <v>1598</v>
      </c>
      <c r="F7060" s="3">
        <v>0.38552934799999999</v>
      </c>
      <c r="G7060" s="3">
        <v>5</v>
      </c>
      <c r="H7060" s="3">
        <v>0.60985333500000005</v>
      </c>
      <c r="I7060" s="2" t="s">
        <v>13</v>
      </c>
      <c r="J7060" s="3">
        <v>63000</v>
      </c>
      <c r="K7060" s="3">
        <v>0.84820288200000005</v>
      </c>
      <c r="L7060" s="3">
        <v>1</v>
      </c>
      <c r="M7060" s="2" t="s">
        <v>65</v>
      </c>
      <c r="N7060" s="3">
        <v>103800</v>
      </c>
      <c r="O7060" s="3">
        <v>0.49334502499999999</v>
      </c>
      <c r="P7060" s="3">
        <v>-0.8749980810856709</v>
      </c>
      <c r="Q7060" s="3">
        <v>0.60799618820635903</v>
      </c>
      <c r="R7060" s="3">
        <v>0.56030160697341047</v>
      </c>
      <c r="S7060" s="3">
        <v>0.4947290178030665</v>
      </c>
      <c r="T7060" s="5">
        <f>POWER(10,Table2[[#This Row],[Predicted normalized_price]]*(N$7634-N$7635)+N$7635)</f>
        <v>104592.41650271785</v>
      </c>
      <c r="U7060" s="5">
        <f>ABS(Table2[[#This Row],[price]]-Table2[[#This Row],[Predicted Price]])</f>
        <v>792.41650271785329</v>
      </c>
      <c r="V7060" s="5">
        <f>Table2[[#This Row],[Price Diff]]/Table2[[#This Row],[price]]</f>
        <v>7.6340703537365441E-3</v>
      </c>
    </row>
    <row r="7061" spans="1:22" x14ac:dyDescent="0.2">
      <c r="A7061" s="3">
        <v>8060</v>
      </c>
      <c r="B7061" s="3">
        <v>0.12095829600000001</v>
      </c>
      <c r="C7061" s="3">
        <v>18125</v>
      </c>
      <c r="D7061" s="3">
        <v>0.36597507800000001</v>
      </c>
      <c r="E7061" s="3">
        <v>1197</v>
      </c>
      <c r="F7061" s="3">
        <v>0.26232939100000002</v>
      </c>
      <c r="G7061" s="3">
        <v>9</v>
      </c>
      <c r="H7061" s="3">
        <v>0.83257932800000001</v>
      </c>
      <c r="I7061" s="2" t="s">
        <v>20</v>
      </c>
      <c r="J7061" s="3">
        <v>155000</v>
      </c>
      <c r="K7061" s="3">
        <v>0.92493194099999998</v>
      </c>
      <c r="L7061" s="3">
        <v>5</v>
      </c>
      <c r="M7061" s="2" t="s">
        <v>67</v>
      </c>
      <c r="N7061" s="3">
        <v>27800</v>
      </c>
      <c r="O7061" s="3">
        <v>0.25359555900000003</v>
      </c>
      <c r="P7061" s="3">
        <v>-0.7787356949827684</v>
      </c>
      <c r="Q7061" s="3">
        <v>-2.5486493410412519E-2</v>
      </c>
      <c r="R7061" s="3">
        <v>0.90379155070690187</v>
      </c>
      <c r="S7061" s="3">
        <v>0.24102455105768888</v>
      </c>
      <c r="T7061" s="5">
        <f>POWER(10,Table2[[#This Row],[Predicted normalized_price]]*(N$7634-N$7635)+N$7635)</f>
        <v>25944.457074798709</v>
      </c>
      <c r="U7061" s="5">
        <f>ABS(Table2[[#This Row],[price]]-Table2[[#This Row],[Predicted Price]])</f>
        <v>1855.5429252012909</v>
      </c>
      <c r="V7061" s="5">
        <f>Table2[[#This Row],[Price Diff]]/Table2[[#This Row],[price]]</f>
        <v>6.6746148388535639E-2</v>
      </c>
    </row>
    <row r="7062" spans="1:22" x14ac:dyDescent="0.2">
      <c r="A7062" s="3">
        <v>27300</v>
      </c>
      <c r="B7062" s="3">
        <v>0.39241098200000002</v>
      </c>
      <c r="C7062" s="3">
        <v>128370</v>
      </c>
      <c r="D7062" s="3">
        <v>0.70856318500000004</v>
      </c>
      <c r="E7062" s="3">
        <v>2979</v>
      </c>
      <c r="F7062" s="3">
        <v>0.65110249600000003</v>
      </c>
      <c r="G7062" s="3">
        <v>5</v>
      </c>
      <c r="H7062" s="3">
        <v>0.60985333500000005</v>
      </c>
      <c r="I7062" s="2" t="s">
        <v>13</v>
      </c>
      <c r="J7062" s="3">
        <v>28800</v>
      </c>
      <c r="K7062" s="3">
        <v>0.78149064300000004</v>
      </c>
      <c r="L7062" s="3">
        <v>2</v>
      </c>
      <c r="M7062" s="2" t="s">
        <v>62</v>
      </c>
      <c r="N7062" s="3">
        <v>250800</v>
      </c>
      <c r="O7062" s="3">
        <v>0.65388831800000002</v>
      </c>
      <c r="P7062" s="3">
        <v>-0.27246189042927527</v>
      </c>
      <c r="Q7062" s="3">
        <v>0.79971848170915572</v>
      </c>
      <c r="R7062" s="3">
        <v>0.21665136194412385</v>
      </c>
      <c r="S7062" s="3">
        <v>0.63396361718084226</v>
      </c>
      <c r="T7062" s="5">
        <f>POWER(10,Table2[[#This Row],[Predicted normalized_price]]*(N$7634-N$7635)+N$7635)</f>
        <v>224790.53745210776</v>
      </c>
      <c r="U7062" s="5">
        <f>ABS(Table2[[#This Row],[price]]-Table2[[#This Row],[Predicted Price]])</f>
        <v>26009.462547892239</v>
      </c>
      <c r="V7062" s="5">
        <f>Table2[[#This Row],[Price Diff]]/Table2[[#This Row],[price]]</f>
        <v>0.10370599102030398</v>
      </c>
    </row>
    <row r="7063" spans="1:22" x14ac:dyDescent="0.2">
      <c r="A7063" s="3">
        <v>10880</v>
      </c>
      <c r="B7063" s="3">
        <v>0.187713248</v>
      </c>
      <c r="C7063" s="3">
        <v>50314</v>
      </c>
      <c r="D7063" s="3">
        <v>0.54465052199999997</v>
      </c>
      <c r="E7063" s="3">
        <v>1797</v>
      </c>
      <c r="F7063" s="3">
        <v>0.43557342500000001</v>
      </c>
      <c r="G7063" s="3">
        <v>1</v>
      </c>
      <c r="H7063" s="3">
        <v>0</v>
      </c>
      <c r="I7063" s="2" t="s">
        <v>10</v>
      </c>
      <c r="J7063" s="3">
        <v>48</v>
      </c>
      <c r="K7063" s="3">
        <v>0.23629944899999999</v>
      </c>
      <c r="L7063" s="3">
        <v>1</v>
      </c>
      <c r="M7063" s="2" t="s">
        <v>66</v>
      </c>
      <c r="N7063" s="3">
        <v>120988</v>
      </c>
      <c r="O7063" s="3">
        <v>0.52122939700000004</v>
      </c>
      <c r="P7063" s="3">
        <v>4.9717502639494017E-2</v>
      </c>
      <c r="Q7063" s="3">
        <v>-0.44343378882390733</v>
      </c>
      <c r="R7063" s="3">
        <v>-0.70683373176996711</v>
      </c>
      <c r="S7063" s="3">
        <v>0.54158865111648335</v>
      </c>
      <c r="T7063" s="5">
        <f>POWER(10,Table2[[#This Row],[Predicted normalized_price]]*(N$7634-N$7635)+N$7635)</f>
        <v>135309.67363062993</v>
      </c>
      <c r="U7063" s="5">
        <f>ABS(Table2[[#This Row],[price]]-Table2[[#This Row],[Predicted Price]])</f>
        <v>14321.673630629928</v>
      </c>
      <c r="V7063" s="5">
        <f>Table2[[#This Row],[Price Diff]]/Table2[[#This Row],[price]]</f>
        <v>0.1183726785353087</v>
      </c>
    </row>
    <row r="7064" spans="1:22" x14ac:dyDescent="0.2">
      <c r="A7064" s="3">
        <v>9230</v>
      </c>
      <c r="B7064" s="3">
        <v>0.15111812999999999</v>
      </c>
      <c r="C7064" s="3">
        <v>40158</v>
      </c>
      <c r="D7064" s="3">
        <v>0.50519428600000005</v>
      </c>
      <c r="E7064" s="3">
        <v>1390</v>
      </c>
      <c r="F7064" s="3">
        <v>0.32606906200000002</v>
      </c>
      <c r="G7064" s="3">
        <v>7</v>
      </c>
      <c r="H7064" s="3">
        <v>0.73735046500000001</v>
      </c>
      <c r="I7064" s="2" t="s">
        <v>19</v>
      </c>
      <c r="J7064" s="3">
        <v>77000</v>
      </c>
      <c r="K7064" s="3">
        <v>0.86530544499999995</v>
      </c>
      <c r="L7064" s="3">
        <v>1</v>
      </c>
      <c r="M7064" s="2" t="s">
        <v>67</v>
      </c>
      <c r="N7064" s="3">
        <v>48800</v>
      </c>
      <c r="O7064" s="3">
        <v>0.35599618799999999</v>
      </c>
      <c r="P7064" s="3">
        <v>-0.90493900704832642</v>
      </c>
      <c r="Q7064" s="3">
        <v>0.29577720122328216</v>
      </c>
      <c r="R7064" s="3">
        <v>0.76466789533564894</v>
      </c>
      <c r="S7064" s="3">
        <v>0.36058930788906368</v>
      </c>
      <c r="T7064" s="5">
        <f>POWER(10,Table2[[#This Row],[Predicted normalized_price]]*(N$7634-N$7635)+N$7635)</f>
        <v>50047.353770251095</v>
      </c>
      <c r="U7064" s="5">
        <f>ABS(Table2[[#This Row],[price]]-Table2[[#This Row],[Predicted Price]])</f>
        <v>1247.3537702510948</v>
      </c>
      <c r="V7064" s="5">
        <f>Table2[[#This Row],[Price Diff]]/Table2[[#This Row],[price]]</f>
        <v>2.5560528078915876E-2</v>
      </c>
    </row>
    <row r="7065" spans="1:22" x14ac:dyDescent="0.2">
      <c r="A7065" s="3">
        <v>21350</v>
      </c>
      <c r="B7065" s="3">
        <v>0.33771095800000001</v>
      </c>
      <c r="C7065" s="3">
        <v>25917</v>
      </c>
      <c r="D7065" s="3">
        <v>0.428556987</v>
      </c>
      <c r="E7065" s="3">
        <v>3696</v>
      </c>
      <c r="F7065" s="3">
        <v>0.74306015000000003</v>
      </c>
      <c r="G7065" s="3">
        <v>10</v>
      </c>
      <c r="H7065" s="3">
        <v>0.87250287000000004</v>
      </c>
      <c r="I7065" s="2" t="s">
        <v>27</v>
      </c>
      <c r="J7065" s="3">
        <v>130000</v>
      </c>
      <c r="K7065" s="3">
        <v>0.90994130500000003</v>
      </c>
      <c r="L7065" s="3">
        <v>5</v>
      </c>
      <c r="M7065" s="2" t="s">
        <v>62</v>
      </c>
      <c r="N7065" s="3">
        <v>44000</v>
      </c>
      <c r="O7065" s="3">
        <v>0.33715357499999998</v>
      </c>
      <c r="P7065" s="3">
        <v>0.39375384030828847</v>
      </c>
      <c r="Q7065" s="3">
        <v>-0.77717235179176036</v>
      </c>
      <c r="R7065" s="3">
        <v>-0.31943391160833884</v>
      </c>
      <c r="S7065" s="3">
        <v>0.35634828608219254</v>
      </c>
      <c r="T7065" s="5">
        <f>POWER(10,Table2[[#This Row],[Predicted normalized_price]]*(N$7634-N$7635)+N$7635)</f>
        <v>48894.509034919851</v>
      </c>
      <c r="U7065" s="5">
        <f>ABS(Table2[[#This Row],[price]]-Table2[[#This Row],[Predicted Price]])</f>
        <v>4894.5090349198508</v>
      </c>
      <c r="V7065" s="5">
        <f>Table2[[#This Row],[Price Diff]]/Table2[[#This Row],[price]]</f>
        <v>0.11123884170272388</v>
      </c>
    </row>
    <row r="7066" spans="1:22" x14ac:dyDescent="0.2">
      <c r="A7066" s="3">
        <v>6950</v>
      </c>
      <c r="B7066" s="3">
        <v>8.7988996999999999E-2</v>
      </c>
      <c r="C7066" s="3">
        <v>6632</v>
      </c>
      <c r="D7066" s="3">
        <v>0.19003060599999999</v>
      </c>
      <c r="E7066" s="3">
        <v>1399</v>
      </c>
      <c r="F7066" s="3">
        <v>0.32882098799999998</v>
      </c>
      <c r="G7066" s="3">
        <v>10</v>
      </c>
      <c r="H7066" s="3">
        <v>0.87250287000000004</v>
      </c>
      <c r="I7066" s="2" t="s">
        <v>26</v>
      </c>
      <c r="J7066" s="3">
        <v>106923</v>
      </c>
      <c r="K7066" s="3">
        <v>0.89328577399999998</v>
      </c>
      <c r="L7066" s="3">
        <v>2</v>
      </c>
      <c r="M7066" s="2" t="s">
        <v>63</v>
      </c>
      <c r="N7066" s="3">
        <v>14988</v>
      </c>
      <c r="O7066" s="3">
        <v>0.14116916600000001</v>
      </c>
      <c r="P7066" s="3">
        <v>-0.97823880852545619</v>
      </c>
      <c r="Q7066" s="3">
        <v>-0.42284876294764928</v>
      </c>
      <c r="R7066" s="3">
        <v>0.96432363849500158</v>
      </c>
      <c r="S7066" s="3">
        <v>0.12048989720352721</v>
      </c>
      <c r="T7066" s="5">
        <f>POWER(10,Table2[[#This Row],[Predicted normalized_price]]*(N$7634-N$7635)+N$7635)</f>
        <v>13378.069069275443</v>
      </c>
      <c r="U7066" s="5">
        <f>ABS(Table2[[#This Row],[price]]-Table2[[#This Row],[Predicted Price]])</f>
        <v>1609.9309307245567</v>
      </c>
      <c r="V7066" s="5">
        <f>Table2[[#This Row],[Price Diff]]/Table2[[#This Row],[price]]</f>
        <v>0.10741466044332511</v>
      </c>
    </row>
    <row r="7067" spans="1:22" x14ac:dyDescent="0.2">
      <c r="A7067" s="3">
        <v>12720</v>
      </c>
      <c r="B7067" s="3">
        <v>0.22247983099999999</v>
      </c>
      <c r="C7067" s="3">
        <v>73138</v>
      </c>
      <c r="D7067" s="3">
        <v>0.61011257399999996</v>
      </c>
      <c r="E7067" s="3">
        <v>1598</v>
      </c>
      <c r="F7067" s="3">
        <v>0.38552934799999999</v>
      </c>
      <c r="G7067" s="3">
        <v>5</v>
      </c>
      <c r="H7067" s="3">
        <v>0.60985333500000005</v>
      </c>
      <c r="I7067" s="2" t="s">
        <v>13</v>
      </c>
      <c r="J7067" s="3">
        <v>55000</v>
      </c>
      <c r="K7067" s="3">
        <v>0.83662892200000005</v>
      </c>
      <c r="L7067" s="3">
        <v>2</v>
      </c>
      <c r="M7067" s="2" t="s">
        <v>65</v>
      </c>
      <c r="N7067" s="3">
        <v>99800</v>
      </c>
      <c r="O7067" s="3">
        <v>0.48619350700000002</v>
      </c>
      <c r="P7067" s="3">
        <v>-0.80860416776904787</v>
      </c>
      <c r="Q7067" s="3">
        <v>0.59584799226220997</v>
      </c>
      <c r="R7067" s="3">
        <v>0.57733484240041089</v>
      </c>
      <c r="S7067" s="3">
        <v>0.48738462596965865</v>
      </c>
      <c r="T7067" s="5">
        <f>POWER(10,Table2[[#This Row],[Predicted normalized_price]]*(N$7634-N$7635)+N$7635)</f>
        <v>100455.35628660514</v>
      </c>
      <c r="U7067" s="5">
        <f>ABS(Table2[[#This Row],[price]]-Table2[[#This Row],[Predicted Price]])</f>
        <v>655.35628660513612</v>
      </c>
      <c r="V7067" s="5">
        <f>Table2[[#This Row],[Price Diff]]/Table2[[#This Row],[price]]</f>
        <v>6.5666962585684985E-3</v>
      </c>
    </row>
    <row r="7068" spans="1:22" x14ac:dyDescent="0.2">
      <c r="A7068" s="3">
        <v>8520</v>
      </c>
      <c r="B7068" s="3">
        <v>0.13330806000000001</v>
      </c>
      <c r="C7068" s="3">
        <v>46523</v>
      </c>
      <c r="D7068" s="3">
        <v>0.53094147300000005</v>
      </c>
      <c r="E7068" s="3">
        <v>1199</v>
      </c>
      <c r="F7068" s="3">
        <v>0.26304123400000001</v>
      </c>
      <c r="G7068" s="3">
        <v>5</v>
      </c>
      <c r="H7068" s="3">
        <v>0.60985333500000005</v>
      </c>
      <c r="I7068" s="2" t="s">
        <v>31</v>
      </c>
      <c r="J7068" s="3">
        <v>55000</v>
      </c>
      <c r="K7068" s="3">
        <v>0.83662892200000005</v>
      </c>
      <c r="L7068" s="3">
        <v>2</v>
      </c>
      <c r="M7068" s="2" t="s">
        <v>67</v>
      </c>
      <c r="N7068" s="3">
        <v>58800</v>
      </c>
      <c r="O7068" s="3">
        <v>0.38991986499999998</v>
      </c>
      <c r="P7068" s="3">
        <v>-0.94677331114034102</v>
      </c>
      <c r="Q7068" s="3">
        <v>-0.66870335597493558</v>
      </c>
      <c r="R7068" s="3">
        <v>-0.37102457681060713</v>
      </c>
      <c r="S7068" s="3">
        <v>0.3944689710598992</v>
      </c>
      <c r="T7068" s="5">
        <f>POWER(10,Table2[[#This Row],[Predicted normalized_price]]*(N$7634-N$7635)+N$7635)</f>
        <v>60288.376195185607</v>
      </c>
      <c r="U7068" s="5">
        <f>ABS(Table2[[#This Row],[price]]-Table2[[#This Row],[Predicted Price]])</f>
        <v>1488.3761951856068</v>
      </c>
      <c r="V7068" s="5">
        <f>Table2[[#This Row],[Price Diff]]/Table2[[#This Row],[price]]</f>
        <v>2.531252032628583E-2</v>
      </c>
    </row>
    <row r="7069" spans="1:22" x14ac:dyDescent="0.2">
      <c r="A7069" s="3">
        <v>8110</v>
      </c>
      <c r="B7069" s="3">
        <v>0.122334349</v>
      </c>
      <c r="C7069" s="3">
        <v>6059</v>
      </c>
      <c r="D7069" s="3">
        <v>0.17421714099999999</v>
      </c>
      <c r="E7069" s="3">
        <v>1591</v>
      </c>
      <c r="F7069" s="3">
        <v>0.38365743499999999</v>
      </c>
      <c r="G7069" s="3">
        <v>10</v>
      </c>
      <c r="H7069" s="3">
        <v>0.87250287000000004</v>
      </c>
      <c r="I7069" s="2" t="s">
        <v>17</v>
      </c>
      <c r="J7069" s="3">
        <v>80000</v>
      </c>
      <c r="K7069" s="3">
        <v>0.86856292499999999</v>
      </c>
      <c r="L7069" s="3">
        <v>2</v>
      </c>
      <c r="M7069" s="2" t="s">
        <v>63</v>
      </c>
      <c r="N7069" s="3">
        <v>11800</v>
      </c>
      <c r="O7069" s="3">
        <v>9.7647938000000004E-2</v>
      </c>
      <c r="P7069" s="3">
        <v>-0.98664359051820039</v>
      </c>
      <c r="Q7069" s="3">
        <v>-0.94506078885902944</v>
      </c>
      <c r="R7069" s="3">
        <v>0.43843332090876691</v>
      </c>
      <c r="S7069" s="3">
        <v>0.1162946822473034</v>
      </c>
      <c r="T7069" s="5">
        <f>POWER(10,Table2[[#This Row],[Predicted normalized_price]]*(N$7634-N$7635)+N$7635)</f>
        <v>13073.194433242365</v>
      </c>
      <c r="U7069" s="5">
        <f>ABS(Table2[[#This Row],[price]]-Table2[[#This Row],[Predicted Price]])</f>
        <v>1273.1944332423645</v>
      </c>
      <c r="V7069" s="5">
        <f>Table2[[#This Row],[Price Diff]]/Table2[[#This Row],[price]]</f>
        <v>0.10789783332562411</v>
      </c>
    </row>
    <row r="7070" spans="1:22" x14ac:dyDescent="0.2">
      <c r="A7070" s="3">
        <v>11820</v>
      </c>
      <c r="B7070" s="3">
        <v>0.206151693</v>
      </c>
      <c r="C7070" s="3">
        <v>77424</v>
      </c>
      <c r="D7070" s="3">
        <v>0.620078715</v>
      </c>
      <c r="E7070" s="3">
        <v>1999</v>
      </c>
      <c r="F7070" s="3">
        <v>0.48099653599999997</v>
      </c>
      <c r="G7070" s="3">
        <v>4</v>
      </c>
      <c r="H7070" s="3">
        <v>0.52529906999999998</v>
      </c>
      <c r="I7070" s="2" t="s">
        <v>12</v>
      </c>
      <c r="J7070" s="3">
        <v>37000</v>
      </c>
      <c r="K7070" s="3">
        <v>0.80284363400000003</v>
      </c>
      <c r="L7070" s="3">
        <v>2</v>
      </c>
      <c r="M7070" s="2" t="s">
        <v>65</v>
      </c>
      <c r="N7070" s="3">
        <v>108800</v>
      </c>
      <c r="O7070" s="3">
        <v>0.50190646800000005</v>
      </c>
      <c r="P7070" s="3">
        <v>-7.6137207687280037E-2</v>
      </c>
      <c r="Q7070" s="3">
        <v>0.64014436428283306</v>
      </c>
      <c r="R7070" s="3">
        <v>0.57181944535462348</v>
      </c>
      <c r="S7070" s="3">
        <v>0.50237989731821642</v>
      </c>
      <c r="T7070" s="5">
        <f>POWER(10,Table2[[#This Row],[Predicted normalized_price]]*(N$7634-N$7635)+N$7635)</f>
        <v>109083.41268841199</v>
      </c>
      <c r="U7070" s="5">
        <f>ABS(Table2[[#This Row],[price]]-Table2[[#This Row],[Predicted Price]])</f>
        <v>283.41268841199053</v>
      </c>
      <c r="V7070" s="5">
        <f>Table2[[#This Row],[Price Diff]]/Table2[[#This Row],[price]]</f>
        <v>2.6048960331984425E-3</v>
      </c>
    </row>
    <row r="7071" spans="1:22" x14ac:dyDescent="0.2">
      <c r="A7071" s="3">
        <v>9850</v>
      </c>
      <c r="B7071" s="3">
        <v>0.165583852</v>
      </c>
      <c r="C7071" s="3">
        <v>57019</v>
      </c>
      <c r="D7071" s="3">
        <v>0.56654347199999999</v>
      </c>
      <c r="E7071" s="3">
        <v>1999</v>
      </c>
      <c r="F7071" s="3">
        <v>0.48099653599999997</v>
      </c>
      <c r="G7071" s="3">
        <v>4</v>
      </c>
      <c r="H7071" s="3">
        <v>0.52529906999999998</v>
      </c>
      <c r="I7071" s="2" t="s">
        <v>18</v>
      </c>
      <c r="J7071" s="3">
        <v>35000</v>
      </c>
      <c r="K7071" s="3">
        <v>0.79810758100000001</v>
      </c>
      <c r="L7071" s="3">
        <v>1</v>
      </c>
      <c r="M7071" s="2" t="s">
        <v>66</v>
      </c>
      <c r="N7071" s="3">
        <v>83900</v>
      </c>
      <c r="O7071" s="3">
        <v>0.454611761</v>
      </c>
      <c r="P7071" s="3">
        <v>-0.82383068775458823</v>
      </c>
      <c r="Q7071" s="3">
        <v>-0.65827098789635452</v>
      </c>
      <c r="R7071" s="3">
        <v>-0.54044498700264876</v>
      </c>
      <c r="S7071" s="3">
        <v>0.44050626298920698</v>
      </c>
      <c r="T7071" s="5">
        <f>POWER(10,Table2[[#This Row],[Predicted normalized_price]]*(N$7634-N$7635)+N$7635)</f>
        <v>77642.542998628574</v>
      </c>
      <c r="U7071" s="5">
        <f>ABS(Table2[[#This Row],[price]]-Table2[[#This Row],[Predicted Price]])</f>
        <v>6257.4570013714256</v>
      </c>
      <c r="V7071" s="5">
        <f>Table2[[#This Row],[Price Diff]]/Table2[[#This Row],[price]]</f>
        <v>7.458232421181675E-2</v>
      </c>
    </row>
    <row r="7072" spans="1:22" x14ac:dyDescent="0.2">
      <c r="A7072" s="3">
        <v>9160</v>
      </c>
      <c r="B7072" s="3">
        <v>0.149424213</v>
      </c>
      <c r="C7072" s="3">
        <v>52141</v>
      </c>
      <c r="D7072" s="3">
        <v>0.55089253000000005</v>
      </c>
      <c r="E7072" s="3">
        <v>1496</v>
      </c>
      <c r="F7072" s="3">
        <v>0.35740525400000001</v>
      </c>
      <c r="G7072" s="3">
        <v>3</v>
      </c>
      <c r="H7072" s="3">
        <v>0.416289664</v>
      </c>
      <c r="I7072" s="2" t="s">
        <v>22</v>
      </c>
      <c r="J7072" s="3">
        <v>22000</v>
      </c>
      <c r="K7072" s="3">
        <v>0.75853620200000005</v>
      </c>
      <c r="L7072" s="3">
        <v>1</v>
      </c>
      <c r="M7072" s="2" t="s">
        <v>64</v>
      </c>
      <c r="N7072" s="3">
        <v>83000</v>
      </c>
      <c r="O7072" s="3">
        <v>0.45264907700000001</v>
      </c>
      <c r="P7072" s="3">
        <v>0.45019915802472421</v>
      </c>
      <c r="Q7072" s="3">
        <v>-0.67073048411135128</v>
      </c>
      <c r="R7072" s="3">
        <v>-0.58138193884414513</v>
      </c>
      <c r="S7072" s="3">
        <v>0.45096289631144776</v>
      </c>
      <c r="T7072" s="5">
        <f>POWER(10,Table2[[#This Row],[Predicted normalized_price]]*(N$7634-N$7635)+N$7635)</f>
        <v>82234.506479082527</v>
      </c>
      <c r="U7072" s="5">
        <f>ABS(Table2[[#This Row],[price]]-Table2[[#This Row],[Predicted Price]])</f>
        <v>765.49352091747278</v>
      </c>
      <c r="V7072" s="5">
        <f>Table2[[#This Row],[Price Diff]]/Table2[[#This Row],[price]]</f>
        <v>9.2228135050297921E-3</v>
      </c>
    </row>
    <row r="7073" spans="1:22" x14ac:dyDescent="0.2">
      <c r="A7073" s="3">
        <v>12230</v>
      </c>
      <c r="B7073" s="3">
        <v>0.21373894900000001</v>
      </c>
      <c r="C7073" s="3">
        <v>14653</v>
      </c>
      <c r="D7073" s="3">
        <v>0.328761419</v>
      </c>
      <c r="E7073" s="3">
        <v>1598</v>
      </c>
      <c r="F7073" s="3">
        <v>0.38552934799999999</v>
      </c>
      <c r="G7073" s="3">
        <v>10</v>
      </c>
      <c r="H7073" s="3">
        <v>0.87250287000000004</v>
      </c>
      <c r="I7073" s="2" t="s">
        <v>14</v>
      </c>
      <c r="J7073" s="3">
        <v>118500</v>
      </c>
      <c r="K7073" s="3">
        <v>0.90204745200000003</v>
      </c>
      <c r="L7073" s="3">
        <v>2</v>
      </c>
      <c r="M7073" s="2" t="s">
        <v>63</v>
      </c>
      <c r="N7073" s="3">
        <v>29800</v>
      </c>
      <c r="O7073" s="3">
        <v>0.266238329</v>
      </c>
      <c r="P7073" s="3">
        <v>-0.97054738465541901</v>
      </c>
      <c r="Q7073" s="3">
        <v>-0.88078458797623671</v>
      </c>
      <c r="R7073" s="3">
        <v>5.7178086638199847E-3</v>
      </c>
      <c r="S7073" s="3">
        <v>0.24300466274262494</v>
      </c>
      <c r="T7073" s="5">
        <f>POWER(10,Table2[[#This Row],[Predicted normalized_price]]*(N$7634-N$7635)+N$7635)</f>
        <v>26228.294087675597</v>
      </c>
      <c r="U7073" s="5">
        <f>ABS(Table2[[#This Row],[price]]-Table2[[#This Row],[Predicted Price]])</f>
        <v>3571.7059123244035</v>
      </c>
      <c r="V7073" s="5">
        <f>Table2[[#This Row],[Price Diff]]/Table2[[#This Row],[price]]</f>
        <v>0.11985590309813435</v>
      </c>
    </row>
    <row r="7074" spans="1:22" x14ac:dyDescent="0.2">
      <c r="A7074" s="3">
        <v>16150</v>
      </c>
      <c r="B7074" s="3">
        <v>0.275602175</v>
      </c>
      <c r="C7074" s="3">
        <v>53686</v>
      </c>
      <c r="D7074" s="3">
        <v>0.55600270500000004</v>
      </c>
      <c r="E7074" s="3">
        <v>1997</v>
      </c>
      <c r="F7074" s="3">
        <v>0.48056971500000001</v>
      </c>
      <c r="G7074" s="3">
        <v>8</v>
      </c>
      <c r="H7074" s="3">
        <v>0.78794860499999997</v>
      </c>
      <c r="I7074" s="2" t="s">
        <v>13</v>
      </c>
      <c r="J7074" s="3">
        <v>79128</v>
      </c>
      <c r="K7074" s="3">
        <v>0.86762885099999998</v>
      </c>
      <c r="L7074" s="3">
        <v>2</v>
      </c>
      <c r="M7074" s="2" t="s">
        <v>65</v>
      </c>
      <c r="N7074" s="3">
        <v>76800</v>
      </c>
      <c r="O7074" s="3">
        <v>0.43852067300000003</v>
      </c>
      <c r="P7074" s="3">
        <v>-0.80352775869724979</v>
      </c>
      <c r="Q7074" s="3">
        <v>0.49741351287162827</v>
      </c>
      <c r="R7074" s="3">
        <v>0.65738838750779272</v>
      </c>
      <c r="S7074" s="3">
        <v>0.44117027356618421</v>
      </c>
      <c r="T7074" s="5">
        <f>POWER(10,Table2[[#This Row],[Predicted normalized_price]]*(N$7634-N$7635)+N$7635)</f>
        <v>77926.35920433524</v>
      </c>
      <c r="U7074" s="5">
        <f>ABS(Table2[[#This Row],[price]]-Table2[[#This Row],[Predicted Price]])</f>
        <v>1126.3592043352401</v>
      </c>
      <c r="V7074" s="5">
        <f>Table2[[#This Row],[Price Diff]]/Table2[[#This Row],[price]]</f>
        <v>1.4666135473115105E-2</v>
      </c>
    </row>
    <row r="7075" spans="1:22" x14ac:dyDescent="0.2">
      <c r="A7075" s="3">
        <v>8020</v>
      </c>
      <c r="B7075" s="3">
        <v>0.119851293</v>
      </c>
      <c r="C7075" s="3">
        <v>20052</v>
      </c>
      <c r="D7075" s="3">
        <v>0.38365669699999999</v>
      </c>
      <c r="E7075" s="3">
        <v>1390</v>
      </c>
      <c r="F7075" s="3">
        <v>0.32606906200000002</v>
      </c>
      <c r="G7075" s="3">
        <v>9</v>
      </c>
      <c r="H7075" s="3">
        <v>0.83257932800000001</v>
      </c>
      <c r="I7075" s="2" t="s">
        <v>20</v>
      </c>
      <c r="J7075" s="3">
        <v>118758</v>
      </c>
      <c r="K7075" s="3">
        <v>0.90223280800000005</v>
      </c>
      <c r="L7075" s="3">
        <v>2</v>
      </c>
      <c r="M7075" s="2" t="s">
        <v>67</v>
      </c>
      <c r="N7075" s="3">
        <v>29000</v>
      </c>
      <c r="O7075" s="3">
        <v>0.26128611299999999</v>
      </c>
      <c r="P7075" s="3">
        <v>-0.54007952882497012</v>
      </c>
      <c r="Q7075" s="3">
        <v>7.1385349774442256E-3</v>
      </c>
      <c r="R7075" s="3">
        <v>0.89321612927549554</v>
      </c>
      <c r="S7075" s="3">
        <v>0.25292809463740612</v>
      </c>
      <c r="T7075" s="5">
        <f>POWER(10,Table2[[#This Row],[Predicted normalized_price]]*(N$7634-N$7635)+N$7635)</f>
        <v>27698.223784324095</v>
      </c>
      <c r="U7075" s="5">
        <f>ABS(Table2[[#This Row],[price]]-Table2[[#This Row],[Predicted Price]])</f>
        <v>1301.7762156759054</v>
      </c>
      <c r="V7075" s="5">
        <f>Table2[[#This Row],[Price Diff]]/Table2[[#This Row],[price]]</f>
        <v>4.488883502330708E-2</v>
      </c>
    </row>
    <row r="7076" spans="1:22" x14ac:dyDescent="0.2">
      <c r="A7076" s="3">
        <v>13820</v>
      </c>
      <c r="B7076" s="3">
        <v>0.24093485000000001</v>
      </c>
      <c r="C7076" s="3">
        <v>26991</v>
      </c>
      <c r="D7076" s="3">
        <v>0.43566282699999997</v>
      </c>
      <c r="E7076" s="3">
        <v>1390</v>
      </c>
      <c r="F7076" s="3">
        <v>0.32606906200000002</v>
      </c>
      <c r="G7076" s="3">
        <v>8</v>
      </c>
      <c r="H7076" s="3">
        <v>0.78794860499999997</v>
      </c>
      <c r="I7076" s="2" t="s">
        <v>20</v>
      </c>
      <c r="J7076" s="3">
        <v>110000</v>
      </c>
      <c r="K7076" s="3">
        <v>0.89570378500000003</v>
      </c>
      <c r="L7076" s="3">
        <v>2</v>
      </c>
      <c r="M7076" s="2" t="s">
        <v>67</v>
      </c>
      <c r="N7076" s="3">
        <v>51500</v>
      </c>
      <c r="O7076" s="3">
        <v>0.36579622899999997</v>
      </c>
      <c r="P7076" s="3">
        <v>-0.7585989587907328</v>
      </c>
      <c r="Q7076" s="3">
        <v>0.30458065741624457</v>
      </c>
      <c r="R7076" s="3">
        <v>0.80955693752236169</v>
      </c>
      <c r="S7076" s="3">
        <v>0.35190946781752674</v>
      </c>
      <c r="T7076" s="5">
        <f>POWER(10,Table2[[#This Row],[Predicted normalized_price]]*(N$7634-N$7635)+N$7635)</f>
        <v>47716.329238489263</v>
      </c>
      <c r="U7076" s="5">
        <f>ABS(Table2[[#This Row],[price]]-Table2[[#This Row],[Predicted Price]])</f>
        <v>3783.6707615107371</v>
      </c>
      <c r="V7076" s="5">
        <f>Table2[[#This Row],[Price Diff]]/Table2[[#This Row],[price]]</f>
        <v>7.3469335174965775E-2</v>
      </c>
    </row>
    <row r="7077" spans="1:22" x14ac:dyDescent="0.2">
      <c r="A7077" s="3">
        <v>10240</v>
      </c>
      <c r="B7077" s="3">
        <v>0.17422383999999999</v>
      </c>
      <c r="C7077" s="3">
        <v>49736</v>
      </c>
      <c r="D7077" s="3">
        <v>0.54262848799999996</v>
      </c>
      <c r="E7077" s="3">
        <v>1797</v>
      </c>
      <c r="F7077" s="3">
        <v>0.43557342500000001</v>
      </c>
      <c r="G7077" s="3">
        <v>2</v>
      </c>
      <c r="H7077" s="3">
        <v>0.26264953499999999</v>
      </c>
      <c r="I7077" s="2" t="s">
        <v>10</v>
      </c>
      <c r="J7077" s="3">
        <v>7980</v>
      </c>
      <c r="K7077" s="3">
        <v>0.67210714599999999</v>
      </c>
      <c r="L7077" s="3">
        <v>1</v>
      </c>
      <c r="M7077" s="2" t="s">
        <v>64</v>
      </c>
      <c r="N7077" s="3">
        <v>99000</v>
      </c>
      <c r="O7077" s="3">
        <v>0.48472884999999999</v>
      </c>
      <c r="P7077" s="3">
        <v>0.95285809156445145</v>
      </c>
      <c r="Q7077" s="3">
        <v>-0.59651782069345316</v>
      </c>
      <c r="R7077" s="3">
        <v>-0.62483842710536064</v>
      </c>
      <c r="S7077" s="3">
        <v>0.48285414677463323</v>
      </c>
      <c r="T7077" s="5">
        <f>POWER(10,Table2[[#This Row],[Predicted normalized_price]]*(N$7634-N$7635)+N$7635)</f>
        <v>97985.381998004479</v>
      </c>
      <c r="U7077" s="5">
        <f>ABS(Table2[[#This Row],[price]]-Table2[[#This Row],[Predicted Price]])</f>
        <v>1014.6180019955209</v>
      </c>
      <c r="V7077" s="5">
        <f>Table2[[#This Row],[Price Diff]]/Table2[[#This Row],[price]]</f>
        <v>1.0248666686823444E-2</v>
      </c>
    </row>
    <row r="7078" spans="1:22" x14ac:dyDescent="0.2">
      <c r="A7078" s="3">
        <v>12960</v>
      </c>
      <c r="B7078" s="3">
        <v>0.226638963</v>
      </c>
      <c r="C7078" s="3">
        <v>69885</v>
      </c>
      <c r="D7078" s="3">
        <v>0.60215050400000003</v>
      </c>
      <c r="E7078" s="3">
        <v>1796</v>
      </c>
      <c r="F7078" s="3">
        <v>0.43533607800000002</v>
      </c>
      <c r="G7078" s="3">
        <v>6</v>
      </c>
      <c r="H7078" s="3">
        <v>0.67893919899999999</v>
      </c>
      <c r="I7078" s="2" t="s">
        <v>15</v>
      </c>
      <c r="J7078" s="3">
        <v>85000</v>
      </c>
      <c r="K7078" s="3">
        <v>0.87372978000000001</v>
      </c>
      <c r="L7078" s="3">
        <v>3</v>
      </c>
      <c r="M7078" s="2" t="s">
        <v>65</v>
      </c>
      <c r="N7078" s="3">
        <v>90000</v>
      </c>
      <c r="O7078" s="3">
        <v>0.467384046</v>
      </c>
      <c r="P7078" s="3">
        <v>-0.86482061205653715</v>
      </c>
      <c r="Q7078" s="3">
        <v>0.5705168354806085</v>
      </c>
      <c r="R7078" s="3">
        <v>0.61732403296265015</v>
      </c>
      <c r="S7078" s="3">
        <v>0.4704233430673414</v>
      </c>
      <c r="T7078" s="5">
        <f>POWER(10,Table2[[#This Row],[Predicted normalized_price]]*(N$7634-N$7635)+N$7635)</f>
        <v>91515.71389021042</v>
      </c>
      <c r="U7078" s="5">
        <f>ABS(Table2[[#This Row],[price]]-Table2[[#This Row],[Predicted Price]])</f>
        <v>1515.7138902104198</v>
      </c>
      <c r="V7078" s="5">
        <f>Table2[[#This Row],[Price Diff]]/Table2[[#This Row],[price]]</f>
        <v>1.6841265446782442E-2</v>
      </c>
    </row>
    <row r="7079" spans="1:22" x14ac:dyDescent="0.2">
      <c r="A7079" s="3">
        <v>18180</v>
      </c>
      <c r="B7079" s="3">
        <v>0.30194746900000002</v>
      </c>
      <c r="C7079" s="3">
        <v>85483</v>
      </c>
      <c r="D7079" s="3">
        <v>0.63740753299999997</v>
      </c>
      <c r="E7079" s="3">
        <v>1998</v>
      </c>
      <c r="F7079" s="3">
        <v>0.480783179</v>
      </c>
      <c r="G7079" s="3">
        <v>3</v>
      </c>
      <c r="H7079" s="3">
        <v>0.416289664</v>
      </c>
      <c r="I7079" s="2" t="s">
        <v>13</v>
      </c>
      <c r="J7079" s="3">
        <v>23569</v>
      </c>
      <c r="K7079" s="3">
        <v>0.764407477</v>
      </c>
      <c r="L7079" s="3">
        <v>2</v>
      </c>
      <c r="M7079" s="2" t="s">
        <v>62</v>
      </c>
      <c r="N7079" s="3">
        <v>169800</v>
      </c>
      <c r="O7079" s="3">
        <v>0.58290877900000004</v>
      </c>
      <c r="P7079" s="3">
        <v>-0.66898126605651576</v>
      </c>
      <c r="Q7079" s="3">
        <v>0.74018639504243255</v>
      </c>
      <c r="R7079" s="3">
        <v>0.37279464565497561</v>
      </c>
      <c r="S7079" s="3">
        <v>0.57764075691539274</v>
      </c>
      <c r="T7079" s="5">
        <f>POWER(10,Table2[[#This Row],[Predicted normalized_price]]*(N$7634-N$7635)+N$7635)</f>
        <v>164955.10547627308</v>
      </c>
      <c r="U7079" s="5">
        <f>ABS(Table2[[#This Row],[price]]-Table2[[#This Row],[Predicted Price]])</f>
        <v>4844.8945237269218</v>
      </c>
      <c r="V7079" s="5">
        <f>Table2[[#This Row],[Price Diff]]/Table2[[#This Row],[price]]</f>
        <v>2.8532947725129102E-2</v>
      </c>
    </row>
    <row r="7080" spans="1:22" x14ac:dyDescent="0.2">
      <c r="A7080" s="3">
        <v>14330</v>
      </c>
      <c r="B7080" s="3">
        <v>0.248998156</v>
      </c>
      <c r="C7080" s="3">
        <v>64297</v>
      </c>
      <c r="D7080" s="3">
        <v>0.58756618199999999</v>
      </c>
      <c r="E7080" s="3">
        <v>2500</v>
      </c>
      <c r="F7080" s="3">
        <v>0.57635689899999998</v>
      </c>
      <c r="G7080" s="3">
        <v>7</v>
      </c>
      <c r="H7080" s="3">
        <v>0.73735046500000001</v>
      </c>
      <c r="I7080" s="2" t="s">
        <v>16</v>
      </c>
      <c r="J7080" s="3">
        <v>102000</v>
      </c>
      <c r="K7080" s="3">
        <v>0.88926850199999996</v>
      </c>
      <c r="L7080" s="3">
        <v>2</v>
      </c>
      <c r="M7080" s="2" t="s">
        <v>65</v>
      </c>
      <c r="N7080" s="3">
        <v>80999</v>
      </c>
      <c r="O7080" s="3">
        <v>0.44820800700000002</v>
      </c>
      <c r="P7080" s="3">
        <v>-0.25886120083552033</v>
      </c>
      <c r="Q7080" s="3">
        <v>0.52854107848089649</v>
      </c>
      <c r="R7080" s="3">
        <v>0.63608059513855786</v>
      </c>
      <c r="S7080" s="3">
        <v>0.45620737647204279</v>
      </c>
      <c r="T7080" s="5">
        <f>POWER(10,Table2[[#This Row],[Predicted normalized_price]]*(N$7634-N$7635)+N$7635)</f>
        <v>84638.86551550687</v>
      </c>
      <c r="U7080" s="5">
        <f>ABS(Table2[[#This Row],[price]]-Table2[[#This Row],[Predicted Price]])</f>
        <v>3639.86551550687</v>
      </c>
      <c r="V7080" s="5">
        <f>Table2[[#This Row],[Price Diff]]/Table2[[#This Row],[price]]</f>
        <v>4.493716608238213E-2</v>
      </c>
    </row>
    <row r="7081" spans="1:22" x14ac:dyDescent="0.2">
      <c r="A7081" s="3">
        <v>10310</v>
      </c>
      <c r="B7081" s="3">
        <v>0.17573970899999999</v>
      </c>
      <c r="C7081" s="3">
        <v>61320</v>
      </c>
      <c r="D7081" s="3">
        <v>0.57926987799999996</v>
      </c>
      <c r="E7081" s="3">
        <v>1998</v>
      </c>
      <c r="F7081" s="3">
        <v>0.480783179</v>
      </c>
      <c r="G7081" s="3">
        <v>5</v>
      </c>
      <c r="H7081" s="3">
        <v>0.60985333500000005</v>
      </c>
      <c r="I7081" s="2" t="s">
        <v>28</v>
      </c>
      <c r="J7081" s="3">
        <v>55600</v>
      </c>
      <c r="K7081" s="3">
        <v>0.83755363699999996</v>
      </c>
      <c r="L7081" s="3">
        <v>1</v>
      </c>
      <c r="M7081" s="2" t="s">
        <v>64</v>
      </c>
      <c r="N7081" s="3">
        <v>78800</v>
      </c>
      <c r="O7081" s="3">
        <v>0.44319914900000001</v>
      </c>
      <c r="P7081" s="3">
        <v>0.70924232654805475</v>
      </c>
      <c r="Q7081" s="3">
        <v>-0.69499366603682289</v>
      </c>
      <c r="R7081" s="3">
        <v>-0.56073190834010067</v>
      </c>
      <c r="S7081" s="3">
        <v>0.44001794552098278</v>
      </c>
      <c r="T7081" s="5">
        <f>POWER(10,Table2[[#This Row],[Predicted normalized_price]]*(N$7634-N$7635)+N$7635)</f>
        <v>77434.482636707937</v>
      </c>
      <c r="U7081" s="5">
        <f>ABS(Table2[[#This Row],[price]]-Table2[[#This Row],[Predicted Price]])</f>
        <v>1365.5173632920632</v>
      </c>
      <c r="V7081" s="5">
        <f>Table2[[#This Row],[Price Diff]]/Table2[[#This Row],[price]]</f>
        <v>1.7328900549391665E-2</v>
      </c>
    </row>
    <row r="7082" spans="1:22" x14ac:dyDescent="0.2">
      <c r="A7082" s="3">
        <v>7920</v>
      </c>
      <c r="B7082" s="3">
        <v>0.117059449</v>
      </c>
      <c r="C7082" s="3">
        <v>21225</v>
      </c>
      <c r="D7082" s="3">
        <v>0.393605704</v>
      </c>
      <c r="E7082" s="3">
        <v>1197</v>
      </c>
      <c r="F7082" s="3">
        <v>0.26232939100000002</v>
      </c>
      <c r="G7082" s="3">
        <v>9</v>
      </c>
      <c r="H7082" s="3">
        <v>0.83257932800000001</v>
      </c>
      <c r="I7082" s="2" t="s">
        <v>20</v>
      </c>
      <c r="J7082" s="3">
        <v>74000</v>
      </c>
      <c r="K7082" s="3">
        <v>0.86191849600000003</v>
      </c>
      <c r="L7082" s="3">
        <v>3</v>
      </c>
      <c r="M7082" s="2" t="s">
        <v>67</v>
      </c>
      <c r="N7082" s="3">
        <v>28800</v>
      </c>
      <c r="O7082" s="3">
        <v>0.26002671199999999</v>
      </c>
      <c r="P7082" s="3">
        <v>-0.74287486569892969</v>
      </c>
      <c r="Q7082" s="3">
        <v>2.4836796092240581E-2</v>
      </c>
      <c r="R7082" s="3">
        <v>0.88862156592821107</v>
      </c>
      <c r="S7082" s="3">
        <v>0.2582204209950385</v>
      </c>
      <c r="T7082" s="5">
        <f>POWER(10,Table2[[#This Row],[Predicted normalized_price]]*(N$7634-N$7635)+N$7635)</f>
        <v>28515.55613188108</v>
      </c>
      <c r="U7082" s="5">
        <f>ABS(Table2[[#This Row],[price]]-Table2[[#This Row],[Predicted Price]])</f>
        <v>284.44386811892036</v>
      </c>
      <c r="V7082" s="5">
        <f>Table2[[#This Row],[Price Diff]]/Table2[[#This Row],[price]]</f>
        <v>9.8765231985736245E-3</v>
      </c>
    </row>
    <row r="7083" spans="1:22" x14ac:dyDescent="0.2">
      <c r="A7083" s="3">
        <v>8330</v>
      </c>
      <c r="B7083" s="3">
        <v>0.12828988299999999</v>
      </c>
      <c r="C7083" s="3">
        <v>59751</v>
      </c>
      <c r="D7083" s="3">
        <v>0.57473380500000004</v>
      </c>
      <c r="E7083" s="3">
        <v>1598</v>
      </c>
      <c r="F7083" s="3">
        <v>0.38552934799999999</v>
      </c>
      <c r="G7083" s="3">
        <v>3</v>
      </c>
      <c r="H7083" s="3">
        <v>0.416289664</v>
      </c>
      <c r="I7083" s="2" t="s">
        <v>10</v>
      </c>
      <c r="J7083" s="3">
        <v>15200</v>
      </c>
      <c r="K7083" s="3">
        <v>0.72702376800000001</v>
      </c>
      <c r="L7083" s="3">
        <v>1</v>
      </c>
      <c r="M7083" s="2" t="s">
        <v>63</v>
      </c>
      <c r="N7083" s="3">
        <v>82000</v>
      </c>
      <c r="O7083" s="3">
        <v>0.45044319900000002</v>
      </c>
      <c r="P7083" s="3">
        <v>0.11855322197683629</v>
      </c>
      <c r="Q7083" s="3">
        <v>-0.64172999134039022</v>
      </c>
      <c r="R7083" s="3">
        <v>-0.56657972844853977</v>
      </c>
      <c r="S7083" s="3">
        <v>0.45397346145222583</v>
      </c>
      <c r="T7083" s="5">
        <f>POWER(10,Table2[[#This Row],[Predicted normalized_price]]*(N$7634-N$7635)+N$7635)</f>
        <v>83606.238419521454</v>
      </c>
      <c r="U7083" s="5">
        <f>ABS(Table2[[#This Row],[price]]-Table2[[#This Row],[Predicted Price]])</f>
        <v>1606.2384195214545</v>
      </c>
      <c r="V7083" s="5">
        <f>Table2[[#This Row],[Price Diff]]/Table2[[#This Row],[price]]</f>
        <v>1.9588273408798224E-2</v>
      </c>
    </row>
    <row r="7084" spans="1:22" x14ac:dyDescent="0.2">
      <c r="A7084" s="3">
        <v>9550</v>
      </c>
      <c r="B7084" s="3">
        <v>0.158701641</v>
      </c>
      <c r="C7084" s="3">
        <v>36313</v>
      </c>
      <c r="D7084" s="3">
        <v>0.48758106299999998</v>
      </c>
      <c r="E7084" s="3">
        <v>1598</v>
      </c>
      <c r="F7084" s="3">
        <v>0.38552934799999999</v>
      </c>
      <c r="G7084" s="3">
        <v>7</v>
      </c>
      <c r="H7084" s="3">
        <v>0.73735046500000001</v>
      </c>
      <c r="I7084" s="2" t="s">
        <v>31</v>
      </c>
      <c r="J7084" s="3">
        <v>63536</v>
      </c>
      <c r="K7084" s="3">
        <v>0.84892492100000005</v>
      </c>
      <c r="L7084" s="3">
        <v>1</v>
      </c>
      <c r="M7084" s="2" t="s">
        <v>68</v>
      </c>
      <c r="N7084" s="3">
        <v>46800</v>
      </c>
      <c r="O7084" s="3">
        <v>0.34838073800000002</v>
      </c>
      <c r="P7084" s="3">
        <v>-0.95680492913272841</v>
      </c>
      <c r="Q7084" s="3">
        <v>-0.76703326740897559</v>
      </c>
      <c r="R7084" s="3">
        <v>-0.34155401445126327</v>
      </c>
      <c r="S7084" s="3">
        <v>0.36107040743154861</v>
      </c>
      <c r="T7084" s="5">
        <f>POWER(10,Table2[[#This Row],[Predicted normalized_price]]*(N$7634-N$7635)+N$7635)</f>
        <v>50179.836764499174</v>
      </c>
      <c r="U7084" s="5">
        <f>ABS(Table2[[#This Row],[price]]-Table2[[#This Row],[Predicted Price]])</f>
        <v>3379.836764499174</v>
      </c>
      <c r="V7084" s="5">
        <f>Table2[[#This Row],[Price Diff]]/Table2[[#This Row],[price]]</f>
        <v>7.2218734284170388E-2</v>
      </c>
    </row>
    <row r="7085" spans="1:22" x14ac:dyDescent="0.2">
      <c r="A7085" s="3">
        <v>14380</v>
      </c>
      <c r="B7085" s="3">
        <v>0.24977317299999999</v>
      </c>
      <c r="C7085" s="3">
        <v>36575</v>
      </c>
      <c r="D7085" s="3">
        <v>0.48883917700000001</v>
      </c>
      <c r="E7085" s="3">
        <v>2497</v>
      </c>
      <c r="F7085" s="3">
        <v>0.57584491900000001</v>
      </c>
      <c r="G7085" s="3">
        <v>9</v>
      </c>
      <c r="H7085" s="3">
        <v>0.83257932800000001</v>
      </c>
      <c r="I7085" s="2" t="s">
        <v>13</v>
      </c>
      <c r="J7085" s="3">
        <v>81000</v>
      </c>
      <c r="K7085" s="3">
        <v>0.86962165899999999</v>
      </c>
      <c r="L7085" s="3">
        <v>3</v>
      </c>
      <c r="M7085" s="2" t="s">
        <v>65</v>
      </c>
      <c r="N7085" s="3">
        <v>53999</v>
      </c>
      <c r="O7085" s="3">
        <v>0.37441924700000001</v>
      </c>
      <c r="P7085" s="3">
        <v>-0.74489460683652009</v>
      </c>
      <c r="Q7085" s="3">
        <v>0.33207466748487063</v>
      </c>
      <c r="R7085" s="3">
        <v>0.77012771583622674</v>
      </c>
      <c r="S7085" s="3">
        <v>0.36918639695447786</v>
      </c>
      <c r="T7085" s="5">
        <f>POWER(10,Table2[[#This Row],[Predicted normalized_price]]*(N$7634-N$7635)+N$7635)</f>
        <v>52468.389046629563</v>
      </c>
      <c r="U7085" s="5">
        <f>ABS(Table2[[#This Row],[price]]-Table2[[#This Row],[Predicted Price]])</f>
        <v>1530.6109533704366</v>
      </c>
      <c r="V7085" s="5">
        <f>Table2[[#This Row],[Price Diff]]/Table2[[#This Row],[price]]</f>
        <v>2.8345172195233925E-2</v>
      </c>
    </row>
    <row r="7086" spans="1:22" x14ac:dyDescent="0.2">
      <c r="A7086" s="3">
        <v>14550</v>
      </c>
      <c r="B7086" s="3">
        <v>0.25238821900000002</v>
      </c>
      <c r="C7086" s="3">
        <v>63941</v>
      </c>
      <c r="D7086" s="3">
        <v>0.58659453699999997</v>
      </c>
      <c r="E7086" s="3">
        <v>1595</v>
      </c>
      <c r="F7086" s="3">
        <v>0.38472810600000001</v>
      </c>
      <c r="G7086" s="3">
        <v>1</v>
      </c>
      <c r="H7086" s="3">
        <v>0</v>
      </c>
      <c r="I7086" s="2" t="s">
        <v>15</v>
      </c>
      <c r="J7086" s="3">
        <v>20</v>
      </c>
      <c r="K7086" s="3">
        <v>0.16168586600000001</v>
      </c>
      <c r="L7086" s="3">
        <v>1</v>
      </c>
      <c r="M7086" s="2" t="s">
        <v>65</v>
      </c>
      <c r="N7086" s="3">
        <v>166800</v>
      </c>
      <c r="O7086" s="3">
        <v>0.57966479400000004</v>
      </c>
      <c r="P7086" s="3">
        <v>-0.97226188249820689</v>
      </c>
      <c r="Q7086" s="3">
        <v>0.78198596603197734</v>
      </c>
      <c r="R7086" s="3">
        <v>0.31190836906355868</v>
      </c>
      <c r="S7086" s="3">
        <v>0.60329199940258138</v>
      </c>
      <c r="T7086" s="5">
        <f>POWER(10,Table2[[#This Row],[Predicted normalized_price]]*(N$7634-N$7635)+N$7635)</f>
        <v>189924.692030573</v>
      </c>
      <c r="U7086" s="5">
        <f>ABS(Table2[[#This Row],[price]]-Table2[[#This Row],[Predicted Price]])</f>
        <v>23124.692030573002</v>
      </c>
      <c r="V7086" s="5">
        <f>Table2[[#This Row],[Price Diff]]/Table2[[#This Row],[price]]</f>
        <v>0.13863724238952638</v>
      </c>
    </row>
    <row r="7087" spans="1:22" x14ac:dyDescent="0.2">
      <c r="A7087" s="3">
        <v>11800</v>
      </c>
      <c r="B7087" s="3">
        <v>0.20577488199999999</v>
      </c>
      <c r="C7087" s="3">
        <v>88368</v>
      </c>
      <c r="D7087" s="3">
        <v>0.64321626600000004</v>
      </c>
      <c r="E7087" s="3">
        <v>1984</v>
      </c>
      <c r="F7087" s="3">
        <v>0.47778491499999998</v>
      </c>
      <c r="G7087" s="3">
        <v>4</v>
      </c>
      <c r="H7087" s="3">
        <v>0.52529906999999998</v>
      </c>
      <c r="I7087" s="2" t="s">
        <v>20</v>
      </c>
      <c r="J7087" s="3">
        <v>47000</v>
      </c>
      <c r="K7087" s="3">
        <v>0.82323246500000002</v>
      </c>
      <c r="L7087" s="3">
        <v>2</v>
      </c>
      <c r="M7087" s="2" t="s">
        <v>66</v>
      </c>
      <c r="N7087" s="3">
        <v>103699</v>
      </c>
      <c r="O7087" s="3">
        <v>0.49316786499999998</v>
      </c>
      <c r="P7087" s="3">
        <v>0.46459433867007527</v>
      </c>
      <c r="Q7087" s="3">
        <v>0.67717577368438731</v>
      </c>
      <c r="R7087" s="3">
        <v>0.57438671881896874</v>
      </c>
      <c r="S7087" s="3">
        <v>0.51290678298321057</v>
      </c>
      <c r="T7087" s="5">
        <f>POWER(10,Table2[[#This Row],[Predicted normalized_price]]*(N$7634-N$7635)+N$7635)</f>
        <v>115579.4730275102</v>
      </c>
      <c r="U7087" s="5">
        <f>ABS(Table2[[#This Row],[price]]-Table2[[#This Row],[Predicted Price]])</f>
        <v>11880.473027510205</v>
      </c>
      <c r="V7087" s="5">
        <f>Table2[[#This Row],[Price Diff]]/Table2[[#This Row],[price]]</f>
        <v>0.11456690062112658</v>
      </c>
    </row>
    <row r="7088" spans="1:22" x14ac:dyDescent="0.2">
      <c r="A7088" s="3">
        <v>16620</v>
      </c>
      <c r="B7088" s="3">
        <v>0.281985178</v>
      </c>
      <c r="C7088" s="3">
        <v>89804</v>
      </c>
      <c r="D7088" s="3">
        <v>0.64603722799999996</v>
      </c>
      <c r="E7088" s="3">
        <v>2494</v>
      </c>
      <c r="F7088" s="3">
        <v>0.57533232300000003</v>
      </c>
      <c r="G7088" s="3">
        <v>4</v>
      </c>
      <c r="H7088" s="3">
        <v>0.52529906999999998</v>
      </c>
      <c r="I7088" s="2" t="s">
        <v>16</v>
      </c>
      <c r="J7088" s="3">
        <v>46000</v>
      </c>
      <c r="K7088" s="3">
        <v>0.82139955499999995</v>
      </c>
      <c r="L7088" s="3">
        <v>3</v>
      </c>
      <c r="M7088" s="2" t="s">
        <v>64</v>
      </c>
      <c r="N7088" s="3">
        <v>145000</v>
      </c>
      <c r="O7088" s="3">
        <v>0.55417597900000004</v>
      </c>
      <c r="P7088" s="3">
        <v>0.83984100832050956</v>
      </c>
      <c r="Q7088" s="3">
        <v>0.69294323145600711</v>
      </c>
      <c r="R7088" s="3">
        <v>0.43968002227202041</v>
      </c>
      <c r="S7088" s="3">
        <v>0.55221040014201539</v>
      </c>
      <c r="T7088" s="5">
        <f>POWER(10,Table2[[#This Row],[Predicted normalized_price]]*(N$7634-N$7635)+N$7635)</f>
        <v>143442.29587094425</v>
      </c>
      <c r="U7088" s="5">
        <f>ABS(Table2[[#This Row],[price]]-Table2[[#This Row],[Predicted Price]])</f>
        <v>1557.7041290557536</v>
      </c>
      <c r="V7088" s="5">
        <f>Table2[[#This Row],[Price Diff]]/Table2[[#This Row],[price]]</f>
        <v>1.0742787096936232E-2</v>
      </c>
    </row>
    <row r="7089" spans="1:22" x14ac:dyDescent="0.2">
      <c r="A7089" s="3">
        <v>27820</v>
      </c>
      <c r="B7089" s="3">
        <v>0.39660935400000003</v>
      </c>
      <c r="C7089" s="3">
        <v>99024</v>
      </c>
      <c r="D7089" s="3">
        <v>0.663140646</v>
      </c>
      <c r="E7089" s="3">
        <v>3598</v>
      </c>
      <c r="F7089" s="3">
        <v>0.73160165099999996</v>
      </c>
      <c r="G7089" s="3">
        <v>6</v>
      </c>
      <c r="H7089" s="3">
        <v>0.67893919899999999</v>
      </c>
      <c r="I7089" s="2" t="s">
        <v>11</v>
      </c>
      <c r="J7089" s="3">
        <v>99500</v>
      </c>
      <c r="K7089" s="3">
        <v>0.88715357900000003</v>
      </c>
      <c r="L7089" s="3">
        <v>1</v>
      </c>
      <c r="M7089" s="2" t="s">
        <v>64</v>
      </c>
      <c r="N7089" s="3">
        <v>168800</v>
      </c>
      <c r="O7089" s="3">
        <v>0.58183386299999995</v>
      </c>
      <c r="P7089" s="3">
        <v>0.75999496533051525</v>
      </c>
      <c r="Q7089" s="3">
        <v>0.67248764219422696</v>
      </c>
      <c r="R7089" s="3">
        <v>0.2879441223658446</v>
      </c>
      <c r="S7089" s="3">
        <v>0.585093260721261</v>
      </c>
      <c r="T7089" s="5">
        <f>POWER(10,Table2[[#This Row],[Predicted normalized_price]]*(N$7634-N$7635)+N$7635)</f>
        <v>171850.52588155179</v>
      </c>
      <c r="U7089" s="5">
        <f>ABS(Table2[[#This Row],[price]]-Table2[[#This Row],[Predicted Price]])</f>
        <v>3050.5258815517882</v>
      </c>
      <c r="V7089" s="5">
        <f>Table2[[#This Row],[Price Diff]]/Table2[[#This Row],[price]]</f>
        <v>1.8071835791183578E-2</v>
      </c>
    </row>
    <row r="7090" spans="1:22" x14ac:dyDescent="0.2">
      <c r="A7090" s="3">
        <v>11520</v>
      </c>
      <c r="B7090" s="3">
        <v>0.20043140100000001</v>
      </c>
      <c r="C7090" s="3">
        <v>28349</v>
      </c>
      <c r="D7090" s="3">
        <v>0.44425337199999998</v>
      </c>
      <c r="E7090" s="3">
        <v>1997</v>
      </c>
      <c r="F7090" s="3">
        <v>0.48056971500000001</v>
      </c>
      <c r="G7090" s="3">
        <v>9</v>
      </c>
      <c r="H7090" s="3">
        <v>0.83257932800000001</v>
      </c>
      <c r="I7090" s="2" t="s">
        <v>22</v>
      </c>
      <c r="J7090" s="3">
        <v>107000</v>
      </c>
      <c r="K7090" s="3">
        <v>0.89334712699999996</v>
      </c>
      <c r="L7090" s="3">
        <v>1</v>
      </c>
      <c r="M7090" s="2" t="s">
        <v>65</v>
      </c>
      <c r="N7090" s="3">
        <v>40800</v>
      </c>
      <c r="O7090" s="3">
        <v>0.32341250700000002</v>
      </c>
      <c r="P7090" s="3">
        <v>-0.80642926944356474</v>
      </c>
      <c r="Q7090" s="3">
        <v>-0.826284521342878</v>
      </c>
      <c r="R7090" s="3">
        <v>-0.27380495575862207</v>
      </c>
      <c r="S7090" s="3">
        <v>0.32867945372200547</v>
      </c>
      <c r="T7090" s="5">
        <f>POWER(10,Table2[[#This Row],[Predicted normalized_price]]*(N$7634-N$7635)+N$7635)</f>
        <v>41998.08833189914</v>
      </c>
      <c r="U7090" s="5">
        <f>ABS(Table2[[#This Row],[price]]-Table2[[#This Row],[Predicted Price]])</f>
        <v>1198.08833189914</v>
      </c>
      <c r="V7090" s="5">
        <f>Table2[[#This Row],[Price Diff]]/Table2[[#This Row],[price]]</f>
        <v>2.9364910095567156E-2</v>
      </c>
    </row>
    <row r="7091" spans="1:22" x14ac:dyDescent="0.2">
      <c r="A7091" s="3">
        <v>8760</v>
      </c>
      <c r="B7091" s="3">
        <v>0.13948921</v>
      </c>
      <c r="C7091" s="3">
        <v>19726</v>
      </c>
      <c r="D7091" s="3">
        <v>0.380788181</v>
      </c>
      <c r="E7091" s="3">
        <v>1390</v>
      </c>
      <c r="F7091" s="3">
        <v>0.32606906200000002</v>
      </c>
      <c r="G7091" s="3">
        <v>9</v>
      </c>
      <c r="H7091" s="3">
        <v>0.83257932800000001</v>
      </c>
      <c r="I7091" s="2" t="s">
        <v>20</v>
      </c>
      <c r="J7091" s="3">
        <v>92000</v>
      </c>
      <c r="K7091" s="3">
        <v>0.88047441800000004</v>
      </c>
      <c r="L7091" s="3">
        <v>2</v>
      </c>
      <c r="M7091" s="2" t="s">
        <v>67</v>
      </c>
      <c r="N7091" s="3">
        <v>28888</v>
      </c>
      <c r="O7091" s="3">
        <v>0.26058192299999999</v>
      </c>
      <c r="P7091" s="3">
        <v>-0.60977543121342725</v>
      </c>
      <c r="Q7091" s="3">
        <v>2.953909555016131E-2</v>
      </c>
      <c r="R7091" s="3">
        <v>0.88779673700884909</v>
      </c>
      <c r="S7091" s="3">
        <v>0.2600187528135694</v>
      </c>
      <c r="T7091" s="5">
        <f>POWER(10,Table2[[#This Row],[Predicted normalized_price]]*(N$7634-N$7635)+N$7635)</f>
        <v>28798.740416260407</v>
      </c>
      <c r="U7091" s="5">
        <f>ABS(Table2[[#This Row],[price]]-Table2[[#This Row],[Predicted Price]])</f>
        <v>89.259583739592927</v>
      </c>
      <c r="V7091" s="5">
        <f>Table2[[#This Row],[Price Diff]]/Table2[[#This Row],[price]]</f>
        <v>3.0898498940595725E-3</v>
      </c>
    </row>
    <row r="7092" spans="1:22" x14ac:dyDescent="0.2">
      <c r="A7092" s="3">
        <v>7820</v>
      </c>
      <c r="B7092" s="3">
        <v>0.114232129</v>
      </c>
      <c r="C7092" s="3">
        <v>21365</v>
      </c>
      <c r="D7092" s="3">
        <v>0.39475622500000002</v>
      </c>
      <c r="E7092" s="3">
        <v>1994</v>
      </c>
      <c r="F7092" s="3">
        <v>0.47992868100000002</v>
      </c>
      <c r="G7092" s="3">
        <v>11</v>
      </c>
      <c r="H7092" s="3">
        <v>0.90861810600000004</v>
      </c>
      <c r="I7092" s="2" t="s">
        <v>23</v>
      </c>
      <c r="J7092" s="3">
        <v>149800</v>
      </c>
      <c r="K7092" s="3">
        <v>0.92202364999999997</v>
      </c>
      <c r="L7092" s="3">
        <v>2</v>
      </c>
      <c r="M7092" s="2" t="s">
        <v>66</v>
      </c>
      <c r="N7092" s="3">
        <v>25800</v>
      </c>
      <c r="O7092" s="3">
        <v>0.24000845200000001</v>
      </c>
      <c r="P7092" s="3">
        <v>-0.27346443298693729</v>
      </c>
      <c r="Q7092" s="3">
        <v>-0.88112308093558611</v>
      </c>
      <c r="R7092" s="3">
        <v>4.3344207905798605E-2</v>
      </c>
      <c r="S7092" s="3">
        <v>0.23520978117475499</v>
      </c>
      <c r="T7092" s="5">
        <f>POWER(10,Table2[[#This Row],[Predicted normalized_price]]*(N$7634-N$7635)+N$7635)</f>
        <v>25128.57551346274</v>
      </c>
      <c r="U7092" s="5">
        <f>ABS(Table2[[#This Row],[price]]-Table2[[#This Row],[Predicted Price]])</f>
        <v>671.42448653726024</v>
      </c>
      <c r="V7092" s="5">
        <f>Table2[[#This Row],[Price Diff]]/Table2[[#This Row],[price]]</f>
        <v>2.6024204904544969E-2</v>
      </c>
    </row>
    <row r="7093" spans="1:22" x14ac:dyDescent="0.2">
      <c r="A7093" s="3">
        <v>16850</v>
      </c>
      <c r="B7093" s="3">
        <v>0.28504328600000001</v>
      </c>
      <c r="C7093" s="3">
        <v>70468</v>
      </c>
      <c r="D7093" s="3">
        <v>0.60360436299999998</v>
      </c>
      <c r="E7093" s="3">
        <v>2493</v>
      </c>
      <c r="F7093" s="3">
        <v>0.57516132099999995</v>
      </c>
      <c r="G7093" s="3">
        <v>4</v>
      </c>
      <c r="H7093" s="3">
        <v>0.52529906999999998</v>
      </c>
      <c r="I7093" s="2" t="s">
        <v>10</v>
      </c>
      <c r="J7093" s="3">
        <v>39000</v>
      </c>
      <c r="K7093" s="3">
        <v>0.807330302</v>
      </c>
      <c r="L7093" s="3">
        <v>1</v>
      </c>
      <c r="M7093" s="2" t="s">
        <v>66</v>
      </c>
      <c r="N7093" s="3">
        <v>138800</v>
      </c>
      <c r="O7093" s="3">
        <v>0.54622338999999998</v>
      </c>
      <c r="P7093" s="3">
        <v>0.58817716459396763</v>
      </c>
      <c r="Q7093" s="3">
        <v>-0.48161046457273565</v>
      </c>
      <c r="R7093" s="3">
        <v>-0.68798788618393614</v>
      </c>
      <c r="S7093" s="3">
        <v>0.5281728202182564</v>
      </c>
      <c r="T7093" s="5">
        <f>POWER(10,Table2[[#This Row],[Predicted normalized_price]]*(N$7634-N$7635)+N$7635)</f>
        <v>125693.40755807365</v>
      </c>
      <c r="U7093" s="5">
        <f>ABS(Table2[[#This Row],[price]]-Table2[[#This Row],[Predicted Price]])</f>
        <v>13106.592441926347</v>
      </c>
      <c r="V7093" s="5">
        <f>Table2[[#This Row],[Price Diff]]/Table2[[#This Row],[price]]</f>
        <v>9.4427899437509705E-2</v>
      </c>
    </row>
    <row r="7094" spans="1:22" x14ac:dyDescent="0.2">
      <c r="A7094" s="3">
        <v>10910</v>
      </c>
      <c r="B7094" s="3">
        <v>0.188325935</v>
      </c>
      <c r="C7094" s="3">
        <v>46353</v>
      </c>
      <c r="D7094" s="3">
        <v>0.53030082599999995</v>
      </c>
      <c r="E7094" s="3">
        <v>1390</v>
      </c>
      <c r="F7094" s="3">
        <v>0.32606906200000002</v>
      </c>
      <c r="G7094" s="3">
        <v>6</v>
      </c>
      <c r="H7094" s="3">
        <v>0.67893919899999999</v>
      </c>
      <c r="I7094" s="2" t="s">
        <v>20</v>
      </c>
      <c r="J7094" s="3">
        <v>50204</v>
      </c>
      <c r="K7094" s="3">
        <v>0.82885293900000001</v>
      </c>
      <c r="L7094" s="3">
        <v>1</v>
      </c>
      <c r="M7094" s="2" t="s">
        <v>63</v>
      </c>
      <c r="N7094" s="3">
        <v>64000</v>
      </c>
      <c r="O7094" s="3">
        <v>0.40534130299999999</v>
      </c>
      <c r="P7094" s="3">
        <v>-0.70042533612131985</v>
      </c>
      <c r="Q7094" s="3">
        <v>0.43872768988322086</v>
      </c>
      <c r="R7094" s="3">
        <v>0.73350908733142683</v>
      </c>
      <c r="S7094" s="3">
        <v>0.40668061943113792</v>
      </c>
      <c r="T7094" s="5">
        <f>POWER(10,Table2[[#This Row],[Predicted normalized_price]]*(N$7634-N$7635)+N$7635)</f>
        <v>64472.750681780126</v>
      </c>
      <c r="U7094" s="5">
        <f>ABS(Table2[[#This Row],[price]]-Table2[[#This Row],[Predicted Price]])</f>
        <v>472.75068178012589</v>
      </c>
      <c r="V7094" s="5">
        <f>Table2[[#This Row],[Price Diff]]/Table2[[#This Row],[price]]</f>
        <v>7.3867294028144674E-3</v>
      </c>
    </row>
    <row r="7095" spans="1:22" x14ac:dyDescent="0.2">
      <c r="A7095" s="3">
        <v>9790</v>
      </c>
      <c r="B7095" s="3">
        <v>0.164224334</v>
      </c>
      <c r="C7095" s="3">
        <v>31469</v>
      </c>
      <c r="D7095" s="3">
        <v>0.46252553200000002</v>
      </c>
      <c r="E7095" s="3">
        <v>1598</v>
      </c>
      <c r="F7095" s="3">
        <v>0.38552934799999999</v>
      </c>
      <c r="G7095" s="3">
        <v>7</v>
      </c>
      <c r="H7095" s="3">
        <v>0.73735046500000001</v>
      </c>
      <c r="I7095" s="2" t="s">
        <v>10</v>
      </c>
      <c r="J7095" s="3">
        <v>80383</v>
      </c>
      <c r="K7095" s="3">
        <v>0.86896997600000003</v>
      </c>
      <c r="L7095" s="3">
        <v>1</v>
      </c>
      <c r="M7095" s="2" t="s">
        <v>63</v>
      </c>
      <c r="N7095" s="3">
        <v>43800</v>
      </c>
      <c r="O7095" s="3">
        <v>0.33632449599999997</v>
      </c>
      <c r="P7095" s="3">
        <v>-0.2571352173237767</v>
      </c>
      <c r="Q7095" s="3">
        <v>-0.80786437951804035</v>
      </c>
      <c r="R7095" s="3">
        <v>-0.30323709551254974</v>
      </c>
      <c r="S7095" s="3">
        <v>0.34244221485713666</v>
      </c>
      <c r="T7095" s="5">
        <f>POWER(10,Table2[[#This Row],[Predicted normalized_price]]*(N$7634-N$7635)+N$7635)</f>
        <v>45297.455207075014</v>
      </c>
      <c r="U7095" s="5">
        <f>ABS(Table2[[#This Row],[price]]-Table2[[#This Row],[Predicted Price]])</f>
        <v>1497.4552070750142</v>
      </c>
      <c r="V7095" s="5">
        <f>Table2[[#This Row],[Price Diff]]/Table2[[#This Row],[price]]</f>
        <v>3.4188475047374753E-2</v>
      </c>
    </row>
    <row r="7096" spans="1:22" x14ac:dyDescent="0.2">
      <c r="A7096" s="3">
        <v>18970</v>
      </c>
      <c r="B7096" s="3">
        <v>0.31141218599999998</v>
      </c>
      <c r="C7096" s="3">
        <v>73282</v>
      </c>
      <c r="D7096" s="3">
        <v>0.610456793</v>
      </c>
      <c r="E7096" s="3">
        <v>3498</v>
      </c>
      <c r="F7096" s="3">
        <v>0.71958298099999995</v>
      </c>
      <c r="G7096" s="3">
        <v>8</v>
      </c>
      <c r="H7096" s="3">
        <v>0.78794860499999997</v>
      </c>
      <c r="I7096" s="2" t="s">
        <v>15</v>
      </c>
      <c r="J7096" s="3">
        <v>84000</v>
      </c>
      <c r="K7096" s="3">
        <v>0.87272116499999997</v>
      </c>
      <c r="L7096" s="3">
        <v>2</v>
      </c>
      <c r="M7096" s="2" t="s">
        <v>62</v>
      </c>
      <c r="N7096" s="3">
        <v>99800</v>
      </c>
      <c r="O7096" s="3">
        <v>0.48619350700000002</v>
      </c>
      <c r="P7096" s="3">
        <v>-0.11802735612856793</v>
      </c>
      <c r="Q7096" s="3">
        <v>0.598188721361258</v>
      </c>
      <c r="R7096" s="3">
        <v>0.56719755036797226</v>
      </c>
      <c r="S7096" s="3">
        <v>0.49239132754070686</v>
      </c>
      <c r="T7096" s="5">
        <f>POWER(10,Table2[[#This Row],[Predicted normalized_price]]*(N$7634-N$7635)+N$7635)</f>
        <v>103257.44919177741</v>
      </c>
      <c r="U7096" s="5">
        <f>ABS(Table2[[#This Row],[price]]-Table2[[#This Row],[Predicted Price]])</f>
        <v>3457.4491917774139</v>
      </c>
      <c r="V7096" s="5">
        <f>Table2[[#This Row],[Price Diff]]/Table2[[#This Row],[price]]</f>
        <v>3.4643779476727594E-2</v>
      </c>
    </row>
    <row r="7097" spans="1:22" x14ac:dyDescent="0.2">
      <c r="A7097" s="3">
        <v>12350</v>
      </c>
      <c r="B7097" s="3">
        <v>0.21591153299999999</v>
      </c>
      <c r="C7097" s="3">
        <v>47025</v>
      </c>
      <c r="D7097" s="3">
        <v>0.53281969200000001</v>
      </c>
      <c r="E7097" s="3">
        <v>1560</v>
      </c>
      <c r="F7097" s="3">
        <v>0.37526730800000002</v>
      </c>
      <c r="G7097" s="3">
        <v>5</v>
      </c>
      <c r="H7097" s="3">
        <v>0.60985333500000005</v>
      </c>
      <c r="I7097" s="2" t="s">
        <v>21</v>
      </c>
      <c r="J7097" s="3">
        <v>94000</v>
      </c>
      <c r="K7097" s="3">
        <v>0.88230732700000003</v>
      </c>
      <c r="L7097" s="3">
        <v>2</v>
      </c>
      <c r="M7097" s="2" t="s">
        <v>67</v>
      </c>
      <c r="N7097" s="3">
        <v>80000</v>
      </c>
      <c r="O7097" s="3">
        <v>0.44594957000000002</v>
      </c>
      <c r="P7097" s="3">
        <v>0.99999998817374269</v>
      </c>
      <c r="Q7097" s="3">
        <v>0.4990272926943744</v>
      </c>
      <c r="R7097" s="3">
        <v>0.7004692172969279</v>
      </c>
      <c r="S7097" s="3">
        <v>0.43542126965631822</v>
      </c>
      <c r="T7097" s="5">
        <f>POWER(10,Table2[[#This Row],[Predicted normalized_price]]*(N$7634-N$7635)+N$7635)</f>
        <v>75503.071116148203</v>
      </c>
      <c r="U7097" s="5">
        <f>ABS(Table2[[#This Row],[price]]-Table2[[#This Row],[Predicted Price]])</f>
        <v>4496.9288838517969</v>
      </c>
      <c r="V7097" s="5">
        <f>Table2[[#This Row],[Price Diff]]/Table2[[#This Row],[price]]</f>
        <v>5.621161104814746E-2</v>
      </c>
    </row>
    <row r="7098" spans="1:22" x14ac:dyDescent="0.2">
      <c r="A7098" s="3">
        <v>16890</v>
      </c>
      <c r="B7098" s="3">
        <v>0.28557086700000001</v>
      </c>
      <c r="C7098" s="3">
        <v>76929</v>
      </c>
      <c r="D7098" s="3">
        <v>0.61895627099999995</v>
      </c>
      <c r="E7098" s="3">
        <v>2996</v>
      </c>
      <c r="F7098" s="3">
        <v>0.65352884600000005</v>
      </c>
      <c r="G7098" s="3">
        <v>7</v>
      </c>
      <c r="H7098" s="3">
        <v>0.73735046500000001</v>
      </c>
      <c r="I7098" s="2" t="s">
        <v>13</v>
      </c>
      <c r="J7098" s="3">
        <v>90000</v>
      </c>
      <c r="K7098" s="3">
        <v>0.87860122100000004</v>
      </c>
      <c r="L7098" s="3">
        <v>2</v>
      </c>
      <c r="M7098" s="2" t="s">
        <v>65</v>
      </c>
      <c r="N7098" s="3">
        <v>100800</v>
      </c>
      <c r="O7098" s="3">
        <v>0.48800790599999999</v>
      </c>
      <c r="P7098" s="3">
        <v>-0.28900531591620615</v>
      </c>
      <c r="Q7098" s="3">
        <v>0.60945814938905163</v>
      </c>
      <c r="R7098" s="3">
        <v>0.57655466880859985</v>
      </c>
      <c r="S7098" s="3">
        <v>0.49253603845269567</v>
      </c>
      <c r="T7098" s="5">
        <f>POWER(10,Table2[[#This Row],[Predicted normalized_price]]*(N$7634-N$7635)+N$7635)</f>
        <v>103339.5911856688</v>
      </c>
      <c r="U7098" s="5">
        <f>ABS(Table2[[#This Row],[price]]-Table2[[#This Row],[Predicted Price]])</f>
        <v>2539.5911856688035</v>
      </c>
      <c r="V7098" s="5">
        <f>Table2[[#This Row],[Price Diff]]/Table2[[#This Row],[price]]</f>
        <v>2.5194357000682576E-2</v>
      </c>
    </row>
    <row r="7099" spans="1:22" x14ac:dyDescent="0.2">
      <c r="A7099" s="3">
        <v>7900</v>
      </c>
      <c r="B7099" s="3">
        <v>0.116496851</v>
      </c>
      <c r="C7099" s="3">
        <v>8406</v>
      </c>
      <c r="D7099" s="3">
        <v>0.231512949</v>
      </c>
      <c r="E7099" s="3">
        <v>1591</v>
      </c>
      <c r="F7099" s="3">
        <v>0.38365743499999999</v>
      </c>
      <c r="G7099" s="3">
        <v>10</v>
      </c>
      <c r="H7099" s="3">
        <v>0.87250287000000004</v>
      </c>
      <c r="I7099" s="2" t="s">
        <v>17</v>
      </c>
      <c r="J7099" s="3">
        <v>129804</v>
      </c>
      <c r="K7099" s="3">
        <v>0.90981271200000002</v>
      </c>
      <c r="L7099" s="3">
        <v>2</v>
      </c>
      <c r="M7099" s="2" t="s">
        <v>63</v>
      </c>
      <c r="N7099" s="3">
        <v>14888</v>
      </c>
      <c r="O7099" s="3">
        <v>0.13995090700000001</v>
      </c>
      <c r="P7099" s="3">
        <v>-0.97931500919637327</v>
      </c>
      <c r="Q7099" s="3">
        <v>-0.93257507647171323</v>
      </c>
      <c r="R7099" s="3">
        <v>0.34755149701444904</v>
      </c>
      <c r="S7099" s="3">
        <v>0.14265049508036426</v>
      </c>
      <c r="T7099" s="5">
        <f>POWER(10,Table2[[#This Row],[Predicted normalized_price]]*(N$7634-N$7635)+N$7635)</f>
        <v>15110.499418097526</v>
      </c>
      <c r="U7099" s="5">
        <f>ABS(Table2[[#This Row],[price]]-Table2[[#This Row],[Predicted Price]])</f>
        <v>222.49941809752636</v>
      </c>
      <c r="V7099" s="5">
        <f>Table2[[#This Row],[Price Diff]]/Table2[[#This Row],[price]]</f>
        <v>1.4944882999565177E-2</v>
      </c>
    </row>
    <row r="7100" spans="1:22" x14ac:dyDescent="0.2">
      <c r="A7100" s="3">
        <v>8780</v>
      </c>
      <c r="B7100" s="3">
        <v>0.13999663800000001</v>
      </c>
      <c r="C7100" s="3">
        <v>15417</v>
      </c>
      <c r="D7100" s="3">
        <v>0.33765601699999997</v>
      </c>
      <c r="E7100" s="3">
        <v>2457</v>
      </c>
      <c r="F7100" s="3">
        <v>0.56895911399999999</v>
      </c>
      <c r="G7100" s="3">
        <v>11</v>
      </c>
      <c r="H7100" s="3">
        <v>0.90861810600000004</v>
      </c>
      <c r="I7100" s="2" t="s">
        <v>23</v>
      </c>
      <c r="J7100" s="3">
        <v>100000</v>
      </c>
      <c r="K7100" s="3">
        <v>0.88758078299999998</v>
      </c>
      <c r="L7100" s="3">
        <v>3</v>
      </c>
      <c r="M7100" s="2" t="s">
        <v>64</v>
      </c>
      <c r="N7100" s="3">
        <v>22100</v>
      </c>
      <c r="O7100" s="3">
        <v>0.211838096</v>
      </c>
      <c r="P7100" s="3">
        <v>0.81974949772884809</v>
      </c>
      <c r="Q7100" s="3">
        <v>-0.90549748163716648</v>
      </c>
      <c r="R7100" s="3">
        <v>0.11819597980484163</v>
      </c>
      <c r="S7100" s="3">
        <v>0.21268739509746851</v>
      </c>
      <c r="T7100" s="5">
        <f>POWER(10,Table2[[#This Row],[Predicted normalized_price]]*(N$7634-N$7635)+N$7635)</f>
        <v>22203.380027193725</v>
      </c>
      <c r="U7100" s="5">
        <f>ABS(Table2[[#This Row],[price]]-Table2[[#This Row],[Predicted Price]])</f>
        <v>103.38002719372525</v>
      </c>
      <c r="V7100" s="5">
        <f>Table2[[#This Row],[Price Diff]]/Table2[[#This Row],[price]]</f>
        <v>4.6778292847839478E-3</v>
      </c>
    </row>
    <row r="7101" spans="1:22" x14ac:dyDescent="0.2">
      <c r="A7101" s="3">
        <v>20480</v>
      </c>
      <c r="B7101" s="3">
        <v>0.32845400800000002</v>
      </c>
      <c r="C7101" s="3">
        <v>81140</v>
      </c>
      <c r="D7101" s="3">
        <v>0.62828267500000001</v>
      </c>
      <c r="E7101" s="3">
        <v>2494</v>
      </c>
      <c r="F7101" s="3">
        <v>0.57533232300000003</v>
      </c>
      <c r="G7101" s="3">
        <v>4</v>
      </c>
      <c r="H7101" s="3">
        <v>0.52529906999999998</v>
      </c>
      <c r="I7101" s="2" t="s">
        <v>16</v>
      </c>
      <c r="J7101" s="3">
        <v>43500</v>
      </c>
      <c r="K7101" s="3">
        <v>0.81663703099999996</v>
      </c>
      <c r="L7101" s="3">
        <v>1</v>
      </c>
      <c r="M7101" s="2" t="s">
        <v>65</v>
      </c>
      <c r="N7101" s="3">
        <v>173800</v>
      </c>
      <c r="O7101" s="3">
        <v>0.587146053</v>
      </c>
      <c r="P7101" s="3">
        <v>-0.63248593081358684</v>
      </c>
      <c r="Q7101" s="3">
        <v>0.72387070309935941</v>
      </c>
      <c r="R7101" s="3">
        <v>0.41388366945208405</v>
      </c>
      <c r="S7101" s="3">
        <v>0.56301930963132041</v>
      </c>
      <c r="T7101" s="5">
        <f>POWER(10,Table2[[#This Row],[Predicted normalized_price]]*(N$7634-N$7635)+N$7635)</f>
        <v>152220.19008473211</v>
      </c>
      <c r="U7101" s="5">
        <f>ABS(Table2[[#This Row],[price]]-Table2[[#This Row],[Predicted Price]])</f>
        <v>21579.809915267891</v>
      </c>
      <c r="V7101" s="5">
        <f>Table2[[#This Row],[Price Diff]]/Table2[[#This Row],[price]]</f>
        <v>0.12416461401189811</v>
      </c>
    </row>
    <row r="7102" spans="1:22" x14ac:dyDescent="0.2">
      <c r="A7102" s="3">
        <v>15550</v>
      </c>
      <c r="B7102" s="3">
        <v>0.26717818700000001</v>
      </c>
      <c r="C7102" s="3">
        <v>58680</v>
      </c>
      <c r="D7102" s="3">
        <v>0.57156854999999995</v>
      </c>
      <c r="E7102" s="3">
        <v>1796</v>
      </c>
      <c r="F7102" s="3">
        <v>0.43533607800000002</v>
      </c>
      <c r="G7102" s="3">
        <v>8</v>
      </c>
      <c r="H7102" s="3">
        <v>0.78794860499999997</v>
      </c>
      <c r="I7102" s="2" t="s">
        <v>15</v>
      </c>
      <c r="J7102" s="3">
        <v>119000</v>
      </c>
      <c r="K7102" s="3">
        <v>0.90240630300000002</v>
      </c>
      <c r="L7102" s="3">
        <v>1</v>
      </c>
      <c r="M7102" s="2" t="s">
        <v>65</v>
      </c>
      <c r="N7102" s="3">
        <v>79800</v>
      </c>
      <c r="O7102" s="3">
        <v>0.44549404399999998</v>
      </c>
      <c r="P7102" s="3">
        <v>-0.9200152689427149</v>
      </c>
      <c r="Q7102" s="3">
        <v>0.525606496771862</v>
      </c>
      <c r="R7102" s="3">
        <v>0.63384603044878296</v>
      </c>
      <c r="S7102" s="3">
        <v>0.45425933302864308</v>
      </c>
      <c r="T7102" s="5">
        <f>POWER(10,Table2[[#This Row],[Predicted normalized_price]]*(N$7634-N$7635)+N$7635)</f>
        <v>83737.676345925793</v>
      </c>
      <c r="U7102" s="5">
        <f>ABS(Table2[[#This Row],[price]]-Table2[[#This Row],[Predicted Price]])</f>
        <v>3937.6763459257927</v>
      </c>
      <c r="V7102" s="5">
        <f>Table2[[#This Row],[Price Diff]]/Table2[[#This Row],[price]]</f>
        <v>4.9344315111852041E-2</v>
      </c>
    </row>
    <row r="7103" spans="1:22" x14ac:dyDescent="0.2">
      <c r="A7103" s="3">
        <v>17560</v>
      </c>
      <c r="B7103" s="3">
        <v>0.29422680600000001</v>
      </c>
      <c r="C7103" s="3">
        <v>94757</v>
      </c>
      <c r="D7103" s="3">
        <v>0.65543241799999996</v>
      </c>
      <c r="E7103" s="3">
        <v>1984</v>
      </c>
      <c r="F7103" s="3">
        <v>0.47778491499999998</v>
      </c>
      <c r="G7103" s="3">
        <v>4</v>
      </c>
      <c r="H7103" s="3">
        <v>0.52529906999999998</v>
      </c>
      <c r="I7103" s="2" t="s">
        <v>19</v>
      </c>
      <c r="J7103" s="3">
        <v>28000</v>
      </c>
      <c r="K7103" s="3">
        <v>0.77908972300000001</v>
      </c>
      <c r="L7103" s="3">
        <v>2</v>
      </c>
      <c r="M7103" s="2" t="s">
        <v>62</v>
      </c>
      <c r="N7103" s="3">
        <v>160888</v>
      </c>
      <c r="O7103" s="3">
        <v>0.57309758099999997</v>
      </c>
      <c r="P7103" s="3">
        <v>-0.56187866800910258</v>
      </c>
      <c r="Q7103" s="3">
        <v>0.71378502473678396</v>
      </c>
      <c r="R7103" s="3">
        <v>0.36765977785742832</v>
      </c>
      <c r="S7103" s="3">
        <v>0.57227151133155574</v>
      </c>
      <c r="T7103" s="5">
        <f>POWER(10,Table2[[#This Row],[Predicted normalized_price]]*(N$7634-N$7635)+N$7635)</f>
        <v>160159.3401882278</v>
      </c>
      <c r="U7103" s="5">
        <f>ABS(Table2[[#This Row],[price]]-Table2[[#This Row],[Predicted Price]])</f>
        <v>728.65981177220237</v>
      </c>
      <c r="V7103" s="5">
        <f>Table2[[#This Row],[Price Diff]]/Table2[[#This Row],[price]]</f>
        <v>4.5289879405064539E-3</v>
      </c>
    </row>
    <row r="7104" spans="1:22" x14ac:dyDescent="0.2">
      <c r="A7104" s="3">
        <v>9880</v>
      </c>
      <c r="B7104" s="3">
        <v>0.166260509</v>
      </c>
      <c r="C7104" s="3">
        <v>54184</v>
      </c>
      <c r="D7104" s="3">
        <v>0.55761856799999998</v>
      </c>
      <c r="E7104" s="3">
        <v>1390</v>
      </c>
      <c r="F7104" s="3">
        <v>0.32606906200000002</v>
      </c>
      <c r="G7104" s="3">
        <v>7</v>
      </c>
      <c r="H7104" s="3">
        <v>0.73735046500000001</v>
      </c>
      <c r="I7104" s="2" t="s">
        <v>19</v>
      </c>
      <c r="J7104" s="3">
        <v>56000</v>
      </c>
      <c r="K7104" s="3">
        <v>0.83816458599999999</v>
      </c>
      <c r="L7104" s="3">
        <v>3</v>
      </c>
      <c r="M7104" s="2" t="s">
        <v>67</v>
      </c>
      <c r="N7104" s="3">
        <v>60000</v>
      </c>
      <c r="O7104" s="3">
        <v>0.39359640800000001</v>
      </c>
      <c r="P7104" s="3">
        <v>-0.87968309597091132</v>
      </c>
      <c r="Q7104" s="3">
        <v>0.40279076665719982</v>
      </c>
      <c r="R7104" s="3">
        <v>0.71328665418086756</v>
      </c>
      <c r="S7104" s="3">
        <v>0.4018717312949972</v>
      </c>
      <c r="T7104" s="5">
        <f>POWER(10,Table2[[#This Row],[Predicted normalized_price]]*(N$7634-N$7635)+N$7635)</f>
        <v>62791.372983311681</v>
      </c>
      <c r="U7104" s="5">
        <f>ABS(Table2[[#This Row],[price]]-Table2[[#This Row],[Predicted Price]])</f>
        <v>2791.3729833116813</v>
      </c>
      <c r="V7104" s="5">
        <f>Table2[[#This Row],[Price Diff]]/Table2[[#This Row],[price]]</f>
        <v>4.652288305519469E-2</v>
      </c>
    </row>
    <row r="7105" spans="1:22" x14ac:dyDescent="0.2">
      <c r="A7105" s="3">
        <v>9920</v>
      </c>
      <c r="B7105" s="3">
        <v>0.167159529</v>
      </c>
      <c r="C7105" s="3">
        <v>14246</v>
      </c>
      <c r="D7105" s="3">
        <v>0.323831802</v>
      </c>
      <c r="E7105" s="3">
        <v>1998</v>
      </c>
      <c r="F7105" s="3">
        <v>0.480783179</v>
      </c>
      <c r="G7105" s="3">
        <v>9</v>
      </c>
      <c r="H7105" s="3">
        <v>0.83257932800000001</v>
      </c>
      <c r="I7105" s="2" t="s">
        <v>17</v>
      </c>
      <c r="J7105" s="3">
        <v>139250</v>
      </c>
      <c r="K7105" s="3">
        <v>0.91579950499999996</v>
      </c>
      <c r="L7105" s="3">
        <v>1</v>
      </c>
      <c r="M7105" s="2" t="s">
        <v>64</v>
      </c>
      <c r="N7105" s="3">
        <v>24800</v>
      </c>
      <c r="O7105" s="3">
        <v>0.232814523</v>
      </c>
      <c r="P7105" s="3">
        <v>-0.11101058990228814</v>
      </c>
      <c r="Q7105" s="3">
        <v>-0.88947792028172268</v>
      </c>
      <c r="R7105" s="3">
        <v>5.3631871297819038E-2</v>
      </c>
      <c r="S7105" s="3">
        <v>0.23082826560773712</v>
      </c>
      <c r="T7105" s="5">
        <f>POWER(10,Table2[[#This Row],[Predicted normalized_price]]*(N$7634-N$7635)+N$7635)</f>
        <v>24530.791295136038</v>
      </c>
      <c r="U7105" s="5">
        <f>ABS(Table2[[#This Row],[price]]-Table2[[#This Row],[Predicted Price]])</f>
        <v>269.20870486396234</v>
      </c>
      <c r="V7105" s="5">
        <f>Table2[[#This Row],[Price Diff]]/Table2[[#This Row],[price]]</f>
        <v>1.0855189712256547E-2</v>
      </c>
    </row>
    <row r="7106" spans="1:22" x14ac:dyDescent="0.2">
      <c r="A7106" s="3">
        <v>8930</v>
      </c>
      <c r="B7106" s="3">
        <v>0.143765905</v>
      </c>
      <c r="C7106" s="3">
        <v>52333</v>
      </c>
      <c r="D7106" s="3">
        <v>0.55153576000000004</v>
      </c>
      <c r="E7106" s="3">
        <v>1197</v>
      </c>
      <c r="F7106" s="3">
        <v>0.26232939100000002</v>
      </c>
      <c r="G7106" s="3">
        <v>3</v>
      </c>
      <c r="H7106" s="3">
        <v>0.416289664</v>
      </c>
      <c r="I7106" s="2" t="s">
        <v>27</v>
      </c>
      <c r="J7106" s="3">
        <v>35000</v>
      </c>
      <c r="K7106" s="3">
        <v>0.79810758100000001</v>
      </c>
      <c r="L7106" s="3">
        <v>1</v>
      </c>
      <c r="M7106" s="2" t="s">
        <v>64</v>
      </c>
      <c r="N7106" s="3">
        <v>79800</v>
      </c>
      <c r="O7106" s="3">
        <v>0.44549404399999998</v>
      </c>
      <c r="P7106" s="3">
        <v>0.76375401570018076</v>
      </c>
      <c r="Q7106" s="3">
        <v>-0.65612370678986442</v>
      </c>
      <c r="R7106" s="3">
        <v>-0.56506136852104594</v>
      </c>
      <c r="S7106" s="3">
        <v>0.45149715499877041</v>
      </c>
      <c r="T7106" s="5">
        <f>POWER(10,Table2[[#This Row],[Predicted normalized_price]]*(N$7634-N$7635)+N$7635)</f>
        <v>82476.282494295505</v>
      </c>
      <c r="U7106" s="5">
        <f>ABS(Table2[[#This Row],[price]]-Table2[[#This Row],[Predicted Price]])</f>
        <v>2676.2824942955049</v>
      </c>
      <c r="V7106" s="5">
        <f>Table2[[#This Row],[Price Diff]]/Table2[[#This Row],[price]]</f>
        <v>3.3537374615231888E-2</v>
      </c>
    </row>
    <row r="7107" spans="1:22" x14ac:dyDescent="0.2">
      <c r="A7107" s="3">
        <v>13730</v>
      </c>
      <c r="B7107" s="3">
        <v>0.23948107799999999</v>
      </c>
      <c r="C7107" s="3">
        <v>72837</v>
      </c>
      <c r="D7107" s="3">
        <v>0.60939086600000003</v>
      </c>
      <c r="E7107" s="3">
        <v>1991</v>
      </c>
      <c r="F7107" s="3">
        <v>0.47928668200000002</v>
      </c>
      <c r="G7107" s="3">
        <v>2</v>
      </c>
      <c r="H7107" s="3">
        <v>0.26264953499999999</v>
      </c>
      <c r="I7107" s="2" t="s">
        <v>38</v>
      </c>
      <c r="J7107" s="3">
        <v>9350</v>
      </c>
      <c r="K7107" s="3">
        <v>0.68561033699999996</v>
      </c>
      <c r="L7107" s="3">
        <v>1</v>
      </c>
      <c r="M7107" s="2" t="s">
        <v>65</v>
      </c>
      <c r="N7107" s="3">
        <v>149800</v>
      </c>
      <c r="O7107" s="3">
        <v>0.56010266900000005</v>
      </c>
      <c r="P7107" s="3">
        <v>-0.88999533593030977</v>
      </c>
      <c r="Q7107" s="3">
        <v>0.8776807255559872</v>
      </c>
      <c r="R7107" s="3">
        <v>0.65456154028859659</v>
      </c>
      <c r="S7107" s="3">
        <v>0.54181472658829044</v>
      </c>
      <c r="T7107" s="5">
        <f>POWER(10,Table2[[#This Row],[Predicted normalized_price]]*(N$7634-N$7635)+N$7635)</f>
        <v>135477.87207054123</v>
      </c>
      <c r="U7107" s="5">
        <f>ABS(Table2[[#This Row],[price]]-Table2[[#This Row],[Predicted Price]])</f>
        <v>14322.127929458773</v>
      </c>
      <c r="V7107" s="5">
        <f>Table2[[#This Row],[Price Diff]]/Table2[[#This Row],[price]]</f>
        <v>9.5608330637241473E-2</v>
      </c>
    </row>
    <row r="7108" spans="1:22" x14ac:dyDescent="0.2">
      <c r="A7108" s="3">
        <v>13980</v>
      </c>
      <c r="B7108" s="3">
        <v>0.24349611099999999</v>
      </c>
      <c r="C7108" s="3">
        <v>55431</v>
      </c>
      <c r="D7108" s="3">
        <v>0.56160044799999997</v>
      </c>
      <c r="E7108" s="3">
        <v>1984</v>
      </c>
      <c r="F7108" s="3">
        <v>0.47778491499999998</v>
      </c>
      <c r="G7108" s="3">
        <v>8</v>
      </c>
      <c r="H7108" s="3">
        <v>0.78794860499999997</v>
      </c>
      <c r="I7108" s="2" t="s">
        <v>19</v>
      </c>
      <c r="J7108" s="3">
        <v>108315</v>
      </c>
      <c r="K7108" s="3">
        <v>0.89438815900000002</v>
      </c>
      <c r="L7108" s="3">
        <v>2</v>
      </c>
      <c r="M7108" s="2" t="s">
        <v>62</v>
      </c>
      <c r="N7108" s="3">
        <v>72800</v>
      </c>
      <c r="O7108" s="3">
        <v>0.42878665799999999</v>
      </c>
      <c r="P7108" s="3">
        <v>-0.53603755962652877</v>
      </c>
      <c r="Q7108" s="3">
        <v>0.44523213106625531</v>
      </c>
      <c r="R7108" s="3">
        <v>0.65298774121597203</v>
      </c>
      <c r="S7108" s="3">
        <v>0.42924739233281323</v>
      </c>
      <c r="T7108" s="5">
        <f>POWER(10,Table2[[#This Row],[Predicted normalized_price]]*(N$7634-N$7635)+N$7635)</f>
        <v>72984.544955504942</v>
      </c>
      <c r="U7108" s="5">
        <f>ABS(Table2[[#This Row],[price]]-Table2[[#This Row],[Predicted Price]])</f>
        <v>184.54495550494175</v>
      </c>
      <c r="V7108" s="5">
        <f>Table2[[#This Row],[Price Diff]]/Table2[[#This Row],[price]]</f>
        <v>2.5349581800129363E-3</v>
      </c>
    </row>
    <row r="7109" spans="1:22" x14ac:dyDescent="0.2">
      <c r="A7109" s="3">
        <v>12810</v>
      </c>
      <c r="B7109" s="3">
        <v>0.22404863</v>
      </c>
      <c r="C7109" s="3">
        <v>21758</v>
      </c>
      <c r="D7109" s="3">
        <v>0.39794606199999999</v>
      </c>
      <c r="E7109" s="3">
        <v>1984</v>
      </c>
      <c r="F7109" s="3">
        <v>0.47778491499999998</v>
      </c>
      <c r="G7109" s="3">
        <v>10</v>
      </c>
      <c r="H7109" s="3">
        <v>0.87250287000000004</v>
      </c>
      <c r="I7109" s="2" t="s">
        <v>19</v>
      </c>
      <c r="J7109" s="3">
        <v>134000</v>
      </c>
      <c r="K7109" s="3">
        <v>0.91252413899999996</v>
      </c>
      <c r="L7109" s="3">
        <v>2</v>
      </c>
      <c r="M7109" s="2" t="s">
        <v>65</v>
      </c>
      <c r="N7109" s="3">
        <v>32800</v>
      </c>
      <c r="O7109" s="3">
        <v>0.28369413199999999</v>
      </c>
      <c r="P7109" s="3">
        <v>-0.85799757346829575</v>
      </c>
      <c r="Q7109" s="3">
        <v>9.5099336411360924E-2</v>
      </c>
      <c r="R7109" s="3">
        <v>0.83824116150719041</v>
      </c>
      <c r="S7109" s="3">
        <v>0.28919965729179564</v>
      </c>
      <c r="T7109" s="5">
        <f>POWER(10,Table2[[#This Row],[Predicted normalized_price]]*(N$7634-N$7635)+N$7635)</f>
        <v>33807.461342782983</v>
      </c>
      <c r="U7109" s="5">
        <f>ABS(Table2[[#This Row],[price]]-Table2[[#This Row],[Predicted Price]])</f>
        <v>1007.4613427829827</v>
      </c>
      <c r="V7109" s="5">
        <f>Table2[[#This Row],[Price Diff]]/Table2[[#This Row],[price]]</f>
        <v>3.0715284840944594E-2</v>
      </c>
    </row>
    <row r="7110" spans="1:22" x14ac:dyDescent="0.2">
      <c r="A7110" s="3">
        <v>14140</v>
      </c>
      <c r="B7110" s="3">
        <v>0.24602822499999999</v>
      </c>
      <c r="C7110" s="3">
        <v>27320</v>
      </c>
      <c r="D7110" s="3">
        <v>0.43778307399999999</v>
      </c>
      <c r="E7110" s="3">
        <v>1995</v>
      </c>
      <c r="F7110" s="3">
        <v>0.48014246599999999</v>
      </c>
      <c r="G7110" s="3">
        <v>10</v>
      </c>
      <c r="H7110" s="3">
        <v>0.87250287000000004</v>
      </c>
      <c r="I7110" s="2" t="s">
        <v>13</v>
      </c>
      <c r="J7110" s="3">
        <v>99000</v>
      </c>
      <c r="K7110" s="3">
        <v>0.88672422299999998</v>
      </c>
      <c r="L7110" s="3">
        <v>3</v>
      </c>
      <c r="M7110" s="2" t="s">
        <v>62</v>
      </c>
      <c r="N7110" s="3">
        <v>44000</v>
      </c>
      <c r="O7110" s="3">
        <v>0.33715357499999998</v>
      </c>
      <c r="P7110" s="3">
        <v>-0.82411141155367962</v>
      </c>
      <c r="Q7110" s="3">
        <v>0.19873053333612595</v>
      </c>
      <c r="R7110" s="3">
        <v>0.80397799104965384</v>
      </c>
      <c r="S7110" s="3">
        <v>0.32527275166450131</v>
      </c>
      <c r="T7110" s="5">
        <f>POWER(10,Table2[[#This Row],[Predicted normalized_price]]*(N$7634-N$7635)+N$7635)</f>
        <v>41219.200498036058</v>
      </c>
      <c r="U7110" s="5">
        <f>ABS(Table2[[#This Row],[price]]-Table2[[#This Row],[Predicted Price]])</f>
        <v>2780.799501963942</v>
      </c>
      <c r="V7110" s="5">
        <f>Table2[[#This Row],[Price Diff]]/Table2[[#This Row],[price]]</f>
        <v>6.3199988680998687E-2</v>
      </c>
    </row>
    <row r="7111" spans="1:22" x14ac:dyDescent="0.2">
      <c r="A7111" s="3">
        <v>9960</v>
      </c>
      <c r="B7111" s="3">
        <v>0.16805493099999999</v>
      </c>
      <c r="C7111" s="3">
        <v>59275</v>
      </c>
      <c r="D7111" s="3">
        <v>0.57333408799999996</v>
      </c>
      <c r="E7111" s="3">
        <v>1798</v>
      </c>
      <c r="F7111" s="3">
        <v>0.435810641</v>
      </c>
      <c r="G7111" s="3">
        <v>3</v>
      </c>
      <c r="H7111" s="3">
        <v>0.416289664</v>
      </c>
      <c r="I7111" s="2" t="s">
        <v>10</v>
      </c>
      <c r="J7111" s="3">
        <v>22984</v>
      </c>
      <c r="K7111" s="3">
        <v>0.76226538399999999</v>
      </c>
      <c r="L7111" s="3">
        <v>1</v>
      </c>
      <c r="M7111" s="2" t="s">
        <v>66</v>
      </c>
      <c r="N7111" s="3">
        <v>88800</v>
      </c>
      <c r="O7111" s="3">
        <v>0.46494128800000001</v>
      </c>
      <c r="P7111" s="3">
        <v>0.4783196949298833</v>
      </c>
      <c r="Q7111" s="3">
        <v>-0.59478511627816244</v>
      </c>
      <c r="R7111" s="3">
        <v>-0.5927326645397003</v>
      </c>
      <c r="S7111" s="3">
        <v>0.47391817642060752</v>
      </c>
      <c r="T7111" s="5">
        <f>POWER(10,Table2[[#This Row],[Predicted normalized_price]]*(N$7634-N$7635)+N$7635)</f>
        <v>93290.184622461675</v>
      </c>
      <c r="U7111" s="5">
        <f>ABS(Table2[[#This Row],[price]]-Table2[[#This Row],[Predicted Price]])</f>
        <v>4490.1846224616747</v>
      </c>
      <c r="V7111" s="5">
        <f>Table2[[#This Row],[Price Diff]]/Table2[[#This Row],[price]]</f>
        <v>5.0565142144838676E-2</v>
      </c>
    </row>
    <row r="7112" spans="1:22" x14ac:dyDescent="0.2">
      <c r="A7112" s="3">
        <v>8370</v>
      </c>
      <c r="B7112" s="3">
        <v>0.129355787</v>
      </c>
      <c r="C7112" s="3">
        <v>45531</v>
      </c>
      <c r="D7112" s="3">
        <v>0.52716958599999997</v>
      </c>
      <c r="E7112" s="3">
        <v>1197</v>
      </c>
      <c r="F7112" s="3">
        <v>0.26232939100000002</v>
      </c>
      <c r="G7112" s="3">
        <v>4</v>
      </c>
      <c r="H7112" s="3">
        <v>0.52529906999999998</v>
      </c>
      <c r="I7112" s="2" t="s">
        <v>20</v>
      </c>
      <c r="J7112" s="3">
        <v>75339</v>
      </c>
      <c r="K7112" s="3">
        <v>0.86344685799999998</v>
      </c>
      <c r="L7112" s="3">
        <v>1</v>
      </c>
      <c r="M7112" s="2" t="s">
        <v>67</v>
      </c>
      <c r="N7112" s="3">
        <v>59800</v>
      </c>
      <c r="O7112" s="3">
        <v>0.39298878599999998</v>
      </c>
      <c r="P7112" s="3">
        <v>-0.60684099697031735</v>
      </c>
      <c r="Q7112" s="3">
        <v>0.45945170287004938</v>
      </c>
      <c r="R7112" s="3">
        <v>0.7472856492032981</v>
      </c>
      <c r="S7112" s="3">
        <v>0.40889169906711409</v>
      </c>
      <c r="T7112" s="5">
        <f>POWER(10,Table2[[#This Row],[Predicted normalized_price]]*(N$7634-N$7635)+N$7635)</f>
        <v>65260.869078487922</v>
      </c>
      <c r="U7112" s="5">
        <f>ABS(Table2[[#This Row],[price]]-Table2[[#This Row],[Predicted Price]])</f>
        <v>5460.8690784879218</v>
      </c>
      <c r="V7112" s="5">
        <f>Table2[[#This Row],[Price Diff]]/Table2[[#This Row],[price]]</f>
        <v>9.1318880911169256E-2</v>
      </c>
    </row>
    <row r="7113" spans="1:22" x14ac:dyDescent="0.2">
      <c r="A7113" s="3">
        <v>16410</v>
      </c>
      <c r="B7113" s="3">
        <v>0.27915580400000001</v>
      </c>
      <c r="C7113" s="3">
        <v>66819</v>
      </c>
      <c r="D7113" s="3">
        <v>0.59429929400000003</v>
      </c>
      <c r="E7113" s="3">
        <v>4608</v>
      </c>
      <c r="F7113" s="3">
        <v>0.83709830399999996</v>
      </c>
      <c r="G7113" s="3">
        <v>9</v>
      </c>
      <c r="H7113" s="3">
        <v>0.83257932800000001</v>
      </c>
      <c r="I7113" s="2" t="s">
        <v>16</v>
      </c>
      <c r="J7113" s="3">
        <v>102000</v>
      </c>
      <c r="K7113" s="3">
        <v>0.88926850199999996</v>
      </c>
      <c r="L7113" s="3">
        <v>2</v>
      </c>
      <c r="M7113" s="2" t="s">
        <v>65</v>
      </c>
      <c r="N7113" s="3">
        <v>85000</v>
      </c>
      <c r="O7113" s="3">
        <v>0.45698220299999998</v>
      </c>
      <c r="P7113" s="3">
        <v>0.57123132212421257</v>
      </c>
      <c r="Q7113" s="3">
        <v>0.51939006925762854</v>
      </c>
      <c r="R7113" s="3">
        <v>0.65564349793756049</v>
      </c>
      <c r="S7113" s="3">
        <v>0.45102283348223893</v>
      </c>
      <c r="T7113" s="5">
        <f>POWER(10,Table2[[#This Row],[Predicted normalized_price]]*(N$7634-N$7635)+N$7635)</f>
        <v>82261.595401740531</v>
      </c>
      <c r="U7113" s="5">
        <f>ABS(Table2[[#This Row],[price]]-Table2[[#This Row],[Predicted Price]])</f>
        <v>2738.4045982594689</v>
      </c>
      <c r="V7113" s="5">
        <f>Table2[[#This Row],[Price Diff]]/Table2[[#This Row],[price]]</f>
        <v>3.2216524685405513E-2</v>
      </c>
    </row>
    <row r="7114" spans="1:22" x14ac:dyDescent="0.2">
      <c r="A7114" s="3">
        <v>10070</v>
      </c>
      <c r="B7114" s="3">
        <v>0.170498868</v>
      </c>
      <c r="C7114" s="3">
        <v>56960</v>
      </c>
      <c r="D7114" s="3">
        <v>0.56636229699999996</v>
      </c>
      <c r="E7114" s="3">
        <v>1496</v>
      </c>
      <c r="F7114" s="3">
        <v>0.35740525400000001</v>
      </c>
      <c r="G7114" s="3">
        <v>4</v>
      </c>
      <c r="H7114" s="3">
        <v>0.52529906999999998</v>
      </c>
      <c r="I7114" s="2" t="s">
        <v>22</v>
      </c>
      <c r="J7114" s="3">
        <v>37375</v>
      </c>
      <c r="K7114" s="3">
        <v>0.80370307299999999</v>
      </c>
      <c r="L7114" s="3">
        <v>1</v>
      </c>
      <c r="M7114" s="2" t="s">
        <v>66</v>
      </c>
      <c r="N7114" s="3">
        <v>90800</v>
      </c>
      <c r="O7114" s="3">
        <v>0.468994523</v>
      </c>
      <c r="P7114" s="3">
        <v>-0.7830414690459272</v>
      </c>
      <c r="Q7114" s="3">
        <v>-0.6489851933299976</v>
      </c>
      <c r="R7114" s="3">
        <v>-0.56881203659631263</v>
      </c>
      <c r="S7114" s="3">
        <v>0.45025342862748841</v>
      </c>
      <c r="T7114" s="5">
        <f>POWER(10,Table2[[#This Row],[Predicted normalized_price]]*(N$7634-N$7635)+N$7635)</f>
        <v>81914.535707621224</v>
      </c>
      <c r="U7114" s="5">
        <f>ABS(Table2[[#This Row],[price]]-Table2[[#This Row],[Predicted Price]])</f>
        <v>8885.464292378776</v>
      </c>
      <c r="V7114" s="5">
        <f>Table2[[#This Row],[Price Diff]]/Table2[[#This Row],[price]]</f>
        <v>9.7857536259678149E-2</v>
      </c>
    </row>
    <row r="7115" spans="1:22" x14ac:dyDescent="0.2">
      <c r="A7115" s="3">
        <v>9060</v>
      </c>
      <c r="B7115" s="3">
        <v>0.146981739</v>
      </c>
      <c r="C7115" s="3">
        <v>48369</v>
      </c>
      <c r="D7115" s="3">
        <v>0.53775120099999996</v>
      </c>
      <c r="E7115" s="3">
        <v>1496</v>
      </c>
      <c r="F7115" s="3">
        <v>0.35740525400000001</v>
      </c>
      <c r="G7115" s="3">
        <v>4</v>
      </c>
      <c r="H7115" s="3">
        <v>0.52529906999999998</v>
      </c>
      <c r="I7115" s="2" t="s">
        <v>22</v>
      </c>
      <c r="J7115" s="3">
        <v>51729</v>
      </c>
      <c r="K7115" s="3">
        <v>0.83140325900000001</v>
      </c>
      <c r="L7115" s="3">
        <v>1</v>
      </c>
      <c r="M7115" s="2" t="s">
        <v>64</v>
      </c>
      <c r="N7115" s="3">
        <v>69800</v>
      </c>
      <c r="O7115" s="3">
        <v>0.421128471</v>
      </c>
      <c r="P7115" s="3">
        <v>0.46802281717051253</v>
      </c>
      <c r="Q7115" s="3">
        <v>-0.71908375163481242</v>
      </c>
      <c r="R7115" s="3">
        <v>-0.52303559733746308</v>
      </c>
      <c r="S7115" s="3">
        <v>0.42347762713609194</v>
      </c>
      <c r="T7115" s="5">
        <f>POWER(10,Table2[[#This Row],[Predicted normalized_price]]*(N$7634-N$7635)+N$7635)</f>
        <v>70706.866260743787</v>
      </c>
      <c r="U7115" s="5">
        <f>ABS(Table2[[#This Row],[price]]-Table2[[#This Row],[Predicted Price]])</f>
        <v>906.86626074378728</v>
      </c>
      <c r="V7115" s="5">
        <f>Table2[[#This Row],[Price Diff]]/Table2[[#This Row],[price]]</f>
        <v>1.2992353305784918E-2</v>
      </c>
    </row>
    <row r="7116" spans="1:22" x14ac:dyDescent="0.2">
      <c r="A7116" s="3">
        <v>19850</v>
      </c>
      <c r="B7116" s="3">
        <v>0.32150181999999999</v>
      </c>
      <c r="C7116" s="3">
        <v>19909</v>
      </c>
      <c r="D7116" s="3">
        <v>0.382404207</v>
      </c>
      <c r="E7116" s="3">
        <v>1984</v>
      </c>
      <c r="F7116" s="3">
        <v>0.47778491499999998</v>
      </c>
      <c r="G7116" s="3">
        <v>10</v>
      </c>
      <c r="H7116" s="3">
        <v>0.87250287000000004</v>
      </c>
      <c r="I7116" s="2" t="s">
        <v>20</v>
      </c>
      <c r="J7116" s="3">
        <v>140000</v>
      </c>
      <c r="K7116" s="3">
        <v>0.91625730599999999</v>
      </c>
      <c r="L7116" s="3">
        <v>4</v>
      </c>
      <c r="M7116" s="2" t="s">
        <v>62</v>
      </c>
      <c r="N7116" s="3">
        <v>41000</v>
      </c>
      <c r="O7116" s="3">
        <v>0.32430239900000002</v>
      </c>
      <c r="P7116" s="3">
        <v>-0.33936403428237005</v>
      </c>
      <c r="Q7116" s="3">
        <v>0.2338568051058115</v>
      </c>
      <c r="R7116" s="3">
        <v>0.82569453835569362</v>
      </c>
      <c r="S7116" s="3">
        <v>0.33029403425447645</v>
      </c>
      <c r="T7116" s="5">
        <f>POWER(10,Table2[[#This Row],[Predicted normalized_price]]*(N$7634-N$7635)+N$7635)</f>
        <v>42372.360133555696</v>
      </c>
      <c r="U7116" s="5">
        <f>ABS(Table2[[#This Row],[price]]-Table2[[#This Row],[Predicted Price]])</f>
        <v>1372.3601335556959</v>
      </c>
      <c r="V7116" s="5">
        <f>Table2[[#This Row],[Price Diff]]/Table2[[#This Row],[price]]</f>
        <v>3.3472198379407216E-2</v>
      </c>
    </row>
    <row r="7117" spans="1:22" x14ac:dyDescent="0.2">
      <c r="A7117" s="3">
        <v>20690</v>
      </c>
      <c r="B7117" s="3">
        <v>0.33072395700000001</v>
      </c>
      <c r="C7117" s="3">
        <v>108411</v>
      </c>
      <c r="D7117" s="3">
        <v>0.67899010199999998</v>
      </c>
      <c r="E7117" s="3">
        <v>1997</v>
      </c>
      <c r="F7117" s="3">
        <v>0.48056971500000001</v>
      </c>
      <c r="G7117" s="3">
        <v>2</v>
      </c>
      <c r="H7117" s="3">
        <v>0.26264953499999999</v>
      </c>
      <c r="I7117" s="2" t="s">
        <v>12</v>
      </c>
      <c r="J7117" s="3">
        <v>14000</v>
      </c>
      <c r="K7117" s="3">
        <v>0.72001486100000001</v>
      </c>
      <c r="L7117" s="3">
        <v>1</v>
      </c>
      <c r="M7117" s="2" t="s">
        <v>64</v>
      </c>
      <c r="N7117" s="3">
        <v>231000</v>
      </c>
      <c r="O7117" s="3">
        <v>0.63892240700000003</v>
      </c>
      <c r="P7117" s="3">
        <v>0.73999122933531147</v>
      </c>
      <c r="Q7117" s="3">
        <v>0.83123255928342199</v>
      </c>
      <c r="R7117" s="3">
        <v>0.18341850516693509</v>
      </c>
      <c r="S7117" s="3">
        <v>0.6533591579810184</v>
      </c>
      <c r="T7117" s="5">
        <f>POWER(10,Table2[[#This Row],[Predicted normalized_price]]*(N$7634-N$7635)+N$7635)</f>
        <v>250071.79512705715</v>
      </c>
      <c r="U7117" s="5">
        <f>ABS(Table2[[#This Row],[price]]-Table2[[#This Row],[Predicted Price]])</f>
        <v>19071.79512705715</v>
      </c>
      <c r="V7117" s="5">
        <f>Table2[[#This Row],[Price Diff]]/Table2[[#This Row],[price]]</f>
        <v>8.2561883666914068E-2</v>
      </c>
    </row>
    <row r="7118" spans="1:22" x14ac:dyDescent="0.2">
      <c r="A7118" s="3">
        <v>10690</v>
      </c>
      <c r="B7118" s="3">
        <v>0.183793226</v>
      </c>
      <c r="C7118" s="3">
        <v>49232</v>
      </c>
      <c r="D7118" s="3">
        <v>0.54084605900000005</v>
      </c>
      <c r="E7118" s="3">
        <v>1197</v>
      </c>
      <c r="F7118" s="3">
        <v>0.26232939100000002</v>
      </c>
      <c r="G7118" s="3">
        <v>5</v>
      </c>
      <c r="H7118" s="3">
        <v>0.60985333500000005</v>
      </c>
      <c r="I7118" s="2" t="s">
        <v>20</v>
      </c>
      <c r="J7118" s="3">
        <v>37000</v>
      </c>
      <c r="K7118" s="3">
        <v>0.80284363400000003</v>
      </c>
      <c r="L7118" s="3">
        <v>1</v>
      </c>
      <c r="M7118" s="2" t="s">
        <v>67</v>
      </c>
      <c r="N7118" s="3">
        <v>73800</v>
      </c>
      <c r="O7118" s="3">
        <v>0.43126940699999999</v>
      </c>
      <c r="P7118" s="3">
        <v>-0.71877723411987393</v>
      </c>
      <c r="Q7118" s="3">
        <v>0.49997859187156896</v>
      </c>
      <c r="R7118" s="3">
        <v>0.707604171504155</v>
      </c>
      <c r="S7118" s="3">
        <v>0.42933421808581901</v>
      </c>
      <c r="T7118" s="5">
        <f>POWER(10,Table2[[#This Row],[Predicted normalized_price]]*(N$7634-N$7635)+N$7635)</f>
        <v>73019.374913702341</v>
      </c>
      <c r="U7118" s="5">
        <f>ABS(Table2[[#This Row],[price]]-Table2[[#This Row],[Predicted Price]])</f>
        <v>780.62508629765944</v>
      </c>
      <c r="V7118" s="5">
        <f>Table2[[#This Row],[Price Diff]]/Table2[[#This Row],[price]]</f>
        <v>1.0577575695090236E-2</v>
      </c>
    </row>
    <row r="7119" spans="1:22" x14ac:dyDescent="0.2">
      <c r="A7119" s="3">
        <v>7320</v>
      </c>
      <c r="B7119" s="3">
        <v>9.9530144000000001E-2</v>
      </c>
      <c r="C7119" s="3">
        <v>18749</v>
      </c>
      <c r="D7119" s="3">
        <v>0.37189858199999998</v>
      </c>
      <c r="E7119" s="3">
        <v>2099</v>
      </c>
      <c r="F7119" s="3">
        <v>0.50181053600000003</v>
      </c>
      <c r="G7119" s="3">
        <v>11</v>
      </c>
      <c r="H7119" s="3">
        <v>0.90861810600000004</v>
      </c>
      <c r="I7119" s="2" t="s">
        <v>12</v>
      </c>
      <c r="J7119" s="3">
        <v>115000</v>
      </c>
      <c r="K7119" s="3">
        <v>0.89949227499999995</v>
      </c>
      <c r="L7119" s="3">
        <v>5</v>
      </c>
      <c r="M7119" s="2" t="s">
        <v>65</v>
      </c>
      <c r="N7119" s="3">
        <v>22500</v>
      </c>
      <c r="O7119" s="3">
        <v>0.215102447</v>
      </c>
      <c r="P7119" s="3">
        <v>-0.30252480932494535</v>
      </c>
      <c r="Q7119" s="3">
        <v>-0.12169555346650227</v>
      </c>
      <c r="R7119" s="3">
        <v>0.91162090314736</v>
      </c>
      <c r="S7119" s="3">
        <v>0.21495389477866736</v>
      </c>
      <c r="T7119" s="5">
        <f>POWER(10,Table2[[#This Row],[Predicted normalized_price]]*(N$7634-N$7635)+N$7635)</f>
        <v>22481.640744283071</v>
      </c>
      <c r="U7119" s="5">
        <f>ABS(Table2[[#This Row],[price]]-Table2[[#This Row],[Predicted Price]])</f>
        <v>18.359255716928601</v>
      </c>
      <c r="V7119" s="5">
        <f>Table2[[#This Row],[Price Diff]]/Table2[[#This Row],[price]]</f>
        <v>8.1596692075238222E-4</v>
      </c>
    </row>
    <row r="7120" spans="1:22" x14ac:dyDescent="0.2">
      <c r="A7120" s="3">
        <v>25450</v>
      </c>
      <c r="B7120" s="3">
        <v>0.37679744500000001</v>
      </c>
      <c r="C7120" s="3">
        <v>123054</v>
      </c>
      <c r="D7120" s="3">
        <v>0.701161751</v>
      </c>
      <c r="E7120" s="3">
        <v>2995</v>
      </c>
      <c r="F7120" s="3">
        <v>0.65338650099999995</v>
      </c>
      <c r="G7120" s="3">
        <v>5</v>
      </c>
      <c r="H7120" s="3">
        <v>0.60985333500000005</v>
      </c>
      <c r="I7120" s="2" t="s">
        <v>19</v>
      </c>
      <c r="J7120" s="3">
        <v>30000</v>
      </c>
      <c r="K7120" s="3">
        <v>0.78496977999999995</v>
      </c>
      <c r="L7120" s="3">
        <v>2</v>
      </c>
      <c r="M7120" s="2" t="s">
        <v>65</v>
      </c>
      <c r="N7120" s="3">
        <v>219000</v>
      </c>
      <c r="O7120" s="3">
        <v>0.62921436100000006</v>
      </c>
      <c r="P7120" s="3">
        <v>-0.42074515124617518</v>
      </c>
      <c r="Q7120" s="3">
        <v>0.78749476748051306</v>
      </c>
      <c r="R7120" s="3">
        <v>0.25284230460242152</v>
      </c>
      <c r="S7120" s="3">
        <v>0.6211752915599833</v>
      </c>
      <c r="T7120" s="5">
        <f>POWER(10,Table2[[#This Row],[Predicted normalized_price]]*(N$7634-N$7635)+N$7635)</f>
        <v>209536.26372606086</v>
      </c>
      <c r="U7120" s="5">
        <f>ABS(Table2[[#This Row],[price]]-Table2[[#This Row],[Predicted Price]])</f>
        <v>9463.7362739391392</v>
      </c>
      <c r="V7120" s="5">
        <f>Table2[[#This Row],[Price Diff]]/Table2[[#This Row],[price]]</f>
        <v>4.3213407643557716E-2</v>
      </c>
    </row>
    <row r="7121" spans="1:22" x14ac:dyDescent="0.2">
      <c r="A7121" s="3">
        <v>11100</v>
      </c>
      <c r="B7121" s="3">
        <v>0.192167588</v>
      </c>
      <c r="C7121" s="3">
        <v>57063</v>
      </c>
      <c r="D7121" s="3">
        <v>0.56667846499999996</v>
      </c>
      <c r="E7121" s="3">
        <v>1998</v>
      </c>
      <c r="F7121" s="3">
        <v>0.480783179</v>
      </c>
      <c r="G7121" s="3">
        <v>3</v>
      </c>
      <c r="H7121" s="3">
        <v>0.416289664</v>
      </c>
      <c r="I7121" s="2" t="s">
        <v>14</v>
      </c>
      <c r="J7121" s="3">
        <v>32271</v>
      </c>
      <c r="K7121" s="3">
        <v>0.79118893199999996</v>
      </c>
      <c r="L7121" s="3">
        <v>1</v>
      </c>
      <c r="M7121" s="2" t="s">
        <v>64</v>
      </c>
      <c r="N7121" s="3">
        <v>98800</v>
      </c>
      <c r="O7121" s="3">
        <v>0.48436083600000002</v>
      </c>
      <c r="P7121" s="3">
        <v>0.60102663069701023</v>
      </c>
      <c r="Q7121" s="3">
        <v>-0.59753300503891194</v>
      </c>
      <c r="R7121" s="3">
        <v>-0.59426847987479881</v>
      </c>
      <c r="S7121" s="3">
        <v>0.47390719619600763</v>
      </c>
      <c r="T7121" s="5">
        <f>POWER(10,Table2[[#This Row],[Predicted normalized_price]]*(N$7634-N$7635)+N$7635)</f>
        <v>93284.555976181393</v>
      </c>
      <c r="U7121" s="5">
        <f>ABS(Table2[[#This Row],[price]]-Table2[[#This Row],[Predicted Price]])</f>
        <v>5515.4440238186071</v>
      </c>
      <c r="V7121" s="5">
        <f>Table2[[#This Row],[Price Diff]]/Table2[[#This Row],[price]]</f>
        <v>5.5824332224884685E-2</v>
      </c>
    </row>
    <row r="7122" spans="1:22" x14ac:dyDescent="0.2">
      <c r="A7122" s="3">
        <v>11530</v>
      </c>
      <c r="B7122" s="3">
        <v>0.200624466</v>
      </c>
      <c r="C7122" s="3">
        <v>59826</v>
      </c>
      <c r="D7122" s="3">
        <v>0.57495333199999998</v>
      </c>
      <c r="E7122" s="3">
        <v>1998</v>
      </c>
      <c r="F7122" s="3">
        <v>0.480783179</v>
      </c>
      <c r="G7122" s="3">
        <v>3</v>
      </c>
      <c r="H7122" s="3">
        <v>0.416289664</v>
      </c>
      <c r="I7122" s="2" t="s">
        <v>14</v>
      </c>
      <c r="J7122" s="3">
        <v>40000</v>
      </c>
      <c r="K7122" s="3">
        <v>0.80948806299999998</v>
      </c>
      <c r="L7122" s="3">
        <v>1</v>
      </c>
      <c r="M7122" s="2" t="s">
        <v>66</v>
      </c>
      <c r="N7122" s="3">
        <v>100888</v>
      </c>
      <c r="O7122" s="3">
        <v>0.48816671099999998</v>
      </c>
      <c r="P7122" s="3">
        <v>-0.68887339688630078</v>
      </c>
      <c r="Q7122" s="3">
        <v>-0.54937439447321723</v>
      </c>
      <c r="R7122" s="3">
        <v>-0.59034826150004138</v>
      </c>
      <c r="S7122" s="3">
        <v>0.4821988332762186</v>
      </c>
      <c r="T7122" s="5">
        <f>POWER(10,Table2[[#This Row],[Predicted normalized_price]]*(N$7634-N$7635)+N$7635)</f>
        <v>97633.174512644997</v>
      </c>
      <c r="U7122" s="5">
        <f>ABS(Table2[[#This Row],[price]]-Table2[[#This Row],[Predicted Price]])</f>
        <v>3254.8254873550031</v>
      </c>
      <c r="V7122" s="5">
        <f>Table2[[#This Row],[Price Diff]]/Table2[[#This Row],[price]]</f>
        <v>3.2261770352817014E-2</v>
      </c>
    </row>
    <row r="7123" spans="1:22" x14ac:dyDescent="0.2">
      <c r="A7123" s="3">
        <v>13460</v>
      </c>
      <c r="B7123" s="3">
        <v>0.235061888</v>
      </c>
      <c r="C7123" s="3">
        <v>71380</v>
      </c>
      <c r="D7123" s="3">
        <v>0.60585471499999999</v>
      </c>
      <c r="E7123" s="3">
        <v>1997</v>
      </c>
      <c r="F7123" s="3">
        <v>0.48056971500000001</v>
      </c>
      <c r="G7123" s="3">
        <v>6</v>
      </c>
      <c r="H7123" s="3">
        <v>0.67893919899999999</v>
      </c>
      <c r="I7123" s="2" t="s">
        <v>13</v>
      </c>
      <c r="J7123" s="3">
        <v>75500</v>
      </c>
      <c r="K7123" s="3">
        <v>0.86362879400000003</v>
      </c>
      <c r="L7123" s="3">
        <v>2</v>
      </c>
      <c r="M7123" s="2" t="s">
        <v>65</v>
      </c>
      <c r="N7123" s="3">
        <v>91800</v>
      </c>
      <c r="O7123" s="3">
        <v>0.47098778099999999</v>
      </c>
      <c r="P7123" s="3">
        <v>-0.66385919831377171</v>
      </c>
      <c r="Q7123" s="3">
        <v>0.57242290775062399</v>
      </c>
      <c r="R7123" s="3">
        <v>0.60407793568974211</v>
      </c>
      <c r="S7123" s="3">
        <v>0.47481406818838445</v>
      </c>
      <c r="T7123" s="5">
        <f>POWER(10,Table2[[#This Row],[Predicted normalized_price]]*(N$7634-N$7635)+N$7635)</f>
        <v>93750.579862609331</v>
      </c>
      <c r="U7123" s="5">
        <f>ABS(Table2[[#This Row],[price]]-Table2[[#This Row],[Predicted Price]])</f>
        <v>1950.579862609331</v>
      </c>
      <c r="V7123" s="5">
        <f>Table2[[#This Row],[Price Diff]]/Table2[[#This Row],[price]]</f>
        <v>2.1248146651517766E-2</v>
      </c>
    </row>
    <row r="7124" spans="1:22" x14ac:dyDescent="0.2">
      <c r="A7124" s="3">
        <v>12650</v>
      </c>
      <c r="B7124" s="3">
        <v>0.22125196</v>
      </c>
      <c r="C7124" s="3">
        <v>61034</v>
      </c>
      <c r="D7124" s="3">
        <v>0.57845175000000004</v>
      </c>
      <c r="E7124" s="3">
        <v>1595</v>
      </c>
      <c r="F7124" s="3">
        <v>0.38472810600000001</v>
      </c>
      <c r="G7124" s="3">
        <v>3</v>
      </c>
      <c r="H7124" s="3">
        <v>0.416289664</v>
      </c>
      <c r="I7124" s="2" t="s">
        <v>15</v>
      </c>
      <c r="J7124" s="3">
        <v>36000</v>
      </c>
      <c r="K7124" s="3">
        <v>0.80050850100000004</v>
      </c>
      <c r="L7124" s="3">
        <v>1</v>
      </c>
      <c r="M7124" s="2" t="s">
        <v>68</v>
      </c>
      <c r="N7124" s="3">
        <v>115800</v>
      </c>
      <c r="O7124" s="3">
        <v>0.51325367700000002</v>
      </c>
      <c r="P7124" s="3">
        <v>-0.95971944893974026</v>
      </c>
      <c r="Q7124" s="3">
        <v>0.60122013933733243</v>
      </c>
      <c r="R7124" s="3">
        <v>0.5040150692945442</v>
      </c>
      <c r="S7124" s="3">
        <v>0.50699562627904249</v>
      </c>
      <c r="T7124" s="5">
        <f>POWER(10,Table2[[#This Row],[Predicted normalized_price]]*(N$7634-N$7635)+N$7635)</f>
        <v>111885.54195356095</v>
      </c>
      <c r="U7124" s="5">
        <f>ABS(Table2[[#This Row],[price]]-Table2[[#This Row],[Predicted Price]])</f>
        <v>3914.4580464390456</v>
      </c>
      <c r="V7124" s="5">
        <f>Table2[[#This Row],[Price Diff]]/Table2[[#This Row],[price]]</f>
        <v>3.3803610072876043E-2</v>
      </c>
    </row>
    <row r="7125" spans="1:22" x14ac:dyDescent="0.2">
      <c r="A7125" s="3">
        <v>29160</v>
      </c>
      <c r="B7125" s="3">
        <v>0.40707669299999999</v>
      </c>
      <c r="C7125" s="3">
        <v>120413</v>
      </c>
      <c r="D7125" s="3">
        <v>0.69736494699999996</v>
      </c>
      <c r="E7125" s="3">
        <v>2967</v>
      </c>
      <c r="F7125" s="3">
        <v>0.64938142700000001</v>
      </c>
      <c r="G7125" s="3">
        <v>6</v>
      </c>
      <c r="H7125" s="3">
        <v>0.67893919899999999</v>
      </c>
      <c r="I7125" s="2" t="s">
        <v>11</v>
      </c>
      <c r="J7125" s="3">
        <v>22654</v>
      </c>
      <c r="K7125" s="3">
        <v>0.76103284100000002</v>
      </c>
      <c r="L7125" s="3">
        <v>2</v>
      </c>
      <c r="M7125" s="2" t="s">
        <v>64</v>
      </c>
      <c r="N7125" s="3">
        <v>198800</v>
      </c>
      <c r="O7125" s="3">
        <v>0.61160345100000002</v>
      </c>
      <c r="P7125" s="3">
        <v>0.69997348748438093</v>
      </c>
      <c r="Q7125" s="3">
        <v>0.71323367710185015</v>
      </c>
      <c r="R7125" s="3">
        <v>0.18433376807414625</v>
      </c>
      <c r="S7125" s="3">
        <v>0.62194289198756569</v>
      </c>
      <c r="T7125" s="5">
        <f>POWER(10,Table2[[#This Row],[Predicted normalized_price]]*(N$7634-N$7635)+N$7635)</f>
        <v>210421.95126085513</v>
      </c>
      <c r="U7125" s="5">
        <f>ABS(Table2[[#This Row],[price]]-Table2[[#This Row],[Predicted Price]])</f>
        <v>11621.95126085513</v>
      </c>
      <c r="V7125" s="5">
        <f>Table2[[#This Row],[Price Diff]]/Table2[[#This Row],[price]]</f>
        <v>5.8460519420800452E-2</v>
      </c>
    </row>
    <row r="7126" spans="1:22" x14ac:dyDescent="0.2">
      <c r="A7126" s="3">
        <v>17690</v>
      </c>
      <c r="B7126" s="3">
        <v>0.29586800099999999</v>
      </c>
      <c r="C7126" s="3">
        <v>67555</v>
      </c>
      <c r="D7126" s="3">
        <v>0.59621637199999999</v>
      </c>
      <c r="E7126" s="3">
        <v>2995</v>
      </c>
      <c r="F7126" s="3">
        <v>0.65338650099999995</v>
      </c>
      <c r="G7126" s="3">
        <v>8</v>
      </c>
      <c r="H7126" s="3">
        <v>0.78794860499999997</v>
      </c>
      <c r="I7126" s="2" t="s">
        <v>19</v>
      </c>
      <c r="J7126" s="3">
        <v>65000</v>
      </c>
      <c r="K7126" s="3">
        <v>0.85086644300000003</v>
      </c>
      <c r="L7126" s="3">
        <v>1</v>
      </c>
      <c r="M7126" s="2" t="s">
        <v>65</v>
      </c>
      <c r="N7126" s="3">
        <v>91800</v>
      </c>
      <c r="O7126" s="3">
        <v>0.47098778099999999</v>
      </c>
      <c r="P7126" s="3">
        <v>-0.48074128848746395</v>
      </c>
      <c r="Q7126" s="3">
        <v>0.5619453192524777</v>
      </c>
      <c r="R7126" s="3">
        <v>0.5861068575145002</v>
      </c>
      <c r="S7126" s="3">
        <v>0.4770944312904255</v>
      </c>
      <c r="T7126" s="5">
        <f>POWER(10,Table2[[#This Row],[Predicted normalized_price]]*(N$7634-N$7635)+N$7635)</f>
        <v>94932.72742186347</v>
      </c>
      <c r="U7126" s="5">
        <f>ABS(Table2[[#This Row],[price]]-Table2[[#This Row],[Predicted Price]])</f>
        <v>3132.7274218634702</v>
      </c>
      <c r="V7126" s="5">
        <f>Table2[[#This Row],[Price Diff]]/Table2[[#This Row],[price]]</f>
        <v>3.4125571044264384E-2</v>
      </c>
    </row>
    <row r="7127" spans="1:22" x14ac:dyDescent="0.2">
      <c r="A7127" s="3">
        <v>9170</v>
      </c>
      <c r="B7127" s="3">
        <v>0.149666992</v>
      </c>
      <c r="C7127" s="3">
        <v>22549</v>
      </c>
      <c r="D7127" s="3">
        <v>0.40419524400000001</v>
      </c>
      <c r="E7127" s="3">
        <v>1591</v>
      </c>
      <c r="F7127" s="3">
        <v>0.38365743499999999</v>
      </c>
      <c r="G7127" s="3">
        <v>8</v>
      </c>
      <c r="H7127" s="3">
        <v>0.78794860499999997</v>
      </c>
      <c r="I7127" s="2" t="s">
        <v>18</v>
      </c>
      <c r="J7127" s="3">
        <v>153000</v>
      </c>
      <c r="K7127" s="3">
        <v>0.92382508100000005</v>
      </c>
      <c r="L7127" s="3">
        <v>2</v>
      </c>
      <c r="M7127" s="2" t="s">
        <v>62</v>
      </c>
      <c r="N7127" s="3">
        <v>33000</v>
      </c>
      <c r="O7127" s="3">
        <v>0.28480041299999997</v>
      </c>
      <c r="P7127" s="3">
        <v>-0.91209083923738743</v>
      </c>
      <c r="Q7127" s="3">
        <v>-0.86722279161253291</v>
      </c>
      <c r="R7127" s="3">
        <v>-0.15620339868687808</v>
      </c>
      <c r="S7127" s="3">
        <v>0.28779447006620429</v>
      </c>
      <c r="T7127" s="5">
        <f>POWER(10,Table2[[#This Row],[Predicted normalized_price]]*(N$7634-N$7635)+N$7635)</f>
        <v>33547.420836299993</v>
      </c>
      <c r="U7127" s="5">
        <f>ABS(Table2[[#This Row],[price]]-Table2[[#This Row],[Predicted Price]])</f>
        <v>547.42083629999252</v>
      </c>
      <c r="V7127" s="5">
        <f>Table2[[#This Row],[Price Diff]]/Table2[[#This Row],[price]]</f>
        <v>1.6588510190908862E-2</v>
      </c>
    </row>
    <row r="7128" spans="1:22" x14ac:dyDescent="0.2">
      <c r="A7128" s="3">
        <v>11650</v>
      </c>
      <c r="B7128" s="3">
        <v>0.20292826999999999</v>
      </c>
      <c r="C7128" s="3">
        <v>62106</v>
      </c>
      <c r="D7128" s="3">
        <v>0.58149879900000001</v>
      </c>
      <c r="E7128" s="3">
        <v>1499</v>
      </c>
      <c r="F7128" s="3">
        <v>0.35825946600000003</v>
      </c>
      <c r="G7128" s="3">
        <v>2</v>
      </c>
      <c r="H7128" s="3">
        <v>0.26264953499999999</v>
      </c>
      <c r="I7128" s="2" t="s">
        <v>24</v>
      </c>
      <c r="J7128" s="3">
        <v>8000</v>
      </c>
      <c r="K7128" s="3">
        <v>0.67232048</v>
      </c>
      <c r="L7128" s="3">
        <v>1</v>
      </c>
      <c r="M7128" s="2" t="s">
        <v>67</v>
      </c>
      <c r="N7128" s="3">
        <v>112800</v>
      </c>
      <c r="O7128" s="3">
        <v>0.50847695400000004</v>
      </c>
      <c r="P7128" s="3">
        <v>-0.54270103220429566</v>
      </c>
      <c r="Q7128" s="3">
        <v>-0.43547583164219106</v>
      </c>
      <c r="R7128" s="3">
        <v>-0.65808365827065973</v>
      </c>
      <c r="S7128" s="3">
        <v>0.5297606748141257</v>
      </c>
      <c r="T7128" s="5">
        <f>POWER(10,Table2[[#This Row],[Predicted normalized_price]]*(N$7634-N$7635)+N$7635)</f>
        <v>126794.91939121745</v>
      </c>
      <c r="U7128" s="5">
        <f>ABS(Table2[[#This Row],[price]]-Table2[[#This Row],[Predicted Price]])</f>
        <v>13994.919391217452</v>
      </c>
      <c r="V7128" s="5">
        <f>Table2[[#This Row],[Price Diff]]/Table2[[#This Row],[price]]</f>
        <v>0.12406843431930366</v>
      </c>
    </row>
    <row r="7129" spans="1:22" x14ac:dyDescent="0.2">
      <c r="A7129" s="3">
        <v>12480</v>
      </c>
      <c r="B7129" s="3">
        <v>0.21824147199999999</v>
      </c>
      <c r="C7129" s="3">
        <v>22225</v>
      </c>
      <c r="D7129" s="3">
        <v>0.401662452</v>
      </c>
      <c r="E7129" s="3">
        <v>1984</v>
      </c>
      <c r="F7129" s="3">
        <v>0.47778491499999998</v>
      </c>
      <c r="G7129" s="3">
        <v>10</v>
      </c>
      <c r="H7129" s="3">
        <v>0.87250287000000004</v>
      </c>
      <c r="I7129" s="2" t="s">
        <v>19</v>
      </c>
      <c r="J7129" s="3">
        <v>136000</v>
      </c>
      <c r="K7129" s="3">
        <v>0.91378678499999999</v>
      </c>
      <c r="L7129" s="3">
        <v>3</v>
      </c>
      <c r="M7129" s="2" t="s">
        <v>65</v>
      </c>
      <c r="N7129" s="3">
        <v>34000</v>
      </c>
      <c r="O7129" s="3">
        <v>0.290233136</v>
      </c>
      <c r="P7129" s="3">
        <v>-0.88175875847981389</v>
      </c>
      <c r="Q7129" s="3">
        <v>9.4836924658130636E-2</v>
      </c>
      <c r="R7129" s="3">
        <v>0.84232170226612857</v>
      </c>
      <c r="S7129" s="3">
        <v>0.28803310185956377</v>
      </c>
      <c r="T7129" s="5">
        <f>POWER(10,Table2[[#This Row],[Predicted normalized_price]]*(N$7634-N$7635)+N$7635)</f>
        <v>33591.440031534548</v>
      </c>
      <c r="U7129" s="5">
        <f>ABS(Table2[[#This Row],[price]]-Table2[[#This Row],[Predicted Price]])</f>
        <v>408.55996846545168</v>
      </c>
      <c r="V7129" s="5">
        <f>Table2[[#This Row],[Price Diff]]/Table2[[#This Row],[price]]</f>
        <v>1.2016469660748579E-2</v>
      </c>
    </row>
    <row r="7130" spans="1:22" x14ac:dyDescent="0.2">
      <c r="A7130" s="3">
        <v>10220</v>
      </c>
      <c r="B7130" s="3">
        <v>0.173788831</v>
      </c>
      <c r="C7130" s="3">
        <v>43568</v>
      </c>
      <c r="D7130" s="3">
        <v>0.51945716600000003</v>
      </c>
      <c r="E7130" s="3">
        <v>1390</v>
      </c>
      <c r="F7130" s="3">
        <v>0.32606906200000002</v>
      </c>
      <c r="G7130" s="3">
        <v>6</v>
      </c>
      <c r="H7130" s="3">
        <v>0.67893919899999999</v>
      </c>
      <c r="I7130" s="2" t="s">
        <v>20</v>
      </c>
      <c r="J7130" s="3">
        <v>53000</v>
      </c>
      <c r="K7130" s="3">
        <v>0.83347200499999996</v>
      </c>
      <c r="L7130" s="3">
        <v>1</v>
      </c>
      <c r="M7130" s="2" t="s">
        <v>63</v>
      </c>
      <c r="N7130" s="3">
        <v>55800</v>
      </c>
      <c r="O7130" s="3">
        <v>0.38038979699999997</v>
      </c>
      <c r="P7130" s="3">
        <v>-0.68355667096128114</v>
      </c>
      <c r="Q7130" s="3">
        <v>0.40376581449142634</v>
      </c>
      <c r="R7130" s="3">
        <v>0.75382946163591058</v>
      </c>
      <c r="S7130" s="3">
        <v>0.39236341917373796</v>
      </c>
      <c r="T7130" s="5">
        <f>POWER(10,Table2[[#This Row],[Predicted normalized_price]]*(N$7634-N$7635)+N$7635)</f>
        <v>59594.855488973561</v>
      </c>
      <c r="U7130" s="5">
        <f>ABS(Table2[[#This Row],[price]]-Table2[[#This Row],[Predicted Price]])</f>
        <v>3794.8554889735606</v>
      </c>
      <c r="V7130" s="5">
        <f>Table2[[#This Row],[Price Diff]]/Table2[[#This Row],[price]]</f>
        <v>6.8008162884830831E-2</v>
      </c>
    </row>
    <row r="7131" spans="1:22" x14ac:dyDescent="0.2">
      <c r="A7131" s="3">
        <v>16520</v>
      </c>
      <c r="B7131" s="3">
        <v>0.28064234300000002</v>
      </c>
      <c r="C7131" s="3">
        <v>106002</v>
      </c>
      <c r="D7131" s="3">
        <v>0.67505752900000005</v>
      </c>
      <c r="E7131" s="3">
        <v>2996</v>
      </c>
      <c r="F7131" s="3">
        <v>0.65352884600000005</v>
      </c>
      <c r="G7131" s="3">
        <v>7</v>
      </c>
      <c r="H7131" s="3">
        <v>0.73735046500000001</v>
      </c>
      <c r="I7131" s="2" t="s">
        <v>13</v>
      </c>
      <c r="J7131" s="3">
        <v>99000</v>
      </c>
      <c r="K7131" s="3">
        <v>0.88672422299999998</v>
      </c>
      <c r="L7131" s="3">
        <v>1</v>
      </c>
      <c r="M7131" s="2" t="s">
        <v>65</v>
      </c>
      <c r="N7131" s="3">
        <v>131800</v>
      </c>
      <c r="O7131" s="3">
        <v>0.536806071</v>
      </c>
      <c r="P7131" s="3">
        <v>-0.26389176098836192</v>
      </c>
      <c r="Q7131" s="3">
        <v>0.67208686213451541</v>
      </c>
      <c r="R7131" s="3">
        <v>0.49001456232624785</v>
      </c>
      <c r="S7131" s="3">
        <v>0.53104436825645995</v>
      </c>
      <c r="T7131" s="5">
        <f>POWER(10,Table2[[#This Row],[Predicted normalized_price]]*(N$7634-N$7635)+N$7635)</f>
        <v>127692.48395791174</v>
      </c>
      <c r="U7131" s="5">
        <f>ABS(Table2[[#This Row],[price]]-Table2[[#This Row],[Predicted Price]])</f>
        <v>4107.5160420882603</v>
      </c>
      <c r="V7131" s="5">
        <f>Table2[[#This Row],[Price Diff]]/Table2[[#This Row],[price]]</f>
        <v>3.1164765114478455E-2</v>
      </c>
    </row>
    <row r="7132" spans="1:22" x14ac:dyDescent="0.2">
      <c r="A7132" s="3">
        <v>13570</v>
      </c>
      <c r="B7132" s="3">
        <v>0.23687290599999999</v>
      </c>
      <c r="C7132" s="3">
        <v>63297</v>
      </c>
      <c r="D7132" s="3">
        <v>0.584823019</v>
      </c>
      <c r="E7132" s="3">
        <v>1595</v>
      </c>
      <c r="F7132" s="3">
        <v>0.38472810600000001</v>
      </c>
      <c r="G7132" s="3">
        <v>4</v>
      </c>
      <c r="H7132" s="3">
        <v>0.52529906999999998</v>
      </c>
      <c r="I7132" s="2" t="s">
        <v>15</v>
      </c>
      <c r="J7132" s="3">
        <v>31000</v>
      </c>
      <c r="K7132" s="3">
        <v>0.787764358</v>
      </c>
      <c r="L7132" s="3">
        <v>1</v>
      </c>
      <c r="M7132" s="2" t="s">
        <v>64</v>
      </c>
      <c r="N7132" s="3">
        <v>113800</v>
      </c>
      <c r="O7132" s="3">
        <v>0.510083167</v>
      </c>
      <c r="P7132" s="3">
        <v>-4.8209588003025036E-2</v>
      </c>
      <c r="Q7132" s="3">
        <v>0.60324282858469114</v>
      </c>
      <c r="R7132" s="3">
        <v>0.54433284663110193</v>
      </c>
      <c r="S7132" s="3">
        <v>0.4997050039962429</v>
      </c>
      <c r="T7132" s="5">
        <f>POWER(10,Table2[[#This Row],[Predicted normalized_price]]*(N$7634-N$7635)+N$7635)</f>
        <v>107491.76401295922</v>
      </c>
      <c r="U7132" s="5">
        <f>ABS(Table2[[#This Row],[price]]-Table2[[#This Row],[Predicted Price]])</f>
        <v>6308.2359870407818</v>
      </c>
      <c r="V7132" s="5">
        <f>Table2[[#This Row],[Price Diff]]/Table2[[#This Row],[price]]</f>
        <v>5.5432653664681739E-2</v>
      </c>
    </row>
    <row r="7133" spans="1:22" x14ac:dyDescent="0.2">
      <c r="A7133" s="3">
        <v>12760</v>
      </c>
      <c r="B7133" s="3">
        <v>0.22317844100000001</v>
      </c>
      <c r="C7133" s="3">
        <v>63775</v>
      </c>
      <c r="D7133" s="3">
        <v>0.58613961599999997</v>
      </c>
      <c r="E7133" s="3">
        <v>1598</v>
      </c>
      <c r="F7133" s="3">
        <v>0.38552934799999999</v>
      </c>
      <c r="G7133" s="3">
        <v>5</v>
      </c>
      <c r="H7133" s="3">
        <v>0.60985333500000005</v>
      </c>
      <c r="I7133" s="2" t="s">
        <v>13</v>
      </c>
      <c r="J7133" s="3">
        <v>74000</v>
      </c>
      <c r="K7133" s="3">
        <v>0.86191849600000003</v>
      </c>
      <c r="L7133" s="3">
        <v>1</v>
      </c>
      <c r="M7133" s="2" t="s">
        <v>65</v>
      </c>
      <c r="N7133" s="3">
        <v>89999</v>
      </c>
      <c r="O7133" s="3">
        <v>0.46738202400000001</v>
      </c>
      <c r="P7133" s="3">
        <v>-0.8776188312744081</v>
      </c>
      <c r="Q7133" s="3">
        <v>0.56806650080051313</v>
      </c>
      <c r="R7133" s="3">
        <v>0.60461008566137719</v>
      </c>
      <c r="S7133" s="3">
        <v>0.47296856173286522</v>
      </c>
      <c r="T7133" s="5">
        <f>POWER(10,Table2[[#This Row],[Predicted normalized_price]]*(N$7634-N$7635)+N$7635)</f>
        <v>92804.649509609357</v>
      </c>
      <c r="U7133" s="5">
        <f>ABS(Table2[[#This Row],[price]]-Table2[[#This Row],[Predicted Price]])</f>
        <v>2805.6495096093568</v>
      </c>
      <c r="V7133" s="5">
        <f>Table2[[#This Row],[Price Diff]]/Table2[[#This Row],[price]]</f>
        <v>3.1174229820435301E-2</v>
      </c>
    </row>
    <row r="7134" spans="1:22" x14ac:dyDescent="0.2">
      <c r="A7134" s="3">
        <v>15420</v>
      </c>
      <c r="B7134" s="3">
        <v>0.26531018000000001</v>
      </c>
      <c r="C7134" s="3">
        <v>35602</v>
      </c>
      <c r="D7134" s="3">
        <v>0.484120577</v>
      </c>
      <c r="E7134" s="3">
        <v>2497</v>
      </c>
      <c r="F7134" s="3">
        <v>0.57584491900000001</v>
      </c>
      <c r="G7134" s="3">
        <v>9</v>
      </c>
      <c r="H7134" s="3">
        <v>0.83257932800000001</v>
      </c>
      <c r="I7134" s="2" t="s">
        <v>13</v>
      </c>
      <c r="J7134" s="3">
        <v>147000</v>
      </c>
      <c r="K7134" s="3">
        <v>0.92041554599999997</v>
      </c>
      <c r="L7134" s="3">
        <v>2</v>
      </c>
      <c r="M7134" s="2" t="s">
        <v>65</v>
      </c>
      <c r="N7134" s="3">
        <v>57688</v>
      </c>
      <c r="O7134" s="3">
        <v>0.38644532799999998</v>
      </c>
      <c r="P7134" s="3">
        <v>-0.71177447599543453</v>
      </c>
      <c r="Q7134" s="3">
        <v>0.34496588097113373</v>
      </c>
      <c r="R7134" s="3">
        <v>0.76174434667280166</v>
      </c>
      <c r="S7134" s="3">
        <v>0.37479501638021828</v>
      </c>
      <c r="T7134" s="5">
        <f>POWER(10,Table2[[#This Row],[Predicted normalized_price]]*(N$7634-N$7635)+N$7635)</f>
        <v>54110.615888159169</v>
      </c>
      <c r="U7134" s="5">
        <f>ABS(Table2[[#This Row],[price]]-Table2[[#This Row],[Predicted Price]])</f>
        <v>3577.3841118408309</v>
      </c>
      <c r="V7134" s="5">
        <f>Table2[[#This Row],[Price Diff]]/Table2[[#This Row],[price]]</f>
        <v>6.2012621547649957E-2</v>
      </c>
    </row>
    <row r="7135" spans="1:22" x14ac:dyDescent="0.2">
      <c r="A7135" s="3">
        <v>38310</v>
      </c>
      <c r="B7135" s="3">
        <v>0.467801784</v>
      </c>
      <c r="C7135" s="3">
        <v>68625</v>
      </c>
      <c r="D7135" s="3">
        <v>0.59896649599999996</v>
      </c>
      <c r="E7135" s="3">
        <v>4244</v>
      </c>
      <c r="F7135" s="3">
        <v>0.80201130600000003</v>
      </c>
      <c r="G7135" s="3">
        <v>9</v>
      </c>
      <c r="H7135" s="3">
        <v>0.83257932800000001</v>
      </c>
      <c r="I7135" s="2" t="s">
        <v>29</v>
      </c>
      <c r="J7135" s="3">
        <v>16000</v>
      </c>
      <c r="K7135" s="3">
        <v>0.731395342</v>
      </c>
      <c r="L7135" s="3">
        <v>1</v>
      </c>
      <c r="M7135" s="2" t="s">
        <v>62</v>
      </c>
      <c r="N7135" s="3">
        <v>135000</v>
      </c>
      <c r="O7135" s="3">
        <v>0.54117168299999996</v>
      </c>
      <c r="P7135" s="3">
        <v>-0.56621744971308863</v>
      </c>
      <c r="Q7135" s="3">
        <v>0.57551204002853285</v>
      </c>
      <c r="R7135" s="3">
        <v>0.32242436483871362</v>
      </c>
      <c r="S7135" s="3">
        <v>0.54731341737198325</v>
      </c>
      <c r="T7135" s="5">
        <f>POWER(10,Table2[[#This Row],[Predicted normalized_price]]*(N$7634-N$7635)+N$7635)</f>
        <v>139633.86951255635</v>
      </c>
      <c r="U7135" s="5">
        <f>ABS(Table2[[#This Row],[price]]-Table2[[#This Row],[Predicted Price]])</f>
        <v>4633.8695125563536</v>
      </c>
      <c r="V7135" s="5">
        <f>Table2[[#This Row],[Price Diff]]/Table2[[#This Row],[price]]</f>
        <v>3.4324959352269285E-2</v>
      </c>
    </row>
    <row r="7136" spans="1:22" x14ac:dyDescent="0.2">
      <c r="A7136" s="3">
        <v>9750</v>
      </c>
      <c r="B7136" s="3">
        <v>0.16331335199999999</v>
      </c>
      <c r="C7136" s="3">
        <v>47716</v>
      </c>
      <c r="D7136" s="3">
        <v>0.53537251500000005</v>
      </c>
      <c r="E7136" s="3">
        <v>1197</v>
      </c>
      <c r="F7136" s="3">
        <v>0.26232939100000002</v>
      </c>
      <c r="G7136" s="3">
        <v>3</v>
      </c>
      <c r="H7136" s="3">
        <v>0.416289664</v>
      </c>
      <c r="I7136" s="2" t="s">
        <v>27</v>
      </c>
      <c r="J7136" s="3">
        <v>31000</v>
      </c>
      <c r="K7136" s="3">
        <v>0.787764358</v>
      </c>
      <c r="L7136" s="3">
        <v>1</v>
      </c>
      <c r="M7136" s="2" t="s">
        <v>64</v>
      </c>
      <c r="N7136" s="3">
        <v>82800</v>
      </c>
      <c r="O7136" s="3">
        <v>0.45221003500000001</v>
      </c>
      <c r="P7136" s="3">
        <v>0.69822031687390718</v>
      </c>
      <c r="Q7136" s="3">
        <v>-0.65807287737014786</v>
      </c>
      <c r="R7136" s="3">
        <v>-0.56269829504484514</v>
      </c>
      <c r="S7136" s="3">
        <v>0.45021184463573766</v>
      </c>
      <c r="T7136" s="5">
        <f>POWER(10,Table2[[#This Row],[Predicted normalized_price]]*(N$7634-N$7635)+N$7635)</f>
        <v>81895.819949897181</v>
      </c>
      <c r="U7136" s="5">
        <f>ABS(Table2[[#This Row],[price]]-Table2[[#This Row],[Predicted Price]])</f>
        <v>904.18005010281922</v>
      </c>
      <c r="V7136" s="5">
        <f>Table2[[#This Row],[Price Diff]]/Table2[[#This Row],[price]]</f>
        <v>1.0920048914285257E-2</v>
      </c>
    </row>
    <row r="7137" spans="1:22" x14ac:dyDescent="0.2">
      <c r="A7137" s="3">
        <v>8960</v>
      </c>
      <c r="B7137" s="3">
        <v>0.144512157</v>
      </c>
      <c r="C7137" s="3">
        <v>25439</v>
      </c>
      <c r="D7137" s="3">
        <v>0.42529920399999999</v>
      </c>
      <c r="E7137" s="3">
        <v>1998</v>
      </c>
      <c r="F7137" s="3">
        <v>0.480783179</v>
      </c>
      <c r="G7137" s="3">
        <v>9</v>
      </c>
      <c r="H7137" s="3">
        <v>0.83257932800000001</v>
      </c>
      <c r="I7137" s="2" t="s">
        <v>18</v>
      </c>
      <c r="J7137" s="3">
        <v>126704</v>
      </c>
      <c r="K7137" s="3">
        <v>0.90775260800000002</v>
      </c>
      <c r="L7137" s="3">
        <v>3</v>
      </c>
      <c r="M7137" s="2" t="s">
        <v>65</v>
      </c>
      <c r="N7137" s="3">
        <v>31500</v>
      </c>
      <c r="O7137" s="3">
        <v>0.27633457500000003</v>
      </c>
      <c r="P7137" s="3">
        <v>-0.90435967856430011</v>
      </c>
      <c r="Q7137" s="3">
        <v>-0.8619957716697505</v>
      </c>
      <c r="R7137" s="3">
        <v>-0.12184182766542569</v>
      </c>
      <c r="S7137" s="3">
        <v>0.28047730438437002</v>
      </c>
      <c r="T7137" s="5">
        <f>POWER(10,Table2[[#This Row],[Predicted normalized_price]]*(N$7634-N$7635)+N$7635)</f>
        <v>32225.303193401411</v>
      </c>
      <c r="U7137" s="5">
        <f>ABS(Table2[[#This Row],[price]]-Table2[[#This Row],[Predicted Price]])</f>
        <v>725.30319340141068</v>
      </c>
      <c r="V7137" s="5">
        <f>Table2[[#This Row],[Price Diff]]/Table2[[#This Row],[price]]</f>
        <v>2.3025498203219388E-2</v>
      </c>
    </row>
    <row r="7138" spans="1:22" x14ac:dyDescent="0.2">
      <c r="A7138" s="3">
        <v>9680</v>
      </c>
      <c r="B7138" s="3">
        <v>0.16171010299999999</v>
      </c>
      <c r="C7138" s="3">
        <v>25230</v>
      </c>
      <c r="D7138" s="3">
        <v>0.423855496</v>
      </c>
      <c r="E7138" s="3">
        <v>1598</v>
      </c>
      <c r="F7138" s="3">
        <v>0.38552934799999999</v>
      </c>
      <c r="G7138" s="3">
        <v>8</v>
      </c>
      <c r="H7138" s="3">
        <v>0.78794860499999997</v>
      </c>
      <c r="I7138" s="2" t="s">
        <v>10</v>
      </c>
      <c r="J7138" s="3">
        <v>116500</v>
      </c>
      <c r="K7138" s="3">
        <v>0.90059674499999998</v>
      </c>
      <c r="L7138" s="3">
        <v>1</v>
      </c>
      <c r="M7138" s="2" t="s">
        <v>63</v>
      </c>
      <c r="N7138" s="3">
        <v>38888</v>
      </c>
      <c r="O7138" s="3">
        <v>0.31467799899999999</v>
      </c>
      <c r="P7138" s="3">
        <v>-0.3356966700115121</v>
      </c>
      <c r="Q7138" s="3">
        <v>-0.84271678524511173</v>
      </c>
      <c r="R7138" s="3">
        <v>-0.20050925771167089</v>
      </c>
      <c r="S7138" s="3">
        <v>0.30700356683583285</v>
      </c>
      <c r="T7138" s="5">
        <f>POWER(10,Table2[[#This Row],[Predicted normalized_price]]*(N$7634-N$7635)+N$7635)</f>
        <v>37282.144165355123</v>
      </c>
      <c r="U7138" s="5">
        <f>ABS(Table2[[#This Row],[price]]-Table2[[#This Row],[Predicted Price]])</f>
        <v>1605.8558346448772</v>
      </c>
      <c r="V7138" s="5">
        <f>Table2[[#This Row],[Price Diff]]/Table2[[#This Row],[price]]</f>
        <v>4.1294379619545289E-2</v>
      </c>
    </row>
    <row r="7139" spans="1:22" x14ac:dyDescent="0.2">
      <c r="A7139" s="3">
        <v>9780</v>
      </c>
      <c r="B7139" s="3">
        <v>0.16399693800000001</v>
      </c>
      <c r="C7139" s="3">
        <v>52625</v>
      </c>
      <c r="D7139" s="3">
        <v>0.55250949699999996</v>
      </c>
      <c r="E7139" s="3">
        <v>1560</v>
      </c>
      <c r="F7139" s="3">
        <v>0.37526730800000002</v>
      </c>
      <c r="G7139" s="3">
        <v>4</v>
      </c>
      <c r="H7139" s="3">
        <v>0.52529906999999998</v>
      </c>
      <c r="I7139" s="2" t="s">
        <v>21</v>
      </c>
      <c r="J7139" s="3">
        <v>58415</v>
      </c>
      <c r="K7139" s="3">
        <v>0.84176295700000003</v>
      </c>
      <c r="L7139" s="3">
        <v>1</v>
      </c>
      <c r="M7139" s="2" t="s">
        <v>67</v>
      </c>
      <c r="N7139" s="3">
        <v>71800</v>
      </c>
      <c r="O7139" s="3">
        <v>0.42626956799999999</v>
      </c>
      <c r="P7139" s="3">
        <v>0.99999999000158379</v>
      </c>
      <c r="Q7139" s="3">
        <v>0.51091590871577819</v>
      </c>
      <c r="R7139" s="3">
        <v>0.69384994706654379</v>
      </c>
      <c r="S7139" s="3">
        <v>0.4402311851502928</v>
      </c>
      <c r="T7139" s="5">
        <f>POWER(10,Table2[[#This Row],[Predicted normalized_price]]*(N$7634-N$7635)+N$7635)</f>
        <v>77525.270265158761</v>
      </c>
      <c r="U7139" s="5">
        <f>ABS(Table2[[#This Row],[price]]-Table2[[#This Row],[Predicted Price]])</f>
        <v>5725.2702651587606</v>
      </c>
      <c r="V7139" s="5">
        <f>Table2[[#This Row],[Price Diff]]/Table2[[#This Row],[price]]</f>
        <v>7.9739140183269649E-2</v>
      </c>
    </row>
    <row r="7140" spans="1:22" x14ac:dyDescent="0.2">
      <c r="A7140" s="3">
        <v>18940</v>
      </c>
      <c r="B7140" s="3">
        <v>0.31106002500000002</v>
      </c>
      <c r="C7140" s="3">
        <v>84965</v>
      </c>
      <c r="D7140" s="3">
        <v>0.63634385100000002</v>
      </c>
      <c r="E7140" s="3">
        <v>1984</v>
      </c>
      <c r="F7140" s="3">
        <v>0.47778491499999998</v>
      </c>
      <c r="G7140" s="3">
        <v>3</v>
      </c>
      <c r="H7140" s="3">
        <v>0.416289664</v>
      </c>
      <c r="I7140" s="2" t="s">
        <v>19</v>
      </c>
      <c r="J7140" s="3">
        <v>6000</v>
      </c>
      <c r="K7140" s="3">
        <v>0.64780219699999997</v>
      </c>
      <c r="L7140" s="3">
        <v>1</v>
      </c>
      <c r="M7140" s="2" t="s">
        <v>62</v>
      </c>
      <c r="N7140" s="3">
        <v>183999</v>
      </c>
      <c r="O7140" s="3">
        <v>0.597523637</v>
      </c>
      <c r="P7140" s="3">
        <v>-0.76903411568672686</v>
      </c>
      <c r="Q7140" s="3">
        <v>0.73853653155210075</v>
      </c>
      <c r="R7140" s="3">
        <v>0.31893257705233813</v>
      </c>
      <c r="S7140" s="3">
        <v>0.59060226154926276</v>
      </c>
      <c r="T7140" s="5">
        <f>POWER(10,Table2[[#This Row],[Predicted normalized_price]]*(N$7634-N$7635)+N$7635)</f>
        <v>177132.34682499003</v>
      </c>
      <c r="U7140" s="5">
        <f>ABS(Table2[[#This Row],[price]]-Table2[[#This Row],[Predicted Price]])</f>
        <v>6866.6531750099675</v>
      </c>
      <c r="V7140" s="5">
        <f>Table2[[#This Row],[Price Diff]]/Table2[[#This Row],[price]]</f>
        <v>3.7318970075978494E-2</v>
      </c>
    </row>
    <row r="7141" spans="1:22" x14ac:dyDescent="0.2">
      <c r="A7141" s="3">
        <v>8910</v>
      </c>
      <c r="B7141" s="3">
        <v>0.14326701</v>
      </c>
      <c r="C7141" s="3">
        <v>48223</v>
      </c>
      <c r="D7141" s="3">
        <v>0.53722216499999997</v>
      </c>
      <c r="E7141" s="3">
        <v>1496</v>
      </c>
      <c r="F7141" s="3">
        <v>0.35740525400000001</v>
      </c>
      <c r="G7141" s="3">
        <v>4</v>
      </c>
      <c r="H7141" s="3">
        <v>0.52529906999999998</v>
      </c>
      <c r="I7141" s="2" t="s">
        <v>22</v>
      </c>
      <c r="J7141" s="3">
        <v>35000</v>
      </c>
      <c r="K7141" s="3">
        <v>0.79810758100000001</v>
      </c>
      <c r="L7141" s="3">
        <v>1</v>
      </c>
      <c r="M7141" s="2" t="s">
        <v>64</v>
      </c>
      <c r="N7141" s="3">
        <v>70000</v>
      </c>
      <c r="O7141" s="3">
        <v>0.42164916600000002</v>
      </c>
      <c r="P7141" s="3">
        <v>0.47008196159670873</v>
      </c>
      <c r="Q7141" s="3">
        <v>-0.72280838376351153</v>
      </c>
      <c r="R7141" s="3">
        <v>-0.52101256792658968</v>
      </c>
      <c r="S7141" s="3">
        <v>0.42198900427276193</v>
      </c>
      <c r="T7141" s="5">
        <f>POWER(10,Table2[[#This Row],[Predicted normalized_price]]*(N$7634-N$7635)+N$7635)</f>
        <v>70130.841570952791</v>
      </c>
      <c r="U7141" s="5">
        <f>ABS(Table2[[#This Row],[price]]-Table2[[#This Row],[Predicted Price]])</f>
        <v>130.84157095279079</v>
      </c>
      <c r="V7141" s="5">
        <f>Table2[[#This Row],[Price Diff]]/Table2[[#This Row],[price]]</f>
        <v>1.8691652993255827E-3</v>
      </c>
    </row>
    <row r="7142" spans="1:22" x14ac:dyDescent="0.2">
      <c r="A7142" s="3">
        <v>14770</v>
      </c>
      <c r="B7142" s="3">
        <v>0.25572740599999999</v>
      </c>
      <c r="C7142" s="3">
        <v>58670</v>
      </c>
      <c r="D7142" s="3">
        <v>0.57153872400000005</v>
      </c>
      <c r="E7142" s="3">
        <v>2362</v>
      </c>
      <c r="F7142" s="3">
        <v>0.55214537900000005</v>
      </c>
      <c r="G7142" s="3">
        <v>7</v>
      </c>
      <c r="H7142" s="3">
        <v>0.73735046500000001</v>
      </c>
      <c r="I7142" s="2" t="s">
        <v>10</v>
      </c>
      <c r="J7142" s="3">
        <v>103408</v>
      </c>
      <c r="K7142" s="3">
        <v>0.89043692299999999</v>
      </c>
      <c r="L7142" s="3">
        <v>1</v>
      </c>
      <c r="M7142" s="2" t="s">
        <v>66</v>
      </c>
      <c r="N7142" s="3">
        <v>77800</v>
      </c>
      <c r="O7142" s="3">
        <v>0.44087494500000002</v>
      </c>
      <c r="P7142" s="3">
        <v>0.60277282864286508</v>
      </c>
      <c r="Q7142" s="3">
        <v>-0.63952946047741199</v>
      </c>
      <c r="R7142" s="3">
        <v>-0.56597396140974521</v>
      </c>
      <c r="S7142" s="3">
        <v>0.4556751018127343</v>
      </c>
      <c r="T7142" s="5">
        <f>POWER(10,Table2[[#This Row],[Predicted normalized_price]]*(N$7634-N$7635)+N$7635)</f>
        <v>84391.67002959986</v>
      </c>
      <c r="U7142" s="5">
        <f>ABS(Table2[[#This Row],[price]]-Table2[[#This Row],[Predicted Price]])</f>
        <v>6591.6700295998598</v>
      </c>
      <c r="V7142" s="5">
        <f>Table2[[#This Row],[Price Diff]]/Table2[[#This Row],[price]]</f>
        <v>8.4725835856039336E-2</v>
      </c>
    </row>
    <row r="7143" spans="1:22" x14ac:dyDescent="0.2">
      <c r="A7143" s="3">
        <v>19530</v>
      </c>
      <c r="B7143" s="3">
        <v>0.317885576</v>
      </c>
      <c r="C7143" s="3">
        <v>81271</v>
      </c>
      <c r="D7143" s="3">
        <v>0.62856498599999999</v>
      </c>
      <c r="E7143" s="3">
        <v>2997</v>
      </c>
      <c r="F7143" s="3">
        <v>0.65367114299999995</v>
      </c>
      <c r="G7143" s="3">
        <v>8</v>
      </c>
      <c r="H7143" s="3">
        <v>0.78794860499999997</v>
      </c>
      <c r="I7143" s="2" t="s">
        <v>15</v>
      </c>
      <c r="J7143" s="3">
        <v>108000</v>
      </c>
      <c r="K7143" s="3">
        <v>0.89413994200000002</v>
      </c>
      <c r="L7143" s="3">
        <v>2</v>
      </c>
      <c r="M7143" s="2" t="s">
        <v>65</v>
      </c>
      <c r="N7143" s="3">
        <v>110800</v>
      </c>
      <c r="O7143" s="3">
        <v>0.50522136299999998</v>
      </c>
      <c r="P7143" s="3">
        <v>-0.55435563190838222</v>
      </c>
      <c r="Q7143" s="3">
        <v>0.63957115088569194</v>
      </c>
      <c r="R7143" s="3">
        <v>0.54159764337735916</v>
      </c>
      <c r="S7143" s="3">
        <v>0.50863341929661066</v>
      </c>
      <c r="T7143" s="5">
        <f>POWER(10,Table2[[#This Row],[Predicted normalized_price]]*(N$7634-N$7635)+N$7635)</f>
        <v>112897.02497593239</v>
      </c>
      <c r="U7143" s="5">
        <f>ABS(Table2[[#This Row],[price]]-Table2[[#This Row],[Predicted Price]])</f>
        <v>2097.0249759323924</v>
      </c>
      <c r="V7143" s="5">
        <f>Table2[[#This Row],[Price Diff]]/Table2[[#This Row],[price]]</f>
        <v>1.8926218194335671E-2</v>
      </c>
    </row>
    <row r="7144" spans="1:22" x14ac:dyDescent="0.2">
      <c r="A7144" s="3">
        <v>28910</v>
      </c>
      <c r="B7144" s="3">
        <v>0.405160829</v>
      </c>
      <c r="C7144" s="3">
        <v>163774</v>
      </c>
      <c r="D7144" s="3">
        <v>0.75118853399999996</v>
      </c>
      <c r="E7144" s="3">
        <v>2987</v>
      </c>
      <c r="F7144" s="3">
        <v>0.65224602799999998</v>
      </c>
      <c r="G7144" s="3">
        <v>4</v>
      </c>
      <c r="H7144" s="3">
        <v>0.52529906999999998</v>
      </c>
      <c r="I7144" s="2" t="s">
        <v>29</v>
      </c>
      <c r="J7144" s="3">
        <v>7000</v>
      </c>
      <c r="K7144" s="3">
        <v>0.660939999</v>
      </c>
      <c r="L7144" s="3">
        <v>1</v>
      </c>
      <c r="M7144" s="2" t="s">
        <v>65</v>
      </c>
      <c r="N7144" s="3">
        <v>329988</v>
      </c>
      <c r="O7144" s="3">
        <v>0.70382445999999999</v>
      </c>
      <c r="P7144" s="3">
        <v>-0.69160932328976865</v>
      </c>
      <c r="Q7144" s="3">
        <v>0.79098167416655174</v>
      </c>
      <c r="R7144" s="3">
        <v>-3.4473943074241425E-2</v>
      </c>
      <c r="S7144" s="3">
        <v>0.69424464882970072</v>
      </c>
      <c r="T7144" s="5">
        <f>POWER(10,Table2[[#This Row],[Predicted normalized_price]]*(N$7634-N$7635)+N$7635)</f>
        <v>313066.29094775143</v>
      </c>
      <c r="U7144" s="5">
        <f>ABS(Table2[[#This Row],[price]]-Table2[[#This Row],[Predicted Price]])</f>
        <v>16921.709052248567</v>
      </c>
      <c r="V7144" s="5">
        <f>Table2[[#This Row],[Price Diff]]/Table2[[#This Row],[price]]</f>
        <v>5.127977093787825E-2</v>
      </c>
    </row>
    <row r="7145" spans="1:22" x14ac:dyDescent="0.2">
      <c r="A7145" s="3">
        <v>10230</v>
      </c>
      <c r="B7145" s="3">
        <v>0.17400644100000001</v>
      </c>
      <c r="C7145" s="3">
        <v>48941</v>
      </c>
      <c r="D7145" s="3">
        <v>0.53980859000000003</v>
      </c>
      <c r="E7145" s="3">
        <v>1496</v>
      </c>
      <c r="F7145" s="3">
        <v>0.35740525400000001</v>
      </c>
      <c r="G7145" s="3">
        <v>4</v>
      </c>
      <c r="H7145" s="3">
        <v>0.52529906999999998</v>
      </c>
      <c r="I7145" s="2" t="s">
        <v>22</v>
      </c>
      <c r="J7145" s="3">
        <v>55657</v>
      </c>
      <c r="K7145" s="3">
        <v>0.83764096499999996</v>
      </c>
      <c r="L7145" s="3">
        <v>1</v>
      </c>
      <c r="M7145" s="2" t="s">
        <v>64</v>
      </c>
      <c r="N7145" s="3">
        <v>70888</v>
      </c>
      <c r="O7145" s="3">
        <v>0.42394322600000001</v>
      </c>
      <c r="P7145" s="3">
        <v>0.3766045086182086</v>
      </c>
      <c r="Q7145" s="3">
        <v>-0.69715196290889225</v>
      </c>
      <c r="R7145" s="3">
        <v>-0.55457722067380599</v>
      </c>
      <c r="S7145" s="3">
        <v>0.43701229527751584</v>
      </c>
      <c r="T7145" s="5">
        <f>POWER(10,Table2[[#This Row],[Predicted normalized_price]]*(N$7634-N$7635)+N$7635)</f>
        <v>76166.068044271815</v>
      </c>
      <c r="U7145" s="5">
        <f>ABS(Table2[[#This Row],[price]]-Table2[[#This Row],[Predicted Price]])</f>
        <v>5278.0680442718149</v>
      </c>
      <c r="V7145" s="5">
        <f>Table2[[#This Row],[Price Diff]]/Table2[[#This Row],[price]]</f>
        <v>7.4456438949777326E-2</v>
      </c>
    </row>
    <row r="7146" spans="1:22" x14ac:dyDescent="0.2">
      <c r="A7146" s="3">
        <v>52830</v>
      </c>
      <c r="B7146" s="3">
        <v>0.53930850200000002</v>
      </c>
      <c r="C7146" s="3">
        <v>114145</v>
      </c>
      <c r="D7146" s="3">
        <v>0.68800970500000003</v>
      </c>
      <c r="E7146" s="3">
        <v>4806</v>
      </c>
      <c r="F7146" s="3">
        <v>0.85503722500000001</v>
      </c>
      <c r="G7146" s="3">
        <v>10</v>
      </c>
      <c r="H7146" s="3">
        <v>0.87250287000000004</v>
      </c>
      <c r="I7146" s="2" t="s">
        <v>11</v>
      </c>
      <c r="J7146" s="3">
        <v>65000</v>
      </c>
      <c r="K7146" s="3">
        <v>0.85086644300000003</v>
      </c>
      <c r="L7146" s="3">
        <v>5</v>
      </c>
      <c r="M7146" s="2" t="s">
        <v>65</v>
      </c>
      <c r="N7146" s="3">
        <v>178000</v>
      </c>
      <c r="O7146" s="3">
        <v>0.59149149700000003</v>
      </c>
      <c r="P7146" s="3">
        <v>-0.59374975172020339</v>
      </c>
      <c r="Q7146" s="3">
        <v>0.74802352975497488</v>
      </c>
      <c r="R7146" s="3">
        <v>0.19125317313917128</v>
      </c>
      <c r="S7146" s="3">
        <v>0.62594276713297314</v>
      </c>
      <c r="T7146" s="5">
        <f>POWER(10,Table2[[#This Row],[Predicted normalized_price]]*(N$7634-N$7635)+N$7635)</f>
        <v>215098.10600964871</v>
      </c>
      <c r="U7146" s="5">
        <f>ABS(Table2[[#This Row],[price]]-Table2[[#This Row],[Predicted Price]])</f>
        <v>37098.106009648705</v>
      </c>
      <c r="V7146" s="5">
        <f>Table2[[#This Row],[Price Diff]]/Table2[[#This Row],[price]]</f>
        <v>0.20841632589690284</v>
      </c>
    </row>
    <row r="7147" spans="1:22" x14ac:dyDescent="0.2">
      <c r="A7147" s="3">
        <v>8730</v>
      </c>
      <c r="B7147" s="3">
        <v>0.13872589199999999</v>
      </c>
      <c r="C7147" s="3">
        <v>44218</v>
      </c>
      <c r="D7147" s="3">
        <v>0.52204877199999999</v>
      </c>
      <c r="E7147" s="3">
        <v>1496</v>
      </c>
      <c r="F7147" s="3">
        <v>0.35740525400000001</v>
      </c>
      <c r="G7147" s="3">
        <v>5</v>
      </c>
      <c r="H7147" s="3">
        <v>0.60985333500000005</v>
      </c>
      <c r="I7147" s="2" t="s">
        <v>10</v>
      </c>
      <c r="J7147" s="3">
        <v>43100</v>
      </c>
      <c r="K7147" s="3">
        <v>0.81584970899999998</v>
      </c>
      <c r="L7147" s="3">
        <v>1</v>
      </c>
      <c r="M7147" s="2" t="s">
        <v>68</v>
      </c>
      <c r="N7147" s="3">
        <v>59800</v>
      </c>
      <c r="O7147" s="3">
        <v>0.39298878599999998</v>
      </c>
      <c r="P7147" s="3">
        <v>-0.13115192246497723</v>
      </c>
      <c r="Q7147" s="3">
        <v>-0.76986782555749012</v>
      </c>
      <c r="R7147" s="3">
        <v>-0.49735601455217288</v>
      </c>
      <c r="S7147" s="3">
        <v>0.40201105664069181</v>
      </c>
      <c r="T7147" s="5">
        <f>POWER(10,Table2[[#This Row],[Predicted normalized_price]]*(N$7634-N$7635)+N$7635)</f>
        <v>62839.464253671278</v>
      </c>
      <c r="U7147" s="5">
        <f>ABS(Table2[[#This Row],[price]]-Table2[[#This Row],[Predicted Price]])</f>
        <v>3039.4642536712781</v>
      </c>
      <c r="V7147" s="5">
        <f>Table2[[#This Row],[Price Diff]]/Table2[[#This Row],[price]]</f>
        <v>5.0827161432630066E-2</v>
      </c>
    </row>
    <row r="7148" spans="1:22" x14ac:dyDescent="0.2">
      <c r="A7148" s="3">
        <v>10960</v>
      </c>
      <c r="B7148" s="3">
        <v>0.189343344</v>
      </c>
      <c r="C7148" s="3">
        <v>52553</v>
      </c>
      <c r="D7148" s="3">
        <v>0.55226989999999998</v>
      </c>
      <c r="E7148" s="3">
        <v>1595</v>
      </c>
      <c r="F7148" s="3">
        <v>0.38472810600000001</v>
      </c>
      <c r="G7148" s="3">
        <v>5</v>
      </c>
      <c r="H7148" s="3">
        <v>0.60985333500000005</v>
      </c>
      <c r="I7148" s="2" t="s">
        <v>15</v>
      </c>
      <c r="J7148" s="3">
        <v>53000</v>
      </c>
      <c r="K7148" s="3">
        <v>0.83347200499999996</v>
      </c>
      <c r="L7148" s="3">
        <v>1</v>
      </c>
      <c r="M7148" s="2" t="s">
        <v>67</v>
      </c>
      <c r="N7148" s="3">
        <v>76800</v>
      </c>
      <c r="O7148" s="3">
        <v>0.43852067300000003</v>
      </c>
      <c r="P7148" s="3">
        <v>-0.9263709750545478</v>
      </c>
      <c r="Q7148" s="3">
        <v>0.5046201892223523</v>
      </c>
      <c r="R7148" s="3">
        <v>0.67923476641571179</v>
      </c>
      <c r="S7148" s="3">
        <v>0.43720441554721634</v>
      </c>
      <c r="T7148" s="5">
        <f>POWER(10,Table2[[#This Row],[Predicted normalized_price]]*(N$7634-N$7635)+N$7635)</f>
        <v>76246.519493321161</v>
      </c>
      <c r="U7148" s="5">
        <f>ABS(Table2[[#This Row],[price]]-Table2[[#This Row],[Predicted Price]])</f>
        <v>553.48050667883945</v>
      </c>
      <c r="V7148" s="5">
        <f>Table2[[#This Row],[Price Diff]]/Table2[[#This Row],[price]]</f>
        <v>7.2067774307140557E-3</v>
      </c>
    </row>
    <row r="7149" spans="1:22" x14ac:dyDescent="0.2">
      <c r="A7149" s="3">
        <v>16180</v>
      </c>
      <c r="B7149" s="3">
        <v>0.27601511699999998</v>
      </c>
      <c r="C7149" s="3">
        <v>76334</v>
      </c>
      <c r="D7149" s="3">
        <v>0.61759747399999998</v>
      </c>
      <c r="E7149" s="3">
        <v>1997</v>
      </c>
      <c r="F7149" s="3">
        <v>0.48056971500000001</v>
      </c>
      <c r="G7149" s="3">
        <v>3</v>
      </c>
      <c r="H7149" s="3">
        <v>0.416289664</v>
      </c>
      <c r="I7149" s="2" t="s">
        <v>13</v>
      </c>
      <c r="J7149" s="3">
        <v>18540</v>
      </c>
      <c r="K7149" s="3">
        <v>0.74395284699999997</v>
      </c>
      <c r="L7149" s="3">
        <v>1</v>
      </c>
      <c r="M7149" s="2" t="s">
        <v>65</v>
      </c>
      <c r="N7149" s="3">
        <v>149800</v>
      </c>
      <c r="O7149" s="3">
        <v>0.56010266900000005</v>
      </c>
      <c r="P7149" s="3">
        <v>-0.84122048800194416</v>
      </c>
      <c r="Q7149" s="3">
        <v>0.71358316690042711</v>
      </c>
      <c r="R7149" s="3">
        <v>0.44791955736139238</v>
      </c>
      <c r="S7149" s="3">
        <v>0.55112820800322415</v>
      </c>
      <c r="T7149" s="5">
        <f>POWER(10,Table2[[#This Row],[Predicted normalized_price]]*(N$7634-N$7635)+N$7635)</f>
        <v>142591.82230197437</v>
      </c>
      <c r="U7149" s="5">
        <f>ABS(Table2[[#This Row],[price]]-Table2[[#This Row],[Predicted Price]])</f>
        <v>7208.1776980256254</v>
      </c>
      <c r="V7149" s="5">
        <f>Table2[[#This Row],[Price Diff]]/Table2[[#This Row],[price]]</f>
        <v>4.8118676221799904E-2</v>
      </c>
    </row>
    <row r="7150" spans="1:22" x14ac:dyDescent="0.2">
      <c r="A7150" s="3">
        <v>15940</v>
      </c>
      <c r="B7150" s="3">
        <v>0.27268991799999998</v>
      </c>
      <c r="C7150" s="3">
        <v>66240</v>
      </c>
      <c r="D7150" s="3">
        <v>0.592776258</v>
      </c>
      <c r="E7150" s="3">
        <v>1991</v>
      </c>
      <c r="F7150" s="3">
        <v>0.47928668200000002</v>
      </c>
      <c r="G7150" s="3">
        <v>6</v>
      </c>
      <c r="H7150" s="3">
        <v>0.67893919899999999</v>
      </c>
      <c r="I7150" s="2" t="s">
        <v>15</v>
      </c>
      <c r="J7150" s="3">
        <v>62000</v>
      </c>
      <c r="K7150" s="3">
        <v>0.84683922</v>
      </c>
      <c r="L7150" s="3">
        <v>1</v>
      </c>
      <c r="M7150" s="2" t="s">
        <v>65</v>
      </c>
      <c r="N7150" s="3">
        <v>103800</v>
      </c>
      <c r="O7150" s="3">
        <v>0.49334502499999999</v>
      </c>
      <c r="P7150" s="3">
        <v>-0.89052166111668429</v>
      </c>
      <c r="Q7150" s="3">
        <v>0.6023246889200875</v>
      </c>
      <c r="R7150" s="3">
        <v>0.57395300763235835</v>
      </c>
      <c r="S7150" s="3">
        <v>0.48973230189931372</v>
      </c>
      <c r="T7150" s="5">
        <f>POWER(10,Table2[[#This Row],[Predicted normalized_price]]*(N$7634-N$7635)+N$7635)</f>
        <v>101759.68020265711</v>
      </c>
      <c r="U7150" s="5">
        <f>ABS(Table2[[#This Row],[price]]-Table2[[#This Row],[Predicted Price]])</f>
        <v>2040.3197973428905</v>
      </c>
      <c r="V7150" s="5">
        <f>Table2[[#This Row],[Price Diff]]/Table2[[#This Row],[price]]</f>
        <v>1.9656260090008579E-2</v>
      </c>
    </row>
    <row r="7151" spans="1:22" x14ac:dyDescent="0.2">
      <c r="A7151" s="3">
        <v>14130</v>
      </c>
      <c r="B7151" s="3">
        <v>0.245870809</v>
      </c>
      <c r="C7151" s="3">
        <v>26702</v>
      </c>
      <c r="D7151" s="3">
        <v>0.43377893000000001</v>
      </c>
      <c r="E7151" s="3">
        <v>3456</v>
      </c>
      <c r="F7151" s="3">
        <v>0.71443234099999997</v>
      </c>
      <c r="G7151" s="3">
        <v>10</v>
      </c>
      <c r="H7151" s="3">
        <v>0.87250287000000004</v>
      </c>
      <c r="I7151" s="2" t="s">
        <v>16</v>
      </c>
      <c r="J7151" s="3">
        <v>98596</v>
      </c>
      <c r="K7151" s="3">
        <v>0.88637571599999998</v>
      </c>
      <c r="L7151" s="3">
        <v>3</v>
      </c>
      <c r="M7151" s="2" t="s">
        <v>64</v>
      </c>
      <c r="N7151" s="3">
        <v>42800</v>
      </c>
      <c r="O7151" s="3">
        <v>0.332121475</v>
      </c>
      <c r="P7151" s="3">
        <v>0.87624266228705783</v>
      </c>
      <c r="Q7151" s="3">
        <v>0.16455065166977673</v>
      </c>
      <c r="R7151" s="3">
        <v>0.81867469709185259</v>
      </c>
      <c r="S7151" s="3">
        <v>0.31702287504336779</v>
      </c>
      <c r="T7151" s="5">
        <f>POWER(10,Table2[[#This Row],[Predicted normalized_price]]*(N$7634-N$7635)+N$7635)</f>
        <v>39392.320221585433</v>
      </c>
      <c r="U7151" s="5">
        <f>ABS(Table2[[#This Row],[price]]-Table2[[#This Row],[Predicted Price]])</f>
        <v>3407.6797784145674</v>
      </c>
      <c r="V7151" s="5">
        <f>Table2[[#This Row],[Price Diff]]/Table2[[#This Row],[price]]</f>
        <v>7.9618686411555312E-2</v>
      </c>
    </row>
    <row r="7152" spans="1:22" x14ac:dyDescent="0.2">
      <c r="A7152" s="3">
        <v>16390</v>
      </c>
      <c r="B7152" s="3">
        <v>0.27888445299999998</v>
      </c>
      <c r="C7152" s="3">
        <v>43558</v>
      </c>
      <c r="D7152" s="3">
        <v>0.51941699399999997</v>
      </c>
      <c r="E7152" s="3">
        <v>1796</v>
      </c>
      <c r="F7152" s="3">
        <v>0.43533607800000002</v>
      </c>
      <c r="G7152" s="3">
        <v>9</v>
      </c>
      <c r="H7152" s="3">
        <v>0.83257932800000001</v>
      </c>
      <c r="I7152" s="2" t="s">
        <v>15</v>
      </c>
      <c r="J7152" s="3">
        <v>180000</v>
      </c>
      <c r="K7152" s="3">
        <v>0.93767608300000005</v>
      </c>
      <c r="L7152" s="3">
        <v>1</v>
      </c>
      <c r="M7152" s="2" t="s">
        <v>65</v>
      </c>
      <c r="N7152" s="3">
        <v>66888</v>
      </c>
      <c r="O7152" s="3">
        <v>0.41337338200000001</v>
      </c>
      <c r="P7152" s="3">
        <v>-0.94478933554441713</v>
      </c>
      <c r="Q7152" s="3">
        <v>0.44032727130826954</v>
      </c>
      <c r="R7152" s="3">
        <v>0.69766232130466377</v>
      </c>
      <c r="S7152" s="3">
        <v>0.4155490232677978</v>
      </c>
      <c r="T7152" s="5">
        <f>POWER(10,Table2[[#This Row],[Predicted normalized_price]]*(N$7634-N$7635)+N$7635)</f>
        <v>67692.459246416707</v>
      </c>
      <c r="U7152" s="5">
        <f>ABS(Table2[[#This Row],[price]]-Table2[[#This Row],[Predicted Price]])</f>
        <v>804.45924641670717</v>
      </c>
      <c r="V7152" s="5">
        <f>Table2[[#This Row],[Price Diff]]/Table2[[#This Row],[price]]</f>
        <v>1.2026959191734051E-2</v>
      </c>
    </row>
    <row r="7153" spans="1:22" x14ac:dyDescent="0.2">
      <c r="A7153" s="3">
        <v>20470</v>
      </c>
      <c r="B7153" s="3">
        <v>0.32834533599999999</v>
      </c>
      <c r="C7153" s="3">
        <v>90193</v>
      </c>
      <c r="D7153" s="3">
        <v>0.64679363899999998</v>
      </c>
      <c r="E7153" s="3">
        <v>1991</v>
      </c>
      <c r="F7153" s="3">
        <v>0.47928668200000002</v>
      </c>
      <c r="G7153" s="3">
        <v>1</v>
      </c>
      <c r="H7153" s="3">
        <v>0</v>
      </c>
      <c r="I7153" s="2" t="s">
        <v>15</v>
      </c>
      <c r="J7153" s="3">
        <v>58</v>
      </c>
      <c r="K7153" s="3">
        <v>0.25242797900000002</v>
      </c>
      <c r="L7153" s="3">
        <v>1</v>
      </c>
      <c r="M7153" s="2" t="s">
        <v>65</v>
      </c>
      <c r="N7153" s="3">
        <v>238888</v>
      </c>
      <c r="O7153" s="3">
        <v>0.64503286100000001</v>
      </c>
      <c r="P7153" s="3">
        <v>-0.95482144388274603</v>
      </c>
      <c r="Q7153" s="3">
        <v>0.85639509090974453</v>
      </c>
      <c r="R7153" s="3">
        <v>0.11066350560036202</v>
      </c>
      <c r="S7153" s="3">
        <v>0.67397244932629474</v>
      </c>
      <c r="T7153" s="5">
        <f>POWER(10,Table2[[#This Row],[Predicted normalized_price]]*(N$7634-N$7635)+N$7635)</f>
        <v>280064.1441727819</v>
      </c>
      <c r="U7153" s="5">
        <f>ABS(Table2[[#This Row],[price]]-Table2[[#This Row],[Predicted Price]])</f>
        <v>41176.144172781904</v>
      </c>
      <c r="V7153" s="5">
        <f>Table2[[#This Row],[Price Diff]]/Table2[[#This Row],[price]]</f>
        <v>0.1723658960382351</v>
      </c>
    </row>
    <row r="7154" spans="1:22" x14ac:dyDescent="0.2">
      <c r="A7154" s="3">
        <v>19470</v>
      </c>
      <c r="B7154" s="3">
        <v>0.31720093799999999</v>
      </c>
      <c r="C7154" s="3">
        <v>88850</v>
      </c>
      <c r="D7154" s="3">
        <v>0.64416821400000002</v>
      </c>
      <c r="E7154" s="3">
        <v>1991</v>
      </c>
      <c r="F7154" s="3">
        <v>0.47928668200000002</v>
      </c>
      <c r="G7154" s="3">
        <v>1</v>
      </c>
      <c r="H7154" s="3">
        <v>0</v>
      </c>
      <c r="I7154" s="2" t="s">
        <v>15</v>
      </c>
      <c r="J7154" s="3">
        <v>84</v>
      </c>
      <c r="K7154" s="3">
        <v>0.28399383</v>
      </c>
      <c r="L7154" s="3">
        <v>1</v>
      </c>
      <c r="M7154" s="2" t="s">
        <v>65</v>
      </c>
      <c r="N7154" s="3">
        <v>225988</v>
      </c>
      <c r="O7154" s="3">
        <v>0.63493046900000005</v>
      </c>
      <c r="P7154" s="3">
        <v>-0.94990388297572115</v>
      </c>
      <c r="Q7154" s="3">
        <v>0.85087340639518105</v>
      </c>
      <c r="R7154" s="3">
        <v>0.13641372559164641</v>
      </c>
      <c r="S7154" s="3">
        <v>0.66600073472516219</v>
      </c>
      <c r="T7154" s="5">
        <f>POWER(10,Table2[[#This Row],[Predicted normalized_price]]*(N$7634-N$7635)+N$7635)</f>
        <v>268060.81355711981</v>
      </c>
      <c r="U7154" s="5">
        <f>ABS(Table2[[#This Row],[price]]-Table2[[#This Row],[Predicted Price]])</f>
        <v>42072.813557119807</v>
      </c>
      <c r="V7154" s="5">
        <f>Table2[[#This Row],[Price Diff]]/Table2[[#This Row],[price]]</f>
        <v>0.18617277712586425</v>
      </c>
    </row>
    <row r="7155" spans="1:22" x14ac:dyDescent="0.2">
      <c r="A7155" s="3">
        <v>29800</v>
      </c>
      <c r="B7155" s="3">
        <v>0.41190743000000002</v>
      </c>
      <c r="C7155" s="3">
        <v>84692</v>
      </c>
      <c r="D7155" s="3">
        <v>0.63578064899999998</v>
      </c>
      <c r="E7155" s="3">
        <v>3999</v>
      </c>
      <c r="F7155" s="3">
        <v>0.77665710200000004</v>
      </c>
      <c r="G7155" s="3">
        <v>9</v>
      </c>
      <c r="H7155" s="3">
        <v>0.83257932800000001</v>
      </c>
      <c r="I7155" s="2" t="s">
        <v>13</v>
      </c>
      <c r="J7155" s="3">
        <v>74000</v>
      </c>
      <c r="K7155" s="3">
        <v>0.86191849600000003</v>
      </c>
      <c r="L7155" s="3">
        <v>1</v>
      </c>
      <c r="M7155" s="2" t="s">
        <v>62</v>
      </c>
      <c r="N7155" s="3">
        <v>150000</v>
      </c>
      <c r="O7155" s="3">
        <v>0.56034547499999998</v>
      </c>
      <c r="P7155" s="3">
        <v>-0.19834835054299721</v>
      </c>
      <c r="Q7155" s="3">
        <v>0.68953345865906457</v>
      </c>
      <c r="R7155" s="3">
        <v>0.42986294836042499</v>
      </c>
      <c r="S7155" s="3">
        <v>0.55106684831117148</v>
      </c>
      <c r="T7155" s="5">
        <f>POWER(10,Table2[[#This Row],[Predicted normalized_price]]*(N$7634-N$7635)+N$7635)</f>
        <v>142543.75226464946</v>
      </c>
      <c r="U7155" s="5">
        <f>ABS(Table2[[#This Row],[price]]-Table2[[#This Row],[Predicted Price]])</f>
        <v>7456.2477353505383</v>
      </c>
      <c r="V7155" s="5">
        <f>Table2[[#This Row],[Price Diff]]/Table2[[#This Row],[price]]</f>
        <v>4.9708318235670255E-2</v>
      </c>
    </row>
    <row r="7156" spans="1:22" x14ac:dyDescent="0.2">
      <c r="A7156" s="3">
        <v>20530</v>
      </c>
      <c r="B7156" s="3">
        <v>0.32899657599999999</v>
      </c>
      <c r="C7156" s="3">
        <v>45035</v>
      </c>
      <c r="D7156" s="3">
        <v>0.52525271100000004</v>
      </c>
      <c r="E7156" s="3">
        <v>2996</v>
      </c>
      <c r="F7156" s="3">
        <v>0.65352884600000005</v>
      </c>
      <c r="G7156" s="3">
        <v>9</v>
      </c>
      <c r="H7156" s="3">
        <v>0.83257932800000001</v>
      </c>
      <c r="I7156" s="2" t="s">
        <v>13</v>
      </c>
      <c r="J7156" s="3">
        <v>115188</v>
      </c>
      <c r="K7156" s="3">
        <v>0.89963148900000001</v>
      </c>
      <c r="L7156" s="3">
        <v>3</v>
      </c>
      <c r="M7156" s="2" t="s">
        <v>65</v>
      </c>
      <c r="N7156" s="3">
        <v>71800</v>
      </c>
      <c r="O7156" s="3">
        <v>0.42626956799999999</v>
      </c>
      <c r="P7156" s="3">
        <v>-0.71107577073258343</v>
      </c>
      <c r="Q7156" s="3">
        <v>0.48604187460471748</v>
      </c>
      <c r="R7156" s="3">
        <v>0.68779935180798524</v>
      </c>
      <c r="S7156" s="3">
        <v>0.43070641679867727</v>
      </c>
      <c r="T7156" s="5">
        <f>POWER(10,Table2[[#This Row],[Predicted normalized_price]]*(N$7634-N$7635)+N$7635)</f>
        <v>73572.041717167886</v>
      </c>
      <c r="U7156" s="5">
        <f>ABS(Table2[[#This Row],[price]]-Table2[[#This Row],[Predicted Price]])</f>
        <v>1772.0417171678855</v>
      </c>
      <c r="V7156" s="5">
        <f>Table2[[#This Row],[Price Diff]]/Table2[[#This Row],[price]]</f>
        <v>2.4680246757212889E-2</v>
      </c>
    </row>
    <row r="7157" spans="1:22" x14ac:dyDescent="0.2">
      <c r="A7157" s="3">
        <v>31930</v>
      </c>
      <c r="B7157" s="3">
        <v>0.42726878899999998</v>
      </c>
      <c r="C7157" s="3">
        <v>208463</v>
      </c>
      <c r="D7157" s="3">
        <v>0.79341197799999996</v>
      </c>
      <c r="E7157" s="3">
        <v>4663</v>
      </c>
      <c r="F7157" s="3">
        <v>0.842157512</v>
      </c>
      <c r="G7157" s="3">
        <v>5</v>
      </c>
      <c r="H7157" s="3">
        <v>0.60985333500000005</v>
      </c>
      <c r="I7157" s="2" t="s">
        <v>15</v>
      </c>
      <c r="J7157" s="3">
        <v>47000</v>
      </c>
      <c r="K7157" s="3">
        <v>0.82323246500000002</v>
      </c>
      <c r="L7157" s="3">
        <v>1</v>
      </c>
      <c r="M7157" s="2" t="s">
        <v>65</v>
      </c>
      <c r="N7157" s="3">
        <v>315800</v>
      </c>
      <c r="O7157" s="3">
        <v>0.69582683199999995</v>
      </c>
      <c r="P7157" s="3">
        <v>-0.11034994046019646</v>
      </c>
      <c r="Q7157" s="3">
        <v>0.87258407415929173</v>
      </c>
      <c r="R7157" s="3">
        <v>4.0886244442321459E-2</v>
      </c>
      <c r="S7157" s="3">
        <v>0.69815690209498815</v>
      </c>
      <c r="T7157" s="5">
        <f>POWER(10,Table2[[#This Row],[Predicted normalized_price]]*(N$7634-N$7635)+N$7635)</f>
        <v>319869.43604972761</v>
      </c>
      <c r="U7157" s="5">
        <f>ABS(Table2[[#This Row],[price]]-Table2[[#This Row],[Predicted Price]])</f>
        <v>4069.4360497276066</v>
      </c>
      <c r="V7157" s="5">
        <f>Table2[[#This Row],[Price Diff]]/Table2[[#This Row],[price]]</f>
        <v>1.2886117953538969E-2</v>
      </c>
    </row>
    <row r="7158" spans="1:22" x14ac:dyDescent="0.2">
      <c r="A7158" s="3">
        <v>26320</v>
      </c>
      <c r="B7158" s="3">
        <v>0.38427665700000002</v>
      </c>
      <c r="C7158" s="3">
        <v>156717</v>
      </c>
      <c r="D7158" s="3">
        <v>0.743480433</v>
      </c>
      <c r="E7158" s="3">
        <v>3498</v>
      </c>
      <c r="F7158" s="3">
        <v>0.71958298099999995</v>
      </c>
      <c r="G7158" s="3">
        <v>5</v>
      </c>
      <c r="H7158" s="3">
        <v>0.60985333500000005</v>
      </c>
      <c r="I7158" s="2" t="s">
        <v>15</v>
      </c>
      <c r="J7158" s="3">
        <v>60000</v>
      </c>
      <c r="K7158" s="3">
        <v>0.84404464199999996</v>
      </c>
      <c r="L7158" s="3">
        <v>1</v>
      </c>
      <c r="M7158" s="2" t="s">
        <v>65</v>
      </c>
      <c r="N7158" s="3">
        <v>222500</v>
      </c>
      <c r="O7158" s="3">
        <v>0.63209976400000001</v>
      </c>
      <c r="P7158" s="3">
        <v>-0.49340627440528229</v>
      </c>
      <c r="Q7158" s="3">
        <v>0.83017865217974784</v>
      </c>
      <c r="R7158" s="3">
        <v>0.18601867115643286</v>
      </c>
      <c r="S7158" s="3">
        <v>0.64917275539407771</v>
      </c>
      <c r="T7158" s="5">
        <f>POWER(10,Table2[[#This Row],[Predicted normalized_price]]*(N$7634-N$7635)+N$7635)</f>
        <v>244384.70881766352</v>
      </c>
      <c r="U7158" s="5">
        <f>ABS(Table2[[#This Row],[price]]-Table2[[#This Row],[Predicted Price]])</f>
        <v>21884.708817663515</v>
      </c>
      <c r="V7158" s="5">
        <f>Table2[[#This Row],[Price Diff]]/Table2[[#This Row],[price]]</f>
        <v>9.8358241877139388E-2</v>
      </c>
    </row>
    <row r="7159" spans="1:22" x14ac:dyDescent="0.2">
      <c r="A7159" s="3">
        <v>20580</v>
      </c>
      <c r="B7159" s="3">
        <v>0.32953782500000001</v>
      </c>
      <c r="C7159" s="3">
        <v>56350</v>
      </c>
      <c r="D7159" s="3">
        <v>0.56447804599999996</v>
      </c>
      <c r="E7159" s="3">
        <v>2995</v>
      </c>
      <c r="F7159" s="3">
        <v>0.65338650099999995</v>
      </c>
      <c r="G7159" s="3">
        <v>9</v>
      </c>
      <c r="H7159" s="3">
        <v>0.83257932800000001</v>
      </c>
      <c r="I7159" s="2" t="s">
        <v>19</v>
      </c>
      <c r="J7159" s="3">
        <v>115000</v>
      </c>
      <c r="K7159" s="3">
        <v>0.89949227499999995</v>
      </c>
      <c r="L7159" s="3">
        <v>4</v>
      </c>
      <c r="M7159" s="2" t="s">
        <v>62</v>
      </c>
      <c r="N7159" s="3">
        <v>81800</v>
      </c>
      <c r="O7159" s="3">
        <v>0.44999879599999998</v>
      </c>
      <c r="P7159" s="3">
        <v>-8.4318393349107235E-2</v>
      </c>
      <c r="Q7159" s="3">
        <v>0.52023643016611609</v>
      </c>
      <c r="R7159" s="3">
        <v>0.61915681106639897</v>
      </c>
      <c r="S7159" s="3">
        <v>0.45877186252939783</v>
      </c>
      <c r="T7159" s="5">
        <f>POWER(10,Table2[[#This Row],[Predicted normalized_price]]*(N$7634-N$7635)+N$7635)</f>
        <v>85840.033295096524</v>
      </c>
      <c r="U7159" s="5">
        <f>ABS(Table2[[#This Row],[price]]-Table2[[#This Row],[Predicted Price]])</f>
        <v>4040.0332950965239</v>
      </c>
      <c r="V7159" s="5">
        <f>Table2[[#This Row],[Price Diff]]/Table2[[#This Row],[price]]</f>
        <v>4.938916008675457E-2</v>
      </c>
    </row>
    <row r="7160" spans="1:22" x14ac:dyDescent="0.2">
      <c r="A7160" s="3">
        <v>13880</v>
      </c>
      <c r="B7160" s="3">
        <v>0.24189878100000001</v>
      </c>
      <c r="C7160" s="3">
        <v>29082</v>
      </c>
      <c r="D7160" s="3">
        <v>0.44872076399999999</v>
      </c>
      <c r="E7160" s="3">
        <v>2457</v>
      </c>
      <c r="F7160" s="3">
        <v>0.56895911399999999</v>
      </c>
      <c r="G7160" s="3">
        <v>10</v>
      </c>
      <c r="H7160" s="3">
        <v>0.87250287000000004</v>
      </c>
      <c r="I7160" s="2" t="s">
        <v>23</v>
      </c>
      <c r="J7160" s="3">
        <v>130000</v>
      </c>
      <c r="K7160" s="3">
        <v>0.90994130500000003</v>
      </c>
      <c r="L7160" s="3">
        <v>3</v>
      </c>
      <c r="M7160" s="2" t="s">
        <v>62</v>
      </c>
      <c r="N7160" s="3">
        <v>44998</v>
      </c>
      <c r="O7160" s="3">
        <v>0.34123515799999998</v>
      </c>
      <c r="P7160" s="3">
        <v>-0.31521328908659296</v>
      </c>
      <c r="Q7160" s="3">
        <v>-0.80132699617610204</v>
      </c>
      <c r="R7160" s="3">
        <v>-0.27257806125221695</v>
      </c>
      <c r="S7160" s="3">
        <v>0.3362357772994351</v>
      </c>
      <c r="T7160" s="5">
        <f>POWER(10,Table2[[#This Row],[Predicted normalized_price]]*(N$7634-N$7635)+N$7635)</f>
        <v>43778.652311123369</v>
      </c>
      <c r="U7160" s="5">
        <f>ABS(Table2[[#This Row],[price]]-Table2[[#This Row],[Predicted Price]])</f>
        <v>1219.3476888766309</v>
      </c>
      <c r="V7160" s="5">
        <f>Table2[[#This Row],[Price Diff]]/Table2[[#This Row],[price]]</f>
        <v>2.7097819655909836E-2</v>
      </c>
    </row>
    <row r="7161" spans="1:22" x14ac:dyDescent="0.2">
      <c r="A7161" s="3">
        <v>10260</v>
      </c>
      <c r="B7161" s="3">
        <v>0.17465800000000001</v>
      </c>
      <c r="C7161" s="3">
        <v>65187</v>
      </c>
      <c r="D7161" s="3">
        <v>0.58997194900000005</v>
      </c>
      <c r="E7161" s="3">
        <v>2360</v>
      </c>
      <c r="F7161" s="3">
        <v>0.55178418100000004</v>
      </c>
      <c r="G7161" s="3">
        <v>5</v>
      </c>
      <c r="H7161" s="3">
        <v>0.60985333500000005</v>
      </c>
      <c r="I7161" s="2" t="s">
        <v>28</v>
      </c>
      <c r="J7161" s="3">
        <v>45000</v>
      </c>
      <c r="K7161" s="3">
        <v>0.81952635900000004</v>
      </c>
      <c r="L7161" s="3">
        <v>1</v>
      </c>
      <c r="M7161" s="2" t="s">
        <v>64</v>
      </c>
      <c r="N7161" s="3">
        <v>79800</v>
      </c>
      <c r="O7161" s="3">
        <v>0.44549404399999998</v>
      </c>
      <c r="P7161" s="3">
        <v>0.83085083285527805</v>
      </c>
      <c r="Q7161" s="3">
        <v>-0.68684331020903933</v>
      </c>
      <c r="R7161" s="3">
        <v>-0.56630847426862319</v>
      </c>
      <c r="S7161" s="3">
        <v>0.44389921837073532</v>
      </c>
      <c r="T7161" s="5">
        <f>POWER(10,Table2[[#This Row],[Predicted normalized_price]]*(N$7634-N$7635)+N$7635)</f>
        <v>79103.719399633279</v>
      </c>
      <c r="U7161" s="5">
        <f>ABS(Table2[[#This Row],[price]]-Table2[[#This Row],[Predicted Price]])</f>
        <v>696.28060036672105</v>
      </c>
      <c r="V7161" s="5">
        <f>Table2[[#This Row],[Price Diff]]/Table2[[#This Row],[price]]</f>
        <v>8.7253208066005138E-3</v>
      </c>
    </row>
    <row r="7162" spans="1:22" x14ac:dyDescent="0.2">
      <c r="A7162" s="3">
        <v>10580</v>
      </c>
      <c r="B7162" s="3">
        <v>0.181491769</v>
      </c>
      <c r="C7162" s="3">
        <v>45919</v>
      </c>
      <c r="D7162" s="3">
        <v>0.52865457500000002</v>
      </c>
      <c r="E7162" s="3">
        <v>1998</v>
      </c>
      <c r="F7162" s="3">
        <v>0.480783179</v>
      </c>
      <c r="G7162" s="3">
        <v>7</v>
      </c>
      <c r="H7162" s="3">
        <v>0.73735046500000001</v>
      </c>
      <c r="I7162" s="2" t="s">
        <v>23</v>
      </c>
      <c r="J7162" s="3">
        <v>80000</v>
      </c>
      <c r="K7162" s="3">
        <v>0.86856292499999999</v>
      </c>
      <c r="L7162" s="3">
        <v>1</v>
      </c>
      <c r="M7162" s="2" t="s">
        <v>64</v>
      </c>
      <c r="N7162" s="3">
        <v>59800</v>
      </c>
      <c r="O7162" s="3">
        <v>0.39298878599999998</v>
      </c>
      <c r="P7162" s="3">
        <v>0.81591199880762844</v>
      </c>
      <c r="Q7162" s="3">
        <v>-0.74192588348559951</v>
      </c>
      <c r="R7162" s="3">
        <v>-0.43164932288278884</v>
      </c>
      <c r="S7162" s="3">
        <v>0.39520202243858549</v>
      </c>
      <c r="T7162" s="5">
        <f>POWER(10,Table2[[#This Row],[Predicted normalized_price]]*(N$7634-N$7635)+N$7635)</f>
        <v>60531.715844102575</v>
      </c>
      <c r="U7162" s="5">
        <f>ABS(Table2[[#This Row],[price]]-Table2[[#This Row],[Predicted Price]])</f>
        <v>731.71584410257492</v>
      </c>
      <c r="V7162" s="5">
        <f>Table2[[#This Row],[Price Diff]]/Table2[[#This Row],[price]]</f>
        <v>1.2236050904725333E-2</v>
      </c>
    </row>
    <row r="7163" spans="1:22" x14ac:dyDescent="0.2">
      <c r="A7163" s="3">
        <v>11950</v>
      </c>
      <c r="B7163" s="3">
        <v>0.20858553499999999</v>
      </c>
      <c r="C7163" s="3">
        <v>77121</v>
      </c>
      <c r="D7163" s="3">
        <v>0.61939249900000004</v>
      </c>
      <c r="E7163" s="3">
        <v>1395</v>
      </c>
      <c r="F7163" s="3">
        <v>0.327600102</v>
      </c>
      <c r="G7163" s="3">
        <v>2</v>
      </c>
      <c r="H7163" s="3">
        <v>0.26264953499999999</v>
      </c>
      <c r="I7163" s="2" t="s">
        <v>20</v>
      </c>
      <c r="J7163" s="3">
        <v>31000</v>
      </c>
      <c r="K7163" s="3">
        <v>0.787764358</v>
      </c>
      <c r="L7163" s="3">
        <v>1</v>
      </c>
      <c r="M7163" s="2" t="s">
        <v>64</v>
      </c>
      <c r="N7163" s="3">
        <v>124800</v>
      </c>
      <c r="O7163" s="3">
        <v>0.52687469899999995</v>
      </c>
      <c r="P7163" s="3">
        <v>0.80884517195139161</v>
      </c>
      <c r="Q7163" s="3">
        <v>0.72049613161614723</v>
      </c>
      <c r="R7163" s="3">
        <v>0.47279508624360317</v>
      </c>
      <c r="S7163" s="3">
        <v>0.55098755076680095</v>
      </c>
      <c r="T7163" s="5">
        <f>POWER(10,Table2[[#This Row],[Predicted normalized_price]]*(N$7634-N$7635)+N$7635)</f>
        <v>142481.65346699295</v>
      </c>
      <c r="U7163" s="5">
        <f>ABS(Table2[[#This Row],[price]]-Table2[[#This Row],[Predicted Price]])</f>
        <v>17681.653466992953</v>
      </c>
      <c r="V7163" s="5">
        <f>Table2[[#This Row],[Price Diff]]/Table2[[#This Row],[price]]</f>
        <v>0.14167991560090507</v>
      </c>
    </row>
    <row r="7164" spans="1:22" x14ac:dyDescent="0.2">
      <c r="A7164" s="3">
        <v>9950</v>
      </c>
      <c r="B7164" s="3">
        <v>0.16783141800000001</v>
      </c>
      <c r="C7164" s="3">
        <v>45487</v>
      </c>
      <c r="D7164" s="3">
        <v>0.52700038599999999</v>
      </c>
      <c r="E7164" s="3">
        <v>1560</v>
      </c>
      <c r="F7164" s="3">
        <v>0.37526730800000002</v>
      </c>
      <c r="G7164" s="3">
        <v>5</v>
      </c>
      <c r="H7164" s="3">
        <v>0.60985333500000005</v>
      </c>
      <c r="I7164" s="2" t="s">
        <v>21</v>
      </c>
      <c r="J7164" s="3">
        <v>70000</v>
      </c>
      <c r="K7164" s="3">
        <v>0.85718244399999999</v>
      </c>
      <c r="L7164" s="3">
        <v>1</v>
      </c>
      <c r="M7164" s="2" t="s">
        <v>67</v>
      </c>
      <c r="N7164" s="3">
        <v>65800</v>
      </c>
      <c r="O7164" s="3">
        <v>0.41038891300000002</v>
      </c>
      <c r="P7164" s="3">
        <v>0.99999998847574278</v>
      </c>
      <c r="Q7164" s="3">
        <v>0.43663916840397193</v>
      </c>
      <c r="R7164" s="3">
        <v>0.73495940982493391</v>
      </c>
      <c r="S7164" s="3">
        <v>0.41024253818472944</v>
      </c>
      <c r="T7164" s="5">
        <f>POWER(10,Table2[[#This Row],[Predicted normalized_price]]*(N$7634-N$7635)+N$7635)</f>
        <v>65747.096248562797</v>
      </c>
      <c r="U7164" s="5">
        <f>ABS(Table2[[#This Row],[price]]-Table2[[#This Row],[Predicted Price]])</f>
        <v>52.903751437203027</v>
      </c>
      <c r="V7164" s="5">
        <f>Table2[[#This Row],[Price Diff]]/Table2[[#This Row],[price]]</f>
        <v>8.040083805046053E-4</v>
      </c>
    </row>
    <row r="7165" spans="1:22" x14ac:dyDescent="0.2">
      <c r="A7165" s="3">
        <v>11660</v>
      </c>
      <c r="B7165" s="3">
        <v>0.20311918100000001</v>
      </c>
      <c r="C7165" s="3">
        <v>73301</v>
      </c>
      <c r="D7165" s="3">
        <v>0.61050216099999999</v>
      </c>
      <c r="E7165" s="3">
        <v>1596</v>
      </c>
      <c r="F7165" s="3">
        <v>0.38499535400000001</v>
      </c>
      <c r="G7165" s="3">
        <v>6</v>
      </c>
      <c r="H7165" s="3">
        <v>0.67893919899999999</v>
      </c>
      <c r="I7165" s="2" t="s">
        <v>21</v>
      </c>
      <c r="J7165" s="3">
        <v>58000</v>
      </c>
      <c r="K7165" s="3">
        <v>0.84115531399999999</v>
      </c>
      <c r="L7165" s="3">
        <v>1</v>
      </c>
      <c r="M7165" s="2" t="s">
        <v>68</v>
      </c>
      <c r="N7165" s="3">
        <v>79800</v>
      </c>
      <c r="O7165" s="3">
        <v>0.44549404399999998</v>
      </c>
      <c r="P7165" s="3">
        <v>0.99999998754096697</v>
      </c>
      <c r="Q7165" s="3">
        <v>0.51099619902109539</v>
      </c>
      <c r="R7165" s="3">
        <v>0.57143120726721042</v>
      </c>
      <c r="S7165" s="3">
        <v>0.47129822183708941</v>
      </c>
      <c r="T7165" s="5">
        <f>POWER(10,Table2[[#This Row],[Predicted normalized_price]]*(N$7634-N$7635)+N$7635)</f>
        <v>91956.733380054546</v>
      </c>
      <c r="U7165" s="5">
        <f>ABS(Table2[[#This Row],[price]]-Table2[[#This Row],[Predicted Price]])</f>
        <v>12156.733380054546</v>
      </c>
      <c r="V7165" s="5">
        <f>Table2[[#This Row],[Price Diff]]/Table2[[#This Row],[price]]</f>
        <v>0.15234001729391661</v>
      </c>
    </row>
    <row r="7166" spans="1:22" x14ac:dyDescent="0.2">
      <c r="A7166" s="3">
        <v>9060</v>
      </c>
      <c r="B7166" s="3">
        <v>0.146981739</v>
      </c>
      <c r="C7166" s="3">
        <v>47231</v>
      </c>
      <c r="D7166" s="3">
        <v>0.53358464000000005</v>
      </c>
      <c r="E7166" s="3">
        <v>1598</v>
      </c>
      <c r="F7166" s="3">
        <v>0.38552934799999999</v>
      </c>
      <c r="G7166" s="3">
        <v>5</v>
      </c>
      <c r="H7166" s="3">
        <v>0.60985333500000005</v>
      </c>
      <c r="I7166" s="2" t="s">
        <v>10</v>
      </c>
      <c r="J7166" s="3">
        <v>80000</v>
      </c>
      <c r="K7166" s="3">
        <v>0.86856292499999999</v>
      </c>
      <c r="L7166" s="3">
        <v>1</v>
      </c>
      <c r="M7166" s="2" t="s">
        <v>63</v>
      </c>
      <c r="N7166" s="3">
        <v>59800</v>
      </c>
      <c r="O7166" s="3">
        <v>0.39298878599999998</v>
      </c>
      <c r="P7166" s="3">
        <v>5.4777810364991129E-3</v>
      </c>
      <c r="Q7166" s="3">
        <v>-0.72973299125898461</v>
      </c>
      <c r="R7166" s="3">
        <v>-0.45332342141951903</v>
      </c>
      <c r="S7166" s="3">
        <v>0.40177493918649687</v>
      </c>
      <c r="T7166" s="5">
        <f>POWER(10,Table2[[#This Row],[Predicted normalized_price]]*(N$7634-N$7635)+N$7635)</f>
        <v>62757.984682111288</v>
      </c>
      <c r="U7166" s="5">
        <f>ABS(Table2[[#This Row],[price]]-Table2[[#This Row],[Predicted Price]])</f>
        <v>2957.9846821112878</v>
      </c>
      <c r="V7166" s="5">
        <f>Table2[[#This Row],[Price Diff]]/Table2[[#This Row],[price]]</f>
        <v>4.9464626791158657E-2</v>
      </c>
    </row>
    <row r="7167" spans="1:22" x14ac:dyDescent="0.2">
      <c r="A7167" s="3">
        <v>8060</v>
      </c>
      <c r="B7167" s="3">
        <v>0.12095829600000001</v>
      </c>
      <c r="C7167" s="3">
        <v>53486</v>
      </c>
      <c r="D7167" s="3">
        <v>0.555349541</v>
      </c>
      <c r="E7167" s="3">
        <v>1498</v>
      </c>
      <c r="F7167" s="3">
        <v>0.357974919</v>
      </c>
      <c r="G7167" s="3">
        <v>3</v>
      </c>
      <c r="H7167" s="3">
        <v>0.416289664</v>
      </c>
      <c r="I7167" s="2" t="s">
        <v>22</v>
      </c>
      <c r="J7167" s="3">
        <v>19800</v>
      </c>
      <c r="K7167" s="3">
        <v>0.74955664</v>
      </c>
      <c r="L7167" s="3">
        <v>1</v>
      </c>
      <c r="M7167" s="2" t="s">
        <v>67</v>
      </c>
      <c r="N7167" s="3">
        <v>76000</v>
      </c>
      <c r="O7167" s="3">
        <v>0.43661507799999999</v>
      </c>
      <c r="P7167" s="3">
        <v>-0.80263873982279177</v>
      </c>
      <c r="Q7167" s="3">
        <v>-0.66635064429274016</v>
      </c>
      <c r="R7167" s="3">
        <v>-0.53329666377009732</v>
      </c>
      <c r="S7167" s="3">
        <v>0.43662121766548873</v>
      </c>
      <c r="T7167" s="5">
        <f>POWER(10,Table2[[#This Row],[Predicted normalized_price]]*(N$7634-N$7635)+N$7635)</f>
        <v>76002.564258812214</v>
      </c>
      <c r="U7167" s="5">
        <f>ABS(Table2[[#This Row],[price]]-Table2[[#This Row],[Predicted Price]])</f>
        <v>2.5642588122136658</v>
      </c>
      <c r="V7167" s="5">
        <f>Table2[[#This Row],[Price Diff]]/Table2[[#This Row],[price]]</f>
        <v>3.3740247529127179E-5</v>
      </c>
    </row>
    <row r="7168" spans="1:22" x14ac:dyDescent="0.2">
      <c r="A7168" s="3">
        <v>12200</v>
      </c>
      <c r="B7168" s="3">
        <v>0.21319247199999999</v>
      </c>
      <c r="C7168" s="3">
        <v>62333</v>
      </c>
      <c r="D7168" s="3">
        <v>0.58213727199999998</v>
      </c>
      <c r="E7168" s="3">
        <v>1986</v>
      </c>
      <c r="F7168" s="3">
        <v>0.47821453200000003</v>
      </c>
      <c r="G7168" s="3">
        <v>4</v>
      </c>
      <c r="H7168" s="3">
        <v>0.52529906999999998</v>
      </c>
      <c r="I7168" s="2" t="s">
        <v>10</v>
      </c>
      <c r="J7168" s="3">
        <v>39980</v>
      </c>
      <c r="K7168" s="3">
        <v>0.80944543899999999</v>
      </c>
      <c r="L7168" s="3">
        <v>2</v>
      </c>
      <c r="M7168" s="2" t="s">
        <v>64</v>
      </c>
      <c r="N7168" s="3">
        <v>92800</v>
      </c>
      <c r="O7168" s="3">
        <v>0.47295944400000001</v>
      </c>
      <c r="P7168" s="3">
        <v>0.97860392273033237</v>
      </c>
      <c r="Q7168" s="3">
        <v>-0.61320793691527309</v>
      </c>
      <c r="R7168" s="3">
        <v>-0.62531257864880418</v>
      </c>
      <c r="S7168" s="3">
        <v>0.47864635338242301</v>
      </c>
      <c r="T7168" s="5">
        <f>POWER(10,Table2[[#This Row],[Predicted normalized_price]]*(N$7634-N$7635)+N$7635)</f>
        <v>95745.761731265884</v>
      </c>
      <c r="U7168" s="5">
        <f>ABS(Table2[[#This Row],[price]]-Table2[[#This Row],[Predicted Price]])</f>
        <v>2945.761731265884</v>
      </c>
      <c r="V7168" s="5">
        <f>Table2[[#This Row],[Price Diff]]/Table2[[#This Row],[price]]</f>
        <v>3.1743122104158236E-2</v>
      </c>
    </row>
    <row r="7169" spans="1:22" x14ac:dyDescent="0.2">
      <c r="A7169" s="3">
        <v>9290</v>
      </c>
      <c r="B7169" s="3">
        <v>0.15255986599999999</v>
      </c>
      <c r="C7169" s="3">
        <v>49341</v>
      </c>
      <c r="D7169" s="3">
        <v>0.54123308599999997</v>
      </c>
      <c r="E7169" s="3">
        <v>1197</v>
      </c>
      <c r="F7169" s="3">
        <v>0.26232939100000002</v>
      </c>
      <c r="G7169" s="3">
        <v>3</v>
      </c>
      <c r="H7169" s="3">
        <v>0.416289664</v>
      </c>
      <c r="I7169" s="2" t="s">
        <v>20</v>
      </c>
      <c r="J7169" s="3">
        <v>28857</v>
      </c>
      <c r="K7169" s="3">
        <v>0.78165915500000005</v>
      </c>
      <c r="L7169" s="3">
        <v>1</v>
      </c>
      <c r="M7169" s="2" t="s">
        <v>67</v>
      </c>
      <c r="N7169" s="3">
        <v>83000</v>
      </c>
      <c r="O7169" s="3">
        <v>0.45264907700000001</v>
      </c>
      <c r="P7169" s="3">
        <v>-0.67463362456713816</v>
      </c>
      <c r="Q7169" s="3">
        <v>0.55271933640318305</v>
      </c>
      <c r="R7169" s="3">
        <v>0.69020793412463322</v>
      </c>
      <c r="S7169" s="3">
        <v>0.44775320883789416</v>
      </c>
      <c r="T7169" s="5">
        <f>POWER(10,Table2[[#This Row],[Predicted normalized_price]]*(N$7634-N$7635)+N$7635)</f>
        <v>80796.825741408873</v>
      </c>
      <c r="U7169" s="5">
        <f>ABS(Table2[[#This Row],[price]]-Table2[[#This Row],[Predicted Price]])</f>
        <v>2203.174258591127</v>
      </c>
      <c r="V7169" s="5">
        <f>Table2[[#This Row],[Price Diff]]/Table2[[#This Row],[price]]</f>
        <v>2.654426817579671E-2</v>
      </c>
    </row>
    <row r="7170" spans="1:22" x14ac:dyDescent="0.2">
      <c r="A7170" s="3">
        <v>8610</v>
      </c>
      <c r="B7170" s="3">
        <v>0.13564615899999999</v>
      </c>
      <c r="C7170" s="3">
        <v>31047</v>
      </c>
      <c r="D7170" s="3">
        <v>0.460162874</v>
      </c>
      <c r="E7170" s="3">
        <v>1598</v>
      </c>
      <c r="F7170" s="3">
        <v>0.38552934799999999</v>
      </c>
      <c r="G7170" s="3">
        <v>8</v>
      </c>
      <c r="H7170" s="3">
        <v>0.78794860499999997</v>
      </c>
      <c r="I7170" s="2" t="s">
        <v>37</v>
      </c>
      <c r="J7170" s="3">
        <v>89000</v>
      </c>
      <c r="K7170" s="3">
        <v>0.87764895399999998</v>
      </c>
      <c r="L7170" s="3">
        <v>2</v>
      </c>
      <c r="M7170" s="2" t="s">
        <v>66</v>
      </c>
      <c r="N7170" s="3">
        <v>38800</v>
      </c>
      <c r="O7170" s="3">
        <v>0.31426572200000003</v>
      </c>
      <c r="P7170" s="3">
        <v>-0.78617391952345139</v>
      </c>
      <c r="Q7170" s="3">
        <v>0.20316929524693927</v>
      </c>
      <c r="R7170" s="3">
        <v>0.83769223791017833</v>
      </c>
      <c r="S7170" s="3">
        <v>0.31799171660818404</v>
      </c>
      <c r="T7170" s="5">
        <f>POWER(10,Table2[[#This Row],[Predicted normalized_price]]*(N$7634-N$7635)+N$7635)</f>
        <v>39602.596736658284</v>
      </c>
      <c r="U7170" s="5">
        <f>ABS(Table2[[#This Row],[price]]-Table2[[#This Row],[Predicted Price]])</f>
        <v>802.5967366582845</v>
      </c>
      <c r="V7170" s="5">
        <f>Table2[[#This Row],[Price Diff]]/Table2[[#This Row],[price]]</f>
        <v>2.0685482903564034E-2</v>
      </c>
    </row>
    <row r="7171" spans="1:22" x14ac:dyDescent="0.2">
      <c r="A7171" s="3">
        <v>14030</v>
      </c>
      <c r="B7171" s="3">
        <v>0.244290496</v>
      </c>
      <c r="C7171" s="3">
        <v>70459</v>
      </c>
      <c r="D7171" s="3">
        <v>0.60358201099999997</v>
      </c>
      <c r="E7171" s="3">
        <v>1997</v>
      </c>
      <c r="F7171" s="3">
        <v>0.48056971500000001</v>
      </c>
      <c r="G7171" s="3">
        <v>6</v>
      </c>
      <c r="H7171" s="3">
        <v>0.67893919899999999</v>
      </c>
      <c r="I7171" s="2" t="s">
        <v>13</v>
      </c>
      <c r="J7171" s="3">
        <v>85000</v>
      </c>
      <c r="K7171" s="3">
        <v>0.87372978000000001</v>
      </c>
      <c r="L7171" s="3">
        <v>1</v>
      </c>
      <c r="M7171" s="2" t="s">
        <v>65</v>
      </c>
      <c r="N7171" s="3">
        <v>92555</v>
      </c>
      <c r="O7171" s="3">
        <v>0.47247835900000001</v>
      </c>
      <c r="P7171" s="3">
        <v>-0.76886576349646285</v>
      </c>
      <c r="Q7171" s="3">
        <v>0.5808378673747312</v>
      </c>
      <c r="R7171" s="3">
        <v>0.59204801558184117</v>
      </c>
      <c r="S7171" s="3">
        <v>0.47980460770330824</v>
      </c>
      <c r="T7171" s="5">
        <f>POWER(10,Table2[[#This Row],[Predicted normalized_price]]*(N$7634-N$7635)+N$7635)</f>
        <v>96357.092377272726</v>
      </c>
      <c r="U7171" s="5">
        <f>ABS(Table2[[#This Row],[price]]-Table2[[#This Row],[Predicted Price]])</f>
        <v>3802.0923772727256</v>
      </c>
      <c r="V7171" s="5">
        <f>Table2[[#This Row],[Price Diff]]/Table2[[#This Row],[price]]</f>
        <v>4.1079275860544814E-2</v>
      </c>
    </row>
    <row r="7172" spans="1:22" x14ac:dyDescent="0.2">
      <c r="A7172" s="3">
        <v>12140</v>
      </c>
      <c r="B7172" s="3">
        <v>0.21209547500000001</v>
      </c>
      <c r="C7172" s="3">
        <v>45834</v>
      </c>
      <c r="D7172" s="3">
        <v>0.52833033200000001</v>
      </c>
      <c r="E7172" s="3">
        <v>1995</v>
      </c>
      <c r="F7172" s="3">
        <v>0.48014246599999999</v>
      </c>
      <c r="G7172" s="3">
        <v>8</v>
      </c>
      <c r="H7172" s="3">
        <v>0.78794860499999997</v>
      </c>
      <c r="I7172" s="2" t="s">
        <v>13</v>
      </c>
      <c r="J7172" s="3">
        <v>108000</v>
      </c>
      <c r="K7172" s="3">
        <v>0.89413994200000002</v>
      </c>
      <c r="L7172" s="3">
        <v>1</v>
      </c>
      <c r="M7172" s="2" t="s">
        <v>64</v>
      </c>
      <c r="N7172" s="3">
        <v>57800</v>
      </c>
      <c r="O7172" s="3">
        <v>0.38679830100000001</v>
      </c>
      <c r="P7172" s="3">
        <v>0.52738613239725829</v>
      </c>
      <c r="Q7172" s="3">
        <v>0.35883966905817549</v>
      </c>
      <c r="R7172" s="3">
        <v>0.72102674612205953</v>
      </c>
      <c r="S7172" s="3">
        <v>0.39203985787290319</v>
      </c>
      <c r="T7172" s="5">
        <f>POWER(10,Table2[[#This Row],[Predicted normalized_price]]*(N$7634-N$7635)+N$7635)</f>
        <v>59488.991269269587</v>
      </c>
      <c r="U7172" s="5">
        <f>ABS(Table2[[#This Row],[price]]-Table2[[#This Row],[Predicted Price]])</f>
        <v>1688.9912692695871</v>
      </c>
      <c r="V7172" s="5">
        <f>Table2[[#This Row],[Price Diff]]/Table2[[#This Row],[price]]</f>
        <v>2.9221302236498044E-2</v>
      </c>
    </row>
    <row r="7173" spans="1:22" x14ac:dyDescent="0.2">
      <c r="A7173" s="3">
        <v>16230</v>
      </c>
      <c r="B7173" s="3">
        <v>0.27670165600000002</v>
      </c>
      <c r="C7173" s="3">
        <v>75158</v>
      </c>
      <c r="D7173" s="3">
        <v>0.61488041400000004</v>
      </c>
      <c r="E7173" s="3">
        <v>1595</v>
      </c>
      <c r="F7173" s="3">
        <v>0.38472810600000001</v>
      </c>
      <c r="G7173" s="3">
        <v>3</v>
      </c>
      <c r="H7173" s="3">
        <v>0.416289664</v>
      </c>
      <c r="I7173" s="2" t="s">
        <v>15</v>
      </c>
      <c r="J7173" s="3">
        <v>17403</v>
      </c>
      <c r="K7173" s="3">
        <v>0.73855900399999996</v>
      </c>
      <c r="L7173" s="3">
        <v>1</v>
      </c>
      <c r="M7173" s="2" t="s">
        <v>65</v>
      </c>
      <c r="N7173" s="3">
        <v>155000</v>
      </c>
      <c r="O7173" s="3">
        <v>0.56631265500000005</v>
      </c>
      <c r="P7173" s="3">
        <v>-0.95079748382781537</v>
      </c>
      <c r="Q7173" s="3">
        <v>0.72003069696426059</v>
      </c>
      <c r="R7173" s="3">
        <v>0.43171445483810167</v>
      </c>
      <c r="S7173" s="3">
        <v>0.55664736527552261</v>
      </c>
      <c r="T7173" s="5">
        <f>POWER(10,Table2[[#This Row],[Predicted normalized_price]]*(N$7634-N$7635)+N$7635)</f>
        <v>146982.58069744267</v>
      </c>
      <c r="U7173" s="5">
        <f>ABS(Table2[[#This Row],[price]]-Table2[[#This Row],[Predicted Price]])</f>
        <v>8017.4193025573331</v>
      </c>
      <c r="V7173" s="5">
        <f>Table2[[#This Row],[Price Diff]]/Table2[[#This Row],[price]]</f>
        <v>5.1725285822950537E-2</v>
      </c>
    </row>
    <row r="7174" spans="1:22" x14ac:dyDescent="0.2">
      <c r="A7174" s="3">
        <v>10660</v>
      </c>
      <c r="B7174" s="3">
        <v>0.18316791299999999</v>
      </c>
      <c r="C7174" s="3">
        <v>63031</v>
      </c>
      <c r="D7174" s="3">
        <v>0.584086039</v>
      </c>
      <c r="E7174" s="3">
        <v>2360</v>
      </c>
      <c r="F7174" s="3">
        <v>0.55178418100000004</v>
      </c>
      <c r="G7174" s="3">
        <v>5</v>
      </c>
      <c r="H7174" s="3">
        <v>0.60985333500000005</v>
      </c>
      <c r="I7174" s="2" t="s">
        <v>28</v>
      </c>
      <c r="J7174" s="3">
        <v>72800</v>
      </c>
      <c r="K7174" s="3">
        <v>0.86052510800000004</v>
      </c>
      <c r="L7174" s="3">
        <v>1</v>
      </c>
      <c r="M7174" s="2" t="s">
        <v>64</v>
      </c>
      <c r="N7174" s="3">
        <v>77800</v>
      </c>
      <c r="O7174" s="3">
        <v>0.44087494500000002</v>
      </c>
      <c r="P7174" s="3">
        <v>0.81763809854138281</v>
      </c>
      <c r="Q7174" s="3">
        <v>-0.68552890312835935</v>
      </c>
      <c r="R7174" s="3">
        <v>-0.56326156603091382</v>
      </c>
      <c r="S7174" s="3">
        <v>0.44343789137762335</v>
      </c>
      <c r="T7174" s="5">
        <f>POWER(10,Table2[[#This Row],[Predicted normalized_price]]*(N$7634-N$7635)+N$7635)</f>
        <v>78903.445063473118</v>
      </c>
      <c r="U7174" s="5">
        <f>ABS(Table2[[#This Row],[price]]-Table2[[#This Row],[Predicted Price]])</f>
        <v>1103.4450634731184</v>
      </c>
      <c r="V7174" s="5">
        <f>Table2[[#This Row],[Price Diff]]/Table2[[#This Row],[price]]</f>
        <v>1.4183098502225171E-2</v>
      </c>
    </row>
    <row r="7175" spans="1:22" x14ac:dyDescent="0.2">
      <c r="A7175" s="3">
        <v>7280</v>
      </c>
      <c r="B7175" s="3">
        <v>9.8310923999999994E-2</v>
      </c>
      <c r="C7175" s="3">
        <v>46415</v>
      </c>
      <c r="D7175" s="3">
        <v>0.53053474499999997</v>
      </c>
      <c r="E7175" s="3">
        <v>1496</v>
      </c>
      <c r="F7175" s="3">
        <v>0.35740525400000001</v>
      </c>
      <c r="G7175" s="3">
        <v>2</v>
      </c>
      <c r="H7175" s="3">
        <v>0.26264953499999999</v>
      </c>
      <c r="I7175" s="2" t="s">
        <v>14</v>
      </c>
      <c r="J7175" s="3">
        <v>8</v>
      </c>
      <c r="K7175" s="3">
        <v>8.3593144999999994E-2</v>
      </c>
      <c r="L7175" s="3">
        <v>1</v>
      </c>
      <c r="M7175" s="2" t="s">
        <v>63</v>
      </c>
      <c r="N7175" s="3">
        <v>77700</v>
      </c>
      <c r="O7175" s="3">
        <v>0.44064088400000001</v>
      </c>
      <c r="P7175" s="3">
        <v>-0.93348132901768377</v>
      </c>
      <c r="Q7175" s="3">
        <v>-0.66622289026845771</v>
      </c>
      <c r="R7175" s="3">
        <v>-0.54166205938760315</v>
      </c>
      <c r="S7175" s="3">
        <v>0.43843165661823236</v>
      </c>
      <c r="T7175" s="5">
        <f>POWER(10,Table2[[#This Row],[Predicted normalized_price]]*(N$7634-N$7635)+N$7635)</f>
        <v>76762.44261488349</v>
      </c>
      <c r="U7175" s="5">
        <f>ABS(Table2[[#This Row],[price]]-Table2[[#This Row],[Predicted Price]])</f>
        <v>937.55738511650998</v>
      </c>
      <c r="V7175" s="5">
        <f>Table2[[#This Row],[Price Diff]]/Table2[[#This Row],[price]]</f>
        <v>1.2066375612825097E-2</v>
      </c>
    </row>
    <row r="7176" spans="1:22" x14ac:dyDescent="0.2">
      <c r="A7176" s="3">
        <v>11780</v>
      </c>
      <c r="B7176" s="3">
        <v>0.20539743099999999</v>
      </c>
      <c r="C7176" s="3">
        <v>51904</v>
      </c>
      <c r="D7176" s="3">
        <v>0.55009526900000005</v>
      </c>
      <c r="E7176" s="3">
        <v>1798</v>
      </c>
      <c r="F7176" s="3">
        <v>0.435810641</v>
      </c>
      <c r="G7176" s="3">
        <v>6</v>
      </c>
      <c r="H7176" s="3">
        <v>0.67893919899999999</v>
      </c>
      <c r="I7176" s="2" t="s">
        <v>19</v>
      </c>
      <c r="J7176" s="3">
        <v>80000</v>
      </c>
      <c r="K7176" s="3">
        <v>0.86856292499999999</v>
      </c>
      <c r="L7176" s="3">
        <v>1</v>
      </c>
      <c r="M7176" s="2" t="s">
        <v>65</v>
      </c>
      <c r="N7176" s="3">
        <v>71555</v>
      </c>
      <c r="O7176" s="3">
        <v>0.42564753399999999</v>
      </c>
      <c r="P7176" s="3">
        <v>-0.80891490628647866</v>
      </c>
      <c r="Q7176" s="3">
        <v>0.45373684769862249</v>
      </c>
      <c r="R7176" s="3">
        <v>0.67419462279325693</v>
      </c>
      <c r="S7176" s="3">
        <v>0.42539032534370647</v>
      </c>
      <c r="T7176" s="5">
        <f>POWER(10,Table2[[#This Row],[Predicted normalized_price]]*(N$7634-N$7635)+N$7635)</f>
        <v>71453.937834129945</v>
      </c>
      <c r="U7176" s="5">
        <f>ABS(Table2[[#This Row],[price]]-Table2[[#This Row],[Predicted Price]])</f>
        <v>101.06216587005474</v>
      </c>
      <c r="V7176" s="5">
        <f>Table2[[#This Row],[Price Diff]]/Table2[[#This Row],[price]]</f>
        <v>1.4123704265258158E-3</v>
      </c>
    </row>
    <row r="7177" spans="1:22" x14ac:dyDescent="0.2">
      <c r="A7177" s="3">
        <v>17440</v>
      </c>
      <c r="B7177" s="3">
        <v>0.29270103800000002</v>
      </c>
      <c r="C7177" s="3">
        <v>79862</v>
      </c>
      <c r="D7177" s="3">
        <v>0.62550435900000001</v>
      </c>
      <c r="E7177" s="3">
        <v>1991</v>
      </c>
      <c r="F7177" s="3">
        <v>0.47928668200000002</v>
      </c>
      <c r="G7177" s="3">
        <v>3</v>
      </c>
      <c r="H7177" s="3">
        <v>0.416289664</v>
      </c>
      <c r="I7177" s="2" t="s">
        <v>15</v>
      </c>
      <c r="J7177" s="3">
        <v>50000</v>
      </c>
      <c r="K7177" s="3">
        <v>0.82850592099999998</v>
      </c>
      <c r="L7177" s="3">
        <v>1</v>
      </c>
      <c r="M7177" s="2" t="s">
        <v>64</v>
      </c>
      <c r="N7177" s="3">
        <v>167000</v>
      </c>
      <c r="O7177" s="3">
        <v>0.579882868</v>
      </c>
      <c r="P7177" s="3">
        <v>0.18193990525276146</v>
      </c>
      <c r="Q7177" s="3">
        <v>0.72805729191000501</v>
      </c>
      <c r="R7177" s="3">
        <v>0.39753132398779711</v>
      </c>
      <c r="S7177" s="3">
        <v>0.57041462204352478</v>
      </c>
      <c r="T7177" s="5">
        <f>POWER(10,Table2[[#This Row],[Predicted normalized_price]]*(N$7634-N$7635)+N$7635)</f>
        <v>158533.43823571064</v>
      </c>
      <c r="U7177" s="5">
        <f>ABS(Table2[[#This Row],[price]]-Table2[[#This Row],[Predicted Price]])</f>
        <v>8466.5617642893631</v>
      </c>
      <c r="V7177" s="5">
        <f>Table2[[#This Row],[Price Diff]]/Table2[[#This Row],[price]]</f>
        <v>5.069797463646325E-2</v>
      </c>
    </row>
    <row r="7178" spans="1:22" x14ac:dyDescent="0.2">
      <c r="A7178" s="3">
        <v>9720</v>
      </c>
      <c r="B7178" s="3">
        <v>0.16262765900000001</v>
      </c>
      <c r="C7178" s="3">
        <v>45186</v>
      </c>
      <c r="D7178" s="3">
        <v>0.52583850200000004</v>
      </c>
      <c r="E7178" s="3">
        <v>1999</v>
      </c>
      <c r="F7178" s="3">
        <v>0.48099653599999997</v>
      </c>
      <c r="G7178" s="3">
        <v>6</v>
      </c>
      <c r="H7178" s="3">
        <v>0.67893919899999999</v>
      </c>
      <c r="I7178" s="2" t="s">
        <v>17</v>
      </c>
      <c r="J7178" s="3">
        <v>83000</v>
      </c>
      <c r="K7178" s="3">
        <v>0.87170046999999995</v>
      </c>
      <c r="L7178" s="3">
        <v>1</v>
      </c>
      <c r="M7178" s="2" t="s">
        <v>65</v>
      </c>
      <c r="N7178" s="3">
        <v>55800</v>
      </c>
      <c r="O7178" s="3">
        <v>0.38038979699999997</v>
      </c>
      <c r="P7178" s="3">
        <v>-0.82600627980799946</v>
      </c>
      <c r="Q7178" s="3">
        <v>-0.72089142007381668</v>
      </c>
      <c r="R7178" s="3">
        <v>-0.38767822775044924</v>
      </c>
      <c r="S7178" s="3">
        <v>0.38526519648083635</v>
      </c>
      <c r="T7178" s="5">
        <f>POWER(10,Table2[[#This Row],[Predicted normalized_price]]*(N$7634-N$7635)+N$7635)</f>
        <v>57315.111961506147</v>
      </c>
      <c r="U7178" s="5">
        <f>ABS(Table2[[#This Row],[price]]-Table2[[#This Row],[Predicted Price]])</f>
        <v>1515.1119615061471</v>
      </c>
      <c r="V7178" s="5">
        <f>Table2[[#This Row],[Price Diff]]/Table2[[#This Row],[price]]</f>
        <v>2.7152544113013388E-2</v>
      </c>
    </row>
    <row r="7179" spans="1:22" x14ac:dyDescent="0.2">
      <c r="A7179" s="3">
        <v>13020</v>
      </c>
      <c r="B7179" s="3">
        <v>0.22766671099999999</v>
      </c>
      <c r="C7179" s="3">
        <v>59921</v>
      </c>
      <c r="D7179" s="3">
        <v>0.57523100400000005</v>
      </c>
      <c r="E7179" s="3">
        <v>1499</v>
      </c>
      <c r="F7179" s="3">
        <v>0.35825946600000003</v>
      </c>
      <c r="G7179" s="3">
        <v>3</v>
      </c>
      <c r="H7179" s="3">
        <v>0.416289664</v>
      </c>
      <c r="I7179" s="2" t="s">
        <v>13</v>
      </c>
      <c r="J7179" s="3">
        <v>40764</v>
      </c>
      <c r="K7179" s="3">
        <v>0.81110054799999998</v>
      </c>
      <c r="L7179" s="3">
        <v>1</v>
      </c>
      <c r="M7179" s="2" t="s">
        <v>64</v>
      </c>
      <c r="N7179" s="3">
        <v>114800</v>
      </c>
      <c r="O7179" s="3">
        <v>0.51167532599999999</v>
      </c>
      <c r="P7179" s="3">
        <v>7.49245661452764E-2</v>
      </c>
      <c r="Q7179" s="3">
        <v>0.61776680307327148</v>
      </c>
      <c r="R7179" s="3">
        <v>0.53829941420013805</v>
      </c>
      <c r="S7179" s="3">
        <v>0.50538485271963918</v>
      </c>
      <c r="T7179" s="5">
        <f>POWER(10,Table2[[#This Row],[Predicted normalized_price]]*(N$7634-N$7635)+N$7635)</f>
        <v>110899.58548847589</v>
      </c>
      <c r="U7179" s="5">
        <f>ABS(Table2[[#This Row],[price]]-Table2[[#This Row],[Predicted Price]])</f>
        <v>3900.4145115241117</v>
      </c>
      <c r="V7179" s="5">
        <f>Table2[[#This Row],[Price Diff]]/Table2[[#This Row],[price]]</f>
        <v>3.3975736163102017E-2</v>
      </c>
    </row>
    <row r="7180" spans="1:22" x14ac:dyDescent="0.2">
      <c r="A7180" s="3">
        <v>12440</v>
      </c>
      <c r="B7180" s="3">
        <v>0.217527163</v>
      </c>
      <c r="C7180" s="3">
        <v>75222</v>
      </c>
      <c r="D7180" s="3">
        <v>0.61502937199999996</v>
      </c>
      <c r="E7180" s="3">
        <v>1969</v>
      </c>
      <c r="F7180" s="3">
        <v>0.47454891999999999</v>
      </c>
      <c r="G7180" s="3">
        <v>4</v>
      </c>
      <c r="H7180" s="3">
        <v>0.52529906999999998</v>
      </c>
      <c r="I7180" s="2" t="s">
        <v>21</v>
      </c>
      <c r="J7180" s="3">
        <v>104000</v>
      </c>
      <c r="K7180" s="3">
        <v>0.89092344700000003</v>
      </c>
      <c r="L7180" s="3">
        <v>1</v>
      </c>
      <c r="M7180" s="2" t="s">
        <v>64</v>
      </c>
      <c r="N7180" s="3">
        <v>109800</v>
      </c>
      <c r="O7180" s="3">
        <v>0.503571463</v>
      </c>
      <c r="P7180" s="3">
        <v>0.99999999984662546</v>
      </c>
      <c r="Q7180" s="3">
        <v>0.61791020037760624</v>
      </c>
      <c r="R7180" s="3">
        <v>0.55919873469668802</v>
      </c>
      <c r="S7180" s="3">
        <v>0.50255959799164529</v>
      </c>
      <c r="T7180" s="5">
        <f>POWER(10,Table2[[#This Row],[Predicted normalized_price]]*(N$7634-N$7635)+N$7635)</f>
        <v>109191.18141368029</v>
      </c>
      <c r="U7180" s="5">
        <f>ABS(Table2[[#This Row],[price]]-Table2[[#This Row],[Predicted Price]])</f>
        <v>608.81858631971409</v>
      </c>
      <c r="V7180" s="5">
        <f>Table2[[#This Row],[Price Diff]]/Table2[[#This Row],[price]]</f>
        <v>5.544795868121258E-3</v>
      </c>
    </row>
    <row r="7181" spans="1:22" x14ac:dyDescent="0.2">
      <c r="A7181" s="3">
        <v>16490</v>
      </c>
      <c r="B7181" s="3">
        <v>0.28023790700000001</v>
      </c>
      <c r="C7181" s="3">
        <v>40461</v>
      </c>
      <c r="D7181" s="3">
        <v>0.50650975399999998</v>
      </c>
      <c r="E7181" s="3">
        <v>2979</v>
      </c>
      <c r="F7181" s="3">
        <v>0.65110249600000003</v>
      </c>
      <c r="G7181" s="3">
        <v>9</v>
      </c>
      <c r="H7181" s="3">
        <v>0.83257932800000001</v>
      </c>
      <c r="I7181" s="2" t="s">
        <v>13</v>
      </c>
      <c r="J7181" s="3">
        <v>120000</v>
      </c>
      <c r="K7181" s="3">
        <v>0.90311950399999996</v>
      </c>
      <c r="L7181" s="3">
        <v>4</v>
      </c>
      <c r="M7181" s="2" t="s">
        <v>62</v>
      </c>
      <c r="N7181" s="3">
        <v>60500</v>
      </c>
      <c r="O7181" s="3">
        <v>0.39510664699999998</v>
      </c>
      <c r="P7181" s="3">
        <v>-0.11635178866088201</v>
      </c>
      <c r="Q7181" s="3">
        <v>0.38360358744083262</v>
      </c>
      <c r="R7181" s="3">
        <v>0.73763856452307663</v>
      </c>
      <c r="S7181" s="3">
        <v>0.39265345115337313</v>
      </c>
      <c r="T7181" s="5">
        <f>POWER(10,Table2[[#This Row],[Predicted normalized_price]]*(N$7634-N$7635)+N$7635)</f>
        <v>59689.909546839481</v>
      </c>
      <c r="U7181" s="5">
        <f>ABS(Table2[[#This Row],[price]]-Table2[[#This Row],[Predicted Price]])</f>
        <v>810.09045316051925</v>
      </c>
      <c r="V7181" s="5">
        <f>Table2[[#This Row],[Price Diff]]/Table2[[#This Row],[price]]</f>
        <v>1.3389924845628417E-2</v>
      </c>
    </row>
    <row r="7182" spans="1:22" x14ac:dyDescent="0.2">
      <c r="A7182" s="3">
        <v>9030</v>
      </c>
      <c r="B7182" s="3">
        <v>0.14624373800000001</v>
      </c>
      <c r="C7182" s="3">
        <v>33936</v>
      </c>
      <c r="D7182" s="3">
        <v>0.47573353499999999</v>
      </c>
      <c r="E7182" s="3">
        <v>2521</v>
      </c>
      <c r="F7182" s="3">
        <v>0.57992365099999998</v>
      </c>
      <c r="G7182" s="3">
        <v>9</v>
      </c>
      <c r="H7182" s="3">
        <v>0.83257932800000001</v>
      </c>
      <c r="I7182" s="2" t="s">
        <v>21</v>
      </c>
      <c r="J7182" s="3">
        <v>65000</v>
      </c>
      <c r="K7182" s="3">
        <v>0.85086644300000003</v>
      </c>
      <c r="L7182" s="3">
        <v>2</v>
      </c>
      <c r="M7182" s="2" t="s">
        <v>65</v>
      </c>
      <c r="N7182" s="3">
        <v>39500</v>
      </c>
      <c r="O7182" s="3">
        <v>0.31751964999999999</v>
      </c>
      <c r="P7182" s="3">
        <v>0.99999999848359855</v>
      </c>
      <c r="Q7182" s="3">
        <v>0.16981506177305983</v>
      </c>
      <c r="R7182" s="3">
        <v>0.83716881923036179</v>
      </c>
      <c r="S7182" s="3">
        <v>0.31404528000282572</v>
      </c>
      <c r="T7182" s="5">
        <f>POWER(10,Table2[[#This Row],[Predicted normalized_price]]*(N$7634-N$7635)+N$7635)</f>
        <v>38753.028669599946</v>
      </c>
      <c r="U7182" s="5">
        <f>ABS(Table2[[#This Row],[price]]-Table2[[#This Row],[Predicted Price]])</f>
        <v>746.97133040005428</v>
      </c>
      <c r="V7182" s="5">
        <f>Table2[[#This Row],[Price Diff]]/Table2[[#This Row],[price]]</f>
        <v>1.8910666592406436E-2</v>
      </c>
    </row>
    <row r="7183" spans="1:22" x14ac:dyDescent="0.2">
      <c r="A7183" s="3">
        <v>10060</v>
      </c>
      <c r="B7183" s="3">
        <v>0.17027779800000001</v>
      </c>
      <c r="C7183" s="3">
        <v>17781</v>
      </c>
      <c r="D7183" s="3">
        <v>0.36262173800000003</v>
      </c>
      <c r="E7183" s="3">
        <v>1499</v>
      </c>
      <c r="F7183" s="3">
        <v>0.35825946600000003</v>
      </c>
      <c r="G7183" s="3">
        <v>9</v>
      </c>
      <c r="H7183" s="3">
        <v>0.83257932800000001</v>
      </c>
      <c r="I7183" s="2" t="s">
        <v>28</v>
      </c>
      <c r="J7183" s="3">
        <v>98589</v>
      </c>
      <c r="K7183" s="3">
        <v>0.88636966500000003</v>
      </c>
      <c r="L7183" s="3">
        <v>1</v>
      </c>
      <c r="M7183" s="2" t="s">
        <v>63</v>
      </c>
      <c r="N7183" s="3">
        <v>29800</v>
      </c>
      <c r="O7183" s="3">
        <v>0.266238329</v>
      </c>
      <c r="P7183" s="3">
        <v>-0.96933312928984783</v>
      </c>
      <c r="Q7183" s="3">
        <v>-0.88533529548459056</v>
      </c>
      <c r="R7183" s="3">
        <v>-6.5912319259131671E-2</v>
      </c>
      <c r="S7183" s="3">
        <v>0.25997498091824756</v>
      </c>
      <c r="T7183" s="5">
        <f>POWER(10,Table2[[#This Row],[Predicted normalized_price]]*(N$7634-N$7635)+N$7635)</f>
        <v>28791.814352277932</v>
      </c>
      <c r="U7183" s="5">
        <f>ABS(Table2[[#This Row],[price]]-Table2[[#This Row],[Predicted Price]])</f>
        <v>1008.1856477220681</v>
      </c>
      <c r="V7183" s="5">
        <f>Table2[[#This Row],[Price Diff]]/Table2[[#This Row],[price]]</f>
        <v>3.383173314503584E-2</v>
      </c>
    </row>
    <row r="7184" spans="1:22" x14ac:dyDescent="0.2">
      <c r="A7184" s="3">
        <v>7380</v>
      </c>
      <c r="B7184" s="3">
        <v>0.101346539</v>
      </c>
      <c r="C7184" s="3">
        <v>42319</v>
      </c>
      <c r="D7184" s="3">
        <v>0.51436692299999998</v>
      </c>
      <c r="E7184" s="3">
        <v>1317</v>
      </c>
      <c r="F7184" s="3">
        <v>0.30306623700000002</v>
      </c>
      <c r="G7184" s="3">
        <v>1</v>
      </c>
      <c r="H7184" s="3">
        <v>0</v>
      </c>
      <c r="I7184" s="2" t="s">
        <v>22</v>
      </c>
      <c r="J7184" s="3">
        <v>2200</v>
      </c>
      <c r="K7184" s="3">
        <v>0.56229375699999995</v>
      </c>
      <c r="L7184" s="3">
        <v>1</v>
      </c>
      <c r="M7184" s="2" t="s">
        <v>67</v>
      </c>
      <c r="N7184" s="3">
        <v>73800</v>
      </c>
      <c r="O7184" s="3">
        <v>0.43126940699999999</v>
      </c>
      <c r="P7184" s="3">
        <v>-0.90994532709461484</v>
      </c>
      <c r="Q7184" s="3">
        <v>-0.57989546430262839</v>
      </c>
      <c r="R7184" s="3">
        <v>-0.59128324643795582</v>
      </c>
      <c r="S7184" s="3">
        <v>0.4738148453172889</v>
      </c>
      <c r="T7184" s="5">
        <f>POWER(10,Table2[[#This Row],[Predicted normalized_price]]*(N$7634-N$7635)+N$7635)</f>
        <v>93237.228813093941</v>
      </c>
      <c r="U7184" s="5">
        <f>ABS(Table2[[#This Row],[price]]-Table2[[#This Row],[Predicted Price]])</f>
        <v>19437.228813093941</v>
      </c>
      <c r="V7184" s="5">
        <f>Table2[[#This Row],[Price Diff]]/Table2[[#This Row],[price]]</f>
        <v>0.26337708418826478</v>
      </c>
    </row>
    <row r="7185" spans="1:22" x14ac:dyDescent="0.2">
      <c r="A7185" s="3">
        <v>13980</v>
      </c>
      <c r="B7185" s="3">
        <v>0.24349611099999999</v>
      </c>
      <c r="C7185" s="3">
        <v>24601</v>
      </c>
      <c r="D7185" s="3">
        <v>0.419437279</v>
      </c>
      <c r="E7185" s="3">
        <v>1995</v>
      </c>
      <c r="F7185" s="3">
        <v>0.48014246599999999</v>
      </c>
      <c r="G7185" s="3">
        <v>9</v>
      </c>
      <c r="H7185" s="3">
        <v>0.83257932800000001</v>
      </c>
      <c r="I7185" s="2" t="s">
        <v>13</v>
      </c>
      <c r="J7185" s="3">
        <v>70000</v>
      </c>
      <c r="K7185" s="3">
        <v>0.85718244399999999</v>
      </c>
      <c r="L7185" s="3">
        <v>1</v>
      </c>
      <c r="M7185" s="2" t="s">
        <v>64</v>
      </c>
      <c r="N7185" s="3">
        <v>42300</v>
      </c>
      <c r="O7185" s="3">
        <v>0.329982993</v>
      </c>
      <c r="P7185" s="3">
        <v>0.10259852101844832</v>
      </c>
      <c r="Q7185" s="3">
        <v>0.17693190474976767</v>
      </c>
      <c r="R7185" s="3">
        <v>0.80283328181259161</v>
      </c>
      <c r="S7185" s="3">
        <v>0.32226313457879718</v>
      </c>
      <c r="T7185" s="5">
        <f>POWER(10,Table2[[#This Row],[Predicted normalized_price]]*(N$7634-N$7635)+N$7635)</f>
        <v>40543.126125224997</v>
      </c>
      <c r="U7185" s="5">
        <f>ABS(Table2[[#This Row],[price]]-Table2[[#This Row],[Predicted Price]])</f>
        <v>1756.8738747750031</v>
      </c>
      <c r="V7185" s="5">
        <f>Table2[[#This Row],[Price Diff]]/Table2[[#This Row],[price]]</f>
        <v>4.1533661342198651E-2</v>
      </c>
    </row>
    <row r="7186" spans="1:22" x14ac:dyDescent="0.2">
      <c r="A7186" s="3">
        <v>15380</v>
      </c>
      <c r="B7186" s="3">
        <v>0.26473223899999998</v>
      </c>
      <c r="C7186" s="3">
        <v>77654</v>
      </c>
      <c r="D7186" s="3">
        <v>0.620597815</v>
      </c>
      <c r="E7186" s="3">
        <v>1998</v>
      </c>
      <c r="F7186" s="3">
        <v>0.480783179</v>
      </c>
      <c r="G7186" s="3">
        <v>2</v>
      </c>
      <c r="H7186" s="3">
        <v>0.26264953499999999</v>
      </c>
      <c r="I7186" s="2" t="s">
        <v>16</v>
      </c>
      <c r="J7186" s="3">
        <v>9000</v>
      </c>
      <c r="K7186" s="3">
        <v>0.68235877599999994</v>
      </c>
      <c r="L7186" s="3">
        <v>1</v>
      </c>
      <c r="M7186" s="2" t="s">
        <v>65</v>
      </c>
      <c r="N7186" s="3">
        <v>161800</v>
      </c>
      <c r="O7186" s="3">
        <v>0.57412624400000001</v>
      </c>
      <c r="P7186" s="3">
        <v>-0.74549952349348358</v>
      </c>
      <c r="Q7186" s="3">
        <v>0.7476193009852099</v>
      </c>
      <c r="R7186" s="3">
        <v>0.38954513683478681</v>
      </c>
      <c r="S7186" s="3">
        <v>0.57514886544395727</v>
      </c>
      <c r="T7186" s="5">
        <f>POWER(10,Table2[[#This Row],[Predicted normalized_price]]*(N$7634-N$7635)+N$7635)</f>
        <v>162711.76722582796</v>
      </c>
      <c r="U7186" s="5">
        <f>ABS(Table2[[#This Row],[price]]-Table2[[#This Row],[Predicted Price]])</f>
        <v>911.76722582796356</v>
      </c>
      <c r="V7186" s="5">
        <f>Table2[[#This Row],[Price Diff]]/Table2[[#This Row],[price]]</f>
        <v>5.6351497269960665E-3</v>
      </c>
    </row>
    <row r="7187" spans="1:22" x14ac:dyDescent="0.2">
      <c r="A7187" s="3">
        <v>15330</v>
      </c>
      <c r="B7187" s="3">
        <v>0.26400769600000001</v>
      </c>
      <c r="C7187" s="3">
        <v>25398</v>
      </c>
      <c r="D7187" s="3">
        <v>0.42501692600000002</v>
      </c>
      <c r="E7187" s="3">
        <v>1984</v>
      </c>
      <c r="F7187" s="3">
        <v>0.47778491499999998</v>
      </c>
      <c r="G7187" s="3">
        <v>10</v>
      </c>
      <c r="H7187" s="3">
        <v>0.87250287000000004</v>
      </c>
      <c r="I7187" s="2" t="s">
        <v>19</v>
      </c>
      <c r="J7187" s="3">
        <v>65025</v>
      </c>
      <c r="K7187" s="3">
        <v>0.85089921599999996</v>
      </c>
      <c r="L7187" s="3">
        <v>4</v>
      </c>
      <c r="M7187" s="2" t="s">
        <v>65</v>
      </c>
      <c r="N7187" s="3">
        <v>41000</v>
      </c>
      <c r="O7187" s="3">
        <v>0.32430239900000002</v>
      </c>
      <c r="P7187" s="3">
        <v>-0.83444368865488505</v>
      </c>
      <c r="Q7187" s="3">
        <v>0.20303697851110544</v>
      </c>
      <c r="R7187" s="3">
        <v>0.80539917550447393</v>
      </c>
      <c r="S7187" s="3">
        <v>0.32601935096753004</v>
      </c>
      <c r="T7187" s="5">
        <f>POWER(10,Table2[[#This Row],[Predicted normalized_price]]*(N$7634-N$7635)+N$7635)</f>
        <v>41388.653082182696</v>
      </c>
      <c r="U7187" s="5">
        <f>ABS(Table2[[#This Row],[price]]-Table2[[#This Row],[Predicted Price]])</f>
        <v>388.65308218269638</v>
      </c>
      <c r="V7187" s="5">
        <f>Table2[[#This Row],[Price Diff]]/Table2[[#This Row],[price]]</f>
        <v>9.4793434678706427E-3</v>
      </c>
    </row>
    <row r="7188" spans="1:22" x14ac:dyDescent="0.2">
      <c r="A7188" s="3">
        <v>9620</v>
      </c>
      <c r="B7188" s="3">
        <v>0.160326635</v>
      </c>
      <c r="C7188" s="3">
        <v>11921</v>
      </c>
      <c r="D7188" s="3">
        <v>0.29265089700000002</v>
      </c>
      <c r="E7188" s="3">
        <v>1598</v>
      </c>
      <c r="F7188" s="3">
        <v>0.38552934799999999</v>
      </c>
      <c r="G7188" s="3">
        <v>10</v>
      </c>
      <c r="H7188" s="3">
        <v>0.87250287000000004</v>
      </c>
      <c r="I7188" s="2" t="s">
        <v>10</v>
      </c>
      <c r="J7188" s="3">
        <v>135000</v>
      </c>
      <c r="K7188" s="3">
        <v>0.91315780000000002</v>
      </c>
      <c r="L7188" s="3">
        <v>1</v>
      </c>
      <c r="M7188" s="2" t="s">
        <v>63</v>
      </c>
      <c r="N7188" s="3">
        <v>21000</v>
      </c>
      <c r="O7188" s="3">
        <v>0.20254693800000001</v>
      </c>
      <c r="P7188" s="3">
        <v>-0.62253957321672937</v>
      </c>
      <c r="Q7188" s="3">
        <v>-0.91244597246060999</v>
      </c>
      <c r="R7188" s="3">
        <v>0.1117652556878789</v>
      </c>
      <c r="S7188" s="3">
        <v>0.2086884095585263</v>
      </c>
      <c r="T7188" s="5">
        <f>POWER(10,Table2[[#This Row],[Predicted normalized_price]]*(N$7634-N$7635)+N$7635)</f>
        <v>21720.792784665951</v>
      </c>
      <c r="U7188" s="5">
        <f>ABS(Table2[[#This Row],[price]]-Table2[[#This Row],[Predicted Price]])</f>
        <v>720.79278466595133</v>
      </c>
      <c r="V7188" s="5">
        <f>Table2[[#This Row],[Price Diff]]/Table2[[#This Row],[price]]</f>
        <v>3.4323465936473875E-2</v>
      </c>
    </row>
    <row r="7189" spans="1:22" x14ac:dyDescent="0.2">
      <c r="A7189" s="3">
        <v>10400</v>
      </c>
      <c r="B7189" s="3">
        <v>0.177673631</v>
      </c>
      <c r="C7189" s="3">
        <v>50289</v>
      </c>
      <c r="D7189" s="3">
        <v>0.54456354600000001</v>
      </c>
      <c r="E7189" s="3">
        <v>1496</v>
      </c>
      <c r="F7189" s="3">
        <v>0.35740525400000001</v>
      </c>
      <c r="G7189" s="3">
        <v>2</v>
      </c>
      <c r="H7189" s="3">
        <v>0.26264953499999999</v>
      </c>
      <c r="I7189" s="2" t="s">
        <v>22</v>
      </c>
      <c r="J7189" s="3">
        <v>8452</v>
      </c>
      <c r="K7189" s="3">
        <v>0.67700468899999999</v>
      </c>
      <c r="L7189" s="3">
        <v>1</v>
      </c>
      <c r="M7189" s="2" t="s">
        <v>64</v>
      </c>
      <c r="N7189" s="3">
        <v>93800</v>
      </c>
      <c r="O7189" s="3">
        <v>0.47490997400000001</v>
      </c>
      <c r="P7189" s="3">
        <v>0.26617572048666321</v>
      </c>
      <c r="Q7189" s="3">
        <v>-0.59902916970862841</v>
      </c>
      <c r="R7189" s="3">
        <v>-0.64420858015255544</v>
      </c>
      <c r="S7189" s="3">
        <v>0.48529597499265376</v>
      </c>
      <c r="T7189" s="5">
        <f>POWER(10,Table2[[#This Row],[Predicted normalized_price]]*(N$7634-N$7635)+N$7635)</f>
        <v>99309.001636088084</v>
      </c>
      <c r="U7189" s="5">
        <f>ABS(Table2[[#This Row],[price]]-Table2[[#This Row],[Predicted Price]])</f>
        <v>5509.0016360880836</v>
      </c>
      <c r="V7189" s="5">
        <f>Table2[[#This Row],[Price Diff]]/Table2[[#This Row],[price]]</f>
        <v>5.8731360725885751E-2</v>
      </c>
    </row>
    <row r="7190" spans="1:22" x14ac:dyDescent="0.2">
      <c r="A7190" s="3">
        <v>10410</v>
      </c>
      <c r="B7190" s="3">
        <v>0.17788747799999999</v>
      </c>
      <c r="C7190" s="3">
        <v>27210</v>
      </c>
      <c r="D7190" s="3">
        <v>0.437077031</v>
      </c>
      <c r="E7190" s="3">
        <v>1995</v>
      </c>
      <c r="F7190" s="3">
        <v>0.48014246599999999</v>
      </c>
      <c r="G7190" s="3">
        <v>9</v>
      </c>
      <c r="H7190" s="3">
        <v>0.83257932800000001</v>
      </c>
      <c r="I7190" s="2" t="s">
        <v>13</v>
      </c>
      <c r="J7190" s="3">
        <v>90000</v>
      </c>
      <c r="K7190" s="3">
        <v>0.87860122100000004</v>
      </c>
      <c r="L7190" s="3">
        <v>2</v>
      </c>
      <c r="M7190" s="2" t="s">
        <v>65</v>
      </c>
      <c r="N7190" s="3">
        <v>37800</v>
      </c>
      <c r="O7190" s="3">
        <v>0.30951394500000001</v>
      </c>
      <c r="P7190" s="3">
        <v>-0.77525963206478532</v>
      </c>
      <c r="Q7190" s="3">
        <v>0.14048577435724824</v>
      </c>
      <c r="R7190" s="3">
        <v>0.8357559014410556</v>
      </c>
      <c r="S7190" s="3">
        <v>0.30200185276842528</v>
      </c>
      <c r="T7190" s="5">
        <f>POWER(10,Table2[[#This Row],[Predicted normalized_price]]*(N$7634-N$7635)+N$7635)</f>
        <v>36271.414299402451</v>
      </c>
      <c r="U7190" s="5">
        <f>ABS(Table2[[#This Row],[price]]-Table2[[#This Row],[Predicted Price]])</f>
        <v>1528.5857005975486</v>
      </c>
      <c r="V7190" s="5">
        <f>Table2[[#This Row],[Price Diff]]/Table2[[#This Row],[price]]</f>
        <v>4.0438775148083299E-2</v>
      </c>
    </row>
    <row r="7191" spans="1:22" x14ac:dyDescent="0.2">
      <c r="A7191" s="3">
        <v>12960</v>
      </c>
      <c r="B7191" s="3">
        <v>0.226638963</v>
      </c>
      <c r="C7191" s="3">
        <v>57327</v>
      </c>
      <c r="D7191" s="3">
        <v>0.56748623799999998</v>
      </c>
      <c r="E7191" s="3">
        <v>1595</v>
      </c>
      <c r="F7191" s="3">
        <v>0.38472810600000001</v>
      </c>
      <c r="G7191" s="3">
        <v>6</v>
      </c>
      <c r="H7191" s="3">
        <v>0.67893919899999999</v>
      </c>
      <c r="I7191" s="2" t="s">
        <v>15</v>
      </c>
      <c r="J7191" s="3">
        <v>48000</v>
      </c>
      <c r="K7191" s="3">
        <v>0.82502678399999996</v>
      </c>
      <c r="L7191" s="3">
        <v>1</v>
      </c>
      <c r="M7191" s="2" t="s">
        <v>67</v>
      </c>
      <c r="N7191" s="3">
        <v>75800</v>
      </c>
      <c r="O7191" s="3">
        <v>0.43613554500000001</v>
      </c>
      <c r="P7191" s="3">
        <v>-0.93986576760706053</v>
      </c>
      <c r="Q7191" s="3">
        <v>0.53523113295629909</v>
      </c>
      <c r="R7191" s="3">
        <v>0.64453619877280088</v>
      </c>
      <c r="S7191" s="3">
        <v>0.45403091761701803</v>
      </c>
      <c r="T7191" s="5">
        <f>POWER(10,Table2[[#This Row],[Predicted normalized_price]]*(N$7634-N$7635)+N$7635)</f>
        <v>83632.639017315494</v>
      </c>
      <c r="U7191" s="5">
        <f>ABS(Table2[[#This Row],[price]]-Table2[[#This Row],[Predicted Price]])</f>
        <v>7832.6390173154941</v>
      </c>
      <c r="V7191" s="5">
        <f>Table2[[#This Row],[Price Diff]]/Table2[[#This Row],[price]]</f>
        <v>0.10333296856616747</v>
      </c>
    </row>
    <row r="7192" spans="1:22" x14ac:dyDescent="0.2">
      <c r="A7192" s="3">
        <v>12520</v>
      </c>
      <c r="B7192" s="3">
        <v>0.218953495</v>
      </c>
      <c r="C7192" s="3">
        <v>38012</v>
      </c>
      <c r="D7192" s="3">
        <v>0.49558321900000002</v>
      </c>
      <c r="E7192" s="3">
        <v>3192</v>
      </c>
      <c r="F7192" s="3">
        <v>0.68054928100000001</v>
      </c>
      <c r="G7192" s="3">
        <v>9</v>
      </c>
      <c r="H7192" s="3">
        <v>0.83257932800000001</v>
      </c>
      <c r="I7192" s="2" t="s">
        <v>35</v>
      </c>
      <c r="J7192" s="3">
        <v>113000</v>
      </c>
      <c r="K7192" s="3">
        <v>0.89799702599999998</v>
      </c>
      <c r="L7192" s="3">
        <v>3</v>
      </c>
      <c r="M7192" s="2" t="s">
        <v>64</v>
      </c>
      <c r="N7192" s="3">
        <v>51800</v>
      </c>
      <c r="O7192" s="3">
        <v>0.36685324699999999</v>
      </c>
      <c r="P7192" s="3">
        <v>0.90315816834863327</v>
      </c>
      <c r="Q7192" s="3">
        <v>-0.77534843470164894</v>
      </c>
      <c r="R7192" s="3">
        <v>-0.310821802392861</v>
      </c>
      <c r="S7192" s="3">
        <v>0.35598664208755504</v>
      </c>
      <c r="T7192" s="5">
        <f>POWER(10,Table2[[#This Row],[Predicted normalized_price]]*(N$7634-N$7635)+N$7635)</f>
        <v>48797.440208894484</v>
      </c>
      <c r="U7192" s="5">
        <f>ABS(Table2[[#This Row],[price]]-Table2[[#This Row],[Predicted Price]])</f>
        <v>3002.5597911055156</v>
      </c>
      <c r="V7192" s="5">
        <f>Table2[[#This Row],[Price Diff]]/Table2[[#This Row],[price]]</f>
        <v>5.7964474731766712E-2</v>
      </c>
    </row>
    <row r="7193" spans="1:22" x14ac:dyDescent="0.2">
      <c r="A7193" s="3">
        <v>12260</v>
      </c>
      <c r="B7193" s="3">
        <v>0.21428408700000001</v>
      </c>
      <c r="C7193" s="3">
        <v>65845</v>
      </c>
      <c r="D7193" s="3">
        <v>0.59172956899999996</v>
      </c>
      <c r="E7193" s="3">
        <v>1986</v>
      </c>
      <c r="F7193" s="3">
        <v>0.47821453200000003</v>
      </c>
      <c r="G7193" s="3">
        <v>4</v>
      </c>
      <c r="H7193" s="3">
        <v>0.52529906999999998</v>
      </c>
      <c r="I7193" s="2" t="s">
        <v>10</v>
      </c>
      <c r="J7193" s="3">
        <v>20000</v>
      </c>
      <c r="K7193" s="3">
        <v>0.7504132</v>
      </c>
      <c r="L7193" s="3">
        <v>1</v>
      </c>
      <c r="M7193" s="2" t="s">
        <v>64</v>
      </c>
      <c r="N7193" s="3">
        <v>104800</v>
      </c>
      <c r="O7193" s="3">
        <v>0.49508983899999998</v>
      </c>
      <c r="P7193" s="3">
        <v>0.97007543164934273</v>
      </c>
      <c r="Q7193" s="3">
        <v>-0.59970161854086734</v>
      </c>
      <c r="R7193" s="3">
        <v>-0.64893328801025896</v>
      </c>
      <c r="S7193" s="3">
        <v>0.48817150731264669</v>
      </c>
      <c r="T7193" s="5">
        <f>POWER(10,Table2[[#This Row],[Predicted normalized_price]]*(N$7634-N$7635)+N$7635)</f>
        <v>100890.65912433848</v>
      </c>
      <c r="U7193" s="5">
        <f>ABS(Table2[[#This Row],[price]]-Table2[[#This Row],[Predicted Price]])</f>
        <v>3909.3408756615245</v>
      </c>
      <c r="V7193" s="5">
        <f>Table2[[#This Row],[Price Diff]]/Table2[[#This Row],[price]]</f>
        <v>3.7302870950968743E-2</v>
      </c>
    </row>
    <row r="7194" spans="1:22" x14ac:dyDescent="0.2">
      <c r="A7194" s="3">
        <v>12530</v>
      </c>
      <c r="B7194" s="3">
        <v>0.219131146</v>
      </c>
      <c r="C7194" s="3">
        <v>65630</v>
      </c>
      <c r="D7194" s="3">
        <v>0.59115720999999999</v>
      </c>
      <c r="E7194" s="3">
        <v>1991</v>
      </c>
      <c r="F7194" s="3">
        <v>0.47928668200000002</v>
      </c>
      <c r="G7194" s="3">
        <v>4</v>
      </c>
      <c r="H7194" s="3">
        <v>0.52529906999999998</v>
      </c>
      <c r="I7194" s="2" t="s">
        <v>38</v>
      </c>
      <c r="J7194" s="3">
        <v>40500</v>
      </c>
      <c r="K7194" s="3">
        <v>0.81054679699999999</v>
      </c>
      <c r="L7194" s="3">
        <v>1</v>
      </c>
      <c r="M7194" s="2" t="s">
        <v>65</v>
      </c>
      <c r="N7194" s="3">
        <v>109500</v>
      </c>
      <c r="O7194" s="3">
        <v>0.50307356199999997</v>
      </c>
      <c r="P7194" s="3">
        <v>-0.85640126646887504</v>
      </c>
      <c r="Q7194" s="3">
        <v>0.8154568298693341</v>
      </c>
      <c r="R7194" s="3">
        <v>0.75007508184582339</v>
      </c>
      <c r="S7194" s="3">
        <v>0.50129198493166505</v>
      </c>
      <c r="T7194" s="5">
        <f>POWER(10,Table2[[#This Row],[Predicted normalized_price]]*(N$7634-N$7635)+N$7635)</f>
        <v>108433.24551601957</v>
      </c>
      <c r="U7194" s="5">
        <f>ABS(Table2[[#This Row],[price]]-Table2[[#This Row],[Predicted Price]])</f>
        <v>1066.7544839804323</v>
      </c>
      <c r="V7194" s="5">
        <f>Table2[[#This Row],[Price Diff]]/Table2[[#This Row],[price]]</f>
        <v>9.7420500820130807E-3</v>
      </c>
    </row>
    <row r="7195" spans="1:22" x14ac:dyDescent="0.2">
      <c r="A7195" s="3">
        <v>9480</v>
      </c>
      <c r="B7195" s="3">
        <v>0.15706469200000001</v>
      </c>
      <c r="C7195" s="3">
        <v>49425</v>
      </c>
      <c r="D7195" s="3">
        <v>0.54153076300000003</v>
      </c>
      <c r="E7195" s="3">
        <v>1461</v>
      </c>
      <c r="F7195" s="3">
        <v>0.34731090599999997</v>
      </c>
      <c r="G7195" s="3">
        <v>6</v>
      </c>
      <c r="H7195" s="3">
        <v>0.67893919899999999</v>
      </c>
      <c r="I7195" s="2" t="s">
        <v>42</v>
      </c>
      <c r="J7195" s="3">
        <v>70000</v>
      </c>
      <c r="K7195" s="3">
        <v>0.85718244399999999</v>
      </c>
      <c r="L7195" s="3">
        <v>1</v>
      </c>
      <c r="M7195" s="2" t="s">
        <v>66</v>
      </c>
      <c r="N7195" s="3">
        <v>63800</v>
      </c>
      <c r="O7195" s="3">
        <v>0.40477171699999998</v>
      </c>
      <c r="P7195" s="3">
        <v>-0.71520147078319951</v>
      </c>
      <c r="Q7195" s="3">
        <v>-0.7070387470148517</v>
      </c>
      <c r="R7195" s="3">
        <v>-0.44093370354108452</v>
      </c>
      <c r="S7195" s="3">
        <v>0.40271145693787785</v>
      </c>
      <c r="T7195" s="5">
        <f>POWER(10,Table2[[#This Row],[Predicted normalized_price]]*(N$7634-N$7635)+N$7635)</f>
        <v>63081.781700881991</v>
      </c>
      <c r="U7195" s="5">
        <f>ABS(Table2[[#This Row],[price]]-Table2[[#This Row],[Predicted Price]])</f>
        <v>718.21829911800887</v>
      </c>
      <c r="V7195" s="5">
        <f>Table2[[#This Row],[Price Diff]]/Table2[[#This Row],[price]]</f>
        <v>1.1257340111567538E-2</v>
      </c>
    </row>
    <row r="7196" spans="1:22" x14ac:dyDescent="0.2">
      <c r="A7196" s="3">
        <v>8260</v>
      </c>
      <c r="B7196" s="3">
        <v>0.12641217499999999</v>
      </c>
      <c r="C7196" s="3">
        <v>55157</v>
      </c>
      <c r="D7196" s="3">
        <v>0.56073325299999999</v>
      </c>
      <c r="E7196" s="3">
        <v>1598</v>
      </c>
      <c r="F7196" s="3">
        <v>0.38552934799999999</v>
      </c>
      <c r="G7196" s="3">
        <v>3</v>
      </c>
      <c r="H7196" s="3">
        <v>0.416289664</v>
      </c>
      <c r="I7196" s="2" t="s">
        <v>10</v>
      </c>
      <c r="J7196" s="3">
        <v>29000</v>
      </c>
      <c r="K7196" s="3">
        <v>0.78208045199999998</v>
      </c>
      <c r="L7196" s="3">
        <v>1</v>
      </c>
      <c r="M7196" s="2" t="s">
        <v>63</v>
      </c>
      <c r="N7196" s="3">
        <v>75800</v>
      </c>
      <c r="O7196" s="3">
        <v>0.43613554500000001</v>
      </c>
      <c r="P7196" s="3">
        <v>0.10344995994120186</v>
      </c>
      <c r="Q7196" s="3">
        <v>-0.65802289122772106</v>
      </c>
      <c r="R7196" s="3">
        <v>-0.53949462989644914</v>
      </c>
      <c r="S7196" s="3">
        <v>0.44277353197221014</v>
      </c>
      <c r="T7196" s="5">
        <f>POWER(10,Table2[[#This Row],[Predicted normalized_price]]*(N$7634-N$7635)+N$7635)</f>
        <v>78615.919512813634</v>
      </c>
      <c r="U7196" s="5">
        <f>ABS(Table2[[#This Row],[price]]-Table2[[#This Row],[Predicted Price]])</f>
        <v>2815.9195128136344</v>
      </c>
      <c r="V7196" s="5">
        <f>Table2[[#This Row],[Price Diff]]/Table2[[#This Row],[price]]</f>
        <v>3.7149333942132379E-2</v>
      </c>
    </row>
    <row r="7197" spans="1:22" x14ac:dyDescent="0.2">
      <c r="A7197" s="3">
        <v>8940</v>
      </c>
      <c r="B7197" s="3">
        <v>0.14401493400000001</v>
      </c>
      <c r="C7197" s="3">
        <v>12970</v>
      </c>
      <c r="D7197" s="3">
        <v>0.30741011499999998</v>
      </c>
      <c r="E7197" s="3">
        <v>1595</v>
      </c>
      <c r="F7197" s="3">
        <v>0.38472810600000001</v>
      </c>
      <c r="G7197" s="3">
        <v>10</v>
      </c>
      <c r="H7197" s="3">
        <v>0.87250287000000004</v>
      </c>
      <c r="I7197" s="2" t="s">
        <v>20</v>
      </c>
      <c r="J7197" s="3">
        <v>131000</v>
      </c>
      <c r="K7197" s="3">
        <v>0.910594389</v>
      </c>
      <c r="L7197" s="3">
        <v>1</v>
      </c>
      <c r="M7197" s="2" t="s">
        <v>67</v>
      </c>
      <c r="N7197" s="3">
        <v>22800</v>
      </c>
      <c r="O7197" s="3">
        <v>0.21751284900000001</v>
      </c>
      <c r="P7197" s="3">
        <v>-0.70908393516296775</v>
      </c>
      <c r="Q7197" s="3">
        <v>-0.13020874369474536</v>
      </c>
      <c r="R7197" s="3">
        <v>0.91879548106309716</v>
      </c>
      <c r="S7197" s="3">
        <v>0.20982108764326282</v>
      </c>
      <c r="T7197" s="5">
        <f>POWER(10,Table2[[#This Row],[Predicted normalized_price]]*(N$7634-N$7635)+N$7635)</f>
        <v>21856.406714055316</v>
      </c>
      <c r="U7197" s="5">
        <f>ABS(Table2[[#This Row],[price]]-Table2[[#This Row],[Predicted Price]])</f>
        <v>943.59328594468388</v>
      </c>
      <c r="V7197" s="5">
        <f>Table2[[#This Row],[Price Diff]]/Table2[[#This Row],[price]]</f>
        <v>4.1385670436170349E-2</v>
      </c>
    </row>
    <row r="7198" spans="1:22" x14ac:dyDescent="0.2">
      <c r="A7198" s="3">
        <v>36850</v>
      </c>
      <c r="B7198" s="3">
        <v>0.45915619499999999</v>
      </c>
      <c r="C7198" s="3">
        <v>138236</v>
      </c>
      <c r="D7198" s="3">
        <v>0.72152131799999997</v>
      </c>
      <c r="E7198" s="3">
        <v>4806</v>
      </c>
      <c r="F7198" s="3">
        <v>0.85503722500000001</v>
      </c>
      <c r="G7198" s="3">
        <v>7</v>
      </c>
      <c r="H7198" s="3">
        <v>0.73735046500000001</v>
      </c>
      <c r="I7198" s="2" t="s">
        <v>11</v>
      </c>
      <c r="J7198" s="3">
        <v>90500</v>
      </c>
      <c r="K7198" s="3">
        <v>0.87907339399999995</v>
      </c>
      <c r="L7198" s="3">
        <v>2</v>
      </c>
      <c r="M7198" s="2" t="s">
        <v>64</v>
      </c>
      <c r="N7198" s="3">
        <v>238800</v>
      </c>
      <c r="O7198" s="3">
        <v>0.64496581100000006</v>
      </c>
      <c r="P7198" s="3">
        <v>0.91556228993656419</v>
      </c>
      <c r="Q7198" s="3">
        <v>0.75182513347515889</v>
      </c>
      <c r="R7198" s="3">
        <v>0.13670581678505733</v>
      </c>
      <c r="S7198" s="3">
        <v>0.6447537830547635</v>
      </c>
      <c r="T7198" s="5">
        <f>POWER(10,Table2[[#This Row],[Predicted normalized_price]]*(N$7634-N$7635)+N$7635)</f>
        <v>238521.93670340956</v>
      </c>
      <c r="U7198" s="5">
        <f>ABS(Table2[[#This Row],[price]]-Table2[[#This Row],[Predicted Price]])</f>
        <v>278.06329659043695</v>
      </c>
      <c r="V7198" s="5">
        <f>Table2[[#This Row],[Price Diff]]/Table2[[#This Row],[price]]</f>
        <v>1.1644191649515785E-3</v>
      </c>
    </row>
    <row r="7199" spans="1:22" x14ac:dyDescent="0.2">
      <c r="A7199" s="3">
        <v>15350</v>
      </c>
      <c r="B7199" s="3">
        <v>0.26429779599999997</v>
      </c>
      <c r="C7199" s="3">
        <v>61828</v>
      </c>
      <c r="D7199" s="3">
        <v>0.58071369399999995</v>
      </c>
      <c r="E7199" s="3">
        <v>1595</v>
      </c>
      <c r="F7199" s="3">
        <v>0.38472810600000001</v>
      </c>
      <c r="G7199" s="3">
        <v>5</v>
      </c>
      <c r="H7199" s="3">
        <v>0.60985333500000005</v>
      </c>
      <c r="I7199" s="2" t="s">
        <v>15</v>
      </c>
      <c r="J7199" s="3">
        <v>46888</v>
      </c>
      <c r="K7199" s="3">
        <v>0.82302912800000005</v>
      </c>
      <c r="L7199" s="3">
        <v>1</v>
      </c>
      <c r="M7199" s="2" t="s">
        <v>65</v>
      </c>
      <c r="N7199" s="3">
        <v>106800</v>
      </c>
      <c r="O7199" s="3">
        <v>0.49853006799999999</v>
      </c>
      <c r="P7199" s="3">
        <v>-0.94828347661857337</v>
      </c>
      <c r="Q7199" s="3">
        <v>0.60849382785441553</v>
      </c>
      <c r="R7199" s="3">
        <v>0.56559754024550779</v>
      </c>
      <c r="S7199" s="3">
        <v>0.49332394486118569</v>
      </c>
      <c r="T7199" s="5">
        <f>POWER(10,Table2[[#This Row],[Predicted normalized_price]]*(N$7634-N$7635)+N$7635)</f>
        <v>103787.97687968065</v>
      </c>
      <c r="U7199" s="5">
        <f>ABS(Table2[[#This Row],[price]]-Table2[[#This Row],[Predicted Price]])</f>
        <v>3012.0231203193543</v>
      </c>
      <c r="V7199" s="5">
        <f>Table2[[#This Row],[Price Diff]]/Table2[[#This Row],[price]]</f>
        <v>2.8202463673402196E-2</v>
      </c>
    </row>
    <row r="7200" spans="1:22" x14ac:dyDescent="0.2">
      <c r="A7200" s="3">
        <v>9820</v>
      </c>
      <c r="B7200" s="3">
        <v>0.16490513200000001</v>
      </c>
      <c r="C7200" s="3">
        <v>33134</v>
      </c>
      <c r="D7200" s="3">
        <v>0.47154810899999999</v>
      </c>
      <c r="E7200" s="3">
        <v>1598</v>
      </c>
      <c r="F7200" s="3">
        <v>0.38552934799999999</v>
      </c>
      <c r="G7200" s="3">
        <v>7</v>
      </c>
      <c r="H7200" s="3">
        <v>0.73735046500000001</v>
      </c>
      <c r="I7200" s="2" t="s">
        <v>10</v>
      </c>
      <c r="J7200" s="3">
        <v>65122</v>
      </c>
      <c r="K7200" s="3">
        <v>0.85102625700000001</v>
      </c>
      <c r="L7200" s="3">
        <v>1</v>
      </c>
      <c r="M7200" s="2" t="s">
        <v>63</v>
      </c>
      <c r="N7200" s="3">
        <v>46200</v>
      </c>
      <c r="O7200" s="3">
        <v>0.34603254100000003</v>
      </c>
      <c r="P7200" s="3">
        <v>-0.23964055314211016</v>
      </c>
      <c r="Q7200" s="3">
        <v>-0.8014981568898436</v>
      </c>
      <c r="R7200" s="3">
        <v>-0.32331990353685863</v>
      </c>
      <c r="S7200" s="3">
        <v>0.34925813193988536</v>
      </c>
      <c r="T7200" s="5">
        <f>POWER(10,Table2[[#This Row],[Predicted normalized_price]]*(N$7634-N$7635)+N$7635)</f>
        <v>47026.181855759678</v>
      </c>
      <c r="U7200" s="5">
        <f>ABS(Table2[[#This Row],[price]]-Table2[[#This Row],[Predicted Price]])</f>
        <v>826.181855759678</v>
      </c>
      <c r="V7200" s="5">
        <f>Table2[[#This Row],[Price Diff]]/Table2[[#This Row],[price]]</f>
        <v>1.788272415064238E-2</v>
      </c>
    </row>
    <row r="7201" spans="1:22" x14ac:dyDescent="0.2">
      <c r="A7201" s="3">
        <v>12370</v>
      </c>
      <c r="B7201" s="3">
        <v>0.21627157699999999</v>
      </c>
      <c r="C7201" s="3">
        <v>56821</v>
      </c>
      <c r="D7201" s="3">
        <v>0.565934716</v>
      </c>
      <c r="E7201" s="3">
        <v>1595</v>
      </c>
      <c r="F7201" s="3">
        <v>0.38472810600000001</v>
      </c>
      <c r="G7201" s="3">
        <v>6</v>
      </c>
      <c r="H7201" s="3">
        <v>0.67893919899999999</v>
      </c>
      <c r="I7201" s="2" t="s">
        <v>15</v>
      </c>
      <c r="J7201" s="3">
        <v>86000</v>
      </c>
      <c r="K7201" s="3">
        <v>0.87472659900000005</v>
      </c>
      <c r="L7201" s="3">
        <v>2</v>
      </c>
      <c r="M7201" s="2" t="s">
        <v>67</v>
      </c>
      <c r="N7201" s="3">
        <v>73000</v>
      </c>
      <c r="O7201" s="3">
        <v>0.42928592500000001</v>
      </c>
      <c r="P7201" s="3">
        <v>-0.90586769220183383</v>
      </c>
      <c r="Q7201" s="3">
        <v>0.52113951226271404</v>
      </c>
      <c r="R7201" s="3">
        <v>0.66490055935480563</v>
      </c>
      <c r="S7201" s="3">
        <v>0.44524452928236868</v>
      </c>
      <c r="T7201" s="5">
        <f>POWER(10,Table2[[#This Row],[Predicted normalized_price]]*(N$7634-N$7635)+N$7635)</f>
        <v>79690.662100534479</v>
      </c>
      <c r="U7201" s="5">
        <f>ABS(Table2[[#This Row],[price]]-Table2[[#This Row],[Predicted Price]])</f>
        <v>6690.6621005344787</v>
      </c>
      <c r="V7201" s="5">
        <f>Table2[[#This Row],[Price Diff]]/Table2[[#This Row],[price]]</f>
        <v>9.1652905486773684E-2</v>
      </c>
    </row>
    <row r="7202" spans="1:22" x14ac:dyDescent="0.2">
      <c r="A7202" s="3">
        <v>13920</v>
      </c>
      <c r="B7202" s="3">
        <v>0.24253909000000001</v>
      </c>
      <c r="C7202" s="3">
        <v>79639</v>
      </c>
      <c r="D7202" s="3">
        <v>0.62501501500000001</v>
      </c>
      <c r="E7202" s="3">
        <v>1984</v>
      </c>
      <c r="F7202" s="3">
        <v>0.47778491499999998</v>
      </c>
      <c r="G7202" s="3">
        <v>6</v>
      </c>
      <c r="H7202" s="3">
        <v>0.67893919899999999</v>
      </c>
      <c r="I7202" s="2" t="s">
        <v>19</v>
      </c>
      <c r="J7202" s="3">
        <v>71500</v>
      </c>
      <c r="K7202" s="3">
        <v>0.85898944399999999</v>
      </c>
      <c r="L7202" s="3">
        <v>2</v>
      </c>
      <c r="M7202" s="2" t="s">
        <v>65</v>
      </c>
      <c r="N7202" s="3">
        <v>93300</v>
      </c>
      <c r="O7202" s="3">
        <v>0.47393732199999999</v>
      </c>
      <c r="P7202" s="3">
        <v>-0.61863590093128096</v>
      </c>
      <c r="Q7202" s="3">
        <v>0.59535327484889133</v>
      </c>
      <c r="R7202" s="3">
        <v>0.5525953925121645</v>
      </c>
      <c r="S7202" s="3">
        <v>0.49402882672062048</v>
      </c>
      <c r="T7202" s="5">
        <f>POWER(10,Table2[[#This Row],[Predicted normalized_price]]*(N$7634-N$7635)+N$7635)</f>
        <v>104190.76311521232</v>
      </c>
      <c r="U7202" s="5">
        <f>ABS(Table2[[#This Row],[price]]-Table2[[#This Row],[Predicted Price]])</f>
        <v>10890.763115212321</v>
      </c>
      <c r="V7202" s="5">
        <f>Table2[[#This Row],[Price Diff]]/Table2[[#This Row],[price]]</f>
        <v>0.11672843639027139</v>
      </c>
    </row>
    <row r="7203" spans="1:22" x14ac:dyDescent="0.2">
      <c r="A7203" s="3">
        <v>9160</v>
      </c>
      <c r="B7203" s="3">
        <v>0.149424213</v>
      </c>
      <c r="C7203" s="3">
        <v>22863</v>
      </c>
      <c r="D7203" s="3">
        <v>0.406615375</v>
      </c>
      <c r="E7203" s="3">
        <v>1298</v>
      </c>
      <c r="F7203" s="3">
        <v>0.29686995999999999</v>
      </c>
      <c r="G7203" s="3">
        <v>10</v>
      </c>
      <c r="H7203" s="3">
        <v>0.87250287000000004</v>
      </c>
      <c r="I7203" s="2" t="s">
        <v>36</v>
      </c>
      <c r="J7203" s="3">
        <v>103161</v>
      </c>
      <c r="K7203" s="3">
        <v>0.89023310600000005</v>
      </c>
      <c r="L7203" s="3">
        <v>1</v>
      </c>
      <c r="M7203" s="2" t="s">
        <v>67</v>
      </c>
      <c r="N7203" s="3">
        <v>33000</v>
      </c>
      <c r="O7203" s="3">
        <v>0.28480041299999997</v>
      </c>
      <c r="P7203" s="3">
        <v>-0.96224323629052644</v>
      </c>
      <c r="Q7203" s="3">
        <v>-0.62453460440423969</v>
      </c>
      <c r="R7203" s="3">
        <v>0.18792564372236428</v>
      </c>
      <c r="S7203" s="3">
        <v>0.26430940129427488</v>
      </c>
      <c r="T7203" s="5">
        <f>POWER(10,Table2[[#This Row],[Predicted normalized_price]]*(N$7634-N$7635)+N$7635)</f>
        <v>29485.802689062806</v>
      </c>
      <c r="U7203" s="5">
        <f>ABS(Table2[[#This Row],[price]]-Table2[[#This Row],[Predicted Price]])</f>
        <v>3514.1973109371938</v>
      </c>
      <c r="V7203" s="5">
        <f>Table2[[#This Row],[Price Diff]]/Table2[[#This Row],[price]]</f>
        <v>0.10649082760415739</v>
      </c>
    </row>
    <row r="7204" spans="1:22" x14ac:dyDescent="0.2">
      <c r="A7204" s="3">
        <v>10760</v>
      </c>
      <c r="B7204" s="3">
        <v>0.18524549200000001</v>
      </c>
      <c r="C7204" s="3">
        <v>41854</v>
      </c>
      <c r="D7204" s="3">
        <v>0.51243336399999995</v>
      </c>
      <c r="E7204" s="3">
        <v>1496</v>
      </c>
      <c r="F7204" s="3">
        <v>0.35740525400000001</v>
      </c>
      <c r="G7204" s="3">
        <v>4</v>
      </c>
      <c r="H7204" s="3">
        <v>0.52529906999999998</v>
      </c>
      <c r="I7204" s="2" t="s">
        <v>22</v>
      </c>
      <c r="J7204" s="3">
        <v>33800</v>
      </c>
      <c r="K7204" s="3">
        <v>0.79513424399999999</v>
      </c>
      <c r="L7204" s="3">
        <v>1</v>
      </c>
      <c r="M7204" s="2" t="s">
        <v>64</v>
      </c>
      <c r="N7204" s="3">
        <v>86800</v>
      </c>
      <c r="O7204" s="3">
        <v>0.46079571699999999</v>
      </c>
      <c r="P7204" s="3">
        <v>0.24000179539618402</v>
      </c>
      <c r="Q7204" s="3">
        <v>-0.71660754828751028</v>
      </c>
      <c r="R7204" s="3">
        <v>-0.52918945007811546</v>
      </c>
      <c r="S7204" s="3">
        <v>0.42508972945054813</v>
      </c>
      <c r="T7204" s="5">
        <f>POWER(10,Table2[[#This Row],[Predicted normalized_price]]*(N$7634-N$7635)+N$7635)</f>
        <v>71336.008875687956</v>
      </c>
      <c r="U7204" s="5">
        <f>ABS(Table2[[#This Row],[price]]-Table2[[#This Row],[Predicted Price]])</f>
        <v>15463.991124312044</v>
      </c>
      <c r="V7204" s="5">
        <f>Table2[[#This Row],[Price Diff]]/Table2[[#This Row],[price]]</f>
        <v>0.17815657977318022</v>
      </c>
    </row>
    <row r="7205" spans="1:22" x14ac:dyDescent="0.2">
      <c r="A7205" s="3">
        <v>8250</v>
      </c>
      <c r="B7205" s="3">
        <v>0.126142632</v>
      </c>
      <c r="C7205" s="3">
        <v>52111</v>
      </c>
      <c r="D7205" s="3">
        <v>0.55079181200000005</v>
      </c>
      <c r="E7205" s="3">
        <v>1390</v>
      </c>
      <c r="F7205" s="3">
        <v>0.32606906200000002</v>
      </c>
      <c r="G7205" s="3">
        <v>5</v>
      </c>
      <c r="H7205" s="3">
        <v>0.60985333500000005</v>
      </c>
      <c r="I7205" s="2" t="s">
        <v>20</v>
      </c>
      <c r="J7205" s="3">
        <v>44700</v>
      </c>
      <c r="K7205" s="3">
        <v>0.81895627599999998</v>
      </c>
      <c r="L7205" s="3">
        <v>1</v>
      </c>
      <c r="M7205" s="2" t="s">
        <v>63</v>
      </c>
      <c r="N7205" s="3">
        <v>59800</v>
      </c>
      <c r="O7205" s="3">
        <v>0.39298878599999998</v>
      </c>
      <c r="P7205" s="3">
        <v>-0.49874921636945813</v>
      </c>
      <c r="Q7205" s="3">
        <v>0.43139776652803857</v>
      </c>
      <c r="R7205" s="3">
        <v>0.74333118730703207</v>
      </c>
      <c r="S7205" s="3">
        <v>0.40279044843052347</v>
      </c>
      <c r="T7205" s="5">
        <f>POWER(10,Table2[[#This Row],[Predicted normalized_price]]*(N$7634-N$7635)+N$7635)</f>
        <v>63109.168950047941</v>
      </c>
      <c r="U7205" s="5">
        <f>ABS(Table2[[#This Row],[price]]-Table2[[#This Row],[Predicted Price]])</f>
        <v>3309.1689500479406</v>
      </c>
      <c r="V7205" s="5">
        <f>Table2[[#This Row],[Price Diff]]/Table2[[#This Row],[price]]</f>
        <v>5.533727341217292E-2</v>
      </c>
    </row>
    <row r="7206" spans="1:22" x14ac:dyDescent="0.2">
      <c r="A7206" s="3">
        <v>21750</v>
      </c>
      <c r="B7206" s="3">
        <v>0.34184113799999999</v>
      </c>
      <c r="C7206" s="3">
        <v>47130</v>
      </c>
      <c r="D7206" s="3">
        <v>0.53321001000000001</v>
      </c>
      <c r="E7206" s="3">
        <v>2995</v>
      </c>
      <c r="F7206" s="3">
        <v>0.65338650099999995</v>
      </c>
      <c r="G7206" s="3">
        <v>9</v>
      </c>
      <c r="H7206" s="3">
        <v>0.83257932800000001</v>
      </c>
      <c r="I7206" s="2" t="s">
        <v>19</v>
      </c>
      <c r="J7206" s="3">
        <v>55544</v>
      </c>
      <c r="K7206" s="3">
        <v>0.83746775299999998</v>
      </c>
      <c r="L7206" s="3">
        <v>3</v>
      </c>
      <c r="M7206" s="2" t="s">
        <v>62</v>
      </c>
      <c r="N7206" s="3">
        <v>75888</v>
      </c>
      <c r="O7206" s="3">
        <v>0.43634669500000001</v>
      </c>
      <c r="P7206" s="3">
        <v>-0.53305331896405439</v>
      </c>
      <c r="Q7206" s="3">
        <v>0.48613524093729715</v>
      </c>
      <c r="R7206" s="3">
        <v>0.63701067676723544</v>
      </c>
      <c r="S7206" s="3">
        <v>0.44408022576615236</v>
      </c>
      <c r="T7206" s="5">
        <f>POWER(10,Table2[[#This Row],[Predicted normalized_price]]*(N$7634-N$7635)+N$7635)</f>
        <v>79182.438316116488</v>
      </c>
      <c r="U7206" s="5">
        <f>ABS(Table2[[#This Row],[price]]-Table2[[#This Row],[Predicted Price]])</f>
        <v>3294.4383161164878</v>
      </c>
      <c r="V7206" s="5">
        <f>Table2[[#This Row],[Price Diff]]/Table2[[#This Row],[price]]</f>
        <v>4.3411847935332169E-2</v>
      </c>
    </row>
    <row r="7207" spans="1:22" x14ac:dyDescent="0.2">
      <c r="A7207" s="3">
        <v>11820</v>
      </c>
      <c r="B7207" s="3">
        <v>0.206151693</v>
      </c>
      <c r="C7207" s="3">
        <v>61272</v>
      </c>
      <c r="D7207" s="3">
        <v>0.57913283699999996</v>
      </c>
      <c r="E7207" s="3">
        <v>1598</v>
      </c>
      <c r="F7207" s="3">
        <v>0.38552934799999999</v>
      </c>
      <c r="G7207" s="3">
        <v>6</v>
      </c>
      <c r="H7207" s="3">
        <v>0.67893919899999999</v>
      </c>
      <c r="I7207" s="2" t="s">
        <v>13</v>
      </c>
      <c r="J7207" s="3">
        <v>88000</v>
      </c>
      <c r="K7207" s="3">
        <v>0.87668592700000003</v>
      </c>
      <c r="L7207" s="3">
        <v>1</v>
      </c>
      <c r="M7207" s="2" t="s">
        <v>65</v>
      </c>
      <c r="N7207" s="3">
        <v>77800</v>
      </c>
      <c r="O7207" s="3">
        <v>0.44087494500000002</v>
      </c>
      <c r="P7207" s="3">
        <v>-0.85901026858766394</v>
      </c>
      <c r="Q7207" s="3">
        <v>0.51090639766254053</v>
      </c>
      <c r="R7207" s="3">
        <v>0.64722302650849584</v>
      </c>
      <c r="S7207" s="3">
        <v>0.44715585703747379</v>
      </c>
      <c r="T7207" s="5">
        <f>POWER(10,Table2[[#This Row],[Predicted normalized_price]]*(N$7634-N$7635)+N$7635)</f>
        <v>80532.047815576603</v>
      </c>
      <c r="U7207" s="5">
        <f>ABS(Table2[[#This Row],[price]]-Table2[[#This Row],[Predicted Price]])</f>
        <v>2732.0478155766032</v>
      </c>
      <c r="V7207" s="5">
        <f>Table2[[#This Row],[Price Diff]]/Table2[[#This Row],[price]]</f>
        <v>3.5116295830033457E-2</v>
      </c>
    </row>
    <row r="7208" spans="1:22" x14ac:dyDescent="0.2">
      <c r="A7208" s="3">
        <v>13710</v>
      </c>
      <c r="B7208" s="3">
        <v>0.23915672299999999</v>
      </c>
      <c r="C7208" s="3">
        <v>70375</v>
      </c>
      <c r="D7208" s="3">
        <v>0.60337325200000003</v>
      </c>
      <c r="E7208" s="3">
        <v>1997</v>
      </c>
      <c r="F7208" s="3">
        <v>0.48056971500000001</v>
      </c>
      <c r="G7208" s="3">
        <v>6</v>
      </c>
      <c r="H7208" s="3">
        <v>0.67893919899999999</v>
      </c>
      <c r="I7208" s="2" t="s">
        <v>13</v>
      </c>
      <c r="J7208" s="3">
        <v>101256</v>
      </c>
      <c r="K7208" s="3">
        <v>0.88864456700000005</v>
      </c>
      <c r="L7208" s="3">
        <v>1</v>
      </c>
      <c r="M7208" s="2" t="s">
        <v>65</v>
      </c>
      <c r="N7208" s="3">
        <v>90800</v>
      </c>
      <c r="O7208" s="3">
        <v>0.468994523</v>
      </c>
      <c r="P7208" s="3">
        <v>-0.75731891727946443</v>
      </c>
      <c r="Q7208" s="3">
        <v>0.5759166521563569</v>
      </c>
      <c r="R7208" s="3">
        <v>0.59848612926966616</v>
      </c>
      <c r="S7208" s="3">
        <v>0.47690613920734404</v>
      </c>
      <c r="T7208" s="5">
        <f>POWER(10,Table2[[#This Row],[Predicted normalized_price]]*(N$7634-N$7635)+N$7635)</f>
        <v>94834.554154571393</v>
      </c>
      <c r="U7208" s="5">
        <f>ABS(Table2[[#This Row],[price]]-Table2[[#This Row],[Predicted Price]])</f>
        <v>4034.5541545713932</v>
      </c>
      <c r="V7208" s="5">
        <f>Table2[[#This Row],[Price Diff]]/Table2[[#This Row],[price]]</f>
        <v>4.4433415799244418E-2</v>
      </c>
    </row>
    <row r="7209" spans="1:22" x14ac:dyDescent="0.2">
      <c r="A7209" s="3">
        <v>10690</v>
      </c>
      <c r="B7209" s="3">
        <v>0.183793226</v>
      </c>
      <c r="C7209" s="3">
        <v>59163</v>
      </c>
      <c r="D7209" s="3">
        <v>0.57300310899999995</v>
      </c>
      <c r="E7209" s="3">
        <v>2360</v>
      </c>
      <c r="F7209" s="3">
        <v>0.55178418100000004</v>
      </c>
      <c r="G7209" s="3">
        <v>5</v>
      </c>
      <c r="H7209" s="3">
        <v>0.60985333500000005</v>
      </c>
      <c r="I7209" s="2" t="s">
        <v>28</v>
      </c>
      <c r="J7209" s="3">
        <v>58000</v>
      </c>
      <c r="K7209" s="3">
        <v>0.84115531399999999</v>
      </c>
      <c r="L7209" s="3">
        <v>1</v>
      </c>
      <c r="M7209" s="2" t="s">
        <v>64</v>
      </c>
      <c r="N7209" s="3">
        <v>77666</v>
      </c>
      <c r="O7209" s="3">
        <v>0.44056123400000002</v>
      </c>
      <c r="P7209" s="3">
        <v>0.80230457775529729</v>
      </c>
      <c r="Q7209" s="3">
        <v>-0.69680882644511921</v>
      </c>
      <c r="R7209" s="3">
        <v>-0.54929335399732904</v>
      </c>
      <c r="S7209" s="3">
        <v>0.43688417633316179</v>
      </c>
      <c r="T7209" s="5">
        <f>POWER(10,Table2[[#This Row],[Predicted normalized_price]]*(N$7634-N$7635)+N$7635)</f>
        <v>76112.464697697855</v>
      </c>
      <c r="U7209" s="5">
        <f>ABS(Table2[[#This Row],[price]]-Table2[[#This Row],[Predicted Price]])</f>
        <v>1553.5353023021453</v>
      </c>
      <c r="V7209" s="5">
        <f>Table2[[#This Row],[Price Diff]]/Table2[[#This Row],[price]]</f>
        <v>2.000277215644098E-2</v>
      </c>
    </row>
    <row r="7210" spans="1:22" x14ac:dyDescent="0.2">
      <c r="A7210" s="3">
        <v>8770</v>
      </c>
      <c r="B7210" s="3">
        <v>0.139743069</v>
      </c>
      <c r="C7210" s="3">
        <v>18098</v>
      </c>
      <c r="D7210" s="3">
        <v>0.36571419100000002</v>
      </c>
      <c r="E7210" s="3">
        <v>2496</v>
      </c>
      <c r="F7210" s="3">
        <v>0.57567412200000001</v>
      </c>
      <c r="G7210" s="3">
        <v>11</v>
      </c>
      <c r="H7210" s="3">
        <v>0.90861810600000004</v>
      </c>
      <c r="I7210" s="2" t="s">
        <v>27</v>
      </c>
      <c r="J7210" s="3">
        <v>124000</v>
      </c>
      <c r="K7210" s="3">
        <v>0.90591408299999998</v>
      </c>
      <c r="L7210" s="3">
        <v>2</v>
      </c>
      <c r="M7210" s="2" t="s">
        <v>65</v>
      </c>
      <c r="N7210" s="3">
        <v>25500</v>
      </c>
      <c r="O7210" s="3">
        <v>0.23787997499999999</v>
      </c>
      <c r="P7210" s="3">
        <v>0.30454534979605274</v>
      </c>
      <c r="Q7210" s="3">
        <v>-0.8949314155075786</v>
      </c>
      <c r="R7210" s="3">
        <v>7.2451374800192661E-2</v>
      </c>
      <c r="S7210" s="3">
        <v>0.22571400364599317</v>
      </c>
      <c r="T7210" s="5">
        <f>POWER(10,Table2[[#This Row],[Predicted normalized_price]]*(N$7634-N$7635)+N$7635)</f>
        <v>23850.999043336058</v>
      </c>
      <c r="U7210" s="5">
        <f>ABS(Table2[[#This Row],[price]]-Table2[[#This Row],[Predicted Price]])</f>
        <v>1649.0009566639419</v>
      </c>
      <c r="V7210" s="5">
        <f>Table2[[#This Row],[Price Diff]]/Table2[[#This Row],[price]]</f>
        <v>6.4666704182899687E-2</v>
      </c>
    </row>
    <row r="7211" spans="1:22" x14ac:dyDescent="0.2">
      <c r="A7211" s="3">
        <v>11030</v>
      </c>
      <c r="B7211" s="3">
        <v>0.19075994700000001</v>
      </c>
      <c r="C7211" s="3">
        <v>54968</v>
      </c>
      <c r="D7211" s="3">
        <v>0.56013256499999997</v>
      </c>
      <c r="E7211" s="3">
        <v>1595</v>
      </c>
      <c r="F7211" s="3">
        <v>0.38472810600000001</v>
      </c>
      <c r="G7211" s="3">
        <v>4</v>
      </c>
      <c r="H7211" s="3">
        <v>0.52529906999999998</v>
      </c>
      <c r="I7211" s="2" t="s">
        <v>15</v>
      </c>
      <c r="J7211" s="3">
        <v>55000</v>
      </c>
      <c r="K7211" s="3">
        <v>0.83662892200000005</v>
      </c>
      <c r="L7211" s="3">
        <v>1</v>
      </c>
      <c r="M7211" s="2" t="s">
        <v>67</v>
      </c>
      <c r="N7211" s="3">
        <v>83300</v>
      </c>
      <c r="O7211" s="3">
        <v>0.45330565900000003</v>
      </c>
      <c r="P7211" s="3">
        <v>-0.9264826429501708</v>
      </c>
      <c r="Q7211" s="3">
        <v>0.55467651818670016</v>
      </c>
      <c r="R7211" s="3">
        <v>0.6499726461524008</v>
      </c>
      <c r="S7211" s="3">
        <v>0.45780902555909353</v>
      </c>
      <c r="T7211" s="5">
        <f>POWER(10,Table2[[#This Row],[Predicted normalized_price]]*(N$7634-N$7635)+N$7635)</f>
        <v>85387.068824411195</v>
      </c>
      <c r="U7211" s="5">
        <f>ABS(Table2[[#This Row],[price]]-Table2[[#This Row],[Predicted Price]])</f>
        <v>2087.0688244111952</v>
      </c>
      <c r="V7211" s="5">
        <f>Table2[[#This Row],[Price Diff]]/Table2[[#This Row],[price]]</f>
        <v>2.505484783206717E-2</v>
      </c>
    </row>
    <row r="7212" spans="1:22" x14ac:dyDescent="0.2">
      <c r="A7212" s="3">
        <v>9290</v>
      </c>
      <c r="B7212" s="3">
        <v>0.15255986599999999</v>
      </c>
      <c r="C7212" s="3">
        <v>46014</v>
      </c>
      <c r="D7212" s="3">
        <v>0.52901625600000002</v>
      </c>
      <c r="E7212" s="3">
        <v>1560</v>
      </c>
      <c r="F7212" s="3">
        <v>0.37526730800000002</v>
      </c>
      <c r="G7212" s="3">
        <v>4</v>
      </c>
      <c r="H7212" s="3">
        <v>0.52529906999999998</v>
      </c>
      <c r="I7212" s="2" t="s">
        <v>37</v>
      </c>
      <c r="J7212" s="3">
        <v>38000</v>
      </c>
      <c r="K7212" s="3">
        <v>0.80511648899999999</v>
      </c>
      <c r="L7212" s="3">
        <v>1</v>
      </c>
      <c r="M7212" s="2" t="s">
        <v>66</v>
      </c>
      <c r="N7212" s="3">
        <v>77000</v>
      </c>
      <c r="O7212" s="3">
        <v>0.43899397000000001</v>
      </c>
      <c r="P7212" s="3">
        <v>-0.84066579907703454</v>
      </c>
      <c r="Q7212" s="3">
        <v>0.48426164789496973</v>
      </c>
      <c r="R7212" s="3">
        <v>0.7233971975811504</v>
      </c>
      <c r="S7212" s="3">
        <v>0.42086837218905682</v>
      </c>
      <c r="T7212" s="5">
        <f>POWER(10,Table2[[#This Row],[Predicted normalized_price]]*(N$7634-N$7635)+N$7635)</f>
        <v>69700.309508345585</v>
      </c>
      <c r="U7212" s="5">
        <f>ABS(Table2[[#This Row],[price]]-Table2[[#This Row],[Predicted Price]])</f>
        <v>7299.6904916544154</v>
      </c>
      <c r="V7212" s="5">
        <f>Table2[[#This Row],[Price Diff]]/Table2[[#This Row],[price]]</f>
        <v>9.4801175216291111E-2</v>
      </c>
    </row>
    <row r="7213" spans="1:22" x14ac:dyDescent="0.2">
      <c r="A7213" s="3">
        <v>13440</v>
      </c>
      <c r="B7213" s="3">
        <v>0.23473102200000001</v>
      </c>
      <c r="C7213" s="3">
        <v>60647</v>
      </c>
      <c r="D7213" s="3">
        <v>0.57733857700000002</v>
      </c>
      <c r="E7213" s="3">
        <v>1595</v>
      </c>
      <c r="F7213" s="3">
        <v>0.38472810600000001</v>
      </c>
      <c r="G7213" s="3">
        <v>4</v>
      </c>
      <c r="H7213" s="3">
        <v>0.52529906999999998</v>
      </c>
      <c r="I7213" s="2" t="s">
        <v>15</v>
      </c>
      <c r="J7213" s="3">
        <v>51000</v>
      </c>
      <c r="K7213" s="3">
        <v>0.83019363899999998</v>
      </c>
      <c r="L7213" s="3">
        <v>2</v>
      </c>
      <c r="M7213" s="2" t="s">
        <v>65</v>
      </c>
      <c r="N7213" s="3">
        <v>106888</v>
      </c>
      <c r="O7213" s="3">
        <v>0.49867995500000001</v>
      </c>
      <c r="P7213" s="3">
        <v>-0.91174746058513745</v>
      </c>
      <c r="Q7213" s="3">
        <v>0.60786935910558149</v>
      </c>
      <c r="R7213" s="3">
        <v>0.58529731055223588</v>
      </c>
      <c r="S7213" s="3">
        <v>0.48825978442373014</v>
      </c>
      <c r="T7213" s="5">
        <f>POWER(10,Table2[[#This Row],[Predicted normalized_price]]*(N$7634-N$7635)+N$7635)</f>
        <v>100939.61155868058</v>
      </c>
      <c r="U7213" s="5">
        <f>ABS(Table2[[#This Row],[price]]-Table2[[#This Row],[Predicted Price]])</f>
        <v>5948.3884413194173</v>
      </c>
      <c r="V7213" s="5">
        <f>Table2[[#This Row],[Price Diff]]/Table2[[#This Row],[price]]</f>
        <v>5.5650666504372961E-2</v>
      </c>
    </row>
    <row r="7214" spans="1:22" x14ac:dyDescent="0.2">
      <c r="A7214" s="3">
        <v>11880</v>
      </c>
      <c r="B7214" s="3">
        <v>0.20727831399999999</v>
      </c>
      <c r="C7214" s="3">
        <v>50696</v>
      </c>
      <c r="D7214" s="3">
        <v>0.54597417500000001</v>
      </c>
      <c r="E7214" s="3">
        <v>1598</v>
      </c>
      <c r="F7214" s="3">
        <v>0.38552934799999999</v>
      </c>
      <c r="G7214" s="3">
        <v>6</v>
      </c>
      <c r="H7214" s="3">
        <v>0.67893919899999999</v>
      </c>
      <c r="I7214" s="2" t="s">
        <v>13</v>
      </c>
      <c r="J7214" s="3">
        <v>85339</v>
      </c>
      <c r="K7214" s="3">
        <v>0.87406901000000004</v>
      </c>
      <c r="L7214" s="3">
        <v>1</v>
      </c>
      <c r="M7214" s="2" t="s">
        <v>65</v>
      </c>
      <c r="N7214" s="3">
        <v>70800</v>
      </c>
      <c r="O7214" s="3">
        <v>0.42371717399999997</v>
      </c>
      <c r="P7214" s="3">
        <v>-0.88521800175947707</v>
      </c>
      <c r="Q7214" s="3">
        <v>0.46237284283078839</v>
      </c>
      <c r="R7214" s="3">
        <v>0.68513171460269884</v>
      </c>
      <c r="S7214" s="3">
        <v>0.42469017386707464</v>
      </c>
      <c r="T7214" s="5">
        <f>POWER(10,Table2[[#This Row],[Predicted normalized_price]]*(N$7634-N$7635)+N$7635)</f>
        <v>71179.557559890687</v>
      </c>
      <c r="U7214" s="5">
        <f>ABS(Table2[[#This Row],[price]]-Table2[[#This Row],[Predicted Price]])</f>
        <v>379.55755989068712</v>
      </c>
      <c r="V7214" s="5">
        <f>Table2[[#This Row],[Price Diff]]/Table2[[#This Row],[price]]</f>
        <v>5.360982484331739E-3</v>
      </c>
    </row>
    <row r="7215" spans="1:22" x14ac:dyDescent="0.2">
      <c r="A7215" s="3">
        <v>15320</v>
      </c>
      <c r="B7215" s="3">
        <v>0.26386250300000003</v>
      </c>
      <c r="C7215" s="3">
        <v>78734</v>
      </c>
      <c r="D7215" s="3">
        <v>0.62301494499999999</v>
      </c>
      <c r="E7215" s="3">
        <v>1796</v>
      </c>
      <c r="F7215" s="3">
        <v>0.43533607800000002</v>
      </c>
      <c r="G7215" s="3">
        <v>7</v>
      </c>
      <c r="H7215" s="3">
        <v>0.73735046500000001</v>
      </c>
      <c r="I7215" s="2" t="s">
        <v>15</v>
      </c>
      <c r="J7215" s="3">
        <v>77300</v>
      </c>
      <c r="K7215" s="3">
        <v>0.86563685300000004</v>
      </c>
      <c r="L7215" s="3">
        <v>2</v>
      </c>
      <c r="M7215" s="2" t="s">
        <v>65</v>
      </c>
      <c r="N7215" s="3">
        <v>94688</v>
      </c>
      <c r="O7215" s="3">
        <v>0.47662469200000002</v>
      </c>
      <c r="P7215" s="3">
        <v>-0.85256232779401842</v>
      </c>
      <c r="Q7215" s="3">
        <v>0.60873221618544493</v>
      </c>
      <c r="R7215" s="3">
        <v>0.55800883589228722</v>
      </c>
      <c r="S7215" s="3">
        <v>0.49556343746426079</v>
      </c>
      <c r="T7215" s="5">
        <f>POWER(10,Table2[[#This Row],[Predicted normalized_price]]*(N$7634-N$7635)+N$7635)</f>
        <v>105073.09051631129</v>
      </c>
      <c r="U7215" s="5">
        <f>ABS(Table2[[#This Row],[price]]-Table2[[#This Row],[Predicted Price]])</f>
        <v>10385.090516311291</v>
      </c>
      <c r="V7215" s="5">
        <f>Table2[[#This Row],[Price Diff]]/Table2[[#This Row],[price]]</f>
        <v>0.10967694445242576</v>
      </c>
    </row>
    <row r="7216" spans="1:22" x14ac:dyDescent="0.2">
      <c r="A7216" s="3">
        <v>11160</v>
      </c>
      <c r="B7216" s="3">
        <v>0.19336709099999999</v>
      </c>
      <c r="C7216" s="3">
        <v>65683</v>
      </c>
      <c r="D7216" s="3">
        <v>0.59129847700000004</v>
      </c>
      <c r="E7216" s="3">
        <v>1798</v>
      </c>
      <c r="F7216" s="3">
        <v>0.435810641</v>
      </c>
      <c r="G7216" s="3">
        <v>4</v>
      </c>
      <c r="H7216" s="3">
        <v>0.52529906999999998</v>
      </c>
      <c r="I7216" s="2" t="s">
        <v>20</v>
      </c>
      <c r="J7216" s="3">
        <v>45000</v>
      </c>
      <c r="K7216" s="3">
        <v>0.81952635900000004</v>
      </c>
      <c r="L7216" s="3">
        <v>1</v>
      </c>
      <c r="M7216" s="2" t="s">
        <v>65</v>
      </c>
      <c r="N7216" s="3">
        <v>96800</v>
      </c>
      <c r="O7216" s="3">
        <v>0.48063917900000003</v>
      </c>
      <c r="P7216" s="3">
        <v>-6.9659956937328946E-2</v>
      </c>
      <c r="Q7216" s="3">
        <v>0.59971793115698213</v>
      </c>
      <c r="R7216" s="3">
        <v>0.63737982567877849</v>
      </c>
      <c r="S7216" s="3">
        <v>0.47512300788764739</v>
      </c>
      <c r="T7216" s="5">
        <f>POWER(10,Table2[[#This Row],[Predicted normalized_price]]*(N$7634-N$7635)+N$7635)</f>
        <v>93909.869034050731</v>
      </c>
      <c r="U7216" s="5">
        <f>ABS(Table2[[#This Row],[price]]-Table2[[#This Row],[Predicted Price]])</f>
        <v>2890.130965949269</v>
      </c>
      <c r="V7216" s="5">
        <f>Table2[[#This Row],[Price Diff]]/Table2[[#This Row],[price]]</f>
        <v>2.9856724854847819E-2</v>
      </c>
    </row>
    <row r="7217" spans="1:22" x14ac:dyDescent="0.2">
      <c r="A7217" s="3">
        <v>9700</v>
      </c>
      <c r="B7217" s="3">
        <v>0.16216935399999999</v>
      </c>
      <c r="C7217" s="3">
        <v>30339</v>
      </c>
      <c r="D7217" s="3">
        <v>0.456125899</v>
      </c>
      <c r="E7217" s="3">
        <v>1598</v>
      </c>
      <c r="F7217" s="3">
        <v>0.38552934799999999</v>
      </c>
      <c r="G7217" s="3">
        <v>7</v>
      </c>
      <c r="H7217" s="3">
        <v>0.73735046500000001</v>
      </c>
      <c r="I7217" s="2" t="s">
        <v>10</v>
      </c>
      <c r="J7217" s="3">
        <v>63120</v>
      </c>
      <c r="K7217" s="3">
        <v>0.848365064</v>
      </c>
      <c r="L7217" s="3">
        <v>1</v>
      </c>
      <c r="M7217" s="2" t="s">
        <v>63</v>
      </c>
      <c r="N7217" s="3">
        <v>42800</v>
      </c>
      <c r="O7217" s="3">
        <v>0.332121475</v>
      </c>
      <c r="P7217" s="3">
        <v>-0.27429997971294134</v>
      </c>
      <c r="Q7217" s="3">
        <v>-0.81347887932421115</v>
      </c>
      <c r="R7217" s="3">
        <v>-0.29027559771266181</v>
      </c>
      <c r="S7217" s="3">
        <v>0.33763115000269472</v>
      </c>
      <c r="T7217" s="5">
        <f>POWER(10,Table2[[#This Row],[Predicted normalized_price]]*(N$7634-N$7635)+N$7635)</f>
        <v>44115.620232129644</v>
      </c>
      <c r="U7217" s="5">
        <f>ABS(Table2[[#This Row],[price]]-Table2[[#This Row],[Predicted Price]])</f>
        <v>1315.6202321296441</v>
      </c>
      <c r="V7217" s="5">
        <f>Table2[[#This Row],[Price Diff]]/Table2[[#This Row],[price]]</f>
        <v>3.0738790470318789E-2</v>
      </c>
    </row>
    <row r="7218" spans="1:22" x14ac:dyDescent="0.2">
      <c r="A7218" s="3">
        <v>8180</v>
      </c>
      <c r="B7218" s="3">
        <v>0.12424663800000001</v>
      </c>
      <c r="C7218" s="3">
        <v>21839</v>
      </c>
      <c r="D7218" s="3">
        <v>0.39859634399999999</v>
      </c>
      <c r="E7218" s="3">
        <v>1595</v>
      </c>
      <c r="F7218" s="3">
        <v>0.38472810600000001</v>
      </c>
      <c r="G7218" s="3">
        <v>9</v>
      </c>
      <c r="H7218" s="3">
        <v>0.83257932800000001</v>
      </c>
      <c r="I7218" s="2" t="s">
        <v>20</v>
      </c>
      <c r="J7218" s="3">
        <v>90000</v>
      </c>
      <c r="K7218" s="3">
        <v>0.87860122100000004</v>
      </c>
      <c r="L7218" s="3">
        <v>3</v>
      </c>
      <c r="M7218" s="2" t="s">
        <v>67</v>
      </c>
      <c r="N7218" s="3">
        <v>29900</v>
      </c>
      <c r="O7218" s="3">
        <v>0.26684798700000001</v>
      </c>
      <c r="P7218" s="3">
        <v>-0.45862587262293181</v>
      </c>
      <c r="Q7218" s="3">
        <v>4.0353351001930209E-2</v>
      </c>
      <c r="R7218" s="3">
        <v>0.88996227784850235</v>
      </c>
      <c r="S7218" s="3">
        <v>0.26271604433898443</v>
      </c>
      <c r="T7218" s="5">
        <f>POWER(10,Table2[[#This Row],[Predicted normalized_price]]*(N$7634-N$7635)+N$7635)</f>
        <v>29228.765440233725</v>
      </c>
      <c r="U7218" s="5">
        <f>ABS(Table2[[#This Row],[price]]-Table2[[#This Row],[Predicted Price]])</f>
        <v>671.2345597662752</v>
      </c>
      <c r="V7218" s="5">
        <f>Table2[[#This Row],[Price Diff]]/Table2[[#This Row],[price]]</f>
        <v>2.2449316380142983E-2</v>
      </c>
    </row>
    <row r="7219" spans="1:22" x14ac:dyDescent="0.2">
      <c r="A7219" s="3">
        <v>7970</v>
      </c>
      <c r="B7219" s="3">
        <v>0.11845975</v>
      </c>
      <c r="C7219" s="3">
        <v>46019</v>
      </c>
      <c r="D7219" s="3">
        <v>0.52903527100000003</v>
      </c>
      <c r="E7219" s="3">
        <v>1497</v>
      </c>
      <c r="F7219" s="3">
        <v>0.357690181</v>
      </c>
      <c r="G7219" s="3">
        <v>4</v>
      </c>
      <c r="H7219" s="3">
        <v>0.52529906999999998</v>
      </c>
      <c r="I7219" s="2" t="s">
        <v>10</v>
      </c>
      <c r="J7219" s="3">
        <v>23388</v>
      </c>
      <c r="K7219" s="3">
        <v>0.76375044299999995</v>
      </c>
      <c r="L7219" s="3">
        <v>2</v>
      </c>
      <c r="M7219" s="2" t="s">
        <v>63</v>
      </c>
      <c r="N7219" s="3">
        <v>68800</v>
      </c>
      <c r="O7219" s="3">
        <v>0.41850241300000002</v>
      </c>
      <c r="P7219" s="3">
        <v>0.12483435550283899</v>
      </c>
      <c r="Q7219" s="3">
        <v>-0.73194121947534796</v>
      </c>
      <c r="R7219" s="3">
        <v>-0.44439056030371415</v>
      </c>
      <c r="S7219" s="3">
        <v>0.39924237010421482</v>
      </c>
      <c r="T7219" s="5">
        <f>POWER(10,Table2[[#This Row],[Predicted normalized_price]]*(N$7634-N$7635)+N$7635)</f>
        <v>61890.659932602342</v>
      </c>
      <c r="U7219" s="5">
        <f>ABS(Table2[[#This Row],[price]]-Table2[[#This Row],[Predicted Price]])</f>
        <v>6909.3400673976575</v>
      </c>
      <c r="V7219" s="5">
        <f>Table2[[#This Row],[Price Diff]]/Table2[[#This Row],[price]]</f>
        <v>0.10042645446798922</v>
      </c>
    </row>
    <row r="7220" spans="1:22" x14ac:dyDescent="0.2">
      <c r="A7220" s="3">
        <v>9180</v>
      </c>
      <c r="B7220" s="3">
        <v>0.149909507</v>
      </c>
      <c r="C7220" s="3">
        <v>53749</v>
      </c>
      <c r="D7220" s="3">
        <v>0.55620794799999995</v>
      </c>
      <c r="E7220" s="3">
        <v>1598</v>
      </c>
      <c r="F7220" s="3">
        <v>0.38552934799999999</v>
      </c>
      <c r="G7220" s="3">
        <v>4</v>
      </c>
      <c r="H7220" s="3">
        <v>0.52529906999999998</v>
      </c>
      <c r="I7220" s="2" t="s">
        <v>10</v>
      </c>
      <c r="J7220" s="3">
        <v>57165</v>
      </c>
      <c r="K7220" s="3">
        <v>0.83991942100000005</v>
      </c>
      <c r="L7220" s="3">
        <v>1</v>
      </c>
      <c r="M7220" s="2" t="s">
        <v>63</v>
      </c>
      <c r="N7220" s="3">
        <v>66800</v>
      </c>
      <c r="O7220" s="3">
        <v>0.41313380199999999</v>
      </c>
      <c r="P7220" s="3">
        <v>3.2517513637694187E-2</v>
      </c>
      <c r="Q7220" s="3">
        <v>-0.67966397546098301</v>
      </c>
      <c r="R7220" s="3">
        <v>-0.52167562491229635</v>
      </c>
      <c r="S7220" s="3">
        <v>0.43236782548255454</v>
      </c>
      <c r="T7220" s="5">
        <f>POWER(10,Table2[[#This Row],[Predicted normalized_price]]*(N$7634-N$7635)+N$7635)</f>
        <v>74246.792067194794</v>
      </c>
      <c r="U7220" s="5">
        <f>ABS(Table2[[#This Row],[price]]-Table2[[#This Row],[Predicted Price]])</f>
        <v>7446.7920671947941</v>
      </c>
      <c r="V7220" s="5">
        <f>Table2[[#This Row],[Price Diff]]/Table2[[#This Row],[price]]</f>
        <v>0.11147892316159871</v>
      </c>
    </row>
    <row r="7221" spans="1:22" x14ac:dyDescent="0.2">
      <c r="A7221" s="3">
        <v>8180</v>
      </c>
      <c r="B7221" s="3">
        <v>0.12424663800000001</v>
      </c>
      <c r="C7221" s="3">
        <v>10848</v>
      </c>
      <c r="D7221" s="3">
        <v>0.27614456999999998</v>
      </c>
      <c r="E7221" s="3">
        <v>1591</v>
      </c>
      <c r="F7221" s="3">
        <v>0.38365743499999999</v>
      </c>
      <c r="G7221" s="3">
        <v>9</v>
      </c>
      <c r="H7221" s="3">
        <v>0.83257932800000001</v>
      </c>
      <c r="I7221" s="2" t="s">
        <v>17</v>
      </c>
      <c r="J7221" s="3">
        <v>146604</v>
      </c>
      <c r="K7221" s="3">
        <v>0.920185645</v>
      </c>
      <c r="L7221" s="3">
        <v>5</v>
      </c>
      <c r="M7221" s="2" t="s">
        <v>63</v>
      </c>
      <c r="N7221" s="3">
        <v>18800</v>
      </c>
      <c r="O7221" s="3">
        <v>0.182407718</v>
      </c>
      <c r="P7221" s="3">
        <v>-0.98092089606471411</v>
      </c>
      <c r="Q7221" s="3">
        <v>-0.91492267474004918</v>
      </c>
      <c r="R7221" s="3">
        <v>0.26502628392904937</v>
      </c>
      <c r="S7221" s="3">
        <v>0.16822430988534387</v>
      </c>
      <c r="T7221" s="5">
        <f>POWER(10,Table2[[#This Row],[Predicted normalized_price]]*(N$7634-N$7635)+N$7635)</f>
        <v>17390.40552692024</v>
      </c>
      <c r="U7221" s="5">
        <f>ABS(Table2[[#This Row],[price]]-Table2[[#This Row],[Predicted Price]])</f>
        <v>1409.5944730797601</v>
      </c>
      <c r="V7221" s="5">
        <f>Table2[[#This Row],[Price Diff]]/Table2[[#This Row],[price]]</f>
        <v>7.4978429419136169E-2</v>
      </c>
    </row>
    <row r="7222" spans="1:22" x14ac:dyDescent="0.2">
      <c r="A7222" s="3">
        <v>131270</v>
      </c>
      <c r="B7222" s="3">
        <v>0.74182935999999999</v>
      </c>
      <c r="C7222" s="3">
        <v>133472</v>
      </c>
      <c r="D7222" s="3">
        <v>0.71538388600000002</v>
      </c>
      <c r="E7222" s="3">
        <v>3800</v>
      </c>
      <c r="F7222" s="3">
        <v>0.75489255099999997</v>
      </c>
      <c r="G7222" s="3">
        <v>10</v>
      </c>
      <c r="H7222" s="3">
        <v>0.87250287000000004</v>
      </c>
      <c r="I7222" s="2" t="s">
        <v>11</v>
      </c>
      <c r="J7222" s="3">
        <v>91000</v>
      </c>
      <c r="K7222" s="3">
        <v>0.87954296600000004</v>
      </c>
      <c r="L7222" s="3">
        <v>2</v>
      </c>
      <c r="M7222" s="2" t="s">
        <v>62</v>
      </c>
      <c r="N7222" s="3">
        <v>298800</v>
      </c>
      <c r="O7222" s="3">
        <v>0.68575688300000004</v>
      </c>
      <c r="P7222" s="3">
        <v>-0.89473426294372715</v>
      </c>
      <c r="Q7222" s="3">
        <v>0.86439864563952684</v>
      </c>
      <c r="R7222" s="3">
        <v>-0.23609270583886516</v>
      </c>
      <c r="S7222" s="3">
        <v>0.76417752238989278</v>
      </c>
      <c r="T7222" s="5">
        <f>POWER(10,Table2[[#This Row],[Predicted normalized_price]]*(N$7634-N$7635)+N$7635)</f>
        <v>459756.97510789504</v>
      </c>
      <c r="U7222" s="5">
        <f>ABS(Table2[[#This Row],[price]]-Table2[[#This Row],[Predicted Price]])</f>
        <v>160956.97510789504</v>
      </c>
      <c r="V7222" s="5">
        <f>Table2[[#This Row],[Price Diff]]/Table2[[#This Row],[price]]</f>
        <v>0.53867796220848407</v>
      </c>
    </row>
    <row r="7223" spans="1:22" x14ac:dyDescent="0.2">
      <c r="A7223" s="3">
        <v>13870</v>
      </c>
      <c r="B7223" s="3">
        <v>0.24173841600000001</v>
      </c>
      <c r="C7223" s="3">
        <v>77436</v>
      </c>
      <c r="D7223" s="3">
        <v>0.62010583699999999</v>
      </c>
      <c r="E7223" s="3">
        <v>647</v>
      </c>
      <c r="F7223" s="3">
        <v>0</v>
      </c>
      <c r="G7223" s="3">
        <v>5</v>
      </c>
      <c r="H7223" s="3">
        <v>0.60985333500000005</v>
      </c>
      <c r="I7223" s="2" t="s">
        <v>13</v>
      </c>
      <c r="J7223" s="3">
        <v>90000</v>
      </c>
      <c r="K7223" s="3">
        <v>0.87860122100000004</v>
      </c>
      <c r="L7223" s="3">
        <v>1</v>
      </c>
      <c r="M7223" s="2" t="s">
        <v>67</v>
      </c>
      <c r="N7223" s="3">
        <v>108800</v>
      </c>
      <c r="O7223" s="3">
        <v>0.50190646800000005</v>
      </c>
      <c r="P7223" s="3">
        <v>-0.99379494814064129</v>
      </c>
      <c r="Q7223" s="3">
        <v>0.64766082730729213</v>
      </c>
      <c r="R7223" s="3">
        <v>0.4875359977393432</v>
      </c>
      <c r="S7223" s="3">
        <v>0.52331663182666444</v>
      </c>
      <c r="T7223" s="5">
        <f>POWER(10,Table2[[#This Row],[Predicted normalized_price]]*(N$7634-N$7635)+N$7635)</f>
        <v>122383.64952513584</v>
      </c>
      <c r="U7223" s="5">
        <f>ABS(Table2[[#This Row],[price]]-Table2[[#This Row],[Predicted Price]])</f>
        <v>13583.649525135843</v>
      </c>
      <c r="V7223" s="5">
        <f>Table2[[#This Row],[Price Diff]]/Table2[[#This Row],[price]]</f>
        <v>0.12484971990014561</v>
      </c>
    </row>
    <row r="7224" spans="1:22" x14ac:dyDescent="0.2">
      <c r="A7224" s="3">
        <v>8250</v>
      </c>
      <c r="B7224" s="3">
        <v>0.126142632</v>
      </c>
      <c r="C7224" s="3">
        <v>10989</v>
      </c>
      <c r="D7224" s="3">
        <v>0.27840455200000003</v>
      </c>
      <c r="E7224" s="3">
        <v>1591</v>
      </c>
      <c r="F7224" s="3">
        <v>0.38365743499999999</v>
      </c>
      <c r="G7224" s="3">
        <v>10</v>
      </c>
      <c r="H7224" s="3">
        <v>0.87250287000000004</v>
      </c>
      <c r="I7224" s="2" t="s">
        <v>17</v>
      </c>
      <c r="J7224" s="3">
        <v>98000</v>
      </c>
      <c r="K7224" s="3">
        <v>0.885858967</v>
      </c>
      <c r="L7224" s="3">
        <v>1</v>
      </c>
      <c r="M7224" s="2" t="s">
        <v>68</v>
      </c>
      <c r="N7224" s="3">
        <v>19800</v>
      </c>
      <c r="O7224" s="3">
        <v>0.19183898399999999</v>
      </c>
      <c r="P7224" s="3">
        <v>-0.98264198070163411</v>
      </c>
      <c r="Q7224" s="3">
        <v>-0.92541928666235673</v>
      </c>
      <c r="R7224" s="3">
        <v>0.1523068381297564</v>
      </c>
      <c r="S7224" s="3">
        <v>0.19404127148083838</v>
      </c>
      <c r="T7224" s="5">
        <f>POWER(10,Table2[[#This Row],[Predicted normalized_price]]*(N$7634-N$7635)+N$7635)</f>
        <v>20041.067950223627</v>
      </c>
      <c r="U7224" s="5">
        <f>ABS(Table2[[#This Row],[price]]-Table2[[#This Row],[Predicted Price]])</f>
        <v>241.06795022362712</v>
      </c>
      <c r="V7224" s="5">
        <f>Table2[[#This Row],[Price Diff]]/Table2[[#This Row],[price]]</f>
        <v>1.2175149001193288E-2</v>
      </c>
    </row>
    <row r="7225" spans="1:22" x14ac:dyDescent="0.2">
      <c r="A7225" s="3">
        <v>16230</v>
      </c>
      <c r="B7225" s="3">
        <v>0.27670165600000002</v>
      </c>
      <c r="C7225" s="3">
        <v>58248</v>
      </c>
      <c r="D7225" s="3">
        <v>0.57027542600000003</v>
      </c>
      <c r="E7225" s="3">
        <v>1595</v>
      </c>
      <c r="F7225" s="3">
        <v>0.38472810600000001</v>
      </c>
      <c r="G7225" s="3">
        <v>4</v>
      </c>
      <c r="H7225" s="3">
        <v>0.52529906999999998</v>
      </c>
      <c r="I7225" s="2" t="s">
        <v>15</v>
      </c>
      <c r="J7225" s="3">
        <v>26800</v>
      </c>
      <c r="K7225" s="3">
        <v>0.77535655699999995</v>
      </c>
      <c r="L7225" s="3">
        <v>1</v>
      </c>
      <c r="M7225" s="2" t="s">
        <v>64</v>
      </c>
      <c r="N7225" s="3">
        <v>139800</v>
      </c>
      <c r="O7225" s="3">
        <v>0.54752980399999995</v>
      </c>
      <c r="P7225" s="3">
        <v>-0.26871098580054498</v>
      </c>
      <c r="Q7225" s="3">
        <v>0.62166363014917736</v>
      </c>
      <c r="R7225" s="3">
        <v>0.52225810885912494</v>
      </c>
      <c r="S7225" s="3">
        <v>0.50957403042362281</v>
      </c>
      <c r="T7225" s="5">
        <f>POWER(10,Table2[[#This Row],[Predicted normalized_price]]*(N$7634-N$7635)+N$7635)</f>
        <v>113482.06468101755</v>
      </c>
      <c r="U7225" s="5">
        <f>ABS(Table2[[#This Row],[price]]-Table2[[#This Row],[Predicted Price]])</f>
        <v>26317.935318982447</v>
      </c>
      <c r="V7225" s="5">
        <f>Table2[[#This Row],[Price Diff]]/Table2[[#This Row],[price]]</f>
        <v>0.18825418683106185</v>
      </c>
    </row>
    <row r="7226" spans="1:22" x14ac:dyDescent="0.2">
      <c r="A7226" s="3">
        <v>9670</v>
      </c>
      <c r="B7226" s="3">
        <v>0.161480122</v>
      </c>
      <c r="C7226" s="3">
        <v>52147</v>
      </c>
      <c r="D7226" s="3">
        <v>0.55091266699999997</v>
      </c>
      <c r="E7226" s="3">
        <v>1197</v>
      </c>
      <c r="F7226" s="3">
        <v>0.26232939100000002</v>
      </c>
      <c r="G7226" s="3">
        <v>2</v>
      </c>
      <c r="H7226" s="3">
        <v>0.26264953499999999</v>
      </c>
      <c r="I7226" s="2" t="s">
        <v>27</v>
      </c>
      <c r="J7226" s="3">
        <v>3880</v>
      </c>
      <c r="K7226" s="3">
        <v>0.610649671</v>
      </c>
      <c r="L7226" s="3">
        <v>1</v>
      </c>
      <c r="M7226" s="2" t="s">
        <v>64</v>
      </c>
      <c r="N7226" s="3">
        <v>103800</v>
      </c>
      <c r="O7226" s="3">
        <v>0.49334502499999999</v>
      </c>
      <c r="P7226" s="3">
        <v>0.67441281561867228</v>
      </c>
      <c r="Q7226" s="3">
        <v>-0.5874745829148269</v>
      </c>
      <c r="R7226" s="3">
        <v>-0.63500963089769935</v>
      </c>
      <c r="S7226" s="3">
        <v>0.48708185739500887</v>
      </c>
      <c r="T7226" s="5">
        <f>POWER(10,Table2[[#This Row],[Predicted normalized_price]]*(N$7634-N$7635)+N$7635)</f>
        <v>100288.36548285125</v>
      </c>
      <c r="U7226" s="5">
        <f>ABS(Table2[[#This Row],[price]]-Table2[[#This Row],[Predicted Price]])</f>
        <v>3511.6345171487483</v>
      </c>
      <c r="V7226" s="5">
        <f>Table2[[#This Row],[Price Diff]]/Table2[[#This Row],[price]]</f>
        <v>3.3830775695074644E-2</v>
      </c>
    </row>
    <row r="7227" spans="1:22" x14ac:dyDescent="0.2">
      <c r="A7227" s="3">
        <v>8440</v>
      </c>
      <c r="B7227" s="3">
        <v>0.13120892100000001</v>
      </c>
      <c r="C7227" s="3">
        <v>11571</v>
      </c>
      <c r="D7227" s="3">
        <v>0.28743591200000002</v>
      </c>
      <c r="E7227" s="3">
        <v>1497</v>
      </c>
      <c r="F7227" s="3">
        <v>0.357690181</v>
      </c>
      <c r="G7227" s="3">
        <v>10</v>
      </c>
      <c r="H7227" s="3">
        <v>0.87250287000000004</v>
      </c>
      <c r="I7227" s="2" t="s">
        <v>10</v>
      </c>
      <c r="J7227" s="3">
        <v>123456</v>
      </c>
      <c r="K7227" s="3">
        <v>0.90553936099999999</v>
      </c>
      <c r="L7227" s="3">
        <v>1</v>
      </c>
      <c r="M7227" s="2" t="s">
        <v>67</v>
      </c>
      <c r="N7227" s="3">
        <v>20800</v>
      </c>
      <c r="O7227" s="3">
        <v>0.20080546299999999</v>
      </c>
      <c r="P7227" s="3">
        <v>-0.49642110291784802</v>
      </c>
      <c r="Q7227" s="3">
        <v>-0.9176302703566801</v>
      </c>
      <c r="R7227" s="3">
        <v>0.16490324531435277</v>
      </c>
      <c r="S7227" s="3">
        <v>0.19417921292833107</v>
      </c>
      <c r="T7227" s="5">
        <f>POWER(10,Table2[[#This Row],[Predicted normalized_price]]*(N$7634-N$7635)+N$7635)</f>
        <v>20056.264679567623</v>
      </c>
      <c r="U7227" s="5">
        <f>ABS(Table2[[#This Row],[price]]-Table2[[#This Row],[Predicted Price]])</f>
        <v>743.73532043237719</v>
      </c>
      <c r="V7227" s="5">
        <f>Table2[[#This Row],[Price Diff]]/Table2[[#This Row],[price]]</f>
        <v>3.5756505790018135E-2</v>
      </c>
    </row>
    <row r="7228" spans="1:22" x14ac:dyDescent="0.2">
      <c r="A7228" s="3">
        <v>16380</v>
      </c>
      <c r="B7228" s="3">
        <v>0.27874865399999998</v>
      </c>
      <c r="C7228" s="3">
        <v>107599</v>
      </c>
      <c r="D7228" s="3">
        <v>0.67767440199999995</v>
      </c>
      <c r="E7228" s="3">
        <v>1999</v>
      </c>
      <c r="F7228" s="3">
        <v>0.48099653599999997</v>
      </c>
      <c r="G7228" s="3">
        <v>4</v>
      </c>
      <c r="H7228" s="3">
        <v>0.52529906999999998</v>
      </c>
      <c r="I7228" s="2" t="s">
        <v>35</v>
      </c>
      <c r="J7228" s="3">
        <v>40600</v>
      </c>
      <c r="K7228" s="3">
        <v>0.81075697499999999</v>
      </c>
      <c r="L7228" s="3">
        <v>1</v>
      </c>
      <c r="M7228" s="2" t="s">
        <v>64</v>
      </c>
      <c r="N7228" s="3">
        <v>172000</v>
      </c>
      <c r="O7228" s="3">
        <v>0.58525147899999996</v>
      </c>
      <c r="P7228" s="3">
        <v>0.70718872130624932</v>
      </c>
      <c r="Q7228" s="3">
        <v>-0.37224268313787112</v>
      </c>
      <c r="R7228" s="3">
        <v>-0.76044825043570874</v>
      </c>
      <c r="S7228" s="3">
        <v>0.5756680529570648</v>
      </c>
      <c r="T7228" s="5">
        <f>POWER(10,Table2[[#This Row],[Predicted normalized_price]]*(N$7634-N$7635)+N$7635)</f>
        <v>163176.63853267836</v>
      </c>
      <c r="U7228" s="5">
        <f>ABS(Table2[[#This Row],[price]]-Table2[[#This Row],[Predicted Price]])</f>
        <v>8823.3614673216362</v>
      </c>
      <c r="V7228" s="5">
        <f>Table2[[#This Row],[Price Diff]]/Table2[[#This Row],[price]]</f>
        <v>5.1298613182102534E-2</v>
      </c>
    </row>
    <row r="7229" spans="1:22" x14ac:dyDescent="0.2">
      <c r="A7229" s="3">
        <v>9440</v>
      </c>
      <c r="B7229" s="3">
        <v>0.156123857</v>
      </c>
      <c r="C7229" s="3">
        <v>47934</v>
      </c>
      <c r="D7229" s="3">
        <v>0.536170225</v>
      </c>
      <c r="E7229" s="3">
        <v>1496</v>
      </c>
      <c r="F7229" s="3">
        <v>0.35740525400000001</v>
      </c>
      <c r="G7229" s="3">
        <v>4</v>
      </c>
      <c r="H7229" s="3">
        <v>0.52529906999999998</v>
      </c>
      <c r="I7229" s="2" t="s">
        <v>10</v>
      </c>
      <c r="J7229" s="3">
        <v>56000</v>
      </c>
      <c r="K7229" s="3">
        <v>0.83816458599999999</v>
      </c>
      <c r="L7229" s="3">
        <v>1</v>
      </c>
      <c r="M7229" s="2" t="s">
        <v>63</v>
      </c>
      <c r="N7229" s="3">
        <v>71800</v>
      </c>
      <c r="O7229" s="3">
        <v>0.42626956799999999</v>
      </c>
      <c r="P7229" s="3">
        <v>-0.16531579938592261</v>
      </c>
      <c r="Q7229" s="3">
        <v>-0.69499613000378901</v>
      </c>
      <c r="R7229" s="3">
        <v>-0.50182387255471606</v>
      </c>
      <c r="S7229" s="3">
        <v>0.42277393858550749</v>
      </c>
      <c r="T7229" s="5">
        <f>POWER(10,Table2[[#This Row],[Predicted normalized_price]]*(N$7634-N$7635)+N$7635)</f>
        <v>70433.985720846191</v>
      </c>
      <c r="U7229" s="5">
        <f>ABS(Table2[[#This Row],[price]]-Table2[[#This Row],[Predicted Price]])</f>
        <v>1366.0142791538092</v>
      </c>
      <c r="V7229" s="5">
        <f>Table2[[#This Row],[Price Diff]]/Table2[[#This Row],[price]]</f>
        <v>1.9025268511891492E-2</v>
      </c>
    </row>
    <row r="7230" spans="1:22" x14ac:dyDescent="0.2">
      <c r="A7230" s="3">
        <v>13220</v>
      </c>
      <c r="B7230" s="3">
        <v>0.231058653</v>
      </c>
      <c r="C7230" s="3">
        <v>66191</v>
      </c>
      <c r="D7230" s="3">
        <v>0.59264675600000005</v>
      </c>
      <c r="E7230" s="3">
        <v>1595</v>
      </c>
      <c r="F7230" s="3">
        <v>0.38472810600000001</v>
      </c>
      <c r="G7230" s="3">
        <v>5</v>
      </c>
      <c r="H7230" s="3">
        <v>0.60985333500000005</v>
      </c>
      <c r="I7230" s="2" t="s">
        <v>15</v>
      </c>
      <c r="J7230" s="3">
        <v>63789</v>
      </c>
      <c r="K7230" s="3">
        <v>0.84926362</v>
      </c>
      <c r="L7230" s="3">
        <v>2</v>
      </c>
      <c r="M7230" s="2" t="s">
        <v>65</v>
      </c>
      <c r="N7230" s="3">
        <v>95800</v>
      </c>
      <c r="O7230" s="3">
        <v>0.47874941399999998</v>
      </c>
      <c r="P7230" s="3">
        <v>-0.89494591215756902</v>
      </c>
      <c r="Q7230" s="3">
        <v>0.59085843921511516</v>
      </c>
      <c r="R7230" s="3">
        <v>0.59145138145444631</v>
      </c>
      <c r="S7230" s="3">
        <v>0.48226298924722777</v>
      </c>
      <c r="T7230" s="5">
        <f>POWER(10,Table2[[#This Row],[Predicted normalized_price]]*(N$7634-N$7635)+N$7635)</f>
        <v>97667.600066090163</v>
      </c>
      <c r="U7230" s="5">
        <f>ABS(Table2[[#This Row],[price]]-Table2[[#This Row],[Predicted Price]])</f>
        <v>1867.6000660901627</v>
      </c>
      <c r="V7230" s="5">
        <f>Table2[[#This Row],[Price Diff]]/Table2[[#This Row],[price]]</f>
        <v>1.9494781483195854E-2</v>
      </c>
    </row>
    <row r="7231" spans="1:22" x14ac:dyDescent="0.2">
      <c r="A7231" s="3">
        <v>15130</v>
      </c>
      <c r="B7231" s="3">
        <v>0.26108569599999998</v>
      </c>
      <c r="C7231" s="3">
        <v>78067</v>
      </c>
      <c r="D7231" s="3">
        <v>0.62152609000000003</v>
      </c>
      <c r="E7231" s="3">
        <v>2362</v>
      </c>
      <c r="F7231" s="3">
        <v>0.55214537900000005</v>
      </c>
      <c r="G7231" s="3">
        <v>5</v>
      </c>
      <c r="H7231" s="3">
        <v>0.60985333500000005</v>
      </c>
      <c r="I7231" s="2" t="s">
        <v>10</v>
      </c>
      <c r="J7231" s="3">
        <v>38000</v>
      </c>
      <c r="K7231" s="3">
        <v>0.80511648899999999</v>
      </c>
      <c r="L7231" s="3">
        <v>1</v>
      </c>
      <c r="M7231" s="2" t="s">
        <v>66</v>
      </c>
      <c r="N7231" s="3">
        <v>116800</v>
      </c>
      <c r="O7231" s="3">
        <v>0.51481845699999995</v>
      </c>
      <c r="P7231" s="3">
        <v>0.64596326724213216</v>
      </c>
      <c r="Q7231" s="3">
        <v>-0.51981443173160091</v>
      </c>
      <c r="R7231" s="3">
        <v>-0.67342398926380154</v>
      </c>
      <c r="S7231" s="3">
        <v>0.5145693767803563</v>
      </c>
      <c r="T7231" s="5">
        <f>POWER(10,Table2[[#This Row],[Predicted normalized_price]]*(N$7634-N$7635)+N$7635)</f>
        <v>116640.2451948589</v>
      </c>
      <c r="U7231" s="5">
        <f>ABS(Table2[[#This Row],[price]]-Table2[[#This Row],[Predicted Price]])</f>
        <v>159.7548051410995</v>
      </c>
      <c r="V7231" s="5">
        <f>Table2[[#This Row],[Price Diff]]/Table2[[#This Row],[price]]</f>
        <v>1.3677637426463998E-3</v>
      </c>
    </row>
    <row r="7232" spans="1:22" x14ac:dyDescent="0.2">
      <c r="A7232" s="3">
        <v>11560</v>
      </c>
      <c r="B7232" s="3">
        <v>0.20120265700000001</v>
      </c>
      <c r="C7232" s="3">
        <v>54226</v>
      </c>
      <c r="D7232" s="3">
        <v>0.55775416600000005</v>
      </c>
      <c r="E7232" s="3">
        <v>1798</v>
      </c>
      <c r="F7232" s="3">
        <v>0.435810641</v>
      </c>
      <c r="G7232" s="3">
        <v>5</v>
      </c>
      <c r="H7232" s="3">
        <v>0.60985333500000005</v>
      </c>
      <c r="I7232" s="2" t="s">
        <v>10</v>
      </c>
      <c r="J7232" s="3">
        <v>71760</v>
      </c>
      <c r="K7232" s="3">
        <v>0.85929879899999995</v>
      </c>
      <c r="L7232" s="3">
        <v>1</v>
      </c>
      <c r="M7232" s="2" t="s">
        <v>66</v>
      </c>
      <c r="N7232" s="3">
        <v>77500</v>
      </c>
      <c r="O7232" s="3">
        <v>0.44017185599999997</v>
      </c>
      <c r="P7232" s="3">
        <v>0.38561142510030244</v>
      </c>
      <c r="Q7232" s="3">
        <v>-0.65399294084787041</v>
      </c>
      <c r="R7232" s="3">
        <v>-0.54381723911854418</v>
      </c>
      <c r="S7232" s="3">
        <v>0.44567453765518295</v>
      </c>
      <c r="T7232" s="5">
        <f>POWER(10,Table2[[#This Row],[Predicted normalized_price]]*(N$7634-N$7635)+N$7635)</f>
        <v>79879.186440916892</v>
      </c>
      <c r="U7232" s="5">
        <f>ABS(Table2[[#This Row],[price]]-Table2[[#This Row],[Predicted Price]])</f>
        <v>2379.186440916892</v>
      </c>
      <c r="V7232" s="5">
        <f>Table2[[#This Row],[Price Diff]]/Table2[[#This Row],[price]]</f>
        <v>3.0699179882798605E-2</v>
      </c>
    </row>
    <row r="7233" spans="1:22" x14ac:dyDescent="0.2">
      <c r="A7233" s="3">
        <v>25460</v>
      </c>
      <c r="B7233" s="3">
        <v>0.37688485700000002</v>
      </c>
      <c r="C7233" s="3">
        <v>78361</v>
      </c>
      <c r="D7233" s="3">
        <v>0.62218390899999998</v>
      </c>
      <c r="E7233" s="3">
        <v>3999</v>
      </c>
      <c r="F7233" s="3">
        <v>0.77665710200000004</v>
      </c>
      <c r="G7233" s="3">
        <v>8</v>
      </c>
      <c r="H7233" s="3">
        <v>0.78794860499999997</v>
      </c>
      <c r="I7233" s="2" t="s">
        <v>13</v>
      </c>
      <c r="J7233" s="3">
        <v>84000</v>
      </c>
      <c r="K7233" s="3">
        <v>0.87272116499999997</v>
      </c>
      <c r="L7233" s="3">
        <v>2</v>
      </c>
      <c r="M7233" s="2" t="s">
        <v>62</v>
      </c>
      <c r="N7233" s="3">
        <v>125800</v>
      </c>
      <c r="O7233" s="3">
        <v>0.52832708299999998</v>
      </c>
      <c r="P7233" s="3">
        <v>7.8656251028800181E-2</v>
      </c>
      <c r="Q7233" s="3">
        <v>0.66042094807551388</v>
      </c>
      <c r="R7233" s="3">
        <v>0.48963179565189818</v>
      </c>
      <c r="S7233" s="3">
        <v>0.52897130290851779</v>
      </c>
      <c r="T7233" s="5">
        <f>POWER(10,Table2[[#This Row],[Predicted normalized_price]]*(N$7634-N$7635)+N$7635)</f>
        <v>126246.12225246603</v>
      </c>
      <c r="U7233" s="5">
        <f>ABS(Table2[[#This Row],[price]]-Table2[[#This Row],[Predicted Price]])</f>
        <v>446.12225246602611</v>
      </c>
      <c r="V7233" s="5">
        <f>Table2[[#This Row],[Price Diff]]/Table2[[#This Row],[price]]</f>
        <v>3.5462818161051358E-3</v>
      </c>
    </row>
    <row r="7234" spans="1:22" x14ac:dyDescent="0.2">
      <c r="A7234" s="3">
        <v>7950</v>
      </c>
      <c r="B7234" s="3">
        <v>0.117900686</v>
      </c>
      <c r="C7234" s="3">
        <v>44266</v>
      </c>
      <c r="D7234" s="3">
        <v>0.522238639</v>
      </c>
      <c r="E7234" s="3">
        <v>1590</v>
      </c>
      <c r="F7234" s="3">
        <v>0.38338934699999999</v>
      </c>
      <c r="G7234" s="3">
        <v>4</v>
      </c>
      <c r="H7234" s="3">
        <v>0.52529906999999998</v>
      </c>
      <c r="I7234" s="2" t="s">
        <v>28</v>
      </c>
      <c r="J7234" s="3">
        <v>58500</v>
      </c>
      <c r="K7234" s="3">
        <v>0.84188688099999998</v>
      </c>
      <c r="L7234" s="3">
        <v>1</v>
      </c>
      <c r="M7234" s="2" t="s">
        <v>63</v>
      </c>
      <c r="N7234" s="3">
        <v>66888</v>
      </c>
      <c r="O7234" s="3">
        <v>0.41337338200000001</v>
      </c>
      <c r="P7234" s="3">
        <v>-0.87203077857630074</v>
      </c>
      <c r="Q7234" s="3">
        <v>-0.75179549016013081</v>
      </c>
      <c r="R7234" s="3">
        <v>-0.42069355101901373</v>
      </c>
      <c r="S7234" s="3">
        <v>0.38537720339822051</v>
      </c>
      <c r="T7234" s="5">
        <f>POWER(10,Table2[[#This Row],[Predicted normalized_price]]*(N$7634-N$7635)+N$7635)</f>
        <v>57350.399188388503</v>
      </c>
      <c r="U7234" s="5">
        <f>ABS(Table2[[#This Row],[price]]-Table2[[#This Row],[Predicted Price]])</f>
        <v>9537.6008116114972</v>
      </c>
      <c r="V7234" s="5">
        <f>Table2[[#This Row],[Price Diff]]/Table2[[#This Row],[price]]</f>
        <v>0.14259061134450868</v>
      </c>
    </row>
    <row r="7235" spans="1:22" x14ac:dyDescent="0.2">
      <c r="A7235" s="3">
        <v>15060</v>
      </c>
      <c r="B7235" s="3">
        <v>0.26005386200000002</v>
      </c>
      <c r="C7235" s="3">
        <v>72118</v>
      </c>
      <c r="D7235" s="3">
        <v>0.60765477599999995</v>
      </c>
      <c r="E7235" s="3">
        <v>1595</v>
      </c>
      <c r="F7235" s="3">
        <v>0.38472810600000001</v>
      </c>
      <c r="G7235" s="3">
        <v>4</v>
      </c>
      <c r="H7235" s="3">
        <v>0.52529906999999998</v>
      </c>
      <c r="I7235" s="2" t="s">
        <v>15</v>
      </c>
      <c r="J7235" s="3">
        <v>60000</v>
      </c>
      <c r="K7235" s="3">
        <v>0.84404464199999996</v>
      </c>
      <c r="L7235" s="3">
        <v>1</v>
      </c>
      <c r="M7235" s="2" t="s">
        <v>65</v>
      </c>
      <c r="N7235" s="3">
        <v>126800</v>
      </c>
      <c r="O7235" s="3">
        <v>0.52976796699999995</v>
      </c>
      <c r="P7235" s="3">
        <v>-0.93831538605301212</v>
      </c>
      <c r="Q7235" s="3">
        <v>0.66738357064088394</v>
      </c>
      <c r="R7235" s="3">
        <v>0.50712494869231173</v>
      </c>
      <c r="S7235" s="3">
        <v>0.52368956227056918</v>
      </c>
      <c r="T7235" s="5">
        <f>POWER(10,Table2[[#This Row],[Predicted normalized_price]]*(N$7634-N$7635)+N$7635)</f>
        <v>122634.70297216489</v>
      </c>
      <c r="U7235" s="5">
        <f>ABS(Table2[[#This Row],[price]]-Table2[[#This Row],[Predicted Price]])</f>
        <v>4165.2970278351131</v>
      </c>
      <c r="V7235" s="5">
        <f>Table2[[#This Row],[Price Diff]]/Table2[[#This Row],[price]]</f>
        <v>3.2849345645387329E-2</v>
      </c>
    </row>
    <row r="7236" spans="1:22" x14ac:dyDescent="0.2">
      <c r="A7236" s="3">
        <v>11160</v>
      </c>
      <c r="B7236" s="3">
        <v>0.19336709099999999</v>
      </c>
      <c r="C7236" s="3">
        <v>17004</v>
      </c>
      <c r="D7236" s="3">
        <v>0.35480232499999997</v>
      </c>
      <c r="E7236" s="3">
        <v>1799</v>
      </c>
      <c r="F7236" s="3">
        <v>0.43604772400000003</v>
      </c>
      <c r="G7236" s="3">
        <v>11</v>
      </c>
      <c r="H7236" s="3">
        <v>0.90861810600000004</v>
      </c>
      <c r="I7236" s="2" t="s">
        <v>22</v>
      </c>
      <c r="J7236" s="3">
        <v>116000</v>
      </c>
      <c r="K7236" s="3">
        <v>0.90023017599999999</v>
      </c>
      <c r="L7236" s="3">
        <v>2</v>
      </c>
      <c r="M7236" s="2" t="s">
        <v>66</v>
      </c>
      <c r="N7236" s="3">
        <v>25300</v>
      </c>
      <c r="O7236" s="3">
        <v>0.236447033</v>
      </c>
      <c r="P7236" s="3">
        <v>-0.83781410643319409</v>
      </c>
      <c r="Q7236" s="3">
        <v>-0.88414188530469728</v>
      </c>
      <c r="R7236" s="3">
        <v>-3.9110156597138838E-2</v>
      </c>
      <c r="S7236" s="3">
        <v>0.25383865525220667</v>
      </c>
      <c r="T7236" s="5">
        <f>POWER(10,Table2[[#This Row],[Predicted normalized_price]]*(N$7634-N$7635)+N$7635)</f>
        <v>27837.160691041448</v>
      </c>
      <c r="U7236" s="5">
        <f>ABS(Table2[[#This Row],[price]]-Table2[[#This Row],[Predicted Price]])</f>
        <v>2537.1606910414484</v>
      </c>
      <c r="V7236" s="5">
        <f>Table2[[#This Row],[Price Diff]]/Table2[[#This Row],[price]]</f>
        <v>0.10028303126646042</v>
      </c>
    </row>
    <row r="7237" spans="1:22" x14ac:dyDescent="0.2">
      <c r="A7237" s="3">
        <v>27370</v>
      </c>
      <c r="B7237" s="3">
        <v>0.392980783</v>
      </c>
      <c r="C7237" s="3">
        <v>127924</v>
      </c>
      <c r="D7237" s="3">
        <v>0.70795411100000005</v>
      </c>
      <c r="E7237" s="3">
        <v>3598</v>
      </c>
      <c r="F7237" s="3">
        <v>0.73160165099999996</v>
      </c>
      <c r="G7237" s="3">
        <v>6</v>
      </c>
      <c r="H7237" s="3">
        <v>0.67893919899999999</v>
      </c>
      <c r="I7237" s="2" t="s">
        <v>11</v>
      </c>
      <c r="J7237" s="3">
        <v>73827</v>
      </c>
      <c r="K7237" s="3">
        <v>0.861719016</v>
      </c>
      <c r="L7237" s="3">
        <v>1</v>
      </c>
      <c r="M7237" s="2" t="s">
        <v>64</v>
      </c>
      <c r="N7237" s="3">
        <v>198800</v>
      </c>
      <c r="O7237" s="3">
        <v>0.61160345100000002</v>
      </c>
      <c r="P7237" s="3">
        <v>0.81554297245759377</v>
      </c>
      <c r="Q7237" s="3">
        <v>0.71487235734374666</v>
      </c>
      <c r="R7237" s="3">
        <v>0.20109261383598986</v>
      </c>
      <c r="S7237" s="3">
        <v>0.61842884881335514</v>
      </c>
      <c r="T7237" s="5">
        <f>POWER(10,Table2[[#This Row],[Predicted normalized_price]]*(N$7634-N$7635)+N$7635)</f>
        <v>206397.73135824857</v>
      </c>
      <c r="U7237" s="5">
        <f>ABS(Table2[[#This Row],[price]]-Table2[[#This Row],[Predicted Price]])</f>
        <v>7597.7313582485658</v>
      </c>
      <c r="V7237" s="5">
        <f>Table2[[#This Row],[Price Diff]]/Table2[[#This Row],[price]]</f>
        <v>3.8217964578715118E-2</v>
      </c>
    </row>
    <row r="7238" spans="1:22" x14ac:dyDescent="0.2">
      <c r="A7238" s="3">
        <v>8110</v>
      </c>
      <c r="B7238" s="3">
        <v>0.122334349</v>
      </c>
      <c r="C7238" s="3">
        <v>50324</v>
      </c>
      <c r="D7238" s="3">
        <v>0.54468530100000001</v>
      </c>
      <c r="E7238" s="3">
        <v>1498</v>
      </c>
      <c r="F7238" s="3">
        <v>0.357974919</v>
      </c>
      <c r="G7238" s="3">
        <v>4</v>
      </c>
      <c r="H7238" s="3">
        <v>0.52529906999999998</v>
      </c>
      <c r="I7238" s="2" t="s">
        <v>22</v>
      </c>
      <c r="J7238" s="3">
        <v>28888</v>
      </c>
      <c r="K7238" s="3">
        <v>0.78175066199999999</v>
      </c>
      <c r="L7238" s="3">
        <v>1</v>
      </c>
      <c r="M7238" s="2" t="s">
        <v>67</v>
      </c>
      <c r="N7238" s="3">
        <v>65333</v>
      </c>
      <c r="O7238" s="3">
        <v>0.40909272800000002</v>
      </c>
      <c r="P7238" s="3">
        <v>-0.80319500121508158</v>
      </c>
      <c r="Q7238" s="3">
        <v>-0.71083790306200623</v>
      </c>
      <c r="R7238" s="3">
        <v>-0.48273897658261711</v>
      </c>
      <c r="S7238" s="3">
        <v>0.41208099583156649</v>
      </c>
      <c r="T7238" s="5">
        <f>POWER(10,Table2[[#This Row],[Predicted normalized_price]]*(N$7634-N$7635)+N$7635)</f>
        <v>66414.664445753384</v>
      </c>
      <c r="U7238" s="5">
        <f>ABS(Table2[[#This Row],[price]]-Table2[[#This Row],[Predicted Price]])</f>
        <v>1081.6644457533839</v>
      </c>
      <c r="V7238" s="5">
        <f>Table2[[#This Row],[Price Diff]]/Table2[[#This Row],[price]]</f>
        <v>1.6556172925678965E-2</v>
      </c>
    </row>
    <row r="7239" spans="1:22" x14ac:dyDescent="0.2">
      <c r="A7239" s="3">
        <v>9910</v>
      </c>
      <c r="B7239" s="3">
        <v>0.166935114</v>
      </c>
      <c r="C7239" s="3">
        <v>52946</v>
      </c>
      <c r="D7239" s="3">
        <v>0.55357372500000002</v>
      </c>
      <c r="E7239" s="3">
        <v>1999</v>
      </c>
      <c r="F7239" s="3">
        <v>0.48099653599999997</v>
      </c>
      <c r="G7239" s="3">
        <v>5</v>
      </c>
      <c r="H7239" s="3">
        <v>0.60985333500000005</v>
      </c>
      <c r="I7239" s="2" t="s">
        <v>17</v>
      </c>
      <c r="J7239" s="3">
        <v>50000</v>
      </c>
      <c r="K7239" s="3">
        <v>0.82850592099999998</v>
      </c>
      <c r="L7239" s="3">
        <v>1</v>
      </c>
      <c r="M7239" s="2" t="s">
        <v>64</v>
      </c>
      <c r="N7239" s="3">
        <v>68800</v>
      </c>
      <c r="O7239" s="3">
        <v>0.41850241300000002</v>
      </c>
      <c r="P7239" s="3">
        <v>0.4811451106064078</v>
      </c>
      <c r="Q7239" s="3">
        <v>-0.68288792361215589</v>
      </c>
      <c r="R7239" s="3">
        <v>-0.48729848183370367</v>
      </c>
      <c r="S7239" s="3">
        <v>0.42398243234527666</v>
      </c>
      <c r="T7239" s="5">
        <f>POWER(10,Table2[[#This Row],[Predicted normalized_price]]*(N$7634-N$7635)+N$7635)</f>
        <v>70903.273634440629</v>
      </c>
      <c r="U7239" s="5">
        <f>ABS(Table2[[#This Row],[price]]-Table2[[#This Row],[Predicted Price]])</f>
        <v>2103.2736344406294</v>
      </c>
      <c r="V7239" s="5">
        <f>Table2[[#This Row],[Price Diff]]/Table2[[#This Row],[price]]</f>
        <v>3.057083770989287E-2</v>
      </c>
    </row>
    <row r="7240" spans="1:22" x14ac:dyDescent="0.2">
      <c r="A7240" s="3">
        <v>8990</v>
      </c>
      <c r="B7240" s="3">
        <v>0.14525591400000001</v>
      </c>
      <c r="C7240" s="3">
        <v>39130</v>
      </c>
      <c r="D7240" s="3">
        <v>0.500656094</v>
      </c>
      <c r="E7240" s="3">
        <v>1496</v>
      </c>
      <c r="F7240" s="3">
        <v>0.35740525400000001</v>
      </c>
      <c r="G7240" s="3">
        <v>4</v>
      </c>
      <c r="H7240" s="3">
        <v>0.52529906999999998</v>
      </c>
      <c r="I7240" s="2" t="s">
        <v>22</v>
      </c>
      <c r="J7240" s="3">
        <v>29500</v>
      </c>
      <c r="K7240" s="3">
        <v>0.78353735899999999</v>
      </c>
      <c r="L7240" s="3">
        <v>1</v>
      </c>
      <c r="M7240" s="2" t="s">
        <v>64</v>
      </c>
      <c r="N7240" s="3">
        <v>70888</v>
      </c>
      <c r="O7240" s="3">
        <v>0.42394322600000001</v>
      </c>
      <c r="P7240" s="3">
        <v>0.36397084104351701</v>
      </c>
      <c r="Q7240" s="3">
        <v>-0.75436731282434422</v>
      </c>
      <c r="R7240" s="3">
        <v>-0.46605350137578283</v>
      </c>
      <c r="S7240" s="3">
        <v>0.39945957140742699</v>
      </c>
      <c r="T7240" s="5">
        <f>POWER(10,Table2[[#This Row],[Predicted normalized_price]]*(N$7634-N$7635)+N$7635)</f>
        <v>61964.572216131419</v>
      </c>
      <c r="U7240" s="5">
        <f>ABS(Table2[[#This Row],[price]]-Table2[[#This Row],[Predicted Price]])</f>
        <v>8923.4277838685812</v>
      </c>
      <c r="V7240" s="5">
        <f>Table2[[#This Row],[Price Diff]]/Table2[[#This Row],[price]]</f>
        <v>0.12588065376182966</v>
      </c>
    </row>
    <row r="7241" spans="1:22" x14ac:dyDescent="0.2">
      <c r="A7241" s="3">
        <v>9080</v>
      </c>
      <c r="B7241" s="3">
        <v>0.14747238400000001</v>
      </c>
      <c r="C7241" s="3">
        <v>44525</v>
      </c>
      <c r="D7241" s="3">
        <v>0.52325959</v>
      </c>
      <c r="E7241" s="3">
        <v>1598</v>
      </c>
      <c r="F7241" s="3">
        <v>0.38552934799999999</v>
      </c>
      <c r="G7241" s="3">
        <v>7</v>
      </c>
      <c r="H7241" s="3">
        <v>0.73735046500000001</v>
      </c>
      <c r="I7241" s="2" t="s">
        <v>31</v>
      </c>
      <c r="J7241" s="3">
        <v>58000</v>
      </c>
      <c r="K7241" s="3">
        <v>0.84115531399999999</v>
      </c>
      <c r="L7241" s="3">
        <v>2</v>
      </c>
      <c r="M7241" s="2" t="s">
        <v>66</v>
      </c>
      <c r="N7241" s="3">
        <v>48800</v>
      </c>
      <c r="O7241" s="3">
        <v>0.35599618799999999</v>
      </c>
      <c r="P7241" s="3">
        <v>-0.82991705806132876</v>
      </c>
      <c r="Q7241" s="3">
        <v>-0.70905396301358281</v>
      </c>
      <c r="R7241" s="3">
        <v>-0.30953378636093365</v>
      </c>
      <c r="S7241" s="3">
        <v>0.36855491302226007</v>
      </c>
      <c r="T7241" s="5">
        <f>POWER(10,Table2[[#This Row],[Predicted normalized_price]]*(N$7634-N$7635)+N$7635)</f>
        <v>52286.638121588796</v>
      </c>
      <c r="U7241" s="5">
        <f>ABS(Table2[[#This Row],[price]]-Table2[[#This Row],[Predicted Price]])</f>
        <v>3486.6381215887959</v>
      </c>
      <c r="V7241" s="5">
        <f>Table2[[#This Row],[Price Diff]]/Table2[[#This Row],[price]]</f>
        <v>7.1447502491573681E-2</v>
      </c>
    </row>
    <row r="7242" spans="1:22" x14ac:dyDescent="0.2">
      <c r="A7242" s="3">
        <v>10330</v>
      </c>
      <c r="B7242" s="3">
        <v>0.17617092400000001</v>
      </c>
      <c r="C7242" s="3">
        <v>50158</v>
      </c>
      <c r="D7242" s="3">
        <v>0.54410708100000005</v>
      </c>
      <c r="E7242" s="3">
        <v>1560</v>
      </c>
      <c r="F7242" s="3">
        <v>0.37526730800000002</v>
      </c>
      <c r="G7242" s="3">
        <v>5</v>
      </c>
      <c r="H7242" s="3">
        <v>0.60985333500000005</v>
      </c>
      <c r="I7242" s="2" t="s">
        <v>21</v>
      </c>
      <c r="J7242" s="3">
        <v>60000</v>
      </c>
      <c r="K7242" s="3">
        <v>0.84404464199999996</v>
      </c>
      <c r="L7242" s="3">
        <v>1</v>
      </c>
      <c r="M7242" s="2" t="s">
        <v>67</v>
      </c>
      <c r="N7242" s="3">
        <v>69800</v>
      </c>
      <c r="O7242" s="3">
        <v>0.421128471</v>
      </c>
      <c r="P7242" s="3">
        <v>0.99999998874168139</v>
      </c>
      <c r="Q7242" s="3">
        <v>0.47264105167025067</v>
      </c>
      <c r="R7242" s="3">
        <v>0.71091567873040418</v>
      </c>
      <c r="S7242" s="3">
        <v>0.42582235653132738</v>
      </c>
      <c r="T7242" s="5">
        <f>POWER(10,Table2[[#This Row],[Predicted normalized_price]]*(N$7634-N$7635)+N$7635)</f>
        <v>71623.772665464363</v>
      </c>
      <c r="U7242" s="5">
        <f>ABS(Table2[[#This Row],[price]]-Table2[[#This Row],[Predicted Price]])</f>
        <v>1823.7726654643629</v>
      </c>
      <c r="V7242" s="5">
        <f>Table2[[#This Row],[Price Diff]]/Table2[[#This Row],[price]]</f>
        <v>2.612854821582182E-2</v>
      </c>
    </row>
    <row r="7243" spans="1:22" x14ac:dyDescent="0.2">
      <c r="A7243" s="3">
        <v>11030</v>
      </c>
      <c r="B7243" s="3">
        <v>0.19075994700000001</v>
      </c>
      <c r="C7243" s="3">
        <v>69848</v>
      </c>
      <c r="D7243" s="3">
        <v>0.60205782699999999</v>
      </c>
      <c r="E7243" s="3">
        <v>1390</v>
      </c>
      <c r="F7243" s="3">
        <v>0.32606906200000002</v>
      </c>
      <c r="G7243" s="3">
        <v>5</v>
      </c>
      <c r="H7243" s="3">
        <v>0.60985333500000005</v>
      </c>
      <c r="I7243" s="2" t="s">
        <v>20</v>
      </c>
      <c r="J7243" s="3">
        <v>72500</v>
      </c>
      <c r="K7243" s="3">
        <v>0.86017317199999999</v>
      </c>
      <c r="L7243" s="3">
        <v>1</v>
      </c>
      <c r="M7243" s="2" t="s">
        <v>64</v>
      </c>
      <c r="N7243" s="3">
        <v>80000</v>
      </c>
      <c r="O7243" s="3">
        <v>0.44594957000000002</v>
      </c>
      <c r="P7243" s="3">
        <v>0.84900641891815987</v>
      </c>
      <c r="Q7243" s="3">
        <v>0.56340087857388421</v>
      </c>
      <c r="R7243" s="3">
        <v>0.62017784412283761</v>
      </c>
      <c r="S7243" s="3">
        <v>0.47234050490903612</v>
      </c>
      <c r="T7243" s="5">
        <f>POWER(10,Table2[[#This Row],[Predicted normalized_price]]*(N$7634-N$7635)+N$7635)</f>
        <v>92484.915115946656</v>
      </c>
      <c r="U7243" s="5">
        <f>ABS(Table2[[#This Row],[price]]-Table2[[#This Row],[Predicted Price]])</f>
        <v>12484.915115946656</v>
      </c>
      <c r="V7243" s="5">
        <f>Table2[[#This Row],[Price Diff]]/Table2[[#This Row],[price]]</f>
        <v>0.15606143894933319</v>
      </c>
    </row>
    <row r="7244" spans="1:22" x14ac:dyDescent="0.2">
      <c r="A7244" s="3">
        <v>9450</v>
      </c>
      <c r="B7244" s="3">
        <v>0.15635943899999999</v>
      </c>
      <c r="C7244" s="3">
        <v>44505</v>
      </c>
      <c r="D7244" s="3">
        <v>0.52318096400000003</v>
      </c>
      <c r="E7244" s="3">
        <v>999</v>
      </c>
      <c r="F7244" s="3">
        <v>0.18522925200000001</v>
      </c>
      <c r="G7244" s="3">
        <v>2</v>
      </c>
      <c r="H7244" s="3">
        <v>0.26264953499999999</v>
      </c>
      <c r="I7244" s="2" t="s">
        <v>19</v>
      </c>
      <c r="J7244" s="3">
        <v>6000</v>
      </c>
      <c r="K7244" s="3">
        <v>0.64780219699999997</v>
      </c>
      <c r="L7244" s="3">
        <v>1</v>
      </c>
      <c r="M7244" s="2" t="s">
        <v>67</v>
      </c>
      <c r="N7244" s="3">
        <v>90588</v>
      </c>
      <c r="O7244" s="3">
        <v>0.468569132</v>
      </c>
      <c r="P7244" s="3">
        <v>-0.97583923241281767</v>
      </c>
      <c r="Q7244" s="3">
        <v>0.56339761616303918</v>
      </c>
      <c r="R7244" s="3">
        <v>0.61365149631664639</v>
      </c>
      <c r="S7244" s="3">
        <v>0.4691871617619221</v>
      </c>
      <c r="T7244" s="5">
        <f>POWER(10,Table2[[#This Row],[Predicted normalized_price]]*(N$7634-N$7635)+N$7635)</f>
        <v>90896.167954118733</v>
      </c>
      <c r="U7244" s="5">
        <f>ABS(Table2[[#This Row],[price]]-Table2[[#This Row],[Predicted Price]])</f>
        <v>308.16795411873318</v>
      </c>
      <c r="V7244" s="5">
        <f>Table2[[#This Row],[Price Diff]]/Table2[[#This Row],[price]]</f>
        <v>3.4018628749804959E-3</v>
      </c>
    </row>
    <row r="7245" spans="1:22" x14ac:dyDescent="0.2">
      <c r="A7245" s="3">
        <v>9560</v>
      </c>
      <c r="B7245" s="3">
        <v>0.158934511</v>
      </c>
      <c r="C7245" s="3">
        <v>23333</v>
      </c>
      <c r="D7245" s="3">
        <v>0.41017645200000002</v>
      </c>
      <c r="E7245" s="3">
        <v>1390</v>
      </c>
      <c r="F7245" s="3">
        <v>0.32606906200000002</v>
      </c>
      <c r="G7245" s="3">
        <v>9</v>
      </c>
      <c r="H7245" s="3">
        <v>0.83257932800000001</v>
      </c>
      <c r="I7245" s="2" t="s">
        <v>20</v>
      </c>
      <c r="J7245" s="3">
        <v>64700</v>
      </c>
      <c r="K7245" s="3">
        <v>0.850472177</v>
      </c>
      <c r="L7245" s="3">
        <v>2</v>
      </c>
      <c r="M7245" s="2" t="s">
        <v>63</v>
      </c>
      <c r="N7245" s="3">
        <v>35000</v>
      </c>
      <c r="O7245" s="3">
        <v>0.29550836699999999</v>
      </c>
      <c r="P7245" s="3">
        <v>-0.71409274257372157</v>
      </c>
      <c r="Q7245" s="3">
        <v>9.4270464834080039E-2</v>
      </c>
      <c r="R7245" s="3">
        <v>0.86435307025101105</v>
      </c>
      <c r="S7245" s="3">
        <v>0.28273838185335565</v>
      </c>
      <c r="T7245" s="5">
        <f>POWER(10,Table2[[#This Row],[Predicted normalized_price]]*(N$7634-N$7635)+N$7635)</f>
        <v>32628.190065741397</v>
      </c>
      <c r="U7245" s="5">
        <f>ABS(Table2[[#This Row],[price]]-Table2[[#This Row],[Predicted Price]])</f>
        <v>2371.8099342586029</v>
      </c>
      <c r="V7245" s="5">
        <f>Table2[[#This Row],[Price Diff]]/Table2[[#This Row],[price]]</f>
        <v>6.7765998121674373E-2</v>
      </c>
    </row>
    <row r="7246" spans="1:22" x14ac:dyDescent="0.2">
      <c r="A7246" s="3">
        <v>12880</v>
      </c>
      <c r="B7246" s="3">
        <v>0.22526120599999999</v>
      </c>
      <c r="C7246" s="3">
        <v>67832</v>
      </c>
      <c r="D7246" s="3">
        <v>0.59693247599999999</v>
      </c>
      <c r="E7246" s="3">
        <v>1395</v>
      </c>
      <c r="F7246" s="3">
        <v>0.327600102</v>
      </c>
      <c r="G7246" s="3">
        <v>4</v>
      </c>
      <c r="H7246" s="3">
        <v>0.52529906999999998</v>
      </c>
      <c r="I7246" s="2" t="s">
        <v>19</v>
      </c>
      <c r="J7246" s="3">
        <v>97000</v>
      </c>
      <c r="K7246" s="3">
        <v>0.884984836</v>
      </c>
      <c r="L7246" s="3">
        <v>1</v>
      </c>
      <c r="M7246" s="2" t="s">
        <v>64</v>
      </c>
      <c r="N7246" s="3">
        <v>106999</v>
      </c>
      <c r="O7246" s="3">
        <v>0.49886883999999998</v>
      </c>
      <c r="P7246" s="3">
        <v>0.15029636251209089</v>
      </c>
      <c r="Q7246" s="3">
        <v>0.59402435447460578</v>
      </c>
      <c r="R7246" s="3">
        <v>0.5235176877158696</v>
      </c>
      <c r="S7246" s="3">
        <v>0.50307880507892699</v>
      </c>
      <c r="T7246" s="5">
        <f>POWER(10,Table2[[#This Row],[Predicted normalized_price]]*(N$7634-N$7635)+N$7635)</f>
        <v>109503.15493914831</v>
      </c>
      <c r="U7246" s="5">
        <f>ABS(Table2[[#This Row],[price]]-Table2[[#This Row],[Predicted Price]])</f>
        <v>2504.1549391483131</v>
      </c>
      <c r="V7246" s="5">
        <f>Table2[[#This Row],[Price Diff]]/Table2[[#This Row],[price]]</f>
        <v>2.3403535912936691E-2</v>
      </c>
    </row>
    <row r="7247" spans="1:22" x14ac:dyDescent="0.2">
      <c r="A7247" s="3">
        <v>9540</v>
      </c>
      <c r="B7247" s="3">
        <v>0.158468527</v>
      </c>
      <c r="C7247" s="3">
        <v>15172</v>
      </c>
      <c r="D7247" s="3">
        <v>0.33485262999999998</v>
      </c>
      <c r="E7247" s="3">
        <v>1999</v>
      </c>
      <c r="F7247" s="3">
        <v>0.48099653599999997</v>
      </c>
      <c r="G7247" s="3">
        <v>10</v>
      </c>
      <c r="H7247" s="3">
        <v>0.87250287000000004</v>
      </c>
      <c r="I7247" s="2" t="s">
        <v>14</v>
      </c>
      <c r="J7247" s="3">
        <v>150000</v>
      </c>
      <c r="K7247" s="3">
        <v>0.92213736199999996</v>
      </c>
      <c r="L7247" s="3">
        <v>3</v>
      </c>
      <c r="M7247" s="2" t="s">
        <v>63</v>
      </c>
      <c r="N7247" s="3">
        <v>22800</v>
      </c>
      <c r="O7247" s="3">
        <v>0.21751284900000001</v>
      </c>
      <c r="P7247" s="3">
        <v>-0.92129135642863602</v>
      </c>
      <c r="Q7247" s="3">
        <v>-0.89591484040562264</v>
      </c>
      <c r="R7247" s="3">
        <v>0.11126676270568006</v>
      </c>
      <c r="S7247" s="3">
        <v>0.21238175644663371</v>
      </c>
      <c r="T7247" s="5">
        <f>POWER(10,Table2[[#This Row],[Predicted normalized_price]]*(N$7634-N$7635)+N$7635)</f>
        <v>22166.120906373508</v>
      </c>
      <c r="U7247" s="5">
        <f>ABS(Table2[[#This Row],[price]]-Table2[[#This Row],[Predicted Price]])</f>
        <v>633.87909362649225</v>
      </c>
      <c r="V7247" s="5">
        <f>Table2[[#This Row],[Price Diff]]/Table2[[#This Row],[price]]</f>
        <v>2.7801714632740889E-2</v>
      </c>
    </row>
    <row r="7248" spans="1:22" x14ac:dyDescent="0.2">
      <c r="A7248" s="3">
        <v>25070</v>
      </c>
      <c r="B7248" s="3">
        <v>0.37345008600000001</v>
      </c>
      <c r="C7248" s="3">
        <v>114710</v>
      </c>
      <c r="D7248" s="3">
        <v>0.68887379999999998</v>
      </c>
      <c r="E7248" s="3">
        <v>2996</v>
      </c>
      <c r="F7248" s="3">
        <v>0.65352884600000005</v>
      </c>
      <c r="G7248" s="3">
        <v>2</v>
      </c>
      <c r="H7248" s="3">
        <v>0.26264953499999999</v>
      </c>
      <c r="I7248" s="2" t="s">
        <v>15</v>
      </c>
      <c r="J7248" s="3">
        <v>85</v>
      </c>
      <c r="K7248" s="3">
        <v>0.28500244600000002</v>
      </c>
      <c r="L7248" s="3">
        <v>1</v>
      </c>
      <c r="M7248" s="2" t="s">
        <v>64</v>
      </c>
      <c r="N7248" s="3">
        <v>277988</v>
      </c>
      <c r="O7248" s="3">
        <v>0.67261836799999997</v>
      </c>
      <c r="P7248" s="3">
        <v>0.42867070589882084</v>
      </c>
      <c r="Q7248" s="3">
        <v>0.84373986877765728</v>
      </c>
      <c r="R7248" s="3">
        <v>7.4783492013621292E-2</v>
      </c>
      <c r="S7248" s="3">
        <v>0.6833834525958461</v>
      </c>
      <c r="T7248" s="5">
        <f>POWER(10,Table2[[#This Row],[Predicted normalized_price]]*(N$7634-N$7635)+N$7635)</f>
        <v>294928.33261778491</v>
      </c>
      <c r="U7248" s="5">
        <f>ABS(Table2[[#This Row],[price]]-Table2[[#This Row],[Predicted Price]])</f>
        <v>16940.332617784909</v>
      </c>
      <c r="V7248" s="5">
        <f>Table2[[#This Row],[Price Diff]]/Table2[[#This Row],[price]]</f>
        <v>6.0939078729243382E-2</v>
      </c>
    </row>
    <row r="7249" spans="1:22" x14ac:dyDescent="0.2">
      <c r="A7249" s="3">
        <v>11540</v>
      </c>
      <c r="B7249" s="3">
        <v>0.200817363</v>
      </c>
      <c r="C7249" s="3">
        <v>53748</v>
      </c>
      <c r="D7249" s="3">
        <v>0.556204692</v>
      </c>
      <c r="E7249" s="3">
        <v>1598</v>
      </c>
      <c r="F7249" s="3">
        <v>0.38552934799999999</v>
      </c>
      <c r="G7249" s="3">
        <v>8</v>
      </c>
      <c r="H7249" s="3">
        <v>0.78794860499999997</v>
      </c>
      <c r="I7249" s="2" t="s">
        <v>24</v>
      </c>
      <c r="J7249" s="3">
        <v>45000</v>
      </c>
      <c r="K7249" s="3">
        <v>0.81952635900000004</v>
      </c>
      <c r="L7249" s="3">
        <v>3</v>
      </c>
      <c r="M7249" s="2" t="s">
        <v>62</v>
      </c>
      <c r="N7249" s="3">
        <v>69999</v>
      </c>
      <c r="O7249" s="3">
        <v>0.421646566</v>
      </c>
      <c r="P7249" s="3">
        <v>-1.4809174897624461E-3</v>
      </c>
      <c r="Q7249" s="3">
        <v>-0.70295359213524022</v>
      </c>
      <c r="R7249" s="3">
        <v>-0.4690830823626424</v>
      </c>
      <c r="S7249" s="3">
        <v>0.41280651903739868</v>
      </c>
      <c r="T7249" s="5">
        <f>POWER(10,Table2[[#This Row],[Predicted normalized_price]]*(N$7634-N$7635)+N$7635)</f>
        <v>66679.972953747201</v>
      </c>
      <c r="U7249" s="5">
        <f>ABS(Table2[[#This Row],[price]]-Table2[[#This Row],[Predicted Price]])</f>
        <v>3319.0270462527988</v>
      </c>
      <c r="V7249" s="5">
        <f>Table2[[#This Row],[Price Diff]]/Table2[[#This Row],[price]]</f>
        <v>4.7415349451460718E-2</v>
      </c>
    </row>
    <row r="7250" spans="1:22" x14ac:dyDescent="0.2">
      <c r="A7250" s="3">
        <v>24310</v>
      </c>
      <c r="B7250" s="3">
        <v>0.36660039999999999</v>
      </c>
      <c r="C7250" s="3">
        <v>116887</v>
      </c>
      <c r="D7250" s="3">
        <v>0.69216391600000005</v>
      </c>
      <c r="E7250" s="3">
        <v>2996</v>
      </c>
      <c r="F7250" s="3">
        <v>0.65352884600000005</v>
      </c>
      <c r="G7250" s="3">
        <v>2</v>
      </c>
      <c r="H7250" s="3">
        <v>0.26264953499999999</v>
      </c>
      <c r="I7250" s="2" t="s">
        <v>15</v>
      </c>
      <c r="J7250" s="3">
        <v>4800</v>
      </c>
      <c r="K7250" s="3">
        <v>0.62878433899999997</v>
      </c>
      <c r="L7250" s="3">
        <v>1</v>
      </c>
      <c r="M7250" s="2" t="s">
        <v>64</v>
      </c>
      <c r="N7250" s="3">
        <v>269800</v>
      </c>
      <c r="O7250" s="3">
        <v>0.66717762999999997</v>
      </c>
      <c r="P7250" s="3">
        <v>0.55475157707266809</v>
      </c>
      <c r="Q7250" s="3">
        <v>0.84641461967239739</v>
      </c>
      <c r="R7250" s="3">
        <v>0.118567172658521</v>
      </c>
      <c r="S7250" s="3">
        <v>0.67331637582495052</v>
      </c>
      <c r="T7250" s="5">
        <f>POWER(10,Table2[[#This Row],[Predicted normalized_price]]*(N$7634-N$7635)+N$7635)</f>
        <v>279056.29097202013</v>
      </c>
      <c r="U7250" s="5">
        <f>ABS(Table2[[#This Row],[price]]-Table2[[#This Row],[Predicted Price]])</f>
        <v>9256.2909720201278</v>
      </c>
      <c r="V7250" s="5">
        <f>Table2[[#This Row],[Price Diff]]/Table2[[#This Row],[price]]</f>
        <v>3.4307972468569786E-2</v>
      </c>
    </row>
    <row r="7251" spans="1:22" x14ac:dyDescent="0.2">
      <c r="A7251" s="3">
        <v>5950</v>
      </c>
      <c r="B7251" s="3">
        <v>5.3422420999999998E-2</v>
      </c>
      <c r="C7251" s="3">
        <v>10326</v>
      </c>
      <c r="D7251" s="3">
        <v>0.267514219</v>
      </c>
      <c r="E7251" s="3">
        <v>1598</v>
      </c>
      <c r="F7251" s="3">
        <v>0.38552934799999999</v>
      </c>
      <c r="G7251" s="3">
        <v>11</v>
      </c>
      <c r="H7251" s="3">
        <v>0.90861810600000004</v>
      </c>
      <c r="I7251" s="2" t="s">
        <v>14</v>
      </c>
      <c r="J7251" s="3">
        <v>138000</v>
      </c>
      <c r="K7251" s="3">
        <v>0.91503099700000001</v>
      </c>
      <c r="L7251" s="3">
        <v>3</v>
      </c>
      <c r="M7251" s="2" t="s">
        <v>63</v>
      </c>
      <c r="N7251" s="3">
        <v>13800</v>
      </c>
      <c r="O7251" s="3">
        <v>0.126140799</v>
      </c>
      <c r="P7251" s="3">
        <v>-0.93578296078343548</v>
      </c>
      <c r="Q7251" s="3">
        <v>-0.94206861676250275</v>
      </c>
      <c r="R7251" s="3">
        <v>0.38560005900815336</v>
      </c>
      <c r="S7251" s="3">
        <v>0.13061548824257924</v>
      </c>
      <c r="T7251" s="5">
        <f>POWER(10,Table2[[#This Row],[Predicted normalized_price]]*(N$7634-N$7635)+N$7635)</f>
        <v>14143.527973503116</v>
      </c>
      <c r="U7251" s="5">
        <f>ABS(Table2[[#This Row],[price]]-Table2[[#This Row],[Predicted Price]])</f>
        <v>343.5279735031163</v>
      </c>
      <c r="V7251" s="5">
        <f>Table2[[#This Row],[Price Diff]]/Table2[[#This Row],[price]]</f>
        <v>2.4893331413269298E-2</v>
      </c>
    </row>
    <row r="7252" spans="1:22" x14ac:dyDescent="0.2">
      <c r="A7252" s="3">
        <v>24280</v>
      </c>
      <c r="B7252" s="3">
        <v>0.36632564299999998</v>
      </c>
      <c r="C7252" s="3">
        <v>108537</v>
      </c>
      <c r="D7252" s="3">
        <v>0.67919337899999999</v>
      </c>
      <c r="E7252" s="3">
        <v>1984</v>
      </c>
      <c r="F7252" s="3">
        <v>0.47778491499999998</v>
      </c>
      <c r="G7252" s="3">
        <v>4</v>
      </c>
      <c r="H7252" s="3">
        <v>0.52529906999999998</v>
      </c>
      <c r="I7252" s="2" t="s">
        <v>11</v>
      </c>
      <c r="J7252" s="3">
        <v>29000</v>
      </c>
      <c r="K7252" s="3">
        <v>0.78208045199999998</v>
      </c>
      <c r="L7252" s="3">
        <v>1</v>
      </c>
      <c r="M7252" s="2" t="s">
        <v>64</v>
      </c>
      <c r="N7252" s="3">
        <v>222800</v>
      </c>
      <c r="O7252" s="3">
        <v>0.63234496900000003</v>
      </c>
      <c r="P7252" s="3">
        <v>0.12730153613565659</v>
      </c>
      <c r="Q7252" s="3">
        <v>0.71830014555505051</v>
      </c>
      <c r="R7252" s="3">
        <v>0.17824187648952183</v>
      </c>
      <c r="S7252" s="3">
        <v>0.62331351890608155</v>
      </c>
      <c r="T7252" s="5">
        <f>POWER(10,Table2[[#This Row],[Predicted normalized_price]]*(N$7634-N$7635)+N$7635)</f>
        <v>212012.7552931133</v>
      </c>
      <c r="U7252" s="5">
        <f>ABS(Table2[[#This Row],[price]]-Table2[[#This Row],[Predicted Price]])</f>
        <v>10787.244706886704</v>
      </c>
      <c r="V7252" s="5">
        <f>Table2[[#This Row],[Price Diff]]/Table2[[#This Row],[price]]</f>
        <v>4.8416717714931348E-2</v>
      </c>
    </row>
    <row r="7253" spans="1:22" x14ac:dyDescent="0.2">
      <c r="A7253" s="3">
        <v>10110</v>
      </c>
      <c r="B7253" s="3">
        <v>0.171380958</v>
      </c>
      <c r="C7253" s="3">
        <v>10982</v>
      </c>
      <c r="D7253" s="3">
        <v>0.27829303999999999</v>
      </c>
      <c r="E7253" s="3">
        <v>1496</v>
      </c>
      <c r="F7253" s="3">
        <v>0.35740525400000001</v>
      </c>
      <c r="G7253" s="3">
        <v>11</v>
      </c>
      <c r="H7253" s="3">
        <v>0.90861810600000004</v>
      </c>
      <c r="I7253" s="2" t="s">
        <v>10</v>
      </c>
      <c r="J7253" s="3">
        <v>55000</v>
      </c>
      <c r="K7253" s="3">
        <v>0.83662892200000005</v>
      </c>
      <c r="L7253" s="3">
        <v>1</v>
      </c>
      <c r="M7253" s="2" t="s">
        <v>63</v>
      </c>
      <c r="N7253" s="3">
        <v>22800</v>
      </c>
      <c r="O7253" s="3">
        <v>0.21751284900000001</v>
      </c>
      <c r="P7253" s="3">
        <v>-0.74025193031794934</v>
      </c>
      <c r="Q7253" s="3">
        <v>-0.91824837140818893</v>
      </c>
      <c r="R7253" s="3">
        <v>0.12478666984802882</v>
      </c>
      <c r="S7253" s="3">
        <v>0.20354776587133763</v>
      </c>
      <c r="T7253" s="5">
        <f>POWER(10,Table2[[#This Row],[Predicted normalized_price]]*(N$7634-N$7635)+N$7635)</f>
        <v>21115.80928954672</v>
      </c>
      <c r="U7253" s="5">
        <f>ABS(Table2[[#This Row],[price]]-Table2[[#This Row],[Predicted Price]])</f>
        <v>1684.1907104532802</v>
      </c>
      <c r="V7253" s="5">
        <f>Table2[[#This Row],[Price Diff]]/Table2[[#This Row],[price]]</f>
        <v>7.3868013616371936E-2</v>
      </c>
    </row>
    <row r="7254" spans="1:22" x14ac:dyDescent="0.2">
      <c r="A7254" s="3">
        <v>11930</v>
      </c>
      <c r="B7254" s="3">
        <v>0.20821282599999999</v>
      </c>
      <c r="C7254" s="3">
        <v>28544</v>
      </c>
      <c r="D7254" s="3">
        <v>0.44545300999999998</v>
      </c>
      <c r="E7254" s="3">
        <v>1597</v>
      </c>
      <c r="F7254" s="3">
        <v>0.38526243399999999</v>
      </c>
      <c r="G7254" s="3">
        <v>9</v>
      </c>
      <c r="H7254" s="3">
        <v>0.83257932800000001</v>
      </c>
      <c r="I7254" s="2" t="s">
        <v>15</v>
      </c>
      <c r="J7254" s="3">
        <v>91583</v>
      </c>
      <c r="K7254" s="3">
        <v>0.88008723899999997</v>
      </c>
      <c r="L7254" s="3">
        <v>1</v>
      </c>
      <c r="M7254" s="2" t="s">
        <v>65</v>
      </c>
      <c r="N7254" s="3">
        <v>44800</v>
      </c>
      <c r="O7254" s="3">
        <v>0.34043263200000001</v>
      </c>
      <c r="P7254" s="3">
        <v>-0.95727888470838773</v>
      </c>
      <c r="Q7254" s="3">
        <v>0.21976171427030119</v>
      </c>
      <c r="R7254" s="3">
        <v>0.8036282890990214</v>
      </c>
      <c r="S7254" s="3">
        <v>0.33054982938465816</v>
      </c>
      <c r="T7254" s="5">
        <f>POWER(10,Table2[[#This Row],[Predicted normalized_price]]*(N$7634-N$7635)+N$7635)</f>
        <v>42431.960656188603</v>
      </c>
      <c r="U7254" s="5">
        <f>ABS(Table2[[#This Row],[price]]-Table2[[#This Row],[Predicted Price]])</f>
        <v>2368.039343811397</v>
      </c>
      <c r="V7254" s="5">
        <f>Table2[[#This Row],[Price Diff]]/Table2[[#This Row],[price]]</f>
        <v>5.285802106721868E-2</v>
      </c>
    </row>
    <row r="7255" spans="1:22" x14ac:dyDescent="0.2">
      <c r="A7255" s="3">
        <v>11080</v>
      </c>
      <c r="B7255" s="3">
        <v>0.19176631299999999</v>
      </c>
      <c r="C7255" s="3">
        <v>51105</v>
      </c>
      <c r="D7255" s="3">
        <v>0.54738037299999998</v>
      </c>
      <c r="E7255" s="3">
        <v>1596</v>
      </c>
      <c r="F7255" s="3">
        <v>0.38499535400000001</v>
      </c>
      <c r="G7255" s="3">
        <v>6</v>
      </c>
      <c r="H7255" s="3">
        <v>0.67893919899999999</v>
      </c>
      <c r="I7255" s="2" t="s">
        <v>21</v>
      </c>
      <c r="J7255" s="3">
        <v>70300</v>
      </c>
      <c r="K7255" s="3">
        <v>0.85754692200000004</v>
      </c>
      <c r="L7255" s="3">
        <v>1</v>
      </c>
      <c r="M7255" s="2" t="s">
        <v>65</v>
      </c>
      <c r="N7255" s="3">
        <v>67800</v>
      </c>
      <c r="O7255" s="3">
        <v>0.41583790399999998</v>
      </c>
      <c r="P7255" s="3">
        <v>0.99999999012717644</v>
      </c>
      <c r="Q7255" s="3">
        <v>0.45085295221786942</v>
      </c>
      <c r="R7255" s="3">
        <v>0.70545654399339464</v>
      </c>
      <c r="S7255" s="3">
        <v>0.42146823269210731</v>
      </c>
      <c r="T7255" s="5">
        <f>POWER(10,Table2[[#This Row],[Predicted normalized_price]]*(N$7634-N$7635)+N$7635)</f>
        <v>69930.438230065571</v>
      </c>
      <c r="U7255" s="5">
        <f>ABS(Table2[[#This Row],[price]]-Table2[[#This Row],[Predicted Price]])</f>
        <v>2130.4382300655707</v>
      </c>
      <c r="V7255" s="5">
        <f>Table2[[#This Row],[Price Diff]]/Table2[[#This Row],[price]]</f>
        <v>3.1422392773828474E-2</v>
      </c>
    </row>
    <row r="7256" spans="1:22" x14ac:dyDescent="0.2">
      <c r="A7256" s="3">
        <v>10610</v>
      </c>
      <c r="B7256" s="3">
        <v>0.182121803</v>
      </c>
      <c r="C7256" s="3">
        <v>39651</v>
      </c>
      <c r="D7256" s="3">
        <v>0.502970798</v>
      </c>
      <c r="E7256" s="3">
        <v>1999</v>
      </c>
      <c r="F7256" s="3">
        <v>0.48099653599999997</v>
      </c>
      <c r="G7256" s="3">
        <v>8</v>
      </c>
      <c r="H7256" s="3">
        <v>0.78794860499999997</v>
      </c>
      <c r="I7256" s="2" t="s">
        <v>32</v>
      </c>
      <c r="J7256" s="3">
        <v>133000</v>
      </c>
      <c r="K7256" s="3">
        <v>0.911885732</v>
      </c>
      <c r="L7256" s="3">
        <v>3</v>
      </c>
      <c r="M7256" s="2" t="s">
        <v>65</v>
      </c>
      <c r="N7256" s="3">
        <v>47800</v>
      </c>
      <c r="O7256" s="3">
        <v>0.352228296</v>
      </c>
      <c r="P7256" s="3">
        <v>-6.6765846969215392E-2</v>
      </c>
      <c r="Q7256" s="3">
        <v>-0.73930468873873023</v>
      </c>
      <c r="R7256" s="3">
        <v>-0.27827086201665324</v>
      </c>
      <c r="S7256" s="3">
        <v>0.3546695635749299</v>
      </c>
      <c r="T7256" s="5">
        <f>POWER(10,Table2[[#This Row],[Predicted normalized_price]]*(N$7634-N$7635)+N$7635)</f>
        <v>48445.549371946378</v>
      </c>
      <c r="U7256" s="5">
        <f>ABS(Table2[[#This Row],[price]]-Table2[[#This Row],[Predicted Price]])</f>
        <v>645.54937194637751</v>
      </c>
      <c r="V7256" s="5">
        <f>Table2[[#This Row],[Price Diff]]/Table2[[#This Row],[price]]</f>
        <v>1.3505216986325889E-2</v>
      </c>
    </row>
    <row r="7257" spans="1:22" x14ac:dyDescent="0.2">
      <c r="A7257" s="3">
        <v>10320</v>
      </c>
      <c r="B7257" s="3">
        <v>0.175955421</v>
      </c>
      <c r="C7257" s="3">
        <v>58050</v>
      </c>
      <c r="D7257" s="3">
        <v>0.56967953599999999</v>
      </c>
      <c r="E7257" s="3">
        <v>1997</v>
      </c>
      <c r="F7257" s="3">
        <v>0.48056971500000001</v>
      </c>
      <c r="G7257" s="3">
        <v>5</v>
      </c>
      <c r="H7257" s="3">
        <v>0.60985333500000005</v>
      </c>
      <c r="I7257" s="2" t="s">
        <v>27</v>
      </c>
      <c r="J7257" s="3">
        <v>66000</v>
      </c>
      <c r="K7257" s="3">
        <v>0.852167644</v>
      </c>
      <c r="L7257" s="3">
        <v>1</v>
      </c>
      <c r="M7257" s="2" t="s">
        <v>64</v>
      </c>
      <c r="N7257" s="3">
        <v>75000</v>
      </c>
      <c r="O7257" s="3">
        <v>0.43420467499999998</v>
      </c>
      <c r="P7257" s="3">
        <v>0.94941388291984052</v>
      </c>
      <c r="Q7257" s="3">
        <v>-0.68029835001903316</v>
      </c>
      <c r="R7257" s="3">
        <v>-0.53484018923474841</v>
      </c>
      <c r="S7257" s="3">
        <v>0.43795491168381673</v>
      </c>
      <c r="T7257" s="5">
        <f>POWER(10,Table2[[#This Row],[Predicted normalized_price]]*(N$7634-N$7635)+N$7635)</f>
        <v>76561.609181153122</v>
      </c>
      <c r="U7257" s="5">
        <f>ABS(Table2[[#This Row],[price]]-Table2[[#This Row],[Predicted Price]])</f>
        <v>1561.6091811531223</v>
      </c>
      <c r="V7257" s="5">
        <f>Table2[[#This Row],[Price Diff]]/Table2[[#This Row],[price]]</f>
        <v>2.0821455748708299E-2</v>
      </c>
    </row>
    <row r="7258" spans="1:22" x14ac:dyDescent="0.2">
      <c r="A7258" s="3">
        <v>8220</v>
      </c>
      <c r="B7258" s="3">
        <v>0.12533204100000001</v>
      </c>
      <c r="C7258" s="3">
        <v>50736</v>
      </c>
      <c r="D7258" s="3">
        <v>0.54611220000000005</v>
      </c>
      <c r="E7258" s="3">
        <v>1496</v>
      </c>
      <c r="F7258" s="3">
        <v>0.35740525400000001</v>
      </c>
      <c r="G7258" s="3">
        <v>4</v>
      </c>
      <c r="H7258" s="3">
        <v>0.52529906999999998</v>
      </c>
      <c r="I7258" s="2" t="s">
        <v>22</v>
      </c>
      <c r="J7258" s="3">
        <v>28000</v>
      </c>
      <c r="K7258" s="3">
        <v>0.77908972300000001</v>
      </c>
      <c r="L7258" s="3">
        <v>1</v>
      </c>
      <c r="M7258" s="2" t="s">
        <v>64</v>
      </c>
      <c r="N7258" s="3">
        <v>74800</v>
      </c>
      <c r="O7258" s="3">
        <v>0.43371873999999999</v>
      </c>
      <c r="P7258" s="3">
        <v>0.54468394119927332</v>
      </c>
      <c r="Q7258" s="3">
        <v>-0.72736334299075955</v>
      </c>
      <c r="R7258" s="3">
        <v>-0.51661530135868461</v>
      </c>
      <c r="S7258" s="3">
        <v>0.41987068795822236</v>
      </c>
      <c r="T7258" s="5">
        <f>POWER(10,Table2[[#This Row],[Predicted normalized_price]]*(N$7634-N$7635)+N$7635)</f>
        <v>69319.236863293554</v>
      </c>
      <c r="U7258" s="5">
        <f>ABS(Table2[[#This Row],[price]]-Table2[[#This Row],[Predicted Price]])</f>
        <v>5480.7631367064459</v>
      </c>
      <c r="V7258" s="5">
        <f>Table2[[#This Row],[Price Diff]]/Table2[[#This Row],[price]]</f>
        <v>7.3272234447947143E-2</v>
      </c>
    </row>
    <row r="7259" spans="1:22" x14ac:dyDescent="0.2">
      <c r="A7259" s="3">
        <v>10560</v>
      </c>
      <c r="B7259" s="3">
        <v>0.181070752</v>
      </c>
      <c r="C7259" s="3">
        <v>60586</v>
      </c>
      <c r="D7259" s="3">
        <v>0.57716246800000004</v>
      </c>
      <c r="E7259" s="3">
        <v>1197</v>
      </c>
      <c r="F7259" s="3">
        <v>0.26232939100000002</v>
      </c>
      <c r="G7259" s="3">
        <v>2</v>
      </c>
      <c r="H7259" s="3">
        <v>0.26264953499999999</v>
      </c>
      <c r="I7259" s="2" t="s">
        <v>10</v>
      </c>
      <c r="J7259" s="3">
        <v>3400</v>
      </c>
      <c r="K7259" s="3">
        <v>0.59939461500000002</v>
      </c>
      <c r="L7259" s="3">
        <v>1</v>
      </c>
      <c r="M7259" s="2" t="s">
        <v>64</v>
      </c>
      <c r="N7259" s="3">
        <v>118800</v>
      </c>
      <c r="O7259" s="3">
        <v>0.51790822000000003</v>
      </c>
      <c r="P7259" s="3">
        <v>0.84704700817271461</v>
      </c>
      <c r="Q7259" s="3">
        <v>-0.54042970434503179</v>
      </c>
      <c r="R7259" s="3">
        <v>-0.69709771603503068</v>
      </c>
      <c r="S7259" s="3">
        <v>0.51567320749610179</v>
      </c>
      <c r="T7259" s="5">
        <f>POWER(10,Table2[[#This Row],[Predicted normalized_price]]*(N$7634-N$7635)+N$7635)</f>
        <v>117349.8859860427</v>
      </c>
      <c r="U7259" s="5">
        <f>ABS(Table2[[#This Row],[price]]-Table2[[#This Row],[Predicted Price]])</f>
        <v>1450.1140139572963</v>
      </c>
      <c r="V7259" s="5">
        <f>Table2[[#This Row],[Price Diff]]/Table2[[#This Row],[price]]</f>
        <v>1.220634691883246E-2</v>
      </c>
    </row>
    <row r="7260" spans="1:22" x14ac:dyDescent="0.2">
      <c r="A7260" s="3">
        <v>12410</v>
      </c>
      <c r="B7260" s="3">
        <v>0.216989922</v>
      </c>
      <c r="C7260" s="3">
        <v>33781</v>
      </c>
      <c r="D7260" s="3">
        <v>0.47493239599999998</v>
      </c>
      <c r="E7260" s="3">
        <v>1596</v>
      </c>
      <c r="F7260" s="3">
        <v>0.38499535400000001</v>
      </c>
      <c r="G7260" s="3">
        <v>8</v>
      </c>
      <c r="H7260" s="3">
        <v>0.78794860499999997</v>
      </c>
      <c r="I7260" s="2" t="s">
        <v>21</v>
      </c>
      <c r="J7260" s="3">
        <v>110000</v>
      </c>
      <c r="K7260" s="3">
        <v>0.89570378500000003</v>
      </c>
      <c r="L7260" s="3">
        <v>2</v>
      </c>
      <c r="M7260" s="2" t="s">
        <v>68</v>
      </c>
      <c r="N7260" s="3">
        <v>52800</v>
      </c>
      <c r="O7260" s="3">
        <v>0.37033294500000002</v>
      </c>
      <c r="P7260" s="3">
        <v>0.99999997876012658</v>
      </c>
      <c r="Q7260" s="3">
        <v>0.2448035855046129</v>
      </c>
      <c r="R7260" s="3">
        <v>0.75174553074827566</v>
      </c>
      <c r="S7260" s="3">
        <v>0.35545956372439008</v>
      </c>
      <c r="T7260" s="5">
        <f>POWER(10,Table2[[#This Row],[Predicted normalized_price]]*(N$7634-N$7635)+N$7635)</f>
        <v>48656.312159774381</v>
      </c>
      <c r="U7260" s="5">
        <f>ABS(Table2[[#This Row],[price]]-Table2[[#This Row],[Predicted Price]])</f>
        <v>4143.6878402256189</v>
      </c>
      <c r="V7260" s="5">
        <f>Table2[[#This Row],[Price Diff]]/Table2[[#This Row],[price]]</f>
        <v>7.8478936367909452E-2</v>
      </c>
    </row>
    <row r="7261" spans="1:22" x14ac:dyDescent="0.2">
      <c r="A7261" s="3">
        <v>80270</v>
      </c>
      <c r="B7261" s="3">
        <v>0.63238694699999998</v>
      </c>
      <c r="C7261" s="3">
        <v>285656</v>
      </c>
      <c r="D7261" s="3">
        <v>0.84854226899999996</v>
      </c>
      <c r="E7261" s="3">
        <v>3996</v>
      </c>
      <c r="F7261" s="3">
        <v>0.77633710600000005</v>
      </c>
      <c r="G7261" s="3">
        <v>4</v>
      </c>
      <c r="H7261" s="3">
        <v>0.52529906999999998</v>
      </c>
      <c r="I7261" s="2" t="s">
        <v>11</v>
      </c>
      <c r="J7261" s="3">
        <v>21000</v>
      </c>
      <c r="K7261" s="3">
        <v>0.75457143999999998</v>
      </c>
      <c r="L7261" s="3">
        <v>2</v>
      </c>
      <c r="M7261" s="2" t="s">
        <v>62</v>
      </c>
      <c r="N7261" s="3">
        <v>728800</v>
      </c>
      <c r="O7261" s="3">
        <v>0.848017193</v>
      </c>
      <c r="P7261" s="3">
        <v>-0.52842849682332105</v>
      </c>
      <c r="Q7261" s="3">
        <v>0.92449400476190957</v>
      </c>
      <c r="R7261" s="3">
        <v>-0.467822028000692</v>
      </c>
      <c r="S7261" s="3">
        <v>0.83973806625297931</v>
      </c>
      <c r="T7261" s="5">
        <f>POWER(10,Table2[[#This Row],[Predicted normalized_price]]*(N$7634-N$7635)+N$7635)</f>
        <v>696386.84205790737</v>
      </c>
      <c r="U7261" s="5">
        <f>ABS(Table2[[#This Row],[price]]-Table2[[#This Row],[Predicted Price]])</f>
        <v>32413.157942092628</v>
      </c>
      <c r="V7261" s="5">
        <f>Table2[[#This Row],[Price Diff]]/Table2[[#This Row],[price]]</f>
        <v>4.4474695310225888E-2</v>
      </c>
    </row>
    <row r="7262" spans="1:22" x14ac:dyDescent="0.2">
      <c r="A7262" s="3">
        <v>18470</v>
      </c>
      <c r="B7262" s="3">
        <v>0.30546880100000001</v>
      </c>
      <c r="C7262" s="3">
        <v>50610</v>
      </c>
      <c r="D7262" s="3">
        <v>0.54567705200000005</v>
      </c>
      <c r="E7262" s="3">
        <v>2979</v>
      </c>
      <c r="F7262" s="3">
        <v>0.65110249600000003</v>
      </c>
      <c r="G7262" s="3">
        <v>9</v>
      </c>
      <c r="H7262" s="3">
        <v>0.83257932800000001</v>
      </c>
      <c r="I7262" s="2" t="s">
        <v>13</v>
      </c>
      <c r="J7262" s="3">
        <v>87000</v>
      </c>
      <c r="K7262" s="3">
        <v>0.87571189299999996</v>
      </c>
      <c r="L7262" s="3">
        <v>3</v>
      </c>
      <c r="M7262" s="2" t="s">
        <v>65</v>
      </c>
      <c r="N7262" s="3">
        <v>72700</v>
      </c>
      <c r="O7262" s="3">
        <v>0.42853650900000001</v>
      </c>
      <c r="P7262" s="3">
        <v>-0.6284743547292525</v>
      </c>
      <c r="Q7262" s="3">
        <v>0.48967890826008492</v>
      </c>
      <c r="R7262" s="3">
        <v>0.68192942017187164</v>
      </c>
      <c r="S7262" s="3">
        <v>0.4333705978072584</v>
      </c>
      <c r="T7262" s="5">
        <f>POWER(10,Table2[[#This Row],[Predicted normalized_price]]*(N$7634-N$7635)+N$7635)</f>
        <v>74657.040569295219</v>
      </c>
      <c r="U7262" s="5">
        <f>ABS(Table2[[#This Row],[price]]-Table2[[#This Row],[Predicted Price]])</f>
        <v>1957.040569295219</v>
      </c>
      <c r="V7262" s="5">
        <f>Table2[[#This Row],[Price Diff]]/Table2[[#This Row],[price]]</f>
        <v>2.691940260378568E-2</v>
      </c>
    </row>
    <row r="7263" spans="1:22" x14ac:dyDescent="0.2">
      <c r="A7263" s="3">
        <v>13220</v>
      </c>
      <c r="B7263" s="3">
        <v>0.231058653</v>
      </c>
      <c r="C7263" s="3">
        <v>70553</v>
      </c>
      <c r="D7263" s="3">
        <v>0.60381532699999996</v>
      </c>
      <c r="E7263" s="3">
        <v>1395</v>
      </c>
      <c r="F7263" s="3">
        <v>0.327600102</v>
      </c>
      <c r="G7263" s="3">
        <v>2</v>
      </c>
      <c r="H7263" s="3">
        <v>0.26264953499999999</v>
      </c>
      <c r="I7263" s="2" t="s">
        <v>20</v>
      </c>
      <c r="J7263" s="3">
        <v>3200</v>
      </c>
      <c r="K7263" s="3">
        <v>0.59422775999999999</v>
      </c>
      <c r="L7263" s="3">
        <v>1</v>
      </c>
      <c r="M7263" s="2" t="s">
        <v>64</v>
      </c>
      <c r="N7263" s="3">
        <v>145888</v>
      </c>
      <c r="O7263" s="3">
        <v>0.55528706699999997</v>
      </c>
      <c r="P7263" s="3">
        <v>0.71820091368894778</v>
      </c>
      <c r="Q7263" s="3">
        <v>0.71813985635879629</v>
      </c>
      <c r="R7263" s="3">
        <v>0.45398891886213721</v>
      </c>
      <c r="S7263" s="3">
        <v>0.55489746776604576</v>
      </c>
      <c r="T7263" s="5">
        <f>POWER(10,Table2[[#This Row],[Predicted normalized_price]]*(N$7634-N$7635)+N$7635)</f>
        <v>145576.00857024739</v>
      </c>
      <c r="U7263" s="5">
        <f>ABS(Table2[[#This Row],[price]]-Table2[[#This Row],[Predicted Price]])</f>
        <v>311.99142975261202</v>
      </c>
      <c r="V7263" s="5">
        <f>Table2[[#This Row],[Price Diff]]/Table2[[#This Row],[price]]</f>
        <v>2.1385681464727189E-3</v>
      </c>
    </row>
    <row r="7264" spans="1:22" x14ac:dyDescent="0.2">
      <c r="A7264" s="3">
        <v>11540</v>
      </c>
      <c r="B7264" s="3">
        <v>0.200817363</v>
      </c>
      <c r="C7264" s="3">
        <v>66911</v>
      </c>
      <c r="D7264" s="3">
        <v>0.59454008000000003</v>
      </c>
      <c r="E7264" s="3">
        <v>1998</v>
      </c>
      <c r="F7264" s="3">
        <v>0.480783179</v>
      </c>
      <c r="G7264" s="3">
        <v>4</v>
      </c>
      <c r="H7264" s="3">
        <v>0.52529906999999998</v>
      </c>
      <c r="I7264" s="2" t="s">
        <v>10</v>
      </c>
      <c r="J7264" s="3">
        <v>33000</v>
      </c>
      <c r="K7264" s="3">
        <v>0.79309278100000002</v>
      </c>
      <c r="L7264" s="3">
        <v>1</v>
      </c>
      <c r="M7264" s="2" t="s">
        <v>65</v>
      </c>
      <c r="N7264" s="3">
        <v>99800</v>
      </c>
      <c r="O7264" s="3">
        <v>0.48619350700000002</v>
      </c>
      <c r="P7264" s="3">
        <v>0.48017225538235919</v>
      </c>
      <c r="Q7264" s="3">
        <v>-0.59071388092660337</v>
      </c>
      <c r="R7264" s="3">
        <v>-0.62194905014266022</v>
      </c>
      <c r="S7264" s="3">
        <v>0.48240473922650789</v>
      </c>
      <c r="T7264" s="5">
        <f>POWER(10,Table2[[#This Row],[Predicted normalized_price]]*(N$7634-N$7635)+N$7635)</f>
        <v>97743.70495467099</v>
      </c>
      <c r="U7264" s="5">
        <f>ABS(Table2[[#This Row],[price]]-Table2[[#This Row],[Predicted Price]])</f>
        <v>2056.2950453290105</v>
      </c>
      <c r="V7264" s="5">
        <f>Table2[[#This Row],[Price Diff]]/Table2[[#This Row],[price]]</f>
        <v>2.0604158770831767E-2</v>
      </c>
    </row>
    <row r="7265" spans="1:22" x14ac:dyDescent="0.2">
      <c r="A7265" s="3">
        <v>18470</v>
      </c>
      <c r="B7265" s="3">
        <v>0.30546880100000001</v>
      </c>
      <c r="C7265" s="3">
        <v>92669</v>
      </c>
      <c r="D7265" s="3">
        <v>0.65153307400000005</v>
      </c>
      <c r="E7265" s="3">
        <v>1991</v>
      </c>
      <c r="F7265" s="3">
        <v>0.47928668200000002</v>
      </c>
      <c r="G7265" s="3">
        <v>3</v>
      </c>
      <c r="H7265" s="3">
        <v>0.416289664</v>
      </c>
      <c r="I7265" s="2" t="s">
        <v>15</v>
      </c>
      <c r="J7265" s="3">
        <v>29890</v>
      </c>
      <c r="K7265" s="3">
        <v>0.78465670600000004</v>
      </c>
      <c r="L7265" s="3">
        <v>1</v>
      </c>
      <c r="M7265" s="2" t="s">
        <v>65</v>
      </c>
      <c r="N7265" s="3">
        <v>191800</v>
      </c>
      <c r="O7265" s="3">
        <v>0.60508007500000005</v>
      </c>
      <c r="P7265" s="3">
        <v>-0.89995264637027306</v>
      </c>
      <c r="Q7265" s="3">
        <v>0.76968914011280243</v>
      </c>
      <c r="R7265" s="3">
        <v>0.35079419748049123</v>
      </c>
      <c r="S7265" s="3">
        <v>0.5903821388638707</v>
      </c>
      <c r="T7265" s="5">
        <f>POWER(10,Table2[[#This Row],[Predicted normalized_price]]*(N$7634-N$7635)+N$7635)</f>
        <v>176918.22056507441</v>
      </c>
      <c r="U7265" s="5">
        <f>ABS(Table2[[#This Row],[price]]-Table2[[#This Row],[Predicted Price]])</f>
        <v>14881.779434925586</v>
      </c>
      <c r="V7265" s="5">
        <f>Table2[[#This Row],[Price Diff]]/Table2[[#This Row],[price]]</f>
        <v>7.7590090901593245E-2</v>
      </c>
    </row>
    <row r="7266" spans="1:22" x14ac:dyDescent="0.2">
      <c r="A7266" s="3">
        <v>32950</v>
      </c>
      <c r="B7266" s="3">
        <v>0.43426558199999998</v>
      </c>
      <c r="C7266" s="3">
        <v>131838</v>
      </c>
      <c r="D7266" s="3">
        <v>0.71322824299999998</v>
      </c>
      <c r="E7266" s="3">
        <v>2979</v>
      </c>
      <c r="F7266" s="3">
        <v>0.65110249600000003</v>
      </c>
      <c r="G7266" s="3">
        <v>5</v>
      </c>
      <c r="H7266" s="3">
        <v>0.60985333500000005</v>
      </c>
      <c r="I7266" s="2" t="s">
        <v>13</v>
      </c>
      <c r="J7266" s="3">
        <v>26310</v>
      </c>
      <c r="K7266" s="3">
        <v>0.77378387999999998</v>
      </c>
      <c r="L7266" s="3">
        <v>1</v>
      </c>
      <c r="M7266" s="2" t="s">
        <v>62</v>
      </c>
      <c r="N7266" s="3">
        <v>278000</v>
      </c>
      <c r="O7266" s="3">
        <v>0.67262622299999997</v>
      </c>
      <c r="P7266" s="3">
        <v>-0.55617148445549403</v>
      </c>
      <c r="Q7266" s="3">
        <v>0.82471001604449823</v>
      </c>
      <c r="R7266" s="3">
        <v>0.13447544163636335</v>
      </c>
      <c r="S7266" s="3">
        <v>0.66063863393060107</v>
      </c>
      <c r="T7266" s="5">
        <f>POWER(10,Table2[[#This Row],[Predicted normalized_price]]*(N$7634-N$7635)+N$7635)</f>
        <v>260277.65858743057</v>
      </c>
      <c r="U7266" s="5">
        <f>ABS(Table2[[#This Row],[price]]-Table2[[#This Row],[Predicted Price]])</f>
        <v>17722.341412569425</v>
      </c>
      <c r="V7266" s="5">
        <f>Table2[[#This Row],[Price Diff]]/Table2[[#This Row],[price]]</f>
        <v>6.3749429541616637E-2</v>
      </c>
    </row>
    <row r="7267" spans="1:22" x14ac:dyDescent="0.2">
      <c r="A7267" s="3">
        <v>16130</v>
      </c>
      <c r="B7267" s="3">
        <v>0.275326454</v>
      </c>
      <c r="C7267" s="3">
        <v>90044</v>
      </c>
      <c r="D7267" s="3">
        <v>0.64650429499999995</v>
      </c>
      <c r="E7267" s="3">
        <v>1991</v>
      </c>
      <c r="F7267" s="3">
        <v>0.47928668200000002</v>
      </c>
      <c r="G7267" s="3">
        <v>5</v>
      </c>
      <c r="H7267" s="3">
        <v>0.60985333500000005</v>
      </c>
      <c r="I7267" s="2" t="s">
        <v>15</v>
      </c>
      <c r="J7267" s="3">
        <v>47565</v>
      </c>
      <c r="K7267" s="3">
        <v>0.82425089299999998</v>
      </c>
      <c r="L7267" s="3">
        <v>2</v>
      </c>
      <c r="M7267" s="2" t="s">
        <v>65</v>
      </c>
      <c r="N7267" s="3">
        <v>132800</v>
      </c>
      <c r="O7267" s="3">
        <v>0.53818160900000001</v>
      </c>
      <c r="P7267" s="3">
        <v>-0.8073334343818197</v>
      </c>
      <c r="Q7267" s="3">
        <v>0.68832714204146661</v>
      </c>
      <c r="R7267" s="3">
        <v>0.47455513042839903</v>
      </c>
      <c r="S7267" s="3">
        <v>0.5378106245624702</v>
      </c>
      <c r="T7267" s="5">
        <f>POWER(10,Table2[[#This Row],[Predicted normalized_price]]*(N$7634-N$7635)+N$7635)</f>
        <v>132529.5540307195</v>
      </c>
      <c r="U7267" s="5">
        <f>ABS(Table2[[#This Row],[price]]-Table2[[#This Row],[Predicted Price]])</f>
        <v>270.44596928049577</v>
      </c>
      <c r="V7267" s="5">
        <f>Table2[[#This Row],[Price Diff]]/Table2[[#This Row],[price]]</f>
        <v>2.0364907325338536E-3</v>
      </c>
    </row>
    <row r="7268" spans="1:22" x14ac:dyDescent="0.2">
      <c r="A7268" s="3">
        <v>5630</v>
      </c>
      <c r="B7268" s="3">
        <v>4.1121833000000003E-2</v>
      </c>
      <c r="C7268" s="3">
        <v>10394</v>
      </c>
      <c r="D7268" s="3">
        <v>0.26866288399999999</v>
      </c>
      <c r="E7268" s="3">
        <v>1399</v>
      </c>
      <c r="F7268" s="3">
        <v>0.32882098799999998</v>
      </c>
      <c r="G7268" s="3">
        <v>10</v>
      </c>
      <c r="H7268" s="3">
        <v>0.87250287000000004</v>
      </c>
      <c r="I7268" s="2" t="s">
        <v>26</v>
      </c>
      <c r="J7268" s="3">
        <v>105000</v>
      </c>
      <c r="K7268" s="3">
        <v>0.89173902299999996</v>
      </c>
      <c r="L7268" s="3">
        <v>2</v>
      </c>
      <c r="M7268" s="2" t="s">
        <v>67</v>
      </c>
      <c r="N7268" s="3">
        <v>16900</v>
      </c>
      <c r="O7268" s="3">
        <v>0.16301868999999999</v>
      </c>
      <c r="P7268" s="3">
        <v>-0.9245238610964448</v>
      </c>
      <c r="Q7268" s="3">
        <v>-0.33219908149779875</v>
      </c>
      <c r="R7268" s="3">
        <v>0.95743951478751599</v>
      </c>
      <c r="S7268" s="3">
        <v>0.14625270224900822</v>
      </c>
      <c r="T7268" s="5">
        <f>POWER(10,Table2[[#This Row],[Predicted normalized_price]]*(N$7634-N$7635)+N$7635)</f>
        <v>15412.579951579108</v>
      </c>
      <c r="U7268" s="5">
        <f>ABS(Table2[[#This Row],[price]]-Table2[[#This Row],[Predicted Price]])</f>
        <v>1487.4200484208923</v>
      </c>
      <c r="V7268" s="5">
        <f>Table2[[#This Row],[Price Diff]]/Table2[[#This Row],[price]]</f>
        <v>8.8013020616620849E-2</v>
      </c>
    </row>
    <row r="7269" spans="1:22" x14ac:dyDescent="0.2">
      <c r="A7269" s="3">
        <v>10650</v>
      </c>
      <c r="B7269" s="3">
        <v>0.18295908399999999</v>
      </c>
      <c r="C7269" s="3">
        <v>62084</v>
      </c>
      <c r="D7269" s="3">
        <v>0.58143679599999998</v>
      </c>
      <c r="E7269" s="3">
        <v>1498</v>
      </c>
      <c r="F7269" s="3">
        <v>0.357974919</v>
      </c>
      <c r="G7269" s="3">
        <v>3</v>
      </c>
      <c r="H7269" s="3">
        <v>0.416289664</v>
      </c>
      <c r="I7269" s="2" t="s">
        <v>21</v>
      </c>
      <c r="J7269" s="3">
        <v>36000</v>
      </c>
      <c r="K7269" s="3">
        <v>0.80050850100000004</v>
      </c>
      <c r="L7269" s="3">
        <v>1</v>
      </c>
      <c r="M7269" s="2" t="s">
        <v>65</v>
      </c>
      <c r="N7269" s="3">
        <v>97800</v>
      </c>
      <c r="O7269" s="3">
        <v>0.482509521</v>
      </c>
      <c r="P7269" s="3">
        <v>0.99999998925840095</v>
      </c>
      <c r="Q7269" s="3">
        <v>0.60453066047244042</v>
      </c>
      <c r="R7269" s="3">
        <v>0.60506343929480622</v>
      </c>
      <c r="S7269" s="3">
        <v>0.48740419910578414</v>
      </c>
      <c r="T7269" s="5">
        <f>POWER(10,Table2[[#This Row],[Predicted normalized_price]]*(N$7634-N$7635)+N$7635)</f>
        <v>100466.16133591557</v>
      </c>
      <c r="U7269" s="5">
        <f>ABS(Table2[[#This Row],[price]]-Table2[[#This Row],[Predicted Price]])</f>
        <v>2666.1613359155745</v>
      </c>
      <c r="V7269" s="5">
        <f>Table2[[#This Row],[Price Diff]]/Table2[[#This Row],[price]]</f>
        <v>2.7261363352919985E-2</v>
      </c>
    </row>
    <row r="7270" spans="1:22" x14ac:dyDescent="0.2">
      <c r="A7270" s="3">
        <v>12430</v>
      </c>
      <c r="B7270" s="3">
        <v>0.217348227</v>
      </c>
      <c r="C7270" s="3">
        <v>65517</v>
      </c>
      <c r="D7270" s="3">
        <v>0.59085563699999999</v>
      </c>
      <c r="E7270" s="3">
        <v>1499</v>
      </c>
      <c r="F7270" s="3">
        <v>0.35825946600000003</v>
      </c>
      <c r="G7270" s="3">
        <v>2</v>
      </c>
      <c r="H7270" s="3">
        <v>0.26264953499999999</v>
      </c>
      <c r="I7270" s="2" t="s">
        <v>13</v>
      </c>
      <c r="J7270" s="3">
        <v>10600</v>
      </c>
      <c r="K7270" s="3">
        <v>0.69630442299999995</v>
      </c>
      <c r="L7270" s="3">
        <v>1</v>
      </c>
      <c r="M7270" s="2" t="s">
        <v>66</v>
      </c>
      <c r="N7270" s="3">
        <v>127800</v>
      </c>
      <c r="O7270" s="3">
        <v>0.53119753199999997</v>
      </c>
      <c r="P7270" s="3">
        <v>-0.89463580699562328</v>
      </c>
      <c r="Q7270" s="3">
        <v>0.70109958151637186</v>
      </c>
      <c r="R7270" s="3">
        <v>0.49524157049552636</v>
      </c>
      <c r="S7270" s="3">
        <v>0.53569848391599106</v>
      </c>
      <c r="T7270" s="5">
        <f>POWER(10,Table2[[#This Row],[Predicted normalized_price]]*(N$7634-N$7635)+N$7635)</f>
        <v>131000.27187321383</v>
      </c>
      <c r="U7270" s="5">
        <f>ABS(Table2[[#This Row],[price]]-Table2[[#This Row],[Predicted Price]])</f>
        <v>3200.271873213831</v>
      </c>
      <c r="V7270" s="5">
        <f>Table2[[#This Row],[Price Diff]]/Table2[[#This Row],[price]]</f>
        <v>2.5041250964114484E-2</v>
      </c>
    </row>
    <row r="7271" spans="1:22" x14ac:dyDescent="0.2">
      <c r="A7271" s="3">
        <v>8160</v>
      </c>
      <c r="B7271" s="3">
        <v>0.12370194499999999</v>
      </c>
      <c r="C7271" s="3">
        <v>12635</v>
      </c>
      <c r="D7271" s="3">
        <v>0.30283061900000002</v>
      </c>
      <c r="E7271" s="3">
        <v>1498</v>
      </c>
      <c r="F7271" s="3">
        <v>0.357974919</v>
      </c>
      <c r="G7271" s="3">
        <v>10</v>
      </c>
      <c r="H7271" s="3">
        <v>0.87250287000000004</v>
      </c>
      <c r="I7271" s="2" t="s">
        <v>27</v>
      </c>
      <c r="J7271" s="3">
        <v>110123</v>
      </c>
      <c r="K7271" s="3">
        <v>0.89579903100000002</v>
      </c>
      <c r="L7271" s="3">
        <v>1</v>
      </c>
      <c r="M7271" s="2" t="s">
        <v>63</v>
      </c>
      <c r="N7271" s="3">
        <v>19800</v>
      </c>
      <c r="O7271" s="3">
        <v>0.19183898399999999</v>
      </c>
      <c r="P7271" s="3">
        <v>-0.79421834614763276</v>
      </c>
      <c r="Q7271" s="3">
        <v>-0.91610612661967927</v>
      </c>
      <c r="R7271" s="3">
        <v>0.16202430635378207</v>
      </c>
      <c r="S7271" s="3">
        <v>0.19452620205962828</v>
      </c>
      <c r="T7271" s="5">
        <f>POWER(10,Table2[[#This Row],[Predicted normalized_price]]*(N$7634-N$7635)+N$7635)</f>
        <v>20094.542738834145</v>
      </c>
      <c r="U7271" s="5">
        <f>ABS(Table2[[#This Row],[price]]-Table2[[#This Row],[Predicted Price]])</f>
        <v>294.54273883414498</v>
      </c>
      <c r="V7271" s="5">
        <f>Table2[[#This Row],[Price Diff]]/Table2[[#This Row],[price]]</f>
        <v>1.4875895900714394E-2</v>
      </c>
    </row>
    <row r="7272" spans="1:22" x14ac:dyDescent="0.2">
      <c r="A7272" s="3">
        <v>418860</v>
      </c>
      <c r="B7272" s="3">
        <v>1</v>
      </c>
      <c r="C7272" s="3">
        <v>204435</v>
      </c>
      <c r="D7272" s="3">
        <v>0.78999742900000003</v>
      </c>
      <c r="E7272" s="3">
        <v>5999</v>
      </c>
      <c r="F7272" s="3">
        <v>0.94958060700000002</v>
      </c>
      <c r="G7272" s="3">
        <v>11</v>
      </c>
      <c r="H7272" s="3">
        <v>0.90861810600000004</v>
      </c>
      <c r="I7272" s="2" t="s">
        <v>33</v>
      </c>
      <c r="J7272" s="3">
        <v>11000</v>
      </c>
      <c r="K7272" s="3">
        <v>0.69946134000000004</v>
      </c>
      <c r="L7272" s="3">
        <v>4</v>
      </c>
      <c r="M7272" s="2" t="s">
        <v>62</v>
      </c>
      <c r="N7272" s="3">
        <v>468000</v>
      </c>
      <c r="O7272" s="3">
        <v>0.76741140299999999</v>
      </c>
      <c r="P7272" s="3">
        <v>-0.59597235433136153</v>
      </c>
      <c r="Q7272" s="3">
        <v>0.55181982386355866</v>
      </c>
      <c r="R7272" s="3">
        <v>-0.94183664417855706</v>
      </c>
      <c r="S7272" s="3">
        <v>0.86161666341265231</v>
      </c>
      <c r="T7272" s="5">
        <f>POWER(10,Table2[[#This Row],[Predicted normalized_price]]*(N$7634-N$7635)+N$7635)</f>
        <v>785349.47520402411</v>
      </c>
      <c r="U7272" s="5">
        <f>ABS(Table2[[#This Row],[price]]-Table2[[#This Row],[Predicted Price]])</f>
        <v>317349.47520402411</v>
      </c>
      <c r="V7272" s="5">
        <f>Table2[[#This Row],[Price Diff]]/Table2[[#This Row],[price]]</f>
        <v>0.6780971692393678</v>
      </c>
    </row>
    <row r="7273" spans="1:22" x14ac:dyDescent="0.2">
      <c r="A7273" s="3">
        <v>21040</v>
      </c>
      <c r="B7273" s="3">
        <v>0.33445649</v>
      </c>
      <c r="C7273" s="3">
        <v>124220</v>
      </c>
      <c r="D7273" s="3">
        <v>0.70281217799999995</v>
      </c>
      <c r="E7273" s="3">
        <v>1999</v>
      </c>
      <c r="F7273" s="3">
        <v>0.48099653599999997</v>
      </c>
      <c r="G7273" s="3">
        <v>4</v>
      </c>
      <c r="H7273" s="3">
        <v>0.52529906999999998</v>
      </c>
      <c r="I7273" s="2" t="s">
        <v>12</v>
      </c>
      <c r="J7273" s="3">
        <v>16000</v>
      </c>
      <c r="K7273" s="3">
        <v>0.731395342</v>
      </c>
      <c r="L7273" s="3">
        <v>1</v>
      </c>
      <c r="M7273" s="2" t="s">
        <v>65</v>
      </c>
      <c r="N7273" s="3">
        <v>243000</v>
      </c>
      <c r="O7273" s="3">
        <v>0.64813869000000002</v>
      </c>
      <c r="P7273" s="3">
        <v>-0.5279794296630218</v>
      </c>
      <c r="Q7273" s="3">
        <v>0.80410313215012053</v>
      </c>
      <c r="R7273" s="3">
        <v>0.25598781682183341</v>
      </c>
      <c r="S7273" s="3">
        <v>0.62446940224866399</v>
      </c>
      <c r="T7273" s="5">
        <f>POWER(10,Table2[[#This Row],[Predicted normalized_price]]*(N$7634-N$7635)+N$7635)</f>
        <v>213363.66350915117</v>
      </c>
      <c r="U7273" s="5">
        <f>ABS(Table2[[#This Row],[price]]-Table2[[#This Row],[Predicted Price]])</f>
        <v>29636.336490848829</v>
      </c>
      <c r="V7273" s="5">
        <f>Table2[[#This Row],[Price Diff]]/Table2[[#This Row],[price]]</f>
        <v>0.12196023247262892</v>
      </c>
    </row>
    <row r="7274" spans="1:22" x14ac:dyDescent="0.2">
      <c r="A7274" s="3">
        <v>8340</v>
      </c>
      <c r="B7274" s="3">
        <v>0.12855683800000001</v>
      </c>
      <c r="C7274" s="3">
        <v>48761</v>
      </c>
      <c r="D7274" s="3">
        <v>0.53916376399999999</v>
      </c>
      <c r="E7274" s="3">
        <v>1390</v>
      </c>
      <c r="F7274" s="3">
        <v>0.32606906200000002</v>
      </c>
      <c r="G7274" s="3">
        <v>4</v>
      </c>
      <c r="H7274" s="3">
        <v>0.52529906999999998</v>
      </c>
      <c r="I7274" s="2" t="s">
        <v>20</v>
      </c>
      <c r="J7274" s="3">
        <v>91000</v>
      </c>
      <c r="K7274" s="3">
        <v>0.87954296600000004</v>
      </c>
      <c r="L7274" s="3">
        <v>1</v>
      </c>
      <c r="M7274" s="2" t="s">
        <v>63</v>
      </c>
      <c r="N7274" s="3">
        <v>61800</v>
      </c>
      <c r="O7274" s="3">
        <v>0.39897559900000001</v>
      </c>
      <c r="P7274" s="3">
        <v>-0.53192791853738275</v>
      </c>
      <c r="Q7274" s="3">
        <v>0.45940111983725429</v>
      </c>
      <c r="R7274" s="3">
        <v>0.74070335146190991</v>
      </c>
      <c r="S7274" s="3">
        <v>0.41074503387448669</v>
      </c>
      <c r="T7274" s="5">
        <f>POWER(10,Table2[[#This Row],[Predicted normalized_price]]*(N$7634-N$7635)+N$7635)</f>
        <v>65928.889824106082</v>
      </c>
      <c r="U7274" s="5">
        <f>ABS(Table2[[#This Row],[price]]-Table2[[#This Row],[Predicted Price]])</f>
        <v>4128.8898241060815</v>
      </c>
      <c r="V7274" s="5">
        <f>Table2[[#This Row],[Price Diff]]/Table2[[#This Row],[price]]</f>
        <v>6.6810514953172834E-2</v>
      </c>
    </row>
    <row r="7275" spans="1:22" x14ac:dyDescent="0.2">
      <c r="A7275" s="3">
        <v>8040</v>
      </c>
      <c r="B7275" s="3">
        <v>0.12040548299999999</v>
      </c>
      <c r="C7275" s="3">
        <v>19730</v>
      </c>
      <c r="D7275" s="3">
        <v>0.38082366400000001</v>
      </c>
      <c r="E7275" s="3">
        <v>1595</v>
      </c>
      <c r="F7275" s="3">
        <v>0.38472810600000001</v>
      </c>
      <c r="G7275" s="3">
        <v>9</v>
      </c>
      <c r="H7275" s="3">
        <v>0.83257932800000001</v>
      </c>
      <c r="I7275" s="2" t="s">
        <v>20</v>
      </c>
      <c r="J7275" s="3">
        <v>129944</v>
      </c>
      <c r="K7275" s="3">
        <v>0.90990458399999996</v>
      </c>
      <c r="L7275" s="3">
        <v>3</v>
      </c>
      <c r="M7275" s="2" t="s">
        <v>63</v>
      </c>
      <c r="N7275" s="3">
        <v>27800</v>
      </c>
      <c r="O7275" s="3">
        <v>0.25359555900000003</v>
      </c>
      <c r="P7275" s="3">
        <v>-0.60699639517060333</v>
      </c>
      <c r="Q7275" s="3">
        <v>-1.9255555644827605E-2</v>
      </c>
      <c r="R7275" s="3">
        <v>0.89823051464502224</v>
      </c>
      <c r="S7275" s="3">
        <v>0.24452841681146636</v>
      </c>
      <c r="T7275" s="5">
        <f>POWER(10,Table2[[#This Row],[Predicted normalized_price]]*(N$7634-N$7635)+N$7635)</f>
        <v>26448.827432109869</v>
      </c>
      <c r="U7275" s="5">
        <f>ABS(Table2[[#This Row],[price]]-Table2[[#This Row],[Predicted Price]])</f>
        <v>1351.1725678901312</v>
      </c>
      <c r="V7275" s="5">
        <f>Table2[[#This Row],[Price Diff]]/Table2[[#This Row],[price]]</f>
        <v>4.8603329780220549E-2</v>
      </c>
    </row>
    <row r="7276" spans="1:22" x14ac:dyDescent="0.2">
      <c r="A7276" s="3">
        <v>20040</v>
      </c>
      <c r="B7276" s="3">
        <v>0.32362148200000002</v>
      </c>
      <c r="C7276" s="3">
        <v>141376</v>
      </c>
      <c r="D7276" s="3">
        <v>0.72545197299999997</v>
      </c>
      <c r="E7276" s="3">
        <v>2995</v>
      </c>
      <c r="F7276" s="3">
        <v>0.65338650099999995</v>
      </c>
      <c r="G7276" s="3">
        <v>6</v>
      </c>
      <c r="H7276" s="3">
        <v>0.67893919899999999</v>
      </c>
      <c r="I7276" s="2" t="s">
        <v>12</v>
      </c>
      <c r="J7276" s="3">
        <v>80000</v>
      </c>
      <c r="K7276" s="3">
        <v>0.86856292499999999</v>
      </c>
      <c r="L7276" s="3">
        <v>1</v>
      </c>
      <c r="M7276" s="2" t="s">
        <v>65</v>
      </c>
      <c r="N7276" s="3">
        <v>196800</v>
      </c>
      <c r="O7276" s="3">
        <v>0.60976336799999997</v>
      </c>
      <c r="P7276" s="3">
        <v>0.27569034876269966</v>
      </c>
      <c r="Q7276" s="3">
        <v>0.77857148238942653</v>
      </c>
      <c r="R7276" s="3">
        <v>0.33172286633872772</v>
      </c>
      <c r="S7276" s="3">
        <v>0.60065540553735952</v>
      </c>
      <c r="T7276" s="5">
        <f>POWER(10,Table2[[#This Row],[Predicted normalized_price]]*(N$7634-N$7635)+N$7635)</f>
        <v>187192.87073476813</v>
      </c>
      <c r="U7276" s="5">
        <f>ABS(Table2[[#This Row],[price]]-Table2[[#This Row],[Predicted Price]])</f>
        <v>9607.1292652318662</v>
      </c>
      <c r="V7276" s="5">
        <f>Table2[[#This Row],[Price Diff]]/Table2[[#This Row],[price]]</f>
        <v>4.8816713746096883E-2</v>
      </c>
    </row>
    <row r="7277" spans="1:22" x14ac:dyDescent="0.2">
      <c r="A7277" s="3">
        <v>10690</v>
      </c>
      <c r="B7277" s="3">
        <v>0.183793226</v>
      </c>
      <c r="C7277" s="3">
        <v>42580</v>
      </c>
      <c r="D7277" s="3">
        <v>0.51544292300000005</v>
      </c>
      <c r="E7277" s="3">
        <v>2967</v>
      </c>
      <c r="F7277" s="3">
        <v>0.64938142700000001</v>
      </c>
      <c r="G7277" s="3">
        <v>9</v>
      </c>
      <c r="H7277" s="3">
        <v>0.83257932800000001</v>
      </c>
      <c r="I7277" s="2" t="s">
        <v>12</v>
      </c>
      <c r="J7277" s="3">
        <v>85000</v>
      </c>
      <c r="K7277" s="3">
        <v>0.87372978000000001</v>
      </c>
      <c r="L7277" s="3">
        <v>5</v>
      </c>
      <c r="M7277" s="2" t="s">
        <v>65</v>
      </c>
      <c r="N7277" s="3">
        <v>50800</v>
      </c>
      <c r="O7277" s="3">
        <v>0.36330571299999997</v>
      </c>
      <c r="P7277" s="3">
        <v>0.29439990464281351</v>
      </c>
      <c r="Q7277" s="3">
        <v>0.31215574169337923</v>
      </c>
      <c r="R7277" s="3">
        <v>0.8016415612513208</v>
      </c>
      <c r="S7277" s="3">
        <v>0.35868612302113878</v>
      </c>
      <c r="T7277" s="5">
        <f>POWER(10,Table2[[#This Row],[Predicted normalized_price]]*(N$7634-N$7635)+N$7635)</f>
        <v>49526.683213123273</v>
      </c>
      <c r="U7277" s="5">
        <f>ABS(Table2[[#This Row],[price]]-Table2[[#This Row],[Predicted Price]])</f>
        <v>1273.3167868767268</v>
      </c>
      <c r="V7277" s="5">
        <f>Table2[[#This Row],[Price Diff]]/Table2[[#This Row],[price]]</f>
        <v>2.5065291080250528E-2</v>
      </c>
    </row>
    <row r="7278" spans="1:22" x14ac:dyDescent="0.2">
      <c r="A7278" s="3">
        <v>22450</v>
      </c>
      <c r="B7278" s="3">
        <v>0.34888946399999998</v>
      </c>
      <c r="C7278" s="3">
        <v>108011</v>
      </c>
      <c r="D7278" s="3">
        <v>0.67834320999999997</v>
      </c>
      <c r="E7278" s="3">
        <v>2979</v>
      </c>
      <c r="F7278" s="3">
        <v>0.65110249600000003</v>
      </c>
      <c r="G7278" s="3">
        <v>7</v>
      </c>
      <c r="H7278" s="3">
        <v>0.73735046500000001</v>
      </c>
      <c r="I7278" s="2" t="s">
        <v>13</v>
      </c>
      <c r="J7278" s="3">
        <v>78700</v>
      </c>
      <c r="K7278" s="3">
        <v>0.86716660999999995</v>
      </c>
      <c r="L7278" s="3">
        <v>1</v>
      </c>
      <c r="M7278" s="2" t="s">
        <v>65</v>
      </c>
      <c r="N7278" s="3">
        <v>148000</v>
      </c>
      <c r="O7278" s="3">
        <v>0.55790271700000005</v>
      </c>
      <c r="P7278" s="3">
        <v>-0.52266479216748951</v>
      </c>
      <c r="Q7278" s="3">
        <v>0.72622663130113019</v>
      </c>
      <c r="R7278" s="3">
        <v>0.39957809964846369</v>
      </c>
      <c r="S7278" s="3">
        <v>0.56755709415625544</v>
      </c>
      <c r="T7278" s="5">
        <f>POWER(10,Table2[[#This Row],[Predicted normalized_price]]*(N$7634-N$7635)+N$7635)</f>
        <v>156063.55733197596</v>
      </c>
      <c r="U7278" s="5">
        <f>ABS(Table2[[#This Row],[price]]-Table2[[#This Row],[Predicted Price]])</f>
        <v>8063.5573319759569</v>
      </c>
      <c r="V7278" s="5">
        <f>Table2[[#This Row],[Price Diff]]/Table2[[#This Row],[price]]</f>
        <v>5.4483495486324036E-2</v>
      </c>
    </row>
    <row r="7279" spans="1:22" x14ac:dyDescent="0.2">
      <c r="A7279" s="3">
        <v>62550</v>
      </c>
      <c r="B7279" s="3">
        <v>0.576887064</v>
      </c>
      <c r="C7279" s="3">
        <v>267500</v>
      </c>
      <c r="D7279" s="3">
        <v>0.83705011399999996</v>
      </c>
      <c r="E7279" s="3">
        <v>3993</v>
      </c>
      <c r="F7279" s="3">
        <v>0.77601686999999997</v>
      </c>
      <c r="G7279" s="3">
        <v>4</v>
      </c>
      <c r="H7279" s="3">
        <v>0.52529906999999998</v>
      </c>
      <c r="I7279" s="2" t="s">
        <v>9</v>
      </c>
      <c r="J7279" s="3">
        <v>26000</v>
      </c>
      <c r="K7279" s="3">
        <v>0.77277372200000005</v>
      </c>
      <c r="L7279" s="3">
        <v>1</v>
      </c>
      <c r="M7279" s="2" t="s">
        <v>62</v>
      </c>
      <c r="N7279" s="3">
        <v>598000</v>
      </c>
      <c r="O7279" s="3">
        <v>0.81201945099999995</v>
      </c>
      <c r="P7279" s="3">
        <v>8.8201578155826105E-2</v>
      </c>
      <c r="Q7279" s="3">
        <v>0.41498096094172943</v>
      </c>
      <c r="R7279" s="3">
        <v>-0.85806348436722635</v>
      </c>
      <c r="S7279" s="3">
        <v>0.80613309293568269</v>
      </c>
      <c r="T7279" s="5">
        <f>POWER(10,Table2[[#This Row],[Predicted normalized_price]]*(N$7634-N$7635)+N$7635)</f>
        <v>578966.75361266045</v>
      </c>
      <c r="U7279" s="5">
        <f>ABS(Table2[[#This Row],[price]]-Table2[[#This Row],[Predicted Price]])</f>
        <v>19033.246387339546</v>
      </c>
      <c r="V7279" s="5">
        <f>Table2[[#This Row],[Price Diff]]/Table2[[#This Row],[price]]</f>
        <v>3.1828171216286866E-2</v>
      </c>
    </row>
    <row r="7280" spans="1:22" x14ac:dyDescent="0.2">
      <c r="A7280" s="3">
        <v>10310</v>
      </c>
      <c r="B7280" s="3">
        <v>0.17573970899999999</v>
      </c>
      <c r="C7280" s="3">
        <v>53053</v>
      </c>
      <c r="D7280" s="3">
        <v>0.55392703399999998</v>
      </c>
      <c r="E7280" s="3">
        <v>1598</v>
      </c>
      <c r="F7280" s="3">
        <v>0.38552934799999999</v>
      </c>
      <c r="G7280" s="3">
        <v>6</v>
      </c>
      <c r="H7280" s="3">
        <v>0.67893919899999999</v>
      </c>
      <c r="I7280" s="2" t="s">
        <v>24</v>
      </c>
      <c r="J7280" s="3">
        <v>34500</v>
      </c>
      <c r="K7280" s="3">
        <v>0.79688127200000003</v>
      </c>
      <c r="L7280" s="3">
        <v>1</v>
      </c>
      <c r="M7280" s="2" t="s">
        <v>67</v>
      </c>
      <c r="N7280" s="3">
        <v>71800</v>
      </c>
      <c r="O7280" s="3">
        <v>0.42626956799999999</v>
      </c>
      <c r="P7280" s="3">
        <v>-0.31208002327501339</v>
      </c>
      <c r="Q7280" s="3">
        <v>-0.67134043470347327</v>
      </c>
      <c r="R7280" s="3">
        <v>-0.46360094759306408</v>
      </c>
      <c r="S7280" s="3">
        <v>0.41892426908107788</v>
      </c>
      <c r="T7280" s="5">
        <f>POWER(10,Table2[[#This Row],[Predicted normalized_price]]*(N$7634-N$7635)+N$7635)</f>
        <v>68959.67117372989</v>
      </c>
      <c r="U7280" s="5">
        <f>ABS(Table2[[#This Row],[price]]-Table2[[#This Row],[Predicted Price]])</f>
        <v>2840.3288262701099</v>
      </c>
      <c r="V7280" s="5">
        <f>Table2[[#This Row],[Price Diff]]/Table2[[#This Row],[price]]</f>
        <v>3.9558897301812113E-2</v>
      </c>
    </row>
    <row r="7281" spans="1:22" x14ac:dyDescent="0.2">
      <c r="A7281" s="3">
        <v>10710</v>
      </c>
      <c r="B7281" s="3">
        <v>0.184209127</v>
      </c>
      <c r="C7281" s="3">
        <v>61305</v>
      </c>
      <c r="D7281" s="3">
        <v>0.57922706400000001</v>
      </c>
      <c r="E7281" s="3">
        <v>2494</v>
      </c>
      <c r="F7281" s="3">
        <v>0.57533232300000003</v>
      </c>
      <c r="G7281" s="3">
        <v>3</v>
      </c>
      <c r="H7281" s="3">
        <v>0.416289664</v>
      </c>
      <c r="I7281" s="2" t="s">
        <v>10</v>
      </c>
      <c r="J7281" s="3">
        <v>53000</v>
      </c>
      <c r="K7281" s="3">
        <v>0.83347200499999996</v>
      </c>
      <c r="L7281" s="3">
        <v>1</v>
      </c>
      <c r="M7281" s="2" t="s">
        <v>65</v>
      </c>
      <c r="N7281" s="3">
        <v>99800</v>
      </c>
      <c r="O7281" s="3">
        <v>0.48619350700000002</v>
      </c>
      <c r="P7281" s="3">
        <v>0.71727115408774478</v>
      </c>
      <c r="Q7281" s="3">
        <v>-0.5843149769542495</v>
      </c>
      <c r="R7281" s="3">
        <v>-0.59781150385807647</v>
      </c>
      <c r="S7281" s="3">
        <v>0.47859335421181132</v>
      </c>
      <c r="T7281" s="5">
        <f>POWER(10,Table2[[#This Row],[Predicted normalized_price]]*(N$7634-N$7635)+N$7635)</f>
        <v>95717.881570338359</v>
      </c>
      <c r="U7281" s="5">
        <f>ABS(Table2[[#This Row],[price]]-Table2[[#This Row],[Predicted Price]])</f>
        <v>4082.1184296616411</v>
      </c>
      <c r="V7281" s="5">
        <f>Table2[[#This Row],[Price Diff]]/Table2[[#This Row],[price]]</f>
        <v>4.0902990277170752E-2</v>
      </c>
    </row>
    <row r="7282" spans="1:22" x14ac:dyDescent="0.2">
      <c r="A7282" s="3">
        <v>9870</v>
      </c>
      <c r="B7282" s="3">
        <v>0.166035185</v>
      </c>
      <c r="C7282" s="3">
        <v>53928</v>
      </c>
      <c r="D7282" s="3">
        <v>0.55678978700000004</v>
      </c>
      <c r="E7282" s="3">
        <v>1560</v>
      </c>
      <c r="F7282" s="3">
        <v>0.37526730800000002</v>
      </c>
      <c r="G7282" s="3">
        <v>5</v>
      </c>
      <c r="H7282" s="3">
        <v>0.60985333500000005</v>
      </c>
      <c r="I7282" s="2" t="s">
        <v>21</v>
      </c>
      <c r="J7282" s="3">
        <v>60274</v>
      </c>
      <c r="K7282" s="3">
        <v>0.84443295900000004</v>
      </c>
      <c r="L7282" s="3">
        <v>1</v>
      </c>
      <c r="M7282" s="2" t="s">
        <v>67</v>
      </c>
      <c r="N7282" s="3">
        <v>71666</v>
      </c>
      <c r="O7282" s="3">
        <v>0.42592961699999998</v>
      </c>
      <c r="P7282" s="3">
        <v>0.99999999050055222</v>
      </c>
      <c r="Q7282" s="3">
        <v>0.48040738514422304</v>
      </c>
      <c r="R7282" s="3">
        <v>0.70518196042035231</v>
      </c>
      <c r="S7282" s="3">
        <v>0.42932195944840285</v>
      </c>
      <c r="T7282" s="5">
        <f>POWER(10,Table2[[#This Row],[Predicted normalized_price]]*(N$7634-N$7635)+N$7635)</f>
        <v>73014.456380966876</v>
      </c>
      <c r="U7282" s="5">
        <f>ABS(Table2[[#This Row],[price]]-Table2[[#This Row],[Predicted Price]])</f>
        <v>1348.4563809668762</v>
      </c>
      <c r="V7282" s="5">
        <f>Table2[[#This Row],[Price Diff]]/Table2[[#This Row],[price]]</f>
        <v>1.8815845463216536E-2</v>
      </c>
    </row>
    <row r="7283" spans="1:22" x14ac:dyDescent="0.2">
      <c r="A7283" s="3">
        <v>15390</v>
      </c>
      <c r="B7283" s="3">
        <v>0.26487686500000002</v>
      </c>
      <c r="C7283" s="3">
        <v>94674</v>
      </c>
      <c r="D7283" s="3">
        <v>0.65527906199999997</v>
      </c>
      <c r="E7283" s="3">
        <v>2993</v>
      </c>
      <c r="F7283" s="3">
        <v>0.653101669</v>
      </c>
      <c r="G7283" s="3">
        <v>6</v>
      </c>
      <c r="H7283" s="3">
        <v>0.67893919899999999</v>
      </c>
      <c r="I7283" s="2" t="s">
        <v>13</v>
      </c>
      <c r="J7283" s="3">
        <v>75000</v>
      </c>
      <c r="K7283" s="3">
        <v>0.86306249999999995</v>
      </c>
      <c r="L7283" s="3">
        <v>3</v>
      </c>
      <c r="M7283" s="2" t="s">
        <v>64</v>
      </c>
      <c r="N7283" s="3">
        <v>115000</v>
      </c>
      <c r="O7283" s="3">
        <v>0.51199209400000001</v>
      </c>
      <c r="P7283" s="3">
        <v>0.88870368012629974</v>
      </c>
      <c r="Q7283" s="3">
        <v>0.64025176443988563</v>
      </c>
      <c r="R7283" s="3">
        <v>0.51810952889872652</v>
      </c>
      <c r="S7283" s="3">
        <v>0.51857113006186395</v>
      </c>
      <c r="T7283" s="5">
        <f>POWER(10,Table2[[#This Row],[Predicted normalized_price]]*(N$7634-N$7635)+N$7635)</f>
        <v>119233.54292014713</v>
      </c>
      <c r="U7283" s="5">
        <f>ABS(Table2[[#This Row],[price]]-Table2[[#This Row],[Predicted Price]])</f>
        <v>4233.542920147127</v>
      </c>
      <c r="V7283" s="5">
        <f>Table2[[#This Row],[Price Diff]]/Table2[[#This Row],[price]]</f>
        <v>3.6813416696931542E-2</v>
      </c>
    </row>
    <row r="7284" spans="1:22" x14ac:dyDescent="0.2">
      <c r="A7284" s="3">
        <v>14760</v>
      </c>
      <c r="B7284" s="3">
        <v>0.25557670700000001</v>
      </c>
      <c r="C7284" s="3">
        <v>65245</v>
      </c>
      <c r="D7284" s="3">
        <v>0.59012758700000001</v>
      </c>
      <c r="E7284" s="3">
        <v>2362</v>
      </c>
      <c r="F7284" s="3">
        <v>0.55214537900000005</v>
      </c>
      <c r="G7284" s="3">
        <v>7</v>
      </c>
      <c r="H7284" s="3">
        <v>0.73735046500000001</v>
      </c>
      <c r="I7284" s="2" t="s">
        <v>10</v>
      </c>
      <c r="J7284" s="3">
        <v>120400</v>
      </c>
      <c r="K7284" s="3">
        <v>0.90340312199999995</v>
      </c>
      <c r="L7284" s="3">
        <v>1</v>
      </c>
      <c r="M7284" s="2" t="s">
        <v>66</v>
      </c>
      <c r="N7284" s="3">
        <v>82800</v>
      </c>
      <c r="O7284" s="3">
        <v>0.45221003500000001</v>
      </c>
      <c r="P7284" s="3">
        <v>0.64174929003722081</v>
      </c>
      <c r="Q7284" s="3">
        <v>-0.61725937634448469</v>
      </c>
      <c r="R7284" s="3">
        <v>-0.59098834070851125</v>
      </c>
      <c r="S7284" s="3">
        <v>0.46798706272454987</v>
      </c>
      <c r="T7284" s="5">
        <f>POWER(10,Table2[[#This Row],[Predicted normalized_price]]*(N$7634-N$7635)+N$7635)</f>
        <v>90298.718267911172</v>
      </c>
      <c r="U7284" s="5">
        <f>ABS(Table2[[#This Row],[price]]-Table2[[#This Row],[Predicted Price]])</f>
        <v>7498.718267911172</v>
      </c>
      <c r="V7284" s="5">
        <f>Table2[[#This Row],[Price Diff]]/Table2[[#This Row],[price]]</f>
        <v>9.0564230288782271E-2</v>
      </c>
    </row>
    <row r="7285" spans="1:22" x14ac:dyDescent="0.2">
      <c r="A7285" s="3">
        <v>7800</v>
      </c>
      <c r="B7285" s="3">
        <v>0.11366232800000001</v>
      </c>
      <c r="C7285" s="3">
        <v>50387</v>
      </c>
      <c r="D7285" s="3">
        <v>0.54490424699999995</v>
      </c>
      <c r="E7285" s="3">
        <v>1591</v>
      </c>
      <c r="F7285" s="3">
        <v>0.38365743499999999</v>
      </c>
      <c r="G7285" s="3">
        <v>4</v>
      </c>
      <c r="H7285" s="3">
        <v>0.52529906999999998</v>
      </c>
      <c r="I7285" s="2" t="s">
        <v>18</v>
      </c>
      <c r="J7285" s="3">
        <v>39000</v>
      </c>
      <c r="K7285" s="3">
        <v>0.807330302</v>
      </c>
      <c r="L7285" s="3">
        <v>1</v>
      </c>
      <c r="M7285" s="2" t="s">
        <v>63</v>
      </c>
      <c r="N7285" s="3">
        <v>62800</v>
      </c>
      <c r="O7285" s="3">
        <v>0.40189673300000001</v>
      </c>
      <c r="P7285" s="3">
        <v>-0.94175790465249887</v>
      </c>
      <c r="Q7285" s="3">
        <v>-0.72835336714789867</v>
      </c>
      <c r="R7285" s="3">
        <v>-0.46438006375415142</v>
      </c>
      <c r="S7285" s="3">
        <v>0.40244680480788664</v>
      </c>
      <c r="T7285" s="5">
        <f>POWER(10,Table2[[#This Row],[Predicted normalized_price]]*(N$7634-N$7635)+N$7635)</f>
        <v>62990.110382948442</v>
      </c>
      <c r="U7285" s="5">
        <f>ABS(Table2[[#This Row],[price]]-Table2[[#This Row],[Predicted Price]])</f>
        <v>190.11038294844184</v>
      </c>
      <c r="V7285" s="5">
        <f>Table2[[#This Row],[Price Diff]]/Table2[[#This Row],[price]]</f>
        <v>3.027235397268182E-3</v>
      </c>
    </row>
    <row r="7286" spans="1:22" x14ac:dyDescent="0.2">
      <c r="A7286" s="3">
        <v>9450</v>
      </c>
      <c r="B7286" s="3">
        <v>0.15635943899999999</v>
      </c>
      <c r="C7286" s="3">
        <v>38721</v>
      </c>
      <c r="D7286" s="3">
        <v>0.49881728800000003</v>
      </c>
      <c r="E7286" s="3">
        <v>1497</v>
      </c>
      <c r="F7286" s="3">
        <v>0.357690181</v>
      </c>
      <c r="G7286" s="3">
        <v>6</v>
      </c>
      <c r="H7286" s="3">
        <v>0.67893919899999999</v>
      </c>
      <c r="I7286" s="2" t="s">
        <v>10</v>
      </c>
      <c r="J7286" s="3">
        <v>70000</v>
      </c>
      <c r="K7286" s="3">
        <v>0.85718244399999999</v>
      </c>
      <c r="L7286" s="3">
        <v>1</v>
      </c>
      <c r="M7286" s="2" t="s">
        <v>67</v>
      </c>
      <c r="N7286" s="3">
        <v>49800</v>
      </c>
      <c r="O7286" s="3">
        <v>0.35968764800000003</v>
      </c>
      <c r="P7286" s="3">
        <v>-5.8415752533889947E-2</v>
      </c>
      <c r="Q7286" s="3">
        <v>-0.76332670020336546</v>
      </c>
      <c r="R7286" s="3">
        <v>-0.38244449305565176</v>
      </c>
      <c r="S7286" s="3">
        <v>0.37478346436472643</v>
      </c>
      <c r="T7286" s="5">
        <f>POWER(10,Table2[[#This Row],[Predicted normalized_price]]*(N$7634-N$7635)+N$7635)</f>
        <v>54107.181128618737</v>
      </c>
      <c r="U7286" s="5">
        <f>ABS(Table2[[#This Row],[price]]-Table2[[#This Row],[Predicted Price]])</f>
        <v>4307.1811286187367</v>
      </c>
      <c r="V7286" s="5">
        <f>Table2[[#This Row],[Price Diff]]/Table2[[#This Row],[price]]</f>
        <v>8.6489580895958568E-2</v>
      </c>
    </row>
    <row r="7287" spans="1:22" x14ac:dyDescent="0.2">
      <c r="A7287" s="3">
        <v>24910</v>
      </c>
      <c r="B7287" s="3">
        <v>0.37202546600000003</v>
      </c>
      <c r="C7287" s="3">
        <v>135976</v>
      </c>
      <c r="D7287" s="3">
        <v>0.71863659099999999</v>
      </c>
      <c r="E7287" s="3">
        <v>2979</v>
      </c>
      <c r="F7287" s="3">
        <v>0.65110249600000003</v>
      </c>
      <c r="G7287" s="3">
        <v>6</v>
      </c>
      <c r="H7287" s="3">
        <v>0.67893919899999999</v>
      </c>
      <c r="I7287" s="2" t="s">
        <v>13</v>
      </c>
      <c r="J7287" s="3">
        <v>65000</v>
      </c>
      <c r="K7287" s="3">
        <v>0.85086644300000003</v>
      </c>
      <c r="L7287" s="3">
        <v>1</v>
      </c>
      <c r="M7287" s="2" t="s">
        <v>65</v>
      </c>
      <c r="N7287" s="3">
        <v>206800</v>
      </c>
      <c r="O7287" s="3">
        <v>0.61878318700000001</v>
      </c>
      <c r="P7287" s="3">
        <v>-0.520237804617668</v>
      </c>
      <c r="Q7287" s="3">
        <v>0.78916196523925564</v>
      </c>
      <c r="R7287" s="3">
        <v>0.27049924364169992</v>
      </c>
      <c r="S7287" s="3">
        <v>0.61687441378335706</v>
      </c>
      <c r="T7287" s="5">
        <f>POWER(10,Table2[[#This Row],[Predicted normalized_price]]*(N$7634-N$7635)+N$7635)</f>
        <v>204642.25939121886</v>
      </c>
      <c r="U7287" s="5">
        <f>ABS(Table2[[#This Row],[price]]-Table2[[#This Row],[Predicted Price]])</f>
        <v>2157.7406087811396</v>
      </c>
      <c r="V7287" s="5">
        <f>Table2[[#This Row],[Price Diff]]/Table2[[#This Row],[price]]</f>
        <v>1.0433948785208605E-2</v>
      </c>
    </row>
    <row r="7288" spans="1:22" x14ac:dyDescent="0.2">
      <c r="A7288" s="3">
        <v>11300</v>
      </c>
      <c r="B7288" s="3">
        <v>0.19614103499999999</v>
      </c>
      <c r="C7288" s="3">
        <v>69948</v>
      </c>
      <c r="D7288" s="3">
        <v>0.60230819400000002</v>
      </c>
      <c r="E7288" s="3">
        <v>1997</v>
      </c>
      <c r="F7288" s="3">
        <v>0.48056971500000001</v>
      </c>
      <c r="G7288" s="3">
        <v>4</v>
      </c>
      <c r="H7288" s="3">
        <v>0.52529906999999998</v>
      </c>
      <c r="I7288" s="2" t="s">
        <v>27</v>
      </c>
      <c r="J7288" s="3">
        <v>49800</v>
      </c>
      <c r="K7288" s="3">
        <v>0.82816432900000003</v>
      </c>
      <c r="L7288" s="3">
        <v>1</v>
      </c>
      <c r="M7288" s="2" t="s">
        <v>64</v>
      </c>
      <c r="N7288" s="3">
        <v>88388</v>
      </c>
      <c r="O7288" s="3">
        <v>0.46409498900000001</v>
      </c>
      <c r="P7288" s="3">
        <v>0.94774581806937475</v>
      </c>
      <c r="Q7288" s="3">
        <v>-0.59462324157574364</v>
      </c>
      <c r="R7288" s="3">
        <v>-0.62513216785771253</v>
      </c>
      <c r="S7288" s="3">
        <v>0.48341416934997583</v>
      </c>
      <c r="T7288" s="5">
        <f>POWER(10,Table2[[#This Row],[Predicted normalized_price]]*(N$7634-N$7635)+N$7635)</f>
        <v>98287.380726569027</v>
      </c>
      <c r="U7288" s="5">
        <f>ABS(Table2[[#This Row],[price]]-Table2[[#This Row],[Predicted Price]])</f>
        <v>9899.3807265690266</v>
      </c>
      <c r="V7288" s="5">
        <f>Table2[[#This Row],[Price Diff]]/Table2[[#This Row],[price]]</f>
        <v>0.11199914837499464</v>
      </c>
    </row>
    <row r="7289" spans="1:22" x14ac:dyDescent="0.2">
      <c r="A7289" s="3">
        <v>7590</v>
      </c>
      <c r="B7289" s="3">
        <v>0.107589632</v>
      </c>
      <c r="C7289" s="3">
        <v>40323</v>
      </c>
      <c r="D7289" s="3">
        <v>0.50591185599999999</v>
      </c>
      <c r="E7289" s="3">
        <v>1198</v>
      </c>
      <c r="F7289" s="3">
        <v>0.26268546100000001</v>
      </c>
      <c r="G7289" s="3">
        <v>3</v>
      </c>
      <c r="H7289" s="3">
        <v>0.416289664</v>
      </c>
      <c r="I7289" s="2" t="s">
        <v>27</v>
      </c>
      <c r="J7289" s="3">
        <v>50935</v>
      </c>
      <c r="K7289" s="3">
        <v>0.83008494700000002</v>
      </c>
      <c r="L7289" s="3">
        <v>1</v>
      </c>
      <c r="M7289" s="2" t="s">
        <v>67</v>
      </c>
      <c r="N7289" s="3">
        <v>61500</v>
      </c>
      <c r="O7289" s="3">
        <v>0.39809003700000001</v>
      </c>
      <c r="P7289" s="3">
        <v>-0.60063041705025488</v>
      </c>
      <c r="Q7289" s="3">
        <v>-0.70955856273959572</v>
      </c>
      <c r="R7289" s="3">
        <v>-0.42016147175517116</v>
      </c>
      <c r="S7289" s="3">
        <v>0.39708170142002441</v>
      </c>
      <c r="T7289" s="5">
        <f>POWER(10,Table2[[#This Row],[Predicted normalized_price]]*(N$7634-N$7635)+N$7635)</f>
        <v>61160.181244293686</v>
      </c>
      <c r="U7289" s="5">
        <f>ABS(Table2[[#This Row],[price]]-Table2[[#This Row],[Predicted Price]])</f>
        <v>339.81875570631382</v>
      </c>
      <c r="V7289" s="5">
        <f>Table2[[#This Row],[Price Diff]]/Table2[[#This Row],[price]]</f>
        <v>5.5255082228668918E-3</v>
      </c>
    </row>
    <row r="7290" spans="1:22" x14ac:dyDescent="0.2">
      <c r="A7290" s="3">
        <v>9330</v>
      </c>
      <c r="B7290" s="3">
        <v>0.153515859</v>
      </c>
      <c r="C7290" s="3">
        <v>50319</v>
      </c>
      <c r="D7290" s="3">
        <v>0.54466791299999995</v>
      </c>
      <c r="E7290" s="3">
        <v>1197</v>
      </c>
      <c r="F7290" s="3">
        <v>0.26232939100000002</v>
      </c>
      <c r="G7290" s="3">
        <v>4</v>
      </c>
      <c r="H7290" s="3">
        <v>0.52529906999999998</v>
      </c>
      <c r="I7290" s="2" t="s">
        <v>27</v>
      </c>
      <c r="J7290" s="3">
        <v>43300</v>
      </c>
      <c r="K7290" s="3">
        <v>0.81624427899999996</v>
      </c>
      <c r="L7290" s="3">
        <v>1</v>
      </c>
      <c r="M7290" s="2" t="s">
        <v>64</v>
      </c>
      <c r="N7290" s="3">
        <v>73800</v>
      </c>
      <c r="O7290" s="3">
        <v>0.43126940699999999</v>
      </c>
      <c r="P7290" s="3">
        <v>0.75005976086462955</v>
      </c>
      <c r="Q7290" s="3">
        <v>-0.69183048933230307</v>
      </c>
      <c r="R7290" s="3">
        <v>-0.53306086384856843</v>
      </c>
      <c r="S7290" s="3">
        <v>0.43394111283888659</v>
      </c>
      <c r="T7290" s="5">
        <f>POWER(10,Table2[[#This Row],[Predicted normalized_price]]*(N$7634-N$7635)+N$7635)</f>
        <v>74891.457339683591</v>
      </c>
      <c r="U7290" s="5">
        <f>ABS(Table2[[#This Row],[price]]-Table2[[#This Row],[Predicted Price]])</f>
        <v>1091.4573396835913</v>
      </c>
      <c r="V7290" s="5">
        <f>Table2[[#This Row],[Price Diff]]/Table2[[#This Row],[price]]</f>
        <v>1.4789394846661129E-2</v>
      </c>
    </row>
    <row r="7291" spans="1:22" x14ac:dyDescent="0.2">
      <c r="A7291" s="3">
        <v>35040</v>
      </c>
      <c r="B7291" s="3">
        <v>0.447949547</v>
      </c>
      <c r="C7291" s="3">
        <v>160391</v>
      </c>
      <c r="D7291" s="3">
        <v>0.74753574499999997</v>
      </c>
      <c r="E7291" s="3">
        <v>2497</v>
      </c>
      <c r="F7291" s="3">
        <v>0.57584491900000001</v>
      </c>
      <c r="G7291" s="3">
        <v>3</v>
      </c>
      <c r="H7291" s="3">
        <v>0.416289664</v>
      </c>
      <c r="I7291" s="2" t="s">
        <v>11</v>
      </c>
      <c r="J7291" s="3">
        <v>8500</v>
      </c>
      <c r="K7291" s="3">
        <v>0.67748733500000002</v>
      </c>
      <c r="L7291" s="3">
        <v>1</v>
      </c>
      <c r="M7291" s="2" t="s">
        <v>62</v>
      </c>
      <c r="N7291" s="3">
        <v>372800</v>
      </c>
      <c r="O7291" s="3">
        <v>0.72602376499999999</v>
      </c>
      <c r="P7291" s="3">
        <v>-0.79480780115876659</v>
      </c>
      <c r="Q7291" s="3">
        <v>0.84129310276844171</v>
      </c>
      <c r="R7291" s="3">
        <v>-0.12020102977346986</v>
      </c>
      <c r="S7291" s="3">
        <v>0.72896460798062035</v>
      </c>
      <c r="T7291" s="5">
        <f>POWER(10,Table2[[#This Row],[Predicted normalized_price]]*(N$7634-N$7635)+N$7635)</f>
        <v>378873.39388357993</v>
      </c>
      <c r="U7291" s="5">
        <f>ABS(Table2[[#This Row],[price]]-Table2[[#This Row],[Predicted Price]])</f>
        <v>6073.3938835799345</v>
      </c>
      <c r="V7291" s="5">
        <f>Table2[[#This Row],[Price Diff]]/Table2[[#This Row],[price]]</f>
        <v>1.6291292606169353E-2</v>
      </c>
    </row>
    <row r="7292" spans="1:22" x14ac:dyDescent="0.2">
      <c r="A7292" s="3">
        <v>7620</v>
      </c>
      <c r="B7292" s="3">
        <v>0.10846737400000001</v>
      </c>
      <c r="C7292" s="3">
        <v>46276</v>
      </c>
      <c r="D7292" s="3">
        <v>0.53000987700000002</v>
      </c>
      <c r="E7292" s="3">
        <v>1591</v>
      </c>
      <c r="F7292" s="3">
        <v>0.38365743499999999</v>
      </c>
      <c r="G7292" s="3">
        <v>3</v>
      </c>
      <c r="H7292" s="3">
        <v>0.416289664</v>
      </c>
      <c r="I7292" s="2" t="s">
        <v>17</v>
      </c>
      <c r="J7292" s="3">
        <v>58000</v>
      </c>
      <c r="K7292" s="3">
        <v>0.84115531399999999</v>
      </c>
      <c r="L7292" s="3">
        <v>2</v>
      </c>
      <c r="M7292" s="2" t="s">
        <v>63</v>
      </c>
      <c r="N7292" s="3">
        <v>65688</v>
      </c>
      <c r="O7292" s="3">
        <v>0.410078891</v>
      </c>
      <c r="P7292" s="3">
        <v>-0.89460351725568465</v>
      </c>
      <c r="Q7292" s="3">
        <v>-0.67776933856201704</v>
      </c>
      <c r="R7292" s="3">
        <v>-0.42119675298961962</v>
      </c>
      <c r="S7292" s="3">
        <v>0.40494246890640057</v>
      </c>
      <c r="T7292" s="5">
        <f>POWER(10,Table2[[#This Row],[Predicted normalized_price]]*(N$7634-N$7635)+N$7635)</f>
        <v>63859.890926414962</v>
      </c>
      <c r="U7292" s="5">
        <f>ABS(Table2[[#This Row],[price]]-Table2[[#This Row],[Predicted Price]])</f>
        <v>1828.1090735850375</v>
      </c>
      <c r="V7292" s="5">
        <f>Table2[[#This Row],[Price Diff]]/Table2[[#This Row],[price]]</f>
        <v>2.7830183193049529E-2</v>
      </c>
    </row>
    <row r="7293" spans="1:22" x14ac:dyDescent="0.2">
      <c r="A7293" s="3">
        <v>8490</v>
      </c>
      <c r="B7293" s="3">
        <v>0.13252320100000001</v>
      </c>
      <c r="C7293" s="3">
        <v>53624</v>
      </c>
      <c r="D7293" s="3">
        <v>0.55580048500000001</v>
      </c>
      <c r="E7293" s="3">
        <v>1591</v>
      </c>
      <c r="F7293" s="3">
        <v>0.38365743499999999</v>
      </c>
      <c r="G7293" s="3">
        <v>4</v>
      </c>
      <c r="H7293" s="3">
        <v>0.52529906999999998</v>
      </c>
      <c r="I7293" s="2" t="s">
        <v>18</v>
      </c>
      <c r="J7293" s="3">
        <v>49516</v>
      </c>
      <c r="K7293" s="3">
        <v>0.82767690400000005</v>
      </c>
      <c r="L7293" s="3">
        <v>1</v>
      </c>
      <c r="M7293" s="2" t="s">
        <v>63</v>
      </c>
      <c r="N7293" s="3">
        <v>69800</v>
      </c>
      <c r="O7293" s="3">
        <v>0.421128471</v>
      </c>
      <c r="P7293" s="3">
        <v>-0.94635300249297349</v>
      </c>
      <c r="Q7293" s="3">
        <v>-0.70405521940216587</v>
      </c>
      <c r="R7293" s="3">
        <v>-0.50205297359761647</v>
      </c>
      <c r="S7293" s="3">
        <v>0.41838838480966506</v>
      </c>
      <c r="T7293" s="5">
        <f>POWER(10,Table2[[#This Row],[Predicted normalized_price]]*(N$7634-N$7635)+N$7635)</f>
        <v>68756.904396339291</v>
      </c>
      <c r="U7293" s="5">
        <f>ABS(Table2[[#This Row],[price]]-Table2[[#This Row],[Predicted Price]])</f>
        <v>1043.0956036607095</v>
      </c>
      <c r="V7293" s="5">
        <f>Table2[[#This Row],[Price Diff]]/Table2[[#This Row],[price]]</f>
        <v>1.4944063089694978E-2</v>
      </c>
    </row>
    <row r="7294" spans="1:22" x14ac:dyDescent="0.2">
      <c r="A7294" s="3">
        <v>30570</v>
      </c>
      <c r="B7294" s="3">
        <v>0.41758375199999997</v>
      </c>
      <c r="C7294" s="3">
        <v>145236</v>
      </c>
      <c r="D7294" s="3">
        <v>0.73016600099999995</v>
      </c>
      <c r="E7294" s="3">
        <v>2995</v>
      </c>
      <c r="F7294" s="3">
        <v>0.65338650099999995</v>
      </c>
      <c r="G7294" s="3">
        <v>3</v>
      </c>
      <c r="H7294" s="3">
        <v>0.416289664</v>
      </c>
      <c r="I7294" s="2" t="s">
        <v>12</v>
      </c>
      <c r="J7294" s="3">
        <v>1000</v>
      </c>
      <c r="K7294" s="3">
        <v>0.49509589300000001</v>
      </c>
      <c r="L7294" s="3">
        <v>1</v>
      </c>
      <c r="M7294" s="2" t="s">
        <v>63</v>
      </c>
      <c r="N7294" s="3">
        <v>370000</v>
      </c>
      <c r="O7294" s="3">
        <v>0.72465178299999999</v>
      </c>
      <c r="P7294" s="3">
        <v>-0.51341831740587573</v>
      </c>
      <c r="Q7294" s="3">
        <v>0.86947345272092003</v>
      </c>
      <c r="R7294" s="3">
        <v>4.8694221068274153E-2</v>
      </c>
      <c r="S7294" s="3">
        <v>0.69429559566045751</v>
      </c>
      <c r="T7294" s="5">
        <f>POWER(10,Table2[[#This Row],[Predicted normalized_price]]*(N$7634-N$7635)+N$7635)</f>
        <v>313153.94745396316</v>
      </c>
      <c r="U7294" s="5">
        <f>ABS(Table2[[#This Row],[price]]-Table2[[#This Row],[Predicted Price]])</f>
        <v>56846.052546036837</v>
      </c>
      <c r="V7294" s="5">
        <f>Table2[[#This Row],[Price Diff]]/Table2[[#This Row],[price]]</f>
        <v>0.15363797985415362</v>
      </c>
    </row>
    <row r="7295" spans="1:22" x14ac:dyDescent="0.2">
      <c r="A7295" s="3">
        <v>10240</v>
      </c>
      <c r="B7295" s="3">
        <v>0.17422383999999999</v>
      </c>
      <c r="C7295" s="3">
        <v>24820</v>
      </c>
      <c r="D7295" s="3">
        <v>0.42098826700000003</v>
      </c>
      <c r="E7295" s="3">
        <v>1390</v>
      </c>
      <c r="F7295" s="3">
        <v>0.32606906200000002</v>
      </c>
      <c r="G7295" s="3">
        <v>8</v>
      </c>
      <c r="H7295" s="3">
        <v>0.78794860499999997</v>
      </c>
      <c r="I7295" s="2" t="s">
        <v>20</v>
      </c>
      <c r="J7295" s="3">
        <v>96000</v>
      </c>
      <c r="K7295" s="3">
        <v>0.88410164599999996</v>
      </c>
      <c r="L7295" s="3">
        <v>2</v>
      </c>
      <c r="M7295" s="2" t="s">
        <v>66</v>
      </c>
      <c r="N7295" s="3">
        <v>40800</v>
      </c>
      <c r="O7295" s="3">
        <v>0.32341250700000002</v>
      </c>
      <c r="P7295" s="3">
        <v>-0.50179010743170593</v>
      </c>
      <c r="Q7295" s="3">
        <v>0.18607283565290522</v>
      </c>
      <c r="R7295" s="3">
        <v>0.84919573707522089</v>
      </c>
      <c r="S7295" s="3">
        <v>0.31132070591848215</v>
      </c>
      <c r="T7295" s="5">
        <f>POWER(10,Table2[[#This Row],[Predicted normalized_price]]*(N$7634-N$7635)+N$7635)</f>
        <v>38177.155073878377</v>
      </c>
      <c r="U7295" s="5">
        <f>ABS(Table2[[#This Row],[price]]-Table2[[#This Row],[Predicted Price]])</f>
        <v>2622.8449261216228</v>
      </c>
      <c r="V7295" s="5">
        <f>Table2[[#This Row],[Price Diff]]/Table2[[#This Row],[price]]</f>
        <v>6.4285414855922124E-2</v>
      </c>
    </row>
    <row r="7296" spans="1:22" x14ac:dyDescent="0.2">
      <c r="A7296" s="3">
        <v>12130</v>
      </c>
      <c r="B7296" s="3">
        <v>0.21191211500000001</v>
      </c>
      <c r="C7296" s="3">
        <v>75550</v>
      </c>
      <c r="D7296" s="3">
        <v>0.61579079599999997</v>
      </c>
      <c r="E7296" s="3">
        <v>2354</v>
      </c>
      <c r="F7296" s="3">
        <v>0.55069874699999999</v>
      </c>
      <c r="G7296" s="3">
        <v>4</v>
      </c>
      <c r="H7296" s="3">
        <v>0.52529906999999998</v>
      </c>
      <c r="I7296" s="2" t="s">
        <v>22</v>
      </c>
      <c r="J7296" s="3">
        <v>55000</v>
      </c>
      <c r="K7296" s="3">
        <v>0.83662892200000005</v>
      </c>
      <c r="L7296" s="3">
        <v>2</v>
      </c>
      <c r="M7296" s="2" t="s">
        <v>64</v>
      </c>
      <c r="N7296" s="3">
        <v>98800</v>
      </c>
      <c r="O7296" s="3">
        <v>0.48436083600000002</v>
      </c>
      <c r="P7296" s="3">
        <v>0.88165809275406382</v>
      </c>
      <c r="Q7296" s="3">
        <v>-0.58395696148753984</v>
      </c>
      <c r="R7296" s="3">
        <v>-0.65935291789987904</v>
      </c>
      <c r="S7296" s="3">
        <v>0.49472788212895702</v>
      </c>
      <c r="T7296" s="5">
        <f>POWER(10,Table2[[#This Row],[Predicted normalized_price]]*(N$7634-N$7635)+N$7635)</f>
        <v>104591.76378943639</v>
      </c>
      <c r="U7296" s="5">
        <f>ABS(Table2[[#This Row],[price]]-Table2[[#This Row],[Predicted Price]])</f>
        <v>5791.763789436387</v>
      </c>
      <c r="V7296" s="5">
        <f>Table2[[#This Row],[Price Diff]]/Table2[[#This Row],[price]]</f>
        <v>5.8621090986198249E-2</v>
      </c>
    </row>
    <row r="7297" spans="1:22" x14ac:dyDescent="0.2">
      <c r="A7297" s="3">
        <v>12980</v>
      </c>
      <c r="B7297" s="3">
        <v>0.22698207300000001</v>
      </c>
      <c r="C7297" s="3">
        <v>54413</v>
      </c>
      <c r="D7297" s="3">
        <v>0.55835662699999999</v>
      </c>
      <c r="E7297" s="3">
        <v>1997</v>
      </c>
      <c r="F7297" s="3">
        <v>0.48056971500000001</v>
      </c>
      <c r="G7297" s="3">
        <v>7</v>
      </c>
      <c r="H7297" s="3">
        <v>0.73735046500000001</v>
      </c>
      <c r="I7297" s="2" t="s">
        <v>13</v>
      </c>
      <c r="J7297" s="3">
        <v>110000</v>
      </c>
      <c r="K7297" s="3">
        <v>0.89570378500000003</v>
      </c>
      <c r="L7297" s="3">
        <v>1</v>
      </c>
      <c r="M7297" s="2" t="s">
        <v>65</v>
      </c>
      <c r="N7297" s="3">
        <v>79800</v>
      </c>
      <c r="O7297" s="3">
        <v>0.44549404399999998</v>
      </c>
      <c r="P7297" s="3">
        <v>-0.78572489528514378</v>
      </c>
      <c r="Q7297" s="3">
        <v>0.47328950617685051</v>
      </c>
      <c r="R7297" s="3">
        <v>0.67986917442798012</v>
      </c>
      <c r="S7297" s="3">
        <v>0.42916213930704838</v>
      </c>
      <c r="T7297" s="5">
        <f>POWER(10,Table2[[#This Row],[Predicted normalized_price]]*(N$7634-N$7635)+N$7635)</f>
        <v>72950.362058475701</v>
      </c>
      <c r="U7297" s="5">
        <f>ABS(Table2[[#This Row],[price]]-Table2[[#This Row],[Predicted Price]])</f>
        <v>6849.6379415242991</v>
      </c>
      <c r="V7297" s="5">
        <f>Table2[[#This Row],[Price Diff]]/Table2[[#This Row],[price]]</f>
        <v>8.5835061923863393E-2</v>
      </c>
    </row>
    <row r="7298" spans="1:22" x14ac:dyDescent="0.2">
      <c r="A7298" s="3">
        <v>7860</v>
      </c>
      <c r="B7298" s="3">
        <v>0.115367371</v>
      </c>
      <c r="C7298" s="3">
        <v>22301</v>
      </c>
      <c r="D7298" s="3">
        <v>0.402259863</v>
      </c>
      <c r="E7298" s="3">
        <v>1498</v>
      </c>
      <c r="F7298" s="3">
        <v>0.357974919</v>
      </c>
      <c r="G7298" s="3">
        <v>9</v>
      </c>
      <c r="H7298" s="3">
        <v>0.83257932800000001</v>
      </c>
      <c r="I7298" s="2" t="s">
        <v>27</v>
      </c>
      <c r="J7298" s="3">
        <v>98000</v>
      </c>
      <c r="K7298" s="3">
        <v>0.885858967</v>
      </c>
      <c r="L7298" s="3">
        <v>3</v>
      </c>
      <c r="M7298" s="2" t="s">
        <v>63</v>
      </c>
      <c r="N7298" s="3">
        <v>27800</v>
      </c>
      <c r="O7298" s="3">
        <v>0.25359555900000003</v>
      </c>
      <c r="P7298" s="3">
        <v>-0.61062390177455217</v>
      </c>
      <c r="Q7298" s="3">
        <v>-0.87617877675611178</v>
      </c>
      <c r="R7298" s="3">
        <v>-2.8143716306387935E-2</v>
      </c>
      <c r="S7298" s="3">
        <v>0.2537533941375622</v>
      </c>
      <c r="T7298" s="5">
        <f>POWER(10,Table2[[#This Row],[Predicted normalized_price]]*(N$7634-N$7635)+N$7635)</f>
        <v>27824.121696809874</v>
      </c>
      <c r="U7298" s="5">
        <f>ABS(Table2[[#This Row],[price]]-Table2[[#This Row],[Predicted Price]])</f>
        <v>24.121696809874265</v>
      </c>
      <c r="V7298" s="5">
        <f>Table2[[#This Row],[Price Diff]]/Table2[[#This Row],[price]]</f>
        <v>8.6768693560698793E-4</v>
      </c>
    </row>
    <row r="7299" spans="1:22" x14ac:dyDescent="0.2">
      <c r="A7299" s="3">
        <v>8820</v>
      </c>
      <c r="B7299" s="3">
        <v>0.141008036</v>
      </c>
      <c r="C7299" s="3">
        <v>25383</v>
      </c>
      <c r="D7299" s="3">
        <v>0.42491353900000001</v>
      </c>
      <c r="E7299" s="3">
        <v>1390</v>
      </c>
      <c r="F7299" s="3">
        <v>0.32606906200000002</v>
      </c>
      <c r="G7299" s="3">
        <v>8</v>
      </c>
      <c r="H7299" s="3">
        <v>0.78794860499999997</v>
      </c>
      <c r="I7299" s="2" t="s">
        <v>20</v>
      </c>
      <c r="J7299" s="3">
        <v>87614</v>
      </c>
      <c r="K7299" s="3">
        <v>0.87631126800000003</v>
      </c>
      <c r="L7299" s="3">
        <v>1</v>
      </c>
      <c r="M7299" s="2" t="s">
        <v>66</v>
      </c>
      <c r="N7299" s="3">
        <v>34800</v>
      </c>
      <c r="O7299" s="3">
        <v>0.29446548299999997</v>
      </c>
      <c r="P7299" s="3">
        <v>-0.51387131501970351</v>
      </c>
      <c r="Q7299" s="3">
        <v>0.14887382697934801</v>
      </c>
      <c r="R7299" s="3">
        <v>0.85739453665704979</v>
      </c>
      <c r="S7299" s="3">
        <v>0.29941209768822541</v>
      </c>
      <c r="T7299" s="5">
        <f>POWER(10,Table2[[#This Row],[Predicted normalized_price]]*(N$7634-N$7635)+N$7635)</f>
        <v>35758.899326681283</v>
      </c>
      <c r="U7299" s="5">
        <f>ABS(Table2[[#This Row],[price]]-Table2[[#This Row],[Predicted Price]])</f>
        <v>958.89932668128313</v>
      </c>
      <c r="V7299" s="5">
        <f>Table2[[#This Row],[Price Diff]]/Table2[[#This Row],[price]]</f>
        <v>2.7554578352910433E-2</v>
      </c>
    </row>
    <row r="7300" spans="1:22" x14ac:dyDescent="0.2">
      <c r="A7300" s="3">
        <v>11360</v>
      </c>
      <c r="B7300" s="3">
        <v>0.197319363</v>
      </c>
      <c r="C7300" s="3">
        <v>50116</v>
      </c>
      <c r="D7300" s="3">
        <v>0.54396048100000005</v>
      </c>
      <c r="E7300" s="3">
        <v>1395</v>
      </c>
      <c r="F7300" s="3">
        <v>0.327600102</v>
      </c>
      <c r="G7300" s="3">
        <v>3</v>
      </c>
      <c r="H7300" s="3">
        <v>0.416289664</v>
      </c>
      <c r="I7300" s="2" t="s">
        <v>19</v>
      </c>
      <c r="J7300" s="3">
        <v>15000</v>
      </c>
      <c r="K7300" s="3">
        <v>0.72589491699999997</v>
      </c>
      <c r="L7300" s="3">
        <v>1</v>
      </c>
      <c r="M7300" s="2" t="s">
        <v>65</v>
      </c>
      <c r="N7300" s="3">
        <v>96900</v>
      </c>
      <c r="O7300" s="3">
        <v>0.48082708000000002</v>
      </c>
      <c r="P7300" s="3">
        <v>-0.92738355426463548</v>
      </c>
      <c r="Q7300" s="3">
        <v>0.55552876428887088</v>
      </c>
      <c r="R7300" s="3">
        <v>0.60316754693643393</v>
      </c>
      <c r="S7300" s="3">
        <v>0.46990108125389723</v>
      </c>
      <c r="T7300" s="5">
        <f>POWER(10,Table2[[#This Row],[Predicted normalized_price]]*(N$7634-N$7635)+N$7635)</f>
        <v>91253.45465058292</v>
      </c>
      <c r="U7300" s="5">
        <f>ABS(Table2[[#This Row],[price]]-Table2[[#This Row],[Predicted Price]])</f>
        <v>5646.5453494170797</v>
      </c>
      <c r="V7300" s="5">
        <f>Table2[[#This Row],[Price Diff]]/Table2[[#This Row],[price]]</f>
        <v>5.8271881830929614E-2</v>
      </c>
    </row>
    <row r="7301" spans="1:22" x14ac:dyDescent="0.2">
      <c r="A7301" s="3">
        <v>30360</v>
      </c>
      <c r="B7301" s="3">
        <v>0.41604996900000002</v>
      </c>
      <c r="C7301" s="3">
        <v>157803</v>
      </c>
      <c r="D7301" s="3">
        <v>0.74468895999999996</v>
      </c>
      <c r="E7301" s="3">
        <v>2996</v>
      </c>
      <c r="F7301" s="3">
        <v>0.65352884600000005</v>
      </c>
      <c r="G7301" s="3">
        <v>5</v>
      </c>
      <c r="H7301" s="3">
        <v>0.60985333500000005</v>
      </c>
      <c r="I7301" s="2" t="s">
        <v>15</v>
      </c>
      <c r="J7301" s="3">
        <v>51000</v>
      </c>
      <c r="K7301" s="3">
        <v>0.83019363899999998</v>
      </c>
      <c r="L7301" s="3">
        <v>1</v>
      </c>
      <c r="M7301" s="2" t="s">
        <v>65</v>
      </c>
      <c r="N7301" s="3">
        <v>268800</v>
      </c>
      <c r="O7301" s="3">
        <v>0.66650186700000003</v>
      </c>
      <c r="P7301" s="3">
        <v>-0.73411334909262715</v>
      </c>
      <c r="Q7301" s="3">
        <v>0.84552002651537927</v>
      </c>
      <c r="R7301" s="3">
        <v>0.12142963361976371</v>
      </c>
      <c r="S7301" s="3">
        <v>0.66895928448707964</v>
      </c>
      <c r="T7301" s="5">
        <f>POWER(10,Table2[[#This Row],[Predicted normalized_price]]*(N$7634-N$7635)+N$7635)</f>
        <v>272454.37906291249</v>
      </c>
      <c r="U7301" s="5">
        <f>ABS(Table2[[#This Row],[price]]-Table2[[#This Row],[Predicted Price]])</f>
        <v>3654.3790629124851</v>
      </c>
      <c r="V7301" s="5">
        <f>Table2[[#This Row],[Price Diff]]/Table2[[#This Row],[price]]</f>
        <v>1.3595160204287519E-2</v>
      </c>
    </row>
    <row r="7302" spans="1:22" x14ac:dyDescent="0.2">
      <c r="A7302" s="3">
        <v>11100</v>
      </c>
      <c r="B7302" s="3">
        <v>0.192167588</v>
      </c>
      <c r="C7302" s="3">
        <v>7901</v>
      </c>
      <c r="D7302" s="3">
        <v>0.22067045699999999</v>
      </c>
      <c r="E7302" s="3">
        <v>1975</v>
      </c>
      <c r="F7302" s="3">
        <v>0.47584626699999999</v>
      </c>
      <c r="G7302" s="3">
        <v>11</v>
      </c>
      <c r="H7302" s="3">
        <v>0.90861810600000004</v>
      </c>
      <c r="I7302" s="2" t="s">
        <v>18</v>
      </c>
      <c r="J7302" s="3">
        <v>169000</v>
      </c>
      <c r="K7302" s="3">
        <v>0.93230182699999997</v>
      </c>
      <c r="L7302" s="3">
        <v>4</v>
      </c>
      <c r="M7302" s="2" t="s">
        <v>64</v>
      </c>
      <c r="N7302" s="3">
        <v>13800</v>
      </c>
      <c r="O7302" s="3">
        <v>0.126140799</v>
      </c>
      <c r="P7302" s="3">
        <v>-0.32852051970046597</v>
      </c>
      <c r="Q7302" s="3">
        <v>-0.93610814180858271</v>
      </c>
      <c r="R7302" s="3">
        <v>0.2514080236266894</v>
      </c>
      <c r="S7302" s="3">
        <v>0.16781685744098226</v>
      </c>
      <c r="T7302" s="5">
        <f>POWER(10,Table2[[#This Row],[Predicted normalized_price]]*(N$7634-N$7635)+N$7635)</f>
        <v>17351.512618045177</v>
      </c>
      <c r="U7302" s="5">
        <f>ABS(Table2[[#This Row],[price]]-Table2[[#This Row],[Predicted Price]])</f>
        <v>3551.5126180451771</v>
      </c>
      <c r="V7302" s="5">
        <f>Table2[[#This Row],[Price Diff]]/Table2[[#This Row],[price]]</f>
        <v>0.25735598681486793</v>
      </c>
    </row>
    <row r="7303" spans="1:22" x14ac:dyDescent="0.2">
      <c r="A7303" s="3">
        <v>24200</v>
      </c>
      <c r="B7303" s="3">
        <v>0.36559129600000001</v>
      </c>
      <c r="C7303" s="3">
        <v>108600</v>
      </c>
      <c r="D7303" s="3">
        <v>0.67929492899999999</v>
      </c>
      <c r="E7303" s="3">
        <v>2995</v>
      </c>
      <c r="F7303" s="3">
        <v>0.65338650099999995</v>
      </c>
      <c r="G7303" s="3">
        <v>2</v>
      </c>
      <c r="H7303" s="3">
        <v>0.26264953499999999</v>
      </c>
      <c r="I7303" s="2" t="s">
        <v>19</v>
      </c>
      <c r="J7303" s="3">
        <v>2111</v>
      </c>
      <c r="K7303" s="3">
        <v>0.55877425700000005</v>
      </c>
      <c r="L7303" s="3">
        <v>1</v>
      </c>
      <c r="M7303" s="2" t="s">
        <v>64</v>
      </c>
      <c r="N7303" s="3">
        <v>265888</v>
      </c>
      <c r="O7303" s="3">
        <v>0.664519631</v>
      </c>
      <c r="P7303" s="3">
        <v>0.69505147854312699</v>
      </c>
      <c r="Q7303" s="3">
        <v>0.82953179243456532</v>
      </c>
      <c r="R7303" s="3">
        <v>0.11851355168155693</v>
      </c>
      <c r="S7303" s="3">
        <v>0.66925297263305694</v>
      </c>
      <c r="T7303" s="5">
        <f>POWER(10,Table2[[#This Row],[Predicted normalized_price]]*(N$7634-N$7635)+N$7635)</f>
        <v>272894.42759614822</v>
      </c>
      <c r="U7303" s="5">
        <f>ABS(Table2[[#This Row],[price]]-Table2[[#This Row],[Predicted Price]])</f>
        <v>7006.4275961482199</v>
      </c>
      <c r="V7303" s="5">
        <f>Table2[[#This Row],[Price Diff]]/Table2[[#This Row],[price]]</f>
        <v>2.6351048547313981E-2</v>
      </c>
    </row>
    <row r="7304" spans="1:22" x14ac:dyDescent="0.2">
      <c r="A7304" s="3">
        <v>10870</v>
      </c>
      <c r="B7304" s="3">
        <v>0.187508644</v>
      </c>
      <c r="C7304" s="3">
        <v>58789</v>
      </c>
      <c r="D7304" s="3">
        <v>0.57189332000000004</v>
      </c>
      <c r="E7304" s="3">
        <v>1999</v>
      </c>
      <c r="F7304" s="3">
        <v>0.48099653599999997</v>
      </c>
      <c r="G7304" s="3">
        <v>5</v>
      </c>
      <c r="H7304" s="3">
        <v>0.60985333500000005</v>
      </c>
      <c r="I7304" s="2" t="s">
        <v>32</v>
      </c>
      <c r="J7304" s="3">
        <v>50000</v>
      </c>
      <c r="K7304" s="3">
        <v>0.82850592099999998</v>
      </c>
      <c r="L7304" s="3">
        <v>1</v>
      </c>
      <c r="M7304" s="2" t="s">
        <v>66</v>
      </c>
      <c r="N7304" s="3">
        <v>78000</v>
      </c>
      <c r="O7304" s="3">
        <v>0.44134216700000001</v>
      </c>
      <c r="P7304" s="3">
        <v>0.14221646831981019</v>
      </c>
      <c r="Q7304" s="3">
        <v>-0.59234746949322614</v>
      </c>
      <c r="R7304" s="3">
        <v>-0.49011020559861412</v>
      </c>
      <c r="S7304" s="3">
        <v>0.44764926440727087</v>
      </c>
      <c r="T7304" s="5">
        <f>POWER(10,Table2[[#This Row],[Predicted normalized_price]]*(N$7634-N$7635)+N$7635)</f>
        <v>80750.68958796114</v>
      </c>
      <c r="U7304" s="5">
        <f>ABS(Table2[[#This Row],[price]]-Table2[[#This Row],[Predicted Price]])</f>
        <v>2750.6895879611402</v>
      </c>
      <c r="V7304" s="5">
        <f>Table2[[#This Row],[Price Diff]]/Table2[[#This Row],[price]]</f>
        <v>3.5265251127706926E-2</v>
      </c>
    </row>
    <row r="7305" spans="1:22" x14ac:dyDescent="0.2">
      <c r="A7305" s="3">
        <v>9810</v>
      </c>
      <c r="B7305" s="3">
        <v>0.16467843099999999</v>
      </c>
      <c r="C7305" s="3">
        <v>57540</v>
      </c>
      <c r="D7305" s="3">
        <v>0.568135257</v>
      </c>
      <c r="E7305" s="3">
        <v>1995</v>
      </c>
      <c r="F7305" s="3">
        <v>0.48014246599999999</v>
      </c>
      <c r="G7305" s="3">
        <v>3</v>
      </c>
      <c r="H7305" s="3">
        <v>0.416289664</v>
      </c>
      <c r="I7305" s="2" t="s">
        <v>23</v>
      </c>
      <c r="J7305" s="3">
        <v>42000</v>
      </c>
      <c r="K7305" s="3">
        <v>0.81364630299999996</v>
      </c>
      <c r="L7305" s="3">
        <v>1</v>
      </c>
      <c r="M7305" s="2" t="s">
        <v>64</v>
      </c>
      <c r="N7305" s="3">
        <v>85800</v>
      </c>
      <c r="O7305" s="3">
        <v>0.458686971</v>
      </c>
      <c r="P7305" s="3">
        <v>0.84638796204559519</v>
      </c>
      <c r="Q7305" s="3">
        <v>-0.60852108153016915</v>
      </c>
      <c r="R7305" s="3">
        <v>-0.57567672924485114</v>
      </c>
      <c r="S7305" s="3">
        <v>0.46694460581854125</v>
      </c>
      <c r="T7305" s="5">
        <f>POWER(10,Table2[[#This Row],[Predicted normalized_price]]*(N$7634-N$7635)+N$7635)</f>
        <v>89782.936148570254</v>
      </c>
      <c r="U7305" s="5">
        <f>ABS(Table2[[#This Row],[price]]-Table2[[#This Row],[Predicted Price]])</f>
        <v>3982.9361485702539</v>
      </c>
      <c r="V7305" s="5">
        <f>Table2[[#This Row],[Price Diff]]/Table2[[#This Row],[price]]</f>
        <v>4.6421167232753545E-2</v>
      </c>
    </row>
    <row r="7306" spans="1:22" x14ac:dyDescent="0.2">
      <c r="A7306" s="3">
        <v>8440</v>
      </c>
      <c r="B7306" s="3">
        <v>0.13120892100000001</v>
      </c>
      <c r="C7306" s="3">
        <v>43549</v>
      </c>
      <c r="D7306" s="3">
        <v>0.51938083099999999</v>
      </c>
      <c r="E7306" s="3">
        <v>898</v>
      </c>
      <c r="F7306" s="3">
        <v>0.13978215099999999</v>
      </c>
      <c r="G7306" s="3">
        <v>2</v>
      </c>
      <c r="H7306" s="3">
        <v>0.26264953499999999</v>
      </c>
      <c r="I7306" s="2" t="s">
        <v>45</v>
      </c>
      <c r="J7306" s="3">
        <v>49</v>
      </c>
      <c r="K7306" s="3">
        <v>0.23805677</v>
      </c>
      <c r="L7306" s="3">
        <v>1</v>
      </c>
      <c r="M7306" s="2" t="s">
        <v>67</v>
      </c>
      <c r="N7306" s="3">
        <v>89800</v>
      </c>
      <c r="O7306" s="3">
        <v>0.46697918999999999</v>
      </c>
      <c r="P7306" s="3">
        <v>-0.98990540320056974</v>
      </c>
      <c r="Q7306" s="3">
        <v>5.8590796975753708E-2</v>
      </c>
      <c r="R7306" s="3">
        <v>-0.21991768439091222</v>
      </c>
      <c r="S7306" s="3">
        <v>0.54758985099940471</v>
      </c>
      <c r="T7306" s="5">
        <f>POWER(10,Table2[[#This Row],[Predicted normalized_price]]*(N$7634-N$7635)+N$7635)</f>
        <v>139846.13599327879</v>
      </c>
      <c r="U7306" s="5">
        <f>ABS(Table2[[#This Row],[price]]-Table2[[#This Row],[Predicted Price]])</f>
        <v>50046.135993278789</v>
      </c>
      <c r="V7306" s="5">
        <f>Table2[[#This Row],[Price Diff]]/Table2[[#This Row],[price]]</f>
        <v>0.5573066368962003</v>
      </c>
    </row>
    <row r="7307" spans="1:22" x14ac:dyDescent="0.2">
      <c r="A7307" s="3">
        <v>9650</v>
      </c>
      <c r="B7307" s="3">
        <v>0.16101944400000001</v>
      </c>
      <c r="C7307" s="3">
        <v>48819</v>
      </c>
      <c r="D7307" s="3">
        <v>0.53937180100000004</v>
      </c>
      <c r="E7307" s="3">
        <v>1496</v>
      </c>
      <c r="F7307" s="3">
        <v>0.35740525400000001</v>
      </c>
      <c r="G7307" s="3">
        <v>3</v>
      </c>
      <c r="H7307" s="3">
        <v>0.416289664</v>
      </c>
      <c r="I7307" s="2" t="s">
        <v>10</v>
      </c>
      <c r="J7307" s="3">
        <v>25200</v>
      </c>
      <c r="K7307" s="3">
        <v>0.77011016200000004</v>
      </c>
      <c r="L7307" s="3">
        <v>1</v>
      </c>
      <c r="M7307" s="2" t="s">
        <v>66</v>
      </c>
      <c r="N7307" s="3">
        <v>86800</v>
      </c>
      <c r="O7307" s="3">
        <v>0.46079571699999999</v>
      </c>
      <c r="P7307" s="3">
        <v>0.1455246621531526</v>
      </c>
      <c r="Q7307" s="3">
        <v>-0.64010262058942191</v>
      </c>
      <c r="R7307" s="3">
        <v>-0.54759349398231039</v>
      </c>
      <c r="S7307" s="3">
        <v>0.44965815143036192</v>
      </c>
      <c r="T7307" s="5">
        <f>POWER(10,Table2[[#This Row],[Predicted normalized_price]]*(N$7634-N$7635)+N$7635)</f>
        <v>81647.025724149746</v>
      </c>
      <c r="U7307" s="5">
        <f>ABS(Table2[[#This Row],[price]]-Table2[[#This Row],[Predicted Price]])</f>
        <v>5152.9742758502543</v>
      </c>
      <c r="V7307" s="5">
        <f>Table2[[#This Row],[Price Diff]]/Table2[[#This Row],[price]]</f>
        <v>5.9366063085832421E-2</v>
      </c>
    </row>
    <row r="7308" spans="1:22" x14ac:dyDescent="0.2">
      <c r="A7308" s="3">
        <v>7050</v>
      </c>
      <c r="B7308" s="3">
        <v>9.1167724000000006E-2</v>
      </c>
      <c r="C7308" s="3">
        <v>44284</v>
      </c>
      <c r="D7308" s="3">
        <v>0.522309786</v>
      </c>
      <c r="E7308" s="3">
        <v>1198</v>
      </c>
      <c r="F7308" s="3">
        <v>0.26268546100000001</v>
      </c>
      <c r="G7308" s="3">
        <v>3</v>
      </c>
      <c r="H7308" s="3">
        <v>0.416289664</v>
      </c>
      <c r="I7308" s="2" t="s">
        <v>27</v>
      </c>
      <c r="J7308" s="3">
        <v>21285</v>
      </c>
      <c r="K7308" s="3">
        <v>0.75572031399999995</v>
      </c>
      <c r="L7308" s="3">
        <v>1</v>
      </c>
      <c r="M7308" s="2" t="s">
        <v>67</v>
      </c>
      <c r="N7308" s="3">
        <v>59666</v>
      </c>
      <c r="O7308" s="3">
        <v>0.39258054100000001</v>
      </c>
      <c r="P7308" s="3">
        <v>-0.53494383013581837</v>
      </c>
      <c r="Q7308" s="3">
        <v>-0.70692040300550696</v>
      </c>
      <c r="R7308" s="3">
        <v>-0.43547375789102882</v>
      </c>
      <c r="S7308" s="3">
        <v>0.40183285450890932</v>
      </c>
      <c r="T7308" s="5">
        <f>POWER(10,Table2[[#This Row],[Predicted normalized_price]]*(N$7634-N$7635)+N$7635)</f>
        <v>62777.960356870288</v>
      </c>
      <c r="U7308" s="5">
        <f>ABS(Table2[[#This Row],[price]]-Table2[[#This Row],[Predicted Price]])</f>
        <v>3111.9603568702878</v>
      </c>
      <c r="V7308" s="5">
        <f>Table2[[#This Row],[Price Diff]]/Table2[[#This Row],[price]]</f>
        <v>5.2156342923445308E-2</v>
      </c>
    </row>
    <row r="7309" spans="1:22" x14ac:dyDescent="0.2">
      <c r="A7309" s="3">
        <v>13850</v>
      </c>
      <c r="B7309" s="3">
        <v>0.24141733700000001</v>
      </c>
      <c r="C7309" s="3">
        <v>62282</v>
      </c>
      <c r="D7309" s="3">
        <v>0.58199402899999997</v>
      </c>
      <c r="E7309" s="3">
        <v>1595</v>
      </c>
      <c r="F7309" s="3">
        <v>0.38472810600000001</v>
      </c>
      <c r="G7309" s="3">
        <v>5</v>
      </c>
      <c r="H7309" s="3">
        <v>0.60985333500000005</v>
      </c>
      <c r="I7309" s="2" t="s">
        <v>15</v>
      </c>
      <c r="J7309" s="3">
        <v>58900</v>
      </c>
      <c r="K7309" s="3">
        <v>0.84246764600000001</v>
      </c>
      <c r="L7309" s="3">
        <v>1</v>
      </c>
      <c r="M7309" s="2" t="s">
        <v>64</v>
      </c>
      <c r="N7309" s="3">
        <v>98800</v>
      </c>
      <c r="O7309" s="3">
        <v>0.48436083600000002</v>
      </c>
      <c r="P7309" s="3">
        <v>-3.6945479202310338E-2</v>
      </c>
      <c r="Q7309" s="3">
        <v>0.57129559941086994</v>
      </c>
      <c r="R7309" s="3">
        <v>0.57162508182984684</v>
      </c>
      <c r="S7309" s="3">
        <v>0.48439894825974184</v>
      </c>
      <c r="T7309" s="5">
        <f>POWER(10,Table2[[#This Row],[Predicted normalized_price]]*(N$7634-N$7635)+N$7635)</f>
        <v>98820.693494754625</v>
      </c>
      <c r="U7309" s="5">
        <f>ABS(Table2[[#This Row],[price]]-Table2[[#This Row],[Predicted Price]])</f>
        <v>20.693494754625135</v>
      </c>
      <c r="V7309" s="5">
        <f>Table2[[#This Row],[Price Diff]]/Table2[[#This Row],[price]]</f>
        <v>2.094483274759629E-4</v>
      </c>
    </row>
    <row r="7310" spans="1:22" x14ac:dyDescent="0.2">
      <c r="A7310" s="3">
        <v>9300</v>
      </c>
      <c r="B7310" s="3">
        <v>0.15279925</v>
      </c>
      <c r="C7310" s="3">
        <v>25483</v>
      </c>
      <c r="D7310" s="3">
        <v>0.42560163000000001</v>
      </c>
      <c r="E7310" s="3">
        <v>1591</v>
      </c>
      <c r="F7310" s="3">
        <v>0.38365743499999999</v>
      </c>
      <c r="G7310" s="3">
        <v>8</v>
      </c>
      <c r="H7310" s="3">
        <v>0.78794860499999997</v>
      </c>
      <c r="I7310" s="2" t="s">
        <v>18</v>
      </c>
      <c r="J7310" s="3">
        <v>70000</v>
      </c>
      <c r="K7310" s="3">
        <v>0.85718244399999999</v>
      </c>
      <c r="L7310" s="3">
        <v>2</v>
      </c>
      <c r="M7310" s="2" t="s">
        <v>63</v>
      </c>
      <c r="N7310" s="3">
        <v>38000</v>
      </c>
      <c r="O7310" s="3">
        <v>0.31047427799999999</v>
      </c>
      <c r="P7310" s="3">
        <v>-0.96716164613031186</v>
      </c>
      <c r="Q7310" s="3">
        <v>-0.8524069715650876</v>
      </c>
      <c r="R7310" s="3">
        <v>-0.18479835571285078</v>
      </c>
      <c r="S7310" s="3">
        <v>0.29880339528444844</v>
      </c>
      <c r="T7310" s="5">
        <f>POWER(10,Table2[[#This Row],[Predicted normalized_price]]*(N$7634-N$7635)+N$7635)</f>
        <v>35639.491464588275</v>
      </c>
      <c r="U7310" s="5">
        <f>ABS(Table2[[#This Row],[price]]-Table2[[#This Row],[Predicted Price]])</f>
        <v>2360.5085354117255</v>
      </c>
      <c r="V7310" s="5">
        <f>Table2[[#This Row],[Price Diff]]/Table2[[#This Row],[price]]</f>
        <v>6.211864566872962E-2</v>
      </c>
    </row>
    <row r="7311" spans="1:22" x14ac:dyDescent="0.2">
      <c r="A7311" s="3">
        <v>13660</v>
      </c>
      <c r="B7311" s="3">
        <v>0.23834376299999999</v>
      </c>
      <c r="C7311" s="3">
        <v>61902</v>
      </c>
      <c r="D7311" s="3">
        <v>0.58092302299999998</v>
      </c>
      <c r="E7311" s="3">
        <v>1798</v>
      </c>
      <c r="F7311" s="3">
        <v>0.435810641</v>
      </c>
      <c r="G7311" s="3">
        <v>6</v>
      </c>
      <c r="H7311" s="3">
        <v>0.67893919899999999</v>
      </c>
      <c r="I7311" s="2" t="s">
        <v>19</v>
      </c>
      <c r="J7311" s="3">
        <v>52520</v>
      </c>
      <c r="K7311" s="3">
        <v>0.83269662200000005</v>
      </c>
      <c r="L7311" s="3">
        <v>1</v>
      </c>
      <c r="M7311" s="2" t="s">
        <v>65</v>
      </c>
      <c r="N7311" s="3">
        <v>86800</v>
      </c>
      <c r="O7311" s="3">
        <v>0.46079571699999999</v>
      </c>
      <c r="P7311" s="3">
        <v>-0.82964489955733811</v>
      </c>
      <c r="Q7311" s="3">
        <v>0.53496986750401987</v>
      </c>
      <c r="R7311" s="3">
        <v>0.60376500381346498</v>
      </c>
      <c r="S7311" s="3">
        <v>0.4645922248639045</v>
      </c>
      <c r="T7311" s="5">
        <f>POWER(10,Table2[[#This Row],[Predicted normalized_price]]*(N$7634-N$7635)+N$7635)</f>
        <v>88629.834924113718</v>
      </c>
      <c r="U7311" s="5">
        <f>ABS(Table2[[#This Row],[price]]-Table2[[#This Row],[Predicted Price]])</f>
        <v>1829.8349241137184</v>
      </c>
      <c r="V7311" s="5">
        <f>Table2[[#This Row],[Price Diff]]/Table2[[#This Row],[price]]</f>
        <v>2.1081047512830856E-2</v>
      </c>
    </row>
    <row r="7312" spans="1:22" x14ac:dyDescent="0.2">
      <c r="A7312" s="3">
        <v>28460</v>
      </c>
      <c r="B7312" s="3">
        <v>0.40167014600000001</v>
      </c>
      <c r="C7312" s="3">
        <v>138238</v>
      </c>
      <c r="D7312" s="3">
        <v>0.72152384999999997</v>
      </c>
      <c r="E7312" s="3">
        <v>1988</v>
      </c>
      <c r="F7312" s="3">
        <v>0.47864371500000003</v>
      </c>
      <c r="G7312" s="3">
        <v>2</v>
      </c>
      <c r="H7312" s="3">
        <v>0.26264953499999999</v>
      </c>
      <c r="I7312" s="2" t="s">
        <v>11</v>
      </c>
      <c r="J7312" s="3">
        <v>79</v>
      </c>
      <c r="K7312" s="3">
        <v>0.27876353799999998</v>
      </c>
      <c r="L7312" s="3">
        <v>1</v>
      </c>
      <c r="M7312" s="2" t="s">
        <v>62</v>
      </c>
      <c r="N7312" s="3">
        <v>343988</v>
      </c>
      <c r="O7312" s="3">
        <v>0.71138593000000006</v>
      </c>
      <c r="P7312" s="3">
        <v>-0.90828907966796235</v>
      </c>
      <c r="Q7312" s="3">
        <v>0.83062654541227743</v>
      </c>
      <c r="R7312" s="3">
        <v>-0.12479849317789313</v>
      </c>
      <c r="S7312" s="3">
        <v>0.72702220067848256</v>
      </c>
      <c r="T7312" s="5">
        <f>POWER(10,Table2[[#This Row],[Predicted normalized_price]]*(N$7634-N$7635)+N$7635)</f>
        <v>374850.9627636511</v>
      </c>
      <c r="U7312" s="5">
        <f>ABS(Table2[[#This Row],[price]]-Table2[[#This Row],[Predicted Price]])</f>
        <v>30862.9627636511</v>
      </c>
      <c r="V7312" s="5">
        <f>Table2[[#This Row],[Price Diff]]/Table2[[#This Row],[price]]</f>
        <v>8.9721044814502535E-2</v>
      </c>
    </row>
    <row r="7313" spans="1:22" x14ac:dyDescent="0.2">
      <c r="A7313" s="3">
        <v>40650</v>
      </c>
      <c r="B7313" s="3">
        <v>0.48099375799999999</v>
      </c>
      <c r="C7313" s="3">
        <v>127230</v>
      </c>
      <c r="D7313" s="3">
        <v>0.70700212399999995</v>
      </c>
      <c r="E7313" s="3">
        <v>2987</v>
      </c>
      <c r="F7313" s="3">
        <v>0.65224602799999998</v>
      </c>
      <c r="G7313" s="3">
        <v>6</v>
      </c>
      <c r="H7313" s="3">
        <v>0.67893919899999999</v>
      </c>
      <c r="I7313" s="2" t="s">
        <v>15</v>
      </c>
      <c r="J7313" s="3">
        <v>76000</v>
      </c>
      <c r="K7313" s="3">
        <v>0.864191351</v>
      </c>
      <c r="L7313" s="3">
        <v>2</v>
      </c>
      <c r="M7313" s="2" t="s">
        <v>64</v>
      </c>
      <c r="N7313" s="3">
        <v>259800</v>
      </c>
      <c r="O7313" s="3">
        <v>0.66030435499999995</v>
      </c>
      <c r="P7313" s="3">
        <v>0.47593416367107727</v>
      </c>
      <c r="Q7313" s="3">
        <v>0.83078364806585436</v>
      </c>
      <c r="R7313" s="3">
        <v>0.12021520664690688</v>
      </c>
      <c r="S7313" s="3">
        <v>0.6685738727218975</v>
      </c>
      <c r="T7313" s="5">
        <f>POWER(10,Table2[[#This Row],[Predicted normalized_price]]*(N$7634-N$7635)+N$7635)</f>
        <v>271877.97260270355</v>
      </c>
      <c r="U7313" s="5">
        <f>ABS(Table2[[#This Row],[price]]-Table2[[#This Row],[Predicted Price]])</f>
        <v>12077.97260270355</v>
      </c>
      <c r="V7313" s="5">
        <f>Table2[[#This Row],[Price Diff]]/Table2[[#This Row],[price]]</f>
        <v>4.648950193496363E-2</v>
      </c>
    </row>
    <row r="7314" spans="1:22" x14ac:dyDescent="0.2">
      <c r="A7314" s="3">
        <v>10510</v>
      </c>
      <c r="B7314" s="3">
        <v>0.18001471299999999</v>
      </c>
      <c r="C7314" s="3">
        <v>53347</v>
      </c>
      <c r="D7314" s="3">
        <v>0.55489415200000003</v>
      </c>
      <c r="E7314" s="3">
        <v>1197</v>
      </c>
      <c r="F7314" s="3">
        <v>0.26232939100000002</v>
      </c>
      <c r="G7314" s="3">
        <v>4</v>
      </c>
      <c r="H7314" s="3">
        <v>0.52529906999999998</v>
      </c>
      <c r="I7314" s="2" t="s">
        <v>27</v>
      </c>
      <c r="J7314" s="3">
        <v>31500</v>
      </c>
      <c r="K7314" s="3">
        <v>0.78912801899999996</v>
      </c>
      <c r="L7314" s="3">
        <v>1</v>
      </c>
      <c r="M7314" s="2" t="s">
        <v>64</v>
      </c>
      <c r="N7314" s="3">
        <v>83500</v>
      </c>
      <c r="O7314" s="3">
        <v>0.45374206900000003</v>
      </c>
      <c r="P7314" s="3">
        <v>0.70508122514481553</v>
      </c>
      <c r="Q7314" s="3">
        <v>-0.66034308403770647</v>
      </c>
      <c r="R7314" s="3">
        <v>-0.57792199500031149</v>
      </c>
      <c r="S7314" s="3">
        <v>0.45349278152086137</v>
      </c>
      <c r="T7314" s="5">
        <f>POWER(10,Table2[[#This Row],[Predicted normalized_price]]*(N$7634-N$7635)+N$7635)</f>
        <v>83385.696514249779</v>
      </c>
      <c r="U7314" s="5">
        <f>ABS(Table2[[#This Row],[price]]-Table2[[#This Row],[Predicted Price]])</f>
        <v>114.30348575022072</v>
      </c>
      <c r="V7314" s="5">
        <f>Table2[[#This Row],[Price Diff]]/Table2[[#This Row],[price]]</f>
        <v>1.3689040209607271E-3</v>
      </c>
    </row>
    <row r="7315" spans="1:22" x14ac:dyDescent="0.2">
      <c r="A7315" s="3">
        <v>11170</v>
      </c>
      <c r="B7315" s="3">
        <v>0.19356638000000001</v>
      </c>
      <c r="C7315" s="3">
        <v>70118</v>
      </c>
      <c r="D7315" s="3">
        <v>0.60273299899999999</v>
      </c>
      <c r="E7315" s="3">
        <v>1997</v>
      </c>
      <c r="F7315" s="3">
        <v>0.48056971500000001</v>
      </c>
      <c r="G7315" s="3">
        <v>4</v>
      </c>
      <c r="H7315" s="3">
        <v>0.52529906999999998</v>
      </c>
      <c r="I7315" s="2" t="s">
        <v>27</v>
      </c>
      <c r="J7315" s="3">
        <v>65000</v>
      </c>
      <c r="K7315" s="3">
        <v>0.85086644300000003</v>
      </c>
      <c r="L7315" s="3">
        <v>1</v>
      </c>
      <c r="M7315" s="2" t="s">
        <v>64</v>
      </c>
      <c r="N7315" s="3">
        <v>87800</v>
      </c>
      <c r="O7315" s="3">
        <v>0.46288030699999999</v>
      </c>
      <c r="P7315" s="3">
        <v>0.94985213483397679</v>
      </c>
      <c r="Q7315" s="3">
        <v>-0.59597514020856002</v>
      </c>
      <c r="R7315" s="3">
        <v>-0.62165533850611965</v>
      </c>
      <c r="S7315" s="3">
        <v>0.48218191532936239</v>
      </c>
      <c r="T7315" s="5">
        <f>POWER(10,Table2[[#This Row],[Predicted normalized_price]]*(N$7634-N$7635)+N$7635)</f>
        <v>97624.098506882656</v>
      </c>
      <c r="U7315" s="5">
        <f>ABS(Table2[[#This Row],[price]]-Table2[[#This Row],[Predicted Price]])</f>
        <v>9824.0985068826558</v>
      </c>
      <c r="V7315" s="5">
        <f>Table2[[#This Row],[Price Diff]]/Table2[[#This Row],[price]]</f>
        <v>0.11189178253852683</v>
      </c>
    </row>
    <row r="7316" spans="1:22" x14ac:dyDescent="0.2">
      <c r="A7316" s="3">
        <v>11200</v>
      </c>
      <c r="B7316" s="3">
        <v>0.19416318099999999</v>
      </c>
      <c r="C7316" s="3">
        <v>71214</v>
      </c>
      <c r="D7316" s="3">
        <v>0.60544726000000004</v>
      </c>
      <c r="E7316" s="3">
        <v>1986</v>
      </c>
      <c r="F7316" s="3">
        <v>0.47821453200000003</v>
      </c>
      <c r="G7316" s="3">
        <v>2</v>
      </c>
      <c r="H7316" s="3">
        <v>0.26264953499999999</v>
      </c>
      <c r="I7316" s="2" t="s">
        <v>10</v>
      </c>
      <c r="J7316" s="3">
        <v>20310</v>
      </c>
      <c r="K7316" s="3">
        <v>0.75172408599999996</v>
      </c>
      <c r="L7316" s="3">
        <v>1</v>
      </c>
      <c r="M7316" s="2" t="s">
        <v>64</v>
      </c>
      <c r="N7316" s="3">
        <v>115888</v>
      </c>
      <c r="O7316" s="3">
        <v>0.51339191900000003</v>
      </c>
      <c r="P7316" s="3">
        <v>0.97393091071172788</v>
      </c>
      <c r="Q7316" s="3">
        <v>-0.48829542234225648</v>
      </c>
      <c r="R7316" s="3">
        <v>-0.70522740829964115</v>
      </c>
      <c r="S7316" s="3">
        <v>0.5318004146950418</v>
      </c>
      <c r="T7316" s="5">
        <f>POWER(10,Table2[[#This Row],[Predicted normalized_price]]*(N$7634-N$7635)+N$7635)</f>
        <v>128224.08538701911</v>
      </c>
      <c r="U7316" s="5">
        <f>ABS(Table2[[#This Row],[price]]-Table2[[#This Row],[Predicted Price]])</f>
        <v>12336.085387019106</v>
      </c>
      <c r="V7316" s="5">
        <f>Table2[[#This Row],[Price Diff]]/Table2[[#This Row],[price]]</f>
        <v>0.10644834139012758</v>
      </c>
    </row>
    <row r="7317" spans="1:22" x14ac:dyDescent="0.2">
      <c r="A7317" s="3">
        <v>14400</v>
      </c>
      <c r="B7317" s="3">
        <v>0.25008242600000002</v>
      </c>
      <c r="C7317" s="3">
        <v>71073</v>
      </c>
      <c r="D7317" s="3">
        <v>0.60510042200000003</v>
      </c>
      <c r="E7317" s="3">
        <v>1796</v>
      </c>
      <c r="F7317" s="3">
        <v>0.43533607800000002</v>
      </c>
      <c r="G7317" s="3">
        <v>7</v>
      </c>
      <c r="H7317" s="3">
        <v>0.73735046500000001</v>
      </c>
      <c r="I7317" s="2" t="s">
        <v>15</v>
      </c>
      <c r="J7317" s="3">
        <v>52000</v>
      </c>
      <c r="K7317" s="3">
        <v>0.83184858500000003</v>
      </c>
      <c r="L7317" s="3">
        <v>2</v>
      </c>
      <c r="M7317" s="2" t="s">
        <v>65</v>
      </c>
      <c r="N7317" s="3">
        <v>84000</v>
      </c>
      <c r="O7317" s="3">
        <v>0.45482853600000001</v>
      </c>
      <c r="P7317" s="3">
        <v>-0.85452644946092171</v>
      </c>
      <c r="Q7317" s="3">
        <v>0.57177428084241155</v>
      </c>
      <c r="R7317" s="3">
        <v>0.59456211946717596</v>
      </c>
      <c r="S7317" s="3">
        <v>0.4765541648324888</v>
      </c>
      <c r="T7317" s="5">
        <f>POWER(10,Table2[[#This Row],[Predicted normalized_price]]*(N$7634-N$7635)+N$7635)</f>
        <v>94651.311060089269</v>
      </c>
      <c r="U7317" s="5">
        <f>ABS(Table2[[#This Row],[price]]-Table2[[#This Row],[Predicted Price]])</f>
        <v>10651.311060089269</v>
      </c>
      <c r="V7317" s="5">
        <f>Table2[[#This Row],[Price Diff]]/Table2[[#This Row],[price]]</f>
        <v>0.12680132214391987</v>
      </c>
    </row>
    <row r="7318" spans="1:22" x14ac:dyDescent="0.2">
      <c r="A7318" s="3">
        <v>9380</v>
      </c>
      <c r="B7318" s="3">
        <v>0.15470510400000001</v>
      </c>
      <c r="C7318" s="3">
        <v>27578</v>
      </c>
      <c r="D7318" s="3">
        <v>0.43942797300000003</v>
      </c>
      <c r="E7318" s="3">
        <v>1495</v>
      </c>
      <c r="F7318" s="3">
        <v>0.35712013599999998</v>
      </c>
      <c r="G7318" s="3">
        <v>9</v>
      </c>
      <c r="H7318" s="3">
        <v>0.83257932800000001</v>
      </c>
      <c r="I7318" s="2" t="s">
        <v>41</v>
      </c>
      <c r="J7318" s="3">
        <v>113100</v>
      </c>
      <c r="K7318" s="3">
        <v>0.89807241500000001</v>
      </c>
      <c r="L7318" s="3">
        <v>3</v>
      </c>
      <c r="M7318" s="2" t="s">
        <v>64</v>
      </c>
      <c r="N7318" s="3">
        <v>37800</v>
      </c>
      <c r="O7318" s="3">
        <v>0.30951394500000001</v>
      </c>
      <c r="P7318" s="3">
        <v>0.81417955668963249</v>
      </c>
      <c r="Q7318" s="3">
        <v>6.2739386871136046E-2</v>
      </c>
      <c r="R7318" s="3">
        <v>0.71000361442383186</v>
      </c>
      <c r="S7318" s="3">
        <v>0.31760359165787533</v>
      </c>
      <c r="T7318" s="5">
        <f>POWER(10,Table2[[#This Row],[Predicted normalized_price]]*(N$7634-N$7635)+N$7635)</f>
        <v>39518.224013127096</v>
      </c>
      <c r="U7318" s="5">
        <f>ABS(Table2[[#This Row],[price]]-Table2[[#This Row],[Predicted Price]])</f>
        <v>1718.2240131270955</v>
      </c>
      <c r="V7318" s="5">
        <f>Table2[[#This Row],[Price Diff]]/Table2[[#This Row],[price]]</f>
        <v>4.5455661722939036E-2</v>
      </c>
    </row>
    <row r="7319" spans="1:22" x14ac:dyDescent="0.2">
      <c r="A7319" s="3">
        <v>16970</v>
      </c>
      <c r="B7319" s="3">
        <v>0.28662229099999997</v>
      </c>
      <c r="C7319" s="3">
        <v>63217</v>
      </c>
      <c r="D7319" s="3">
        <v>0.58460169699999998</v>
      </c>
      <c r="E7319" s="3">
        <v>1998</v>
      </c>
      <c r="F7319" s="3">
        <v>0.480783179</v>
      </c>
      <c r="G7319" s="3">
        <v>3</v>
      </c>
      <c r="H7319" s="3">
        <v>0.416289664</v>
      </c>
      <c r="I7319" s="2" t="s">
        <v>13</v>
      </c>
      <c r="J7319" s="3">
        <v>22000</v>
      </c>
      <c r="K7319" s="3">
        <v>0.75853620200000005</v>
      </c>
      <c r="L7319" s="3">
        <v>1</v>
      </c>
      <c r="M7319" s="2" t="s">
        <v>64</v>
      </c>
      <c r="N7319" s="3">
        <v>148000</v>
      </c>
      <c r="O7319" s="3">
        <v>0.55790271700000005</v>
      </c>
      <c r="P7319" s="3">
        <v>0.28667617338374135</v>
      </c>
      <c r="Q7319" s="3">
        <v>0.67453375421157069</v>
      </c>
      <c r="R7319" s="3">
        <v>0.47185964963051308</v>
      </c>
      <c r="S7319" s="3">
        <v>0.53774347618823903</v>
      </c>
      <c r="T7319" s="5">
        <f>POWER(10,Table2[[#This Row],[Predicted normalized_price]]*(N$7634-N$7635)+N$7635)</f>
        <v>132480.66200848084</v>
      </c>
      <c r="U7319" s="5">
        <f>ABS(Table2[[#This Row],[price]]-Table2[[#This Row],[Predicted Price]])</f>
        <v>15519.337991519162</v>
      </c>
      <c r="V7319" s="5">
        <f>Table2[[#This Row],[Price Diff]]/Table2[[#This Row],[price]]</f>
        <v>0.10486039183458894</v>
      </c>
    </row>
    <row r="7320" spans="1:22" x14ac:dyDescent="0.2">
      <c r="A7320" s="3">
        <v>12360</v>
      </c>
      <c r="B7320" s="3">
        <v>0.21609162800000001</v>
      </c>
      <c r="C7320" s="3">
        <v>61888</v>
      </c>
      <c r="D7320" s="3">
        <v>0.58088343899999995</v>
      </c>
      <c r="E7320" s="3">
        <v>1798</v>
      </c>
      <c r="F7320" s="3">
        <v>0.435810641</v>
      </c>
      <c r="G7320" s="3">
        <v>6</v>
      </c>
      <c r="H7320" s="3">
        <v>0.67893919899999999</v>
      </c>
      <c r="I7320" s="2" t="s">
        <v>19</v>
      </c>
      <c r="J7320" s="3">
        <v>58000</v>
      </c>
      <c r="K7320" s="3">
        <v>0.84115531399999999</v>
      </c>
      <c r="L7320" s="3">
        <v>1</v>
      </c>
      <c r="M7320" s="2" t="s">
        <v>65</v>
      </c>
      <c r="N7320" s="3">
        <v>79800</v>
      </c>
      <c r="O7320" s="3">
        <v>0.44549404399999998</v>
      </c>
      <c r="P7320" s="3">
        <v>-0.79507004739267073</v>
      </c>
      <c r="Q7320" s="3">
        <v>0.51139087718225618</v>
      </c>
      <c r="R7320" s="3">
        <v>0.62536500615086044</v>
      </c>
      <c r="S7320" s="3">
        <v>0.45299519452794629</v>
      </c>
      <c r="T7320" s="5">
        <f>POWER(10,Table2[[#This Row],[Predicted normalized_price]]*(N$7634-N$7635)+N$7635)</f>
        <v>83158.010233800218</v>
      </c>
      <c r="U7320" s="5">
        <f>ABS(Table2[[#This Row],[price]]-Table2[[#This Row],[Predicted Price]])</f>
        <v>3358.010233800218</v>
      </c>
      <c r="V7320" s="5">
        <f>Table2[[#This Row],[Price Diff]]/Table2[[#This Row],[price]]</f>
        <v>4.2080328744363633E-2</v>
      </c>
    </row>
    <row r="7321" spans="1:22" x14ac:dyDescent="0.2">
      <c r="A7321" s="3">
        <v>10890</v>
      </c>
      <c r="B7321" s="3">
        <v>0.18791766500000001</v>
      </c>
      <c r="C7321" s="3">
        <v>34935</v>
      </c>
      <c r="D7321" s="3">
        <v>0.48081083000000002</v>
      </c>
      <c r="E7321" s="3">
        <v>2354</v>
      </c>
      <c r="F7321" s="3">
        <v>0.55069874699999999</v>
      </c>
      <c r="G7321" s="3">
        <v>10</v>
      </c>
      <c r="H7321" s="3">
        <v>0.87250287000000004</v>
      </c>
      <c r="I7321" s="2" t="s">
        <v>22</v>
      </c>
      <c r="J7321" s="3">
        <v>91000</v>
      </c>
      <c r="K7321" s="3">
        <v>0.87954296600000004</v>
      </c>
      <c r="L7321" s="3">
        <v>2</v>
      </c>
      <c r="M7321" s="2" t="s">
        <v>66</v>
      </c>
      <c r="N7321" s="3">
        <v>43800</v>
      </c>
      <c r="O7321" s="3">
        <v>0.33632449599999997</v>
      </c>
      <c r="P7321" s="3">
        <v>-0.3535480662032659</v>
      </c>
      <c r="Q7321" s="3">
        <v>-0.81388339002386312</v>
      </c>
      <c r="R7321" s="3">
        <v>-0.28263775329165686</v>
      </c>
      <c r="S7321" s="3">
        <v>0.33537884032882143</v>
      </c>
      <c r="T7321" s="5">
        <f>POWER(10,Table2[[#This Row],[Predicted normalized_price]]*(N$7634-N$7635)+N$7635)</f>
        <v>43572.987955536031</v>
      </c>
      <c r="U7321" s="5">
        <f>ABS(Table2[[#This Row],[price]]-Table2[[#This Row],[Predicted Price]])</f>
        <v>227.01204446396878</v>
      </c>
      <c r="V7321" s="5">
        <f>Table2[[#This Row],[Price Diff]]/Table2[[#This Row],[price]]</f>
        <v>5.1829233895883285E-3</v>
      </c>
    </row>
    <row r="7322" spans="1:22" x14ac:dyDescent="0.2">
      <c r="A7322" s="3">
        <v>9050</v>
      </c>
      <c r="B7322" s="3">
        <v>0.146736011</v>
      </c>
      <c r="C7322" s="3">
        <v>38612</v>
      </c>
      <c r="D7322" s="3">
        <v>0.49832396099999998</v>
      </c>
      <c r="E7322" s="3">
        <v>1390</v>
      </c>
      <c r="F7322" s="3">
        <v>0.32606906200000002</v>
      </c>
      <c r="G7322" s="3">
        <v>7</v>
      </c>
      <c r="H7322" s="3">
        <v>0.73735046500000001</v>
      </c>
      <c r="I7322" s="2" t="s">
        <v>20</v>
      </c>
      <c r="J7322" s="3">
        <v>91000</v>
      </c>
      <c r="K7322" s="3">
        <v>0.87954296600000004</v>
      </c>
      <c r="L7322" s="3">
        <v>2</v>
      </c>
      <c r="M7322" s="2" t="s">
        <v>67</v>
      </c>
      <c r="N7322" s="3">
        <v>46800</v>
      </c>
      <c r="O7322" s="3">
        <v>0.34838073800000002</v>
      </c>
      <c r="P7322" s="3">
        <v>-0.37637762840691413</v>
      </c>
      <c r="Q7322" s="3">
        <v>0.3183059130334488</v>
      </c>
      <c r="R7322" s="3">
        <v>0.80515730659286577</v>
      </c>
      <c r="S7322" s="3">
        <v>0.3576471803833946</v>
      </c>
      <c r="T7322" s="5">
        <f>POWER(10,Table2[[#This Row],[Predicted normalized_price]]*(N$7634-N$7635)+N$7635)</f>
        <v>49244.740036001989</v>
      </c>
      <c r="U7322" s="5">
        <f>ABS(Table2[[#This Row],[price]]-Table2[[#This Row],[Predicted Price]])</f>
        <v>2444.7400360019892</v>
      </c>
      <c r="V7322" s="5">
        <f>Table2[[#This Row],[Price Diff]]/Table2[[#This Row],[price]]</f>
        <v>5.2238034957307465E-2</v>
      </c>
    </row>
    <row r="7323" spans="1:22" x14ac:dyDescent="0.2">
      <c r="A7323" s="3">
        <v>17490</v>
      </c>
      <c r="B7323" s="3">
        <v>0.29333804699999999</v>
      </c>
      <c r="C7323" s="3">
        <v>39947</v>
      </c>
      <c r="D7323" s="3">
        <v>0.504272359</v>
      </c>
      <c r="E7323" s="3">
        <v>1984</v>
      </c>
      <c r="F7323" s="3">
        <v>0.47778491499999998</v>
      </c>
      <c r="G7323" s="3">
        <v>8</v>
      </c>
      <c r="H7323" s="3">
        <v>0.78794860499999997</v>
      </c>
      <c r="I7323" s="2" t="s">
        <v>20</v>
      </c>
      <c r="J7323" s="3">
        <v>69691</v>
      </c>
      <c r="K7323" s="3">
        <v>0.856805394</v>
      </c>
      <c r="L7323" s="3">
        <v>3</v>
      </c>
      <c r="M7323" s="2" t="s">
        <v>62</v>
      </c>
      <c r="N7323" s="3">
        <v>65800</v>
      </c>
      <c r="O7323" s="3">
        <v>0.41038891300000002</v>
      </c>
      <c r="P7323" s="3">
        <v>-0.21937913380223614</v>
      </c>
      <c r="Q7323" s="3">
        <v>0.45121145455017997</v>
      </c>
      <c r="R7323" s="3">
        <v>0.71970782965063973</v>
      </c>
      <c r="S7323" s="3">
        <v>0.41473599306170267</v>
      </c>
      <c r="T7323" s="5">
        <f>POWER(10,Table2[[#This Row],[Predicted normalized_price]]*(N$7634-N$7635)+N$7635)</f>
        <v>67390.709380932909</v>
      </c>
      <c r="U7323" s="5">
        <f>ABS(Table2[[#This Row],[price]]-Table2[[#This Row],[Predicted Price]])</f>
        <v>1590.709380932909</v>
      </c>
      <c r="V7323" s="5">
        <f>Table2[[#This Row],[Price Diff]]/Table2[[#This Row],[price]]</f>
        <v>2.4174914603843602E-2</v>
      </c>
    </row>
    <row r="7324" spans="1:22" x14ac:dyDescent="0.2">
      <c r="A7324" s="3">
        <v>17980</v>
      </c>
      <c r="B7324" s="3">
        <v>0.29948608199999999</v>
      </c>
      <c r="C7324" s="3">
        <v>81834</v>
      </c>
      <c r="D7324" s="3">
        <v>0.62977312200000002</v>
      </c>
      <c r="E7324" s="3">
        <v>2143</v>
      </c>
      <c r="F7324" s="3">
        <v>0.51065637100000005</v>
      </c>
      <c r="G7324" s="3">
        <v>3</v>
      </c>
      <c r="H7324" s="3">
        <v>0.416289664</v>
      </c>
      <c r="I7324" s="2" t="s">
        <v>15</v>
      </c>
      <c r="J7324" s="3">
        <v>15000</v>
      </c>
      <c r="K7324" s="3">
        <v>0.72589491699999997</v>
      </c>
      <c r="L7324" s="3">
        <v>1</v>
      </c>
      <c r="M7324" s="2" t="s">
        <v>64</v>
      </c>
      <c r="N7324" s="3">
        <v>179800</v>
      </c>
      <c r="O7324" s="3">
        <v>0.59332252900000004</v>
      </c>
      <c r="P7324" s="3">
        <v>0.24526045800477889</v>
      </c>
      <c r="Q7324" s="3">
        <v>0.73415308493848308</v>
      </c>
      <c r="R7324" s="3">
        <v>0.37640281594894009</v>
      </c>
      <c r="S7324" s="3">
        <v>0.57754523595677743</v>
      </c>
      <c r="T7324" s="5">
        <f>POWER(10,Table2[[#This Row],[Predicted normalized_price]]*(N$7634-N$7635)+N$7635)</f>
        <v>164868.5448592623</v>
      </c>
      <c r="U7324" s="5">
        <f>ABS(Table2[[#This Row],[price]]-Table2[[#This Row],[Predicted Price]])</f>
        <v>14931.4551407377</v>
      </c>
      <c r="V7324" s="5">
        <f>Table2[[#This Row],[Price Diff]]/Table2[[#This Row],[price]]</f>
        <v>8.3044800560276424E-2</v>
      </c>
    </row>
    <row r="7325" spans="1:22" x14ac:dyDescent="0.2">
      <c r="A7325" s="3">
        <v>11270</v>
      </c>
      <c r="B7325" s="3">
        <v>0.195549523</v>
      </c>
      <c r="C7325" s="3">
        <v>29812</v>
      </c>
      <c r="D7325" s="3">
        <v>0.45305933700000001</v>
      </c>
      <c r="E7325" s="3">
        <v>1998</v>
      </c>
      <c r="F7325" s="3">
        <v>0.480783179</v>
      </c>
      <c r="G7325" s="3">
        <v>8</v>
      </c>
      <c r="H7325" s="3">
        <v>0.78794860499999997</v>
      </c>
      <c r="I7325" s="2" t="s">
        <v>10</v>
      </c>
      <c r="J7325" s="3">
        <v>99560</v>
      </c>
      <c r="K7325" s="3">
        <v>0.88720495700000002</v>
      </c>
      <c r="L7325" s="3">
        <v>1</v>
      </c>
      <c r="M7325" s="2" t="s">
        <v>65</v>
      </c>
      <c r="N7325" s="3">
        <v>41800</v>
      </c>
      <c r="O7325" s="3">
        <v>0.32781908300000001</v>
      </c>
      <c r="P7325" s="3">
        <v>0.19836073269585766</v>
      </c>
      <c r="Q7325" s="3">
        <v>-0.80844482920963334</v>
      </c>
      <c r="R7325" s="3">
        <v>-0.29469740624406132</v>
      </c>
      <c r="S7325" s="3">
        <v>0.34132364840033913</v>
      </c>
      <c r="T7325" s="5">
        <f>POWER(10,Table2[[#This Row],[Predicted normalized_price]]*(N$7634-N$7635)+N$7635)</f>
        <v>45019.885890996105</v>
      </c>
      <c r="U7325" s="5">
        <f>ABS(Table2[[#This Row],[price]]-Table2[[#This Row],[Predicted Price]])</f>
        <v>3219.8858909961054</v>
      </c>
      <c r="V7325" s="5">
        <f>Table2[[#This Row],[Price Diff]]/Table2[[#This Row],[price]]</f>
        <v>7.703076294249056E-2</v>
      </c>
    </row>
    <row r="7326" spans="1:22" x14ac:dyDescent="0.2">
      <c r="A7326" s="3">
        <v>8020</v>
      </c>
      <c r="B7326" s="3">
        <v>0.119851293</v>
      </c>
      <c r="C7326" s="3">
        <v>52226</v>
      </c>
      <c r="D7326" s="3">
        <v>0.55117758500000003</v>
      </c>
      <c r="E7326" s="3">
        <v>1496</v>
      </c>
      <c r="F7326" s="3">
        <v>0.35740525400000001</v>
      </c>
      <c r="G7326" s="3">
        <v>3</v>
      </c>
      <c r="H7326" s="3">
        <v>0.416289664</v>
      </c>
      <c r="I7326" s="2" t="s">
        <v>22</v>
      </c>
      <c r="J7326" s="3">
        <v>23000</v>
      </c>
      <c r="K7326" s="3">
        <v>0.76232469300000005</v>
      </c>
      <c r="L7326" s="3">
        <v>2</v>
      </c>
      <c r="M7326" s="2" t="s">
        <v>64</v>
      </c>
      <c r="N7326" s="3">
        <v>69300</v>
      </c>
      <c r="O7326" s="3">
        <v>0.41982017900000002</v>
      </c>
      <c r="P7326" s="3">
        <v>0.65962754408320368</v>
      </c>
      <c r="Q7326" s="3">
        <v>-0.69520919056955643</v>
      </c>
      <c r="R7326" s="3">
        <v>-0.54357302455860368</v>
      </c>
      <c r="S7326" s="3">
        <v>0.43547890658023203</v>
      </c>
      <c r="T7326" s="5">
        <f>POWER(10,Table2[[#This Row],[Predicted normalized_price]]*(N$7634-N$7635)+N$7635)</f>
        <v>75526.987971137438</v>
      </c>
      <c r="U7326" s="5">
        <f>ABS(Table2[[#This Row],[price]]-Table2[[#This Row],[Predicted Price]])</f>
        <v>6226.9879711374379</v>
      </c>
      <c r="V7326" s="5">
        <f>Table2[[#This Row],[Price Diff]]/Table2[[#This Row],[price]]</f>
        <v>8.9855526279039505E-2</v>
      </c>
    </row>
    <row r="7327" spans="1:22" x14ac:dyDescent="0.2">
      <c r="A7327" s="3">
        <v>11790</v>
      </c>
      <c r="B7327" s="3">
        <v>0.20558623600000001</v>
      </c>
      <c r="C7327" s="3">
        <v>64322</v>
      </c>
      <c r="D7327" s="3">
        <v>0.58763421299999996</v>
      </c>
      <c r="E7327" s="3">
        <v>1600</v>
      </c>
      <c r="F7327" s="3">
        <v>0.38606267399999999</v>
      </c>
      <c r="G7327" s="3">
        <v>3</v>
      </c>
      <c r="H7327" s="3">
        <v>0.416289664</v>
      </c>
      <c r="I7327" s="2" t="s">
        <v>23</v>
      </c>
      <c r="J7327" s="3">
        <v>21000</v>
      </c>
      <c r="K7327" s="3">
        <v>0.75457143999999998</v>
      </c>
      <c r="L7327" s="3">
        <v>1</v>
      </c>
      <c r="M7327" s="2" t="s">
        <v>68</v>
      </c>
      <c r="N7327" s="3">
        <v>114800</v>
      </c>
      <c r="O7327" s="3">
        <v>0.51167532599999999</v>
      </c>
      <c r="P7327" s="3">
        <v>-0.82864455031139284</v>
      </c>
      <c r="Q7327" s="3">
        <v>-0.56577160662242576</v>
      </c>
      <c r="R7327" s="3">
        <v>-0.6838750684919831</v>
      </c>
      <c r="S7327" s="3">
        <v>0.50123065903693365</v>
      </c>
      <c r="T7327" s="5">
        <f>POWER(10,Table2[[#This Row],[Predicted normalized_price]]*(N$7634-N$7635)+N$7635)</f>
        <v>108396.71102519022</v>
      </c>
      <c r="U7327" s="5">
        <f>ABS(Table2[[#This Row],[price]]-Table2[[#This Row],[Predicted Price]])</f>
        <v>6403.2889748097805</v>
      </c>
      <c r="V7327" s="5">
        <f>Table2[[#This Row],[Price Diff]]/Table2[[#This Row],[price]]</f>
        <v>5.5777778526217597E-2</v>
      </c>
    </row>
    <row r="7328" spans="1:22" x14ac:dyDescent="0.2">
      <c r="A7328" s="3">
        <v>14830</v>
      </c>
      <c r="B7328" s="3">
        <v>0.256629463</v>
      </c>
      <c r="C7328" s="3">
        <v>71491</v>
      </c>
      <c r="D7328" s="3">
        <v>0.60612664199999999</v>
      </c>
      <c r="E7328" s="3">
        <v>1984</v>
      </c>
      <c r="F7328" s="3">
        <v>0.47778491499999998</v>
      </c>
      <c r="G7328" s="3">
        <v>5</v>
      </c>
      <c r="H7328" s="3">
        <v>0.60985333500000005</v>
      </c>
      <c r="I7328" s="2" t="s">
        <v>20</v>
      </c>
      <c r="J7328" s="3">
        <v>41000</v>
      </c>
      <c r="K7328" s="3">
        <v>0.81159254000000003</v>
      </c>
      <c r="L7328" s="3">
        <v>1</v>
      </c>
      <c r="M7328" s="2" t="s">
        <v>62</v>
      </c>
      <c r="N7328" s="3">
        <v>112500</v>
      </c>
      <c r="O7328" s="3">
        <v>0.50799231300000003</v>
      </c>
      <c r="P7328" s="3">
        <v>0.16095669999547116</v>
      </c>
      <c r="Q7328" s="3">
        <v>0.63062799998632102</v>
      </c>
      <c r="R7328" s="3">
        <v>0.56906095198082096</v>
      </c>
      <c r="S7328" s="3">
        <v>0.50119765664215976</v>
      </c>
      <c r="T7328" s="5">
        <f>POWER(10,Table2[[#This Row],[Predicted normalized_price]]*(N$7634-N$7635)+N$7635)</f>
        <v>108377.05516456118</v>
      </c>
      <c r="U7328" s="5">
        <f>ABS(Table2[[#This Row],[price]]-Table2[[#This Row],[Predicted Price]])</f>
        <v>4122.9448354388151</v>
      </c>
      <c r="V7328" s="5">
        <f>Table2[[#This Row],[Price Diff]]/Table2[[#This Row],[price]]</f>
        <v>3.6648398537233909E-2</v>
      </c>
    </row>
    <row r="7329" spans="1:22" x14ac:dyDescent="0.2">
      <c r="A7329" s="3">
        <v>13800</v>
      </c>
      <c r="B7329" s="3">
        <v>0.24061260900000001</v>
      </c>
      <c r="C7329" s="3">
        <v>60892</v>
      </c>
      <c r="D7329" s="3">
        <v>0.57804412100000002</v>
      </c>
      <c r="E7329" s="3">
        <v>1595</v>
      </c>
      <c r="F7329" s="3">
        <v>0.38472810600000001</v>
      </c>
      <c r="G7329" s="3">
        <v>3</v>
      </c>
      <c r="H7329" s="3">
        <v>0.416289664</v>
      </c>
      <c r="I7329" s="2" t="s">
        <v>15</v>
      </c>
      <c r="J7329" s="3">
        <v>27000</v>
      </c>
      <c r="K7329" s="3">
        <v>0.77599021800000001</v>
      </c>
      <c r="L7329" s="3">
        <v>1</v>
      </c>
      <c r="M7329" s="2" t="s">
        <v>65</v>
      </c>
      <c r="N7329" s="3">
        <v>123800</v>
      </c>
      <c r="O7329" s="3">
        <v>0.52541063099999996</v>
      </c>
      <c r="P7329" s="3">
        <v>-0.94482193058933328</v>
      </c>
      <c r="Q7329" s="3">
        <v>0.6547963642488972</v>
      </c>
      <c r="R7329" s="3">
        <v>0.53634198533322663</v>
      </c>
      <c r="S7329" s="3">
        <v>0.51294762401187444</v>
      </c>
      <c r="T7329" s="5">
        <f>POWER(10,Table2[[#This Row],[Predicted normalized_price]]*(N$7634-N$7635)+N$7635)</f>
        <v>115605.41458212318</v>
      </c>
      <c r="U7329" s="5">
        <f>ABS(Table2[[#This Row],[price]]-Table2[[#This Row],[Predicted Price]])</f>
        <v>8194.5854178768204</v>
      </c>
      <c r="V7329" s="5">
        <f>Table2[[#This Row],[Price Diff]]/Table2[[#This Row],[price]]</f>
        <v>6.6192127769602746E-2</v>
      </c>
    </row>
    <row r="7330" spans="1:22" x14ac:dyDescent="0.2">
      <c r="A7330" s="3">
        <v>11270</v>
      </c>
      <c r="B7330" s="3">
        <v>0.195549523</v>
      </c>
      <c r="C7330" s="3">
        <v>55957</v>
      </c>
      <c r="D7330" s="3">
        <v>0.56325325999999998</v>
      </c>
      <c r="E7330" s="3">
        <v>1997</v>
      </c>
      <c r="F7330" s="3">
        <v>0.48056971500000001</v>
      </c>
      <c r="G7330" s="3">
        <v>3</v>
      </c>
      <c r="H7330" s="3">
        <v>0.416289664</v>
      </c>
      <c r="I7330" s="2" t="s">
        <v>27</v>
      </c>
      <c r="J7330" s="3">
        <v>51000</v>
      </c>
      <c r="K7330" s="3">
        <v>0.83019363899999998</v>
      </c>
      <c r="L7330" s="3">
        <v>2</v>
      </c>
      <c r="M7330" s="2" t="s">
        <v>64</v>
      </c>
      <c r="N7330" s="3">
        <v>98800</v>
      </c>
      <c r="O7330" s="3">
        <v>0.48436083600000002</v>
      </c>
      <c r="P7330" s="3">
        <v>0.95055324098956462</v>
      </c>
      <c r="Q7330" s="3">
        <v>-0.60340981570053753</v>
      </c>
      <c r="R7330" s="3">
        <v>-0.59320482131315788</v>
      </c>
      <c r="S7330" s="3">
        <v>0.47301043959748174</v>
      </c>
      <c r="T7330" s="5">
        <f>POWER(10,Table2[[#This Row],[Predicted normalized_price]]*(N$7634-N$7635)+N$7635)</f>
        <v>92826.008175256924</v>
      </c>
      <c r="U7330" s="5">
        <f>ABS(Table2[[#This Row],[price]]-Table2[[#This Row],[Predicted Price]])</f>
        <v>5973.991824743076</v>
      </c>
      <c r="V7330" s="5">
        <f>Table2[[#This Row],[Price Diff]]/Table2[[#This Row],[price]]</f>
        <v>6.0465504299018986E-2</v>
      </c>
    </row>
    <row r="7331" spans="1:22" x14ac:dyDescent="0.2">
      <c r="A7331" s="3">
        <v>10110</v>
      </c>
      <c r="B7331" s="3">
        <v>0.171380958</v>
      </c>
      <c r="C7331" s="3">
        <v>44355</v>
      </c>
      <c r="D7331" s="3">
        <v>0.52259014000000004</v>
      </c>
      <c r="E7331" s="3">
        <v>1560</v>
      </c>
      <c r="F7331" s="3">
        <v>0.37526730800000002</v>
      </c>
      <c r="G7331" s="3">
        <v>5</v>
      </c>
      <c r="H7331" s="3">
        <v>0.60985333500000005</v>
      </c>
      <c r="I7331" s="2" t="s">
        <v>31</v>
      </c>
      <c r="J7331" s="3">
        <v>57500</v>
      </c>
      <c r="K7331" s="3">
        <v>0.84041741299999995</v>
      </c>
      <c r="L7331" s="3">
        <v>1</v>
      </c>
      <c r="M7331" s="2" t="s">
        <v>64</v>
      </c>
      <c r="N7331" s="3">
        <v>59888</v>
      </c>
      <c r="O7331" s="3">
        <v>0.39325639000000001</v>
      </c>
      <c r="P7331" s="3">
        <v>-4.4813348316056593E-3</v>
      </c>
      <c r="Q7331" s="3">
        <v>-0.6706687077278215</v>
      </c>
      <c r="R7331" s="3">
        <v>-0.42458202867289951</v>
      </c>
      <c r="S7331" s="3">
        <v>0.4100162080737994</v>
      </c>
      <c r="T7331" s="5">
        <f>POWER(10,Table2[[#This Row],[Predicted normalized_price]]*(N$7634-N$7635)+N$7635)</f>
        <v>65665.378054555476</v>
      </c>
      <c r="U7331" s="5">
        <f>ABS(Table2[[#This Row],[price]]-Table2[[#This Row],[Predicted Price]])</f>
        <v>5777.3780545554764</v>
      </c>
      <c r="V7331" s="5">
        <f>Table2[[#This Row],[Price Diff]]/Table2[[#This Row],[price]]</f>
        <v>9.6469711036526129E-2</v>
      </c>
    </row>
    <row r="7332" spans="1:22" x14ac:dyDescent="0.2">
      <c r="A7332" s="3">
        <v>28760</v>
      </c>
      <c r="B7332" s="3">
        <v>0.40400334199999999</v>
      </c>
      <c r="C7332" s="3">
        <v>130381</v>
      </c>
      <c r="D7332" s="3">
        <v>0.71128345299999995</v>
      </c>
      <c r="E7332" s="3">
        <v>2979</v>
      </c>
      <c r="F7332" s="3">
        <v>0.65110249600000003</v>
      </c>
      <c r="G7332" s="3">
        <v>5</v>
      </c>
      <c r="H7332" s="3">
        <v>0.60985333500000005</v>
      </c>
      <c r="I7332" s="2" t="s">
        <v>29</v>
      </c>
      <c r="J7332" s="3">
        <v>37100</v>
      </c>
      <c r="K7332" s="3">
        <v>0.80307366599999996</v>
      </c>
      <c r="L7332" s="3">
        <v>1</v>
      </c>
      <c r="M7332" s="2" t="s">
        <v>65</v>
      </c>
      <c r="N7332" s="3">
        <v>268000</v>
      </c>
      <c r="O7332" s="3">
        <v>0.66595944500000004</v>
      </c>
      <c r="P7332" s="3">
        <v>-0.71767422985293583</v>
      </c>
      <c r="Q7332" s="3">
        <v>0.73857574112526492</v>
      </c>
      <c r="R7332" s="3">
        <v>0.10208136725634304</v>
      </c>
      <c r="S7332" s="3">
        <v>0.64574224498050437</v>
      </c>
      <c r="T7332" s="5">
        <f>POWER(10,Table2[[#This Row],[Predicted normalized_price]]*(N$7634-N$7635)+N$7635)</f>
        <v>239821.02344915995</v>
      </c>
      <c r="U7332" s="5">
        <f>ABS(Table2[[#This Row],[price]]-Table2[[#This Row],[Predicted Price]])</f>
        <v>28178.976550840045</v>
      </c>
      <c r="V7332" s="5">
        <f>Table2[[#This Row],[Price Diff]]/Table2[[#This Row],[price]]</f>
        <v>0.1051454348911942</v>
      </c>
    </row>
    <row r="7333" spans="1:22" x14ac:dyDescent="0.2">
      <c r="A7333" s="3">
        <v>12850</v>
      </c>
      <c r="B7333" s="3">
        <v>0.22474233900000001</v>
      </c>
      <c r="C7333" s="3">
        <v>32805</v>
      </c>
      <c r="D7333" s="3">
        <v>0.46980176400000001</v>
      </c>
      <c r="E7333" s="3">
        <v>1796</v>
      </c>
      <c r="F7333" s="3">
        <v>0.43533607800000002</v>
      </c>
      <c r="G7333" s="3">
        <v>9</v>
      </c>
      <c r="H7333" s="3">
        <v>0.83257932800000001</v>
      </c>
      <c r="I7333" s="2" t="s">
        <v>15</v>
      </c>
      <c r="J7333" s="3">
        <v>113000</v>
      </c>
      <c r="K7333" s="3">
        <v>0.89799702599999998</v>
      </c>
      <c r="L7333" s="3">
        <v>2</v>
      </c>
      <c r="M7333" s="2" t="s">
        <v>65</v>
      </c>
      <c r="N7333" s="3">
        <v>47000</v>
      </c>
      <c r="O7333" s="3">
        <v>0.34915678500000003</v>
      </c>
      <c r="P7333" s="3">
        <v>-0.91155844866469682</v>
      </c>
      <c r="Q7333" s="3">
        <v>0.28294592270274893</v>
      </c>
      <c r="R7333" s="3">
        <v>0.78402197943663698</v>
      </c>
      <c r="S7333" s="3">
        <v>0.35228407294449648</v>
      </c>
      <c r="T7333" s="5">
        <f>POWER(10,Table2[[#This Row],[Predicted normalized_price]]*(N$7634-N$7635)+N$7635)</f>
        <v>47814.652820797091</v>
      </c>
      <c r="U7333" s="5">
        <f>ABS(Table2[[#This Row],[price]]-Table2[[#This Row],[Predicted Price]])</f>
        <v>814.65282079709141</v>
      </c>
      <c r="V7333" s="5">
        <f>Table2[[#This Row],[Price Diff]]/Table2[[#This Row],[price]]</f>
        <v>1.7333038740363647E-2</v>
      </c>
    </row>
    <row r="7334" spans="1:22" x14ac:dyDescent="0.2">
      <c r="A7334" s="3">
        <v>13550</v>
      </c>
      <c r="B7334" s="3">
        <v>0.23654472400000001</v>
      </c>
      <c r="C7334" s="3">
        <v>24364</v>
      </c>
      <c r="D7334" s="3">
        <v>0.41774317999999999</v>
      </c>
      <c r="E7334" s="3">
        <v>2500</v>
      </c>
      <c r="F7334" s="3">
        <v>0.57635689899999998</v>
      </c>
      <c r="G7334" s="3">
        <v>9</v>
      </c>
      <c r="H7334" s="3">
        <v>0.83257932800000001</v>
      </c>
      <c r="I7334" s="2" t="s">
        <v>16</v>
      </c>
      <c r="J7334" s="3">
        <v>98000</v>
      </c>
      <c r="K7334" s="3">
        <v>0.885858967</v>
      </c>
      <c r="L7334" s="3">
        <v>2</v>
      </c>
      <c r="M7334" s="2" t="s">
        <v>65</v>
      </c>
      <c r="N7334" s="3">
        <v>39000</v>
      </c>
      <c r="O7334" s="3">
        <v>0.31520136799999998</v>
      </c>
      <c r="P7334" s="3">
        <v>-0.6168020671016976</v>
      </c>
      <c r="Q7334" s="3">
        <v>0.17545961319034087</v>
      </c>
      <c r="R7334" s="3">
        <v>0.82362450497250306</v>
      </c>
      <c r="S7334" s="3">
        <v>0.31470734637431719</v>
      </c>
      <c r="T7334" s="5">
        <f>POWER(10,Table2[[#This Row],[Predicted normalized_price]]*(N$7634-N$7635)+N$7635)</f>
        <v>38894.271788429549</v>
      </c>
      <c r="U7334" s="5">
        <f>ABS(Table2[[#This Row],[price]]-Table2[[#This Row],[Predicted Price]])</f>
        <v>105.72821157045109</v>
      </c>
      <c r="V7334" s="5">
        <f>Table2[[#This Row],[Price Diff]]/Table2[[#This Row],[price]]</f>
        <v>2.7109797838577206E-3</v>
      </c>
    </row>
    <row r="7335" spans="1:22" x14ac:dyDescent="0.2">
      <c r="A7335" s="3">
        <v>9140</v>
      </c>
      <c r="B7335" s="3">
        <v>0.14893785800000001</v>
      </c>
      <c r="C7335" s="3">
        <v>48771</v>
      </c>
      <c r="D7335" s="3">
        <v>0.53919965000000003</v>
      </c>
      <c r="E7335" s="3">
        <v>1560</v>
      </c>
      <c r="F7335" s="3">
        <v>0.37526730800000002</v>
      </c>
      <c r="G7335" s="3">
        <v>4</v>
      </c>
      <c r="H7335" s="3">
        <v>0.52529906999999998</v>
      </c>
      <c r="I7335" s="2" t="s">
        <v>31</v>
      </c>
      <c r="J7335" s="3">
        <v>66000</v>
      </c>
      <c r="K7335" s="3">
        <v>0.852167644</v>
      </c>
      <c r="L7335" s="3">
        <v>1</v>
      </c>
      <c r="M7335" s="2" t="s">
        <v>64</v>
      </c>
      <c r="N7335" s="3">
        <v>69800</v>
      </c>
      <c r="O7335" s="3">
        <v>0.421128471</v>
      </c>
      <c r="P7335" s="3">
        <v>0.13062818779544313</v>
      </c>
      <c r="Q7335" s="3">
        <v>-0.64101048845282604</v>
      </c>
      <c r="R7335" s="3">
        <v>-0.45195683945645482</v>
      </c>
      <c r="S7335" s="3">
        <v>0.42512594667124715</v>
      </c>
      <c r="T7335" s="5">
        <f>POWER(10,Table2[[#This Row],[Predicted normalized_price]]*(N$7634-N$7635)+N$7635)</f>
        <v>71350.207197857177</v>
      </c>
      <c r="U7335" s="5">
        <f>ABS(Table2[[#This Row],[price]]-Table2[[#This Row],[Predicted Price]])</f>
        <v>1550.2071978571767</v>
      </c>
      <c r="V7335" s="5">
        <f>Table2[[#This Row],[Price Diff]]/Table2[[#This Row],[price]]</f>
        <v>2.2209272175604249E-2</v>
      </c>
    </row>
    <row r="7336" spans="1:22" x14ac:dyDescent="0.2">
      <c r="A7336" s="3">
        <v>8280</v>
      </c>
      <c r="B7336" s="3">
        <v>0.126950281</v>
      </c>
      <c r="C7336" s="3">
        <v>49815</v>
      </c>
      <c r="D7336" s="3">
        <v>0.54290623900000001</v>
      </c>
      <c r="E7336" s="3">
        <v>1496</v>
      </c>
      <c r="F7336" s="3">
        <v>0.35740525400000001</v>
      </c>
      <c r="G7336" s="3">
        <v>2</v>
      </c>
      <c r="H7336" s="3">
        <v>0.26264953499999999</v>
      </c>
      <c r="I7336" s="2" t="s">
        <v>22</v>
      </c>
      <c r="J7336" s="3">
        <v>6000</v>
      </c>
      <c r="K7336" s="3">
        <v>0.64780219699999997</v>
      </c>
      <c r="L7336" s="3">
        <v>1</v>
      </c>
      <c r="M7336" s="2" t="s">
        <v>68</v>
      </c>
      <c r="N7336" s="3">
        <v>78800</v>
      </c>
      <c r="O7336" s="3">
        <v>0.44319914900000001</v>
      </c>
      <c r="P7336" s="3">
        <v>-0.89364878543052595</v>
      </c>
      <c r="Q7336" s="3">
        <v>-0.66722105853874225</v>
      </c>
      <c r="R7336" s="3">
        <v>-0.62854571917234003</v>
      </c>
      <c r="S7336" s="3">
        <v>0.46030774624505622</v>
      </c>
      <c r="T7336" s="5">
        <f>POWER(10,Table2[[#This Row],[Predicted normalized_price]]*(N$7634-N$7635)+N$7635)</f>
        <v>86567.565207099542</v>
      </c>
      <c r="U7336" s="5">
        <f>ABS(Table2[[#This Row],[price]]-Table2[[#This Row],[Predicted Price]])</f>
        <v>7767.565207099542</v>
      </c>
      <c r="V7336" s="5">
        <f>Table2[[#This Row],[Price Diff]]/Table2[[#This Row],[price]]</f>
        <v>9.8573162526643929E-2</v>
      </c>
    </row>
    <row r="7337" spans="1:22" x14ac:dyDescent="0.2">
      <c r="A7337" s="3">
        <v>8550</v>
      </c>
      <c r="B7337" s="3">
        <v>0.13409015899999999</v>
      </c>
      <c r="C7337" s="3">
        <v>7258</v>
      </c>
      <c r="D7337" s="3">
        <v>0.205815413</v>
      </c>
      <c r="E7337" s="3">
        <v>1591</v>
      </c>
      <c r="F7337" s="3">
        <v>0.38365743499999999</v>
      </c>
      <c r="G7337" s="3">
        <v>10</v>
      </c>
      <c r="H7337" s="3">
        <v>0.87250287000000004</v>
      </c>
      <c r="I7337" s="2" t="s">
        <v>17</v>
      </c>
      <c r="J7337" s="3">
        <v>118000</v>
      </c>
      <c r="K7337" s="3">
        <v>0.90168708399999997</v>
      </c>
      <c r="L7337" s="3">
        <v>2</v>
      </c>
      <c r="M7337" s="2" t="s">
        <v>63</v>
      </c>
      <c r="N7337" s="3">
        <v>13800</v>
      </c>
      <c r="O7337" s="3">
        <v>0.126140799</v>
      </c>
      <c r="P7337" s="3">
        <v>-0.98498776093729423</v>
      </c>
      <c r="Q7337" s="3">
        <v>-0.93575322948630912</v>
      </c>
      <c r="R7337" s="3">
        <v>0.37095599387359618</v>
      </c>
      <c r="S7337" s="3">
        <v>0.13586300787606004</v>
      </c>
      <c r="T7337" s="5">
        <f>POWER(10,Table2[[#This Row],[Predicted normalized_price]]*(N$7634-N$7635)+N$7635)</f>
        <v>14557.29726248238</v>
      </c>
      <c r="U7337" s="5">
        <f>ABS(Table2[[#This Row],[price]]-Table2[[#This Row],[Predicted Price]])</f>
        <v>757.29726248237967</v>
      </c>
      <c r="V7337" s="5">
        <f>Table2[[#This Row],[Price Diff]]/Table2[[#This Row],[price]]</f>
        <v>5.4876613223360848E-2</v>
      </c>
    </row>
    <row r="7338" spans="1:22" x14ac:dyDescent="0.2">
      <c r="A7338" s="3">
        <v>14590</v>
      </c>
      <c r="B7338" s="3">
        <v>0.25299908300000001</v>
      </c>
      <c r="C7338" s="3">
        <v>28661</v>
      </c>
      <c r="D7338" s="3">
        <v>0.446168866</v>
      </c>
      <c r="E7338" s="3">
        <v>1984</v>
      </c>
      <c r="F7338" s="3">
        <v>0.47778491499999998</v>
      </c>
      <c r="G7338" s="3">
        <v>10</v>
      </c>
      <c r="H7338" s="3">
        <v>0.87250287000000004</v>
      </c>
      <c r="I7338" s="2" t="s">
        <v>19</v>
      </c>
      <c r="J7338" s="3">
        <v>120000</v>
      </c>
      <c r="K7338" s="3">
        <v>0.90311950399999996</v>
      </c>
      <c r="L7338" s="3">
        <v>2</v>
      </c>
      <c r="M7338" s="2" t="s">
        <v>64</v>
      </c>
      <c r="N7338" s="3">
        <v>46000</v>
      </c>
      <c r="O7338" s="3">
        <v>0.34524302699999998</v>
      </c>
      <c r="P7338" s="3">
        <v>0.37802814165297338</v>
      </c>
      <c r="Q7338" s="3">
        <v>0.20284507723438172</v>
      </c>
      <c r="R7338" s="3">
        <v>0.77905313743088345</v>
      </c>
      <c r="S7338" s="3">
        <v>0.33584455117831047</v>
      </c>
      <c r="T7338" s="5">
        <f>POWER(10,Table2[[#This Row],[Predicted normalized_price]]*(N$7634-N$7635)+N$7635)</f>
        <v>43684.638128280494</v>
      </c>
      <c r="U7338" s="5">
        <f>ABS(Table2[[#This Row],[price]]-Table2[[#This Row],[Predicted Price]])</f>
        <v>2315.3618717195059</v>
      </c>
      <c r="V7338" s="5">
        <f>Table2[[#This Row],[Price Diff]]/Table2[[#This Row],[price]]</f>
        <v>5.0333953733032739E-2</v>
      </c>
    </row>
    <row r="7339" spans="1:22" x14ac:dyDescent="0.2">
      <c r="A7339" s="3">
        <v>13380</v>
      </c>
      <c r="B7339" s="3">
        <v>0.233735463</v>
      </c>
      <c r="C7339" s="3">
        <v>50696</v>
      </c>
      <c r="D7339" s="3">
        <v>0.54597417500000001</v>
      </c>
      <c r="E7339" s="3">
        <v>1595</v>
      </c>
      <c r="F7339" s="3">
        <v>0.38472810600000001</v>
      </c>
      <c r="G7339" s="3">
        <v>7</v>
      </c>
      <c r="H7339" s="3">
        <v>0.73735046500000001</v>
      </c>
      <c r="I7339" s="2" t="s">
        <v>15</v>
      </c>
      <c r="J7339" s="3">
        <v>40000</v>
      </c>
      <c r="K7339" s="3">
        <v>0.80948806299999998</v>
      </c>
      <c r="L7339" s="3">
        <v>1</v>
      </c>
      <c r="M7339" s="2" t="s">
        <v>62</v>
      </c>
      <c r="N7339" s="3">
        <v>71800</v>
      </c>
      <c r="O7339" s="3">
        <v>0.42626956799999999</v>
      </c>
      <c r="P7339" s="3">
        <v>-0.90030174791365347</v>
      </c>
      <c r="Q7339" s="3">
        <v>0.45910550224925112</v>
      </c>
      <c r="R7339" s="3">
        <v>0.65723626788325373</v>
      </c>
      <c r="S7339" s="3">
        <v>0.43086427694013385</v>
      </c>
      <c r="T7339" s="5">
        <f>POWER(10,Table2[[#This Row],[Predicted normalized_price]]*(N$7634-N$7635)+N$7635)</f>
        <v>73635.88916707733</v>
      </c>
      <c r="U7339" s="5">
        <f>ABS(Table2[[#This Row],[price]]-Table2[[#This Row],[Predicted Price]])</f>
        <v>1835.8891670773301</v>
      </c>
      <c r="V7339" s="5">
        <f>Table2[[#This Row],[Price Diff]]/Table2[[#This Row],[price]]</f>
        <v>2.5569487006648052E-2</v>
      </c>
    </row>
    <row r="7340" spans="1:22" x14ac:dyDescent="0.2">
      <c r="A7340" s="3">
        <v>8990</v>
      </c>
      <c r="B7340" s="3">
        <v>0.14525591400000001</v>
      </c>
      <c r="C7340" s="3">
        <v>42870</v>
      </c>
      <c r="D7340" s="3">
        <v>0.51663077000000002</v>
      </c>
      <c r="E7340" s="3">
        <v>1560</v>
      </c>
      <c r="F7340" s="3">
        <v>0.37526730800000002</v>
      </c>
      <c r="G7340" s="3">
        <v>4</v>
      </c>
      <c r="H7340" s="3">
        <v>0.52529906999999998</v>
      </c>
      <c r="I7340" s="2" t="s">
        <v>37</v>
      </c>
      <c r="J7340" s="3">
        <v>56943</v>
      </c>
      <c r="K7340" s="3">
        <v>0.83958779800000005</v>
      </c>
      <c r="L7340" s="3">
        <v>1</v>
      </c>
      <c r="M7340" s="2" t="s">
        <v>66</v>
      </c>
      <c r="N7340" s="3">
        <v>72800</v>
      </c>
      <c r="O7340" s="3">
        <v>0.42878665799999999</v>
      </c>
      <c r="P7340" s="3">
        <v>-0.83879658016268166</v>
      </c>
      <c r="Q7340" s="3">
        <v>0.45797809127687689</v>
      </c>
      <c r="R7340" s="3">
        <v>0.74253177979950713</v>
      </c>
      <c r="S7340" s="3">
        <v>0.40909808600664294</v>
      </c>
      <c r="T7340" s="5">
        <f>POWER(10,Table2[[#This Row],[Predicted normalized_price]]*(N$7634-N$7635)+N$7635)</f>
        <v>65334.923541534146</v>
      </c>
      <c r="U7340" s="5">
        <f>ABS(Table2[[#This Row],[price]]-Table2[[#This Row],[Predicted Price]])</f>
        <v>7465.0764584658536</v>
      </c>
      <c r="V7340" s="5">
        <f>Table2[[#This Row],[Price Diff]]/Table2[[#This Row],[price]]</f>
        <v>0.10254225904486063</v>
      </c>
    </row>
    <row r="7341" spans="1:22" x14ac:dyDescent="0.2">
      <c r="A7341" s="3">
        <v>20540</v>
      </c>
      <c r="B7341" s="3">
        <v>0.32910493099999999</v>
      </c>
      <c r="C7341" s="3">
        <v>94763</v>
      </c>
      <c r="D7341" s="3">
        <v>0.65544349899999998</v>
      </c>
      <c r="E7341" s="3">
        <v>1991</v>
      </c>
      <c r="F7341" s="3">
        <v>0.47928668200000002</v>
      </c>
      <c r="G7341" s="3">
        <v>2</v>
      </c>
      <c r="H7341" s="3">
        <v>0.26264953499999999</v>
      </c>
      <c r="I7341" s="2" t="s">
        <v>15</v>
      </c>
      <c r="J7341" s="3">
        <v>6048</v>
      </c>
      <c r="K7341" s="3">
        <v>0.64848130000000004</v>
      </c>
      <c r="L7341" s="3">
        <v>1</v>
      </c>
      <c r="M7341" s="2" t="s">
        <v>65</v>
      </c>
      <c r="N7341" s="3">
        <v>218000</v>
      </c>
      <c r="O7341" s="3">
        <v>0.62838148699999996</v>
      </c>
      <c r="P7341" s="3">
        <v>-0.9290836679791995</v>
      </c>
      <c r="Q7341" s="3">
        <v>0.81818141957054646</v>
      </c>
      <c r="R7341" s="3">
        <v>0.23960787330875688</v>
      </c>
      <c r="S7341" s="3">
        <v>0.63127466599537385</v>
      </c>
      <c r="T7341" s="5">
        <f>POWER(10,Table2[[#This Row],[Predicted normalized_price]]*(N$7634-N$7635)+N$7635)</f>
        <v>221493.48208653618</v>
      </c>
      <c r="U7341" s="5">
        <f>ABS(Table2[[#This Row],[price]]-Table2[[#This Row],[Predicted Price]])</f>
        <v>3493.4820865361835</v>
      </c>
      <c r="V7341" s="5">
        <f>Table2[[#This Row],[Price Diff]]/Table2[[#This Row],[price]]</f>
        <v>1.6025147185945797E-2</v>
      </c>
    </row>
    <row r="7342" spans="1:22" x14ac:dyDescent="0.2">
      <c r="A7342" s="3">
        <v>13050</v>
      </c>
      <c r="B7342" s="3">
        <v>0.22817881100000001</v>
      </c>
      <c r="C7342" s="3">
        <v>42894</v>
      </c>
      <c r="D7342" s="3">
        <v>0.51672871399999998</v>
      </c>
      <c r="E7342" s="3">
        <v>1796</v>
      </c>
      <c r="F7342" s="3">
        <v>0.43533607800000002</v>
      </c>
      <c r="G7342" s="3">
        <v>8</v>
      </c>
      <c r="H7342" s="3">
        <v>0.78794860499999997</v>
      </c>
      <c r="I7342" s="2" t="s">
        <v>15</v>
      </c>
      <c r="J7342" s="3">
        <v>70000</v>
      </c>
      <c r="K7342" s="3">
        <v>0.85718244399999999</v>
      </c>
      <c r="L7342" s="3">
        <v>2</v>
      </c>
      <c r="M7342" s="2" t="s">
        <v>65</v>
      </c>
      <c r="N7342" s="3">
        <v>58000</v>
      </c>
      <c r="O7342" s="3">
        <v>0.38742691200000001</v>
      </c>
      <c r="P7342" s="3">
        <v>-0.89179995594974371</v>
      </c>
      <c r="Q7342" s="3">
        <v>0.39193147114726967</v>
      </c>
      <c r="R7342" s="3">
        <v>0.72981666486480634</v>
      </c>
      <c r="S7342" s="3">
        <v>0.39478759365100036</v>
      </c>
      <c r="T7342" s="5">
        <f>POWER(10,Table2[[#This Row],[Predicted normalized_price]]*(N$7634-N$7635)+N$7635)</f>
        <v>60394.023952005147</v>
      </c>
      <c r="U7342" s="5">
        <f>ABS(Table2[[#This Row],[price]]-Table2[[#This Row],[Predicted Price]])</f>
        <v>2394.0239520051473</v>
      </c>
      <c r="V7342" s="5">
        <f>Table2[[#This Row],[Price Diff]]/Table2[[#This Row],[price]]</f>
        <v>4.1276275034571507E-2</v>
      </c>
    </row>
    <row r="7343" spans="1:22" x14ac:dyDescent="0.2">
      <c r="A7343" s="3">
        <v>13630</v>
      </c>
      <c r="B7343" s="3">
        <v>0.23785455699999999</v>
      </c>
      <c r="C7343" s="3">
        <v>69344</v>
      </c>
      <c r="D7343" s="3">
        <v>0.60079049299999998</v>
      </c>
      <c r="E7343" s="3">
        <v>1984</v>
      </c>
      <c r="F7343" s="3">
        <v>0.47778491499999998</v>
      </c>
      <c r="G7343" s="3">
        <v>6</v>
      </c>
      <c r="H7343" s="3">
        <v>0.67893919899999999</v>
      </c>
      <c r="I7343" s="2" t="s">
        <v>20</v>
      </c>
      <c r="J7343" s="3">
        <v>71000</v>
      </c>
      <c r="K7343" s="3">
        <v>0.85839135799999999</v>
      </c>
      <c r="L7343" s="3">
        <v>2</v>
      </c>
      <c r="M7343" s="2" t="s">
        <v>62</v>
      </c>
      <c r="N7343" s="3">
        <v>89800</v>
      </c>
      <c r="O7343" s="3">
        <v>0.46697918999999999</v>
      </c>
      <c r="P7343" s="3">
        <v>0.41057522788360878</v>
      </c>
      <c r="Q7343" s="3">
        <v>0.57872547332760027</v>
      </c>
      <c r="R7343" s="3">
        <v>0.62304047882490909</v>
      </c>
      <c r="S7343" s="3">
        <v>0.47449568836214628</v>
      </c>
      <c r="T7343" s="5">
        <f>POWER(10,Table2[[#This Row],[Predicted normalized_price]]*(N$7634-N$7635)+N$7635)</f>
        <v>93586.706056051495</v>
      </c>
      <c r="U7343" s="5">
        <f>ABS(Table2[[#This Row],[price]]-Table2[[#This Row],[Predicted Price]])</f>
        <v>3786.7060560514947</v>
      </c>
      <c r="V7343" s="5">
        <f>Table2[[#This Row],[Price Diff]]/Table2[[#This Row],[price]]</f>
        <v>4.2168218886987692E-2</v>
      </c>
    </row>
    <row r="7344" spans="1:22" x14ac:dyDescent="0.2">
      <c r="A7344" s="3">
        <v>10270</v>
      </c>
      <c r="B7344" s="3">
        <v>0.17487476299999999</v>
      </c>
      <c r="C7344" s="3">
        <v>52221</v>
      </c>
      <c r="D7344" s="3">
        <v>0.55116083000000005</v>
      </c>
      <c r="E7344" s="3">
        <v>1498</v>
      </c>
      <c r="F7344" s="3">
        <v>0.357974919</v>
      </c>
      <c r="G7344" s="3">
        <v>4</v>
      </c>
      <c r="H7344" s="3">
        <v>0.52529906999999998</v>
      </c>
      <c r="I7344" s="2" t="s">
        <v>21</v>
      </c>
      <c r="J7344" s="3">
        <v>19000</v>
      </c>
      <c r="K7344" s="3">
        <v>0.74604162600000001</v>
      </c>
      <c r="L7344" s="3">
        <v>1</v>
      </c>
      <c r="M7344" s="2" t="s">
        <v>67</v>
      </c>
      <c r="N7344" s="3">
        <v>85800</v>
      </c>
      <c r="O7344" s="3">
        <v>0.458686971</v>
      </c>
      <c r="P7344" s="3">
        <v>0.99999998638579257</v>
      </c>
      <c r="Q7344" s="3">
        <v>0.5186365594509863</v>
      </c>
      <c r="R7344" s="3">
        <v>0.67872145925804217</v>
      </c>
      <c r="S7344" s="3">
        <v>0.44610130777328472</v>
      </c>
      <c r="T7344" s="5">
        <f>POWER(10,Table2[[#This Row],[Predicted normalized_price]]*(N$7634-N$7635)+N$7635)</f>
        <v>80066.732029601626</v>
      </c>
      <c r="U7344" s="5">
        <f>ABS(Table2[[#This Row],[price]]-Table2[[#This Row],[Predicted Price]])</f>
        <v>5733.267970398374</v>
      </c>
      <c r="V7344" s="5">
        <f>Table2[[#This Row],[Price Diff]]/Table2[[#This Row],[price]]</f>
        <v>6.6821305016298072E-2</v>
      </c>
    </row>
    <row r="7345" spans="1:22" x14ac:dyDescent="0.2">
      <c r="A7345" s="3">
        <v>18860</v>
      </c>
      <c r="B7345" s="3">
        <v>0.31011819400000001</v>
      </c>
      <c r="C7345" s="3">
        <v>94316</v>
      </c>
      <c r="D7345" s="3">
        <v>0.65461605599999995</v>
      </c>
      <c r="E7345" s="3">
        <v>1998</v>
      </c>
      <c r="F7345" s="3">
        <v>0.480783179</v>
      </c>
      <c r="G7345" s="3">
        <v>3</v>
      </c>
      <c r="H7345" s="3">
        <v>0.416289664</v>
      </c>
      <c r="I7345" s="2" t="s">
        <v>16</v>
      </c>
      <c r="J7345" s="3">
        <v>46678</v>
      </c>
      <c r="K7345" s="3">
        <v>0.82264656000000003</v>
      </c>
      <c r="L7345" s="3">
        <v>1</v>
      </c>
      <c r="M7345" s="2" t="s">
        <v>64</v>
      </c>
      <c r="N7345" s="3">
        <v>182388</v>
      </c>
      <c r="O7345" s="3">
        <v>0.595923274</v>
      </c>
      <c r="P7345" s="3">
        <v>0.6011373345113753</v>
      </c>
      <c r="Q7345" s="3">
        <v>0.75535021300571759</v>
      </c>
      <c r="R7345" s="3">
        <v>0.31296839125371667</v>
      </c>
      <c r="S7345" s="3">
        <v>0.6001529601159058</v>
      </c>
      <c r="T7345" s="5">
        <f>POWER(10,Table2[[#This Row],[Predicted normalized_price]]*(N$7634-N$7635)+N$7635)</f>
        <v>186676.75311530876</v>
      </c>
      <c r="U7345" s="5">
        <f>ABS(Table2[[#This Row],[price]]-Table2[[#This Row],[Predicted Price]])</f>
        <v>4288.7531153087621</v>
      </c>
      <c r="V7345" s="5">
        <f>Table2[[#This Row],[Price Diff]]/Table2[[#This Row],[price]]</f>
        <v>2.3514447854621808E-2</v>
      </c>
    </row>
    <row r="7346" spans="1:22" x14ac:dyDescent="0.2">
      <c r="A7346" s="3">
        <v>8820</v>
      </c>
      <c r="B7346" s="3">
        <v>0.141008036</v>
      </c>
      <c r="C7346" s="3">
        <v>44550</v>
      </c>
      <c r="D7346" s="3">
        <v>0.523357823</v>
      </c>
      <c r="E7346" s="3">
        <v>999</v>
      </c>
      <c r="F7346" s="3">
        <v>0.18522925200000001</v>
      </c>
      <c r="G7346" s="3">
        <v>4</v>
      </c>
      <c r="H7346" s="3">
        <v>0.52529906999999998</v>
      </c>
      <c r="I7346" s="2" t="s">
        <v>19</v>
      </c>
      <c r="J7346" s="3">
        <v>32000</v>
      </c>
      <c r="K7346" s="3">
        <v>0.79047020499999998</v>
      </c>
      <c r="L7346" s="3">
        <v>1</v>
      </c>
      <c r="M7346" s="2" t="s">
        <v>67</v>
      </c>
      <c r="N7346" s="3">
        <v>69900</v>
      </c>
      <c r="O7346" s="3">
        <v>0.42138900499999998</v>
      </c>
      <c r="P7346" s="3">
        <v>-0.96526705599374252</v>
      </c>
      <c r="Q7346" s="3">
        <v>0.4297033343712392</v>
      </c>
      <c r="R7346" s="3">
        <v>0.6963624994655111</v>
      </c>
      <c r="S7346" s="3">
        <v>0.41302656582479857</v>
      </c>
      <c r="T7346" s="5">
        <f>POWER(10,Table2[[#This Row],[Predicted normalized_price]]*(N$7634-N$7635)+N$7635)</f>
        <v>66760.648687349065</v>
      </c>
      <c r="U7346" s="5">
        <f>ABS(Table2[[#This Row],[price]]-Table2[[#This Row],[Predicted Price]])</f>
        <v>3139.3513126509351</v>
      </c>
      <c r="V7346" s="5">
        <f>Table2[[#This Row],[Price Diff]]/Table2[[#This Row],[price]]</f>
        <v>4.4912035946365308E-2</v>
      </c>
    </row>
    <row r="7347" spans="1:22" x14ac:dyDescent="0.2">
      <c r="A7347" s="3">
        <v>9710</v>
      </c>
      <c r="B7347" s="3">
        <v>0.16239862499999999</v>
      </c>
      <c r="C7347" s="3">
        <v>55624</v>
      </c>
      <c r="D7347" s="3">
        <v>0.562208712</v>
      </c>
      <c r="E7347" s="3">
        <v>1998</v>
      </c>
      <c r="F7347" s="3">
        <v>0.480783179</v>
      </c>
      <c r="G7347" s="3">
        <v>2</v>
      </c>
      <c r="H7347" s="3">
        <v>0.26264953499999999</v>
      </c>
      <c r="I7347" s="2" t="s">
        <v>14</v>
      </c>
      <c r="J7347" s="3">
        <v>41000</v>
      </c>
      <c r="K7347" s="3">
        <v>0.81159254000000003</v>
      </c>
      <c r="L7347" s="3">
        <v>1</v>
      </c>
      <c r="M7347" s="2" t="s">
        <v>66</v>
      </c>
      <c r="N7347" s="3">
        <v>95800</v>
      </c>
      <c r="O7347" s="3">
        <v>0.47874941399999998</v>
      </c>
      <c r="P7347" s="3">
        <v>-0.63622828774902362</v>
      </c>
      <c r="Q7347" s="3">
        <v>-0.54005137724753993</v>
      </c>
      <c r="R7347" s="3">
        <v>-0.57503116436884316</v>
      </c>
      <c r="S7347" s="3">
        <v>0.48090856018794115</v>
      </c>
      <c r="T7347" s="5">
        <f>POWER(10,Table2[[#This Row],[Predicted normalized_price]]*(N$7634-N$7635)+N$7635)</f>
        <v>96943.39506609019</v>
      </c>
      <c r="U7347" s="5">
        <f>ABS(Table2[[#This Row],[price]]-Table2[[#This Row],[Predicted Price]])</f>
        <v>1143.3950660901901</v>
      </c>
      <c r="V7347" s="5">
        <f>Table2[[#This Row],[Price Diff]]/Table2[[#This Row],[price]]</f>
        <v>1.1935230334970669E-2</v>
      </c>
    </row>
    <row r="7348" spans="1:22" x14ac:dyDescent="0.2">
      <c r="A7348" s="3">
        <v>10720</v>
      </c>
      <c r="B7348" s="3">
        <v>0.184416787</v>
      </c>
      <c r="C7348" s="3">
        <v>61516</v>
      </c>
      <c r="D7348" s="3">
        <v>0.57982835300000002</v>
      </c>
      <c r="E7348" s="3">
        <v>1999</v>
      </c>
      <c r="F7348" s="3">
        <v>0.48099653599999997</v>
      </c>
      <c r="G7348" s="3">
        <v>4</v>
      </c>
      <c r="H7348" s="3">
        <v>0.52529906999999998</v>
      </c>
      <c r="I7348" s="2" t="s">
        <v>18</v>
      </c>
      <c r="J7348" s="3">
        <v>35000</v>
      </c>
      <c r="K7348" s="3">
        <v>0.79810758100000001</v>
      </c>
      <c r="L7348" s="3">
        <v>1</v>
      </c>
      <c r="M7348" s="2" t="s">
        <v>64</v>
      </c>
      <c r="N7348" s="3">
        <v>89800</v>
      </c>
      <c r="O7348" s="3">
        <v>0.46697918999999999</v>
      </c>
      <c r="P7348" s="3">
        <v>0.31386740299497479</v>
      </c>
      <c r="Q7348" s="3">
        <v>-0.65177635252537292</v>
      </c>
      <c r="R7348" s="3">
        <v>-0.60153921112380504</v>
      </c>
      <c r="S7348" s="3">
        <v>0.4607078615682591</v>
      </c>
      <c r="T7348" s="5">
        <f>POWER(10,Table2[[#This Row],[Predicted normalized_price]]*(N$7634-N$7635)+N$7635)</f>
        <v>86758.105920379123</v>
      </c>
      <c r="U7348" s="5">
        <f>ABS(Table2[[#This Row],[price]]-Table2[[#This Row],[Predicted Price]])</f>
        <v>3041.8940796208772</v>
      </c>
      <c r="V7348" s="5">
        <f>Table2[[#This Row],[Price Diff]]/Table2[[#This Row],[price]]</f>
        <v>3.3874098882192394E-2</v>
      </c>
    </row>
    <row r="7349" spans="1:22" x14ac:dyDescent="0.2">
      <c r="A7349" s="3">
        <v>12840</v>
      </c>
      <c r="B7349" s="3">
        <v>0.22456911399999999</v>
      </c>
      <c r="C7349" s="3">
        <v>60850</v>
      </c>
      <c r="D7349" s="3">
        <v>0.57792337199999999</v>
      </c>
      <c r="E7349" s="3">
        <v>1986</v>
      </c>
      <c r="F7349" s="3">
        <v>0.47821453200000003</v>
      </c>
      <c r="G7349" s="3">
        <v>4</v>
      </c>
      <c r="H7349" s="3">
        <v>0.52529906999999998</v>
      </c>
      <c r="I7349" s="2" t="s">
        <v>10</v>
      </c>
      <c r="J7349" s="3">
        <v>30122</v>
      </c>
      <c r="K7349" s="3">
        <v>0.785315667</v>
      </c>
      <c r="L7349" s="3">
        <v>1</v>
      </c>
      <c r="M7349" s="2" t="s">
        <v>64</v>
      </c>
      <c r="N7349" s="3">
        <v>103000</v>
      </c>
      <c r="O7349" s="3">
        <v>0.491937028</v>
      </c>
      <c r="P7349" s="3">
        <v>0.96523704813093203</v>
      </c>
      <c r="Q7349" s="3">
        <v>-0.6065139974727688</v>
      </c>
      <c r="R7349" s="3">
        <v>-0.63848444859859033</v>
      </c>
      <c r="S7349" s="3">
        <v>0.48371463770717993</v>
      </c>
      <c r="T7349" s="5">
        <f>POWER(10,Table2[[#This Row],[Predicted normalized_price]]*(N$7634-N$7635)+N$7635)</f>
        <v>98449.795288207941</v>
      </c>
      <c r="U7349" s="5">
        <f>ABS(Table2[[#This Row],[price]]-Table2[[#This Row],[Predicted Price]])</f>
        <v>4550.2047117920592</v>
      </c>
      <c r="V7349" s="5">
        <f>Table2[[#This Row],[Price Diff]]/Table2[[#This Row],[price]]</f>
        <v>4.4176744774680185E-2</v>
      </c>
    </row>
    <row r="7350" spans="1:22" x14ac:dyDescent="0.2">
      <c r="A7350" s="3">
        <v>15500</v>
      </c>
      <c r="B7350" s="3">
        <v>0.26646157799999998</v>
      </c>
      <c r="C7350" s="3">
        <v>56049</v>
      </c>
      <c r="D7350" s="3">
        <v>0.56354074700000001</v>
      </c>
      <c r="E7350" s="3">
        <v>1595</v>
      </c>
      <c r="F7350" s="3">
        <v>0.38472810600000001</v>
      </c>
      <c r="G7350" s="3">
        <v>5</v>
      </c>
      <c r="H7350" s="3">
        <v>0.60985333500000005</v>
      </c>
      <c r="I7350" s="2" t="s">
        <v>15</v>
      </c>
      <c r="J7350" s="3">
        <v>46000</v>
      </c>
      <c r="K7350" s="3">
        <v>0.82139955499999995</v>
      </c>
      <c r="L7350" s="3">
        <v>1</v>
      </c>
      <c r="M7350" s="2" t="s">
        <v>65</v>
      </c>
      <c r="N7350" s="3">
        <v>108000</v>
      </c>
      <c r="O7350" s="3">
        <v>0.50056341599999998</v>
      </c>
      <c r="P7350" s="3">
        <v>-0.95435585105299692</v>
      </c>
      <c r="Q7350" s="3">
        <v>0.58883741129872325</v>
      </c>
      <c r="R7350" s="3">
        <v>0.58756221717403923</v>
      </c>
      <c r="S7350" s="3">
        <v>0.48256047905115707</v>
      </c>
      <c r="T7350" s="5">
        <f>POWER(10,Table2[[#This Row],[Predicted normalized_price]]*(N$7634-N$7635)+N$7635)</f>
        <v>97827.389297087153</v>
      </c>
      <c r="U7350" s="5">
        <f>ABS(Table2[[#This Row],[price]]-Table2[[#This Row],[Predicted Price]])</f>
        <v>10172.610702912847</v>
      </c>
      <c r="V7350" s="5">
        <f>Table2[[#This Row],[Price Diff]]/Table2[[#This Row],[price]]</f>
        <v>9.4190839841785626E-2</v>
      </c>
    </row>
    <row r="7351" spans="1:22" x14ac:dyDescent="0.2">
      <c r="A7351" s="3">
        <v>15080</v>
      </c>
      <c r="B7351" s="3">
        <v>0.26034916000000002</v>
      </c>
      <c r="C7351" s="3">
        <v>54202</v>
      </c>
      <c r="D7351" s="3">
        <v>0.55767669499999994</v>
      </c>
      <c r="E7351" s="3">
        <v>1598</v>
      </c>
      <c r="F7351" s="3">
        <v>0.38552934799999999</v>
      </c>
      <c r="G7351" s="3">
        <v>7</v>
      </c>
      <c r="H7351" s="3">
        <v>0.73735046500000001</v>
      </c>
      <c r="I7351" s="2" t="s">
        <v>13</v>
      </c>
      <c r="J7351" s="3">
        <v>68000</v>
      </c>
      <c r="K7351" s="3">
        <v>0.85471192200000001</v>
      </c>
      <c r="L7351" s="3">
        <v>1</v>
      </c>
      <c r="M7351" s="2" t="s">
        <v>67</v>
      </c>
      <c r="N7351" s="3">
        <v>78900</v>
      </c>
      <c r="O7351" s="3">
        <v>0.44342994600000002</v>
      </c>
      <c r="P7351" s="3">
        <v>-0.92989095442334835</v>
      </c>
      <c r="Q7351" s="3">
        <v>0.52222177002147219</v>
      </c>
      <c r="R7351" s="3">
        <v>0.64509018636977289</v>
      </c>
      <c r="S7351" s="3">
        <v>0.4504902772692535</v>
      </c>
      <c r="T7351" s="5">
        <f>POWER(10,Table2[[#This Row],[Predicted normalized_price]]*(N$7634-N$7635)+N$7635)</f>
        <v>82021.216050054907</v>
      </c>
      <c r="U7351" s="5">
        <f>ABS(Table2[[#This Row],[price]]-Table2[[#This Row],[Predicted Price]])</f>
        <v>3121.2160500549071</v>
      </c>
      <c r="V7351" s="5">
        <f>Table2[[#This Row],[Price Diff]]/Table2[[#This Row],[price]]</f>
        <v>3.9559138783965872E-2</v>
      </c>
    </row>
    <row r="7352" spans="1:22" x14ac:dyDescent="0.2">
      <c r="A7352" s="3">
        <v>14840</v>
      </c>
      <c r="B7352" s="3">
        <v>0.25677945099999999</v>
      </c>
      <c r="C7352" s="3">
        <v>72023</v>
      </c>
      <c r="D7352" s="3">
        <v>0.607424097</v>
      </c>
      <c r="E7352" s="3">
        <v>1999</v>
      </c>
      <c r="F7352" s="3">
        <v>0.48099653599999997</v>
      </c>
      <c r="G7352" s="3">
        <v>7</v>
      </c>
      <c r="H7352" s="3">
        <v>0.73735046500000001</v>
      </c>
      <c r="I7352" s="2" t="s">
        <v>35</v>
      </c>
      <c r="J7352" s="3">
        <v>127000</v>
      </c>
      <c r="K7352" s="3">
        <v>0.90795147899999995</v>
      </c>
      <c r="L7352" s="3">
        <v>2</v>
      </c>
      <c r="M7352" s="2" t="s">
        <v>64</v>
      </c>
      <c r="N7352" s="3">
        <v>86888</v>
      </c>
      <c r="O7352" s="3">
        <v>0.46098012199999999</v>
      </c>
      <c r="P7352" s="3">
        <v>0.76951495380314927</v>
      </c>
      <c r="Q7352" s="3">
        <v>-0.59876317701301651</v>
      </c>
      <c r="R7352" s="3">
        <v>-0.60918612279192597</v>
      </c>
      <c r="S7352" s="3">
        <v>0.47781025232618368</v>
      </c>
      <c r="T7352" s="5">
        <f>POWER(10,Table2[[#This Row],[Predicted normalized_price]]*(N$7634-N$7635)+N$7635)</f>
        <v>95306.876532519716</v>
      </c>
      <c r="U7352" s="5">
        <f>ABS(Table2[[#This Row],[price]]-Table2[[#This Row],[Predicted Price]])</f>
        <v>8418.8765325197164</v>
      </c>
      <c r="V7352" s="5">
        <f>Table2[[#This Row],[Price Diff]]/Table2[[#This Row],[price]]</f>
        <v>9.6893432148509762E-2</v>
      </c>
    </row>
    <row r="7353" spans="1:22" x14ac:dyDescent="0.2">
      <c r="A7353" s="3">
        <v>13190</v>
      </c>
      <c r="B7353" s="3">
        <v>0.23055314700000001</v>
      </c>
      <c r="C7353" s="3">
        <v>68188</v>
      </c>
      <c r="D7353" s="3">
        <v>0.59784853000000004</v>
      </c>
      <c r="E7353" s="3">
        <v>2356</v>
      </c>
      <c r="F7353" s="3">
        <v>0.55106086499999996</v>
      </c>
      <c r="G7353" s="3">
        <v>4</v>
      </c>
      <c r="H7353" s="3">
        <v>0.52529906999999998</v>
      </c>
      <c r="I7353" s="2" t="s">
        <v>22</v>
      </c>
      <c r="J7353" s="3">
        <v>59000</v>
      </c>
      <c r="K7353" s="3">
        <v>0.84261222099999999</v>
      </c>
      <c r="L7353" s="3">
        <v>1</v>
      </c>
      <c r="M7353" s="2" t="s">
        <v>66</v>
      </c>
      <c r="N7353" s="3">
        <v>109800</v>
      </c>
      <c r="O7353" s="3">
        <v>0.503571463</v>
      </c>
      <c r="P7353" s="3">
        <v>-0.43117522098176664</v>
      </c>
      <c r="Q7353" s="3">
        <v>-0.55843255978028083</v>
      </c>
      <c r="R7353" s="3">
        <v>-0.63970473012203899</v>
      </c>
      <c r="S7353" s="3">
        <v>0.4930089919144815</v>
      </c>
      <c r="T7353" s="5">
        <f>POWER(10,Table2[[#This Row],[Predicted normalized_price]]*(N$7634-N$7635)+N$7635)</f>
        <v>103608.50895194958</v>
      </c>
      <c r="U7353" s="5">
        <f>ABS(Table2[[#This Row],[price]]-Table2[[#This Row],[Predicted Price]])</f>
        <v>6191.4910480504186</v>
      </c>
      <c r="V7353" s="5">
        <f>Table2[[#This Row],[Price Diff]]/Table2[[#This Row],[price]]</f>
        <v>5.6388807359293427E-2</v>
      </c>
    </row>
    <row r="7354" spans="1:22" x14ac:dyDescent="0.2">
      <c r="A7354" s="3">
        <v>15830</v>
      </c>
      <c r="B7354" s="3">
        <v>0.271149101</v>
      </c>
      <c r="C7354" s="3">
        <v>62570</v>
      </c>
      <c r="D7354" s="3">
        <v>0.58280139600000003</v>
      </c>
      <c r="E7354" s="3">
        <v>1595</v>
      </c>
      <c r="F7354" s="3">
        <v>0.38472810600000001</v>
      </c>
      <c r="G7354" s="3">
        <v>5</v>
      </c>
      <c r="H7354" s="3">
        <v>0.60985333500000005</v>
      </c>
      <c r="I7354" s="2" t="s">
        <v>15</v>
      </c>
      <c r="J7354" s="3">
        <v>55000</v>
      </c>
      <c r="K7354" s="3">
        <v>0.83662892200000005</v>
      </c>
      <c r="L7354" s="3">
        <v>1</v>
      </c>
      <c r="M7354" s="2" t="s">
        <v>65</v>
      </c>
      <c r="N7354" s="3">
        <v>109800</v>
      </c>
      <c r="O7354" s="3">
        <v>0.503571463</v>
      </c>
      <c r="P7354" s="3">
        <v>-0.95015748848951065</v>
      </c>
      <c r="Q7354" s="3">
        <v>0.61766118177637275</v>
      </c>
      <c r="R7354" s="3">
        <v>0.55658015738150335</v>
      </c>
      <c r="S7354" s="3">
        <v>0.49802036420671614</v>
      </c>
      <c r="T7354" s="5">
        <f>POWER(10,Table2[[#This Row],[Predicted normalized_price]]*(N$7634-N$7635)+N$7635)</f>
        <v>106501.28902079385</v>
      </c>
      <c r="U7354" s="5">
        <f>ABS(Table2[[#This Row],[price]]-Table2[[#This Row],[Predicted Price]])</f>
        <v>3298.7109792061528</v>
      </c>
      <c r="V7354" s="5">
        <f>Table2[[#This Row],[Price Diff]]/Table2[[#This Row],[price]]</f>
        <v>3.004290509295221E-2</v>
      </c>
    </row>
    <row r="7355" spans="1:22" x14ac:dyDescent="0.2">
      <c r="A7355" s="3">
        <v>8940</v>
      </c>
      <c r="B7355" s="3">
        <v>0.14401493400000001</v>
      </c>
      <c r="C7355" s="3">
        <v>14758</v>
      </c>
      <c r="D7355" s="3">
        <v>0.33001097099999999</v>
      </c>
      <c r="E7355" s="3">
        <v>1796</v>
      </c>
      <c r="F7355" s="3">
        <v>0.43533607800000002</v>
      </c>
      <c r="G7355" s="3">
        <v>10</v>
      </c>
      <c r="H7355" s="3">
        <v>0.87250287000000004</v>
      </c>
      <c r="I7355" s="2" t="s">
        <v>47</v>
      </c>
      <c r="J7355" s="3">
        <v>148000</v>
      </c>
      <c r="K7355" s="3">
        <v>0.92099335800000004</v>
      </c>
      <c r="L7355" s="3">
        <v>3</v>
      </c>
      <c r="M7355" s="2" t="s">
        <v>66</v>
      </c>
      <c r="N7355" s="3">
        <v>23500</v>
      </c>
      <c r="O7355" s="3">
        <v>0.223015986</v>
      </c>
      <c r="P7355" s="3">
        <v>-0.98955975445605737</v>
      </c>
      <c r="Q7355" s="3">
        <v>-3.5876517368492171E-2</v>
      </c>
      <c r="R7355" s="3">
        <v>0.93308738244195755</v>
      </c>
      <c r="S7355" s="3">
        <v>0.23030304871438276</v>
      </c>
      <c r="T7355" s="5">
        <f>POWER(10,Table2[[#This Row],[Predicted normalized_price]]*(N$7634-N$7635)+N$7635)</f>
        <v>24460.095501686392</v>
      </c>
      <c r="U7355" s="5">
        <f>ABS(Table2[[#This Row],[price]]-Table2[[#This Row],[Predicted Price]])</f>
        <v>960.0955016863918</v>
      </c>
      <c r="V7355" s="5">
        <f>Table2[[#This Row],[Price Diff]]/Table2[[#This Row],[price]]</f>
        <v>4.0855127731335823E-2</v>
      </c>
    </row>
    <row r="7356" spans="1:22" x14ac:dyDescent="0.2">
      <c r="A7356" s="3">
        <v>27020</v>
      </c>
      <c r="B7356" s="3">
        <v>0.39011707400000001</v>
      </c>
      <c r="C7356" s="3">
        <v>104387</v>
      </c>
      <c r="D7356" s="3">
        <v>0.67237075599999996</v>
      </c>
      <c r="E7356" s="3">
        <v>1969</v>
      </c>
      <c r="F7356" s="3">
        <v>0.47454891999999999</v>
      </c>
      <c r="G7356" s="3">
        <v>2</v>
      </c>
      <c r="H7356" s="3">
        <v>0.26264953499999999</v>
      </c>
      <c r="I7356" s="2" t="s">
        <v>21</v>
      </c>
      <c r="J7356" s="3">
        <v>3339</v>
      </c>
      <c r="K7356" s="3">
        <v>0.59785165900000004</v>
      </c>
      <c r="L7356" s="3">
        <v>1</v>
      </c>
      <c r="M7356" s="2" t="s">
        <v>64</v>
      </c>
      <c r="N7356" s="3">
        <v>309999</v>
      </c>
      <c r="O7356" s="3">
        <v>0.69245286699999997</v>
      </c>
      <c r="P7356" s="3">
        <v>0.99999999930095296</v>
      </c>
      <c r="Q7356" s="3">
        <v>0.84500911748037577</v>
      </c>
      <c r="R7356" s="3">
        <v>0.10848121083130884</v>
      </c>
      <c r="S7356" s="3">
        <v>0.67667704925698791</v>
      </c>
      <c r="T7356" s="5">
        <f>POWER(10,Table2[[#This Row],[Predicted normalized_price]]*(N$7634-N$7635)+N$7635)</f>
        <v>284257.49920068291</v>
      </c>
      <c r="U7356" s="5">
        <f>ABS(Table2[[#This Row],[price]]-Table2[[#This Row],[Predicted Price]])</f>
        <v>25741.500799317088</v>
      </c>
      <c r="V7356" s="5">
        <f>Table2[[#This Row],[Price Diff]]/Table2[[#This Row],[price]]</f>
        <v>8.3037367215110652E-2</v>
      </c>
    </row>
    <row r="7357" spans="1:22" x14ac:dyDescent="0.2">
      <c r="A7357" s="3">
        <v>7650</v>
      </c>
      <c r="B7357" s="3">
        <v>0.109341666</v>
      </c>
      <c r="C7357" s="3">
        <v>44249</v>
      </c>
      <c r="D7357" s="3">
        <v>0.522171418</v>
      </c>
      <c r="E7357" s="3">
        <v>1496</v>
      </c>
      <c r="F7357" s="3">
        <v>0.35740525400000001</v>
      </c>
      <c r="G7357" s="3">
        <v>3</v>
      </c>
      <c r="H7357" s="3">
        <v>0.416289664</v>
      </c>
      <c r="I7357" s="2" t="s">
        <v>22</v>
      </c>
      <c r="J7357" s="3">
        <v>29000</v>
      </c>
      <c r="K7357" s="3">
        <v>0.78208045199999998</v>
      </c>
      <c r="L7357" s="3">
        <v>2</v>
      </c>
      <c r="M7357" s="2" t="s">
        <v>64</v>
      </c>
      <c r="N7357" s="3">
        <v>66000</v>
      </c>
      <c r="O7357" s="3">
        <v>0.41094121300000003</v>
      </c>
      <c r="P7357" s="3">
        <v>0.6382941137172703</v>
      </c>
      <c r="Q7357" s="3">
        <v>-0.73045266781686324</v>
      </c>
      <c r="R7357" s="3">
        <v>-0.48503637608687666</v>
      </c>
      <c r="S7357" s="3">
        <v>0.41129509104519463</v>
      </c>
      <c r="T7357" s="5">
        <f>POWER(10,Table2[[#This Row],[Predicted normalized_price]]*(N$7634-N$7635)+N$7635)</f>
        <v>66128.466592614568</v>
      </c>
      <c r="U7357" s="5">
        <f>ABS(Table2[[#This Row],[price]]-Table2[[#This Row],[Predicted Price]])</f>
        <v>128.46659261456807</v>
      </c>
      <c r="V7357" s="5">
        <f>Table2[[#This Row],[Price Diff]]/Table2[[#This Row],[price]]</f>
        <v>1.9464635244631527E-3</v>
      </c>
    </row>
    <row r="7358" spans="1:22" x14ac:dyDescent="0.2">
      <c r="A7358" s="3">
        <v>9020</v>
      </c>
      <c r="B7358" s="3">
        <v>0.145997193</v>
      </c>
      <c r="C7358" s="3">
        <v>49519</v>
      </c>
      <c r="D7358" s="3">
        <v>0.541863278</v>
      </c>
      <c r="E7358" s="3">
        <v>1496</v>
      </c>
      <c r="F7358" s="3">
        <v>0.35740525400000001</v>
      </c>
      <c r="G7358" s="3">
        <v>3</v>
      </c>
      <c r="H7358" s="3">
        <v>0.416289664</v>
      </c>
      <c r="I7358" s="2" t="s">
        <v>22</v>
      </c>
      <c r="J7358" s="3">
        <v>20554</v>
      </c>
      <c r="K7358" s="3">
        <v>0.752741883</v>
      </c>
      <c r="L7358" s="3">
        <v>2</v>
      </c>
      <c r="M7358" s="2" t="s">
        <v>64</v>
      </c>
      <c r="N7358" s="3">
        <v>75800</v>
      </c>
      <c r="O7358" s="3">
        <v>0.43613554500000001</v>
      </c>
      <c r="P7358" s="3">
        <v>0.56707391183367062</v>
      </c>
      <c r="Q7358" s="3">
        <v>-0.68485710203916983</v>
      </c>
      <c r="R7358" s="3">
        <v>-0.55814606022055446</v>
      </c>
      <c r="S7358" s="3">
        <v>0.44165740197153502</v>
      </c>
      <c r="T7358" s="5">
        <f>POWER(10,Table2[[#This Row],[Predicted normalized_price]]*(N$7634-N$7635)+N$7635)</f>
        <v>78135.230667829979</v>
      </c>
      <c r="U7358" s="5">
        <f>ABS(Table2[[#This Row],[price]]-Table2[[#This Row],[Predicted Price]])</f>
        <v>2335.2306678299792</v>
      </c>
      <c r="V7358" s="5">
        <f>Table2[[#This Row],[Price Diff]]/Table2[[#This Row],[price]]</f>
        <v>3.0807792451582838E-2</v>
      </c>
    </row>
    <row r="7359" spans="1:22" x14ac:dyDescent="0.2">
      <c r="A7359" s="3">
        <v>12270</v>
      </c>
      <c r="B7359" s="3">
        <v>0.214465503</v>
      </c>
      <c r="C7359" s="3">
        <v>40413</v>
      </c>
      <c r="D7359" s="3">
        <v>0.50630202099999999</v>
      </c>
      <c r="E7359" s="3">
        <v>2384</v>
      </c>
      <c r="F7359" s="3">
        <v>0.55609849200000006</v>
      </c>
      <c r="G7359" s="3">
        <v>8</v>
      </c>
      <c r="H7359" s="3">
        <v>0.78794860499999997</v>
      </c>
      <c r="I7359" s="2" t="s">
        <v>26</v>
      </c>
      <c r="J7359" s="3">
        <v>62958</v>
      </c>
      <c r="K7359" s="3">
        <v>0.84814604500000002</v>
      </c>
      <c r="L7359" s="3">
        <v>2</v>
      </c>
      <c r="M7359" s="2" t="s">
        <v>64</v>
      </c>
      <c r="N7359" s="3">
        <v>52800</v>
      </c>
      <c r="O7359" s="3">
        <v>0.37033294500000002</v>
      </c>
      <c r="P7359" s="3">
        <v>0.72768458925863333</v>
      </c>
      <c r="Q7359" s="3">
        <v>0.35879586312112244</v>
      </c>
      <c r="R7359" s="3">
        <v>0.80777488015179055</v>
      </c>
      <c r="S7359" s="3">
        <v>0.37055633128740917</v>
      </c>
      <c r="T7359" s="5">
        <f>POWER(10,Table2[[#This Row],[Predicted normalized_price]]*(N$7634-N$7635)+N$7635)</f>
        <v>52864.852386610153</v>
      </c>
      <c r="U7359" s="5">
        <f>ABS(Table2[[#This Row],[price]]-Table2[[#This Row],[Predicted Price]])</f>
        <v>64.852386610153189</v>
      </c>
      <c r="V7359" s="5">
        <f>Table2[[#This Row],[Price Diff]]/Table2[[#This Row],[price]]</f>
        <v>1.2282648979195681E-3</v>
      </c>
    </row>
    <row r="7360" spans="1:22" x14ac:dyDescent="0.2">
      <c r="A7360" s="3">
        <v>10650</v>
      </c>
      <c r="B7360" s="3">
        <v>0.18295908399999999</v>
      </c>
      <c r="C7360" s="3">
        <v>56336</v>
      </c>
      <c r="D7360" s="3">
        <v>0.56443456199999997</v>
      </c>
      <c r="E7360" s="3">
        <v>1999</v>
      </c>
      <c r="F7360" s="3">
        <v>0.48099653599999997</v>
      </c>
      <c r="G7360" s="3">
        <v>5</v>
      </c>
      <c r="H7360" s="3">
        <v>0.60985333500000005</v>
      </c>
      <c r="I7360" s="2" t="s">
        <v>18</v>
      </c>
      <c r="J7360" s="3">
        <v>52700</v>
      </c>
      <c r="K7360" s="3">
        <v>0.832988218</v>
      </c>
      <c r="L7360" s="3">
        <v>1</v>
      </c>
      <c r="M7360" s="2" t="s">
        <v>64</v>
      </c>
      <c r="N7360" s="3">
        <v>75500</v>
      </c>
      <c r="O7360" s="3">
        <v>0.43541386700000001</v>
      </c>
      <c r="P7360" s="3">
        <v>0.30604365213063756</v>
      </c>
      <c r="Q7360" s="3">
        <v>-0.69699811790391653</v>
      </c>
      <c r="R7360" s="3">
        <v>-0.55292546024839051</v>
      </c>
      <c r="S7360" s="3">
        <v>0.43644802807244631</v>
      </c>
      <c r="T7360" s="5">
        <f>POWER(10,Table2[[#This Row],[Predicted normalized_price]]*(N$7634-N$7635)+N$7635)</f>
        <v>75930.268423290152</v>
      </c>
      <c r="U7360" s="5">
        <f>ABS(Table2[[#This Row],[price]]-Table2[[#This Row],[Predicted Price]])</f>
        <v>430.26842329015199</v>
      </c>
      <c r="V7360" s="5">
        <f>Table2[[#This Row],[Price Diff]]/Table2[[#This Row],[price]]</f>
        <v>5.6989195137768477E-3</v>
      </c>
    </row>
    <row r="7361" spans="1:22" x14ac:dyDescent="0.2">
      <c r="A7361" s="3">
        <v>12140</v>
      </c>
      <c r="B7361" s="3">
        <v>0.21209547500000001</v>
      </c>
      <c r="C7361" s="3">
        <v>33978</v>
      </c>
      <c r="D7361" s="3">
        <v>0.47594998799999999</v>
      </c>
      <c r="E7361" s="3">
        <v>1308</v>
      </c>
      <c r="F7361" s="3">
        <v>0.30014237900000001</v>
      </c>
      <c r="G7361" s="3">
        <v>11</v>
      </c>
      <c r="H7361" s="3">
        <v>0.90861810600000004</v>
      </c>
      <c r="I7361" s="2" t="s">
        <v>14</v>
      </c>
      <c r="J7361" s="3">
        <v>97500</v>
      </c>
      <c r="K7361" s="3">
        <v>0.885423022</v>
      </c>
      <c r="L7361" s="3">
        <v>2</v>
      </c>
      <c r="M7361" s="2" t="s">
        <v>62</v>
      </c>
      <c r="N7361" s="3">
        <v>49999</v>
      </c>
      <c r="O7361" s="3">
        <v>0.360413398</v>
      </c>
      <c r="P7361" s="3">
        <v>-0.89053149312749613</v>
      </c>
      <c r="Q7361" s="3">
        <v>-0.80896045599424937</v>
      </c>
      <c r="R7361" s="3">
        <v>-0.32529950046461115</v>
      </c>
      <c r="S7361" s="3">
        <v>0.34607994899583261</v>
      </c>
      <c r="T7361" s="5">
        <f>POWER(10,Table2[[#This Row],[Predicted normalized_price]]*(N$7634-N$7635)+N$7635)</f>
        <v>46212.036949316163</v>
      </c>
      <c r="U7361" s="5">
        <f>ABS(Table2[[#This Row],[price]]-Table2[[#This Row],[Predicted Price]])</f>
        <v>3786.9630506838366</v>
      </c>
      <c r="V7361" s="5">
        <f>Table2[[#This Row],[Price Diff]]/Table2[[#This Row],[price]]</f>
        <v>7.5740775829193321E-2</v>
      </c>
    </row>
    <row r="7362" spans="1:22" x14ac:dyDescent="0.2">
      <c r="A7362" s="3">
        <v>8350</v>
      </c>
      <c r="B7362" s="3">
        <v>0.12882347299999999</v>
      </c>
      <c r="C7362" s="3">
        <v>55471</v>
      </c>
      <c r="D7362" s="3">
        <v>0.56172668699999995</v>
      </c>
      <c r="E7362" s="3">
        <v>1591</v>
      </c>
      <c r="F7362" s="3">
        <v>0.38365743499999999</v>
      </c>
      <c r="G7362" s="3">
        <v>3</v>
      </c>
      <c r="H7362" s="3">
        <v>0.416289664</v>
      </c>
      <c r="I7362" s="2" t="s">
        <v>17</v>
      </c>
      <c r="J7362" s="3">
        <v>3000</v>
      </c>
      <c r="K7362" s="3">
        <v>0.58872733499999996</v>
      </c>
      <c r="L7362" s="3">
        <v>1</v>
      </c>
      <c r="M7362" s="2" t="s">
        <v>63</v>
      </c>
      <c r="N7362" s="3">
        <v>79999</v>
      </c>
      <c r="O7362" s="3">
        <v>0.44594729500000002</v>
      </c>
      <c r="P7362" s="3">
        <v>-0.93563000517677664</v>
      </c>
      <c r="Q7362" s="3">
        <v>-0.62859265869541581</v>
      </c>
      <c r="R7362" s="3">
        <v>-0.52835170248074359</v>
      </c>
      <c r="S7362" s="3">
        <v>0.44496154261436066</v>
      </c>
      <c r="T7362" s="5">
        <f>POWER(10,Table2[[#This Row],[Predicted normalized_price]]*(N$7634-N$7635)+N$7635)</f>
        <v>79566.837861063235</v>
      </c>
      <c r="U7362" s="5">
        <f>ABS(Table2[[#This Row],[price]]-Table2[[#This Row],[Predicted Price]])</f>
        <v>432.16213893676468</v>
      </c>
      <c r="V7362" s="5">
        <f>Table2[[#This Row],[Price Diff]]/Table2[[#This Row],[price]]</f>
        <v>5.4020942628878448E-3</v>
      </c>
    </row>
    <row r="7363" spans="1:22" x14ac:dyDescent="0.2">
      <c r="A7363" s="3">
        <v>17340</v>
      </c>
      <c r="B7363" s="3">
        <v>0.29142152199999999</v>
      </c>
      <c r="C7363" s="3">
        <v>70595</v>
      </c>
      <c r="D7363" s="3">
        <v>0.60391947400000001</v>
      </c>
      <c r="E7363" s="3">
        <v>1796</v>
      </c>
      <c r="F7363" s="3">
        <v>0.43533607800000002</v>
      </c>
      <c r="G7363" s="3">
        <v>8</v>
      </c>
      <c r="H7363" s="3">
        <v>0.78794860499999997</v>
      </c>
      <c r="I7363" s="2" t="s">
        <v>15</v>
      </c>
      <c r="J7363" s="3">
        <v>115000</v>
      </c>
      <c r="K7363" s="3">
        <v>0.89949227499999995</v>
      </c>
      <c r="L7363" s="3">
        <v>1</v>
      </c>
      <c r="M7363" s="2" t="s">
        <v>62</v>
      </c>
      <c r="N7363" s="3">
        <v>93800</v>
      </c>
      <c r="O7363" s="3">
        <v>0.47490997400000001</v>
      </c>
      <c r="P7363" s="3">
        <v>-0.86395045508175183</v>
      </c>
      <c r="Q7363" s="3">
        <v>0.58163361513217327</v>
      </c>
      <c r="R7363" s="3">
        <v>0.55096365363351663</v>
      </c>
      <c r="S7363" s="3">
        <v>0.49018285152389807</v>
      </c>
      <c r="T7363" s="5">
        <f>POWER(10,Table2[[#This Row],[Predicted normalized_price]]*(N$7634-N$7635)+N$7635)</f>
        <v>102011.92717883471</v>
      </c>
      <c r="U7363" s="5">
        <f>ABS(Table2[[#This Row],[price]]-Table2[[#This Row],[Predicted Price]])</f>
        <v>8211.9271788347105</v>
      </c>
      <c r="V7363" s="5">
        <f>Table2[[#This Row],[Price Diff]]/Table2[[#This Row],[price]]</f>
        <v>8.7547198068600326E-2</v>
      </c>
    </row>
    <row r="7364" spans="1:22" x14ac:dyDescent="0.2">
      <c r="A7364" s="3">
        <v>14980</v>
      </c>
      <c r="B7364" s="3">
        <v>0.25886873500000002</v>
      </c>
      <c r="C7364" s="3">
        <v>75289</v>
      </c>
      <c r="D7364" s="3">
        <v>0.615185176</v>
      </c>
      <c r="E7364" s="3">
        <v>2457</v>
      </c>
      <c r="F7364" s="3">
        <v>0.56895911399999999</v>
      </c>
      <c r="G7364" s="3">
        <v>5</v>
      </c>
      <c r="H7364" s="3">
        <v>0.60985333500000005</v>
      </c>
      <c r="I7364" s="2" t="s">
        <v>23</v>
      </c>
      <c r="J7364" s="3">
        <v>43000</v>
      </c>
      <c r="K7364" s="3">
        <v>0.81565173599999996</v>
      </c>
      <c r="L7364" s="3">
        <v>2</v>
      </c>
      <c r="M7364" s="2" t="s">
        <v>62</v>
      </c>
      <c r="N7364" s="3">
        <v>116999</v>
      </c>
      <c r="O7364" s="3">
        <v>0.51512824899999998</v>
      </c>
      <c r="P7364" s="3">
        <v>0.15654926817538006</v>
      </c>
      <c r="Q7364" s="3">
        <v>-0.53215998931936581</v>
      </c>
      <c r="R7364" s="3">
        <v>-0.65703142723440455</v>
      </c>
      <c r="S7364" s="3">
        <v>0.50587119390281488</v>
      </c>
      <c r="T7364" s="5">
        <f>POWER(10,Table2[[#This Row],[Predicted normalized_price]]*(N$7634-N$7635)+N$7635)</f>
        <v>111196.35637837279</v>
      </c>
      <c r="U7364" s="5">
        <f>ABS(Table2[[#This Row],[price]]-Table2[[#This Row],[Predicted Price]])</f>
        <v>5802.6436216272123</v>
      </c>
      <c r="V7364" s="5">
        <f>Table2[[#This Row],[Price Diff]]/Table2[[#This Row],[price]]</f>
        <v>4.959566852389518E-2</v>
      </c>
    </row>
    <row r="7365" spans="1:22" x14ac:dyDescent="0.2">
      <c r="A7365" s="3">
        <v>12830</v>
      </c>
      <c r="B7365" s="3">
        <v>0.224395755</v>
      </c>
      <c r="C7365" s="3">
        <v>39162</v>
      </c>
      <c r="D7365" s="3">
        <v>0.50079914999999997</v>
      </c>
      <c r="E7365" s="3">
        <v>1597</v>
      </c>
      <c r="F7365" s="3">
        <v>0.38526243399999999</v>
      </c>
      <c r="G7365" s="3">
        <v>8</v>
      </c>
      <c r="H7365" s="3">
        <v>0.78794860499999997</v>
      </c>
      <c r="I7365" s="2" t="s">
        <v>15</v>
      </c>
      <c r="J7365" s="3">
        <v>90889</v>
      </c>
      <c r="K7365" s="3">
        <v>0.879438944</v>
      </c>
      <c r="L7365" s="3">
        <v>1</v>
      </c>
      <c r="M7365" s="2" t="s">
        <v>65</v>
      </c>
      <c r="N7365" s="3">
        <v>58998</v>
      </c>
      <c r="O7365" s="3">
        <v>0.39053163400000002</v>
      </c>
      <c r="P7365" s="3">
        <v>-0.94902363609014462</v>
      </c>
      <c r="Q7365" s="3">
        <v>0.36566322880437757</v>
      </c>
      <c r="R7365" s="3">
        <v>0.73935625171795072</v>
      </c>
      <c r="S7365" s="3">
        <v>0.3852989893484543</v>
      </c>
      <c r="T7365" s="5">
        <f>POWER(10,Table2[[#This Row],[Predicted normalized_price]]*(N$7634-N$7635)+N$7635)</f>
        <v>57325.755950046485</v>
      </c>
      <c r="U7365" s="5">
        <f>ABS(Table2[[#This Row],[price]]-Table2[[#This Row],[Predicted Price]])</f>
        <v>1672.2440499535151</v>
      </c>
      <c r="V7365" s="5">
        <f>Table2[[#This Row],[Price Diff]]/Table2[[#This Row],[price]]</f>
        <v>2.8344080307019136E-2</v>
      </c>
    </row>
    <row r="7366" spans="1:22" x14ac:dyDescent="0.2">
      <c r="A7366" s="3">
        <v>14580</v>
      </c>
      <c r="B7366" s="3">
        <v>0.25284652400000002</v>
      </c>
      <c r="C7366" s="3">
        <v>61960</v>
      </c>
      <c r="D7366" s="3">
        <v>0.58108691700000004</v>
      </c>
      <c r="E7366" s="3">
        <v>1798</v>
      </c>
      <c r="F7366" s="3">
        <v>0.435810641</v>
      </c>
      <c r="G7366" s="3">
        <v>4</v>
      </c>
      <c r="H7366" s="3">
        <v>0.52529906999999998</v>
      </c>
      <c r="I7366" s="2" t="s">
        <v>19</v>
      </c>
      <c r="J7366" s="3">
        <v>56000</v>
      </c>
      <c r="K7366" s="3">
        <v>0.83816458599999999</v>
      </c>
      <c r="L7366" s="3">
        <v>1</v>
      </c>
      <c r="M7366" s="2" t="s">
        <v>65</v>
      </c>
      <c r="N7366" s="3">
        <v>108888</v>
      </c>
      <c r="O7366" s="3">
        <v>0.50205359999999999</v>
      </c>
      <c r="P7366" s="3">
        <v>-0.8580237728130069</v>
      </c>
      <c r="Q7366" s="3">
        <v>0.61277695261482434</v>
      </c>
      <c r="R7366" s="3">
        <v>0.5480688206250327</v>
      </c>
      <c r="S7366" s="3">
        <v>0.49913518622793229</v>
      </c>
      <c r="T7366" s="5">
        <f>POWER(10,Table2[[#This Row],[Predicted normalized_price]]*(N$7634-N$7635)+N$7635)</f>
        <v>107155.71601367445</v>
      </c>
      <c r="U7366" s="5">
        <f>ABS(Table2[[#This Row],[price]]-Table2[[#This Row],[Predicted Price]])</f>
        <v>1732.2839863255504</v>
      </c>
      <c r="V7366" s="5">
        <f>Table2[[#This Row],[Price Diff]]/Table2[[#This Row],[price]]</f>
        <v>1.5908860354911014E-2</v>
      </c>
    </row>
    <row r="7367" spans="1:22" x14ac:dyDescent="0.2">
      <c r="A7367" s="3">
        <v>13550</v>
      </c>
      <c r="B7367" s="3">
        <v>0.23654472400000001</v>
      </c>
      <c r="C7367" s="3">
        <v>66439</v>
      </c>
      <c r="D7367" s="3">
        <v>0.59330121599999996</v>
      </c>
      <c r="E7367" s="3">
        <v>1595</v>
      </c>
      <c r="F7367" s="3">
        <v>0.38472810600000001</v>
      </c>
      <c r="G7367" s="3">
        <v>6</v>
      </c>
      <c r="H7367" s="3">
        <v>0.67893919899999999</v>
      </c>
      <c r="I7367" s="2" t="s">
        <v>15</v>
      </c>
      <c r="J7367" s="3">
        <v>120541</v>
      </c>
      <c r="K7367" s="3">
        <v>0.90350287200000001</v>
      </c>
      <c r="L7367" s="3">
        <v>1</v>
      </c>
      <c r="M7367" s="2" t="s">
        <v>65</v>
      </c>
      <c r="N7367" s="3">
        <v>84800</v>
      </c>
      <c r="O7367" s="3">
        <v>0.456553504</v>
      </c>
      <c r="P7367" s="3">
        <v>-0.92249580202506598</v>
      </c>
      <c r="Q7367" s="3">
        <v>0.57237508306085083</v>
      </c>
      <c r="R7367" s="3">
        <v>0.60032815906900783</v>
      </c>
      <c r="S7367" s="3">
        <v>0.47507104735056227</v>
      </c>
      <c r="T7367" s="5">
        <f>POWER(10,Table2[[#This Row],[Predicted normalized_price]]*(N$7634-N$7635)+N$7635)</f>
        <v>93883.059284937248</v>
      </c>
      <c r="U7367" s="5">
        <f>ABS(Table2[[#This Row],[price]]-Table2[[#This Row],[Predicted Price]])</f>
        <v>9083.0592849372479</v>
      </c>
      <c r="V7367" s="5">
        <f>Table2[[#This Row],[Price Diff]]/Table2[[#This Row],[price]]</f>
        <v>0.10711154817142982</v>
      </c>
    </row>
    <row r="7368" spans="1:22" x14ac:dyDescent="0.2">
      <c r="A7368" s="3">
        <v>29980</v>
      </c>
      <c r="B7368" s="3">
        <v>0.41324738999999999</v>
      </c>
      <c r="C7368" s="3">
        <v>120535</v>
      </c>
      <c r="D7368" s="3">
        <v>0.69754216499999999</v>
      </c>
      <c r="E7368" s="3">
        <v>2979</v>
      </c>
      <c r="F7368" s="3">
        <v>0.65110249600000003</v>
      </c>
      <c r="G7368" s="3">
        <v>5</v>
      </c>
      <c r="H7368" s="3">
        <v>0.60985333500000005</v>
      </c>
      <c r="I7368" s="2" t="s">
        <v>13</v>
      </c>
      <c r="J7368" s="3">
        <v>41000</v>
      </c>
      <c r="K7368" s="3">
        <v>0.81159254000000003</v>
      </c>
      <c r="L7368" s="3">
        <v>1</v>
      </c>
      <c r="M7368" s="2" t="s">
        <v>62</v>
      </c>
      <c r="N7368" s="3">
        <v>260888</v>
      </c>
      <c r="O7368" s="3">
        <v>0.66106487700000005</v>
      </c>
      <c r="P7368" s="3">
        <v>-0.51467019173403561</v>
      </c>
      <c r="Q7368" s="3">
        <v>0.8044357236691243</v>
      </c>
      <c r="R7368" s="3">
        <v>0.20195666282735672</v>
      </c>
      <c r="S7368" s="3">
        <v>0.63829458430051733</v>
      </c>
      <c r="T7368" s="5">
        <f>POWER(10,Table2[[#This Row],[Predicted normalized_price]]*(N$7634-N$7635)+N$7635)</f>
        <v>230204.44561510562</v>
      </c>
      <c r="U7368" s="5">
        <f>ABS(Table2[[#This Row],[price]]-Table2[[#This Row],[Predicted Price]])</f>
        <v>30683.554384894378</v>
      </c>
      <c r="V7368" s="5">
        <f>Table2[[#This Row],[Price Diff]]/Table2[[#This Row],[price]]</f>
        <v>0.11761198056213538</v>
      </c>
    </row>
    <row r="7369" spans="1:22" x14ac:dyDescent="0.2">
      <c r="A7369" s="3">
        <v>13800</v>
      </c>
      <c r="B7369" s="3">
        <v>0.24061260900000001</v>
      </c>
      <c r="C7369" s="3">
        <v>77675</v>
      </c>
      <c r="D7369" s="3">
        <v>0.62064513399999999</v>
      </c>
      <c r="E7369" s="3">
        <v>1796</v>
      </c>
      <c r="F7369" s="3">
        <v>0.43533607800000002</v>
      </c>
      <c r="G7369" s="3">
        <v>7</v>
      </c>
      <c r="H7369" s="3">
        <v>0.73735046500000001</v>
      </c>
      <c r="I7369" s="2" t="s">
        <v>15</v>
      </c>
      <c r="J7369" s="3">
        <v>59000</v>
      </c>
      <c r="K7369" s="3">
        <v>0.84261222099999999</v>
      </c>
      <c r="L7369" s="3">
        <v>1</v>
      </c>
      <c r="M7369" s="2" t="s">
        <v>65</v>
      </c>
      <c r="N7369" s="3">
        <v>86800</v>
      </c>
      <c r="O7369" s="3">
        <v>0.46079571699999999</v>
      </c>
      <c r="P7369" s="3">
        <v>-0.87437494748486</v>
      </c>
      <c r="Q7369" s="3">
        <v>0.58519529110041546</v>
      </c>
      <c r="R7369" s="3">
        <v>0.57607126301436196</v>
      </c>
      <c r="S7369" s="3">
        <v>0.48472607586181027</v>
      </c>
      <c r="T7369" s="5">
        <f>POWER(10,Table2[[#This Row],[Predicted normalized_price]]*(N$7634-N$7635)+N$7635)</f>
        <v>98998.490879009536</v>
      </c>
      <c r="U7369" s="5">
        <f>ABS(Table2[[#This Row],[price]]-Table2[[#This Row],[Predicted Price]])</f>
        <v>12198.490879009536</v>
      </c>
      <c r="V7369" s="5">
        <f>Table2[[#This Row],[Price Diff]]/Table2[[#This Row],[price]]</f>
        <v>0.14053560920517899</v>
      </c>
    </row>
    <row r="7370" spans="1:22" x14ac:dyDescent="0.2">
      <c r="A7370" s="3">
        <v>15280</v>
      </c>
      <c r="B7370" s="3">
        <v>0.26328078500000002</v>
      </c>
      <c r="C7370" s="3">
        <v>76899</v>
      </c>
      <c r="D7370" s="3">
        <v>0.61888801299999996</v>
      </c>
      <c r="E7370" s="3">
        <v>1998</v>
      </c>
      <c r="F7370" s="3">
        <v>0.480783179</v>
      </c>
      <c r="G7370" s="3">
        <v>2</v>
      </c>
      <c r="H7370" s="3">
        <v>0.26264953499999999</v>
      </c>
      <c r="I7370" s="2" t="s">
        <v>24</v>
      </c>
      <c r="J7370" s="3">
        <v>3500</v>
      </c>
      <c r="K7370" s="3">
        <v>0.60186513600000002</v>
      </c>
      <c r="L7370" s="3">
        <v>1</v>
      </c>
      <c r="M7370" s="2" t="s">
        <v>62</v>
      </c>
      <c r="N7370" s="3">
        <v>164900</v>
      </c>
      <c r="O7370" s="3">
        <v>0.57757995299999998</v>
      </c>
      <c r="P7370" s="3">
        <v>4.0573842822104765E-2</v>
      </c>
      <c r="Q7370" s="3">
        <v>-0.33235094118087261</v>
      </c>
      <c r="R7370" s="3">
        <v>-0.75166053290218948</v>
      </c>
      <c r="S7370" s="3">
        <v>0.58218998925541365</v>
      </c>
      <c r="T7370" s="5">
        <f>POWER(10,Table2[[#This Row],[Predicted normalized_price]]*(N$7634-N$7635)+N$7635)</f>
        <v>169130.65223641807</v>
      </c>
      <c r="U7370" s="5">
        <f>ABS(Table2[[#This Row],[price]]-Table2[[#This Row],[Predicted Price]])</f>
        <v>4230.652236418071</v>
      </c>
      <c r="V7370" s="5">
        <f>Table2[[#This Row],[Price Diff]]/Table2[[#This Row],[price]]</f>
        <v>2.5655865593802736E-2</v>
      </c>
    </row>
    <row r="7371" spans="1:22" x14ac:dyDescent="0.2">
      <c r="A7371" s="3">
        <v>13370</v>
      </c>
      <c r="B7371" s="3">
        <v>0.233569102</v>
      </c>
      <c r="C7371" s="3">
        <v>70720</v>
      </c>
      <c r="D7371" s="3">
        <v>0.60422907000000003</v>
      </c>
      <c r="E7371" s="3">
        <v>1997</v>
      </c>
      <c r="F7371" s="3">
        <v>0.48056971500000001</v>
      </c>
      <c r="G7371" s="3">
        <v>6</v>
      </c>
      <c r="H7371" s="3">
        <v>0.67893919899999999</v>
      </c>
      <c r="I7371" s="2" t="s">
        <v>13</v>
      </c>
      <c r="J7371" s="3">
        <v>63638</v>
      </c>
      <c r="K7371" s="3">
        <v>0.84906163300000004</v>
      </c>
      <c r="L7371" s="3">
        <v>1</v>
      </c>
      <c r="M7371" s="2" t="s">
        <v>64</v>
      </c>
      <c r="N7371" s="3">
        <v>87800</v>
      </c>
      <c r="O7371" s="3">
        <v>0.46288030699999999</v>
      </c>
      <c r="P7371" s="3">
        <v>0.59651006607594603</v>
      </c>
      <c r="Q7371" s="3">
        <v>0.55224867232958741</v>
      </c>
      <c r="R7371" s="3">
        <v>0.58329981938321585</v>
      </c>
      <c r="S7371" s="3">
        <v>0.47809043017385855</v>
      </c>
      <c r="T7371" s="5">
        <f>POWER(10,Table2[[#This Row],[Predicted normalized_price]]*(N$7634-N$7635)+N$7635)</f>
        <v>95453.722584194838</v>
      </c>
      <c r="U7371" s="5">
        <f>ABS(Table2[[#This Row],[price]]-Table2[[#This Row],[Predicted Price]])</f>
        <v>7653.7225841948384</v>
      </c>
      <c r="V7371" s="5">
        <f>Table2[[#This Row],[Price Diff]]/Table2[[#This Row],[price]]</f>
        <v>8.7172238999941212E-2</v>
      </c>
    </row>
    <row r="7372" spans="1:22" x14ac:dyDescent="0.2">
      <c r="A7372" s="3">
        <v>59310</v>
      </c>
      <c r="B7372" s="3">
        <v>0.56505228799999996</v>
      </c>
      <c r="C7372" s="3">
        <v>273979</v>
      </c>
      <c r="D7372" s="3">
        <v>0.84123824300000005</v>
      </c>
      <c r="E7372" s="3">
        <v>3993</v>
      </c>
      <c r="F7372" s="3">
        <v>0.77601686999999997</v>
      </c>
      <c r="G7372" s="3">
        <v>4</v>
      </c>
      <c r="H7372" s="3">
        <v>0.52529906999999998</v>
      </c>
      <c r="I7372" s="2" t="s">
        <v>9</v>
      </c>
      <c r="J7372" s="3">
        <v>15000</v>
      </c>
      <c r="K7372" s="3">
        <v>0.72589491699999997</v>
      </c>
      <c r="L7372" s="3">
        <v>1</v>
      </c>
      <c r="M7372" s="2" t="s">
        <v>62</v>
      </c>
      <c r="N7372" s="3">
        <v>568800</v>
      </c>
      <c r="O7372" s="3">
        <v>0.80290905499999998</v>
      </c>
      <c r="P7372" s="3">
        <v>0.13611769992585124</v>
      </c>
      <c r="Q7372" s="3">
        <v>0.40589144976800107</v>
      </c>
      <c r="R7372" s="3">
        <v>-0.85715136115080415</v>
      </c>
      <c r="S7372" s="3">
        <v>0.80363400155860543</v>
      </c>
      <c r="T7372" s="5">
        <f>POWER(10,Table2[[#This Row],[Predicted normalized_price]]*(N$7634-N$7635)+N$7635)</f>
        <v>571070.39131797163</v>
      </c>
      <c r="U7372" s="5">
        <f>ABS(Table2[[#This Row],[price]]-Table2[[#This Row],[Predicted Price]])</f>
        <v>2270.3913179716328</v>
      </c>
      <c r="V7372" s="5">
        <f>Table2[[#This Row],[Price Diff]]/Table2[[#This Row],[price]]</f>
        <v>3.991545917671647E-3</v>
      </c>
    </row>
    <row r="7373" spans="1:22" x14ac:dyDescent="0.2">
      <c r="A7373" s="3">
        <v>14710</v>
      </c>
      <c r="B7373" s="3">
        <v>0.25482167700000002</v>
      </c>
      <c r="C7373" s="3">
        <v>60680</v>
      </c>
      <c r="D7373" s="3">
        <v>0.57743377500000004</v>
      </c>
      <c r="E7373" s="3">
        <v>1595</v>
      </c>
      <c r="F7373" s="3">
        <v>0.38472810600000001</v>
      </c>
      <c r="G7373" s="3">
        <v>6</v>
      </c>
      <c r="H7373" s="3">
        <v>0.67893919899999999</v>
      </c>
      <c r="I7373" s="2" t="s">
        <v>15</v>
      </c>
      <c r="J7373" s="3">
        <v>52600</v>
      </c>
      <c r="K7373" s="3">
        <v>0.83282634300000002</v>
      </c>
      <c r="L7373" s="3">
        <v>1</v>
      </c>
      <c r="M7373" s="2" t="s">
        <v>65</v>
      </c>
      <c r="N7373" s="3">
        <v>89800</v>
      </c>
      <c r="O7373" s="3">
        <v>0.46697918999999999</v>
      </c>
      <c r="P7373" s="3">
        <v>-0.94277459843209321</v>
      </c>
      <c r="Q7373" s="3">
        <v>0.56765582767762168</v>
      </c>
      <c r="R7373" s="3">
        <v>0.59878716965882994</v>
      </c>
      <c r="S7373" s="3">
        <v>0.47416545901119089</v>
      </c>
      <c r="T7373" s="5">
        <f>POWER(10,Table2[[#This Row],[Predicted normalized_price]]*(N$7634-N$7635)+N$7635)</f>
        <v>93417.035792020426</v>
      </c>
      <c r="U7373" s="5">
        <f>ABS(Table2[[#This Row],[price]]-Table2[[#This Row],[Predicted Price]])</f>
        <v>3617.035792020426</v>
      </c>
      <c r="V7373" s="5">
        <f>Table2[[#This Row],[Price Diff]]/Table2[[#This Row],[price]]</f>
        <v>4.0278795011363319E-2</v>
      </c>
    </row>
    <row r="7374" spans="1:22" x14ac:dyDescent="0.2">
      <c r="A7374" s="3">
        <v>10040</v>
      </c>
      <c r="B7374" s="3">
        <v>0.16983499699999999</v>
      </c>
      <c r="C7374" s="3">
        <v>49595</v>
      </c>
      <c r="D7374" s="3">
        <v>0.54213165900000004</v>
      </c>
      <c r="E7374" s="3">
        <v>1797</v>
      </c>
      <c r="F7374" s="3">
        <v>0.43557342500000001</v>
      </c>
      <c r="G7374" s="3">
        <v>2</v>
      </c>
      <c r="H7374" s="3">
        <v>0.26264953499999999</v>
      </c>
      <c r="I7374" s="2" t="s">
        <v>10</v>
      </c>
      <c r="J7374" s="3">
        <v>20000</v>
      </c>
      <c r="K7374" s="3">
        <v>0.7504132</v>
      </c>
      <c r="L7374" s="3">
        <v>1</v>
      </c>
      <c r="M7374" s="2" t="s">
        <v>64</v>
      </c>
      <c r="N7374" s="3">
        <v>91000</v>
      </c>
      <c r="O7374" s="3">
        <v>0.46939492500000002</v>
      </c>
      <c r="P7374" s="3">
        <v>0.95697159153090416</v>
      </c>
      <c r="Q7374" s="3">
        <v>-0.59939392372829092</v>
      </c>
      <c r="R7374" s="3">
        <v>-0.61437590458175284</v>
      </c>
      <c r="S7374" s="3">
        <v>0.4794541332911374</v>
      </c>
      <c r="T7374" s="5">
        <f>POWER(10,Table2[[#This Row],[Predicted normalized_price]]*(N$7634-N$7635)+N$7635)</f>
        <v>96171.700050168743</v>
      </c>
      <c r="U7374" s="5">
        <f>ABS(Table2[[#This Row],[price]]-Table2[[#This Row],[Predicted Price]])</f>
        <v>5171.7000501687435</v>
      </c>
      <c r="V7374" s="5">
        <f>Table2[[#This Row],[Price Diff]]/Table2[[#This Row],[price]]</f>
        <v>5.6831868683173005E-2</v>
      </c>
    </row>
    <row r="7375" spans="1:22" x14ac:dyDescent="0.2">
      <c r="A7375" s="3">
        <v>45420</v>
      </c>
      <c r="B7375" s="3">
        <v>0.50568174399999999</v>
      </c>
      <c r="C7375" s="3">
        <v>164887</v>
      </c>
      <c r="D7375" s="3">
        <v>0.752373815</v>
      </c>
      <c r="E7375" s="3">
        <v>5998</v>
      </c>
      <c r="F7375" s="3">
        <v>0.94950952300000002</v>
      </c>
      <c r="G7375" s="3">
        <v>7</v>
      </c>
      <c r="H7375" s="3">
        <v>0.73735046500000001</v>
      </c>
      <c r="I7375" s="2" t="s">
        <v>9</v>
      </c>
      <c r="J7375" s="3">
        <v>46900</v>
      </c>
      <c r="K7375" s="3">
        <v>0.82305093799999995</v>
      </c>
      <c r="L7375" s="3">
        <v>1</v>
      </c>
      <c r="M7375" s="2" t="s">
        <v>62</v>
      </c>
      <c r="N7375" s="3">
        <v>277999</v>
      </c>
      <c r="O7375" s="3">
        <v>0.67262556900000003</v>
      </c>
      <c r="P7375" s="3">
        <v>0.7051502505841496</v>
      </c>
      <c r="Q7375" s="3">
        <v>3.4270239361799418E-2</v>
      </c>
      <c r="R7375" s="3">
        <v>-0.70190835034942389</v>
      </c>
      <c r="S7375" s="3">
        <v>0.66788471448461439</v>
      </c>
      <c r="T7375" s="5">
        <f>POWER(10,Table2[[#This Row],[Predicted normalized_price]]*(N$7634-N$7635)+N$7635)</f>
        <v>270850.33309527952</v>
      </c>
      <c r="U7375" s="5">
        <f>ABS(Table2[[#This Row],[price]]-Table2[[#This Row],[Predicted Price]])</f>
        <v>7148.6669047204778</v>
      </c>
      <c r="V7375" s="5">
        <f>Table2[[#This Row],[Price Diff]]/Table2[[#This Row],[price]]</f>
        <v>2.5714721652669532E-2</v>
      </c>
    </row>
    <row r="7376" spans="1:22" x14ac:dyDescent="0.2">
      <c r="A7376" s="3">
        <v>14760</v>
      </c>
      <c r="B7376" s="3">
        <v>0.25557670700000001</v>
      </c>
      <c r="C7376" s="3">
        <v>72488</v>
      </c>
      <c r="D7376" s="3">
        <v>0.60855032499999995</v>
      </c>
      <c r="E7376" s="3">
        <v>2979</v>
      </c>
      <c r="F7376" s="3">
        <v>0.65110249600000003</v>
      </c>
      <c r="G7376" s="3">
        <v>6</v>
      </c>
      <c r="H7376" s="3">
        <v>0.67893919899999999</v>
      </c>
      <c r="I7376" s="2" t="s">
        <v>13</v>
      </c>
      <c r="J7376" s="3">
        <v>88800</v>
      </c>
      <c r="K7376" s="3">
        <v>0.87745721700000001</v>
      </c>
      <c r="L7376" s="3">
        <v>3</v>
      </c>
      <c r="M7376" s="2" t="s">
        <v>62</v>
      </c>
      <c r="N7376" s="3">
        <v>97700</v>
      </c>
      <c r="O7376" s="3">
        <v>0.48232334999999998</v>
      </c>
      <c r="P7376" s="3">
        <v>-6.8243707928200475E-2</v>
      </c>
      <c r="Q7376" s="3">
        <v>0.57978281096152973</v>
      </c>
      <c r="R7376" s="3">
        <v>0.59848385063670428</v>
      </c>
      <c r="S7376" s="3">
        <v>0.47974037419122151</v>
      </c>
      <c r="T7376" s="5">
        <f>POWER(10,Table2[[#This Row],[Predicted normalized_price]]*(N$7634-N$7635)+N$7635)</f>
        <v>96323.08770490576</v>
      </c>
      <c r="U7376" s="5">
        <f>ABS(Table2[[#This Row],[price]]-Table2[[#This Row],[Predicted Price]])</f>
        <v>1376.9122950942401</v>
      </c>
      <c r="V7376" s="5">
        <f>Table2[[#This Row],[Price Diff]]/Table2[[#This Row],[price]]</f>
        <v>1.4093268117648312E-2</v>
      </c>
    </row>
    <row r="7377" spans="1:22" x14ac:dyDescent="0.2">
      <c r="A7377" s="3">
        <v>12640</v>
      </c>
      <c r="B7377" s="3">
        <v>0.221075996</v>
      </c>
      <c r="C7377" s="3">
        <v>65463</v>
      </c>
      <c r="D7377" s="3">
        <v>0.59071133799999997</v>
      </c>
      <c r="E7377" s="3">
        <v>1595</v>
      </c>
      <c r="F7377" s="3">
        <v>0.38472810600000001</v>
      </c>
      <c r="G7377" s="3">
        <v>2</v>
      </c>
      <c r="H7377" s="3">
        <v>0.26264953499999999</v>
      </c>
      <c r="I7377" s="2" t="s">
        <v>15</v>
      </c>
      <c r="J7377" s="3">
        <v>60</v>
      </c>
      <c r="K7377" s="3">
        <v>0.25531730699999999</v>
      </c>
      <c r="L7377" s="3">
        <v>1</v>
      </c>
      <c r="M7377" s="2" t="s">
        <v>64</v>
      </c>
      <c r="N7377" s="3">
        <v>145988</v>
      </c>
      <c r="O7377" s="3">
        <v>0.55541176599999997</v>
      </c>
      <c r="P7377" s="3">
        <v>-0.21458795176053788</v>
      </c>
      <c r="Q7377" s="3">
        <v>0.6793659766539607</v>
      </c>
      <c r="R7377" s="3">
        <v>0.42419001302538883</v>
      </c>
      <c r="S7377" s="3">
        <v>0.54978481741537155</v>
      </c>
      <c r="T7377" s="5">
        <f>POWER(10,Table2[[#This Row],[Predicted normalized_price]]*(N$7634-N$7635)+N$7635)</f>
        <v>141543.08958832585</v>
      </c>
      <c r="U7377" s="5">
        <f>ABS(Table2[[#This Row],[price]]-Table2[[#This Row],[Predicted Price]])</f>
        <v>4444.910411674151</v>
      </c>
      <c r="V7377" s="5">
        <f>Table2[[#This Row],[Price Diff]]/Table2[[#This Row],[price]]</f>
        <v>3.0447094361688295E-2</v>
      </c>
    </row>
    <row r="7378" spans="1:22" x14ac:dyDescent="0.2">
      <c r="A7378" s="3">
        <v>76150</v>
      </c>
      <c r="B7378" s="3">
        <v>0.62066285300000001</v>
      </c>
      <c r="C7378" s="3">
        <v>389022</v>
      </c>
      <c r="D7378" s="3">
        <v>0.90259120199999998</v>
      </c>
      <c r="E7378" s="3">
        <v>5204</v>
      </c>
      <c r="F7378" s="3">
        <v>0.88896218000000005</v>
      </c>
      <c r="G7378" s="3">
        <v>5</v>
      </c>
      <c r="H7378" s="3">
        <v>0.60985333500000005</v>
      </c>
      <c r="I7378" s="2" t="s">
        <v>40</v>
      </c>
      <c r="J7378" s="3">
        <v>5700</v>
      </c>
      <c r="K7378" s="3">
        <v>0.64343062299999998</v>
      </c>
      <c r="L7378" s="3">
        <v>2</v>
      </c>
      <c r="M7378" s="2" t="s">
        <v>62</v>
      </c>
      <c r="N7378" s="3">
        <v>690800</v>
      </c>
      <c r="O7378" s="3">
        <v>0.83827220199999997</v>
      </c>
      <c r="P7378" s="3">
        <v>0.35665598055578257</v>
      </c>
      <c r="Q7378" s="3">
        <v>0.71665832850835531</v>
      </c>
      <c r="R7378" s="3">
        <v>-0.70130773011569325</v>
      </c>
      <c r="S7378" s="3">
        <v>0.84654268670372479</v>
      </c>
      <c r="T7378" s="5">
        <f>POWER(10,Table2[[#This Row],[Predicted normalized_price]]*(N$7634-N$7635)+N$7635)</f>
        <v>722918.7891936485</v>
      </c>
      <c r="U7378" s="5">
        <f>ABS(Table2[[#This Row],[price]]-Table2[[#This Row],[Predicted Price]])</f>
        <v>32118.789193648496</v>
      </c>
      <c r="V7378" s="5">
        <f>Table2[[#This Row],[Price Diff]]/Table2[[#This Row],[price]]</f>
        <v>4.6495062526995506E-2</v>
      </c>
    </row>
    <row r="7379" spans="1:22" x14ac:dyDescent="0.2">
      <c r="A7379" s="3">
        <v>11710</v>
      </c>
      <c r="B7379" s="3">
        <v>0.20407128899999999</v>
      </c>
      <c r="C7379" s="3">
        <v>69799</v>
      </c>
      <c r="D7379" s="3">
        <v>0.60193501599999999</v>
      </c>
      <c r="E7379" s="3">
        <v>1986</v>
      </c>
      <c r="F7379" s="3">
        <v>0.47821453200000003</v>
      </c>
      <c r="G7379" s="3">
        <v>4</v>
      </c>
      <c r="H7379" s="3">
        <v>0.52529906999999998</v>
      </c>
      <c r="I7379" s="2" t="s">
        <v>10</v>
      </c>
      <c r="J7379" s="3">
        <v>30765</v>
      </c>
      <c r="K7379" s="3">
        <v>0.78711582099999999</v>
      </c>
      <c r="L7379" s="3">
        <v>1</v>
      </c>
      <c r="M7379" s="2" t="s">
        <v>66</v>
      </c>
      <c r="N7379" s="3">
        <v>99800</v>
      </c>
      <c r="O7379" s="3">
        <v>0.48619350700000002</v>
      </c>
      <c r="P7379" s="3">
        <v>0.57088418512445194</v>
      </c>
      <c r="Q7379" s="3">
        <v>-0.5674953488476534</v>
      </c>
      <c r="R7379" s="3">
        <v>-0.62981176911970282</v>
      </c>
      <c r="S7379" s="3">
        <v>0.49075307118210088</v>
      </c>
      <c r="T7379" s="5">
        <f>POWER(10,Table2[[#This Row],[Predicted normalized_price]]*(N$7634-N$7635)+N$7635)</f>
        <v>102332.06987745716</v>
      </c>
      <c r="U7379" s="5">
        <f>ABS(Table2[[#This Row],[price]]-Table2[[#This Row],[Predicted Price]])</f>
        <v>2532.0698774571647</v>
      </c>
      <c r="V7379" s="5">
        <f>Table2[[#This Row],[Price Diff]]/Table2[[#This Row],[price]]</f>
        <v>2.5371441657887423E-2</v>
      </c>
    </row>
    <row r="7380" spans="1:22" x14ac:dyDescent="0.2">
      <c r="A7380" s="3">
        <v>15230</v>
      </c>
      <c r="B7380" s="3">
        <v>0.262551492</v>
      </c>
      <c r="C7380" s="3">
        <v>70398</v>
      </c>
      <c r="D7380" s="3">
        <v>0.60343043699999999</v>
      </c>
      <c r="E7380" s="3">
        <v>1997</v>
      </c>
      <c r="F7380" s="3">
        <v>0.48056971500000001</v>
      </c>
      <c r="G7380" s="3">
        <v>7</v>
      </c>
      <c r="H7380" s="3">
        <v>0.73735046500000001</v>
      </c>
      <c r="I7380" s="2" t="s">
        <v>13</v>
      </c>
      <c r="J7380" s="3">
        <v>80000</v>
      </c>
      <c r="K7380" s="3">
        <v>0.86856292499999999</v>
      </c>
      <c r="L7380" s="3">
        <v>2</v>
      </c>
      <c r="M7380" s="2" t="s">
        <v>65</v>
      </c>
      <c r="N7380" s="3">
        <v>84555</v>
      </c>
      <c r="O7380" s="3">
        <v>0.45602696700000001</v>
      </c>
      <c r="P7380" s="3">
        <v>-0.72290255420911953</v>
      </c>
      <c r="Q7380" s="3">
        <v>0.57237699794352781</v>
      </c>
      <c r="R7380" s="3">
        <v>0.59619488719461833</v>
      </c>
      <c r="S7380" s="3">
        <v>0.47664559861864741</v>
      </c>
      <c r="T7380" s="5">
        <f>POWER(10,Table2[[#This Row],[Predicted normalized_price]]*(N$7634-N$7635)+N$7635)</f>
        <v>94698.87877913125</v>
      </c>
      <c r="U7380" s="5">
        <f>ABS(Table2[[#This Row],[price]]-Table2[[#This Row],[Predicted Price]])</f>
        <v>10143.87877913125</v>
      </c>
      <c r="V7380" s="5">
        <f>Table2[[#This Row],[Price Diff]]/Table2[[#This Row],[price]]</f>
        <v>0.11996781715015374</v>
      </c>
    </row>
    <row r="7381" spans="1:22" x14ac:dyDescent="0.2">
      <c r="A7381" s="3">
        <v>24790</v>
      </c>
      <c r="B7381" s="3">
        <v>0.37095098300000001</v>
      </c>
      <c r="C7381" s="3">
        <v>117160</v>
      </c>
      <c r="D7381" s="3">
        <v>0.69257217199999999</v>
      </c>
      <c r="E7381" s="3">
        <v>1991</v>
      </c>
      <c r="F7381" s="3">
        <v>0.47928668200000002</v>
      </c>
      <c r="G7381" s="3">
        <v>2</v>
      </c>
      <c r="H7381" s="3">
        <v>0.26264953499999999</v>
      </c>
      <c r="I7381" s="2" t="s">
        <v>15</v>
      </c>
      <c r="J7381" s="3">
        <v>65</v>
      </c>
      <c r="K7381" s="3">
        <v>0.26213910800000001</v>
      </c>
      <c r="L7381" s="3">
        <v>1</v>
      </c>
      <c r="M7381" s="2" t="s">
        <v>62</v>
      </c>
      <c r="N7381" s="3">
        <v>283988</v>
      </c>
      <c r="O7381" s="3">
        <v>0.67650443299999996</v>
      </c>
      <c r="P7381" s="3">
        <v>-0.91786351592535864</v>
      </c>
      <c r="Q7381" s="3">
        <v>0.84911731759233888</v>
      </c>
      <c r="R7381" s="3">
        <v>3.4039579598890639E-2</v>
      </c>
      <c r="S7381" s="3">
        <v>0.69158512368042102</v>
      </c>
      <c r="T7381" s="5">
        <f>POWER(10,Table2[[#This Row],[Predicted normalized_price]]*(N$7634-N$7635)+N$7635)</f>
        <v>308524.3578619039</v>
      </c>
      <c r="U7381" s="5">
        <f>ABS(Table2[[#This Row],[price]]-Table2[[#This Row],[Predicted Price]])</f>
        <v>24536.357861903904</v>
      </c>
      <c r="V7381" s="5">
        <f>Table2[[#This Row],[Price Diff]]/Table2[[#This Row],[price]]</f>
        <v>8.6399276947983383E-2</v>
      </c>
    </row>
    <row r="7382" spans="1:22" x14ac:dyDescent="0.2">
      <c r="A7382" s="3">
        <v>67250</v>
      </c>
      <c r="B7382" s="3">
        <v>0.59300787799999999</v>
      </c>
      <c r="C7382" s="3">
        <v>170628</v>
      </c>
      <c r="D7382" s="3">
        <v>0.75836331999999995</v>
      </c>
      <c r="E7382" s="3">
        <v>3993</v>
      </c>
      <c r="F7382" s="3">
        <v>0.77601686999999997</v>
      </c>
      <c r="G7382" s="3">
        <v>7</v>
      </c>
      <c r="H7382" s="3">
        <v>0.73735046500000001</v>
      </c>
      <c r="I7382" s="2" t="s">
        <v>9</v>
      </c>
      <c r="J7382" s="3">
        <v>21900</v>
      </c>
      <c r="K7382" s="3">
        <v>0.758147923</v>
      </c>
      <c r="L7382" s="3">
        <v>2</v>
      </c>
      <c r="M7382" s="2" t="s">
        <v>62</v>
      </c>
      <c r="N7382" s="3">
        <v>378000</v>
      </c>
      <c r="O7382" s="3">
        <v>0.72854461000000004</v>
      </c>
      <c r="P7382" s="3">
        <v>-1.0813507873406498E-2</v>
      </c>
      <c r="Q7382" s="3">
        <v>0.17480012469941855</v>
      </c>
      <c r="R7382" s="3">
        <v>-0.7815250536109416</v>
      </c>
      <c r="S7382" s="3">
        <v>0.72320258683300442</v>
      </c>
      <c r="T7382" s="5">
        <f>POWER(10,Table2[[#This Row],[Predicted normalized_price]]*(N$7634-N$7635)+N$7635)</f>
        <v>367065.25199742225</v>
      </c>
      <c r="U7382" s="5">
        <f>ABS(Table2[[#This Row],[price]]-Table2[[#This Row],[Predicted Price]])</f>
        <v>10934.748002577748</v>
      </c>
      <c r="V7382" s="5">
        <f>Table2[[#This Row],[Price Diff]]/Table2[[#This Row],[price]]</f>
        <v>2.89279047687242E-2</v>
      </c>
    </row>
    <row r="7383" spans="1:22" x14ac:dyDescent="0.2">
      <c r="A7383" s="3">
        <v>14080</v>
      </c>
      <c r="B7383" s="3">
        <v>0.24508205599999999</v>
      </c>
      <c r="C7383" s="3">
        <v>63322</v>
      </c>
      <c r="D7383" s="3">
        <v>0.58489212499999998</v>
      </c>
      <c r="E7383" s="3">
        <v>1798</v>
      </c>
      <c r="F7383" s="3">
        <v>0.435810641</v>
      </c>
      <c r="G7383" s="3">
        <v>4</v>
      </c>
      <c r="H7383" s="3">
        <v>0.52529906999999998</v>
      </c>
      <c r="I7383" s="2" t="s">
        <v>19</v>
      </c>
      <c r="J7383" s="3">
        <v>24000</v>
      </c>
      <c r="K7383" s="3">
        <v>0.76595192199999995</v>
      </c>
      <c r="L7383" s="3">
        <v>1</v>
      </c>
      <c r="M7383" s="2" t="s">
        <v>65</v>
      </c>
      <c r="N7383" s="3">
        <v>112800</v>
      </c>
      <c r="O7383" s="3">
        <v>0.50847695400000004</v>
      </c>
      <c r="P7383" s="3">
        <v>-0.85267328236422202</v>
      </c>
      <c r="Q7383" s="3">
        <v>0.608603728439577</v>
      </c>
      <c r="R7383" s="3">
        <v>0.54463145134914637</v>
      </c>
      <c r="S7383" s="3">
        <v>0.49892186291809326</v>
      </c>
      <c r="T7383" s="5">
        <f>POWER(10,Table2[[#This Row],[Predicted normalized_price]]*(N$7634-N$7635)+N$7635)</f>
        <v>107030.17980164295</v>
      </c>
      <c r="U7383" s="5">
        <f>ABS(Table2[[#This Row],[price]]-Table2[[#This Row],[Predicted Price]])</f>
        <v>5769.820198357047</v>
      </c>
      <c r="V7383" s="5">
        <f>Table2[[#This Row],[Price Diff]]/Table2[[#This Row],[price]]</f>
        <v>5.1150888283307154E-2</v>
      </c>
    </row>
    <row r="7384" spans="1:22" x14ac:dyDescent="0.2">
      <c r="A7384" s="3">
        <v>11900</v>
      </c>
      <c r="B7384" s="3">
        <v>0.20765259</v>
      </c>
      <c r="C7384" s="3">
        <v>63762</v>
      </c>
      <c r="D7384" s="3">
        <v>0.58610393999999999</v>
      </c>
      <c r="E7384" s="3">
        <v>1595</v>
      </c>
      <c r="F7384" s="3">
        <v>0.38472810600000001</v>
      </c>
      <c r="G7384" s="3">
        <v>3</v>
      </c>
      <c r="H7384" s="3">
        <v>0.416289664</v>
      </c>
      <c r="I7384" s="2" t="s">
        <v>15</v>
      </c>
      <c r="J7384" s="3">
        <v>16000</v>
      </c>
      <c r="K7384" s="3">
        <v>0.731395342</v>
      </c>
      <c r="L7384" s="3">
        <v>1</v>
      </c>
      <c r="M7384" s="2" t="s">
        <v>67</v>
      </c>
      <c r="N7384" s="3">
        <v>111000</v>
      </c>
      <c r="O7384" s="3">
        <v>0.50554955499999998</v>
      </c>
      <c r="P7384" s="3">
        <v>-0.93433830030805476</v>
      </c>
      <c r="Q7384" s="3">
        <v>0.64344550779703447</v>
      </c>
      <c r="R7384" s="3">
        <v>0.56378029677964847</v>
      </c>
      <c r="S7384" s="3">
        <v>0.50302717035925559</v>
      </c>
      <c r="T7384" s="5">
        <f>POWER(10,Table2[[#This Row],[Predicted normalized_price]]*(N$7634-N$7635)+N$7635)</f>
        <v>109472.08955504141</v>
      </c>
      <c r="U7384" s="5">
        <f>ABS(Table2[[#This Row],[price]]-Table2[[#This Row],[Predicted Price]])</f>
        <v>1527.9104449585866</v>
      </c>
      <c r="V7384" s="5">
        <f>Table2[[#This Row],[Price Diff]]/Table2[[#This Row],[price]]</f>
        <v>1.3764958963590871E-2</v>
      </c>
    </row>
    <row r="7385" spans="1:22" x14ac:dyDescent="0.2">
      <c r="A7385" s="3">
        <v>12490</v>
      </c>
      <c r="B7385" s="3">
        <v>0.218419692</v>
      </c>
      <c r="C7385" s="3">
        <v>69515</v>
      </c>
      <c r="D7385" s="3">
        <v>0.60122151099999999</v>
      </c>
      <c r="E7385" s="3">
        <v>1999</v>
      </c>
      <c r="F7385" s="3">
        <v>0.48099653599999997</v>
      </c>
      <c r="G7385" s="3">
        <v>3</v>
      </c>
      <c r="H7385" s="3">
        <v>0.416289664</v>
      </c>
      <c r="I7385" s="2" t="s">
        <v>12</v>
      </c>
      <c r="J7385" s="3">
        <v>33000</v>
      </c>
      <c r="K7385" s="3">
        <v>0.79309278100000002</v>
      </c>
      <c r="L7385" s="3">
        <v>1</v>
      </c>
      <c r="M7385" s="2" t="s">
        <v>65</v>
      </c>
      <c r="N7385" s="3">
        <v>116000</v>
      </c>
      <c r="O7385" s="3">
        <v>0.51356771099999998</v>
      </c>
      <c r="P7385" s="3">
        <v>-0.37397255670885404</v>
      </c>
      <c r="Q7385" s="3">
        <v>0.66911409011978518</v>
      </c>
      <c r="R7385" s="3">
        <v>0.54820160709806343</v>
      </c>
      <c r="S7385" s="3">
        <v>0.51521491409296405</v>
      </c>
      <c r="T7385" s="5">
        <f>POWER(10,Table2[[#This Row],[Predicted normalized_price]]*(N$7634-N$7635)+N$7635)</f>
        <v>117054.73147443149</v>
      </c>
      <c r="U7385" s="5">
        <f>ABS(Table2[[#This Row],[price]]-Table2[[#This Row],[Predicted Price]])</f>
        <v>1054.7314744314936</v>
      </c>
      <c r="V7385" s="5">
        <f>Table2[[#This Row],[Price Diff]]/Table2[[#This Row],[price]]</f>
        <v>9.0925127106163232E-3</v>
      </c>
    </row>
    <row r="7386" spans="1:22" x14ac:dyDescent="0.2">
      <c r="A7386" s="3">
        <v>9830</v>
      </c>
      <c r="B7386" s="3">
        <v>0.16513160199999999</v>
      </c>
      <c r="C7386" s="3">
        <v>55043</v>
      </c>
      <c r="D7386" s="3">
        <v>0.56037117999999997</v>
      </c>
      <c r="E7386" s="3">
        <v>1600</v>
      </c>
      <c r="F7386" s="3">
        <v>0.38606267399999999</v>
      </c>
      <c r="G7386" s="3">
        <v>3</v>
      </c>
      <c r="H7386" s="3">
        <v>0.416289664</v>
      </c>
      <c r="I7386" s="2" t="s">
        <v>23</v>
      </c>
      <c r="J7386" s="3">
        <v>33000</v>
      </c>
      <c r="K7386" s="3">
        <v>0.79309278100000002</v>
      </c>
      <c r="L7386" s="3">
        <v>1</v>
      </c>
      <c r="M7386" s="2" t="s">
        <v>64</v>
      </c>
      <c r="N7386" s="3">
        <v>88888</v>
      </c>
      <c r="O7386" s="3">
        <v>0.465121542</v>
      </c>
      <c r="P7386" s="3">
        <v>0.68949400804880911</v>
      </c>
      <c r="Q7386" s="3">
        <v>-0.61550468015559867</v>
      </c>
      <c r="R7386" s="3">
        <v>-0.5800452548459295</v>
      </c>
      <c r="S7386" s="3">
        <v>0.46579979064252641</v>
      </c>
      <c r="T7386" s="5">
        <f>POWER(10,Table2[[#This Row],[Predicted normalized_price]]*(N$7634-N$7635)+N$7635)</f>
        <v>89219.903274497832</v>
      </c>
      <c r="U7386" s="5">
        <f>ABS(Table2[[#This Row],[price]]-Table2[[#This Row],[Predicted Price]])</f>
        <v>331.90327449783217</v>
      </c>
      <c r="V7386" s="5">
        <f>Table2[[#This Row],[Price Diff]]/Table2[[#This Row],[price]]</f>
        <v>3.7339491775923877E-3</v>
      </c>
    </row>
    <row r="7387" spans="1:22" x14ac:dyDescent="0.2">
      <c r="A7387" s="3">
        <v>23890</v>
      </c>
      <c r="B7387" s="3">
        <v>0.36272258499999999</v>
      </c>
      <c r="C7387" s="3">
        <v>112361</v>
      </c>
      <c r="D7387" s="3">
        <v>0.685252957</v>
      </c>
      <c r="E7387" s="3">
        <v>1995</v>
      </c>
      <c r="F7387" s="3">
        <v>0.48014246599999999</v>
      </c>
      <c r="G7387" s="3">
        <v>3</v>
      </c>
      <c r="H7387" s="3">
        <v>0.416289664</v>
      </c>
      <c r="I7387" s="2" t="s">
        <v>13</v>
      </c>
      <c r="J7387" s="3">
        <v>17766</v>
      </c>
      <c r="K7387" s="3">
        <v>0.74031842299999995</v>
      </c>
      <c r="L7387" s="3">
        <v>1</v>
      </c>
      <c r="M7387" s="2" t="s">
        <v>64</v>
      </c>
      <c r="N7387" s="3">
        <v>245800</v>
      </c>
      <c r="O7387" s="3">
        <v>0.65022362099999997</v>
      </c>
      <c r="P7387" s="3">
        <v>0.2567579874022754</v>
      </c>
      <c r="Q7387" s="3">
        <v>0.81036882623724449</v>
      </c>
      <c r="R7387" s="3">
        <v>0.17999112659352778</v>
      </c>
      <c r="S7387" s="3">
        <v>0.64746014594592716</v>
      </c>
      <c r="T7387" s="5">
        <f>POWER(10,Table2[[#This Row],[Predicted normalized_price]]*(N$7634-N$7635)+N$7635)</f>
        <v>242095.63228760034</v>
      </c>
      <c r="U7387" s="5">
        <f>ABS(Table2[[#This Row],[price]]-Table2[[#This Row],[Predicted Price]])</f>
        <v>3704.3677123996604</v>
      </c>
      <c r="V7387" s="5">
        <f>Table2[[#This Row],[Price Diff]]/Table2[[#This Row],[price]]</f>
        <v>1.507065790235826E-2</v>
      </c>
    </row>
    <row r="7388" spans="1:22" x14ac:dyDescent="0.2">
      <c r="A7388" s="3">
        <v>16750</v>
      </c>
      <c r="B7388" s="3">
        <v>0.283718835</v>
      </c>
      <c r="C7388" s="3">
        <v>93761</v>
      </c>
      <c r="D7388" s="3">
        <v>0.65358322000000002</v>
      </c>
      <c r="E7388" s="3">
        <v>1998</v>
      </c>
      <c r="F7388" s="3">
        <v>0.480783179</v>
      </c>
      <c r="G7388" s="3">
        <v>4</v>
      </c>
      <c r="H7388" s="3">
        <v>0.52529906999999998</v>
      </c>
      <c r="I7388" s="2" t="s">
        <v>16</v>
      </c>
      <c r="J7388" s="3">
        <v>17000</v>
      </c>
      <c r="K7388" s="3">
        <v>0.736562198</v>
      </c>
      <c r="M7388" s="2" t="s">
        <v>64</v>
      </c>
      <c r="N7388" s="3">
        <v>168000</v>
      </c>
      <c r="O7388" s="3">
        <v>0.58096933500000003</v>
      </c>
      <c r="T7388" s="5">
        <f>POWER(10,Table2[[#This Row],[Predicted normalized_price]]*(N$7634-N$7635)+N$7635)</f>
        <v>6899.9999999999991</v>
      </c>
      <c r="U7388" s="5">
        <f>ABS(Table2[[#This Row],[price]]-Table2[[#This Row],[Predicted Price]])</f>
        <v>161100</v>
      </c>
      <c r="V7388" s="5">
        <f>Table2[[#This Row],[Price Diff]]/Table2[[#This Row],[price]]</f>
        <v>0.95892857142857146</v>
      </c>
    </row>
    <row r="7389" spans="1:22" x14ac:dyDescent="0.2">
      <c r="A7389" s="3">
        <v>22310</v>
      </c>
      <c r="B7389" s="3">
        <v>0.34749754700000002</v>
      </c>
      <c r="C7389" s="3">
        <v>86025</v>
      </c>
      <c r="D7389" s="3">
        <v>0.63851362</v>
      </c>
      <c r="E7389" s="3">
        <v>1991</v>
      </c>
      <c r="F7389" s="3">
        <v>0.47928668200000002</v>
      </c>
      <c r="G7389" s="3">
        <v>6</v>
      </c>
      <c r="H7389" s="3">
        <v>0.67893919899999999</v>
      </c>
      <c r="I7389" s="2" t="s">
        <v>15</v>
      </c>
      <c r="J7389" s="3">
        <v>49000</v>
      </c>
      <c r="K7389" s="3">
        <v>0.82678410400000002</v>
      </c>
      <c r="L7389" s="3">
        <v>2</v>
      </c>
      <c r="M7389" s="2" t="s">
        <v>67</v>
      </c>
      <c r="N7389" s="3">
        <v>160000</v>
      </c>
      <c r="O7389" s="3">
        <v>0.57209036899999999</v>
      </c>
      <c r="P7389" s="3">
        <v>-0.90756610430488938</v>
      </c>
      <c r="Q7389" s="3">
        <v>0.71991158515003284</v>
      </c>
      <c r="R7389" s="3">
        <v>0.43317121425683458</v>
      </c>
      <c r="S7389" s="3">
        <v>0.55636044724954503</v>
      </c>
      <c r="T7389" s="5">
        <f>POWER(10,Table2[[#This Row],[Predicted normalized_price]]*(N$7634-N$7635)+N$7635)</f>
        <v>146751.02723936475</v>
      </c>
      <c r="U7389" s="5">
        <f>ABS(Table2[[#This Row],[price]]-Table2[[#This Row],[Predicted Price]])</f>
        <v>13248.972760635254</v>
      </c>
      <c r="V7389" s="5">
        <f>Table2[[#This Row],[Price Diff]]/Table2[[#This Row],[price]]</f>
        <v>8.2806079753970335E-2</v>
      </c>
    </row>
    <row r="7390" spans="1:22" x14ac:dyDescent="0.2">
      <c r="A7390" s="3">
        <v>11740</v>
      </c>
      <c r="B7390" s="3">
        <v>0.204640603</v>
      </c>
      <c r="C7390" s="3">
        <v>70210</v>
      </c>
      <c r="D7390" s="3">
        <v>0.60296246399999998</v>
      </c>
      <c r="E7390" s="3">
        <v>2356</v>
      </c>
      <c r="F7390" s="3">
        <v>0.55106086499999996</v>
      </c>
      <c r="G7390" s="3">
        <v>5</v>
      </c>
      <c r="H7390" s="3">
        <v>0.60985333500000005</v>
      </c>
      <c r="I7390" s="2" t="s">
        <v>22</v>
      </c>
      <c r="J7390" s="3">
        <v>29000</v>
      </c>
      <c r="K7390" s="3">
        <v>0.78208045199999998</v>
      </c>
      <c r="L7390" s="3">
        <v>1</v>
      </c>
      <c r="M7390" s="2" t="s">
        <v>65</v>
      </c>
      <c r="N7390" s="3">
        <v>102800</v>
      </c>
      <c r="O7390" s="3">
        <v>0.49158331999999999</v>
      </c>
      <c r="P7390" s="3">
        <v>-0.43094987034159704</v>
      </c>
      <c r="Q7390" s="3">
        <v>-0.62218957658127216</v>
      </c>
      <c r="R7390" s="3">
        <v>-0.61156453150203915</v>
      </c>
      <c r="S7390" s="3">
        <v>0.46908069740339953</v>
      </c>
      <c r="T7390" s="5">
        <f>POWER(10,Table2[[#This Row],[Predicted normalized_price]]*(N$7634-N$7635)+N$7635)</f>
        <v>90843.007012022514</v>
      </c>
      <c r="U7390" s="5">
        <f>ABS(Table2[[#This Row],[price]]-Table2[[#This Row],[Predicted Price]])</f>
        <v>11956.992987977486</v>
      </c>
      <c r="V7390" s="5">
        <f>Table2[[#This Row],[Price Diff]]/Table2[[#This Row],[price]]</f>
        <v>0.1163131613616487</v>
      </c>
    </row>
    <row r="7391" spans="1:22" x14ac:dyDescent="0.2">
      <c r="A7391" s="3">
        <v>15030</v>
      </c>
      <c r="B7391" s="3">
        <v>0.259610179</v>
      </c>
      <c r="C7391" s="3">
        <v>71811</v>
      </c>
      <c r="D7391" s="3">
        <v>0.60690821800000005</v>
      </c>
      <c r="E7391" s="3">
        <v>1796</v>
      </c>
      <c r="F7391" s="3">
        <v>0.43533607800000002</v>
      </c>
      <c r="G7391" s="3">
        <v>7</v>
      </c>
      <c r="H7391" s="3">
        <v>0.73735046500000001</v>
      </c>
      <c r="I7391" s="2" t="s">
        <v>15</v>
      </c>
      <c r="J7391" s="3">
        <v>83700</v>
      </c>
      <c r="K7391" s="3">
        <v>0.87241623800000001</v>
      </c>
      <c r="L7391" s="3">
        <v>2</v>
      </c>
      <c r="M7391" s="2" t="s">
        <v>65</v>
      </c>
      <c r="N7391" s="3">
        <v>87000</v>
      </c>
      <c r="O7391" s="3">
        <v>0.46121454899999997</v>
      </c>
      <c r="P7391" s="3">
        <v>-0.86030308965289748</v>
      </c>
      <c r="Q7391" s="3">
        <v>0.58448260098632132</v>
      </c>
      <c r="R7391" s="3">
        <v>0.58582297578029463</v>
      </c>
      <c r="S7391" s="3">
        <v>0.48210236507971183</v>
      </c>
      <c r="T7391" s="5">
        <f>POWER(10,Table2[[#This Row],[Predicted normalized_price]]*(N$7634-N$7635)+N$7635)</f>
        <v>97581.433330241955</v>
      </c>
      <c r="U7391" s="5">
        <f>ABS(Table2[[#This Row],[price]]-Table2[[#This Row],[Predicted Price]])</f>
        <v>10581.433330241955</v>
      </c>
      <c r="V7391" s="5">
        <f>Table2[[#This Row],[Price Diff]]/Table2[[#This Row],[price]]</f>
        <v>0.1216256704625512</v>
      </c>
    </row>
    <row r="7392" spans="1:22" x14ac:dyDescent="0.2">
      <c r="A7392" s="3">
        <v>8970</v>
      </c>
      <c r="B7392" s="3">
        <v>0.14476035200000001</v>
      </c>
      <c r="C7392" s="3">
        <v>33144</v>
      </c>
      <c r="D7392" s="3">
        <v>0.47160091799999998</v>
      </c>
      <c r="E7392" s="3">
        <v>1390</v>
      </c>
      <c r="F7392" s="3">
        <v>0.32606906200000002</v>
      </c>
      <c r="G7392" s="3">
        <v>8</v>
      </c>
      <c r="H7392" s="3">
        <v>0.78794860499999997</v>
      </c>
      <c r="I7392" s="2" t="s">
        <v>20</v>
      </c>
      <c r="J7392" s="3">
        <v>150000</v>
      </c>
      <c r="K7392" s="3">
        <v>0.92213736199999996</v>
      </c>
      <c r="L7392" s="3">
        <v>3</v>
      </c>
      <c r="M7392" s="2" t="s">
        <v>63</v>
      </c>
      <c r="N7392" s="3">
        <v>39888</v>
      </c>
      <c r="O7392" s="3">
        <v>0.31929850500000001</v>
      </c>
      <c r="P7392" s="3">
        <v>-0.64125685416571121</v>
      </c>
      <c r="Q7392" s="3">
        <v>0.22177361498853854</v>
      </c>
      <c r="R7392" s="3">
        <v>0.83517653483866083</v>
      </c>
      <c r="S7392" s="3">
        <v>0.32391152989370198</v>
      </c>
      <c r="T7392" s="5">
        <f>POWER(10,Table2[[#This Row],[Predicted normalized_price]]*(N$7634-N$7635)+N$7635)</f>
        <v>40912.033117066705</v>
      </c>
      <c r="U7392" s="5">
        <f>ABS(Table2[[#This Row],[price]]-Table2[[#This Row],[Predicted Price]])</f>
        <v>1024.033117066705</v>
      </c>
      <c r="V7392" s="5">
        <f>Table2[[#This Row],[Price Diff]]/Table2[[#This Row],[price]]</f>
        <v>2.5672711518920602E-2</v>
      </c>
    </row>
    <row r="7393" spans="1:22" x14ac:dyDescent="0.2">
      <c r="A7393" s="3">
        <v>8070</v>
      </c>
      <c r="B7393" s="3">
        <v>0.12123418800000001</v>
      </c>
      <c r="C7393" s="3">
        <v>29470</v>
      </c>
      <c r="D7393" s="3">
        <v>0.45104012999999998</v>
      </c>
      <c r="E7393" s="3">
        <v>1598</v>
      </c>
      <c r="F7393" s="3">
        <v>0.38552934799999999</v>
      </c>
      <c r="G7393" s="3">
        <v>8</v>
      </c>
      <c r="H7393" s="3">
        <v>0.78794860499999997</v>
      </c>
      <c r="I7393" s="2" t="s">
        <v>42</v>
      </c>
      <c r="J7393" s="3">
        <v>124404</v>
      </c>
      <c r="K7393" s="3">
        <v>0.90619130699999995</v>
      </c>
      <c r="L7393" s="3">
        <v>1</v>
      </c>
      <c r="M7393" s="2" t="s">
        <v>67</v>
      </c>
      <c r="N7393" s="3">
        <v>35000</v>
      </c>
      <c r="O7393" s="3">
        <v>0.29550836699999999</v>
      </c>
      <c r="P7393" s="3">
        <v>-0.77200845692302444</v>
      </c>
      <c r="Q7393" s="3">
        <v>-0.82736528860807423</v>
      </c>
      <c r="R7393" s="3">
        <v>-0.16529266131729764</v>
      </c>
      <c r="S7393" s="3">
        <v>0.30096632324429212</v>
      </c>
      <c r="T7393" s="5">
        <f>POWER(10,Table2[[#This Row],[Predicted normalized_price]]*(N$7634-N$7635)+N$7635)</f>
        <v>36065.606504522999</v>
      </c>
      <c r="U7393" s="5">
        <f>ABS(Table2[[#This Row],[price]]-Table2[[#This Row],[Predicted Price]])</f>
        <v>1065.6065045229989</v>
      </c>
      <c r="V7393" s="5">
        <f>Table2[[#This Row],[Price Diff]]/Table2[[#This Row],[price]]</f>
        <v>3.0445900129228539E-2</v>
      </c>
    </row>
    <row r="7394" spans="1:22" x14ac:dyDescent="0.2">
      <c r="A7394" s="3">
        <v>8940</v>
      </c>
      <c r="B7394" s="3">
        <v>0.14401493400000001</v>
      </c>
      <c r="C7394" s="3">
        <v>12398</v>
      </c>
      <c r="D7394" s="3">
        <v>0.29951685700000003</v>
      </c>
      <c r="E7394" s="3">
        <v>1498</v>
      </c>
      <c r="F7394" s="3">
        <v>0.357974919</v>
      </c>
      <c r="G7394" s="3">
        <v>10</v>
      </c>
      <c r="H7394" s="3">
        <v>0.87250287000000004</v>
      </c>
      <c r="I7394" s="2" t="s">
        <v>27</v>
      </c>
      <c r="J7394" s="3">
        <v>96000</v>
      </c>
      <c r="K7394" s="3">
        <v>0.88410164599999996</v>
      </c>
      <c r="L7394" s="3">
        <v>2</v>
      </c>
      <c r="M7394" s="2" t="s">
        <v>63</v>
      </c>
      <c r="N7394" s="3">
        <v>21688</v>
      </c>
      <c r="O7394" s="3">
        <v>0.208413455</v>
      </c>
      <c r="P7394" s="3">
        <v>-0.76754974026249867</v>
      </c>
      <c r="Q7394" s="3">
        <v>-0.91286867402149741</v>
      </c>
      <c r="R7394" s="3">
        <v>0.14809553468886041</v>
      </c>
      <c r="S7394" s="3">
        <v>0.19898153927153056</v>
      </c>
      <c r="T7394" s="5">
        <f>POWER(10,Table2[[#This Row],[Predicted normalized_price]]*(N$7634-N$7635)+N$7635)</f>
        <v>20592.572939884252</v>
      </c>
      <c r="U7394" s="5">
        <f>ABS(Table2[[#This Row],[price]]-Table2[[#This Row],[Predicted Price]])</f>
        <v>1095.4270601157477</v>
      </c>
      <c r="V7394" s="5">
        <f>Table2[[#This Row],[Price Diff]]/Table2[[#This Row],[price]]</f>
        <v>5.0508440617657129E-2</v>
      </c>
    </row>
    <row r="7395" spans="1:22" x14ac:dyDescent="0.2">
      <c r="A7395" s="3">
        <v>22880</v>
      </c>
      <c r="B7395" s="3">
        <v>0.35311099099999999</v>
      </c>
      <c r="C7395" s="3">
        <v>106507</v>
      </c>
      <c r="D7395" s="3">
        <v>0.67588926900000001</v>
      </c>
      <c r="E7395" s="3">
        <v>1984</v>
      </c>
      <c r="F7395" s="3">
        <v>0.47778491499999998</v>
      </c>
      <c r="G7395" s="3">
        <v>4</v>
      </c>
      <c r="H7395" s="3">
        <v>0.52529906999999998</v>
      </c>
      <c r="I7395" s="2" t="s">
        <v>11</v>
      </c>
      <c r="J7395" s="3">
        <v>43000</v>
      </c>
      <c r="K7395" s="3">
        <v>0.81565173599999996</v>
      </c>
      <c r="L7395" s="3">
        <v>1</v>
      </c>
      <c r="M7395" s="2" t="s">
        <v>64</v>
      </c>
      <c r="N7395" s="3">
        <v>198800</v>
      </c>
      <c r="O7395" s="3">
        <v>0.61160345100000002</v>
      </c>
      <c r="P7395" s="3">
        <v>0.18652275656001988</v>
      </c>
      <c r="Q7395" s="3">
        <v>0.70615271089621823</v>
      </c>
      <c r="R7395" s="3">
        <v>0.20803963517054827</v>
      </c>
      <c r="S7395" s="3">
        <v>0.61271329602873292</v>
      </c>
      <c r="T7395" s="5">
        <f>POWER(10,Table2[[#This Row],[Predicted normalized_price]]*(N$7634-N$7635)+N$7635)</f>
        <v>200016.11162280242</v>
      </c>
      <c r="U7395" s="5">
        <f>ABS(Table2[[#This Row],[price]]-Table2[[#This Row],[Predicted Price]])</f>
        <v>1216.1116228024184</v>
      </c>
      <c r="V7395" s="5">
        <f>Table2[[#This Row],[Price Diff]]/Table2[[#This Row],[price]]</f>
        <v>6.1172616841167933E-3</v>
      </c>
    </row>
    <row r="7396" spans="1:22" x14ac:dyDescent="0.2">
      <c r="A7396" s="3">
        <v>11640</v>
      </c>
      <c r="B7396" s="3">
        <v>0.20273719500000001</v>
      </c>
      <c r="C7396" s="3">
        <v>61799</v>
      </c>
      <c r="D7396" s="3">
        <v>0.58063159099999995</v>
      </c>
      <c r="E7396" s="3">
        <v>1595</v>
      </c>
      <c r="F7396" s="3">
        <v>0.38472810600000001</v>
      </c>
      <c r="G7396" s="3">
        <v>4</v>
      </c>
      <c r="H7396" s="3">
        <v>0.52529906999999998</v>
      </c>
      <c r="I7396" s="2" t="s">
        <v>15</v>
      </c>
      <c r="J7396" s="3">
        <v>30000</v>
      </c>
      <c r="K7396" s="3">
        <v>0.78496977999999995</v>
      </c>
      <c r="L7396" s="3">
        <v>1</v>
      </c>
      <c r="M7396" s="2" t="s">
        <v>67</v>
      </c>
      <c r="N7396" s="3">
        <v>105888</v>
      </c>
      <c r="O7396" s="3">
        <v>0.49696938600000001</v>
      </c>
      <c r="P7396" s="3">
        <v>-0.9276097370621903</v>
      </c>
      <c r="Q7396" s="3">
        <v>0.59221491791833247</v>
      </c>
      <c r="R7396" s="3">
        <v>0.60916923626982922</v>
      </c>
      <c r="S7396" s="3">
        <v>0.47804088720677113</v>
      </c>
      <c r="T7396" s="5">
        <f>POWER(10,Table2[[#This Row],[Predicted normalized_price]]*(N$7634-N$7635)+N$7635)</f>
        <v>95427.739802124997</v>
      </c>
      <c r="U7396" s="5">
        <f>ABS(Table2[[#This Row],[price]]-Table2[[#This Row],[Predicted Price]])</f>
        <v>10460.260197875003</v>
      </c>
      <c r="V7396" s="5">
        <f>Table2[[#This Row],[Price Diff]]/Table2[[#This Row],[price]]</f>
        <v>9.8786077722452056E-2</v>
      </c>
    </row>
    <row r="7397" spans="1:22" x14ac:dyDescent="0.2">
      <c r="A7397" s="3">
        <v>9990</v>
      </c>
      <c r="B7397" s="3">
        <v>0.168724126</v>
      </c>
      <c r="C7397" s="3">
        <v>50811</v>
      </c>
      <c r="D7397" s="3">
        <v>0.54637070399999998</v>
      </c>
      <c r="E7397" s="3">
        <v>1560</v>
      </c>
      <c r="F7397" s="3">
        <v>0.37526730800000002</v>
      </c>
      <c r="G7397" s="3">
        <v>5</v>
      </c>
      <c r="H7397" s="3">
        <v>0.60985333500000005</v>
      </c>
      <c r="I7397" s="2" t="s">
        <v>21</v>
      </c>
      <c r="J7397" s="3">
        <v>64399</v>
      </c>
      <c r="K7397" s="3">
        <v>0.85007475499999996</v>
      </c>
      <c r="L7397" s="3">
        <v>1</v>
      </c>
      <c r="M7397" s="2" t="s">
        <v>67</v>
      </c>
      <c r="N7397" s="3">
        <v>69800</v>
      </c>
      <c r="O7397" s="3">
        <v>0.421128471</v>
      </c>
      <c r="P7397" s="3">
        <v>0.99999998965738524</v>
      </c>
      <c r="Q7397" s="3">
        <v>0.46775757077772612</v>
      </c>
      <c r="R7397" s="3">
        <v>0.71444666231544951</v>
      </c>
      <c r="S7397" s="3">
        <v>0.42364066616893364</v>
      </c>
      <c r="T7397" s="5">
        <f>POWER(10,Table2[[#This Row],[Predicted normalized_price]]*(N$7634-N$7635)+N$7635)</f>
        <v>70770.241209414671</v>
      </c>
      <c r="U7397" s="5">
        <f>ABS(Table2[[#This Row],[price]]-Table2[[#This Row],[Predicted Price]])</f>
        <v>970.24120941467118</v>
      </c>
      <c r="V7397" s="5">
        <f>Table2[[#This Row],[Price Diff]]/Table2[[#This Row],[price]]</f>
        <v>1.3900303859809043E-2</v>
      </c>
    </row>
    <row r="7398" spans="1:22" x14ac:dyDescent="0.2">
      <c r="A7398" s="3">
        <v>12590</v>
      </c>
      <c r="B7398" s="3">
        <v>0.22019407999999999</v>
      </c>
      <c r="C7398" s="3">
        <v>23947</v>
      </c>
      <c r="D7398" s="3">
        <v>0.41472202000000002</v>
      </c>
      <c r="E7398" s="3">
        <v>2500</v>
      </c>
      <c r="F7398" s="3">
        <v>0.57635689899999998</v>
      </c>
      <c r="G7398" s="3">
        <v>10</v>
      </c>
      <c r="H7398" s="3">
        <v>0.87250287000000004</v>
      </c>
      <c r="I7398" s="2" t="s">
        <v>16</v>
      </c>
      <c r="J7398" s="3">
        <v>126000</v>
      </c>
      <c r="K7398" s="3">
        <v>0.90727774400000005</v>
      </c>
      <c r="L7398" s="3">
        <v>1</v>
      </c>
      <c r="M7398" s="2" t="s">
        <v>65</v>
      </c>
      <c r="N7398" s="3">
        <v>36800</v>
      </c>
      <c r="O7398" s="3">
        <v>0.30463476</v>
      </c>
      <c r="P7398" s="3">
        <v>-0.67100274021296535</v>
      </c>
      <c r="Q7398" s="3">
        <v>0.12604328750348734</v>
      </c>
      <c r="R7398" s="3">
        <v>0.8357479633255267</v>
      </c>
      <c r="S7398" s="3">
        <v>0.29847464873220031</v>
      </c>
      <c r="T7398" s="5">
        <f>POWER(10,Table2[[#This Row],[Predicted normalized_price]]*(N$7634-N$7635)+N$7635)</f>
        <v>35575.167859487374</v>
      </c>
      <c r="U7398" s="5">
        <f>ABS(Table2[[#This Row],[price]]-Table2[[#This Row],[Predicted Price]])</f>
        <v>1224.8321405126262</v>
      </c>
      <c r="V7398" s="5">
        <f>Table2[[#This Row],[Price Diff]]/Table2[[#This Row],[price]]</f>
        <v>3.3283482079147449E-2</v>
      </c>
    </row>
    <row r="7399" spans="1:22" x14ac:dyDescent="0.2">
      <c r="A7399" s="3">
        <v>13180</v>
      </c>
      <c r="B7399" s="3">
        <v>0.23038438899999999</v>
      </c>
      <c r="C7399" s="3">
        <v>59299</v>
      </c>
      <c r="D7399" s="3">
        <v>0.57340493100000001</v>
      </c>
      <c r="E7399" s="3">
        <v>1595</v>
      </c>
      <c r="F7399" s="3">
        <v>0.38472810600000001</v>
      </c>
      <c r="G7399" s="3">
        <v>4</v>
      </c>
      <c r="H7399" s="3">
        <v>0.52529906999999998</v>
      </c>
      <c r="I7399" s="2" t="s">
        <v>15</v>
      </c>
      <c r="J7399" s="3">
        <v>39000</v>
      </c>
      <c r="K7399" s="3">
        <v>0.807330302</v>
      </c>
      <c r="L7399" s="3">
        <v>1</v>
      </c>
      <c r="M7399" s="2" t="s">
        <v>65</v>
      </c>
      <c r="N7399" s="3">
        <v>107800</v>
      </c>
      <c r="O7399" s="3">
        <v>0.50022609799999995</v>
      </c>
      <c r="P7399" s="3">
        <v>-0.93696415584618387</v>
      </c>
      <c r="Q7399" s="3">
        <v>0.60033967441633418</v>
      </c>
      <c r="R7399" s="3">
        <v>0.58620995087520433</v>
      </c>
      <c r="S7399" s="3">
        <v>0.4859787215024276</v>
      </c>
      <c r="T7399" s="5">
        <f>POWER(10,Table2[[#This Row],[Predicted normalized_price]]*(N$7634-N$7635)+N$7635)</f>
        <v>99682.280084194019</v>
      </c>
      <c r="U7399" s="5">
        <f>ABS(Table2[[#This Row],[price]]-Table2[[#This Row],[Predicted Price]])</f>
        <v>8117.7199158059811</v>
      </c>
      <c r="V7399" s="5">
        <f>Table2[[#This Row],[Price Diff]]/Table2[[#This Row],[price]]</f>
        <v>7.5303524265361604E-2</v>
      </c>
    </row>
    <row r="7400" spans="1:22" x14ac:dyDescent="0.2">
      <c r="A7400" s="3">
        <v>10700</v>
      </c>
      <c r="B7400" s="3">
        <v>0.18400127399999999</v>
      </c>
      <c r="C7400" s="3">
        <v>31441</v>
      </c>
      <c r="D7400" s="3">
        <v>0.46236975200000002</v>
      </c>
      <c r="E7400" s="3">
        <v>1798</v>
      </c>
      <c r="F7400" s="3">
        <v>0.435810641</v>
      </c>
      <c r="G7400" s="3">
        <v>9</v>
      </c>
      <c r="H7400" s="3">
        <v>0.83257932800000001</v>
      </c>
      <c r="I7400" s="2" t="s">
        <v>19</v>
      </c>
      <c r="J7400" s="3">
        <v>89000</v>
      </c>
      <c r="K7400" s="3">
        <v>0.87764895399999998</v>
      </c>
      <c r="L7400" s="3">
        <v>2</v>
      </c>
      <c r="M7400" s="2" t="s">
        <v>65</v>
      </c>
      <c r="N7400" s="3">
        <v>41800</v>
      </c>
      <c r="O7400" s="3">
        <v>0.32781908300000001</v>
      </c>
      <c r="P7400" s="3">
        <v>-0.79684542008589809</v>
      </c>
      <c r="Q7400" s="3">
        <v>0.1860748536679396</v>
      </c>
      <c r="R7400" s="3">
        <v>0.80414255138113477</v>
      </c>
      <c r="S7400" s="3">
        <v>0.32196957924042741</v>
      </c>
      <c r="T7400" s="5">
        <f>POWER(10,Table2[[#This Row],[Predicted normalized_price]]*(N$7634-N$7635)+N$7635)</f>
        <v>40477.77894294267</v>
      </c>
      <c r="U7400" s="5">
        <f>ABS(Table2[[#This Row],[price]]-Table2[[#This Row],[Predicted Price]])</f>
        <v>1322.2210570573297</v>
      </c>
      <c r="V7400" s="5">
        <f>Table2[[#This Row],[Price Diff]]/Table2[[#This Row],[price]]</f>
        <v>3.1632082704720808E-2</v>
      </c>
    </row>
    <row r="7401" spans="1:22" x14ac:dyDescent="0.2">
      <c r="A7401" s="3">
        <v>7860</v>
      </c>
      <c r="B7401" s="3">
        <v>0.115367371</v>
      </c>
      <c r="C7401" s="3">
        <v>45605</v>
      </c>
      <c r="D7401" s="3">
        <v>0.52745377900000001</v>
      </c>
      <c r="E7401" s="3">
        <v>1497</v>
      </c>
      <c r="F7401" s="3">
        <v>0.357690181</v>
      </c>
      <c r="G7401" s="3">
        <v>4</v>
      </c>
      <c r="H7401" s="3">
        <v>0.52529906999999998</v>
      </c>
      <c r="I7401" s="2" t="s">
        <v>10</v>
      </c>
      <c r="J7401" s="3">
        <v>41339</v>
      </c>
      <c r="K7401" s="3">
        <v>0.81229432499999998</v>
      </c>
      <c r="L7401" s="3">
        <v>2</v>
      </c>
      <c r="M7401" s="2" t="s">
        <v>63</v>
      </c>
      <c r="N7401" s="3">
        <v>67900</v>
      </c>
      <c r="O7401" s="3">
        <v>0.416106117</v>
      </c>
      <c r="P7401" s="3">
        <v>0.15094286579406432</v>
      </c>
      <c r="Q7401" s="3">
        <v>-0.73463412579093113</v>
      </c>
      <c r="R7401" s="3">
        <v>-0.43325863890328253</v>
      </c>
      <c r="S7401" s="3">
        <v>0.39577879126793669</v>
      </c>
      <c r="T7401" s="5">
        <f>POWER(10,Table2[[#This Row],[Predicted normalized_price]]*(N$7634-N$7635)+N$7635)</f>
        <v>60723.867021004575</v>
      </c>
      <c r="U7401" s="5">
        <f>ABS(Table2[[#This Row],[price]]-Table2[[#This Row],[Predicted Price]])</f>
        <v>7176.1329789954252</v>
      </c>
      <c r="V7401" s="5">
        <f>Table2[[#This Row],[Price Diff]]/Table2[[#This Row],[price]]</f>
        <v>0.10568678908682512</v>
      </c>
    </row>
    <row r="7402" spans="1:22" x14ac:dyDescent="0.2">
      <c r="A7402" s="3">
        <v>9730</v>
      </c>
      <c r="B7402" s="3">
        <v>0.16285645900000001</v>
      </c>
      <c r="C7402" s="3">
        <v>58979</v>
      </c>
      <c r="D7402" s="3">
        <v>0.57245799600000002</v>
      </c>
      <c r="E7402" s="3">
        <v>1798</v>
      </c>
      <c r="F7402" s="3">
        <v>0.435810641</v>
      </c>
      <c r="G7402" s="3">
        <v>3</v>
      </c>
      <c r="H7402" s="3">
        <v>0.416289664</v>
      </c>
      <c r="I7402" s="2" t="s">
        <v>10</v>
      </c>
      <c r="J7402" s="3">
        <v>32000</v>
      </c>
      <c r="K7402" s="3">
        <v>0.79047020499999998</v>
      </c>
      <c r="L7402" s="3">
        <v>1</v>
      </c>
      <c r="M7402" s="2" t="s">
        <v>66</v>
      </c>
      <c r="N7402" s="3">
        <v>90800</v>
      </c>
      <c r="O7402" s="3">
        <v>0.468994523</v>
      </c>
      <c r="P7402" s="3">
        <v>0.50166482717314664</v>
      </c>
      <c r="Q7402" s="3">
        <v>-0.60012308933620129</v>
      </c>
      <c r="R7402" s="3">
        <v>-0.58419489451926221</v>
      </c>
      <c r="S7402" s="3">
        <v>0.47040854305861257</v>
      </c>
      <c r="T7402" s="5">
        <f>POWER(10,Table2[[#This Row],[Predicted normalized_price]]*(N$7634-N$7635)+N$7635)</f>
        <v>91508.271544042305</v>
      </c>
      <c r="U7402" s="5">
        <f>ABS(Table2[[#This Row],[price]]-Table2[[#This Row],[Predicted Price]])</f>
        <v>708.27154404230532</v>
      </c>
      <c r="V7402" s="5">
        <f>Table2[[#This Row],[Price Diff]]/Table2[[#This Row],[price]]</f>
        <v>7.8003474013469748E-3</v>
      </c>
    </row>
    <row r="7403" spans="1:22" x14ac:dyDescent="0.2">
      <c r="A7403" s="3">
        <v>8290</v>
      </c>
      <c r="B7403" s="3">
        <v>0.127218848</v>
      </c>
      <c r="C7403" s="3">
        <v>50372</v>
      </c>
      <c r="D7403" s="3">
        <v>0.54485214199999998</v>
      </c>
      <c r="E7403" s="3">
        <v>1598</v>
      </c>
      <c r="F7403" s="3">
        <v>0.38552934799999999</v>
      </c>
      <c r="G7403" s="3">
        <v>4</v>
      </c>
      <c r="H7403" s="3">
        <v>0.52529906999999998</v>
      </c>
      <c r="I7403" s="2" t="s">
        <v>27</v>
      </c>
      <c r="J7403" s="3">
        <v>70261</v>
      </c>
      <c r="K7403" s="3">
        <v>0.85749962800000001</v>
      </c>
      <c r="L7403" s="3">
        <v>1</v>
      </c>
      <c r="M7403" s="2" t="s">
        <v>63</v>
      </c>
      <c r="N7403" s="3">
        <v>69800</v>
      </c>
      <c r="O7403" s="3">
        <v>0.421128471</v>
      </c>
      <c r="P7403" s="3">
        <v>-0.31989286789410043</v>
      </c>
      <c r="Q7403" s="3">
        <v>-0.70267543795847864</v>
      </c>
      <c r="R7403" s="3">
        <v>-0.4565017126557972</v>
      </c>
      <c r="S7403" s="3">
        <v>0.40885023061519488</v>
      </c>
      <c r="T7403" s="5">
        <f>POWER(10,Table2[[#This Row],[Predicted normalized_price]]*(N$7634-N$7635)+N$7635)</f>
        <v>65245.999759505059</v>
      </c>
      <c r="U7403" s="5">
        <f>ABS(Table2[[#This Row],[price]]-Table2[[#This Row],[Predicted Price]])</f>
        <v>4554.000240494941</v>
      </c>
      <c r="V7403" s="5">
        <f>Table2[[#This Row],[Price Diff]]/Table2[[#This Row],[price]]</f>
        <v>6.5243556454082252E-2</v>
      </c>
    </row>
    <row r="7404" spans="1:22" x14ac:dyDescent="0.2">
      <c r="A7404" s="3">
        <v>13370</v>
      </c>
      <c r="B7404" s="3">
        <v>0.233569102</v>
      </c>
      <c r="C7404" s="3">
        <v>61697</v>
      </c>
      <c r="D7404" s="3">
        <v>0.58034250899999995</v>
      </c>
      <c r="E7404" s="3">
        <v>1969</v>
      </c>
      <c r="F7404" s="3">
        <v>0.47454891999999999</v>
      </c>
      <c r="G7404" s="3">
        <v>3</v>
      </c>
      <c r="H7404" s="3">
        <v>0.416289664</v>
      </c>
      <c r="I7404" s="2" t="s">
        <v>21</v>
      </c>
      <c r="J7404" s="3">
        <v>38000</v>
      </c>
      <c r="K7404" s="3">
        <v>0.80511648899999999</v>
      </c>
      <c r="L7404" s="3">
        <v>1</v>
      </c>
      <c r="M7404" s="2" t="s">
        <v>65</v>
      </c>
      <c r="N7404" s="3">
        <v>119800</v>
      </c>
      <c r="O7404" s="3">
        <v>0.51943364999999997</v>
      </c>
      <c r="P7404" s="3">
        <v>0.99999999311343446</v>
      </c>
      <c r="Q7404" s="3">
        <v>0.64545356746882077</v>
      </c>
      <c r="R7404" s="3">
        <v>0.57308696157005834</v>
      </c>
      <c r="S7404" s="3">
        <v>0.50629190090539977</v>
      </c>
      <c r="T7404" s="5">
        <f>POWER(10,Table2[[#This Row],[Predicted normalized_price]]*(N$7634-N$7635)+N$7635)</f>
        <v>111453.71710700334</v>
      </c>
      <c r="U7404" s="5">
        <f>ABS(Table2[[#This Row],[price]]-Table2[[#This Row],[Predicted Price]])</f>
        <v>8346.2828929966636</v>
      </c>
      <c r="V7404" s="5">
        <f>Table2[[#This Row],[Price Diff]]/Table2[[#This Row],[price]]</f>
        <v>6.9668471560907039E-2</v>
      </c>
    </row>
    <row r="7405" spans="1:22" x14ac:dyDescent="0.2">
      <c r="A7405" s="3">
        <v>15730</v>
      </c>
      <c r="B7405" s="3">
        <v>0.26973903900000001</v>
      </c>
      <c r="C7405" s="3">
        <v>28316</v>
      </c>
      <c r="D7405" s="3">
        <v>0.44404954000000002</v>
      </c>
      <c r="E7405" s="3">
        <v>2497</v>
      </c>
      <c r="F7405" s="3">
        <v>0.57584491900000001</v>
      </c>
      <c r="G7405" s="3">
        <v>10</v>
      </c>
      <c r="H7405" s="3">
        <v>0.87250287000000004</v>
      </c>
      <c r="I7405" s="2" t="s">
        <v>13</v>
      </c>
      <c r="J7405" s="3">
        <v>99000</v>
      </c>
      <c r="K7405" s="3">
        <v>0.88672422299999998</v>
      </c>
      <c r="L7405" s="3">
        <v>3</v>
      </c>
      <c r="M7405" s="2" t="s">
        <v>62</v>
      </c>
      <c r="N7405" s="3">
        <v>42000</v>
      </c>
      <c r="O7405" s="3">
        <v>0.32868773699999998</v>
      </c>
      <c r="P7405" s="3">
        <v>-0.70973344049945053</v>
      </c>
      <c r="Q7405" s="3">
        <v>0.23955994020100344</v>
      </c>
      <c r="R7405" s="3">
        <v>0.79352382937747667</v>
      </c>
      <c r="S7405" s="3">
        <v>0.3389790115096698</v>
      </c>
      <c r="T7405" s="5">
        <f>POWER(10,Table2[[#This Row],[Predicted normalized_price]]*(N$7634-N$7635)+N$7635)</f>
        <v>44443.577186493872</v>
      </c>
      <c r="U7405" s="5">
        <f>ABS(Table2[[#This Row],[price]]-Table2[[#This Row],[Predicted Price]])</f>
        <v>2443.5771864938724</v>
      </c>
      <c r="V7405" s="5">
        <f>Table2[[#This Row],[Price Diff]]/Table2[[#This Row],[price]]</f>
        <v>5.8180409202235057E-2</v>
      </c>
    </row>
    <row r="7406" spans="1:22" x14ac:dyDescent="0.2">
      <c r="A7406" s="3">
        <v>11030</v>
      </c>
      <c r="B7406" s="3">
        <v>0.19075994700000001</v>
      </c>
      <c r="C7406" s="3">
        <v>51135</v>
      </c>
      <c r="D7406" s="3">
        <v>0.54748307399999996</v>
      </c>
      <c r="E7406" s="3">
        <v>1395</v>
      </c>
      <c r="F7406" s="3">
        <v>0.327600102</v>
      </c>
      <c r="G7406" s="3">
        <v>6</v>
      </c>
      <c r="H7406" s="3">
        <v>0.67893919899999999</v>
      </c>
      <c r="I7406" s="2" t="s">
        <v>19</v>
      </c>
      <c r="J7406" s="3">
        <v>77000</v>
      </c>
      <c r="K7406" s="3">
        <v>0.86530544499999995</v>
      </c>
      <c r="L7406" s="3">
        <v>1</v>
      </c>
      <c r="M7406" s="2" t="s">
        <v>67</v>
      </c>
      <c r="N7406" s="3">
        <v>63800</v>
      </c>
      <c r="O7406" s="3">
        <v>0.40477171699999998</v>
      </c>
      <c r="P7406" s="3">
        <v>-0.91391349882428297</v>
      </c>
      <c r="Q7406" s="3">
        <v>0.44794668508838792</v>
      </c>
      <c r="R7406" s="3">
        <v>0.68299369102717555</v>
      </c>
      <c r="S7406" s="3">
        <v>0.42135720322665404</v>
      </c>
      <c r="T7406" s="5">
        <f>POWER(10,Table2[[#This Row],[Predicted normalized_price]]*(N$7634-N$7635)+N$7635)</f>
        <v>69887.785984131391</v>
      </c>
      <c r="U7406" s="5">
        <f>ABS(Table2[[#This Row],[price]]-Table2[[#This Row],[Predicted Price]])</f>
        <v>6087.7859841313912</v>
      </c>
      <c r="V7406" s="5">
        <f>Table2[[#This Row],[Price Diff]]/Table2[[#This Row],[price]]</f>
        <v>9.5419843011463806E-2</v>
      </c>
    </row>
    <row r="7407" spans="1:22" x14ac:dyDescent="0.2">
      <c r="A7407" s="3">
        <v>10650</v>
      </c>
      <c r="B7407" s="3">
        <v>0.18295908399999999</v>
      </c>
      <c r="C7407" s="3">
        <v>67328</v>
      </c>
      <c r="D7407" s="3">
        <v>0.59562733499999998</v>
      </c>
      <c r="E7407" s="3">
        <v>2494</v>
      </c>
      <c r="F7407" s="3">
        <v>0.57533232300000003</v>
      </c>
      <c r="G7407" s="3">
        <v>5</v>
      </c>
      <c r="H7407" s="3">
        <v>0.60985333500000005</v>
      </c>
      <c r="I7407" s="2" t="s">
        <v>10</v>
      </c>
      <c r="J7407" s="3">
        <v>98300</v>
      </c>
      <c r="K7407" s="3">
        <v>0.88611946699999999</v>
      </c>
      <c r="L7407" s="3">
        <v>1</v>
      </c>
      <c r="M7407" s="2" t="s">
        <v>65</v>
      </c>
      <c r="N7407" s="3">
        <v>79800</v>
      </c>
      <c r="O7407" s="3">
        <v>0.44549404399999998</v>
      </c>
      <c r="P7407" s="3">
        <v>0.77175915960134245</v>
      </c>
      <c r="Q7407" s="3">
        <v>-0.63845646543211754</v>
      </c>
      <c r="R7407" s="3">
        <v>-0.56384156567794641</v>
      </c>
      <c r="S7407" s="3">
        <v>0.45586212250441682</v>
      </c>
      <c r="T7407" s="5">
        <f>POWER(10,Table2[[#This Row],[Predicted normalized_price]]*(N$7634-N$7635)+N$7635)</f>
        <v>84478.442567715887</v>
      </c>
      <c r="U7407" s="5">
        <f>ABS(Table2[[#This Row],[price]]-Table2[[#This Row],[Predicted Price]])</f>
        <v>4678.442567715887</v>
      </c>
      <c r="V7407" s="5">
        <f>Table2[[#This Row],[Price Diff]]/Table2[[#This Row],[price]]</f>
        <v>5.8627099846063749E-2</v>
      </c>
    </row>
    <row r="7408" spans="1:22" x14ac:dyDescent="0.2">
      <c r="A7408" s="3">
        <v>13550</v>
      </c>
      <c r="B7408" s="3">
        <v>0.23654472400000001</v>
      </c>
      <c r="C7408" s="3">
        <v>76023</v>
      </c>
      <c r="D7408" s="3">
        <v>0.61688302500000003</v>
      </c>
      <c r="E7408" s="3">
        <v>2494</v>
      </c>
      <c r="F7408" s="3">
        <v>0.57533232300000003</v>
      </c>
      <c r="G7408" s="3">
        <v>4</v>
      </c>
      <c r="H7408" s="3">
        <v>0.52529906999999998</v>
      </c>
      <c r="I7408" s="2" t="s">
        <v>16</v>
      </c>
      <c r="J7408" s="3">
        <v>83000</v>
      </c>
      <c r="K7408" s="3">
        <v>0.87170046999999995</v>
      </c>
      <c r="L7408" s="3">
        <v>1</v>
      </c>
      <c r="M7408" s="2" t="s">
        <v>65</v>
      </c>
      <c r="N7408" s="3">
        <v>119800</v>
      </c>
      <c r="O7408" s="3">
        <v>0.51943364999999997</v>
      </c>
      <c r="P7408" s="3">
        <v>-0.3384530309749329</v>
      </c>
      <c r="Q7408" s="3">
        <v>0.64124379106791018</v>
      </c>
      <c r="R7408" s="3">
        <v>0.54403541330222216</v>
      </c>
      <c r="S7408" s="3">
        <v>0.50902453314297902</v>
      </c>
      <c r="T7408" s="5">
        <f>POWER(10,Table2[[#This Row],[Predicted normalized_price]]*(N$7634-N$7635)+N$7635)</f>
        <v>113139.922084092</v>
      </c>
      <c r="U7408" s="5">
        <f>ABS(Table2[[#This Row],[price]]-Table2[[#This Row],[Predicted Price]])</f>
        <v>6660.0779159079975</v>
      </c>
      <c r="V7408" s="5">
        <f>Table2[[#This Row],[Price Diff]]/Table2[[#This Row],[price]]</f>
        <v>5.5593304807245392E-2</v>
      </c>
    </row>
    <row r="7409" spans="1:22" x14ac:dyDescent="0.2">
      <c r="A7409" s="3">
        <v>12740</v>
      </c>
      <c r="B7409" s="3">
        <v>0.22282941000000001</v>
      </c>
      <c r="C7409" s="3">
        <v>33313</v>
      </c>
      <c r="D7409" s="3">
        <v>0.47249097899999998</v>
      </c>
      <c r="E7409" s="3">
        <v>1597</v>
      </c>
      <c r="F7409" s="3">
        <v>0.38526243399999999</v>
      </c>
      <c r="G7409" s="3">
        <v>8</v>
      </c>
      <c r="H7409" s="3">
        <v>0.78794860499999997</v>
      </c>
      <c r="I7409" s="2" t="s">
        <v>15</v>
      </c>
      <c r="J7409" s="3">
        <v>120000</v>
      </c>
      <c r="K7409" s="3">
        <v>0.90311950399999996</v>
      </c>
      <c r="L7409" s="3">
        <v>1</v>
      </c>
      <c r="M7409" s="2" t="s">
        <v>65</v>
      </c>
      <c r="N7409" s="3">
        <v>52800</v>
      </c>
      <c r="O7409" s="3">
        <v>0.37033294500000002</v>
      </c>
      <c r="P7409" s="3">
        <v>-0.95579584923182792</v>
      </c>
      <c r="Q7409" s="3">
        <v>0.31523333641231061</v>
      </c>
      <c r="R7409" s="3">
        <v>0.76749116888196511</v>
      </c>
      <c r="S7409" s="3">
        <v>0.36486371719928784</v>
      </c>
      <c r="T7409" s="5">
        <f>POWER(10,Table2[[#This Row],[Predicted normalized_price]]*(N$7634-N$7635)+N$7635)</f>
        <v>51236.779821162439</v>
      </c>
      <c r="U7409" s="5">
        <f>ABS(Table2[[#This Row],[price]]-Table2[[#This Row],[Predicted Price]])</f>
        <v>1563.2201788375605</v>
      </c>
      <c r="V7409" s="5">
        <f>Table2[[#This Row],[Price Diff]]/Table2[[#This Row],[price]]</f>
        <v>2.9606442781014403E-2</v>
      </c>
    </row>
    <row r="7410" spans="1:22" x14ac:dyDescent="0.2">
      <c r="A7410" s="3">
        <v>8670</v>
      </c>
      <c r="B7410" s="3">
        <v>0.13719135399999999</v>
      </c>
      <c r="C7410" s="3">
        <v>40669</v>
      </c>
      <c r="D7410" s="3">
        <v>0.50740709100000003</v>
      </c>
      <c r="E7410" s="3">
        <v>1390</v>
      </c>
      <c r="F7410" s="3">
        <v>0.32606906200000002</v>
      </c>
      <c r="G7410" s="3">
        <v>6</v>
      </c>
      <c r="H7410" s="3">
        <v>0.67893919899999999</v>
      </c>
      <c r="I7410" s="2" t="s">
        <v>20</v>
      </c>
      <c r="J7410" s="3">
        <v>47000</v>
      </c>
      <c r="K7410" s="3">
        <v>0.82323246500000002</v>
      </c>
      <c r="L7410" s="3">
        <v>2</v>
      </c>
      <c r="M7410" s="2" t="s">
        <v>63</v>
      </c>
      <c r="N7410" s="3">
        <v>47000</v>
      </c>
      <c r="O7410" s="3">
        <v>0.34915678500000003</v>
      </c>
      <c r="P7410" s="3">
        <v>-0.4938225623145629</v>
      </c>
      <c r="Q7410" s="3">
        <v>0.33383383796794908</v>
      </c>
      <c r="R7410" s="3">
        <v>0.79027995793884942</v>
      </c>
      <c r="S7410" s="3">
        <v>0.3652004937765071</v>
      </c>
      <c r="T7410" s="5">
        <f>POWER(10,Table2[[#This Row],[Predicted normalized_price]]*(N$7634-N$7635)+N$7635)</f>
        <v>51331.686221715783</v>
      </c>
      <c r="U7410" s="5">
        <f>ABS(Table2[[#This Row],[price]]-Table2[[#This Row],[Predicted Price]])</f>
        <v>4331.6862217157832</v>
      </c>
      <c r="V7410" s="5">
        <f>Table2[[#This Row],[Price Diff]]/Table2[[#This Row],[price]]</f>
        <v>9.21635366322507E-2</v>
      </c>
    </row>
    <row r="7411" spans="1:22" x14ac:dyDescent="0.2">
      <c r="A7411" s="3">
        <v>8520</v>
      </c>
      <c r="B7411" s="3">
        <v>0.13330806000000001</v>
      </c>
      <c r="C7411" s="3">
        <v>52128</v>
      </c>
      <c r="D7411" s="3">
        <v>0.55084889299999995</v>
      </c>
      <c r="E7411" s="3">
        <v>1496</v>
      </c>
      <c r="F7411" s="3">
        <v>0.35740525400000001</v>
      </c>
      <c r="G7411" s="3">
        <v>3</v>
      </c>
      <c r="H7411" s="3">
        <v>0.416289664</v>
      </c>
      <c r="I7411" s="2" t="s">
        <v>22</v>
      </c>
      <c r="J7411" s="3">
        <v>20000</v>
      </c>
      <c r="K7411" s="3">
        <v>0.7504132</v>
      </c>
      <c r="L7411" s="3">
        <v>1</v>
      </c>
      <c r="M7411" s="2" t="s">
        <v>64</v>
      </c>
      <c r="N7411" s="3">
        <v>72800</v>
      </c>
      <c r="O7411" s="3">
        <v>0.42878665799999999</v>
      </c>
      <c r="P7411" s="3">
        <v>0.50313595156230495</v>
      </c>
      <c r="Q7411" s="3">
        <v>-0.68376615868467816</v>
      </c>
      <c r="R7411" s="3">
        <v>-0.56562374910734547</v>
      </c>
      <c r="S7411" s="3">
        <v>0.4436726627309665</v>
      </c>
      <c r="T7411" s="5">
        <f>POWER(10,Table2[[#This Row],[Predicted normalized_price]]*(N$7634-N$7635)+N$7635)</f>
        <v>79005.302119219661</v>
      </c>
      <c r="U7411" s="5">
        <f>ABS(Table2[[#This Row],[price]]-Table2[[#This Row],[Predicted Price]])</f>
        <v>6205.3021192196611</v>
      </c>
      <c r="V7411" s="5">
        <f>Table2[[#This Row],[Price Diff]]/Table2[[#This Row],[price]]</f>
        <v>8.5237666472797541E-2</v>
      </c>
    </row>
    <row r="7412" spans="1:22" x14ac:dyDescent="0.2">
      <c r="A7412" s="3">
        <v>16030</v>
      </c>
      <c r="B7412" s="3">
        <v>0.27394269799999998</v>
      </c>
      <c r="C7412" s="3">
        <v>76046</v>
      </c>
      <c r="D7412" s="3">
        <v>0.616935962</v>
      </c>
      <c r="E7412" s="3">
        <v>1991</v>
      </c>
      <c r="F7412" s="3">
        <v>0.47928668200000002</v>
      </c>
      <c r="G7412" s="3">
        <v>4</v>
      </c>
      <c r="H7412" s="3">
        <v>0.52529906999999998</v>
      </c>
      <c r="I7412" s="2" t="s">
        <v>15</v>
      </c>
      <c r="J7412" s="3">
        <v>30000</v>
      </c>
      <c r="K7412" s="3">
        <v>0.78496977999999995</v>
      </c>
      <c r="L7412" s="3">
        <v>1</v>
      </c>
      <c r="M7412" s="2" t="s">
        <v>65</v>
      </c>
      <c r="N7412" s="3">
        <v>124800</v>
      </c>
      <c r="O7412" s="3">
        <v>0.52687469899999995</v>
      </c>
      <c r="P7412" s="3">
        <v>-0.88831735077981056</v>
      </c>
      <c r="Q7412" s="3">
        <v>0.6848648654639965</v>
      </c>
      <c r="R7412" s="3">
        <v>0.48627392647538825</v>
      </c>
      <c r="S7412" s="3">
        <v>0.53371343689803497</v>
      </c>
      <c r="T7412" s="5">
        <f>POWER(10,Table2[[#This Row],[Predicted normalized_price]]*(N$7634-N$7635)+N$7635)</f>
        <v>129579.10062379236</v>
      </c>
      <c r="U7412" s="5">
        <f>ABS(Table2[[#This Row],[price]]-Table2[[#This Row],[Predicted Price]])</f>
        <v>4779.1006237923575</v>
      </c>
      <c r="V7412" s="5">
        <f>Table2[[#This Row],[Price Diff]]/Table2[[#This Row],[price]]</f>
        <v>3.8294075511156711E-2</v>
      </c>
    </row>
    <row r="7413" spans="1:22" x14ac:dyDescent="0.2">
      <c r="A7413" s="3">
        <v>9680</v>
      </c>
      <c r="B7413" s="3">
        <v>0.16171010299999999</v>
      </c>
      <c r="C7413" s="3">
        <v>34110</v>
      </c>
      <c r="D7413" s="3">
        <v>0.47662852999999999</v>
      </c>
      <c r="E7413" s="3">
        <v>1997</v>
      </c>
      <c r="F7413" s="3">
        <v>0.48056971500000001</v>
      </c>
      <c r="G7413" s="3">
        <v>9</v>
      </c>
      <c r="H7413" s="3">
        <v>0.83257932800000001</v>
      </c>
      <c r="I7413" s="2" t="s">
        <v>27</v>
      </c>
      <c r="J7413" s="3">
        <v>137400</v>
      </c>
      <c r="K7413" s="3">
        <v>0.91465963699999997</v>
      </c>
      <c r="L7413" s="3">
        <v>2</v>
      </c>
      <c r="M7413" s="2" t="s">
        <v>65</v>
      </c>
      <c r="N7413" s="3">
        <v>40900</v>
      </c>
      <c r="O7413" s="3">
        <v>0.32385799700000001</v>
      </c>
      <c r="P7413" s="3">
        <v>0.18084199605050524</v>
      </c>
      <c r="Q7413" s="3">
        <v>-0.81592532716026067</v>
      </c>
      <c r="R7413" s="3">
        <v>-0.24039042060108176</v>
      </c>
      <c r="S7413" s="3">
        <v>0.32553479790643847</v>
      </c>
      <c r="T7413" s="5">
        <f>POWER(10,Table2[[#This Row],[Predicted normalized_price]]*(N$7634-N$7635)+N$7635)</f>
        <v>41278.596895048613</v>
      </c>
      <c r="U7413" s="5">
        <f>ABS(Table2[[#This Row],[price]]-Table2[[#This Row],[Predicted Price]])</f>
        <v>378.59689504861308</v>
      </c>
      <c r="V7413" s="5">
        <f>Table2[[#This Row],[Price Diff]]/Table2[[#This Row],[price]]</f>
        <v>9.2566478006995863E-3</v>
      </c>
    </row>
    <row r="7414" spans="1:22" x14ac:dyDescent="0.2">
      <c r="A7414" s="3">
        <v>7350</v>
      </c>
      <c r="B7414" s="3">
        <v>0.100440195</v>
      </c>
      <c r="C7414" s="3">
        <v>9960</v>
      </c>
      <c r="D7414" s="3">
        <v>0.261198763</v>
      </c>
      <c r="E7414" s="3">
        <v>1586</v>
      </c>
      <c r="F7414" s="3">
        <v>0.38231530600000002</v>
      </c>
      <c r="G7414" s="3">
        <v>10</v>
      </c>
      <c r="H7414" s="3">
        <v>0.87250287000000004</v>
      </c>
      <c r="I7414" s="2" t="s">
        <v>25</v>
      </c>
      <c r="J7414" s="3">
        <v>115000</v>
      </c>
      <c r="K7414" s="3">
        <v>0.89949227499999995</v>
      </c>
      <c r="L7414" s="3">
        <v>1</v>
      </c>
      <c r="M7414" s="2" t="s">
        <v>63</v>
      </c>
      <c r="N7414" s="3">
        <v>15800</v>
      </c>
      <c r="O7414" s="3">
        <v>0.15077058400000001</v>
      </c>
      <c r="P7414" s="3">
        <v>-0.94751449568180846</v>
      </c>
      <c r="Q7414" s="3">
        <v>-0.40998767186249058</v>
      </c>
      <c r="R7414" s="3">
        <v>0.90242384766865391</v>
      </c>
      <c r="S7414" s="3">
        <v>0.13965625304741763</v>
      </c>
      <c r="T7414" s="5">
        <f>POWER(10,Table2[[#This Row],[Predicted normalized_price]]*(N$7634-N$7635)+N$7635)</f>
        <v>14863.913834089888</v>
      </c>
      <c r="U7414" s="5">
        <f>ABS(Table2[[#This Row],[price]]-Table2[[#This Row],[Predicted Price]])</f>
        <v>936.08616591011196</v>
      </c>
      <c r="V7414" s="5">
        <f>Table2[[#This Row],[Price Diff]]/Table2[[#This Row],[price]]</f>
        <v>5.9245959867728605E-2</v>
      </c>
    </row>
    <row r="7415" spans="1:22" x14ac:dyDescent="0.2">
      <c r="A7415" s="3">
        <v>13070</v>
      </c>
      <c r="B7415" s="3">
        <v>0.22851955700000001</v>
      </c>
      <c r="C7415" s="3">
        <v>48852</v>
      </c>
      <c r="D7415" s="3">
        <v>0.539490056</v>
      </c>
      <c r="E7415" s="3">
        <v>2497</v>
      </c>
      <c r="F7415" s="3">
        <v>0.57584491900000001</v>
      </c>
      <c r="G7415" s="3">
        <v>8</v>
      </c>
      <c r="H7415" s="3">
        <v>0.78794860499999997</v>
      </c>
      <c r="I7415" s="2" t="s">
        <v>13</v>
      </c>
      <c r="J7415" s="3">
        <v>160000</v>
      </c>
      <c r="K7415" s="3">
        <v>0.92763778699999999</v>
      </c>
      <c r="L7415" s="3">
        <v>1</v>
      </c>
      <c r="M7415" s="2" t="s">
        <v>65</v>
      </c>
      <c r="N7415" s="3">
        <v>62000</v>
      </c>
      <c r="O7415" s="3">
        <v>0.399563589</v>
      </c>
      <c r="P7415" s="3">
        <v>-0.62624773991231619</v>
      </c>
      <c r="Q7415" s="3">
        <v>0.41804237364524355</v>
      </c>
      <c r="R7415" s="3">
        <v>0.72151016033647353</v>
      </c>
      <c r="S7415" s="3">
        <v>0.40447088853648105</v>
      </c>
      <c r="T7415" s="5">
        <f>POWER(10,Table2[[#This Row],[Predicted normalized_price]]*(N$7634-N$7635)+N$7635)</f>
        <v>63694.62200539824</v>
      </c>
      <c r="U7415" s="5">
        <f>ABS(Table2[[#This Row],[price]]-Table2[[#This Row],[Predicted Price]])</f>
        <v>1694.6220053982397</v>
      </c>
      <c r="V7415" s="5">
        <f>Table2[[#This Row],[Price Diff]]/Table2[[#This Row],[price]]</f>
        <v>2.733261299029419E-2</v>
      </c>
    </row>
    <row r="7416" spans="1:22" x14ac:dyDescent="0.2">
      <c r="A7416" s="3">
        <v>8500</v>
      </c>
      <c r="B7416" s="3">
        <v>0.132785129</v>
      </c>
      <c r="C7416" s="3">
        <v>34582</v>
      </c>
      <c r="D7416" s="3">
        <v>0.47903353199999998</v>
      </c>
      <c r="E7416" s="3">
        <v>1498</v>
      </c>
      <c r="F7416" s="3">
        <v>0.357974919</v>
      </c>
      <c r="G7416" s="3">
        <v>7</v>
      </c>
      <c r="H7416" s="3">
        <v>0.73735046500000001</v>
      </c>
      <c r="I7416" s="2" t="s">
        <v>27</v>
      </c>
      <c r="J7416" s="3">
        <v>61000</v>
      </c>
      <c r="K7416" s="3">
        <v>0.845453385</v>
      </c>
      <c r="L7416" s="3">
        <v>2</v>
      </c>
      <c r="M7416" s="2" t="s">
        <v>63</v>
      </c>
      <c r="N7416" s="3">
        <v>41800</v>
      </c>
      <c r="O7416" s="3">
        <v>0.32781908300000001</v>
      </c>
      <c r="P7416" s="3">
        <v>-0.42085680988571583</v>
      </c>
      <c r="Q7416" s="3">
        <v>-0.80980211639005173</v>
      </c>
      <c r="R7416" s="3">
        <v>-0.2664372200078769</v>
      </c>
      <c r="S7416" s="3">
        <v>0.33216792507431936</v>
      </c>
      <c r="T7416" s="5">
        <f>POWER(10,Table2[[#This Row],[Predicted normalized_price]]*(N$7634-N$7635)+N$7635)</f>
        <v>42810.925894346263</v>
      </c>
      <c r="U7416" s="5">
        <f>ABS(Table2[[#This Row],[price]]-Table2[[#This Row],[Predicted Price]])</f>
        <v>1010.9258943462628</v>
      </c>
      <c r="V7416" s="5">
        <f>Table2[[#This Row],[Price Diff]]/Table2[[#This Row],[price]]</f>
        <v>2.4184830008283798E-2</v>
      </c>
    </row>
    <row r="7417" spans="1:22" x14ac:dyDescent="0.2">
      <c r="A7417" s="3">
        <v>8920</v>
      </c>
      <c r="B7417" s="3">
        <v>0.143516598</v>
      </c>
      <c r="C7417" s="3">
        <v>47068</v>
      </c>
      <c r="D7417" s="3">
        <v>0.53297964200000003</v>
      </c>
      <c r="E7417" s="3">
        <v>1498</v>
      </c>
      <c r="F7417" s="3">
        <v>0.357974919</v>
      </c>
      <c r="G7417" s="3">
        <v>3</v>
      </c>
      <c r="H7417" s="3">
        <v>0.416289664</v>
      </c>
      <c r="I7417" s="2" t="s">
        <v>22</v>
      </c>
      <c r="J7417" s="3">
        <v>53662</v>
      </c>
      <c r="K7417" s="3">
        <v>0.83452994599999997</v>
      </c>
      <c r="L7417" s="3">
        <v>1</v>
      </c>
      <c r="M7417" s="2" t="s">
        <v>67</v>
      </c>
      <c r="N7417" s="3">
        <v>72800</v>
      </c>
      <c r="O7417" s="3">
        <v>0.42878665799999999</v>
      </c>
      <c r="P7417" s="3">
        <v>-0.84692381028148644</v>
      </c>
      <c r="Q7417" s="3">
        <v>-0.6705619695063243</v>
      </c>
      <c r="R7417" s="3">
        <v>-0.51635915492382112</v>
      </c>
      <c r="S7417" s="3">
        <v>0.43109994151295483</v>
      </c>
      <c r="T7417" s="5">
        <f>POWER(10,Table2[[#This Row],[Predicted normalized_price]]*(N$7634-N$7635)+N$7635)</f>
        <v>73731.308186926282</v>
      </c>
      <c r="U7417" s="5">
        <f>ABS(Table2[[#This Row],[price]]-Table2[[#This Row],[Predicted Price]])</f>
        <v>931.30818692628236</v>
      </c>
      <c r="V7417" s="5">
        <f>Table2[[#This Row],[Price Diff]]/Table2[[#This Row],[price]]</f>
        <v>1.2792694875361022E-2</v>
      </c>
    </row>
    <row r="7418" spans="1:22" x14ac:dyDescent="0.2">
      <c r="A7418" s="3">
        <v>14490</v>
      </c>
      <c r="B7418" s="3">
        <v>0.25146876699999998</v>
      </c>
      <c r="C7418" s="3">
        <v>65663</v>
      </c>
      <c r="D7418" s="3">
        <v>0.59124518199999998</v>
      </c>
      <c r="E7418" s="3">
        <v>1997</v>
      </c>
      <c r="F7418" s="3">
        <v>0.48056971500000001</v>
      </c>
      <c r="G7418" s="3">
        <v>6</v>
      </c>
      <c r="H7418" s="3">
        <v>0.67893919899999999</v>
      </c>
      <c r="I7418" s="2" t="s">
        <v>13</v>
      </c>
      <c r="J7418" s="3">
        <v>65195</v>
      </c>
      <c r="K7418" s="3">
        <v>0.85112174100000004</v>
      </c>
      <c r="L7418" s="3">
        <v>3</v>
      </c>
      <c r="M7418" s="2" t="s">
        <v>65</v>
      </c>
      <c r="N7418" s="3">
        <v>96000</v>
      </c>
      <c r="O7418" s="3">
        <v>0.47912894</v>
      </c>
      <c r="P7418" s="3">
        <v>-0.78521469241555686</v>
      </c>
      <c r="Q7418" s="3">
        <v>0.56962207262074049</v>
      </c>
      <c r="R7418" s="3">
        <v>0.61506971360810647</v>
      </c>
      <c r="S7418" s="3">
        <v>0.47096910699830108</v>
      </c>
      <c r="T7418" s="5">
        <f>POWER(10,Table2[[#This Row],[Predicted normalized_price]]*(N$7634-N$7635)+N$7635)</f>
        <v>91790.58036314424</v>
      </c>
      <c r="U7418" s="5">
        <f>ABS(Table2[[#This Row],[price]]-Table2[[#This Row],[Predicted Price]])</f>
        <v>4209.4196368557605</v>
      </c>
      <c r="V7418" s="5">
        <f>Table2[[#This Row],[Price Diff]]/Table2[[#This Row],[price]]</f>
        <v>4.3848121217247502E-2</v>
      </c>
    </row>
    <row r="7419" spans="1:22" x14ac:dyDescent="0.2">
      <c r="A7419" s="3">
        <v>10050</v>
      </c>
      <c r="B7419" s="3">
        <v>0.170056508</v>
      </c>
      <c r="C7419" s="3">
        <v>53916</v>
      </c>
      <c r="D7419" s="3">
        <v>0.55675084200000002</v>
      </c>
      <c r="E7419" s="3">
        <v>1997</v>
      </c>
      <c r="F7419" s="3">
        <v>0.48056971500000001</v>
      </c>
      <c r="G7419" s="3">
        <v>6</v>
      </c>
      <c r="H7419" s="3">
        <v>0.67893919899999999</v>
      </c>
      <c r="I7419" s="2" t="s">
        <v>27</v>
      </c>
      <c r="J7419" s="3">
        <v>54386</v>
      </c>
      <c r="K7419" s="3">
        <v>0.83567212800000001</v>
      </c>
      <c r="L7419" s="3">
        <v>1</v>
      </c>
      <c r="M7419" s="2" t="s">
        <v>64</v>
      </c>
      <c r="N7419" s="3">
        <v>63166</v>
      </c>
      <c r="O7419" s="3">
        <v>0.40295425400000001</v>
      </c>
      <c r="P7419" s="3">
        <v>0.9490425065677226</v>
      </c>
      <c r="Q7419" s="3">
        <v>-0.71961177670421028</v>
      </c>
      <c r="R7419" s="3">
        <v>-0.48901391319089821</v>
      </c>
      <c r="S7419" s="3">
        <v>0.4159777737393352</v>
      </c>
      <c r="T7419" s="5">
        <f>POWER(10,Table2[[#This Row],[Predicted normalized_price]]*(N$7634-N$7635)+N$7635)</f>
        <v>67852.130407796969</v>
      </c>
      <c r="U7419" s="5">
        <f>ABS(Table2[[#This Row],[price]]-Table2[[#This Row],[Predicted Price]])</f>
        <v>4686.1304077969689</v>
      </c>
      <c r="V7419" s="5">
        <f>Table2[[#This Row],[Price Diff]]/Table2[[#This Row],[price]]</f>
        <v>7.4187544055298246E-2</v>
      </c>
    </row>
    <row r="7420" spans="1:22" x14ac:dyDescent="0.2">
      <c r="A7420" s="3">
        <v>12860</v>
      </c>
      <c r="B7420" s="3">
        <v>0.224915429</v>
      </c>
      <c r="C7420" s="3">
        <v>51904</v>
      </c>
      <c r="D7420" s="3">
        <v>0.55009526900000005</v>
      </c>
      <c r="E7420" s="3">
        <v>1984</v>
      </c>
      <c r="F7420" s="3">
        <v>0.47778491499999998</v>
      </c>
      <c r="G7420" s="3">
        <v>7</v>
      </c>
      <c r="H7420" s="3">
        <v>0.73735046500000001</v>
      </c>
      <c r="I7420" s="2" t="s">
        <v>20</v>
      </c>
      <c r="J7420" s="3">
        <v>110000</v>
      </c>
      <c r="K7420" s="3">
        <v>0.89570378500000003</v>
      </c>
      <c r="L7420" s="3">
        <v>4</v>
      </c>
      <c r="M7420" s="2" t="s">
        <v>64</v>
      </c>
      <c r="N7420" s="3">
        <v>74800</v>
      </c>
      <c r="O7420" s="3">
        <v>0.43371873999999999</v>
      </c>
      <c r="P7420" s="3">
        <v>0.95937889358144179</v>
      </c>
      <c r="Q7420" s="3">
        <v>0.46195854153026589</v>
      </c>
      <c r="R7420" s="3">
        <v>0.71906732954135144</v>
      </c>
      <c r="S7420" s="3">
        <v>0.42083447200927016</v>
      </c>
      <c r="T7420" s="5">
        <f>POWER(10,Table2[[#This Row],[Predicted normalized_price]]*(N$7634-N$7635)+N$7635)</f>
        <v>69687.326774887872</v>
      </c>
      <c r="U7420" s="5">
        <f>ABS(Table2[[#This Row],[price]]-Table2[[#This Row],[Predicted Price]])</f>
        <v>5112.6732251121284</v>
      </c>
      <c r="V7420" s="5">
        <f>Table2[[#This Row],[Price Diff]]/Table2[[#This Row],[price]]</f>
        <v>6.8351246325028453E-2</v>
      </c>
    </row>
    <row r="7421" spans="1:22" x14ac:dyDescent="0.2">
      <c r="A7421" s="3">
        <v>26530</v>
      </c>
      <c r="B7421" s="3">
        <v>0.38604493499999998</v>
      </c>
      <c r="C7421" s="3">
        <v>142420</v>
      </c>
      <c r="D7421" s="3">
        <v>0.72673953800000002</v>
      </c>
      <c r="E7421" s="3">
        <v>2979</v>
      </c>
      <c r="F7421" s="3">
        <v>0.65110249600000003</v>
      </c>
      <c r="G7421" s="3">
        <v>6</v>
      </c>
      <c r="H7421" s="3">
        <v>0.67893919899999999</v>
      </c>
      <c r="I7421" s="2" t="s">
        <v>13</v>
      </c>
      <c r="J7421" s="3">
        <v>80203</v>
      </c>
      <c r="K7421" s="3">
        <v>0.86877891500000004</v>
      </c>
      <c r="L7421" s="3">
        <v>1</v>
      </c>
      <c r="M7421" s="2" t="s">
        <v>65</v>
      </c>
      <c r="N7421" s="3">
        <v>215800</v>
      </c>
      <c r="O7421" s="3">
        <v>0.62653563400000001</v>
      </c>
      <c r="P7421" s="3">
        <v>-0.54204915609947546</v>
      </c>
      <c r="Q7421" s="3">
        <v>0.80279344733857794</v>
      </c>
      <c r="R7421" s="3">
        <v>0.23661019504354222</v>
      </c>
      <c r="S7421" s="3">
        <v>0.62900163210775994</v>
      </c>
      <c r="T7421" s="5">
        <f>POWER(10,Table2[[#This Row],[Predicted normalized_price]]*(N$7634-N$7635)+N$7635)</f>
        <v>218744.14927748774</v>
      </c>
      <c r="U7421" s="5">
        <f>ABS(Table2[[#This Row],[price]]-Table2[[#This Row],[Predicted Price]])</f>
        <v>2944.1492774877406</v>
      </c>
      <c r="V7421" s="5">
        <f>Table2[[#This Row],[Price Diff]]/Table2[[#This Row],[price]]</f>
        <v>1.3642953093084989E-2</v>
      </c>
    </row>
    <row r="7422" spans="1:22" x14ac:dyDescent="0.2">
      <c r="A7422" s="3">
        <v>13850</v>
      </c>
      <c r="B7422" s="3">
        <v>0.24141733700000001</v>
      </c>
      <c r="C7422" s="3">
        <v>43845</v>
      </c>
      <c r="D7422" s="3">
        <v>0.52056628500000002</v>
      </c>
      <c r="E7422" s="3">
        <v>2497</v>
      </c>
      <c r="F7422" s="3">
        <v>0.57584491900000001</v>
      </c>
      <c r="G7422" s="3">
        <v>8</v>
      </c>
      <c r="H7422" s="3">
        <v>0.78794860499999997</v>
      </c>
      <c r="I7422" s="2" t="s">
        <v>13</v>
      </c>
      <c r="J7422" s="3">
        <v>101000</v>
      </c>
      <c r="K7422" s="3">
        <v>0.88842882000000001</v>
      </c>
      <c r="L7422" s="3">
        <v>3</v>
      </c>
      <c r="M7422" s="2" t="s">
        <v>65</v>
      </c>
      <c r="N7422" s="3">
        <v>58888</v>
      </c>
      <c r="O7422" s="3">
        <v>0.39019201599999997</v>
      </c>
      <c r="P7422" s="3">
        <v>-0.67975379676449099</v>
      </c>
      <c r="Q7422" s="3">
        <v>0.39978000710520945</v>
      </c>
      <c r="R7422" s="3">
        <v>0.73993977797378296</v>
      </c>
      <c r="S7422" s="3">
        <v>0.39484613014391967</v>
      </c>
      <c r="T7422" s="5">
        <f>POWER(10,Table2[[#This Row],[Predicted normalized_price]]*(N$7634-N$7635)+N$7635)</f>
        <v>60413.453397142861</v>
      </c>
      <c r="U7422" s="5">
        <f>ABS(Table2[[#This Row],[price]]-Table2[[#This Row],[Predicted Price]])</f>
        <v>1525.4533971428609</v>
      </c>
      <c r="V7422" s="5">
        <f>Table2[[#This Row],[Price Diff]]/Table2[[#This Row],[price]]</f>
        <v>2.5904316620412662E-2</v>
      </c>
    </row>
    <row r="7423" spans="1:22" x14ac:dyDescent="0.2">
      <c r="A7423" s="3">
        <v>10770</v>
      </c>
      <c r="B7423" s="3">
        <v>0.18545218699999999</v>
      </c>
      <c r="C7423" s="3">
        <v>21661</v>
      </c>
      <c r="D7423" s="3">
        <v>0.39716413699999997</v>
      </c>
      <c r="E7423" s="3">
        <v>1998</v>
      </c>
      <c r="F7423" s="3">
        <v>0.480783179</v>
      </c>
      <c r="G7423" s="3">
        <v>9</v>
      </c>
      <c r="H7423" s="3">
        <v>0.83257932800000001</v>
      </c>
      <c r="I7423" s="2" t="s">
        <v>18</v>
      </c>
      <c r="J7423" s="3">
        <v>126000</v>
      </c>
      <c r="K7423" s="3">
        <v>0.90727774400000005</v>
      </c>
      <c r="L7423" s="3">
        <v>4</v>
      </c>
      <c r="M7423" s="2" t="s">
        <v>64</v>
      </c>
      <c r="N7423" s="3">
        <v>33800</v>
      </c>
      <c r="O7423" s="3">
        <v>0.28915948899999999</v>
      </c>
      <c r="P7423" s="3">
        <v>0.22895352231964369</v>
      </c>
      <c r="Q7423" s="3">
        <v>-0.86751535135419999</v>
      </c>
      <c r="R7423" s="3">
        <v>-0.13838241468636039</v>
      </c>
      <c r="S7423" s="3">
        <v>0.28620404539317496</v>
      </c>
      <c r="T7423" s="5">
        <f>POWER(10,Table2[[#This Row],[Predicted normalized_price]]*(N$7634-N$7635)+N$7635)</f>
        <v>33255.512993374963</v>
      </c>
      <c r="U7423" s="5">
        <f>ABS(Table2[[#This Row],[price]]-Table2[[#This Row],[Predicted Price]])</f>
        <v>544.48700662503688</v>
      </c>
      <c r="V7423" s="5">
        <f>Table2[[#This Row],[Price Diff]]/Table2[[#This Row],[price]]</f>
        <v>1.6109083036243695E-2</v>
      </c>
    </row>
    <row r="7424" spans="1:22" x14ac:dyDescent="0.2">
      <c r="A7424" s="3">
        <v>7850</v>
      </c>
      <c r="B7424" s="3">
        <v>0.11508410299999999</v>
      </c>
      <c r="C7424" s="3">
        <v>35954</v>
      </c>
      <c r="D7424" s="3">
        <v>0.48584233799999998</v>
      </c>
      <c r="E7424" s="3">
        <v>1598</v>
      </c>
      <c r="F7424" s="3">
        <v>0.38552934799999999</v>
      </c>
      <c r="G7424" s="3">
        <v>8</v>
      </c>
      <c r="H7424" s="3">
        <v>0.78794860499999997</v>
      </c>
      <c r="I7424" s="2" t="s">
        <v>31</v>
      </c>
      <c r="J7424" s="3">
        <v>110000</v>
      </c>
      <c r="K7424" s="3">
        <v>0.89570378500000003</v>
      </c>
      <c r="L7424" s="3">
        <v>2</v>
      </c>
      <c r="M7424" s="2" t="s">
        <v>68</v>
      </c>
      <c r="N7424" s="3">
        <v>40000</v>
      </c>
      <c r="O7424" s="3">
        <v>0.31980877099999999</v>
      </c>
      <c r="P7424" s="3">
        <v>-0.90789980011881666</v>
      </c>
      <c r="Q7424" s="3">
        <v>-0.80514857359894387</v>
      </c>
      <c r="R7424" s="3">
        <v>-0.24448749455978344</v>
      </c>
      <c r="S7424" s="3">
        <v>0.3265439182183078</v>
      </c>
      <c r="T7424" s="5">
        <f>POWER(10,Table2[[#This Row],[Predicted normalized_price]]*(N$7634-N$7635)+N$7635)</f>
        <v>41508.128464713722</v>
      </c>
      <c r="U7424" s="5">
        <f>ABS(Table2[[#This Row],[price]]-Table2[[#This Row],[Predicted Price]])</f>
        <v>1508.1284647137218</v>
      </c>
      <c r="V7424" s="5">
        <f>Table2[[#This Row],[Price Diff]]/Table2[[#This Row],[price]]</f>
        <v>3.7703211617843041E-2</v>
      </c>
    </row>
    <row r="7425" spans="1:22" x14ac:dyDescent="0.2">
      <c r="A7425" s="3">
        <v>12570</v>
      </c>
      <c r="B7425" s="3">
        <v>0.219840332</v>
      </c>
      <c r="C7425" s="3">
        <v>66130</v>
      </c>
      <c r="D7425" s="3">
        <v>0.59248540400000005</v>
      </c>
      <c r="E7425" s="3">
        <v>1984</v>
      </c>
      <c r="F7425" s="3">
        <v>0.47778491499999998</v>
      </c>
      <c r="G7425" s="3">
        <v>2</v>
      </c>
      <c r="H7425" s="3">
        <v>0.26264953499999999</v>
      </c>
      <c r="I7425" s="2" t="s">
        <v>19</v>
      </c>
      <c r="J7425" s="3">
        <v>4500</v>
      </c>
      <c r="K7425" s="3">
        <v>0.62328391400000005</v>
      </c>
      <c r="L7425" s="3">
        <v>1</v>
      </c>
      <c r="M7425" s="2" t="s">
        <v>65</v>
      </c>
      <c r="N7425" s="3">
        <v>139999</v>
      </c>
      <c r="O7425" s="3">
        <v>0.54778866500000001</v>
      </c>
      <c r="P7425" s="3">
        <v>-0.79449055049316053</v>
      </c>
      <c r="Q7425" s="3">
        <v>0.68511470460486834</v>
      </c>
      <c r="R7425" s="3">
        <v>0.47694990655150987</v>
      </c>
      <c r="S7425" s="3">
        <v>0.53639103781182451</v>
      </c>
      <c r="T7425" s="5">
        <f>POWER(10,Table2[[#This Row],[Predicted normalized_price]]*(N$7634-N$7635)+N$7635)</f>
        <v>131499.7566941148</v>
      </c>
      <c r="U7425" s="5">
        <f>ABS(Table2[[#This Row],[price]]-Table2[[#This Row],[Predicted Price]])</f>
        <v>8499.2433058852039</v>
      </c>
      <c r="V7425" s="5">
        <f>Table2[[#This Row],[Price Diff]]/Table2[[#This Row],[price]]</f>
        <v>6.0709314394282843E-2</v>
      </c>
    </row>
    <row r="7426" spans="1:22" x14ac:dyDescent="0.2">
      <c r="A7426" s="3">
        <v>8680</v>
      </c>
      <c r="B7426" s="3">
        <v>0.13744784600000001</v>
      </c>
      <c r="C7426" s="3">
        <v>57554</v>
      </c>
      <c r="D7426" s="3">
        <v>0.56817783200000005</v>
      </c>
      <c r="E7426" s="3">
        <v>1390</v>
      </c>
      <c r="F7426" s="3">
        <v>0.32606906200000002</v>
      </c>
      <c r="G7426" s="3">
        <v>4</v>
      </c>
      <c r="H7426" s="3">
        <v>0.52529906999999998</v>
      </c>
      <c r="I7426" s="2" t="s">
        <v>20</v>
      </c>
      <c r="J7426" s="3">
        <v>28350</v>
      </c>
      <c r="K7426" s="3">
        <v>0.78014845799999999</v>
      </c>
      <c r="L7426" s="3">
        <v>1</v>
      </c>
      <c r="M7426" s="2" t="s">
        <v>63</v>
      </c>
      <c r="N7426" s="3">
        <v>72800</v>
      </c>
      <c r="O7426" s="3">
        <v>0.42878665799999999</v>
      </c>
      <c r="P7426" s="3">
        <v>-0.52119246982225187</v>
      </c>
      <c r="Q7426" s="3">
        <v>0.5101373032999057</v>
      </c>
      <c r="R7426" s="3">
        <v>0.69900122265604958</v>
      </c>
      <c r="S7426" s="3">
        <v>0.43471211863819093</v>
      </c>
      <c r="T7426" s="5">
        <f>POWER(10,Table2[[#This Row],[Predicted normalized_price]]*(N$7634-N$7635)+N$7635)</f>
        <v>75209.422928230619</v>
      </c>
      <c r="U7426" s="5">
        <f>ABS(Table2[[#This Row],[price]]-Table2[[#This Row],[Predicted Price]])</f>
        <v>2409.4229282306187</v>
      </c>
      <c r="V7426" s="5">
        <f>Table2[[#This Row],[Price Diff]]/Table2[[#This Row],[price]]</f>
        <v>3.3096468794376631E-2</v>
      </c>
    </row>
    <row r="7427" spans="1:22" x14ac:dyDescent="0.2">
      <c r="A7427" s="3">
        <v>16140</v>
      </c>
      <c r="B7427" s="3">
        <v>0.27546435699999999</v>
      </c>
      <c r="C7427" s="3">
        <v>51288</v>
      </c>
      <c r="D7427" s="3">
        <v>0.54800591200000004</v>
      </c>
      <c r="E7427" s="3">
        <v>2979</v>
      </c>
      <c r="F7427" s="3">
        <v>0.65110249600000003</v>
      </c>
      <c r="G7427" s="3">
        <v>8</v>
      </c>
      <c r="H7427" s="3">
        <v>0.78794860499999997</v>
      </c>
      <c r="I7427" s="2" t="s">
        <v>13</v>
      </c>
      <c r="J7427" s="3">
        <v>102000</v>
      </c>
      <c r="K7427" s="3">
        <v>0.88926850199999996</v>
      </c>
      <c r="L7427" s="3">
        <v>3</v>
      </c>
      <c r="M7427" s="2" t="s">
        <v>64</v>
      </c>
      <c r="N7427" s="3">
        <v>75888</v>
      </c>
      <c r="O7427" s="3">
        <v>0.43634669500000001</v>
      </c>
      <c r="P7427" s="3">
        <v>0.78593655605820967</v>
      </c>
      <c r="Q7427" s="3">
        <v>0.4600325830642269</v>
      </c>
      <c r="R7427" s="3">
        <v>0.68128524091101084</v>
      </c>
      <c r="S7427" s="3">
        <v>0.42945196402147745</v>
      </c>
      <c r="T7427" s="5">
        <f>POWER(10,Table2[[#This Row],[Predicted normalized_price]]*(N$7634-N$7635)+N$7635)</f>
        <v>73066.634990653751</v>
      </c>
      <c r="U7427" s="5">
        <f>ABS(Table2[[#This Row],[price]]-Table2[[#This Row],[Predicted Price]])</f>
        <v>2821.3650093462493</v>
      </c>
      <c r="V7427" s="5">
        <f>Table2[[#This Row],[Price Diff]]/Table2[[#This Row],[price]]</f>
        <v>3.7178012457124307E-2</v>
      </c>
    </row>
    <row r="7428" spans="1:22" x14ac:dyDescent="0.2">
      <c r="A7428" s="3">
        <v>8290</v>
      </c>
      <c r="B7428" s="3">
        <v>0.127218848</v>
      </c>
      <c r="C7428" s="3">
        <v>19562</v>
      </c>
      <c r="D7428" s="3">
        <v>0.37932715</v>
      </c>
      <c r="E7428" s="3">
        <v>1390</v>
      </c>
      <c r="F7428" s="3">
        <v>0.32606906200000002</v>
      </c>
      <c r="G7428" s="3">
        <v>9</v>
      </c>
      <c r="H7428" s="3">
        <v>0.83257932800000001</v>
      </c>
      <c r="I7428" s="2" t="s">
        <v>20</v>
      </c>
      <c r="J7428" s="3">
        <v>116000</v>
      </c>
      <c r="K7428" s="3">
        <v>0.90023017599999999</v>
      </c>
      <c r="L7428" s="3">
        <v>2</v>
      </c>
      <c r="M7428" s="2" t="s">
        <v>63</v>
      </c>
      <c r="N7428" s="3">
        <v>28800</v>
      </c>
      <c r="O7428" s="3">
        <v>0.26002671199999999</v>
      </c>
      <c r="P7428" s="3">
        <v>-0.68198329006548675</v>
      </c>
      <c r="Q7428" s="3">
        <v>-1.0843935657210778E-2</v>
      </c>
      <c r="R7428" s="3">
        <v>0.89156102027840556</v>
      </c>
      <c r="S7428" s="3">
        <v>0.24823773840349761</v>
      </c>
      <c r="T7428" s="5">
        <f>POWER(10,Table2[[#This Row],[Predicted normalized_price]]*(N$7634-N$7635)+N$7635)</f>
        <v>26993.460975593152</v>
      </c>
      <c r="U7428" s="5">
        <f>ABS(Table2[[#This Row],[price]]-Table2[[#This Row],[Predicted Price]])</f>
        <v>1806.5390244068476</v>
      </c>
      <c r="V7428" s="5">
        <f>Table2[[#This Row],[Price Diff]]/Table2[[#This Row],[price]]</f>
        <v>6.2727049458571091E-2</v>
      </c>
    </row>
    <row r="7429" spans="1:22" x14ac:dyDescent="0.2">
      <c r="A7429" s="3">
        <v>8940</v>
      </c>
      <c r="B7429" s="3">
        <v>0.14401493400000001</v>
      </c>
      <c r="C7429" s="3">
        <v>58210</v>
      </c>
      <c r="D7429" s="3">
        <v>0.57016122000000002</v>
      </c>
      <c r="E7429" s="3">
        <v>1390</v>
      </c>
      <c r="F7429" s="3">
        <v>0.32606906200000002</v>
      </c>
      <c r="G7429" s="3">
        <v>4</v>
      </c>
      <c r="H7429" s="3">
        <v>0.52529906999999998</v>
      </c>
      <c r="I7429" s="2" t="s">
        <v>20</v>
      </c>
      <c r="J7429" s="3">
        <v>28000</v>
      </c>
      <c r="K7429" s="3">
        <v>0.77908972300000001</v>
      </c>
      <c r="L7429" s="3">
        <v>1</v>
      </c>
      <c r="M7429" s="2" t="s">
        <v>63</v>
      </c>
      <c r="N7429" s="3">
        <v>85000</v>
      </c>
      <c r="O7429" s="3">
        <v>0.45698220299999998</v>
      </c>
      <c r="P7429" s="3">
        <v>-0.53801251592540411</v>
      </c>
      <c r="Q7429" s="3">
        <v>0.52006478715918159</v>
      </c>
      <c r="R7429" s="3">
        <v>0.69164042463917697</v>
      </c>
      <c r="S7429" s="3">
        <v>0.4391492498848103</v>
      </c>
      <c r="T7429" s="5">
        <f>POWER(10,Table2[[#This Row],[Predicted normalized_price]]*(N$7634-N$7635)+N$7635)</f>
        <v>77065.729449766761</v>
      </c>
      <c r="U7429" s="5">
        <f>ABS(Table2[[#This Row],[price]]-Table2[[#This Row],[Predicted Price]])</f>
        <v>7934.2705502332392</v>
      </c>
      <c r="V7429" s="5">
        <f>Table2[[#This Row],[Price Diff]]/Table2[[#This Row],[price]]</f>
        <v>9.3344359414508693E-2</v>
      </c>
    </row>
    <row r="7430" spans="1:22" x14ac:dyDescent="0.2">
      <c r="A7430" s="3">
        <v>10800</v>
      </c>
      <c r="B7430" s="3">
        <v>0.18607112200000001</v>
      </c>
      <c r="C7430" s="3">
        <v>18009</v>
      </c>
      <c r="D7430" s="3">
        <v>0.36485146600000001</v>
      </c>
      <c r="E7430" s="3">
        <v>2378</v>
      </c>
      <c r="F7430" s="3">
        <v>0.55502399999999996</v>
      </c>
      <c r="G7430" s="3">
        <v>10</v>
      </c>
      <c r="H7430" s="3">
        <v>0.87250287000000004</v>
      </c>
      <c r="I7430" s="2" t="s">
        <v>28</v>
      </c>
      <c r="J7430" s="3">
        <v>113343</v>
      </c>
      <c r="K7430" s="3">
        <v>0.89825533199999996</v>
      </c>
      <c r="L7430" s="3">
        <v>2</v>
      </c>
      <c r="M7430" s="2" t="s">
        <v>66</v>
      </c>
      <c r="N7430" s="3">
        <v>30300</v>
      </c>
      <c r="O7430" s="3">
        <v>0.26926639699999999</v>
      </c>
      <c r="P7430" s="3">
        <v>-0.67658352028130608</v>
      </c>
      <c r="Q7430" s="3">
        <v>-0.88252048266003924</v>
      </c>
      <c r="R7430" s="3">
        <v>-2.1825306573227139E-2</v>
      </c>
      <c r="S7430" s="3">
        <v>0.25030695974090694</v>
      </c>
      <c r="T7430" s="5">
        <f>POWER(10,Table2[[#This Row],[Predicted normalized_price]]*(N$7634-N$7635)+N$7635)</f>
        <v>27302.139772618742</v>
      </c>
      <c r="U7430" s="5">
        <f>ABS(Table2[[#This Row],[price]]-Table2[[#This Row],[Predicted Price]])</f>
        <v>2997.8602273812576</v>
      </c>
      <c r="V7430" s="5">
        <f>Table2[[#This Row],[Price Diff]]/Table2[[#This Row],[price]]</f>
        <v>9.8939281431724674E-2</v>
      </c>
    </row>
    <row r="7431" spans="1:22" x14ac:dyDescent="0.2">
      <c r="A7431" s="3">
        <v>8920</v>
      </c>
      <c r="B7431" s="3">
        <v>0.143516598</v>
      </c>
      <c r="C7431" s="3">
        <v>48658</v>
      </c>
      <c r="D7431" s="3">
        <v>0.53879370900000001</v>
      </c>
      <c r="E7431" s="3">
        <v>1197</v>
      </c>
      <c r="F7431" s="3">
        <v>0.26232939100000002</v>
      </c>
      <c r="G7431" s="3">
        <v>4</v>
      </c>
      <c r="H7431" s="3">
        <v>0.52529906999999998</v>
      </c>
      <c r="I7431" s="2" t="s">
        <v>27</v>
      </c>
      <c r="J7431" s="3">
        <v>79000</v>
      </c>
      <c r="K7431" s="3">
        <v>0.86749087300000005</v>
      </c>
      <c r="L7431" s="3">
        <v>1</v>
      </c>
      <c r="M7431" s="2" t="s">
        <v>64</v>
      </c>
      <c r="N7431" s="3">
        <v>73800</v>
      </c>
      <c r="O7431" s="3">
        <v>0.43126940699999999</v>
      </c>
      <c r="P7431" s="3">
        <v>0.76903759749092782</v>
      </c>
      <c r="Q7431" s="3">
        <v>-0.70429594422655684</v>
      </c>
      <c r="R7431" s="3">
        <v>-0.50855087205139859</v>
      </c>
      <c r="S7431" s="3">
        <v>0.42449210647708768</v>
      </c>
      <c r="T7431" s="5">
        <f>POWER(10,Table2[[#This Row],[Predicted normalized_price]]*(N$7634-N$7635)+N$7635)</f>
        <v>71102.128884918377</v>
      </c>
      <c r="U7431" s="5">
        <f>ABS(Table2[[#This Row],[price]]-Table2[[#This Row],[Predicted Price]])</f>
        <v>2697.8711150816234</v>
      </c>
      <c r="V7431" s="5">
        <f>Table2[[#This Row],[Price Diff]]/Table2[[#This Row],[price]]</f>
        <v>3.655651917454774E-2</v>
      </c>
    </row>
    <row r="7432" spans="1:22" x14ac:dyDescent="0.2">
      <c r="A7432" s="3">
        <v>39800</v>
      </c>
      <c r="B7432" s="3">
        <v>0.47629175499999998</v>
      </c>
      <c r="C7432" s="3">
        <v>210302</v>
      </c>
      <c r="D7432" s="3">
        <v>0.79494902499999998</v>
      </c>
      <c r="E7432" s="3">
        <v>3799</v>
      </c>
      <c r="F7432" s="3">
        <v>0.75478032799999994</v>
      </c>
      <c r="G7432" s="3">
        <v>6</v>
      </c>
      <c r="H7432" s="3">
        <v>0.67893919899999999</v>
      </c>
      <c r="I7432" s="2" t="s">
        <v>29</v>
      </c>
      <c r="J7432" s="3">
        <v>4000</v>
      </c>
      <c r="K7432" s="3">
        <v>0.61324561799999999</v>
      </c>
      <c r="L7432" s="3">
        <v>2</v>
      </c>
      <c r="M7432" s="2" t="s">
        <v>62</v>
      </c>
      <c r="N7432" s="3">
        <v>328800</v>
      </c>
      <c r="O7432" s="3">
        <v>0.70316811700000004</v>
      </c>
      <c r="P7432" s="3">
        <v>-0.15336934048403064</v>
      </c>
      <c r="Q7432" s="3">
        <v>0.81523832512060634</v>
      </c>
      <c r="R7432" s="3">
        <v>-0.16702577506666128</v>
      </c>
      <c r="S7432" s="3">
        <v>0.73566708925323032</v>
      </c>
      <c r="T7432" s="5">
        <f>POWER(10,Table2[[#This Row],[Predicted normalized_price]]*(N$7634-N$7635)+N$7635)</f>
        <v>393087.57185164822</v>
      </c>
      <c r="U7432" s="5">
        <f>ABS(Table2[[#This Row],[price]]-Table2[[#This Row],[Predicted Price]])</f>
        <v>64287.571851648216</v>
      </c>
      <c r="V7432" s="5">
        <f>Table2[[#This Row],[Price Diff]]/Table2[[#This Row],[price]]</f>
        <v>0.19552181220087655</v>
      </c>
    </row>
    <row r="7433" spans="1:22" x14ac:dyDescent="0.2">
      <c r="A7433" s="3">
        <v>9560</v>
      </c>
      <c r="B7433" s="3">
        <v>0.158934511</v>
      </c>
      <c r="C7433" s="3">
        <v>52683</v>
      </c>
      <c r="D7433" s="3">
        <v>0.55270226700000002</v>
      </c>
      <c r="E7433" s="3">
        <v>1598</v>
      </c>
      <c r="F7433" s="3">
        <v>0.38552934799999999</v>
      </c>
      <c r="G7433" s="3">
        <v>6</v>
      </c>
      <c r="H7433" s="3">
        <v>0.67893919899999999</v>
      </c>
      <c r="I7433" s="2" t="s">
        <v>10</v>
      </c>
      <c r="J7433" s="3">
        <v>75000</v>
      </c>
      <c r="K7433" s="3">
        <v>0.86306249999999995</v>
      </c>
      <c r="L7433" s="3">
        <v>2</v>
      </c>
      <c r="M7433" s="2" t="s">
        <v>67</v>
      </c>
      <c r="N7433" s="3">
        <v>65000</v>
      </c>
      <c r="O7433" s="3">
        <v>0.40816279700000002</v>
      </c>
      <c r="P7433" s="3">
        <v>0.36414415059462785</v>
      </c>
      <c r="Q7433" s="3">
        <v>-0.71560045985587506</v>
      </c>
      <c r="R7433" s="3">
        <v>-0.46491562301235378</v>
      </c>
      <c r="S7433" s="3">
        <v>0.40938192978995341</v>
      </c>
      <c r="T7433" s="5">
        <f>POWER(10,Table2[[#This Row],[Predicted normalized_price]]*(N$7634-N$7635)+N$7635)</f>
        <v>65436.907858579114</v>
      </c>
      <c r="U7433" s="5">
        <f>ABS(Table2[[#This Row],[price]]-Table2[[#This Row],[Predicted Price]])</f>
        <v>436.90785857911396</v>
      </c>
      <c r="V7433" s="5">
        <f>Table2[[#This Row],[Price Diff]]/Table2[[#This Row],[price]]</f>
        <v>6.7216593627555995E-3</v>
      </c>
    </row>
    <row r="7434" spans="1:22" x14ac:dyDescent="0.2">
      <c r="A7434" s="3">
        <v>9320</v>
      </c>
      <c r="B7434" s="3">
        <v>0.15327724600000001</v>
      </c>
      <c r="C7434" s="3">
        <v>51881</v>
      </c>
      <c r="D7434" s="3">
        <v>0.55001770400000005</v>
      </c>
      <c r="E7434" s="3">
        <v>1596</v>
      </c>
      <c r="F7434" s="3">
        <v>0.38499535400000001</v>
      </c>
      <c r="G7434" s="3">
        <v>4</v>
      </c>
      <c r="H7434" s="3">
        <v>0.52529906999999998</v>
      </c>
      <c r="I7434" s="2" t="s">
        <v>32</v>
      </c>
      <c r="J7434" s="3">
        <v>56000</v>
      </c>
      <c r="K7434" s="3">
        <v>0.83816458599999999</v>
      </c>
      <c r="L7434" s="3">
        <v>1</v>
      </c>
      <c r="M7434" s="2" t="s">
        <v>68</v>
      </c>
      <c r="N7434" s="3">
        <v>72880</v>
      </c>
      <c r="O7434" s="3">
        <v>0.42898652900000001</v>
      </c>
      <c r="P7434" s="3">
        <v>-0.49767076324921855</v>
      </c>
      <c r="Q7434" s="3">
        <v>-0.66155193169906845</v>
      </c>
      <c r="R7434" s="3">
        <v>-0.51963756676593043</v>
      </c>
      <c r="S7434" s="3">
        <v>0.43522455156599166</v>
      </c>
      <c r="T7434" s="5">
        <f>POWER(10,Table2[[#This Row],[Predicted normalized_price]]*(N$7634-N$7635)+N$7635)</f>
        <v>75421.498556349557</v>
      </c>
      <c r="U7434" s="5">
        <f>ABS(Table2[[#This Row],[price]]-Table2[[#This Row],[Predicted Price]])</f>
        <v>2541.4985563495575</v>
      </c>
      <c r="V7434" s="5">
        <f>Table2[[#This Row],[Price Diff]]/Table2[[#This Row],[price]]</f>
        <v>3.4872373166157482E-2</v>
      </c>
    </row>
    <row r="7435" spans="1:22" x14ac:dyDescent="0.2">
      <c r="A7435" s="3">
        <v>10070</v>
      </c>
      <c r="B7435" s="3">
        <v>0.170498868</v>
      </c>
      <c r="C7435" s="3">
        <v>60489</v>
      </c>
      <c r="D7435" s="3">
        <v>0.57688205999999997</v>
      </c>
      <c r="E7435" s="3">
        <v>1596</v>
      </c>
      <c r="F7435" s="3">
        <v>0.38499535400000001</v>
      </c>
      <c r="G7435" s="3">
        <v>6</v>
      </c>
      <c r="H7435" s="3">
        <v>0.67893919899999999</v>
      </c>
      <c r="I7435" s="2" t="s">
        <v>21</v>
      </c>
      <c r="J7435" s="3">
        <v>62000</v>
      </c>
      <c r="K7435" s="3">
        <v>0.84683922</v>
      </c>
      <c r="L7435" s="3">
        <v>1</v>
      </c>
      <c r="M7435" s="2" t="s">
        <v>67</v>
      </c>
      <c r="N7435" s="3">
        <v>67800</v>
      </c>
      <c r="O7435" s="3">
        <v>0.41583790399999998</v>
      </c>
      <c r="P7435" s="3">
        <v>0.99999999219139735</v>
      </c>
      <c r="Q7435" s="3">
        <v>0.48290963407743021</v>
      </c>
      <c r="R7435" s="3">
        <v>0.69541766360312929</v>
      </c>
      <c r="S7435" s="3">
        <v>0.43245727089965097</v>
      </c>
      <c r="T7435" s="5">
        <f>POWER(10,Table2[[#This Row],[Predicted normalized_price]]*(N$7634-N$7635)+N$7635)</f>
        <v>74283.293709415288</v>
      </c>
      <c r="U7435" s="5">
        <f>ABS(Table2[[#This Row],[price]]-Table2[[#This Row],[Predicted Price]])</f>
        <v>6483.2937094152876</v>
      </c>
      <c r="V7435" s="5">
        <f>Table2[[#This Row],[Price Diff]]/Table2[[#This Row],[price]]</f>
        <v>9.5623801023824298E-2</v>
      </c>
    </row>
    <row r="7436" spans="1:22" x14ac:dyDescent="0.2">
      <c r="A7436" s="3">
        <v>15430</v>
      </c>
      <c r="B7436" s="3">
        <v>0.26545443099999999</v>
      </c>
      <c r="C7436" s="3">
        <v>73074</v>
      </c>
      <c r="D7436" s="3">
        <v>0.60995937</v>
      </c>
      <c r="E7436" s="3">
        <v>1984</v>
      </c>
      <c r="F7436" s="3">
        <v>0.47778491499999998</v>
      </c>
      <c r="G7436" s="3">
        <v>7</v>
      </c>
      <c r="H7436" s="3">
        <v>0.73735046500000001</v>
      </c>
      <c r="I7436" s="2" t="s">
        <v>19</v>
      </c>
      <c r="J7436" s="3">
        <v>61000</v>
      </c>
      <c r="K7436" s="3">
        <v>0.845453385</v>
      </c>
      <c r="L7436" s="3">
        <v>1</v>
      </c>
      <c r="M7436" s="2" t="s">
        <v>65</v>
      </c>
      <c r="N7436" s="3">
        <v>89800</v>
      </c>
      <c r="O7436" s="3">
        <v>0.46697918999999999</v>
      </c>
      <c r="P7436" s="3">
        <v>-0.77639366291900513</v>
      </c>
      <c r="Q7436" s="3">
        <v>0.57617948471623381</v>
      </c>
      <c r="R7436" s="3">
        <v>0.55837309092854448</v>
      </c>
      <c r="S7436" s="3">
        <v>0.48709794112065541</v>
      </c>
      <c r="T7436" s="5">
        <f>POWER(10,Table2[[#This Row],[Predicted normalized_price]]*(N$7634-N$7635)+N$7635)</f>
        <v>100297.22941216707</v>
      </c>
      <c r="U7436" s="5">
        <f>ABS(Table2[[#This Row],[price]]-Table2[[#This Row],[Predicted Price]])</f>
        <v>10497.229412167071</v>
      </c>
      <c r="V7436" s="5">
        <f>Table2[[#This Row],[Price Diff]]/Table2[[#This Row],[price]]</f>
        <v>0.1168956504695665</v>
      </c>
    </row>
    <row r="7437" spans="1:22" x14ac:dyDescent="0.2">
      <c r="A7437" s="3">
        <v>12420</v>
      </c>
      <c r="B7437" s="3">
        <v>0.21716914700000001</v>
      </c>
      <c r="C7437" s="3">
        <v>51219</v>
      </c>
      <c r="D7437" s="3">
        <v>0.54777031499999995</v>
      </c>
      <c r="E7437" s="3">
        <v>1798</v>
      </c>
      <c r="F7437" s="3">
        <v>0.435810641</v>
      </c>
      <c r="G7437" s="3">
        <v>8</v>
      </c>
      <c r="H7437" s="3">
        <v>0.78794860499999997</v>
      </c>
      <c r="I7437" s="2" t="s">
        <v>19</v>
      </c>
      <c r="J7437" s="3">
        <v>106000</v>
      </c>
      <c r="K7437" s="3">
        <v>0.89254686800000005</v>
      </c>
      <c r="L7437" s="3">
        <v>2</v>
      </c>
      <c r="M7437" s="2" t="s">
        <v>65</v>
      </c>
      <c r="N7437" s="3">
        <v>62800</v>
      </c>
      <c r="O7437" s="3">
        <v>0.40189673300000001</v>
      </c>
      <c r="P7437" s="3">
        <v>-0.75095925570502953</v>
      </c>
      <c r="Q7437" s="3">
        <v>0.40775029983360517</v>
      </c>
      <c r="R7437" s="3">
        <v>0.69781717638857688</v>
      </c>
      <c r="S7437" s="3">
        <v>0.40744022857398621</v>
      </c>
      <c r="T7437" s="5">
        <f>POWER(10,Table2[[#This Row],[Predicted normalized_price]]*(N$7634-N$7635)+N$7635)</f>
        <v>64742.427098855958</v>
      </c>
      <c r="U7437" s="5">
        <f>ABS(Table2[[#This Row],[price]]-Table2[[#This Row],[Predicted Price]])</f>
        <v>1942.4270988559583</v>
      </c>
      <c r="V7437" s="5">
        <f>Table2[[#This Row],[Price Diff]]/Table2[[#This Row],[price]]</f>
        <v>3.0930367816177681E-2</v>
      </c>
    </row>
    <row r="7438" spans="1:22" x14ac:dyDescent="0.2">
      <c r="A7438" s="3">
        <v>5950</v>
      </c>
      <c r="B7438" s="3">
        <v>5.3422420999999998E-2</v>
      </c>
      <c r="C7438" s="3">
        <v>7736</v>
      </c>
      <c r="D7438" s="3">
        <v>0.216977116</v>
      </c>
      <c r="E7438" s="3">
        <v>1995</v>
      </c>
      <c r="F7438" s="3">
        <v>0.48014246599999999</v>
      </c>
      <c r="G7438" s="3">
        <v>10</v>
      </c>
      <c r="H7438" s="3">
        <v>0.87250287000000004</v>
      </c>
      <c r="I7438" s="2" t="s">
        <v>42</v>
      </c>
      <c r="J7438" s="3">
        <v>182000</v>
      </c>
      <c r="K7438" s="3">
        <v>0.93861782800000004</v>
      </c>
      <c r="L7438" s="3">
        <v>1</v>
      </c>
      <c r="M7438" s="2" t="s">
        <v>69</v>
      </c>
      <c r="N7438" s="3">
        <v>15500</v>
      </c>
      <c r="O7438" s="3">
        <v>0.147281991</v>
      </c>
      <c r="P7438" s="3">
        <v>-0.91145941289107602</v>
      </c>
      <c r="Q7438" s="3">
        <v>-0.94460986342410536</v>
      </c>
      <c r="R7438" s="3">
        <v>4.2354893163383901E-2</v>
      </c>
      <c r="S7438" s="3">
        <v>0.21705862013756935</v>
      </c>
      <c r="T7438" s="5">
        <f>POWER(10,Table2[[#This Row],[Predicted normalized_price]]*(N$7634-N$7635)+N$7635)</f>
        <v>22743.162102007904</v>
      </c>
      <c r="U7438" s="5">
        <f>ABS(Table2[[#This Row],[price]]-Table2[[#This Row],[Predicted Price]])</f>
        <v>7243.1621020079037</v>
      </c>
      <c r="V7438" s="5">
        <f>Table2[[#This Row],[Price Diff]]/Table2[[#This Row],[price]]</f>
        <v>0.46730078077470349</v>
      </c>
    </row>
    <row r="7439" spans="1:22" x14ac:dyDescent="0.2">
      <c r="A7439" s="3">
        <v>10670</v>
      </c>
      <c r="B7439" s="3">
        <v>0.183376546</v>
      </c>
      <c r="C7439" s="3">
        <v>25116</v>
      </c>
      <c r="D7439" s="3">
        <v>0.42306296999999998</v>
      </c>
      <c r="E7439" s="3">
        <v>1796</v>
      </c>
      <c r="F7439" s="3">
        <v>0.43533607800000002</v>
      </c>
      <c r="G7439" s="3">
        <v>10</v>
      </c>
      <c r="H7439" s="3">
        <v>0.87250287000000004</v>
      </c>
      <c r="I7439" s="2" t="s">
        <v>15</v>
      </c>
      <c r="J7439" s="3">
        <v>85000</v>
      </c>
      <c r="K7439" s="3">
        <v>0.87372978000000001</v>
      </c>
      <c r="L7439" s="3">
        <v>5</v>
      </c>
      <c r="M7439" s="2" t="s">
        <v>62</v>
      </c>
      <c r="N7439" s="3">
        <v>34699</v>
      </c>
      <c r="O7439" s="3">
        <v>0.29393654699999999</v>
      </c>
      <c r="P7439" s="3">
        <v>-0.87425754340442352</v>
      </c>
      <c r="Q7439" s="3">
        <v>9.1024057400627204E-2</v>
      </c>
      <c r="R7439" s="3">
        <v>0.84482351622143259</v>
      </c>
      <c r="S7439" s="3">
        <v>0.28641415503261702</v>
      </c>
      <c r="T7439" s="5">
        <f>POWER(10,Table2[[#This Row],[Predicted normalized_price]]*(N$7634-N$7635)+N$7635)</f>
        <v>33293.930594687168</v>
      </c>
      <c r="U7439" s="5">
        <f>ABS(Table2[[#This Row],[price]]-Table2[[#This Row],[Predicted Price]])</f>
        <v>1405.0694053128318</v>
      </c>
      <c r="V7439" s="5">
        <f>Table2[[#This Row],[Price Diff]]/Table2[[#This Row],[price]]</f>
        <v>4.049308064534516E-2</v>
      </c>
    </row>
    <row r="7440" spans="1:22" x14ac:dyDescent="0.2">
      <c r="A7440" s="3">
        <v>7970</v>
      </c>
      <c r="B7440" s="3">
        <v>0.11845975</v>
      </c>
      <c r="C7440" s="3">
        <v>12132</v>
      </c>
      <c r="D7440" s="3">
        <v>0.29572131299999999</v>
      </c>
      <c r="E7440" s="3">
        <v>1499</v>
      </c>
      <c r="F7440" s="3">
        <v>0.35825946600000003</v>
      </c>
      <c r="G7440" s="3">
        <v>10</v>
      </c>
      <c r="H7440" s="3">
        <v>0.87250287000000004</v>
      </c>
      <c r="I7440" s="2" t="s">
        <v>28</v>
      </c>
      <c r="J7440" s="3">
        <v>117000</v>
      </c>
      <c r="K7440" s="3">
        <v>0.90096174299999998</v>
      </c>
      <c r="L7440" s="3">
        <v>1</v>
      </c>
      <c r="M7440" s="2" t="s">
        <v>63</v>
      </c>
      <c r="N7440" s="3">
        <v>20500</v>
      </c>
      <c r="O7440" s="3">
        <v>0.19816159999999999</v>
      </c>
      <c r="P7440" s="3">
        <v>-0.96709345130317192</v>
      </c>
      <c r="Q7440" s="3">
        <v>-0.92629021821539792</v>
      </c>
      <c r="R7440" s="3">
        <v>0.17012439800514359</v>
      </c>
      <c r="S7440" s="3">
        <v>0.18933424155723616</v>
      </c>
      <c r="T7440" s="5">
        <f>POWER(10,Table2[[#This Row],[Predicted normalized_price]]*(N$7634-N$7635)+N$7635)</f>
        <v>19529.346951293483</v>
      </c>
      <c r="U7440" s="5">
        <f>ABS(Table2[[#This Row],[price]]-Table2[[#This Row],[Predicted Price]])</f>
        <v>970.65304870651744</v>
      </c>
      <c r="V7440" s="5">
        <f>Table2[[#This Row],[Price Diff]]/Table2[[#This Row],[price]]</f>
        <v>4.7348929205195969E-2</v>
      </c>
    </row>
    <row r="7441" spans="1:22" x14ac:dyDescent="0.2">
      <c r="A7441" s="3">
        <v>10390</v>
      </c>
      <c r="B7441" s="3">
        <v>0.17745957900000001</v>
      </c>
      <c r="C7441" s="3">
        <v>45578</v>
      </c>
      <c r="D7441" s="3">
        <v>0.52735014000000002</v>
      </c>
      <c r="E7441" s="3">
        <v>1998</v>
      </c>
      <c r="F7441" s="3">
        <v>0.480783179</v>
      </c>
      <c r="G7441" s="3">
        <v>5</v>
      </c>
      <c r="H7441" s="3">
        <v>0.60985333500000005</v>
      </c>
      <c r="I7441" s="2" t="s">
        <v>14</v>
      </c>
      <c r="J7441" s="3">
        <v>92000</v>
      </c>
      <c r="K7441" s="3">
        <v>0.88047441800000004</v>
      </c>
      <c r="L7441" s="3">
        <v>1</v>
      </c>
      <c r="M7441" s="2" t="s">
        <v>65</v>
      </c>
      <c r="N7441" s="3">
        <v>66800</v>
      </c>
      <c r="O7441" s="3">
        <v>0.41313380199999999</v>
      </c>
      <c r="P7441" s="3">
        <v>-0.73908113612083859</v>
      </c>
      <c r="Q7441" s="3">
        <v>-0.70498387026929288</v>
      </c>
      <c r="R7441" s="3">
        <v>-0.43412000785152682</v>
      </c>
      <c r="S7441" s="3">
        <v>0.40146178112339798</v>
      </c>
      <c r="T7441" s="5">
        <f>POWER(10,Table2[[#This Row],[Predicted normalized_price]]*(N$7634-N$7635)+N$7635)</f>
        <v>62650.082841264673</v>
      </c>
      <c r="U7441" s="5">
        <f>ABS(Table2[[#This Row],[price]]-Table2[[#This Row],[Predicted Price]])</f>
        <v>4149.9171587353267</v>
      </c>
      <c r="V7441" s="5">
        <f>Table2[[#This Row],[Price Diff]]/Table2[[#This Row],[price]]</f>
        <v>6.2124508364301299E-2</v>
      </c>
    </row>
    <row r="7442" spans="1:22" x14ac:dyDescent="0.2">
      <c r="A7442" s="3">
        <v>16910</v>
      </c>
      <c r="B7442" s="3">
        <v>0.28583418900000002</v>
      </c>
      <c r="C7442" s="3">
        <v>30361</v>
      </c>
      <c r="D7442" s="3">
        <v>0.45625275399999998</v>
      </c>
      <c r="E7442" s="3">
        <v>1796</v>
      </c>
      <c r="F7442" s="3">
        <v>0.43533607800000002</v>
      </c>
      <c r="G7442" s="3">
        <v>10</v>
      </c>
      <c r="H7442" s="3">
        <v>0.87250287000000004</v>
      </c>
      <c r="I7442" s="2" t="s">
        <v>15</v>
      </c>
      <c r="J7442" s="3">
        <v>160000</v>
      </c>
      <c r="K7442" s="3">
        <v>0.92763778699999999</v>
      </c>
      <c r="L7442" s="3">
        <v>1</v>
      </c>
      <c r="M7442" s="2" t="s">
        <v>65</v>
      </c>
      <c r="N7442" s="3">
        <v>47800</v>
      </c>
      <c r="O7442" s="3">
        <v>0.352228296</v>
      </c>
      <c r="P7442" s="3">
        <v>-0.96428997953581252</v>
      </c>
      <c r="Q7442" s="3">
        <v>0.32189607053199709</v>
      </c>
      <c r="R7442" s="3">
        <v>0.76196488383321193</v>
      </c>
      <c r="S7442" s="3">
        <v>0.36799766857145166</v>
      </c>
      <c r="T7442" s="5">
        <f>POWER(10,Table2[[#This Row],[Predicted normalized_price]]*(N$7634-N$7635)+N$7635)</f>
        <v>52126.777461118756</v>
      </c>
      <c r="U7442" s="5">
        <f>ABS(Table2[[#This Row],[price]]-Table2[[#This Row],[Predicted Price]])</f>
        <v>4326.777461118756</v>
      </c>
      <c r="V7442" s="5">
        <f>Table2[[#This Row],[Price Diff]]/Table2[[#This Row],[price]]</f>
        <v>9.0518356927170626E-2</v>
      </c>
    </row>
    <row r="7443" spans="1:22" x14ac:dyDescent="0.2">
      <c r="A7443" s="3">
        <v>10140</v>
      </c>
      <c r="B7443" s="3">
        <v>0.17204023900000001</v>
      </c>
      <c r="C7443" s="3">
        <v>54233</v>
      </c>
      <c r="D7443" s="3">
        <v>0.55777675599999998</v>
      </c>
      <c r="E7443" s="3">
        <v>1395</v>
      </c>
      <c r="F7443" s="3">
        <v>0.327600102</v>
      </c>
      <c r="G7443" s="3">
        <v>3</v>
      </c>
      <c r="H7443" s="3">
        <v>0.416289664</v>
      </c>
      <c r="I7443" s="2" t="s">
        <v>19</v>
      </c>
      <c r="J7443" s="3">
        <v>45000</v>
      </c>
      <c r="K7443" s="3">
        <v>0.81952635900000004</v>
      </c>
      <c r="L7443" s="3">
        <v>2</v>
      </c>
      <c r="M7443" s="2" t="s">
        <v>65</v>
      </c>
      <c r="N7443" s="3">
        <v>88800</v>
      </c>
      <c r="O7443" s="3">
        <v>0.46494128800000001</v>
      </c>
      <c r="P7443" s="3">
        <v>-0.85538722315715932</v>
      </c>
      <c r="Q7443" s="3">
        <v>0.54885755798226399</v>
      </c>
      <c r="R7443" s="3">
        <v>0.62243201311935636</v>
      </c>
      <c r="S7443" s="3">
        <v>0.46344813773292726</v>
      </c>
      <c r="T7443" s="5">
        <f>POWER(10,Table2[[#This Row],[Predicted normalized_price]]*(N$7634-N$7635)+N$7635)</f>
        <v>88074.385552353982</v>
      </c>
      <c r="U7443" s="5">
        <f>ABS(Table2[[#This Row],[price]]-Table2[[#This Row],[Predicted Price]])</f>
        <v>725.61444764601765</v>
      </c>
      <c r="V7443" s="5">
        <f>Table2[[#This Row],[Price Diff]]/Table2[[#This Row],[price]]</f>
        <v>8.1713338698875867E-3</v>
      </c>
    </row>
    <row r="7444" spans="1:22" x14ac:dyDescent="0.2">
      <c r="A7444" s="3">
        <v>9510</v>
      </c>
      <c r="B7444" s="3">
        <v>0.157767717</v>
      </c>
      <c r="C7444" s="3">
        <v>48566</v>
      </c>
      <c r="D7444" s="3">
        <v>0.53846251099999998</v>
      </c>
      <c r="E7444" s="3">
        <v>1395</v>
      </c>
      <c r="F7444" s="3">
        <v>0.327600102</v>
      </c>
      <c r="G7444" s="3">
        <v>5</v>
      </c>
      <c r="H7444" s="3">
        <v>0.60985333500000005</v>
      </c>
      <c r="I7444" s="2" t="s">
        <v>20</v>
      </c>
      <c r="J7444" s="3">
        <v>39000</v>
      </c>
      <c r="K7444" s="3">
        <v>0.807330302</v>
      </c>
      <c r="L7444" s="3">
        <v>1</v>
      </c>
      <c r="M7444" s="2" t="s">
        <v>67</v>
      </c>
      <c r="N7444" s="3">
        <v>65000</v>
      </c>
      <c r="O7444" s="3">
        <v>0.40816279700000002</v>
      </c>
      <c r="P7444" s="3">
        <v>-0.49583424320238528</v>
      </c>
      <c r="Q7444" s="3">
        <v>0.46493119930991061</v>
      </c>
      <c r="R7444" s="3">
        <v>0.73571443219366373</v>
      </c>
      <c r="S7444" s="3">
        <v>0.41356185426945924</v>
      </c>
      <c r="T7444" s="5">
        <f>POWER(10,Table2[[#This Row],[Predicted normalized_price]]*(N$7634-N$7635)+N$7635)</f>
        <v>66957.309204994934</v>
      </c>
      <c r="U7444" s="5">
        <f>ABS(Table2[[#This Row],[price]]-Table2[[#This Row],[Predicted Price]])</f>
        <v>1957.3092049949337</v>
      </c>
      <c r="V7444" s="5">
        <f>Table2[[#This Row],[Price Diff]]/Table2[[#This Row],[price]]</f>
        <v>3.0112449307614364E-2</v>
      </c>
    </row>
    <row r="7445" spans="1:22" x14ac:dyDescent="0.2">
      <c r="A7445" s="3">
        <v>7610</v>
      </c>
      <c r="B7445" s="3">
        <v>0.108175178</v>
      </c>
      <c r="C7445" s="3">
        <v>19928</v>
      </c>
      <c r="D7445" s="3">
        <v>0.382571139</v>
      </c>
      <c r="E7445" s="3">
        <v>1390</v>
      </c>
      <c r="F7445" s="3">
        <v>0.32606906200000002</v>
      </c>
      <c r="G7445" s="3">
        <v>9</v>
      </c>
      <c r="H7445" s="3">
        <v>0.83257932800000001</v>
      </c>
      <c r="I7445" s="2" t="s">
        <v>20</v>
      </c>
      <c r="J7445" s="3">
        <v>57000</v>
      </c>
      <c r="K7445" s="3">
        <v>0.83967306799999997</v>
      </c>
      <c r="L7445" s="3">
        <v>1</v>
      </c>
      <c r="M7445" s="2" t="s">
        <v>67</v>
      </c>
      <c r="N7445" s="3">
        <v>26800</v>
      </c>
      <c r="O7445" s="3">
        <v>0.24692877999999999</v>
      </c>
      <c r="P7445" s="3">
        <v>-0.63641653917505481</v>
      </c>
      <c r="Q7445" s="3">
        <v>-1.138964417587481E-2</v>
      </c>
      <c r="R7445" s="3">
        <v>0.89356334653510294</v>
      </c>
      <c r="S7445" s="3">
        <v>0.24770625730829079</v>
      </c>
      <c r="T7445" s="5">
        <f>POWER(10,Table2[[#This Row],[Predicted normalized_price]]*(N$7634-N$7635)+N$7635)</f>
        <v>26914.741489425647</v>
      </c>
      <c r="U7445" s="5">
        <f>ABS(Table2[[#This Row],[price]]-Table2[[#This Row],[Predicted Price]])</f>
        <v>114.74148942564716</v>
      </c>
      <c r="V7445" s="5">
        <f>Table2[[#This Row],[Price Diff]]/Table2[[#This Row],[price]]</f>
        <v>4.2813988591659385E-3</v>
      </c>
    </row>
    <row r="7446" spans="1:22" x14ac:dyDescent="0.2">
      <c r="A7446" s="3">
        <v>14420</v>
      </c>
      <c r="B7446" s="3">
        <v>0.25039124899999998</v>
      </c>
      <c r="C7446" s="3">
        <v>59691</v>
      </c>
      <c r="D7446" s="3">
        <v>0.57455798599999997</v>
      </c>
      <c r="E7446" s="3">
        <v>2179</v>
      </c>
      <c r="F7446" s="3">
        <v>0.51775981699999996</v>
      </c>
      <c r="G7446" s="3">
        <v>8</v>
      </c>
      <c r="H7446" s="3">
        <v>0.78794860499999997</v>
      </c>
      <c r="I7446" s="2" t="s">
        <v>12</v>
      </c>
      <c r="J7446" s="3">
        <v>115000</v>
      </c>
      <c r="K7446" s="3">
        <v>0.89949227499999995</v>
      </c>
      <c r="L7446" s="3">
        <v>1</v>
      </c>
      <c r="M7446" s="2" t="s">
        <v>65</v>
      </c>
      <c r="N7446" s="3">
        <v>74888</v>
      </c>
      <c r="O7446" s="3">
        <v>0.43393271100000003</v>
      </c>
      <c r="P7446" s="3">
        <v>-0.33542485750105233</v>
      </c>
      <c r="Q7446" s="3">
        <v>0.52096710057012308</v>
      </c>
      <c r="R7446" s="3">
        <v>0.66061619017502227</v>
      </c>
      <c r="S7446" s="3">
        <v>0.44778849566465528</v>
      </c>
      <c r="T7446" s="5">
        <f>POWER(10,Table2[[#This Row],[Predicted normalized_price]]*(N$7634-N$7635)+N$7635)</f>
        <v>80812.493933712423</v>
      </c>
      <c r="U7446" s="5">
        <f>ABS(Table2[[#This Row],[price]]-Table2[[#This Row],[Predicted Price]])</f>
        <v>5924.4939337124233</v>
      </c>
      <c r="V7446" s="5">
        <f>Table2[[#This Row],[Price Diff]]/Table2[[#This Row],[price]]</f>
        <v>7.9111392128410743E-2</v>
      </c>
    </row>
    <row r="7447" spans="1:22" x14ac:dyDescent="0.2">
      <c r="A7447" s="3">
        <v>15510</v>
      </c>
      <c r="B7447" s="3">
        <v>0.26660508399999999</v>
      </c>
      <c r="C7447" s="3">
        <v>42555</v>
      </c>
      <c r="D7447" s="3">
        <v>0.51534014399999994</v>
      </c>
      <c r="E7447" s="3">
        <v>2672</v>
      </c>
      <c r="F7447" s="3">
        <v>0.60472768600000004</v>
      </c>
      <c r="G7447" s="3">
        <v>9</v>
      </c>
      <c r="H7447" s="3">
        <v>0.83257932800000001</v>
      </c>
      <c r="I7447" s="2" t="s">
        <v>16</v>
      </c>
      <c r="J7447" s="3">
        <v>121000</v>
      </c>
      <c r="K7447" s="3">
        <v>0.90382678599999999</v>
      </c>
      <c r="L7447" s="3">
        <v>2</v>
      </c>
      <c r="M7447" s="2" t="s">
        <v>64</v>
      </c>
      <c r="N7447" s="3">
        <v>65151</v>
      </c>
      <c r="O7447" s="3">
        <v>0.408585066</v>
      </c>
      <c r="P7447" s="3">
        <v>0.84335483042460735</v>
      </c>
      <c r="Q7447" s="3">
        <v>0.36796395887995925</v>
      </c>
      <c r="R7447" s="3">
        <v>0.71566582424796288</v>
      </c>
      <c r="S7447" s="3">
        <v>0.39663500451797196</v>
      </c>
      <c r="T7447" s="5">
        <f>POWER(10,Table2[[#This Row],[Predicted normalized_price]]*(N$7634-N$7635)+N$7635)</f>
        <v>61010.240837749232</v>
      </c>
      <c r="U7447" s="5">
        <f>ABS(Table2[[#This Row],[price]]-Table2[[#This Row],[Predicted Price]])</f>
        <v>4140.759162250768</v>
      </c>
      <c r="V7447" s="5">
        <f>Table2[[#This Row],[Price Diff]]/Table2[[#This Row],[price]]</f>
        <v>6.3556340842823106E-2</v>
      </c>
    </row>
    <row r="7448" spans="1:22" x14ac:dyDescent="0.2">
      <c r="A7448" s="3">
        <v>13350</v>
      </c>
      <c r="B7448" s="3">
        <v>0.23323600799999999</v>
      </c>
      <c r="C7448" s="3">
        <v>32550</v>
      </c>
      <c r="D7448" s="3">
        <v>0.46843612400000001</v>
      </c>
      <c r="E7448" s="3">
        <v>1796</v>
      </c>
      <c r="F7448" s="3">
        <v>0.43533607800000002</v>
      </c>
      <c r="G7448" s="3">
        <v>9</v>
      </c>
      <c r="H7448" s="3">
        <v>0.83257932800000001</v>
      </c>
      <c r="I7448" s="2" t="s">
        <v>15</v>
      </c>
      <c r="J7448" s="3">
        <v>110000</v>
      </c>
      <c r="K7448" s="3">
        <v>0.89570378500000003</v>
      </c>
      <c r="L7448" s="3">
        <v>2</v>
      </c>
      <c r="M7448" s="2" t="s">
        <v>65</v>
      </c>
      <c r="N7448" s="3">
        <v>48800</v>
      </c>
      <c r="O7448" s="3">
        <v>0.35599618799999999</v>
      </c>
      <c r="P7448" s="3">
        <v>-0.91853226944245936</v>
      </c>
      <c r="Q7448" s="3">
        <v>0.29185822180428728</v>
      </c>
      <c r="R7448" s="3">
        <v>0.78005403888635017</v>
      </c>
      <c r="S7448" s="3">
        <v>0.35561932093457749</v>
      </c>
      <c r="T7448" s="5">
        <f>POWER(10,Table2[[#This Row],[Predicted normalized_price]]*(N$7634-N$7635)+N$7635)</f>
        <v>48699.044844724172</v>
      </c>
      <c r="U7448" s="5">
        <f>ABS(Table2[[#This Row],[price]]-Table2[[#This Row],[Predicted Price]])</f>
        <v>100.95515527582756</v>
      </c>
      <c r="V7448" s="5">
        <f>Table2[[#This Row],[Price Diff]]/Table2[[#This Row],[price]]</f>
        <v>2.0687531818817124E-3</v>
      </c>
    </row>
    <row r="7449" spans="1:22" x14ac:dyDescent="0.2">
      <c r="A7449" s="3">
        <v>12930</v>
      </c>
      <c r="B7449" s="3">
        <v>0.226123303</v>
      </c>
      <c r="C7449" s="3">
        <v>62569</v>
      </c>
      <c r="D7449" s="3">
        <v>0.58279859899999997</v>
      </c>
      <c r="E7449" s="3">
        <v>1595</v>
      </c>
      <c r="F7449" s="3">
        <v>0.38472810600000001</v>
      </c>
      <c r="G7449" s="3">
        <v>2</v>
      </c>
      <c r="H7449" s="3">
        <v>0.26264953499999999</v>
      </c>
      <c r="I7449" s="2" t="s">
        <v>15</v>
      </c>
      <c r="J7449" s="3">
        <v>20</v>
      </c>
      <c r="K7449" s="3">
        <v>0.16168586600000001</v>
      </c>
      <c r="L7449" s="3">
        <v>1</v>
      </c>
      <c r="M7449" s="2" t="s">
        <v>64</v>
      </c>
      <c r="N7449" s="3">
        <v>141800</v>
      </c>
      <c r="O7449" s="3">
        <v>0.55011482899999997</v>
      </c>
      <c r="P7449" s="3">
        <v>-0.29092053005032908</v>
      </c>
      <c r="Q7449" s="3">
        <v>0.67303459297273704</v>
      </c>
      <c r="R7449" s="3">
        <v>0.42255971073497411</v>
      </c>
      <c r="S7449" s="3">
        <v>0.54832959959125716</v>
      </c>
      <c r="T7449" s="5">
        <f>POWER(10,Table2[[#This Row],[Predicted normalized_price]]*(N$7634-N$7635)+N$7635)</f>
        <v>140415.75895881711</v>
      </c>
      <c r="U7449" s="5">
        <f>ABS(Table2[[#This Row],[price]]-Table2[[#This Row],[Predicted Price]])</f>
        <v>1384.2410411828896</v>
      </c>
      <c r="V7449" s="5">
        <f>Table2[[#This Row],[Price Diff]]/Table2[[#This Row],[price]]</f>
        <v>9.7619255372559215E-3</v>
      </c>
    </row>
    <row r="7450" spans="1:22" x14ac:dyDescent="0.2">
      <c r="A7450" s="3">
        <v>8630</v>
      </c>
      <c r="B7450" s="3">
        <v>0.13616241700000001</v>
      </c>
      <c r="C7450" s="3">
        <v>44775</v>
      </c>
      <c r="D7450" s="3">
        <v>0.52423944700000003</v>
      </c>
      <c r="E7450" s="3">
        <v>1496</v>
      </c>
      <c r="F7450" s="3">
        <v>0.35740525400000001</v>
      </c>
      <c r="G7450" s="3">
        <v>3</v>
      </c>
      <c r="H7450" s="3">
        <v>0.416289664</v>
      </c>
      <c r="I7450" s="2" t="s">
        <v>22</v>
      </c>
      <c r="J7450" s="3">
        <v>68021</v>
      </c>
      <c r="K7450" s="3">
        <v>0.85473823800000004</v>
      </c>
      <c r="L7450" s="3">
        <v>2</v>
      </c>
      <c r="M7450" s="2" t="s">
        <v>64</v>
      </c>
      <c r="N7450" s="3">
        <v>72800</v>
      </c>
      <c r="O7450" s="3">
        <v>0.42878665799999999</v>
      </c>
      <c r="P7450" s="3">
        <v>0.58443468702810386</v>
      </c>
      <c r="Q7450" s="3">
        <v>-0.70815100502480544</v>
      </c>
      <c r="R7450" s="3">
        <v>-0.51229371970835857</v>
      </c>
      <c r="S7450" s="3">
        <v>0.42393961606012687</v>
      </c>
      <c r="T7450" s="5">
        <f>POWER(10,Table2[[#This Row],[Predicted normalized_price]]*(N$7634-N$7635)+N$7635)</f>
        <v>70886.593710515925</v>
      </c>
      <c r="U7450" s="5">
        <f>ABS(Table2[[#This Row],[price]]-Table2[[#This Row],[Predicted Price]])</f>
        <v>1913.4062894840754</v>
      </c>
      <c r="V7450" s="5">
        <f>Table2[[#This Row],[Price Diff]]/Table2[[#This Row],[price]]</f>
        <v>2.6283053426979057E-2</v>
      </c>
    </row>
    <row r="7451" spans="1:22" x14ac:dyDescent="0.2">
      <c r="A7451" s="3">
        <v>12870</v>
      </c>
      <c r="B7451" s="3">
        <v>0.225088384</v>
      </c>
      <c r="C7451" s="3">
        <v>51366</v>
      </c>
      <c r="D7451" s="3">
        <v>0.54827185599999995</v>
      </c>
      <c r="E7451" s="3">
        <v>1595</v>
      </c>
      <c r="F7451" s="3">
        <v>0.38472810600000001</v>
      </c>
      <c r="G7451" s="3">
        <v>7</v>
      </c>
      <c r="H7451" s="3">
        <v>0.73735046500000001</v>
      </c>
      <c r="I7451" s="2" t="s">
        <v>15</v>
      </c>
      <c r="J7451" s="3">
        <v>106339</v>
      </c>
      <c r="K7451" s="3">
        <v>0.89281899799999997</v>
      </c>
      <c r="L7451" s="3">
        <v>1</v>
      </c>
      <c r="M7451" s="2" t="s">
        <v>65</v>
      </c>
      <c r="N7451" s="3">
        <v>68800</v>
      </c>
      <c r="O7451" s="3">
        <v>0.41850241300000002</v>
      </c>
      <c r="P7451" s="3">
        <v>-0.93357571938517114</v>
      </c>
      <c r="Q7451" s="3">
        <v>0.46946190395750143</v>
      </c>
      <c r="R7451" s="3">
        <v>0.67971295728465342</v>
      </c>
      <c r="S7451" s="3">
        <v>0.42780412100731896</v>
      </c>
      <c r="T7451" s="5">
        <f>POWER(10,Table2[[#This Row],[Predicted normalized_price]]*(N$7634-N$7635)+N$7635)</f>
        <v>72408.007198460793</v>
      </c>
      <c r="U7451" s="5">
        <f>ABS(Table2[[#This Row],[price]]-Table2[[#This Row],[Predicted Price]])</f>
        <v>3608.007198460793</v>
      </c>
      <c r="V7451" s="5">
        <f>Table2[[#This Row],[Price Diff]]/Table2[[#This Row],[price]]</f>
        <v>5.2441965093906875E-2</v>
      </c>
    </row>
    <row r="7452" spans="1:22" x14ac:dyDescent="0.2">
      <c r="A7452" s="3">
        <v>15220</v>
      </c>
      <c r="B7452" s="3">
        <v>0.26240534599999998</v>
      </c>
      <c r="C7452" s="3">
        <v>23161</v>
      </c>
      <c r="D7452" s="3">
        <v>0.40888164100000002</v>
      </c>
      <c r="E7452" s="3">
        <v>2500</v>
      </c>
      <c r="F7452" s="3">
        <v>0.57635689899999998</v>
      </c>
      <c r="G7452" s="3">
        <v>10</v>
      </c>
      <c r="H7452" s="3">
        <v>0.87250287000000004</v>
      </c>
      <c r="I7452" s="2" t="s">
        <v>16</v>
      </c>
      <c r="J7452" s="3">
        <v>138000</v>
      </c>
      <c r="K7452" s="3">
        <v>0.91503099700000001</v>
      </c>
      <c r="L7452" s="3">
        <v>4</v>
      </c>
      <c r="M7452" s="2" t="s">
        <v>65</v>
      </c>
      <c r="N7452" s="3">
        <v>35888</v>
      </c>
      <c r="O7452" s="3">
        <v>0.30006792799999998</v>
      </c>
      <c r="P7452" s="3">
        <v>-0.5673895045093813</v>
      </c>
      <c r="Q7452" s="3">
        <v>0.17354971162380983</v>
      </c>
      <c r="R7452" s="3">
        <v>0.83082810145672636</v>
      </c>
      <c r="S7452" s="3">
        <v>0.31250763065963066</v>
      </c>
      <c r="T7452" s="5">
        <f>POWER(10,Table2[[#This Row],[Predicted normalized_price]]*(N$7634-N$7635)+N$7635)</f>
        <v>38426.967289798689</v>
      </c>
      <c r="U7452" s="5">
        <f>ABS(Table2[[#This Row],[price]]-Table2[[#This Row],[Predicted Price]])</f>
        <v>2538.9672897986893</v>
      </c>
      <c r="V7452" s="5">
        <f>Table2[[#This Row],[Price Diff]]/Table2[[#This Row],[price]]</f>
        <v>7.0746970848157856E-2</v>
      </c>
    </row>
    <row r="7453" spans="1:22" x14ac:dyDescent="0.2">
      <c r="A7453" s="3">
        <v>16040</v>
      </c>
      <c r="B7453" s="3">
        <v>0.274081462</v>
      </c>
      <c r="C7453" s="3">
        <v>63819</v>
      </c>
      <c r="D7453" s="3">
        <v>0.58626031300000003</v>
      </c>
      <c r="E7453" s="3">
        <v>1984</v>
      </c>
      <c r="F7453" s="3">
        <v>0.47778491499999998</v>
      </c>
      <c r="G7453" s="3">
        <v>8</v>
      </c>
      <c r="H7453" s="3">
        <v>0.78794860499999997</v>
      </c>
      <c r="I7453" s="2" t="s">
        <v>19</v>
      </c>
      <c r="J7453" s="3">
        <v>55822</v>
      </c>
      <c r="K7453" s="3">
        <v>0.83789325400000003</v>
      </c>
      <c r="L7453" s="3">
        <v>2</v>
      </c>
      <c r="M7453" s="2" t="s">
        <v>65</v>
      </c>
      <c r="N7453" s="3">
        <v>84000</v>
      </c>
      <c r="O7453" s="3">
        <v>0.45482853600000001</v>
      </c>
      <c r="P7453" s="3">
        <v>-0.7469597844795941</v>
      </c>
      <c r="Q7453" s="3">
        <v>0.52867589858202713</v>
      </c>
      <c r="R7453" s="3">
        <v>0.60302090895913285</v>
      </c>
      <c r="S7453" s="3">
        <v>0.46334105086931976</v>
      </c>
      <c r="T7453" s="5">
        <f>POWER(10,Table2[[#This Row],[Predicted normalized_price]]*(N$7634-N$7635)+N$7635)</f>
        <v>88022.573841768623</v>
      </c>
      <c r="U7453" s="5">
        <f>ABS(Table2[[#This Row],[price]]-Table2[[#This Row],[Predicted Price]])</f>
        <v>4022.5738417686225</v>
      </c>
      <c r="V7453" s="5">
        <f>Table2[[#This Row],[Price Diff]]/Table2[[#This Row],[price]]</f>
        <v>4.7887783830578838E-2</v>
      </c>
    </row>
    <row r="7454" spans="1:22" x14ac:dyDescent="0.2">
      <c r="A7454" s="3">
        <v>8790</v>
      </c>
      <c r="B7454" s="3">
        <v>0.140249919</v>
      </c>
      <c r="C7454" s="3">
        <v>43473</v>
      </c>
      <c r="D7454" s="3">
        <v>0.51907515800000004</v>
      </c>
      <c r="E7454" s="3">
        <v>1199</v>
      </c>
      <c r="F7454" s="3">
        <v>0.26304123400000001</v>
      </c>
      <c r="G7454" s="3">
        <v>4</v>
      </c>
      <c r="H7454" s="3">
        <v>0.52529906999999998</v>
      </c>
      <c r="I7454" s="2" t="s">
        <v>31</v>
      </c>
      <c r="J7454" s="3">
        <v>41000</v>
      </c>
      <c r="K7454" s="3">
        <v>0.81159254000000003</v>
      </c>
      <c r="L7454" s="3">
        <v>1</v>
      </c>
      <c r="M7454" s="2" t="s">
        <v>67</v>
      </c>
      <c r="N7454" s="3">
        <v>72800</v>
      </c>
      <c r="O7454" s="3">
        <v>0.42878665799999999</v>
      </c>
      <c r="P7454" s="3">
        <v>-0.96869043756715212</v>
      </c>
      <c r="Q7454" s="3">
        <v>-0.64539584493900226</v>
      </c>
      <c r="R7454" s="3">
        <v>-0.39925223571660934</v>
      </c>
      <c r="S7454" s="3">
        <v>0.40770864643056548</v>
      </c>
      <c r="T7454" s="5">
        <f>POWER(10,Table2[[#This Row],[Predicted normalized_price]]*(N$7634-N$7635)+N$7635)</f>
        <v>64837.990277519639</v>
      </c>
      <c r="U7454" s="5">
        <f>ABS(Table2[[#This Row],[price]]-Table2[[#This Row],[Predicted Price]])</f>
        <v>7962.0097224803612</v>
      </c>
      <c r="V7454" s="5">
        <f>Table2[[#This Row],[Price Diff]]/Table2[[#This Row],[price]]</f>
        <v>0.10936826541868629</v>
      </c>
    </row>
    <row r="7455" spans="1:22" x14ac:dyDescent="0.2">
      <c r="A7455" s="3">
        <v>37770</v>
      </c>
      <c r="B7455" s="3">
        <v>0.464643113</v>
      </c>
      <c r="C7455" s="3">
        <v>157082</v>
      </c>
      <c r="D7455" s="3">
        <v>0.74388754599999996</v>
      </c>
      <c r="E7455" s="3">
        <v>2987</v>
      </c>
      <c r="F7455" s="3">
        <v>0.65224602799999998</v>
      </c>
      <c r="G7455" s="3">
        <v>2</v>
      </c>
      <c r="H7455" s="3">
        <v>0.26264953499999999</v>
      </c>
      <c r="I7455" s="2" t="s">
        <v>29</v>
      </c>
      <c r="J7455" s="3">
        <v>13500</v>
      </c>
      <c r="K7455" s="3">
        <v>0.71691535500000003</v>
      </c>
      <c r="L7455" s="3">
        <v>1</v>
      </c>
      <c r="M7455" s="2" t="s">
        <v>64</v>
      </c>
      <c r="N7455" s="3">
        <v>418000</v>
      </c>
      <c r="O7455" s="3">
        <v>0.74684974699999995</v>
      </c>
      <c r="P7455" s="3">
        <v>0.44926429250165745</v>
      </c>
      <c r="Q7455" s="3">
        <v>0.85753972472123441</v>
      </c>
      <c r="R7455" s="3">
        <v>-0.22907898759404313</v>
      </c>
      <c r="S7455" s="3">
        <v>0.76413309294103471</v>
      </c>
      <c r="T7455" s="5">
        <f>POWER(10,Table2[[#This Row],[Predicted normalized_price]]*(N$7634-N$7635)+N$7635)</f>
        <v>459644.74325780867</v>
      </c>
      <c r="U7455" s="5">
        <f>ABS(Table2[[#This Row],[price]]-Table2[[#This Row],[Predicted Price]])</f>
        <v>41644.743257808674</v>
      </c>
      <c r="V7455" s="5">
        <f>Table2[[#This Row],[Price Diff]]/Table2[[#This Row],[price]]</f>
        <v>9.9628572387102085E-2</v>
      </c>
    </row>
    <row r="7456" spans="1:22" x14ac:dyDescent="0.2">
      <c r="A7456" s="3">
        <v>12150</v>
      </c>
      <c r="B7456" s="3">
        <v>0.212278684</v>
      </c>
      <c r="C7456" s="3">
        <v>20662</v>
      </c>
      <c r="D7456" s="3">
        <v>0.38890104399999997</v>
      </c>
      <c r="E7456" s="3">
        <v>1987</v>
      </c>
      <c r="F7456" s="3">
        <v>0.47842917699999998</v>
      </c>
      <c r="G7456" s="3">
        <v>9</v>
      </c>
      <c r="H7456" s="3">
        <v>0.83257932800000001</v>
      </c>
      <c r="I7456" s="2" t="s">
        <v>10</v>
      </c>
      <c r="J7456" s="3">
        <v>124000</v>
      </c>
      <c r="K7456" s="3">
        <v>0.90591408299999998</v>
      </c>
      <c r="L7456" s="3">
        <v>4</v>
      </c>
      <c r="M7456" s="2" t="s">
        <v>66</v>
      </c>
      <c r="N7456" s="3">
        <v>35000</v>
      </c>
      <c r="O7456" s="3">
        <v>0.29550836699999999</v>
      </c>
      <c r="P7456" s="3">
        <v>0.40970698192974858</v>
      </c>
      <c r="Q7456" s="3">
        <v>-0.84465704176940137</v>
      </c>
      <c r="R7456" s="3">
        <v>-0.12937662907507397</v>
      </c>
      <c r="S7456" s="3">
        <v>0.29041679631867545</v>
      </c>
      <c r="T7456" s="5">
        <f>POWER(10,Table2[[#This Row],[Predicted normalized_price]]*(N$7634-N$7635)+N$7635)</f>
        <v>34034.330661802131</v>
      </c>
      <c r="U7456" s="5">
        <f>ABS(Table2[[#This Row],[price]]-Table2[[#This Row],[Predicted Price]])</f>
        <v>965.66933819786937</v>
      </c>
      <c r="V7456" s="5">
        <f>Table2[[#This Row],[Price Diff]]/Table2[[#This Row],[price]]</f>
        <v>2.7590552519939124E-2</v>
      </c>
    </row>
    <row r="7457" spans="1:22" x14ac:dyDescent="0.2">
      <c r="A7457" s="3">
        <v>12020</v>
      </c>
      <c r="B7457" s="3">
        <v>0.20988512100000001</v>
      </c>
      <c r="C7457" s="3">
        <v>66355</v>
      </c>
      <c r="D7457" s="3">
        <v>0.59307981799999998</v>
      </c>
      <c r="E7457" s="3">
        <v>1986</v>
      </c>
      <c r="F7457" s="3">
        <v>0.47821453200000003</v>
      </c>
      <c r="G7457" s="3">
        <v>3</v>
      </c>
      <c r="H7457" s="3">
        <v>0.416289664</v>
      </c>
      <c r="I7457" s="2" t="s">
        <v>10</v>
      </c>
      <c r="J7457" s="3">
        <v>11000</v>
      </c>
      <c r="K7457" s="3">
        <v>0.69946134000000004</v>
      </c>
      <c r="L7457" s="3">
        <v>1</v>
      </c>
      <c r="M7457" s="2" t="s">
        <v>64</v>
      </c>
      <c r="N7457" s="3">
        <v>115800</v>
      </c>
      <c r="O7457" s="3">
        <v>0.51325367700000002</v>
      </c>
      <c r="P7457" s="3">
        <v>0.96880879459794655</v>
      </c>
      <c r="Q7457" s="3">
        <v>-0.55902749325933532</v>
      </c>
      <c r="R7457" s="3">
        <v>-0.67483957566701713</v>
      </c>
      <c r="S7457" s="3">
        <v>0.50545092275723003</v>
      </c>
      <c r="T7457" s="5">
        <f>POWER(10,Table2[[#This Row],[Predicted normalized_price]]*(N$7634-N$7635)+N$7635)</f>
        <v>110939.85563398292</v>
      </c>
      <c r="U7457" s="5">
        <f>ABS(Table2[[#This Row],[price]]-Table2[[#This Row],[Predicted Price]])</f>
        <v>4860.1443660170771</v>
      </c>
      <c r="V7457" s="5">
        <f>Table2[[#This Row],[Price Diff]]/Table2[[#This Row],[price]]</f>
        <v>4.1970158601183742E-2</v>
      </c>
    </row>
    <row r="7458" spans="1:22" x14ac:dyDescent="0.2">
      <c r="A7458" s="3">
        <v>7030</v>
      </c>
      <c r="B7458" s="3">
        <v>9.0535600999999993E-2</v>
      </c>
      <c r="C7458" s="3">
        <v>50784</v>
      </c>
      <c r="D7458" s="3">
        <v>0.54627768600000004</v>
      </c>
      <c r="E7458" s="3">
        <v>1496</v>
      </c>
      <c r="F7458" s="3">
        <v>0.35740525400000001</v>
      </c>
      <c r="G7458" s="3">
        <v>2</v>
      </c>
      <c r="H7458" s="3">
        <v>0.26264953499999999</v>
      </c>
      <c r="I7458" s="2" t="s">
        <v>14</v>
      </c>
      <c r="J7458" s="3">
        <v>11000</v>
      </c>
      <c r="K7458" s="3">
        <v>0.69946134000000004</v>
      </c>
      <c r="L7458" s="3">
        <v>1</v>
      </c>
      <c r="M7458" s="2" t="s">
        <v>63</v>
      </c>
      <c r="N7458" s="3">
        <v>66000</v>
      </c>
      <c r="O7458" s="3">
        <v>0.41094121300000003</v>
      </c>
      <c r="P7458" s="3">
        <v>-0.87979365316517932</v>
      </c>
      <c r="Q7458" s="3">
        <v>-0.64177502811715936</v>
      </c>
      <c r="R7458" s="3">
        <v>-0.50423527727683104</v>
      </c>
      <c r="S7458" s="3">
        <v>0.43552062879948072</v>
      </c>
      <c r="T7458" s="5">
        <f>POWER(10,Table2[[#This Row],[Predicted normalized_price]]*(N$7634-N$7635)+N$7635)</f>
        <v>75544.305632153933</v>
      </c>
      <c r="U7458" s="5">
        <f>ABS(Table2[[#This Row],[price]]-Table2[[#This Row],[Predicted Price]])</f>
        <v>9544.3056321539334</v>
      </c>
      <c r="V7458" s="5">
        <f>Table2[[#This Row],[Price Diff]]/Table2[[#This Row],[price]]</f>
        <v>0.14461069139627172</v>
      </c>
    </row>
    <row r="7459" spans="1:22" x14ac:dyDescent="0.2">
      <c r="A7459" s="3">
        <v>26940</v>
      </c>
      <c r="B7459" s="3">
        <v>0.38945730499999998</v>
      </c>
      <c r="C7459" s="3">
        <v>84605</v>
      </c>
      <c r="D7459" s="3">
        <v>0.63560078499999995</v>
      </c>
      <c r="E7459" s="3">
        <v>3605</v>
      </c>
      <c r="F7459" s="3">
        <v>0.73243040599999998</v>
      </c>
      <c r="G7459" s="3">
        <v>8</v>
      </c>
      <c r="H7459" s="3">
        <v>0.78794860499999997</v>
      </c>
      <c r="I7459" s="2" t="s">
        <v>11</v>
      </c>
      <c r="J7459" s="3">
        <v>78000</v>
      </c>
      <c r="K7459" s="3">
        <v>0.86640516400000001</v>
      </c>
      <c r="L7459" s="3">
        <v>2</v>
      </c>
      <c r="M7459" s="2" t="s">
        <v>65</v>
      </c>
      <c r="N7459" s="3">
        <v>133800</v>
      </c>
      <c r="O7459" s="3">
        <v>0.53954682700000001</v>
      </c>
      <c r="P7459" s="3">
        <v>-0.4836449474057995</v>
      </c>
      <c r="Q7459" s="3">
        <v>0.60839457334856561</v>
      </c>
      <c r="R7459" s="3">
        <v>0.41620849287275641</v>
      </c>
      <c r="S7459" s="3">
        <v>0.53240757178871945</v>
      </c>
      <c r="T7459" s="5">
        <f>POWER(10,Table2[[#This Row],[Predicted normalized_price]]*(N$7634-N$7635)+N$7635)</f>
        <v>128652.59961444877</v>
      </c>
      <c r="U7459" s="5">
        <f>ABS(Table2[[#This Row],[price]]-Table2[[#This Row],[Predicted Price]])</f>
        <v>5147.4003855512274</v>
      </c>
      <c r="V7459" s="5">
        <f>Table2[[#This Row],[Price Diff]]/Table2[[#This Row],[price]]</f>
        <v>3.8470854899486005E-2</v>
      </c>
    </row>
    <row r="7460" spans="1:22" x14ac:dyDescent="0.2">
      <c r="A7460" s="3">
        <v>9970</v>
      </c>
      <c r="B7460" s="3">
        <v>0.16827822000000001</v>
      </c>
      <c r="C7460" s="3">
        <v>55324</v>
      </c>
      <c r="D7460" s="3">
        <v>0.56126231000000004</v>
      </c>
      <c r="E7460" s="3">
        <v>1998</v>
      </c>
      <c r="F7460" s="3">
        <v>0.480783179</v>
      </c>
      <c r="G7460" s="3">
        <v>4</v>
      </c>
      <c r="H7460" s="3">
        <v>0.52529906999999998</v>
      </c>
      <c r="I7460" s="2" t="s">
        <v>14</v>
      </c>
      <c r="J7460" s="3">
        <v>63000</v>
      </c>
      <c r="K7460" s="3">
        <v>0.84820288200000005</v>
      </c>
      <c r="L7460" s="3">
        <v>1</v>
      </c>
      <c r="M7460" s="2" t="s">
        <v>65</v>
      </c>
      <c r="N7460" s="3">
        <v>70999</v>
      </c>
      <c r="O7460" s="3">
        <v>0.42422796099999999</v>
      </c>
      <c r="P7460" s="3">
        <v>-0.68236587789629666</v>
      </c>
      <c r="Q7460" s="3">
        <v>-0.64879687059101065</v>
      </c>
      <c r="R7460" s="3">
        <v>-0.50854621220764828</v>
      </c>
      <c r="S7460" s="3">
        <v>0.43528460332372637</v>
      </c>
      <c r="T7460" s="5">
        <f>POWER(10,Table2[[#This Row],[Predicted normalized_price]]*(N$7634-N$7635)+N$7635)</f>
        <v>75446.390707044542</v>
      </c>
      <c r="U7460" s="5">
        <f>ABS(Table2[[#This Row],[price]]-Table2[[#This Row],[Predicted Price]])</f>
        <v>4447.3907070445421</v>
      </c>
      <c r="V7460" s="5">
        <f>Table2[[#This Row],[Price Diff]]/Table2[[#This Row],[price]]</f>
        <v>6.2640187989190577E-2</v>
      </c>
    </row>
    <row r="7461" spans="1:22" x14ac:dyDescent="0.2">
      <c r="A7461" s="3">
        <v>29160</v>
      </c>
      <c r="B7461" s="3">
        <v>0.40707669299999999</v>
      </c>
      <c r="C7461" s="3">
        <v>143837</v>
      </c>
      <c r="D7461" s="3">
        <v>0.72847210600000001</v>
      </c>
      <c r="E7461" s="3">
        <v>2995</v>
      </c>
      <c r="F7461" s="3">
        <v>0.65338650099999995</v>
      </c>
      <c r="G7461" s="3">
        <v>6</v>
      </c>
      <c r="H7461" s="3">
        <v>0.67893919899999999</v>
      </c>
      <c r="I7461" s="2" t="s">
        <v>35</v>
      </c>
      <c r="J7461" s="3">
        <v>63000</v>
      </c>
      <c r="K7461" s="3">
        <v>0.84820288200000005</v>
      </c>
      <c r="L7461" s="3">
        <v>3</v>
      </c>
      <c r="M7461" s="2" t="s">
        <v>64</v>
      </c>
      <c r="N7461" s="3">
        <v>225800</v>
      </c>
      <c r="O7461" s="3">
        <v>0.63477901400000003</v>
      </c>
      <c r="P7461" s="3">
        <v>0.84031168199280082</v>
      </c>
      <c r="Q7461" s="3">
        <v>-0.2026004827903852</v>
      </c>
      <c r="R7461" s="3">
        <v>-0.82506869160773755</v>
      </c>
      <c r="S7461" s="3">
        <v>0.63708739374905765</v>
      </c>
      <c r="T7461" s="5">
        <f>POWER(10,Table2[[#This Row],[Predicted normalized_price]]*(N$7634-N$7635)+N$7635)</f>
        <v>228682.42772589848</v>
      </c>
      <c r="U7461" s="5">
        <f>ABS(Table2[[#This Row],[price]]-Table2[[#This Row],[Predicted Price]])</f>
        <v>2882.4277258984803</v>
      </c>
      <c r="V7461" s="5">
        <f>Table2[[#This Row],[Price Diff]]/Table2[[#This Row],[price]]</f>
        <v>1.2765401797601772E-2</v>
      </c>
    </row>
    <row r="7462" spans="1:22" x14ac:dyDescent="0.2">
      <c r="A7462" s="3">
        <v>10640</v>
      </c>
      <c r="B7462" s="3">
        <v>0.18275005899999999</v>
      </c>
      <c r="C7462" s="3">
        <v>53524</v>
      </c>
      <c r="D7462" s="3">
        <v>0.55547382999999995</v>
      </c>
      <c r="E7462" s="3">
        <v>1997</v>
      </c>
      <c r="F7462" s="3">
        <v>0.48056971500000001</v>
      </c>
      <c r="G7462" s="3">
        <v>3</v>
      </c>
      <c r="H7462" s="3">
        <v>0.416289664</v>
      </c>
      <c r="I7462" s="2" t="s">
        <v>27</v>
      </c>
      <c r="J7462" s="3">
        <v>24800</v>
      </c>
      <c r="K7462" s="3">
        <v>0.7687465</v>
      </c>
      <c r="L7462" s="3">
        <v>1</v>
      </c>
      <c r="M7462" s="2" t="s">
        <v>64</v>
      </c>
      <c r="N7462" s="3">
        <v>93900</v>
      </c>
      <c r="O7462" s="3">
        <v>0.47510388199999998</v>
      </c>
      <c r="P7462" s="3">
        <v>0.93208697509876515</v>
      </c>
      <c r="Q7462" s="3">
        <v>-0.6241593093041381</v>
      </c>
      <c r="R7462" s="3">
        <v>-0.5815945129079001</v>
      </c>
      <c r="S7462" s="3">
        <v>0.46455233546720787</v>
      </c>
      <c r="T7462" s="5">
        <f>POWER(10,Table2[[#This Row],[Predicted normalized_price]]*(N$7634-N$7635)+N$7635)</f>
        <v>88610.409983717385</v>
      </c>
      <c r="U7462" s="5">
        <f>ABS(Table2[[#This Row],[price]]-Table2[[#This Row],[Predicted Price]])</f>
        <v>5289.5900162826147</v>
      </c>
      <c r="V7462" s="5">
        <f>Table2[[#This Row],[Price Diff]]/Table2[[#This Row],[price]]</f>
        <v>5.6332162047738173E-2</v>
      </c>
    </row>
    <row r="7463" spans="1:22" x14ac:dyDescent="0.2">
      <c r="A7463" s="3">
        <v>17050</v>
      </c>
      <c r="B7463" s="3">
        <v>0.28766876899999999</v>
      </c>
      <c r="C7463" s="3">
        <v>97605</v>
      </c>
      <c r="D7463" s="3">
        <v>0.660614751</v>
      </c>
      <c r="E7463" s="3">
        <v>2996</v>
      </c>
      <c r="F7463" s="3">
        <v>0.65352884600000005</v>
      </c>
      <c r="G7463" s="3">
        <v>7</v>
      </c>
      <c r="H7463" s="3">
        <v>0.73735046500000001</v>
      </c>
      <c r="I7463" s="2" t="s">
        <v>13</v>
      </c>
      <c r="J7463" s="3">
        <v>98000</v>
      </c>
      <c r="K7463" s="3">
        <v>0.885858967</v>
      </c>
      <c r="L7463" s="3">
        <v>1</v>
      </c>
      <c r="M7463" s="2" t="s">
        <v>65</v>
      </c>
      <c r="N7463" s="3">
        <v>116500</v>
      </c>
      <c r="O7463" s="3">
        <v>0.51435043400000002</v>
      </c>
      <c r="P7463" s="3">
        <v>-0.33378793777155996</v>
      </c>
      <c r="Q7463" s="3">
        <v>0.66204316402440444</v>
      </c>
      <c r="R7463" s="3">
        <v>0.50496490471177036</v>
      </c>
      <c r="S7463" s="3">
        <v>0.52442343342615816</v>
      </c>
      <c r="T7463" s="5">
        <f>POWER(10,Table2[[#This Row],[Predicted normalized_price]]*(N$7634-N$7635)+N$7635)</f>
        <v>123130.24335976318</v>
      </c>
      <c r="U7463" s="5">
        <f>ABS(Table2[[#This Row],[price]]-Table2[[#This Row],[Predicted Price]])</f>
        <v>6630.2433597631752</v>
      </c>
      <c r="V7463" s="5">
        <f>Table2[[#This Row],[Price Diff]]/Table2[[#This Row],[price]]</f>
        <v>5.6911960169640986E-2</v>
      </c>
    </row>
    <row r="7464" spans="1:22" x14ac:dyDescent="0.2">
      <c r="A7464" s="3">
        <v>15310</v>
      </c>
      <c r="B7464" s="3">
        <v>0.26371721599999998</v>
      </c>
      <c r="C7464" s="3">
        <v>76699</v>
      </c>
      <c r="D7464" s="3">
        <v>0.61843227199999995</v>
      </c>
      <c r="E7464" s="3">
        <v>1991</v>
      </c>
      <c r="F7464" s="3">
        <v>0.47928668200000002</v>
      </c>
      <c r="G7464" s="3">
        <v>6</v>
      </c>
      <c r="H7464" s="3">
        <v>0.67893919899999999</v>
      </c>
      <c r="I7464" s="2" t="s">
        <v>15</v>
      </c>
      <c r="J7464" s="3">
        <v>109867</v>
      </c>
      <c r="K7464" s="3">
        <v>0.89560067499999996</v>
      </c>
      <c r="L7464" s="3">
        <v>1</v>
      </c>
      <c r="M7464" s="2" t="s">
        <v>65</v>
      </c>
      <c r="N7464" s="3">
        <v>102800</v>
      </c>
      <c r="O7464" s="3">
        <v>0.49158331999999999</v>
      </c>
      <c r="P7464" s="3">
        <v>-0.85815082388104469</v>
      </c>
      <c r="Q7464" s="3">
        <v>0.62664551790801948</v>
      </c>
      <c r="R7464" s="3">
        <v>0.55001868686619781</v>
      </c>
      <c r="S7464" s="3">
        <v>0.50229308121309557</v>
      </c>
      <c r="T7464" s="5">
        <f>POWER(10,Table2[[#This Row],[Predicted normalized_price]]*(N$7634-N$7635)+N$7635)</f>
        <v>109031.38610462501</v>
      </c>
      <c r="U7464" s="5">
        <f>ABS(Table2[[#This Row],[price]]-Table2[[#This Row],[Predicted Price]])</f>
        <v>6231.3861046250095</v>
      </c>
      <c r="V7464" s="5">
        <f>Table2[[#This Row],[Price Diff]]/Table2[[#This Row],[price]]</f>
        <v>6.0616596348492313E-2</v>
      </c>
    </row>
    <row r="7465" spans="1:22" x14ac:dyDescent="0.2">
      <c r="A7465" s="3">
        <v>12050</v>
      </c>
      <c r="B7465" s="3">
        <v>0.210439772</v>
      </c>
      <c r="C7465" s="3">
        <v>58670</v>
      </c>
      <c r="D7465" s="3">
        <v>0.57153872400000005</v>
      </c>
      <c r="E7465" s="3">
        <v>2967</v>
      </c>
      <c r="F7465" s="3">
        <v>0.64938142700000001</v>
      </c>
      <c r="G7465" s="3">
        <v>8</v>
      </c>
      <c r="H7465" s="3">
        <v>0.78794860499999997</v>
      </c>
      <c r="I7465" s="2" t="s">
        <v>12</v>
      </c>
      <c r="J7465" s="3">
        <v>130000</v>
      </c>
      <c r="K7465" s="3">
        <v>0.90994130500000003</v>
      </c>
      <c r="L7465" s="3">
        <v>2</v>
      </c>
      <c r="M7465" s="2" t="s">
        <v>65</v>
      </c>
      <c r="N7465" s="3">
        <v>68000</v>
      </c>
      <c r="O7465" s="3">
        <v>0.416373936</v>
      </c>
      <c r="P7465" s="3">
        <v>0.46490393791305135</v>
      </c>
      <c r="Q7465" s="3">
        <v>0.46555608550082039</v>
      </c>
      <c r="R7465" s="3">
        <v>0.71655316265422719</v>
      </c>
      <c r="S7465" s="3">
        <v>0.42111689740093805</v>
      </c>
      <c r="T7465" s="5">
        <f>POWER(10,Table2[[#This Row],[Predicted normalized_price]]*(N$7634-N$7635)+N$7635)</f>
        <v>69795.560964521297</v>
      </c>
      <c r="U7465" s="5">
        <f>ABS(Table2[[#This Row],[price]]-Table2[[#This Row],[Predicted Price]])</f>
        <v>1795.5609645212971</v>
      </c>
      <c r="V7465" s="5">
        <f>Table2[[#This Row],[Price Diff]]/Table2[[#This Row],[price]]</f>
        <v>2.6405308301783781E-2</v>
      </c>
    </row>
    <row r="7466" spans="1:22" x14ac:dyDescent="0.2">
      <c r="A7466" s="3">
        <v>22750</v>
      </c>
      <c r="B7466" s="3">
        <v>0.35184314100000003</v>
      </c>
      <c r="C7466" s="3">
        <v>126080</v>
      </c>
      <c r="D7466" s="3">
        <v>0.70541313299999997</v>
      </c>
      <c r="E7466" s="3">
        <v>2996</v>
      </c>
      <c r="F7466" s="3">
        <v>0.65352884600000005</v>
      </c>
      <c r="G7466" s="3">
        <v>3</v>
      </c>
      <c r="H7466" s="3">
        <v>0.416289664</v>
      </c>
      <c r="I7466" s="2" t="s">
        <v>15</v>
      </c>
      <c r="J7466" s="3">
        <v>4500</v>
      </c>
      <c r="K7466" s="3">
        <v>0.62328391400000005</v>
      </c>
      <c r="L7466" s="3">
        <v>1</v>
      </c>
      <c r="M7466" s="2" t="s">
        <v>65</v>
      </c>
      <c r="N7466" s="3">
        <v>261888</v>
      </c>
      <c r="O7466" s="3">
        <v>0.66176109500000002</v>
      </c>
      <c r="P7466" s="3">
        <v>-0.71505576985944197</v>
      </c>
      <c r="Q7466" s="3">
        <v>0.82738499777422847</v>
      </c>
      <c r="R7466" s="3">
        <v>0.19718320500083189</v>
      </c>
      <c r="S7466" s="3">
        <v>0.64502164732584699</v>
      </c>
      <c r="T7466" s="5">
        <f>POWER(10,Table2[[#This Row],[Predicted normalized_price]]*(N$7634-N$7635)+N$7635)</f>
        <v>238873.28080114</v>
      </c>
      <c r="U7466" s="5">
        <f>ABS(Table2[[#This Row],[price]]-Table2[[#This Row],[Predicted Price]])</f>
        <v>23014.719198859995</v>
      </c>
      <c r="V7466" s="5">
        <f>Table2[[#This Row],[Price Diff]]/Table2[[#This Row],[price]]</f>
        <v>8.7880006716077083E-2</v>
      </c>
    </row>
    <row r="7467" spans="1:22" x14ac:dyDescent="0.2">
      <c r="A7467" s="3">
        <v>11460</v>
      </c>
      <c r="B7467" s="3">
        <v>0.199269482</v>
      </c>
      <c r="C7467" s="3">
        <v>29983</v>
      </c>
      <c r="D7467" s="3">
        <v>0.45406027100000002</v>
      </c>
      <c r="E7467" s="3">
        <v>1798</v>
      </c>
      <c r="F7467" s="3">
        <v>0.435810641</v>
      </c>
      <c r="G7467" s="3">
        <v>8</v>
      </c>
      <c r="H7467" s="3">
        <v>0.78794860499999997</v>
      </c>
      <c r="I7467" s="2" t="s">
        <v>20</v>
      </c>
      <c r="J7467" s="3">
        <v>130000</v>
      </c>
      <c r="K7467" s="3">
        <v>0.90994130500000003</v>
      </c>
      <c r="L7467" s="3">
        <v>3</v>
      </c>
      <c r="M7467" s="2" t="s">
        <v>65</v>
      </c>
      <c r="N7467" s="3">
        <v>45000</v>
      </c>
      <c r="O7467" s="3">
        <v>0.341243246</v>
      </c>
      <c r="P7467" s="3">
        <v>-0.37318422301893917</v>
      </c>
      <c r="Q7467" s="3">
        <v>0.26488732153458777</v>
      </c>
      <c r="R7467" s="3">
        <v>0.82604082109412291</v>
      </c>
      <c r="S7467" s="3">
        <v>0.33828997993590543</v>
      </c>
      <c r="T7467" s="5">
        <f>POWER(10,Table2[[#This Row],[Predicted normalized_price]]*(N$7634-N$7635)+N$7635)</f>
        <v>44275.620963513815</v>
      </c>
      <c r="U7467" s="5">
        <f>ABS(Table2[[#This Row],[price]]-Table2[[#This Row],[Predicted Price]])</f>
        <v>724.37903648618521</v>
      </c>
      <c r="V7467" s="5">
        <f>Table2[[#This Row],[Price Diff]]/Table2[[#This Row],[price]]</f>
        <v>1.6097311921915228E-2</v>
      </c>
    </row>
    <row r="7468" spans="1:22" x14ac:dyDescent="0.2">
      <c r="A7468" s="3">
        <v>9190</v>
      </c>
      <c r="B7468" s="3">
        <v>0.150151757</v>
      </c>
      <c r="C7468" s="3">
        <v>51614</v>
      </c>
      <c r="D7468" s="3">
        <v>0.54911474999999998</v>
      </c>
      <c r="E7468" s="3">
        <v>1497</v>
      </c>
      <c r="F7468" s="3">
        <v>0.357690181</v>
      </c>
      <c r="G7468" s="3">
        <v>3</v>
      </c>
      <c r="H7468" s="3">
        <v>0.416289664</v>
      </c>
      <c r="I7468" s="2" t="s">
        <v>22</v>
      </c>
      <c r="J7468" s="3">
        <v>28000</v>
      </c>
      <c r="K7468" s="3">
        <v>0.77908972300000001</v>
      </c>
      <c r="L7468" s="3">
        <v>1</v>
      </c>
      <c r="M7468" s="2" t="s">
        <v>66</v>
      </c>
      <c r="N7468" s="3">
        <v>81800</v>
      </c>
      <c r="O7468" s="3">
        <v>0.44999879599999998</v>
      </c>
      <c r="P7468" s="3">
        <v>-0.78211776850060333</v>
      </c>
      <c r="Q7468" s="3">
        <v>-0.64768843138746957</v>
      </c>
      <c r="R7468" s="3">
        <v>-0.55474395483392491</v>
      </c>
      <c r="S7468" s="3">
        <v>0.44702968257346215</v>
      </c>
      <c r="T7468" s="5">
        <f>POWER(10,Table2[[#This Row],[Predicted normalized_price]]*(N$7634-N$7635)+N$7635)</f>
        <v>80476.231707911138</v>
      </c>
      <c r="U7468" s="5">
        <f>ABS(Table2[[#This Row],[price]]-Table2[[#This Row],[Predicted Price]])</f>
        <v>1323.7682920888619</v>
      </c>
      <c r="V7468" s="5">
        <f>Table2[[#This Row],[Price Diff]]/Table2[[#This Row],[price]]</f>
        <v>1.6182986455854059E-2</v>
      </c>
    </row>
    <row r="7469" spans="1:22" x14ac:dyDescent="0.2">
      <c r="A7469" s="3">
        <v>11010</v>
      </c>
      <c r="B7469" s="3">
        <v>0.19035612299999999</v>
      </c>
      <c r="C7469" s="3">
        <v>56779</v>
      </c>
      <c r="D7469" s="3">
        <v>0.56580531300000003</v>
      </c>
      <c r="E7469" s="3">
        <v>1595</v>
      </c>
      <c r="F7469" s="3">
        <v>0.38472810600000001</v>
      </c>
      <c r="G7469" s="3">
        <v>3</v>
      </c>
      <c r="H7469" s="3">
        <v>0.416289664</v>
      </c>
      <c r="I7469" s="2" t="s">
        <v>15</v>
      </c>
      <c r="J7469" s="3">
        <v>21500</v>
      </c>
      <c r="K7469" s="3">
        <v>0.75657687399999995</v>
      </c>
      <c r="L7469" s="3">
        <v>1</v>
      </c>
      <c r="M7469" s="2" t="s">
        <v>67</v>
      </c>
      <c r="N7469" s="3">
        <v>99888</v>
      </c>
      <c r="O7469" s="3">
        <v>0.486353902</v>
      </c>
      <c r="P7469" s="3">
        <v>-0.93140915957837667</v>
      </c>
      <c r="Q7469" s="3">
        <v>0.6041445512387944</v>
      </c>
      <c r="R7469" s="3">
        <v>0.61097771492700714</v>
      </c>
      <c r="S7469" s="3">
        <v>0.48071428488623769</v>
      </c>
      <c r="T7469" s="5">
        <f>POWER(10,Table2[[#This Row],[Predicted normalized_price]]*(N$7634-N$7635)+N$7635)</f>
        <v>96839.958544943394</v>
      </c>
      <c r="U7469" s="5">
        <f>ABS(Table2[[#This Row],[price]]-Table2[[#This Row],[Predicted Price]])</f>
        <v>3048.0414550566056</v>
      </c>
      <c r="V7469" s="5">
        <f>Table2[[#This Row],[Price Diff]]/Table2[[#This Row],[price]]</f>
        <v>3.0514590892365506E-2</v>
      </c>
    </row>
    <row r="7470" spans="1:22" x14ac:dyDescent="0.2">
      <c r="A7470" s="3">
        <v>11430</v>
      </c>
      <c r="B7470" s="3">
        <v>0.19868623899999999</v>
      </c>
      <c r="C7470" s="3">
        <v>67762</v>
      </c>
      <c r="D7470" s="3">
        <v>0.59675178699999998</v>
      </c>
      <c r="E7470" s="3">
        <v>1998</v>
      </c>
      <c r="F7470" s="3">
        <v>0.480783179</v>
      </c>
      <c r="G7470" s="3">
        <v>4</v>
      </c>
      <c r="H7470" s="3">
        <v>0.52529906999999998</v>
      </c>
      <c r="I7470" s="2" t="s">
        <v>10</v>
      </c>
      <c r="J7470" s="3">
        <v>60000</v>
      </c>
      <c r="K7470" s="3">
        <v>0.84404464199999996</v>
      </c>
      <c r="L7470" s="3">
        <v>1</v>
      </c>
      <c r="M7470" s="2" t="s">
        <v>65</v>
      </c>
      <c r="N7470" s="3">
        <v>98800</v>
      </c>
      <c r="O7470" s="3">
        <v>0.48436083600000002</v>
      </c>
      <c r="P7470" s="3">
        <v>0.50672566353221615</v>
      </c>
      <c r="Q7470" s="3">
        <v>-0.58866847827114699</v>
      </c>
      <c r="R7470" s="3">
        <v>-0.61912878982555364</v>
      </c>
      <c r="S7470" s="3">
        <v>0.48229818648101919</v>
      </c>
      <c r="T7470" s="5">
        <f>POWER(10,Table2[[#This Row],[Predicted normalized_price]]*(N$7634-N$7635)+N$7635)</f>
        <v>97686.491761334852</v>
      </c>
      <c r="U7470" s="5">
        <f>ABS(Table2[[#This Row],[price]]-Table2[[#This Row],[Predicted Price]])</f>
        <v>1113.5082386651484</v>
      </c>
      <c r="V7470" s="5">
        <f>Table2[[#This Row],[Price Diff]]/Table2[[#This Row],[price]]</f>
        <v>1.1270326302278829E-2</v>
      </c>
    </row>
    <row r="7471" spans="1:22" x14ac:dyDescent="0.2">
      <c r="A7471" s="3">
        <v>13000</v>
      </c>
      <c r="B7471" s="3">
        <v>0.22732465600000001</v>
      </c>
      <c r="C7471" s="3">
        <v>64610</v>
      </c>
      <c r="D7471" s="3">
        <v>0.58841602999999998</v>
      </c>
      <c r="E7471" s="3">
        <v>1595</v>
      </c>
      <c r="F7471" s="3">
        <v>0.38472810600000001</v>
      </c>
      <c r="G7471" s="3">
        <v>3</v>
      </c>
      <c r="H7471" s="3">
        <v>0.416289664</v>
      </c>
      <c r="I7471" s="2" t="s">
        <v>15</v>
      </c>
      <c r="J7471" s="3">
        <v>26000</v>
      </c>
      <c r="K7471" s="3">
        <v>0.77277372200000005</v>
      </c>
      <c r="L7471" s="3">
        <v>1</v>
      </c>
      <c r="M7471" s="2" t="s">
        <v>64</v>
      </c>
      <c r="N7471" s="3">
        <v>117999</v>
      </c>
      <c r="O7471" s="3">
        <v>0.51667706000000002</v>
      </c>
      <c r="P7471" s="3">
        <v>-2.6168760498234831E-2</v>
      </c>
      <c r="Q7471" s="3">
        <v>0.63971325740481266</v>
      </c>
      <c r="R7471" s="3">
        <v>0.51643867782595798</v>
      </c>
      <c r="S7471" s="3">
        <v>0.51644278222265616</v>
      </c>
      <c r="T7471" s="5">
        <f>POWER(10,Table2[[#This Row],[Predicted normalized_price]]*(N$7634-N$7635)+N$7635)</f>
        <v>117847.18998887796</v>
      </c>
      <c r="U7471" s="5">
        <f>ABS(Table2[[#This Row],[price]]-Table2[[#This Row],[Predicted Price]])</f>
        <v>151.81001112204103</v>
      </c>
      <c r="V7471" s="5">
        <f>Table2[[#This Row],[Price Diff]]/Table2[[#This Row],[price]]</f>
        <v>1.2865364208344227E-3</v>
      </c>
    </row>
    <row r="7472" spans="1:22" x14ac:dyDescent="0.2">
      <c r="A7472" s="3">
        <v>9070</v>
      </c>
      <c r="B7472" s="3">
        <v>0.147227197</v>
      </c>
      <c r="C7472" s="3">
        <v>38561</v>
      </c>
      <c r="D7472" s="3">
        <v>0.49809266000000002</v>
      </c>
      <c r="E7472" s="3">
        <v>1390</v>
      </c>
      <c r="F7472" s="3">
        <v>0.32606906200000002</v>
      </c>
      <c r="G7472" s="3">
        <v>6</v>
      </c>
      <c r="H7472" s="3">
        <v>0.67893919899999999</v>
      </c>
      <c r="I7472" s="2" t="s">
        <v>20</v>
      </c>
      <c r="J7472" s="3">
        <v>85000</v>
      </c>
      <c r="K7472" s="3">
        <v>0.87372978000000001</v>
      </c>
      <c r="L7472" s="3">
        <v>1</v>
      </c>
      <c r="M7472" s="2" t="s">
        <v>63</v>
      </c>
      <c r="N7472" s="3">
        <v>48800</v>
      </c>
      <c r="O7472" s="3">
        <v>0.35599618799999999</v>
      </c>
      <c r="P7472" s="3">
        <v>-0.64680453693305839</v>
      </c>
      <c r="Q7472" s="3">
        <v>0.33514189737994982</v>
      </c>
      <c r="R7472" s="3">
        <v>0.79019031690979324</v>
      </c>
      <c r="S7472" s="3">
        <v>0.36516471171378423</v>
      </c>
      <c r="T7472" s="5">
        <f>POWER(10,Table2[[#This Row],[Predicted normalized_price]]*(N$7634-N$7635)+N$7635)</f>
        <v>51321.594201985761</v>
      </c>
      <c r="U7472" s="5">
        <f>ABS(Table2[[#This Row],[price]]-Table2[[#This Row],[Predicted Price]])</f>
        <v>2521.5942019857612</v>
      </c>
      <c r="V7472" s="5">
        <f>Table2[[#This Row],[Price Diff]]/Table2[[#This Row],[price]]</f>
        <v>5.1672012335773794E-2</v>
      </c>
    </row>
    <row r="7473" spans="1:22" x14ac:dyDescent="0.2">
      <c r="A7473" s="3">
        <v>8210</v>
      </c>
      <c r="B7473" s="3">
        <v>0.12506118599999999</v>
      </c>
      <c r="C7473" s="3">
        <v>44160</v>
      </c>
      <c r="D7473" s="3">
        <v>0.52181907400000005</v>
      </c>
      <c r="E7473" s="3">
        <v>1496</v>
      </c>
      <c r="F7473" s="3">
        <v>0.35740525400000001</v>
      </c>
      <c r="G7473" s="3">
        <v>3</v>
      </c>
      <c r="H7473" s="3">
        <v>0.416289664</v>
      </c>
      <c r="I7473" s="2" t="s">
        <v>22</v>
      </c>
      <c r="J7473" s="3">
        <v>33500</v>
      </c>
      <c r="K7473" s="3">
        <v>0.79437441499999994</v>
      </c>
      <c r="L7473" s="3">
        <v>1</v>
      </c>
      <c r="M7473" s="2" t="s">
        <v>64</v>
      </c>
      <c r="N7473" s="3">
        <v>68888</v>
      </c>
      <c r="O7473" s="3">
        <v>0.41873503200000001</v>
      </c>
      <c r="P7473" s="3">
        <v>0.47412702357405107</v>
      </c>
      <c r="Q7473" s="3">
        <v>-0.71808995150895605</v>
      </c>
      <c r="R7473" s="3">
        <v>-0.50938244801564725</v>
      </c>
      <c r="S7473" s="3">
        <v>0.42029296323888776</v>
      </c>
      <c r="T7473" s="5">
        <f>POWER(10,Table2[[#This Row],[Predicted normalized_price]]*(N$7634-N$7635)+N$7635)</f>
        <v>69480.272978084264</v>
      </c>
      <c r="U7473" s="5">
        <f>ABS(Table2[[#This Row],[price]]-Table2[[#This Row],[Predicted Price]])</f>
        <v>592.27297808426374</v>
      </c>
      <c r="V7473" s="5">
        <f>Table2[[#This Row],[Price Diff]]/Table2[[#This Row],[price]]</f>
        <v>8.5976219092478191E-3</v>
      </c>
    </row>
    <row r="7474" spans="1:22" x14ac:dyDescent="0.2">
      <c r="A7474" s="3">
        <v>13450</v>
      </c>
      <c r="B7474" s="3">
        <v>0.234896516</v>
      </c>
      <c r="C7474" s="3">
        <v>31661</v>
      </c>
      <c r="D7474" s="3">
        <v>0.46359001700000002</v>
      </c>
      <c r="E7474" s="3">
        <v>2996</v>
      </c>
      <c r="F7474" s="3">
        <v>0.65352884600000005</v>
      </c>
      <c r="G7474" s="3">
        <v>10</v>
      </c>
      <c r="H7474" s="3">
        <v>0.87250287000000004</v>
      </c>
      <c r="I7474" s="2" t="s">
        <v>15</v>
      </c>
      <c r="J7474" s="3">
        <v>145000</v>
      </c>
      <c r="K7474" s="3">
        <v>0.91924803399999999</v>
      </c>
      <c r="L7474" s="3">
        <v>4</v>
      </c>
      <c r="M7474" s="2" t="s">
        <v>65</v>
      </c>
      <c r="N7474" s="3">
        <v>43118</v>
      </c>
      <c r="O7474" s="3">
        <v>0.33346859099999998</v>
      </c>
      <c r="P7474" s="3">
        <v>-0.49657949791761036</v>
      </c>
      <c r="Q7474" s="3">
        <v>0.2552102483595281</v>
      </c>
      <c r="R7474" s="3">
        <v>0.81502942521389798</v>
      </c>
      <c r="S7474" s="3">
        <v>0.33820866518410519</v>
      </c>
      <c r="T7474" s="5">
        <f>POWER(10,Table2[[#This Row],[Predicted normalized_price]]*(N$7634-N$7635)+N$7635)</f>
        <v>44255.841848270044</v>
      </c>
      <c r="U7474" s="5">
        <f>ABS(Table2[[#This Row],[price]]-Table2[[#This Row],[Predicted Price]])</f>
        <v>1137.8418482700436</v>
      </c>
      <c r="V7474" s="5">
        <f>Table2[[#This Row],[Price Diff]]/Table2[[#This Row],[price]]</f>
        <v>2.638902194605602E-2</v>
      </c>
    </row>
    <row r="7475" spans="1:22" x14ac:dyDescent="0.2">
      <c r="A7475" s="3">
        <v>11190</v>
      </c>
      <c r="B7475" s="3">
        <v>0.193964425</v>
      </c>
      <c r="C7475" s="3">
        <v>71573</v>
      </c>
      <c r="D7475" s="3">
        <v>0.60632725399999998</v>
      </c>
      <c r="E7475" s="3">
        <v>1798</v>
      </c>
      <c r="F7475" s="3">
        <v>0.435810641</v>
      </c>
      <c r="G7475" s="3">
        <v>4</v>
      </c>
      <c r="H7475" s="3">
        <v>0.52529906999999998</v>
      </c>
      <c r="I7475" s="2" t="s">
        <v>19</v>
      </c>
      <c r="J7475" s="3">
        <v>60000</v>
      </c>
      <c r="K7475" s="3">
        <v>0.84404464199999996</v>
      </c>
      <c r="L7475" s="3">
        <v>1</v>
      </c>
      <c r="M7475" s="2" t="s">
        <v>65</v>
      </c>
      <c r="N7475" s="3">
        <v>87800</v>
      </c>
      <c r="O7475" s="3">
        <v>0.46288030699999999</v>
      </c>
      <c r="P7475" s="3">
        <v>-0.73648671140801369</v>
      </c>
      <c r="Q7475" s="3">
        <v>0.58933037340616024</v>
      </c>
      <c r="R7475" s="3">
        <v>0.57290820444085511</v>
      </c>
      <c r="S7475" s="3">
        <v>0.48698061390083353</v>
      </c>
      <c r="T7475" s="5">
        <f>POWER(10,Table2[[#This Row],[Predicted normalized_price]]*(N$7634-N$7635)+N$7635)</f>
        <v>100232.58699193705</v>
      </c>
      <c r="U7475" s="5">
        <f>ABS(Table2[[#This Row],[price]]-Table2[[#This Row],[Predicted Price]])</f>
        <v>12432.586991937045</v>
      </c>
      <c r="V7475" s="5">
        <f>Table2[[#This Row],[Price Diff]]/Table2[[#This Row],[price]]</f>
        <v>0.1416012185869823</v>
      </c>
    </row>
    <row r="7476" spans="1:22" x14ac:dyDescent="0.2">
      <c r="A7476" s="3">
        <v>38380</v>
      </c>
      <c r="B7476" s="3">
        <v>0.46820797800000002</v>
      </c>
      <c r="C7476" s="3">
        <v>120397</v>
      </c>
      <c r="D7476" s="3">
        <v>0.69734169199999996</v>
      </c>
      <c r="E7476" s="3">
        <v>4395</v>
      </c>
      <c r="F7476" s="3">
        <v>0.81691860599999999</v>
      </c>
      <c r="G7476" s="3">
        <v>7</v>
      </c>
      <c r="H7476" s="3">
        <v>0.73735046500000001</v>
      </c>
      <c r="I7476" s="2" t="s">
        <v>13</v>
      </c>
      <c r="J7476" s="3">
        <v>52600</v>
      </c>
      <c r="K7476" s="3">
        <v>0.83282634300000002</v>
      </c>
      <c r="L7476" s="3">
        <v>3</v>
      </c>
      <c r="M7476" s="2" t="s">
        <v>62</v>
      </c>
      <c r="N7476" s="3">
        <v>211888</v>
      </c>
      <c r="O7476" s="3">
        <v>0.62320640299999996</v>
      </c>
      <c r="P7476" s="3">
        <v>-9.9066838956432937E-2</v>
      </c>
      <c r="Q7476" s="3">
        <v>0.80202964209768812</v>
      </c>
      <c r="R7476" s="3">
        <v>0.23040561005526355</v>
      </c>
      <c r="S7476" s="3">
        <v>0.63154101362083737</v>
      </c>
      <c r="T7476" s="5">
        <f>POWER(10,Table2[[#This Row],[Predicted normalized_price]]*(N$7634-N$7635)+N$7635)</f>
        <v>221817.89453870733</v>
      </c>
      <c r="U7476" s="5">
        <f>ABS(Table2[[#This Row],[price]]-Table2[[#This Row],[Predicted Price]])</f>
        <v>9929.8945387073327</v>
      </c>
      <c r="V7476" s="5">
        <f>Table2[[#This Row],[Price Diff]]/Table2[[#This Row],[price]]</f>
        <v>4.6863883460636434E-2</v>
      </c>
    </row>
    <row r="7477" spans="1:22" x14ac:dyDescent="0.2">
      <c r="A7477" s="3">
        <v>10920</v>
      </c>
      <c r="B7477" s="3">
        <v>0.188529789</v>
      </c>
      <c r="C7477" s="3">
        <v>24084</v>
      </c>
      <c r="D7477" s="3">
        <v>0.41572034800000002</v>
      </c>
      <c r="E7477" s="3">
        <v>2378</v>
      </c>
      <c r="F7477" s="3">
        <v>0.55502399999999996</v>
      </c>
      <c r="G7477" s="3">
        <v>10</v>
      </c>
      <c r="H7477" s="3">
        <v>0.87250287000000004</v>
      </c>
      <c r="I7477" s="2" t="s">
        <v>28</v>
      </c>
      <c r="J7477" s="3">
        <v>125238</v>
      </c>
      <c r="K7477" s="3">
        <v>0.90676075899999997</v>
      </c>
      <c r="L7477" s="3">
        <v>1</v>
      </c>
      <c r="M7477" s="2" t="s">
        <v>66</v>
      </c>
      <c r="N7477" s="3">
        <v>35500</v>
      </c>
      <c r="O7477" s="3">
        <v>0.29808972500000003</v>
      </c>
      <c r="P7477" s="3">
        <v>-0.68828486445539316</v>
      </c>
      <c r="Q7477" s="3">
        <v>-0.85648050049007718</v>
      </c>
      <c r="R7477" s="3">
        <v>-0.14210360637498209</v>
      </c>
      <c r="S7477" s="3">
        <v>0.28763764763934652</v>
      </c>
      <c r="T7477" s="5">
        <f>POWER(10,Table2[[#This Row],[Predicted normalized_price]]*(N$7634-N$7635)+N$7635)</f>
        <v>33518.524014603099</v>
      </c>
      <c r="U7477" s="5">
        <f>ABS(Table2[[#This Row],[price]]-Table2[[#This Row],[Predicted Price]])</f>
        <v>1981.4759853969008</v>
      </c>
      <c r="V7477" s="5">
        <f>Table2[[#This Row],[Price Diff]]/Table2[[#This Row],[price]]</f>
        <v>5.5816224940757768E-2</v>
      </c>
    </row>
    <row r="7478" spans="1:22" x14ac:dyDescent="0.2">
      <c r="A7478" s="3">
        <v>18540</v>
      </c>
      <c r="B7478" s="3">
        <v>0.30631049300000002</v>
      </c>
      <c r="C7478" s="3">
        <v>91069</v>
      </c>
      <c r="D7478" s="3">
        <v>0.64848514499999999</v>
      </c>
      <c r="E7478" s="3">
        <v>1991</v>
      </c>
      <c r="F7478" s="3">
        <v>0.47928668200000002</v>
      </c>
      <c r="G7478" s="3">
        <v>3</v>
      </c>
      <c r="H7478" s="3">
        <v>0.416289664</v>
      </c>
      <c r="I7478" s="2" t="s">
        <v>15</v>
      </c>
      <c r="J7478" s="3">
        <v>80</v>
      </c>
      <c r="K7478" s="3">
        <v>0.27983559000000002</v>
      </c>
      <c r="L7478" s="3">
        <v>1</v>
      </c>
      <c r="M7478" s="2" t="s">
        <v>65</v>
      </c>
      <c r="N7478" s="3">
        <v>208988</v>
      </c>
      <c r="O7478" s="3">
        <v>0.62069849899999996</v>
      </c>
      <c r="P7478" s="3">
        <v>-0.93162557400969159</v>
      </c>
      <c r="Q7478" s="3">
        <v>0.75981651880101853</v>
      </c>
      <c r="R7478" s="3">
        <v>0.30188254320790375</v>
      </c>
      <c r="S7478" s="3">
        <v>0.60010262418766325</v>
      </c>
      <c r="T7478" s="5">
        <f>POWER(10,Table2[[#This Row],[Predicted normalized_price]]*(N$7634-N$7635)+N$7635)</f>
        <v>186625.12596635395</v>
      </c>
      <c r="U7478" s="5">
        <f>ABS(Table2[[#This Row],[price]]-Table2[[#This Row],[Predicted Price]])</f>
        <v>22362.874033646047</v>
      </c>
      <c r="V7478" s="5">
        <f>Table2[[#This Row],[Price Diff]]/Table2[[#This Row],[price]]</f>
        <v>0.10700554114899442</v>
      </c>
    </row>
    <row r="7479" spans="1:22" x14ac:dyDescent="0.2">
      <c r="A7479" s="3">
        <v>8940</v>
      </c>
      <c r="B7479" s="3">
        <v>0.14401493400000001</v>
      </c>
      <c r="C7479" s="3">
        <v>50658</v>
      </c>
      <c r="D7479" s="3">
        <v>0.54584295000000005</v>
      </c>
      <c r="E7479" s="3">
        <v>1496</v>
      </c>
      <c r="F7479" s="3">
        <v>0.35740525400000001</v>
      </c>
      <c r="G7479" s="3">
        <v>4</v>
      </c>
      <c r="H7479" s="3">
        <v>0.52529906999999998</v>
      </c>
      <c r="I7479" s="2" t="s">
        <v>22</v>
      </c>
      <c r="J7479" s="3">
        <v>26000</v>
      </c>
      <c r="K7479" s="3">
        <v>0.77277372200000005</v>
      </c>
      <c r="L7479" s="3">
        <v>1</v>
      </c>
      <c r="M7479" s="2" t="s">
        <v>64</v>
      </c>
      <c r="N7479" s="3">
        <v>76800</v>
      </c>
      <c r="O7479" s="3">
        <v>0.43852067300000003</v>
      </c>
      <c r="P7479" s="3">
        <v>0.48120531659877447</v>
      </c>
      <c r="Q7479" s="3">
        <v>-0.71454461594178809</v>
      </c>
      <c r="R7479" s="3">
        <v>-0.53713924800433788</v>
      </c>
      <c r="S7479" s="3">
        <v>0.42828462421964486</v>
      </c>
      <c r="T7479" s="5">
        <f>POWER(10,Table2[[#This Row],[Predicted normalized_price]]*(N$7634-N$7635)+N$7635)</f>
        <v>72599.444361817106</v>
      </c>
      <c r="U7479" s="5">
        <f>ABS(Table2[[#This Row],[price]]-Table2[[#This Row],[Predicted Price]])</f>
        <v>4200.5556381828937</v>
      </c>
      <c r="V7479" s="5">
        <f>Table2[[#This Row],[Price Diff]]/Table2[[#This Row],[price]]</f>
        <v>5.4694734872173092E-2</v>
      </c>
    </row>
    <row r="7480" spans="1:22" x14ac:dyDescent="0.2">
      <c r="A7480" s="3">
        <v>8220</v>
      </c>
      <c r="B7480" s="3">
        <v>0.12533204100000001</v>
      </c>
      <c r="C7480" s="3">
        <v>47524</v>
      </c>
      <c r="D7480" s="3">
        <v>0.53466692000000005</v>
      </c>
      <c r="E7480" s="3">
        <v>1496</v>
      </c>
      <c r="F7480" s="3">
        <v>0.35740525400000001</v>
      </c>
      <c r="G7480" s="3">
        <v>3</v>
      </c>
      <c r="H7480" s="3">
        <v>0.416289664</v>
      </c>
      <c r="I7480" s="2" t="s">
        <v>10</v>
      </c>
      <c r="J7480" s="3">
        <v>16656</v>
      </c>
      <c r="K7480" s="3">
        <v>0.73481991599999996</v>
      </c>
      <c r="L7480" s="3">
        <v>2</v>
      </c>
      <c r="M7480" s="2" t="s">
        <v>63</v>
      </c>
      <c r="N7480" s="3">
        <v>69800</v>
      </c>
      <c r="O7480" s="3">
        <v>0.421128471</v>
      </c>
      <c r="P7480" s="3">
        <v>7.4575286277703712E-2</v>
      </c>
      <c r="Q7480" s="3">
        <v>-0.68887066461830548</v>
      </c>
      <c r="R7480" s="3">
        <v>-0.49853816929112033</v>
      </c>
      <c r="S7480" s="3">
        <v>0.42418600307032095</v>
      </c>
      <c r="T7480" s="5">
        <f>POWER(10,Table2[[#This Row],[Predicted normalized_price]]*(N$7634-N$7635)+N$7635)</f>
        <v>70982.632312152607</v>
      </c>
      <c r="U7480" s="5">
        <f>ABS(Table2[[#This Row],[price]]-Table2[[#This Row],[Predicted Price]])</f>
        <v>1182.6323121526075</v>
      </c>
      <c r="V7480" s="5">
        <f>Table2[[#This Row],[Price Diff]]/Table2[[#This Row],[price]]</f>
        <v>1.6943156334564578E-2</v>
      </c>
    </row>
    <row r="7481" spans="1:22" x14ac:dyDescent="0.2">
      <c r="A7481" s="3">
        <v>8940</v>
      </c>
      <c r="B7481" s="3">
        <v>0.14401493400000001</v>
      </c>
      <c r="C7481" s="3">
        <v>14710</v>
      </c>
      <c r="D7481" s="3">
        <v>0.32944085400000001</v>
      </c>
      <c r="E7481" s="3">
        <v>1997</v>
      </c>
      <c r="F7481" s="3">
        <v>0.48056971500000001</v>
      </c>
      <c r="G7481" s="3">
        <v>10</v>
      </c>
      <c r="H7481" s="3">
        <v>0.87250287000000004</v>
      </c>
      <c r="I7481" s="2" t="s">
        <v>27</v>
      </c>
      <c r="J7481" s="3">
        <v>120000</v>
      </c>
      <c r="K7481" s="3">
        <v>0.90311950399999996</v>
      </c>
      <c r="L7481" s="3">
        <v>1</v>
      </c>
      <c r="M7481" s="2" t="s">
        <v>63</v>
      </c>
      <c r="N7481" s="3">
        <v>20800</v>
      </c>
      <c r="O7481" s="3">
        <v>0.20080546299999999</v>
      </c>
      <c r="P7481" s="3">
        <v>-0.54749303646516168</v>
      </c>
      <c r="Q7481" s="3">
        <v>-0.90282281495192795</v>
      </c>
      <c r="R7481" s="3">
        <v>0.1028130380047497</v>
      </c>
      <c r="S7481" s="3">
        <v>0.21369100170450073</v>
      </c>
      <c r="T7481" s="5">
        <f>POWER(10,Table2[[#This Row],[Predicted normalized_price]]*(N$7634-N$7635)+N$7635)</f>
        <v>22326.166513280536</v>
      </c>
      <c r="U7481" s="5">
        <f>ABS(Table2[[#This Row],[price]]-Table2[[#This Row],[Predicted Price]])</f>
        <v>1526.1665132805356</v>
      </c>
      <c r="V7481" s="5">
        <f>Table2[[#This Row],[Price Diff]]/Table2[[#This Row],[price]]</f>
        <v>7.3373390061564209E-2</v>
      </c>
    </row>
    <row r="7482" spans="1:22" x14ac:dyDescent="0.2">
      <c r="A7482" s="3">
        <v>16540</v>
      </c>
      <c r="B7482" s="3">
        <v>0.28091155899999998</v>
      </c>
      <c r="C7482" s="3">
        <v>88788</v>
      </c>
      <c r="D7482" s="3">
        <v>0.64404605400000003</v>
      </c>
      <c r="E7482" s="3">
        <v>1998</v>
      </c>
      <c r="F7482" s="3">
        <v>0.480783179</v>
      </c>
      <c r="G7482" s="3">
        <v>3</v>
      </c>
      <c r="H7482" s="3">
        <v>0.416289664</v>
      </c>
      <c r="I7482" s="2" t="s">
        <v>16</v>
      </c>
      <c r="J7482" s="3">
        <v>47000</v>
      </c>
      <c r="K7482" s="3">
        <v>0.82323246500000002</v>
      </c>
      <c r="L7482" s="3">
        <v>1</v>
      </c>
      <c r="M7482" s="2" t="s">
        <v>64</v>
      </c>
      <c r="N7482" s="3">
        <v>162000</v>
      </c>
      <c r="O7482" s="3">
        <v>0.574351053</v>
      </c>
      <c r="P7482" s="3">
        <v>0.65948952555443252</v>
      </c>
      <c r="Q7482" s="3">
        <v>0.72665586562809414</v>
      </c>
      <c r="R7482" s="3">
        <v>0.37172946676669272</v>
      </c>
      <c r="S7482" s="3">
        <v>0.57784708205854107</v>
      </c>
      <c r="T7482" s="5">
        <f>POWER(10,Table2[[#This Row],[Predicted normalized_price]]*(N$7634-N$7635)+N$7635)</f>
        <v>165142.23142552524</v>
      </c>
      <c r="U7482" s="5">
        <f>ABS(Table2[[#This Row],[price]]-Table2[[#This Row],[Predicted Price]])</f>
        <v>3142.2314255252422</v>
      </c>
      <c r="V7482" s="5">
        <f>Table2[[#This Row],[Price Diff]]/Table2[[#This Row],[price]]</f>
        <v>1.9396490281020015E-2</v>
      </c>
    </row>
    <row r="7483" spans="1:22" x14ac:dyDescent="0.2">
      <c r="A7483" s="3">
        <v>23620</v>
      </c>
      <c r="B7483" s="3">
        <v>0.36019353599999998</v>
      </c>
      <c r="C7483" s="3">
        <v>16504</v>
      </c>
      <c r="D7483" s="3">
        <v>0.34957924600000001</v>
      </c>
      <c r="E7483" s="3">
        <v>1796</v>
      </c>
      <c r="F7483" s="3">
        <v>0.43533607800000002</v>
      </c>
      <c r="G7483" s="3">
        <v>11</v>
      </c>
      <c r="H7483" s="3">
        <v>0.90861810600000004</v>
      </c>
      <c r="I7483" s="2" t="s">
        <v>15</v>
      </c>
      <c r="J7483" s="3">
        <v>138000</v>
      </c>
      <c r="K7483" s="3">
        <v>0.91503099700000001</v>
      </c>
      <c r="L7483" s="3">
        <v>2</v>
      </c>
      <c r="M7483" s="2" t="s">
        <v>65</v>
      </c>
      <c r="N7483" s="3">
        <v>29800</v>
      </c>
      <c r="O7483" s="3">
        <v>0.266238329</v>
      </c>
      <c r="P7483" s="3">
        <v>-0.98637404707327381</v>
      </c>
      <c r="Q7483" s="3">
        <v>0.20462912536235398</v>
      </c>
      <c r="R7483" s="3">
        <v>0.81383225846618223</v>
      </c>
      <c r="S7483" s="3">
        <v>0.32389976536238851</v>
      </c>
      <c r="T7483" s="5">
        <f>POWER(10,Table2[[#This Row],[Predicted normalized_price]]*(N$7634-N$7635)+N$7635)</f>
        <v>40909.38838587403</v>
      </c>
      <c r="U7483" s="5">
        <f>ABS(Table2[[#This Row],[price]]-Table2[[#This Row],[Predicted Price]])</f>
        <v>11109.38838587403</v>
      </c>
      <c r="V7483" s="5">
        <f>Table2[[#This Row],[Price Diff]]/Table2[[#This Row],[price]]</f>
        <v>0.37279826798235</v>
      </c>
    </row>
    <row r="7484" spans="1:22" x14ac:dyDescent="0.2">
      <c r="A7484" s="3">
        <v>9630</v>
      </c>
      <c r="B7484" s="3">
        <v>0.16055781099999999</v>
      </c>
      <c r="C7484" s="3">
        <v>52834</v>
      </c>
      <c r="D7484" s="3">
        <v>0.55320314000000004</v>
      </c>
      <c r="E7484" s="3">
        <v>1598</v>
      </c>
      <c r="F7484" s="3">
        <v>0.38552934799999999</v>
      </c>
      <c r="G7484" s="3">
        <v>5</v>
      </c>
      <c r="H7484" s="3">
        <v>0.60985333500000005</v>
      </c>
      <c r="I7484" s="2" t="s">
        <v>20</v>
      </c>
      <c r="J7484" s="3">
        <v>40000</v>
      </c>
      <c r="K7484" s="3">
        <v>0.80948806299999998</v>
      </c>
      <c r="L7484" s="3">
        <v>1</v>
      </c>
      <c r="M7484" s="2" t="s">
        <v>66</v>
      </c>
      <c r="N7484" s="3">
        <v>66800</v>
      </c>
      <c r="O7484" s="3">
        <v>0.41313380199999999</v>
      </c>
      <c r="P7484" s="3">
        <v>-9.1023582636130029E-2</v>
      </c>
      <c r="Q7484" s="3">
        <v>0.48935806409991112</v>
      </c>
      <c r="R7484" s="3">
        <v>0.72358520522942604</v>
      </c>
      <c r="S7484" s="3">
        <v>0.4241379418399136</v>
      </c>
      <c r="T7484" s="5">
        <f>POWER(10,Table2[[#This Row],[Predicted normalized_price]]*(N$7634-N$7635)+N$7635)</f>
        <v>70963.888431012922</v>
      </c>
      <c r="U7484" s="5">
        <f>ABS(Table2[[#This Row],[price]]-Table2[[#This Row],[Predicted Price]])</f>
        <v>4163.8884310129215</v>
      </c>
      <c r="V7484" s="5">
        <f>Table2[[#This Row],[Price Diff]]/Table2[[#This Row],[price]]</f>
        <v>6.233365914690002E-2</v>
      </c>
    </row>
    <row r="7485" spans="1:22" x14ac:dyDescent="0.2">
      <c r="A7485" s="3">
        <v>11270</v>
      </c>
      <c r="B7485" s="3">
        <v>0.195549523</v>
      </c>
      <c r="C7485" s="3">
        <v>49908</v>
      </c>
      <c r="D7485" s="3">
        <v>0.54323264699999996</v>
      </c>
      <c r="E7485" s="3">
        <v>1199</v>
      </c>
      <c r="F7485" s="3">
        <v>0.26304123400000001</v>
      </c>
      <c r="G7485" s="3">
        <v>2</v>
      </c>
      <c r="H7485" s="3">
        <v>0.26264953499999999</v>
      </c>
      <c r="I7485" s="2" t="s">
        <v>31</v>
      </c>
      <c r="J7485" s="3">
        <v>14700</v>
      </c>
      <c r="K7485" s="3">
        <v>0.72417310099999999</v>
      </c>
      <c r="L7485" s="3">
        <v>1</v>
      </c>
      <c r="M7485" s="2" t="s">
        <v>64</v>
      </c>
      <c r="N7485" s="3">
        <v>109800</v>
      </c>
      <c r="O7485" s="3">
        <v>0.503571463</v>
      </c>
      <c r="P7485" s="3">
        <v>-0.54097329409575745</v>
      </c>
      <c r="Q7485" s="3">
        <v>-0.47910524853402581</v>
      </c>
      <c r="R7485" s="3">
        <v>-0.61113486065520384</v>
      </c>
      <c r="S7485" s="3">
        <v>0.50636763896929871</v>
      </c>
      <c r="T7485" s="5">
        <f>POWER(10,Table2[[#This Row],[Predicted normalized_price]]*(N$7634-N$7635)+N$7635)</f>
        <v>111500.11187584819</v>
      </c>
      <c r="U7485" s="5">
        <f>ABS(Table2[[#This Row],[price]]-Table2[[#This Row],[Predicted Price]])</f>
        <v>1700.1118758481898</v>
      </c>
      <c r="V7485" s="5">
        <f>Table2[[#This Row],[Price Diff]]/Table2[[#This Row],[price]]</f>
        <v>1.5483714716285882E-2</v>
      </c>
    </row>
    <row r="7486" spans="1:22" x14ac:dyDescent="0.2">
      <c r="A7486" s="3">
        <v>17400</v>
      </c>
      <c r="B7486" s="3">
        <v>0.292190114</v>
      </c>
      <c r="C7486" s="3">
        <v>117363</v>
      </c>
      <c r="D7486" s="3">
        <v>0.69287513099999998</v>
      </c>
      <c r="E7486" s="3">
        <v>1999</v>
      </c>
      <c r="F7486" s="3">
        <v>0.48099653599999997</v>
      </c>
      <c r="G7486" s="3">
        <v>4</v>
      </c>
      <c r="H7486" s="3">
        <v>0.52529906999999998</v>
      </c>
      <c r="I7486" s="2" t="s">
        <v>12</v>
      </c>
      <c r="J7486" s="3">
        <v>33800</v>
      </c>
      <c r="K7486" s="3">
        <v>0.79513424399999999</v>
      </c>
      <c r="L7486" s="3">
        <v>1</v>
      </c>
      <c r="M7486" s="2" t="s">
        <v>65</v>
      </c>
      <c r="N7486" s="3">
        <v>173800</v>
      </c>
      <c r="O7486" s="3">
        <v>0.587146053</v>
      </c>
      <c r="P7486" s="3">
        <v>-0.38602383447272753</v>
      </c>
      <c r="Q7486" s="3">
        <v>0.77424859906288546</v>
      </c>
      <c r="R7486" s="3">
        <v>0.34018397388458627</v>
      </c>
      <c r="S7486" s="3">
        <v>0.59562776755197433</v>
      </c>
      <c r="T7486" s="5">
        <f>POWER(10,Table2[[#This Row],[Predicted normalized_price]]*(N$7634-N$7635)+N$7635)</f>
        <v>182092.07574580199</v>
      </c>
      <c r="U7486" s="5">
        <f>ABS(Table2[[#This Row],[price]]-Table2[[#This Row],[Predicted Price]])</f>
        <v>8292.0757458019943</v>
      </c>
      <c r="V7486" s="5">
        <f>Table2[[#This Row],[Price Diff]]/Table2[[#This Row],[price]]</f>
        <v>4.7710447329125397E-2</v>
      </c>
    </row>
    <row r="7487" spans="1:22" x14ac:dyDescent="0.2">
      <c r="A7487" s="3">
        <v>13440</v>
      </c>
      <c r="B7487" s="3">
        <v>0.23473102200000001</v>
      </c>
      <c r="C7487" s="3">
        <v>75863</v>
      </c>
      <c r="D7487" s="3">
        <v>0.61651432299999998</v>
      </c>
      <c r="E7487" s="3">
        <v>1984</v>
      </c>
      <c r="F7487" s="3">
        <v>0.47778491499999998</v>
      </c>
      <c r="G7487" s="3">
        <v>5</v>
      </c>
      <c r="H7487" s="3">
        <v>0.60985333500000005</v>
      </c>
      <c r="I7487" s="2" t="s">
        <v>19</v>
      </c>
      <c r="J7487" s="3">
        <v>30111</v>
      </c>
      <c r="K7487" s="3">
        <v>0.78528453799999998</v>
      </c>
      <c r="L7487" s="3">
        <v>1</v>
      </c>
      <c r="M7487" s="2" t="s">
        <v>65</v>
      </c>
      <c r="N7487" s="3">
        <v>108888</v>
      </c>
      <c r="O7487" s="3">
        <v>0.50205359999999999</v>
      </c>
      <c r="P7487" s="3">
        <v>-0.73140078270418751</v>
      </c>
      <c r="Q7487" s="3">
        <v>0.60470869121155546</v>
      </c>
      <c r="R7487" s="3">
        <v>0.54029276641507851</v>
      </c>
      <c r="S7487" s="3">
        <v>0.49931578506092944</v>
      </c>
      <c r="T7487" s="5">
        <f>POWER(10,Table2[[#This Row],[Predicted normalized_price]]*(N$7634-N$7635)+N$7635)</f>
        <v>107262.10965647986</v>
      </c>
      <c r="U7487" s="5">
        <f>ABS(Table2[[#This Row],[price]]-Table2[[#This Row],[Predicted Price]])</f>
        <v>1625.8903435201355</v>
      </c>
      <c r="V7487" s="5">
        <f>Table2[[#This Row],[Price Diff]]/Table2[[#This Row],[price]]</f>
        <v>1.49317679039025E-2</v>
      </c>
    </row>
    <row r="7488" spans="1:22" x14ac:dyDescent="0.2">
      <c r="A7488" s="3">
        <v>17410</v>
      </c>
      <c r="B7488" s="3">
        <v>0.29231795500000002</v>
      </c>
      <c r="C7488" s="3">
        <v>87590</v>
      </c>
      <c r="D7488" s="3">
        <v>0.64166871000000003</v>
      </c>
      <c r="E7488" s="3">
        <v>1999</v>
      </c>
      <c r="F7488" s="3">
        <v>0.48099653599999997</v>
      </c>
      <c r="G7488" s="3">
        <v>3</v>
      </c>
      <c r="H7488" s="3">
        <v>0.416289664</v>
      </c>
      <c r="I7488" s="2" t="s">
        <v>35</v>
      </c>
      <c r="J7488" s="3">
        <v>32000</v>
      </c>
      <c r="K7488" s="3">
        <v>0.79047020499999998</v>
      </c>
      <c r="L7488" s="3">
        <v>1</v>
      </c>
      <c r="M7488" s="2" t="s">
        <v>64</v>
      </c>
      <c r="N7488" s="3">
        <v>177800</v>
      </c>
      <c r="O7488" s="3">
        <v>0.59128690699999997</v>
      </c>
      <c r="P7488" s="3">
        <v>0.58815570819330643</v>
      </c>
      <c r="Q7488" s="3">
        <v>-0.35890632261907518</v>
      </c>
      <c r="R7488" s="3">
        <v>-0.75641976995370486</v>
      </c>
      <c r="S7488" s="3">
        <v>0.5778453699038022</v>
      </c>
      <c r="T7488" s="5">
        <f>POWER(10,Table2[[#This Row],[Predicted normalized_price]]*(N$7634-N$7635)+N$7635)</f>
        <v>165140.67771896059</v>
      </c>
      <c r="U7488" s="5">
        <f>ABS(Table2[[#This Row],[price]]-Table2[[#This Row],[Predicted Price]])</f>
        <v>12659.322281039407</v>
      </c>
      <c r="V7488" s="5">
        <f>Table2[[#This Row],[Price Diff]]/Table2[[#This Row],[price]]</f>
        <v>7.1199787857364499E-2</v>
      </c>
    </row>
    <row r="7489" spans="1:22" x14ac:dyDescent="0.2">
      <c r="A7489" s="3">
        <v>28590</v>
      </c>
      <c r="B7489" s="3">
        <v>0.40268420199999999</v>
      </c>
      <c r="C7489" s="3">
        <v>155846</v>
      </c>
      <c r="D7489" s="3">
        <v>0.742505097</v>
      </c>
      <c r="E7489" s="3">
        <v>2995</v>
      </c>
      <c r="F7489" s="3">
        <v>0.65338650099999995</v>
      </c>
      <c r="G7489" s="3">
        <v>2</v>
      </c>
      <c r="H7489" s="3">
        <v>0.26264953499999999</v>
      </c>
      <c r="I7489" s="2" t="s">
        <v>35</v>
      </c>
      <c r="J7489" s="3">
        <v>5300</v>
      </c>
      <c r="K7489" s="3">
        <v>0.63722956100000006</v>
      </c>
      <c r="L7489" s="3">
        <v>1</v>
      </c>
      <c r="M7489" s="2" t="s">
        <v>64</v>
      </c>
      <c r="N7489" s="3">
        <v>333800</v>
      </c>
      <c r="O7489" s="3">
        <v>0.70591466300000005</v>
      </c>
      <c r="P7489" s="3">
        <v>0.78979420754483687</v>
      </c>
      <c r="Q7489" s="3">
        <v>6.5698906337010449E-2</v>
      </c>
      <c r="R7489" s="3">
        <v>-0.88786498352611498</v>
      </c>
      <c r="S7489" s="3">
        <v>0.72354479809884464</v>
      </c>
      <c r="T7489" s="5">
        <f>POWER(10,Table2[[#This Row],[Predicted normalized_price]]*(N$7634-N$7635)+N$7635)</f>
        <v>367756.15306004544</v>
      </c>
      <c r="U7489" s="5">
        <f>ABS(Table2[[#This Row],[price]]-Table2[[#This Row],[Predicted Price]])</f>
        <v>33956.153060045443</v>
      </c>
      <c r="V7489" s="5">
        <f>Table2[[#This Row],[Price Diff]]/Table2[[#This Row],[price]]</f>
        <v>0.10172604272032787</v>
      </c>
    </row>
    <row r="7490" spans="1:22" x14ac:dyDescent="0.2">
      <c r="A7490" s="3">
        <v>11750</v>
      </c>
      <c r="B7490" s="3">
        <v>0.20483005200000001</v>
      </c>
      <c r="C7490" s="3">
        <v>28082</v>
      </c>
      <c r="D7490" s="3">
        <v>0.44259733699999998</v>
      </c>
      <c r="E7490" s="3">
        <v>1995</v>
      </c>
      <c r="F7490" s="3">
        <v>0.48014246599999999</v>
      </c>
      <c r="G7490" s="3">
        <v>9</v>
      </c>
      <c r="H7490" s="3">
        <v>0.83257932800000001</v>
      </c>
      <c r="I7490" s="2" t="s">
        <v>13</v>
      </c>
      <c r="J7490" s="3">
        <v>99674</v>
      </c>
      <c r="K7490" s="3">
        <v>0.88730248899999997</v>
      </c>
      <c r="L7490" s="3">
        <v>2</v>
      </c>
      <c r="M7490" s="2" t="s">
        <v>65</v>
      </c>
      <c r="N7490" s="3">
        <v>37800</v>
      </c>
      <c r="O7490" s="3">
        <v>0.30951394500000001</v>
      </c>
      <c r="P7490" s="3">
        <v>-0.81194164974760663</v>
      </c>
      <c r="Q7490" s="3">
        <v>0.18987583799084898</v>
      </c>
      <c r="R7490" s="3">
        <v>0.81958533071815198</v>
      </c>
      <c r="S7490" s="3">
        <v>0.31901456535019579</v>
      </c>
      <c r="T7490" s="5">
        <f>POWER(10,Table2[[#This Row],[Predicted normalized_price]]*(N$7634-N$7635)+N$7635)</f>
        <v>39825.81309950009</v>
      </c>
      <c r="U7490" s="5">
        <f>ABS(Table2[[#This Row],[price]]-Table2[[#This Row],[Predicted Price]])</f>
        <v>2025.8130995000902</v>
      </c>
      <c r="V7490" s="5">
        <f>Table2[[#This Row],[Price Diff]]/Table2[[#This Row],[price]]</f>
        <v>5.3592939140214027E-2</v>
      </c>
    </row>
    <row r="7491" spans="1:22" x14ac:dyDescent="0.2">
      <c r="A7491" s="3">
        <v>12370</v>
      </c>
      <c r="B7491" s="3">
        <v>0.21627157699999999</v>
      </c>
      <c r="C7491" s="3">
        <v>24469</v>
      </c>
      <c r="D7491" s="3">
        <v>0.41849575500000002</v>
      </c>
      <c r="E7491" s="3">
        <v>1390</v>
      </c>
      <c r="F7491" s="3">
        <v>0.32606906200000002</v>
      </c>
      <c r="G7491" s="3">
        <v>8</v>
      </c>
      <c r="H7491" s="3">
        <v>0.78794860499999997</v>
      </c>
      <c r="I7491" s="2" t="s">
        <v>20</v>
      </c>
      <c r="J7491" s="3">
        <v>147000</v>
      </c>
      <c r="K7491" s="3">
        <v>0.92041554599999997</v>
      </c>
      <c r="L7491" s="3">
        <v>1</v>
      </c>
      <c r="M7491" s="2" t="s">
        <v>67</v>
      </c>
      <c r="N7491" s="3">
        <v>44900</v>
      </c>
      <c r="O7491" s="3">
        <v>0.34083838999999999</v>
      </c>
      <c r="P7491" s="3">
        <v>-0.80098352902897374</v>
      </c>
      <c r="Q7491" s="3">
        <v>0.24361618884284589</v>
      </c>
      <c r="R7491" s="3">
        <v>0.83104741810888239</v>
      </c>
      <c r="S7491" s="3">
        <v>0.33029081770367374</v>
      </c>
      <c r="T7491" s="5">
        <f>POWER(10,Table2[[#This Row],[Predicted normalized_price]]*(N$7634-N$7635)+N$7635)</f>
        <v>42371.611207199247</v>
      </c>
      <c r="U7491" s="5">
        <f>ABS(Table2[[#This Row],[price]]-Table2[[#This Row],[Predicted Price]])</f>
        <v>2528.3887928007534</v>
      </c>
      <c r="V7491" s="5">
        <f>Table2[[#This Row],[Price Diff]]/Table2[[#This Row],[price]]</f>
        <v>5.6311554405361994E-2</v>
      </c>
    </row>
    <row r="7492" spans="1:22" x14ac:dyDescent="0.2">
      <c r="A7492" s="3">
        <v>12140</v>
      </c>
      <c r="B7492" s="3">
        <v>0.21209547500000001</v>
      </c>
      <c r="C7492" s="3">
        <v>63576</v>
      </c>
      <c r="D7492" s="3">
        <v>0.58559269599999997</v>
      </c>
      <c r="E7492" s="3">
        <v>1496</v>
      </c>
      <c r="F7492" s="3">
        <v>0.35740525400000001</v>
      </c>
      <c r="G7492" s="3">
        <v>4</v>
      </c>
      <c r="H7492" s="3">
        <v>0.52529906999999998</v>
      </c>
      <c r="I7492" s="2" t="s">
        <v>22</v>
      </c>
      <c r="J7492" s="3">
        <v>52000</v>
      </c>
      <c r="K7492" s="3">
        <v>0.83184858500000003</v>
      </c>
      <c r="L7492" s="3">
        <v>1</v>
      </c>
      <c r="M7492" s="2" t="s">
        <v>66</v>
      </c>
      <c r="N7492" s="3">
        <v>107800</v>
      </c>
      <c r="O7492" s="3">
        <v>0.50022609799999995</v>
      </c>
      <c r="P7492" s="3">
        <v>-0.8234987789879612</v>
      </c>
      <c r="Q7492" s="3">
        <v>-0.58729581757679572</v>
      </c>
      <c r="R7492" s="3">
        <v>-0.63276625222196226</v>
      </c>
      <c r="S7492" s="3">
        <v>0.48261373301307997</v>
      </c>
      <c r="T7492" s="5">
        <f>POWER(10,Table2[[#This Row],[Predicted normalized_price]]*(N$7634-N$7635)+N$7635)</f>
        <v>97856.020910125269</v>
      </c>
      <c r="U7492" s="5">
        <f>ABS(Table2[[#This Row],[price]]-Table2[[#This Row],[Predicted Price]])</f>
        <v>9943.9790898747306</v>
      </c>
      <c r="V7492" s="5">
        <f>Table2[[#This Row],[Price Diff]]/Table2[[#This Row],[price]]</f>
        <v>9.224470398770622E-2</v>
      </c>
    </row>
    <row r="7493" spans="1:22" x14ac:dyDescent="0.2">
      <c r="A7493" s="3">
        <v>15220</v>
      </c>
      <c r="B7493" s="3">
        <v>0.26240534599999998</v>
      </c>
      <c r="C7493" s="3">
        <v>75749</v>
      </c>
      <c r="D7493" s="3">
        <v>0.61625114800000003</v>
      </c>
      <c r="E7493" s="3">
        <v>1796</v>
      </c>
      <c r="F7493" s="3">
        <v>0.43533607800000002</v>
      </c>
      <c r="G7493" s="3">
        <v>10</v>
      </c>
      <c r="H7493" s="3">
        <v>0.87250287000000004</v>
      </c>
      <c r="I7493" s="2" t="s">
        <v>15</v>
      </c>
      <c r="J7493" s="3">
        <v>70661</v>
      </c>
      <c r="K7493" s="3">
        <v>0.85798345399999998</v>
      </c>
      <c r="L7493" s="3">
        <v>2</v>
      </c>
      <c r="M7493" s="2" t="s">
        <v>62</v>
      </c>
      <c r="N7493" s="3">
        <v>95500</v>
      </c>
      <c r="O7493" s="3">
        <v>0.47817863700000002</v>
      </c>
      <c r="P7493" s="3">
        <v>-0.74543922487948255</v>
      </c>
      <c r="Q7493" s="3">
        <v>0.52979303144861489</v>
      </c>
      <c r="R7493" s="3">
        <v>0.58981665659861382</v>
      </c>
      <c r="S7493" s="3">
        <v>0.46698794099582919</v>
      </c>
      <c r="T7493" s="5">
        <f>POWER(10,Table2[[#This Row],[Predicted normalized_price]]*(N$7634-N$7635)+N$7635)</f>
        <v>89804.31852516951</v>
      </c>
      <c r="U7493" s="5">
        <f>ABS(Table2[[#This Row],[price]]-Table2[[#This Row],[Predicted Price]])</f>
        <v>5695.6814748304896</v>
      </c>
      <c r="V7493" s="5">
        <f>Table2[[#This Row],[Price Diff]]/Table2[[#This Row],[price]]</f>
        <v>5.9640643715502512E-2</v>
      </c>
    </row>
    <row r="7494" spans="1:22" x14ac:dyDescent="0.2">
      <c r="A7494" s="3">
        <v>10940</v>
      </c>
      <c r="B7494" s="3">
        <v>0.188936939</v>
      </c>
      <c r="C7494" s="3">
        <v>57400</v>
      </c>
      <c r="D7494" s="3">
        <v>0.56770894299999997</v>
      </c>
      <c r="E7494" s="3">
        <v>1998</v>
      </c>
      <c r="F7494" s="3">
        <v>0.480783179</v>
      </c>
      <c r="G7494" s="3">
        <v>2</v>
      </c>
      <c r="H7494" s="3">
        <v>0.26264953499999999</v>
      </c>
      <c r="I7494" s="2" t="s">
        <v>23</v>
      </c>
      <c r="J7494" s="3">
        <v>23241</v>
      </c>
      <c r="K7494" s="3">
        <v>0.76321307800000004</v>
      </c>
      <c r="L7494" s="3">
        <v>1</v>
      </c>
      <c r="M7494" s="2" t="s">
        <v>64</v>
      </c>
      <c r="N7494" s="3">
        <v>108800</v>
      </c>
      <c r="O7494" s="3">
        <v>0.50190646800000005</v>
      </c>
      <c r="P7494" s="3">
        <v>0.79363952979580599</v>
      </c>
      <c r="Q7494" s="3">
        <v>-0.52212020008943061</v>
      </c>
      <c r="R7494" s="3">
        <v>-0.64072465129146905</v>
      </c>
      <c r="S7494" s="3">
        <v>0.50605845113354886</v>
      </c>
      <c r="T7494" s="5">
        <f>POWER(10,Table2[[#This Row],[Predicted normalized_price]]*(N$7634-N$7635)+N$7635)</f>
        <v>111310.83450038101</v>
      </c>
      <c r="U7494" s="5">
        <f>ABS(Table2[[#This Row],[price]]-Table2[[#This Row],[Predicted Price]])</f>
        <v>2510.83450038101</v>
      </c>
      <c r="V7494" s="5">
        <f>Table2[[#This Row],[Price Diff]]/Table2[[#This Row],[price]]</f>
        <v>2.3077522981443107E-2</v>
      </c>
    </row>
    <row r="7495" spans="1:22" x14ac:dyDescent="0.2">
      <c r="A7495" s="3">
        <v>32000</v>
      </c>
      <c r="B7495" s="3">
        <v>0.42775605700000002</v>
      </c>
      <c r="C7495" s="3">
        <v>183676</v>
      </c>
      <c r="D7495" s="3">
        <v>0.77125879100000005</v>
      </c>
      <c r="E7495" s="3">
        <v>3982</v>
      </c>
      <c r="F7495" s="3">
        <v>0.77484061000000004</v>
      </c>
      <c r="G7495" s="3">
        <v>4</v>
      </c>
      <c r="H7495" s="3">
        <v>0.52529906999999998</v>
      </c>
      <c r="I7495" s="2" t="s">
        <v>15</v>
      </c>
      <c r="J7495" s="3">
        <v>60000</v>
      </c>
      <c r="K7495" s="3">
        <v>0.84404464199999996</v>
      </c>
      <c r="L7495" s="3">
        <v>1</v>
      </c>
      <c r="M7495" s="2" t="s">
        <v>62</v>
      </c>
      <c r="N7495" s="3">
        <v>320000</v>
      </c>
      <c r="O7495" s="3">
        <v>0.69823116799999996</v>
      </c>
      <c r="P7495" s="3">
        <v>-0.16482859530556396</v>
      </c>
      <c r="Q7495" s="3">
        <v>0.87130620508712109</v>
      </c>
      <c r="R7495" s="3">
        <v>1.8766587604375294E-2</v>
      </c>
      <c r="S7495" s="3">
        <v>0.70328644473516433</v>
      </c>
      <c r="T7495" s="5">
        <f>POWER(10,Table2[[#This Row],[Predicted normalized_price]]*(N$7634-N$7635)+N$7635)</f>
        <v>329013.86044314096</v>
      </c>
      <c r="U7495" s="5">
        <f>ABS(Table2[[#This Row],[price]]-Table2[[#This Row],[Predicted Price]])</f>
        <v>9013.8604431409622</v>
      </c>
      <c r="V7495" s="5">
        <f>Table2[[#This Row],[Price Diff]]/Table2[[#This Row],[price]]</f>
        <v>2.8168313884815506E-2</v>
      </c>
    </row>
    <row r="7496" spans="1:22" x14ac:dyDescent="0.2">
      <c r="A7496" s="3">
        <v>13380</v>
      </c>
      <c r="B7496" s="3">
        <v>0.233735463</v>
      </c>
      <c r="C7496" s="3">
        <v>61810</v>
      </c>
      <c r="D7496" s="3">
        <v>0.58066273800000001</v>
      </c>
      <c r="E7496" s="3">
        <v>1598</v>
      </c>
      <c r="F7496" s="3">
        <v>0.38552934799999999</v>
      </c>
      <c r="G7496" s="3">
        <v>6</v>
      </c>
      <c r="H7496" s="3">
        <v>0.67893919899999999</v>
      </c>
      <c r="I7496" s="2" t="s">
        <v>13</v>
      </c>
      <c r="J7496" s="3">
        <v>65950</v>
      </c>
      <c r="K7496" s="3">
        <v>0.852103053</v>
      </c>
      <c r="L7496" s="3">
        <v>1</v>
      </c>
      <c r="M7496" s="2" t="s">
        <v>65</v>
      </c>
      <c r="N7496" s="3">
        <v>81000</v>
      </c>
      <c r="O7496" s="3">
        <v>0.44821025399999997</v>
      </c>
      <c r="P7496" s="3">
        <v>-0.88885514601790994</v>
      </c>
      <c r="Q7496" s="3">
        <v>0.54171934987703252</v>
      </c>
      <c r="R7496" s="3">
        <v>0.61855403832069467</v>
      </c>
      <c r="S7496" s="3">
        <v>0.46246336393865528</v>
      </c>
      <c r="T7496" s="5">
        <f>POWER(10,Table2[[#This Row],[Predicted normalized_price]]*(N$7634-N$7635)+N$7635)</f>
        <v>87599.070622161336</v>
      </c>
      <c r="U7496" s="5">
        <f>ABS(Table2[[#This Row],[price]]-Table2[[#This Row],[Predicted Price]])</f>
        <v>6599.0706221613364</v>
      </c>
      <c r="V7496" s="5">
        <f>Table2[[#This Row],[Price Diff]]/Table2[[#This Row],[price]]</f>
        <v>8.1470007681004153E-2</v>
      </c>
    </row>
    <row r="7497" spans="1:22" x14ac:dyDescent="0.2">
      <c r="A7497" s="3">
        <v>10970</v>
      </c>
      <c r="B7497" s="3">
        <v>0.18954626899999999</v>
      </c>
      <c r="C7497" s="3">
        <v>54509</v>
      </c>
      <c r="D7497" s="3">
        <v>0.55866510899999999</v>
      </c>
      <c r="E7497" s="3">
        <v>1591</v>
      </c>
      <c r="F7497" s="3">
        <v>0.38365743499999999</v>
      </c>
      <c r="G7497" s="3">
        <v>5</v>
      </c>
      <c r="H7497" s="3">
        <v>0.60985333500000005</v>
      </c>
      <c r="I7497" s="2" t="s">
        <v>17</v>
      </c>
      <c r="J7497" s="3">
        <v>58000</v>
      </c>
      <c r="K7497" s="3">
        <v>0.84115531399999999</v>
      </c>
      <c r="L7497" s="3">
        <v>1</v>
      </c>
      <c r="M7497" s="2" t="s">
        <v>67</v>
      </c>
      <c r="N7497" s="3">
        <v>75151</v>
      </c>
      <c r="O7497" s="3">
        <v>0.434570699</v>
      </c>
      <c r="P7497" s="3">
        <v>-0.93032799397316135</v>
      </c>
      <c r="Q7497" s="3">
        <v>-0.63219319327058132</v>
      </c>
      <c r="R7497" s="3">
        <v>-0.50750012562899749</v>
      </c>
      <c r="S7497" s="3">
        <v>0.43873915203180552</v>
      </c>
      <c r="T7497" s="5">
        <f>POWER(10,Table2[[#This Row],[Predicted normalized_price]]*(N$7634-N$7635)+N$7635)</f>
        <v>76892.257434901883</v>
      </c>
      <c r="U7497" s="5">
        <f>ABS(Table2[[#This Row],[price]]-Table2[[#This Row],[Predicted Price]])</f>
        <v>1741.2574349018832</v>
      </c>
      <c r="V7497" s="5">
        <f>Table2[[#This Row],[Price Diff]]/Table2[[#This Row],[price]]</f>
        <v>2.3170116630542286E-2</v>
      </c>
    </row>
    <row r="7498" spans="1:22" x14ac:dyDescent="0.2">
      <c r="A7498" s="3">
        <v>7420</v>
      </c>
      <c r="B7498" s="3">
        <v>0.102549283</v>
      </c>
      <c r="C7498" s="3">
        <v>53362</v>
      </c>
      <c r="D7498" s="3">
        <v>0.554943352</v>
      </c>
      <c r="E7498" s="3">
        <v>1496</v>
      </c>
      <c r="F7498" s="3">
        <v>0.35740525400000001</v>
      </c>
      <c r="G7498" s="3">
        <v>3</v>
      </c>
      <c r="H7498" s="3">
        <v>0.416289664</v>
      </c>
      <c r="I7498" s="2" t="s">
        <v>14</v>
      </c>
      <c r="J7498" s="3">
        <v>38000</v>
      </c>
      <c r="K7498" s="3">
        <v>0.80511648899999999</v>
      </c>
      <c r="L7498" s="3">
        <v>2</v>
      </c>
      <c r="M7498" s="2" t="s">
        <v>63</v>
      </c>
      <c r="N7498" s="3">
        <v>68900</v>
      </c>
      <c r="O7498" s="3">
        <v>0.41876672999999998</v>
      </c>
      <c r="P7498" s="3">
        <v>-0.81844732083305349</v>
      </c>
      <c r="Q7498" s="3">
        <v>-0.67510284379003205</v>
      </c>
      <c r="R7498" s="3">
        <v>-0.4670715634969263</v>
      </c>
      <c r="S7498" s="3">
        <v>0.41747944764899891</v>
      </c>
      <c r="T7498" s="5">
        <f>POWER(10,Table2[[#This Row],[Predicted normalized_price]]*(N$7634-N$7635)+N$7635)</f>
        <v>68414.344957952911</v>
      </c>
      <c r="U7498" s="5">
        <f>ABS(Table2[[#This Row],[price]]-Table2[[#This Row],[Predicted Price]])</f>
        <v>485.6550420470885</v>
      </c>
      <c r="V7498" s="5">
        <f>Table2[[#This Row],[Price Diff]]/Table2[[#This Row],[price]]</f>
        <v>7.0486943693336499E-3</v>
      </c>
    </row>
    <row r="7499" spans="1:22" x14ac:dyDescent="0.2">
      <c r="A7499" s="3">
        <v>14020</v>
      </c>
      <c r="B7499" s="3">
        <v>0.24413184600000001</v>
      </c>
      <c r="C7499" s="3">
        <v>28420</v>
      </c>
      <c r="D7499" s="3">
        <v>0.444691116</v>
      </c>
      <c r="E7499" s="3">
        <v>1984</v>
      </c>
      <c r="F7499" s="3">
        <v>0.47778491499999998</v>
      </c>
      <c r="G7499" s="3">
        <v>10</v>
      </c>
      <c r="H7499" s="3">
        <v>0.87250287000000004</v>
      </c>
      <c r="I7499" s="2" t="s">
        <v>19</v>
      </c>
      <c r="J7499" s="3">
        <v>120000</v>
      </c>
      <c r="K7499" s="3">
        <v>0.90311950399999996</v>
      </c>
      <c r="L7499" s="3">
        <v>4</v>
      </c>
      <c r="M7499" s="2" t="s">
        <v>65</v>
      </c>
      <c r="N7499" s="3">
        <v>43800</v>
      </c>
      <c r="O7499" s="3">
        <v>0.33632449599999997</v>
      </c>
      <c r="P7499" s="3">
        <v>-0.77527661567860828</v>
      </c>
      <c r="Q7499" s="3">
        <v>0.21396840071299347</v>
      </c>
      <c r="R7499" s="3">
        <v>0.80348232521305807</v>
      </c>
      <c r="S7499" s="3">
        <v>0.32954048333356656</v>
      </c>
      <c r="T7499" s="5">
        <f>POWER(10,Table2[[#This Row],[Predicted normalized_price]]*(N$7634-N$7635)+N$7635)</f>
        <v>42197.268137682193</v>
      </c>
      <c r="U7499" s="5">
        <f>ABS(Table2[[#This Row],[price]]-Table2[[#This Row],[Predicted Price]])</f>
        <v>1602.7318623178071</v>
      </c>
      <c r="V7499" s="5">
        <f>Table2[[#This Row],[Price Diff]]/Table2[[#This Row],[price]]</f>
        <v>3.6592051651091487E-2</v>
      </c>
    </row>
    <row r="7500" spans="1:22" x14ac:dyDescent="0.2">
      <c r="A7500" s="3">
        <v>9220</v>
      </c>
      <c r="B7500" s="3">
        <v>0.15087692999999999</v>
      </c>
      <c r="C7500" s="3">
        <v>37985</v>
      </c>
      <c r="D7500" s="3">
        <v>0.49545887</v>
      </c>
      <c r="E7500" s="3">
        <v>1390</v>
      </c>
      <c r="F7500" s="3">
        <v>0.32606906200000002</v>
      </c>
      <c r="G7500" s="3">
        <v>7</v>
      </c>
      <c r="H7500" s="3">
        <v>0.73735046500000001</v>
      </c>
      <c r="I7500" s="2" t="s">
        <v>20</v>
      </c>
      <c r="J7500" s="3">
        <v>144000</v>
      </c>
      <c r="K7500" s="3">
        <v>0.91865822600000002</v>
      </c>
      <c r="L7500" s="3">
        <v>2</v>
      </c>
      <c r="M7500" s="2" t="s">
        <v>62</v>
      </c>
      <c r="N7500" s="3">
        <v>47000</v>
      </c>
      <c r="O7500" s="3">
        <v>0.34915678500000003</v>
      </c>
      <c r="P7500" s="3">
        <v>-5.508709377932039E-2</v>
      </c>
      <c r="Q7500" s="3">
        <v>0.29018062638127795</v>
      </c>
      <c r="R7500" s="3">
        <v>0.7943465891231456</v>
      </c>
      <c r="S7500" s="3">
        <v>0.35382758802218417</v>
      </c>
      <c r="T7500" s="5">
        <f>POWER(10,Table2[[#This Row],[Predicted normalized_price]]*(N$7634-N$7635)+N$7635)</f>
        <v>48221.925086146082</v>
      </c>
      <c r="U7500" s="5">
        <f>ABS(Table2[[#This Row],[price]]-Table2[[#This Row],[Predicted Price]])</f>
        <v>1221.9250861460823</v>
      </c>
      <c r="V7500" s="5">
        <f>Table2[[#This Row],[Price Diff]]/Table2[[#This Row],[price]]</f>
        <v>2.5998406088214517E-2</v>
      </c>
    </row>
    <row r="7501" spans="1:22" x14ac:dyDescent="0.2">
      <c r="A7501" s="3">
        <v>32050</v>
      </c>
      <c r="B7501" s="3">
        <v>0.42810345300000002</v>
      </c>
      <c r="C7501" s="3">
        <v>138556</v>
      </c>
      <c r="D7501" s="3">
        <v>0.72192595900000001</v>
      </c>
      <c r="E7501" s="3">
        <v>2979</v>
      </c>
      <c r="F7501" s="3">
        <v>0.65110249600000003</v>
      </c>
      <c r="G7501" s="3">
        <v>3</v>
      </c>
      <c r="H7501" s="3">
        <v>0.416289664</v>
      </c>
      <c r="I7501" s="2" t="s">
        <v>13</v>
      </c>
      <c r="J7501" s="3">
        <v>7300</v>
      </c>
      <c r="K7501" s="3">
        <v>0.66451648200000002</v>
      </c>
      <c r="L7501" s="3">
        <v>1</v>
      </c>
      <c r="M7501" s="2" t="s">
        <v>62</v>
      </c>
      <c r="N7501" s="3">
        <v>350000</v>
      </c>
      <c r="O7501" s="3">
        <v>0.71453903200000002</v>
      </c>
      <c r="P7501" s="3">
        <v>-0.57779649998854277</v>
      </c>
      <c r="Q7501" s="3">
        <v>0.86023607051517115</v>
      </c>
      <c r="R7501" s="3">
        <v>3.5313738883274985E-2</v>
      </c>
      <c r="S7501" s="3">
        <v>0.69508637899678216</v>
      </c>
      <c r="T7501" s="5">
        <f>POWER(10,Table2[[#This Row],[Predicted normalized_price]]*(N$7634-N$7635)+N$7635)</f>
        <v>314517.68001732917</v>
      </c>
      <c r="U7501" s="5">
        <f>ABS(Table2[[#This Row],[price]]-Table2[[#This Row],[Predicted Price]])</f>
        <v>35482.31998267083</v>
      </c>
      <c r="V7501" s="5">
        <f>Table2[[#This Row],[Price Diff]]/Table2[[#This Row],[price]]</f>
        <v>0.10137805709334523</v>
      </c>
    </row>
    <row r="7502" spans="1:22" x14ac:dyDescent="0.2">
      <c r="A7502" s="3">
        <v>16340</v>
      </c>
      <c r="B7502" s="3">
        <v>0.27820462699999998</v>
      </c>
      <c r="C7502" s="3">
        <v>93833</v>
      </c>
      <c r="D7502" s="3">
        <v>0.65371755399999998</v>
      </c>
      <c r="E7502" s="3">
        <v>1984</v>
      </c>
      <c r="F7502" s="3">
        <v>0.47778491499999998</v>
      </c>
      <c r="G7502" s="3">
        <v>5</v>
      </c>
      <c r="H7502" s="3">
        <v>0.60985333500000005</v>
      </c>
      <c r="I7502" s="2" t="s">
        <v>19</v>
      </c>
      <c r="J7502" s="3">
        <v>46520</v>
      </c>
      <c r="K7502" s="3">
        <v>0.82235758599999997</v>
      </c>
      <c r="L7502" s="3">
        <v>1</v>
      </c>
      <c r="M7502" s="2" t="s">
        <v>64</v>
      </c>
      <c r="N7502" s="3">
        <v>140000</v>
      </c>
      <c r="O7502" s="3">
        <v>0.54778996499999999</v>
      </c>
      <c r="P7502" s="3">
        <v>0.58477893680987492</v>
      </c>
      <c r="Q7502" s="3">
        <v>0.67084906152735779</v>
      </c>
      <c r="R7502" s="3">
        <v>0.41298730151580954</v>
      </c>
      <c r="S7502" s="3">
        <v>0.55248862055915704</v>
      </c>
      <c r="T7502" s="5">
        <f>POWER(10,Table2[[#This Row],[Predicted normalized_price]]*(N$7634-N$7635)+N$7635)</f>
        <v>143661.76231720642</v>
      </c>
      <c r="U7502" s="5">
        <f>ABS(Table2[[#This Row],[price]]-Table2[[#This Row],[Predicted Price]])</f>
        <v>3661.7623172064195</v>
      </c>
      <c r="V7502" s="5">
        <f>Table2[[#This Row],[Price Diff]]/Table2[[#This Row],[price]]</f>
        <v>2.6155445122902996E-2</v>
      </c>
    </row>
    <row r="7503" spans="1:22" x14ac:dyDescent="0.2">
      <c r="A7503" s="3">
        <v>10580</v>
      </c>
      <c r="B7503" s="3">
        <v>0.181491769</v>
      </c>
      <c r="C7503" s="3">
        <v>59564</v>
      </c>
      <c r="D7503" s="3">
        <v>0.57418525099999995</v>
      </c>
      <c r="E7503" s="3">
        <v>1997</v>
      </c>
      <c r="F7503" s="3">
        <v>0.48056971500000001</v>
      </c>
      <c r="G7503" s="3">
        <v>4</v>
      </c>
      <c r="H7503" s="3">
        <v>0.52529906999999998</v>
      </c>
      <c r="I7503" s="2" t="s">
        <v>27</v>
      </c>
      <c r="J7503" s="3">
        <v>63123</v>
      </c>
      <c r="K7503" s="3">
        <v>0.84836911500000001</v>
      </c>
      <c r="L7503" s="3">
        <v>1</v>
      </c>
      <c r="M7503" s="2" t="s">
        <v>66</v>
      </c>
      <c r="N7503" s="3">
        <v>96800</v>
      </c>
      <c r="O7503" s="3">
        <v>0.48063917900000003</v>
      </c>
      <c r="P7503" s="3">
        <v>0.25246010311713846</v>
      </c>
      <c r="Q7503" s="3">
        <v>-0.61593117286916788</v>
      </c>
      <c r="R7503" s="3">
        <v>-0.54771410358153783</v>
      </c>
      <c r="S7503" s="3">
        <v>0.45633677452345089</v>
      </c>
      <c r="T7503" s="5">
        <f>POWER(10,Table2[[#This Row],[Predicted normalized_price]]*(N$7634-N$7635)+N$7635)</f>
        <v>84699.069032615153</v>
      </c>
      <c r="U7503" s="5">
        <f>ABS(Table2[[#This Row],[price]]-Table2[[#This Row],[Predicted Price]])</f>
        <v>12100.930967384847</v>
      </c>
      <c r="V7503" s="5">
        <f>Table2[[#This Row],[Price Diff]]/Table2[[#This Row],[price]]</f>
        <v>0.12500961743166164</v>
      </c>
    </row>
    <row r="7504" spans="1:22" x14ac:dyDescent="0.2">
      <c r="A7504" s="3">
        <v>8450</v>
      </c>
      <c r="B7504" s="3">
        <v>0.13147239799999999</v>
      </c>
      <c r="C7504" s="3">
        <v>39002</v>
      </c>
      <c r="D7504" s="3">
        <v>0.50008269900000002</v>
      </c>
      <c r="E7504" s="3">
        <v>1598</v>
      </c>
      <c r="F7504" s="3">
        <v>0.38552934799999999</v>
      </c>
      <c r="G7504" s="3">
        <v>7</v>
      </c>
      <c r="H7504" s="3">
        <v>0.73735046500000001</v>
      </c>
      <c r="I7504" s="2" t="s">
        <v>26</v>
      </c>
      <c r="J7504" s="3">
        <v>104053</v>
      </c>
      <c r="K7504" s="3">
        <v>0.89096686899999999</v>
      </c>
      <c r="L7504" s="3">
        <v>2</v>
      </c>
      <c r="M7504" s="2" t="s">
        <v>63</v>
      </c>
      <c r="N7504" s="3">
        <v>46800</v>
      </c>
      <c r="O7504" s="3">
        <v>0.34838073800000002</v>
      </c>
      <c r="P7504" s="3">
        <v>-0.85964355292754391</v>
      </c>
      <c r="Q7504" s="3">
        <v>0.2938281917327985</v>
      </c>
      <c r="R7504" s="3">
        <v>0.8452054688499766</v>
      </c>
      <c r="S7504" s="3">
        <v>0.33977065078863616</v>
      </c>
      <c r="T7504" s="5">
        <f>POWER(10,Table2[[#This Row],[Predicted normalized_price]]*(N$7634-N$7635)+N$7635)</f>
        <v>44637.331408596983</v>
      </c>
      <c r="U7504" s="5">
        <f>ABS(Table2[[#This Row],[price]]-Table2[[#This Row],[Predicted Price]])</f>
        <v>2162.6685914030168</v>
      </c>
      <c r="V7504" s="5">
        <f>Table2[[#This Row],[Price Diff]]/Table2[[#This Row],[price]]</f>
        <v>4.6210867337671296E-2</v>
      </c>
    </row>
    <row r="7505" spans="1:22" x14ac:dyDescent="0.2">
      <c r="A7505" s="3">
        <v>10100</v>
      </c>
      <c r="B7505" s="3">
        <v>0.17116076299999999</v>
      </c>
      <c r="C7505" s="3">
        <v>31502</v>
      </c>
      <c r="D7505" s="3">
        <v>0.46270895200000001</v>
      </c>
      <c r="E7505" s="3">
        <v>1598</v>
      </c>
      <c r="F7505" s="3">
        <v>0.38552934799999999</v>
      </c>
      <c r="G7505" s="3">
        <v>8</v>
      </c>
      <c r="H7505" s="3">
        <v>0.78794860499999997</v>
      </c>
      <c r="I7505" s="2" t="s">
        <v>31</v>
      </c>
      <c r="J7505" s="3">
        <v>72300</v>
      </c>
      <c r="K7505" s="3">
        <v>0.85993773799999995</v>
      </c>
      <c r="L7505" s="3">
        <v>1</v>
      </c>
      <c r="M7505" s="2" t="s">
        <v>68</v>
      </c>
      <c r="N7505" s="3">
        <v>46000</v>
      </c>
      <c r="O7505" s="3">
        <v>0.34524302699999998</v>
      </c>
      <c r="P7505" s="3">
        <v>-0.96567108040006155</v>
      </c>
      <c r="Q7505" s="3">
        <v>-0.79109244347598406</v>
      </c>
      <c r="R7505" s="3">
        <v>-0.29161789582654735</v>
      </c>
      <c r="S7505" s="3">
        <v>0.342046304659749</v>
      </c>
      <c r="T7505" s="5">
        <f>POWER(10,Table2[[#This Row],[Predicted normalized_price]]*(N$7634-N$7635)+N$7635)</f>
        <v>45199.016013163076</v>
      </c>
      <c r="U7505" s="5">
        <f>ABS(Table2[[#This Row],[price]]-Table2[[#This Row],[Predicted Price]])</f>
        <v>800.98398683692358</v>
      </c>
      <c r="V7505" s="5">
        <f>Table2[[#This Row],[Price Diff]]/Table2[[#This Row],[price]]</f>
        <v>1.7412695366020078E-2</v>
      </c>
    </row>
    <row r="7506" spans="1:22" x14ac:dyDescent="0.2">
      <c r="A7506" s="3">
        <v>9270</v>
      </c>
      <c r="B7506" s="3">
        <v>0.15208032499999999</v>
      </c>
      <c r="C7506" s="3">
        <v>51919</v>
      </c>
      <c r="D7506" s="3">
        <v>0.550145836</v>
      </c>
      <c r="E7506" s="3">
        <v>1197</v>
      </c>
      <c r="F7506" s="3">
        <v>0.26232939100000002</v>
      </c>
      <c r="G7506" s="3">
        <v>4</v>
      </c>
      <c r="H7506" s="3">
        <v>0.52529906999999998</v>
      </c>
      <c r="I7506" s="2" t="s">
        <v>27</v>
      </c>
      <c r="J7506" s="3">
        <v>34328</v>
      </c>
      <c r="K7506" s="3">
        <v>0.79645531000000003</v>
      </c>
      <c r="L7506" s="3">
        <v>1</v>
      </c>
      <c r="M7506" s="2" t="s">
        <v>64</v>
      </c>
      <c r="N7506" s="3">
        <v>74800</v>
      </c>
      <c r="O7506" s="3">
        <v>0.43371873999999999</v>
      </c>
      <c r="P7506" s="3">
        <v>0.75709299573543831</v>
      </c>
      <c r="Q7506" s="3">
        <v>-0.68768224236403841</v>
      </c>
      <c r="R7506" s="3">
        <v>-0.54144239217285628</v>
      </c>
      <c r="S7506" s="3">
        <v>0.43717780322807587</v>
      </c>
      <c r="T7506" s="5">
        <f>POWER(10,Table2[[#This Row],[Predicted normalized_price]]*(N$7634-N$7635)+N$7635)</f>
        <v>76235.370365991213</v>
      </c>
      <c r="U7506" s="5">
        <f>ABS(Table2[[#This Row],[price]]-Table2[[#This Row],[Predicted Price]])</f>
        <v>1435.3703659912135</v>
      </c>
      <c r="V7506" s="5">
        <f>Table2[[#This Row],[Price Diff]]/Table2[[#This Row],[price]]</f>
        <v>1.9189443395604459E-2</v>
      </c>
    </row>
    <row r="7507" spans="1:22" x14ac:dyDescent="0.2">
      <c r="A7507" s="3">
        <v>10610</v>
      </c>
      <c r="B7507" s="3">
        <v>0.182121803</v>
      </c>
      <c r="C7507" s="3">
        <v>57690</v>
      </c>
      <c r="D7507" s="3">
        <v>0.568590873</v>
      </c>
      <c r="E7507" s="3">
        <v>1390</v>
      </c>
      <c r="F7507" s="3">
        <v>0.32606906200000002</v>
      </c>
      <c r="G7507" s="3">
        <v>4</v>
      </c>
      <c r="H7507" s="3">
        <v>0.52529906999999998</v>
      </c>
      <c r="I7507" s="2" t="s">
        <v>20</v>
      </c>
      <c r="J7507" s="3">
        <v>61000</v>
      </c>
      <c r="K7507" s="3">
        <v>0.845453385</v>
      </c>
      <c r="L7507" s="3">
        <v>1</v>
      </c>
      <c r="M7507" s="2" t="s">
        <v>64</v>
      </c>
      <c r="N7507" s="3">
        <v>94688</v>
      </c>
      <c r="O7507" s="3">
        <v>0.47662469200000002</v>
      </c>
      <c r="P7507" s="3">
        <v>0.82120175319179645</v>
      </c>
      <c r="Q7507" s="3">
        <v>0.54463428402349479</v>
      </c>
      <c r="R7507" s="3">
        <v>0.64893848813032595</v>
      </c>
      <c r="S7507" s="3">
        <v>0.46003066275222027</v>
      </c>
      <c r="T7507" s="5">
        <f>POWER(10,Table2[[#This Row],[Predicted normalized_price]]*(N$7634-N$7635)+N$7635)</f>
        <v>86435.859329403378</v>
      </c>
      <c r="U7507" s="5">
        <f>ABS(Table2[[#This Row],[price]]-Table2[[#This Row],[Predicted Price]])</f>
        <v>8252.1406705966219</v>
      </c>
      <c r="V7507" s="5">
        <f>Table2[[#This Row],[Price Diff]]/Table2[[#This Row],[price]]</f>
        <v>8.7150860410998454E-2</v>
      </c>
    </row>
    <row r="7508" spans="1:22" x14ac:dyDescent="0.2">
      <c r="A7508" s="3">
        <v>10540</v>
      </c>
      <c r="B7508" s="3">
        <v>0.18064893800000001</v>
      </c>
      <c r="C7508" s="3">
        <v>18178</v>
      </c>
      <c r="D7508" s="3">
        <v>0.36648606099999997</v>
      </c>
      <c r="E7508" s="3">
        <v>1998</v>
      </c>
      <c r="F7508" s="3">
        <v>0.480783179</v>
      </c>
      <c r="G7508" s="3">
        <v>10</v>
      </c>
      <c r="H7508" s="3">
        <v>0.87250287000000004</v>
      </c>
      <c r="I7508" s="2" t="s">
        <v>10</v>
      </c>
      <c r="J7508" s="3">
        <v>150000</v>
      </c>
      <c r="K7508" s="3">
        <v>0.92213736199999996</v>
      </c>
      <c r="L7508" s="3">
        <v>1</v>
      </c>
      <c r="M7508" s="2" t="s">
        <v>65</v>
      </c>
      <c r="N7508" s="3">
        <v>28600</v>
      </c>
      <c r="O7508" s="3">
        <v>0.25875853500000001</v>
      </c>
      <c r="P7508" s="3">
        <v>2.9218440262944477E-2</v>
      </c>
      <c r="Q7508" s="3">
        <v>-0.87761095686285939</v>
      </c>
      <c r="R7508" s="3">
        <v>-5.9580508134853841E-2</v>
      </c>
      <c r="S7508" s="3">
        <v>0.2630343598776419</v>
      </c>
      <c r="T7508" s="5">
        <f>POWER(10,Table2[[#This Row],[Predicted normalized_price]]*(N$7634-N$7635)+N$7635)</f>
        <v>29279.935753221394</v>
      </c>
      <c r="U7508" s="5">
        <f>ABS(Table2[[#This Row],[price]]-Table2[[#This Row],[Predicted Price]])</f>
        <v>679.93575322139441</v>
      </c>
      <c r="V7508" s="5">
        <f>Table2[[#This Row],[Price Diff]]/Table2[[#This Row],[price]]</f>
        <v>2.3773977385363441E-2</v>
      </c>
    </row>
    <row r="7509" spans="1:22" x14ac:dyDescent="0.2">
      <c r="A7509" s="3">
        <v>12890</v>
      </c>
      <c r="B7509" s="3">
        <v>0.225433892</v>
      </c>
      <c r="C7509" s="3">
        <v>30383</v>
      </c>
      <c r="D7509" s="3">
        <v>0.45637951700000001</v>
      </c>
      <c r="E7509" s="3">
        <v>1984</v>
      </c>
      <c r="F7509" s="3">
        <v>0.47778491499999998</v>
      </c>
      <c r="G7509" s="3">
        <v>9</v>
      </c>
      <c r="H7509" s="3">
        <v>0.83257932800000001</v>
      </c>
      <c r="I7509" s="2" t="s">
        <v>19</v>
      </c>
      <c r="J7509" s="3">
        <v>101000</v>
      </c>
      <c r="K7509" s="3">
        <v>0.88842882000000001</v>
      </c>
      <c r="L7509" s="3">
        <v>2</v>
      </c>
      <c r="M7509" s="2" t="s">
        <v>62</v>
      </c>
      <c r="N7509" s="3">
        <v>45000</v>
      </c>
      <c r="O7509" s="3">
        <v>0.341243246</v>
      </c>
      <c r="P7509" s="3">
        <v>-0.68544177320228872</v>
      </c>
      <c r="Q7509" s="3">
        <v>0.21429919638974171</v>
      </c>
      <c r="R7509" s="3">
        <v>0.78098707747286811</v>
      </c>
      <c r="S7509" s="3">
        <v>0.33556916668920156</v>
      </c>
      <c r="T7509" s="5">
        <f>POWER(10,Table2[[#This Row],[Predicted normalized_price]]*(N$7634-N$7635)+N$7635)</f>
        <v>43618.582542997065</v>
      </c>
      <c r="U7509" s="5">
        <f>ABS(Table2[[#This Row],[price]]-Table2[[#This Row],[Predicted Price]])</f>
        <v>1381.4174570029354</v>
      </c>
      <c r="V7509" s="5">
        <f>Table2[[#This Row],[Price Diff]]/Table2[[#This Row],[price]]</f>
        <v>3.0698165711176343E-2</v>
      </c>
    </row>
    <row r="7510" spans="1:22" x14ac:dyDescent="0.2">
      <c r="A7510" s="3">
        <v>13220</v>
      </c>
      <c r="B7510" s="3">
        <v>0.231058653</v>
      </c>
      <c r="C7510" s="3">
        <v>52823</v>
      </c>
      <c r="D7510" s="3">
        <v>0.55316670099999998</v>
      </c>
      <c r="E7510" s="3">
        <v>1997</v>
      </c>
      <c r="F7510" s="3">
        <v>0.48056971500000001</v>
      </c>
      <c r="G7510" s="3">
        <v>8</v>
      </c>
      <c r="H7510" s="3">
        <v>0.78794860499999997</v>
      </c>
      <c r="I7510" s="2" t="s">
        <v>13</v>
      </c>
      <c r="J7510" s="3">
        <v>99000</v>
      </c>
      <c r="K7510" s="3">
        <v>0.88672422299999998</v>
      </c>
      <c r="L7510" s="3">
        <v>2</v>
      </c>
      <c r="M7510" s="2" t="s">
        <v>65</v>
      </c>
      <c r="N7510" s="3">
        <v>66800</v>
      </c>
      <c r="O7510" s="3">
        <v>0.41313380199999999</v>
      </c>
      <c r="P7510" s="3">
        <v>-0.72222908465647917</v>
      </c>
      <c r="Q7510" s="3">
        <v>0.44265419452070615</v>
      </c>
      <c r="R7510" s="3">
        <v>0.69820578512180353</v>
      </c>
      <c r="S7510" s="3">
        <v>0.41661040660375259</v>
      </c>
      <c r="T7510" s="5">
        <f>POWER(10,Table2[[#This Row],[Predicted normalized_price]]*(N$7634-N$7635)+N$7635)</f>
        <v>68088.417618405481</v>
      </c>
      <c r="U7510" s="5">
        <f>ABS(Table2[[#This Row],[price]]-Table2[[#This Row],[Predicted Price]])</f>
        <v>1288.4176184054813</v>
      </c>
      <c r="V7510" s="5">
        <f>Table2[[#This Row],[Price Diff]]/Table2[[#This Row],[price]]</f>
        <v>1.9287688898285648E-2</v>
      </c>
    </row>
    <row r="7511" spans="1:22" x14ac:dyDescent="0.2">
      <c r="A7511" s="3">
        <v>18830</v>
      </c>
      <c r="B7511" s="3">
        <v>0.309763978</v>
      </c>
      <c r="C7511" s="3">
        <v>22294</v>
      </c>
      <c r="D7511" s="3">
        <v>0.40220492299999999</v>
      </c>
      <c r="E7511" s="3">
        <v>2362</v>
      </c>
      <c r="F7511" s="3">
        <v>0.55214537900000005</v>
      </c>
      <c r="G7511" s="3">
        <v>10</v>
      </c>
      <c r="H7511" s="3">
        <v>0.87250287000000004</v>
      </c>
      <c r="I7511" s="2" t="s">
        <v>10</v>
      </c>
      <c r="J7511" s="3">
        <v>102800</v>
      </c>
      <c r="K7511" s="3">
        <v>0.88993434100000002</v>
      </c>
      <c r="L7511" s="3">
        <v>2</v>
      </c>
      <c r="M7511" s="2" t="s">
        <v>66</v>
      </c>
      <c r="N7511" s="3">
        <v>43786</v>
      </c>
      <c r="O7511" s="3">
        <v>0.33626631800000001</v>
      </c>
      <c r="P7511" s="3">
        <v>0.13170678619242482</v>
      </c>
      <c r="Q7511" s="3">
        <v>-0.79943750366434363</v>
      </c>
      <c r="R7511" s="3">
        <v>-0.2908309255359886</v>
      </c>
      <c r="S7511" s="3">
        <v>0.3425398550626958</v>
      </c>
      <c r="T7511" s="5">
        <f>POWER(10,Table2[[#This Row],[Predicted normalized_price]]*(N$7634-N$7635)+N$7635)</f>
        <v>45321.765426824277</v>
      </c>
      <c r="U7511" s="5">
        <f>ABS(Table2[[#This Row],[price]]-Table2[[#This Row],[Predicted Price]])</f>
        <v>1535.7654268242768</v>
      </c>
      <c r="V7511" s="5">
        <f>Table2[[#This Row],[Price Diff]]/Table2[[#This Row],[price]]</f>
        <v>3.5074348577725227E-2</v>
      </c>
    </row>
    <row r="7512" spans="1:22" x14ac:dyDescent="0.2">
      <c r="A7512" s="3">
        <v>14640</v>
      </c>
      <c r="B7512" s="3">
        <v>0.25376031300000002</v>
      </c>
      <c r="C7512" s="3">
        <v>60630</v>
      </c>
      <c r="D7512" s="3">
        <v>0.57728951500000003</v>
      </c>
      <c r="E7512" s="3">
        <v>1395</v>
      </c>
      <c r="F7512" s="3">
        <v>0.327600102</v>
      </c>
      <c r="G7512" s="3">
        <v>5</v>
      </c>
      <c r="H7512" s="3">
        <v>0.60985333500000005</v>
      </c>
      <c r="I7512" s="2" t="s">
        <v>19</v>
      </c>
      <c r="J7512" s="3">
        <v>53900</v>
      </c>
      <c r="K7512" s="3">
        <v>0.83490710599999995</v>
      </c>
      <c r="L7512" s="3">
        <v>2</v>
      </c>
      <c r="M7512" s="2" t="s">
        <v>62</v>
      </c>
      <c r="N7512" s="3">
        <v>105000</v>
      </c>
      <c r="O7512" s="3">
        <v>0.49543680299999998</v>
      </c>
      <c r="P7512" s="3">
        <v>-0.84492810059314172</v>
      </c>
      <c r="Q7512" s="3">
        <v>0.56394466742024563</v>
      </c>
      <c r="R7512" s="3">
        <v>0.5520289385775502</v>
      </c>
      <c r="S7512" s="3">
        <v>0.48530386390305913</v>
      </c>
      <c r="T7512" s="5">
        <f>POWER(10,Table2[[#This Row],[Predicted normalized_price]]*(N$7634-N$7635)+N$7635)</f>
        <v>99313.306752861885</v>
      </c>
      <c r="U7512" s="5">
        <f>ABS(Table2[[#This Row],[price]]-Table2[[#This Row],[Predicted Price]])</f>
        <v>5686.6932471381151</v>
      </c>
      <c r="V7512" s="5">
        <f>Table2[[#This Row],[Price Diff]]/Table2[[#This Row],[price]]</f>
        <v>5.4158983306077289E-2</v>
      </c>
    </row>
    <row r="7513" spans="1:22" x14ac:dyDescent="0.2">
      <c r="A7513" s="3">
        <v>13890</v>
      </c>
      <c r="B7513" s="3">
        <v>0.24205903100000001</v>
      </c>
      <c r="C7513" s="3">
        <v>62032</v>
      </c>
      <c r="D7513" s="3">
        <v>0.58129015799999995</v>
      </c>
      <c r="E7513" s="3">
        <v>1595</v>
      </c>
      <c r="F7513" s="3">
        <v>0.38472810600000001</v>
      </c>
      <c r="G7513" s="3">
        <v>4</v>
      </c>
      <c r="H7513" s="3">
        <v>0.52529906999999998</v>
      </c>
      <c r="I7513" s="2" t="s">
        <v>15</v>
      </c>
      <c r="J7513" s="3">
        <v>43888</v>
      </c>
      <c r="K7513" s="3">
        <v>0.81739384599999998</v>
      </c>
      <c r="L7513" s="3">
        <v>1</v>
      </c>
      <c r="M7513" s="2" t="s">
        <v>65</v>
      </c>
      <c r="N7513" s="3">
        <v>104800</v>
      </c>
      <c r="O7513" s="3">
        <v>0.49508983899999998</v>
      </c>
      <c r="P7513" s="3">
        <v>-0.93977384258417995</v>
      </c>
      <c r="Q7513" s="3">
        <v>0.62105550805450471</v>
      </c>
      <c r="R7513" s="3">
        <v>0.56402916090582622</v>
      </c>
      <c r="S7513" s="3">
        <v>0.49705262536408146</v>
      </c>
      <c r="T7513" s="5">
        <f>POWER(10,Table2[[#This Row],[Predicted normalized_price]]*(N$7634-N$7635)+N$7635)</f>
        <v>105936.44479088645</v>
      </c>
      <c r="U7513" s="5">
        <f>ABS(Table2[[#This Row],[price]]-Table2[[#This Row],[Predicted Price]])</f>
        <v>1136.4447908864531</v>
      </c>
      <c r="V7513" s="5">
        <f>Table2[[#This Row],[Price Diff]]/Table2[[#This Row],[price]]</f>
        <v>1.0843938844336385E-2</v>
      </c>
    </row>
    <row r="7514" spans="1:22" x14ac:dyDescent="0.2">
      <c r="A7514" s="3">
        <v>13040</v>
      </c>
      <c r="B7514" s="3">
        <v>0.228008242</v>
      </c>
      <c r="C7514" s="3">
        <v>18859</v>
      </c>
      <c r="D7514" s="3">
        <v>0.37292231399999998</v>
      </c>
      <c r="E7514" s="3">
        <v>2354</v>
      </c>
      <c r="F7514" s="3">
        <v>0.55069874699999999</v>
      </c>
      <c r="G7514" s="3">
        <v>11</v>
      </c>
      <c r="H7514" s="3">
        <v>0.90861810600000004</v>
      </c>
      <c r="I7514" s="2" t="s">
        <v>22</v>
      </c>
      <c r="J7514" s="3">
        <v>118000</v>
      </c>
      <c r="K7514" s="3">
        <v>0.90168708399999997</v>
      </c>
      <c r="L7514" s="3">
        <v>3</v>
      </c>
      <c r="M7514" s="2" t="s">
        <v>66</v>
      </c>
      <c r="N7514" s="3">
        <v>26000</v>
      </c>
      <c r="O7514" s="3">
        <v>0.24141372999999999</v>
      </c>
      <c r="P7514" s="3">
        <v>-0.76357420748286353</v>
      </c>
      <c r="Q7514" s="3">
        <v>-0.86478987116062389</v>
      </c>
      <c r="R7514" s="3">
        <v>-9.2370069559361778E-2</v>
      </c>
      <c r="S7514" s="3">
        <v>0.27263813478318261</v>
      </c>
      <c r="T7514" s="5">
        <f>POWER(10,Table2[[#This Row],[Predicted normalized_price]]*(N$7634-N$7635)+N$7635)</f>
        <v>30866.625016452108</v>
      </c>
      <c r="U7514" s="5">
        <f>ABS(Table2[[#This Row],[price]]-Table2[[#This Row],[Predicted Price]])</f>
        <v>4866.625016452108</v>
      </c>
      <c r="V7514" s="5">
        <f>Table2[[#This Row],[Price Diff]]/Table2[[#This Row],[price]]</f>
        <v>0.18717788524815801</v>
      </c>
    </row>
    <row r="7515" spans="1:22" x14ac:dyDescent="0.2">
      <c r="A7515" s="3">
        <v>11850</v>
      </c>
      <c r="B7515" s="3">
        <v>0.20671571699999999</v>
      </c>
      <c r="C7515" s="3">
        <v>48913</v>
      </c>
      <c r="D7515" s="3">
        <v>0.53970843999999996</v>
      </c>
      <c r="E7515" s="3">
        <v>1595</v>
      </c>
      <c r="F7515" s="3">
        <v>0.38472810600000001</v>
      </c>
      <c r="G7515" s="3">
        <v>1</v>
      </c>
      <c r="H7515" s="3">
        <v>0</v>
      </c>
      <c r="I7515" s="2" t="s">
        <v>15</v>
      </c>
      <c r="J7515" s="3">
        <v>20</v>
      </c>
      <c r="K7515" s="3">
        <v>0.16168586600000001</v>
      </c>
      <c r="L7515" s="3">
        <v>1</v>
      </c>
      <c r="M7515" s="2" t="s">
        <v>67</v>
      </c>
      <c r="N7515" s="3">
        <v>126800</v>
      </c>
      <c r="O7515" s="3">
        <v>0.52976796699999995</v>
      </c>
      <c r="P7515" s="3">
        <v>-0.97277784134574907</v>
      </c>
      <c r="Q7515" s="3">
        <v>0.71911853461810682</v>
      </c>
      <c r="R7515" s="3">
        <v>0.46438931848631937</v>
      </c>
      <c r="S7515" s="3">
        <v>0.54806273273224404</v>
      </c>
      <c r="T7515" s="5">
        <f>POWER(10,Table2[[#This Row],[Predicted normalized_price]]*(N$7634-N$7635)+N$7635)</f>
        <v>140209.99846950325</v>
      </c>
      <c r="U7515" s="5">
        <f>ABS(Table2[[#This Row],[price]]-Table2[[#This Row],[Predicted Price]])</f>
        <v>13409.998469503247</v>
      </c>
      <c r="V7515" s="5">
        <f>Table2[[#This Row],[Price Diff]]/Table2[[#This Row],[price]]</f>
        <v>0.10575708572163445</v>
      </c>
    </row>
    <row r="7516" spans="1:22" x14ac:dyDescent="0.2">
      <c r="A7516" s="3">
        <v>7280</v>
      </c>
      <c r="B7516" s="3">
        <v>9.8310923999999994E-2</v>
      </c>
      <c r="C7516" s="3">
        <v>46415</v>
      </c>
      <c r="D7516" s="3">
        <v>0.53053474499999997</v>
      </c>
      <c r="E7516" s="3">
        <v>1496</v>
      </c>
      <c r="F7516" s="3">
        <v>0.35740525400000001</v>
      </c>
      <c r="G7516" s="3">
        <v>2</v>
      </c>
      <c r="H7516" s="3">
        <v>0.26264953499999999</v>
      </c>
      <c r="I7516" s="2" t="s">
        <v>14</v>
      </c>
      <c r="J7516" s="3">
        <v>15</v>
      </c>
      <c r="K7516" s="3">
        <v>0.13716758300000001</v>
      </c>
      <c r="L7516" s="3">
        <v>1</v>
      </c>
      <c r="M7516" s="2" t="s">
        <v>63</v>
      </c>
      <c r="N7516" s="3">
        <v>77700</v>
      </c>
      <c r="O7516" s="3">
        <v>0.44064088400000001</v>
      </c>
      <c r="P7516" s="3">
        <v>-0.93090519900096647</v>
      </c>
      <c r="Q7516" s="3">
        <v>-0.66509825748760409</v>
      </c>
      <c r="R7516" s="3">
        <v>-0.53715153443557051</v>
      </c>
      <c r="S7516" s="3">
        <v>0.43759076351609383</v>
      </c>
      <c r="T7516" s="5">
        <f>POWER(10,Table2[[#This Row],[Predicted normalized_price]]*(N$7634-N$7635)+N$7635)</f>
        <v>76408.562250315052</v>
      </c>
      <c r="U7516" s="5">
        <f>ABS(Table2[[#This Row],[price]]-Table2[[#This Row],[Predicted Price]])</f>
        <v>1291.4377496849484</v>
      </c>
      <c r="V7516" s="5">
        <f>Table2[[#This Row],[Price Diff]]/Table2[[#This Row],[price]]</f>
        <v>1.6620820459265745E-2</v>
      </c>
    </row>
    <row r="7517" spans="1:22" x14ac:dyDescent="0.2">
      <c r="A7517" s="3">
        <v>17350</v>
      </c>
      <c r="B7517" s="3">
        <v>0.291549805</v>
      </c>
      <c r="C7517" s="3">
        <v>87740</v>
      </c>
      <c r="D7517" s="3">
        <v>0.64196814899999999</v>
      </c>
      <c r="E7517" s="3">
        <v>1997</v>
      </c>
      <c r="F7517" s="3">
        <v>0.48056971500000001</v>
      </c>
      <c r="G7517" s="3">
        <v>3</v>
      </c>
      <c r="H7517" s="3">
        <v>0.416289664</v>
      </c>
      <c r="I7517" s="2" t="s">
        <v>13</v>
      </c>
      <c r="J7517" s="3">
        <v>27000</v>
      </c>
      <c r="K7517" s="3">
        <v>0.77599021800000001</v>
      </c>
      <c r="L7517" s="3">
        <v>2</v>
      </c>
      <c r="M7517" s="2" t="s">
        <v>65</v>
      </c>
      <c r="N7517" s="3">
        <v>165800</v>
      </c>
      <c r="O7517" s="3">
        <v>0.57857048700000002</v>
      </c>
      <c r="P7517" s="3">
        <v>-0.7750707648371844</v>
      </c>
      <c r="Q7517" s="3">
        <v>0.74573390695749886</v>
      </c>
      <c r="R7517" s="3">
        <v>0.39827806140681282</v>
      </c>
      <c r="S7517" s="3">
        <v>0.57235967634214502</v>
      </c>
      <c r="T7517" s="5">
        <f>POWER(10,Table2[[#This Row],[Predicted normalized_price]]*(N$7634-N$7635)+N$7635)</f>
        <v>160236.95124970641</v>
      </c>
      <c r="U7517" s="5">
        <f>ABS(Table2[[#This Row],[price]]-Table2[[#This Row],[Predicted Price]])</f>
        <v>5563.0487502935866</v>
      </c>
      <c r="V7517" s="5">
        <f>Table2[[#This Row],[Price Diff]]/Table2[[#This Row],[price]]</f>
        <v>3.3552766889587374E-2</v>
      </c>
    </row>
    <row r="7518" spans="1:22" x14ac:dyDescent="0.2">
      <c r="A7518" s="3">
        <v>8920</v>
      </c>
      <c r="B7518" s="3">
        <v>0.143516598</v>
      </c>
      <c r="C7518" s="3">
        <v>47065</v>
      </c>
      <c r="D7518" s="3">
        <v>0.53296848699999999</v>
      </c>
      <c r="E7518" s="3">
        <v>1496</v>
      </c>
      <c r="F7518" s="3">
        <v>0.35740525400000001</v>
      </c>
      <c r="G7518" s="3">
        <v>4</v>
      </c>
      <c r="H7518" s="3">
        <v>0.52529906999999998</v>
      </c>
      <c r="I7518" s="2" t="s">
        <v>22</v>
      </c>
      <c r="J7518" s="3">
        <v>31000</v>
      </c>
      <c r="K7518" s="3">
        <v>0.787764358</v>
      </c>
      <c r="L7518" s="3">
        <v>1</v>
      </c>
      <c r="M7518" s="2" t="s">
        <v>64</v>
      </c>
      <c r="N7518" s="3">
        <v>67800</v>
      </c>
      <c r="O7518" s="3">
        <v>0.41583790399999998</v>
      </c>
      <c r="P7518" s="3">
        <v>0.45575978805630513</v>
      </c>
      <c r="Q7518" s="3">
        <v>-0.7267886232391455</v>
      </c>
      <c r="R7518" s="3">
        <v>-0.51559762098155093</v>
      </c>
      <c r="S7518" s="3">
        <v>0.41952969818587277</v>
      </c>
      <c r="T7518" s="5">
        <f>POWER(10,Table2[[#This Row],[Predicted normalized_price]]*(N$7634-N$7635)+N$7635)</f>
        <v>69189.471677449139</v>
      </c>
      <c r="U7518" s="5">
        <f>ABS(Table2[[#This Row],[price]]-Table2[[#This Row],[Predicted Price]])</f>
        <v>1389.471677449139</v>
      </c>
      <c r="V7518" s="5">
        <f>Table2[[#This Row],[Price Diff]]/Table2[[#This Row],[price]]</f>
        <v>2.0493682558246889E-2</v>
      </c>
    </row>
    <row r="7519" spans="1:22" x14ac:dyDescent="0.2">
      <c r="A7519" s="3">
        <v>17400</v>
      </c>
      <c r="B7519" s="3">
        <v>0.292190114</v>
      </c>
      <c r="C7519" s="3">
        <v>63467</v>
      </c>
      <c r="D7519" s="3">
        <v>0.58529240100000002</v>
      </c>
      <c r="E7519" s="3">
        <v>3498</v>
      </c>
      <c r="F7519" s="3">
        <v>0.71958298099999995</v>
      </c>
      <c r="G7519" s="3">
        <v>8</v>
      </c>
      <c r="H7519" s="3">
        <v>0.78794860499999997</v>
      </c>
      <c r="I7519" s="2" t="s">
        <v>15</v>
      </c>
      <c r="J7519" s="3">
        <v>89000</v>
      </c>
      <c r="K7519" s="3">
        <v>0.87764895399999998</v>
      </c>
      <c r="L7519" s="3">
        <v>1</v>
      </c>
      <c r="M7519" s="2" t="s">
        <v>65</v>
      </c>
      <c r="N7519" s="3">
        <v>87800</v>
      </c>
      <c r="O7519" s="3">
        <v>0.46288030699999999</v>
      </c>
      <c r="P7519" s="3">
        <v>-0.51645036523126731</v>
      </c>
      <c r="Q7519" s="3">
        <v>0.56091175298690377</v>
      </c>
      <c r="R7519" s="3">
        <v>0.62797759395164954</v>
      </c>
      <c r="S7519" s="3">
        <v>0.46610954391966275</v>
      </c>
      <c r="T7519" s="5">
        <f>POWER(10,Table2[[#This Row],[Predicted normalized_price]]*(N$7634-N$7635)+N$7635)</f>
        <v>89371.894039246705</v>
      </c>
      <c r="U7519" s="5">
        <f>ABS(Table2[[#This Row],[price]]-Table2[[#This Row],[Predicted Price]])</f>
        <v>1571.8940392467048</v>
      </c>
      <c r="V7519" s="5">
        <f>Table2[[#This Row],[Price Diff]]/Table2[[#This Row],[price]]</f>
        <v>1.7903121175930577E-2</v>
      </c>
    </row>
    <row r="7520" spans="1:22" x14ac:dyDescent="0.2">
      <c r="A7520" s="3">
        <v>9000</v>
      </c>
      <c r="B7520" s="3">
        <v>0.14550328100000001</v>
      </c>
      <c r="C7520" s="3">
        <v>30161</v>
      </c>
      <c r="D7520" s="3">
        <v>0.45509613300000001</v>
      </c>
      <c r="E7520" s="3">
        <v>1390</v>
      </c>
      <c r="F7520" s="3">
        <v>0.32606906200000002</v>
      </c>
      <c r="G7520" s="3">
        <v>8</v>
      </c>
      <c r="H7520" s="3">
        <v>0.78794860499999997</v>
      </c>
      <c r="I7520" s="2" t="s">
        <v>19</v>
      </c>
      <c r="J7520" s="3">
        <v>111000</v>
      </c>
      <c r="K7520" s="3">
        <v>0.89647507500000001</v>
      </c>
      <c r="L7520" s="3">
        <v>3</v>
      </c>
      <c r="M7520" s="2" t="s">
        <v>67</v>
      </c>
      <c r="N7520" s="3">
        <v>38800</v>
      </c>
      <c r="O7520" s="3">
        <v>0.31426572200000003</v>
      </c>
      <c r="P7520" s="3">
        <v>-0.91696769116690102</v>
      </c>
      <c r="Q7520" s="3">
        <v>0.1645011434658819</v>
      </c>
      <c r="R7520" s="3">
        <v>0.82415648031077882</v>
      </c>
      <c r="S7520" s="3">
        <v>0.31089538462324229</v>
      </c>
      <c r="T7520" s="5">
        <f>POWER(10,Table2[[#This Row],[Predicted normalized_price]]*(N$7634-N$7635)+N$7635)</f>
        <v>38088.033434762976</v>
      </c>
      <c r="U7520" s="5">
        <f>ABS(Table2[[#This Row],[price]]-Table2[[#This Row],[Predicted Price]])</f>
        <v>711.96656523702404</v>
      </c>
      <c r="V7520" s="5">
        <f>Table2[[#This Row],[Price Diff]]/Table2[[#This Row],[price]]</f>
        <v>1.8349653743222269E-2</v>
      </c>
    </row>
    <row r="7521" spans="1:22" x14ac:dyDescent="0.2">
      <c r="A7521" s="3">
        <v>10990</v>
      </c>
      <c r="B7521" s="3">
        <v>0.18995156499999999</v>
      </c>
      <c r="C7521" s="3">
        <v>49078</v>
      </c>
      <c r="D7521" s="3">
        <v>0.54029778699999997</v>
      </c>
      <c r="E7521" s="3">
        <v>1997</v>
      </c>
      <c r="F7521" s="3">
        <v>0.48056971500000001</v>
      </c>
      <c r="G7521" s="3">
        <v>8</v>
      </c>
      <c r="H7521" s="3">
        <v>0.78794860499999997</v>
      </c>
      <c r="I7521" s="2" t="s">
        <v>27</v>
      </c>
      <c r="J7521" s="3">
        <v>91571</v>
      </c>
      <c r="K7521" s="3">
        <v>0.88007607099999996</v>
      </c>
      <c r="L7521" s="3">
        <v>3</v>
      </c>
      <c r="M7521" s="2" t="s">
        <v>64</v>
      </c>
      <c r="N7521" s="3">
        <v>65800</v>
      </c>
      <c r="O7521" s="3">
        <v>0.41038891300000002</v>
      </c>
      <c r="P7521" s="3">
        <v>0.94273321793672404</v>
      </c>
      <c r="Q7521" s="3">
        <v>-0.75196894818580706</v>
      </c>
      <c r="R7521" s="3">
        <v>-0.42781834293493637</v>
      </c>
      <c r="S7521" s="3">
        <v>0.39191942581727085</v>
      </c>
      <c r="T7521" s="5">
        <f>POWER(10,Table2[[#This Row],[Predicted normalized_price]]*(N$7634-N$7635)+N$7635)</f>
        <v>59449.63581843314</v>
      </c>
      <c r="U7521" s="5">
        <f>ABS(Table2[[#This Row],[price]]-Table2[[#This Row],[Predicted Price]])</f>
        <v>6350.3641815668598</v>
      </c>
      <c r="V7521" s="5">
        <f>Table2[[#This Row],[Price Diff]]/Table2[[#This Row],[price]]</f>
        <v>9.6510093944785103E-2</v>
      </c>
    </row>
    <row r="7522" spans="1:22" x14ac:dyDescent="0.2">
      <c r="A7522" s="3">
        <v>15930</v>
      </c>
      <c r="B7522" s="3">
        <v>0.27255028399999998</v>
      </c>
      <c r="C7522" s="3">
        <v>2239</v>
      </c>
      <c r="D7522" s="3">
        <v>0</v>
      </c>
      <c r="E7522" s="3">
        <v>1591</v>
      </c>
      <c r="F7522" s="3">
        <v>0.38365743499999999</v>
      </c>
      <c r="G7522" s="3">
        <v>10</v>
      </c>
      <c r="H7522" s="3">
        <v>0.87250287000000004</v>
      </c>
      <c r="I7522" s="2" t="s">
        <v>17</v>
      </c>
      <c r="J7522" s="3">
        <v>90000</v>
      </c>
      <c r="K7522" s="3">
        <v>0.87860122100000004</v>
      </c>
      <c r="L7522" s="3">
        <v>2</v>
      </c>
      <c r="M7522" s="2" t="s">
        <v>63</v>
      </c>
      <c r="N7522" s="3">
        <v>11000</v>
      </c>
      <c r="O7522" s="3">
        <v>8.4871977000000001E-2</v>
      </c>
      <c r="P7522" s="3">
        <v>-0.99880493428286998</v>
      </c>
      <c r="Q7522" s="3">
        <v>-0.9566387909183941</v>
      </c>
      <c r="R7522" s="3">
        <v>0.54655962811267622</v>
      </c>
      <c r="S7522" s="3">
        <v>8.5791940505384273E-2</v>
      </c>
      <c r="T7522" s="5">
        <f>POWER(10,Table2[[#This Row],[Predicted normalized_price]]*(N$7634-N$7635)+N$7635)</f>
        <v>11055.748265796748</v>
      </c>
      <c r="U7522" s="5">
        <f>ABS(Table2[[#This Row],[price]]-Table2[[#This Row],[Predicted Price]])</f>
        <v>55.748265796748456</v>
      </c>
      <c r="V7522" s="5">
        <f>Table2[[#This Row],[Price Diff]]/Table2[[#This Row],[price]]</f>
        <v>5.0680241633407688E-3</v>
      </c>
    </row>
    <row r="7523" spans="1:22" x14ac:dyDescent="0.2">
      <c r="A7523" s="3">
        <v>10260</v>
      </c>
      <c r="B7523" s="3">
        <v>0.17465800000000001</v>
      </c>
      <c r="C7523" s="3">
        <v>39367</v>
      </c>
      <c r="D7523" s="3">
        <v>0.50171283799999999</v>
      </c>
      <c r="E7523" s="3">
        <v>1999</v>
      </c>
      <c r="F7523" s="3">
        <v>0.48099653599999997</v>
      </c>
      <c r="G7523" s="3">
        <v>9</v>
      </c>
      <c r="H7523" s="3">
        <v>0.83257932800000001</v>
      </c>
      <c r="I7523" s="2" t="s">
        <v>21</v>
      </c>
      <c r="J7523" s="3">
        <v>80127</v>
      </c>
      <c r="K7523" s="3">
        <v>0.86869811600000002</v>
      </c>
      <c r="L7523" s="3">
        <v>3</v>
      </c>
      <c r="M7523" s="2" t="s">
        <v>65</v>
      </c>
      <c r="N7523" s="3">
        <v>44999</v>
      </c>
      <c r="O7523" s="3">
        <v>0.34123920200000002</v>
      </c>
      <c r="P7523" s="3">
        <v>0.99999999539539441</v>
      </c>
      <c r="Q7523" s="3">
        <v>0.26393493017790903</v>
      </c>
      <c r="R7523" s="3">
        <v>0.80325219142877868</v>
      </c>
      <c r="S7523" s="3">
        <v>0.34743610788217572</v>
      </c>
      <c r="T7523" s="5">
        <f>POWER(10,Table2[[#This Row],[Predicted normalized_price]]*(N$7634-N$7635)+N$7635)</f>
        <v>46557.701452451663</v>
      </c>
      <c r="U7523" s="5">
        <f>ABS(Table2[[#This Row],[price]]-Table2[[#This Row],[Predicted Price]])</f>
        <v>1558.7014524516635</v>
      </c>
      <c r="V7523" s="5">
        <f>Table2[[#This Row],[Price Diff]]/Table2[[#This Row],[price]]</f>
        <v>3.4638579800699204E-2</v>
      </c>
    </row>
    <row r="7524" spans="1:22" x14ac:dyDescent="0.2">
      <c r="A7524" s="3">
        <v>9590</v>
      </c>
      <c r="B7524" s="3">
        <v>0.15963166200000001</v>
      </c>
      <c r="C7524" s="3">
        <v>54931</v>
      </c>
      <c r="D7524" s="3">
        <v>0.56001472799999996</v>
      </c>
      <c r="E7524" s="3">
        <v>1598</v>
      </c>
      <c r="F7524" s="3">
        <v>0.38552934799999999</v>
      </c>
      <c r="G7524" s="3">
        <v>3</v>
      </c>
      <c r="H7524" s="3">
        <v>0.416289664</v>
      </c>
      <c r="I7524" s="2" t="s">
        <v>10</v>
      </c>
      <c r="J7524" s="3">
        <v>20000</v>
      </c>
      <c r="K7524" s="3">
        <v>0.7504132</v>
      </c>
      <c r="L7524" s="3">
        <v>1</v>
      </c>
      <c r="M7524" s="2" t="s">
        <v>63</v>
      </c>
      <c r="N7524" s="3">
        <v>89800</v>
      </c>
      <c r="O7524" s="3">
        <v>0.46697918999999999</v>
      </c>
      <c r="P7524" s="3">
        <v>-5.7707370007113117E-2</v>
      </c>
      <c r="Q7524" s="3">
        <v>-0.63100899821399481</v>
      </c>
      <c r="R7524" s="3">
        <v>-0.5756176345411631</v>
      </c>
      <c r="S7524" s="3">
        <v>0.45862486049787005</v>
      </c>
      <c r="T7524" s="5">
        <f>POWER(10,Table2[[#This Row],[Predicted normalized_price]]*(N$7634-N$7635)+N$7635)</f>
        <v>85770.721411460079</v>
      </c>
      <c r="U7524" s="5">
        <f>ABS(Table2[[#This Row],[price]]-Table2[[#This Row],[Predicted Price]])</f>
        <v>4029.2785885399207</v>
      </c>
      <c r="V7524" s="5">
        <f>Table2[[#This Row],[Price Diff]]/Table2[[#This Row],[price]]</f>
        <v>4.4869472032738542E-2</v>
      </c>
    </row>
    <row r="7525" spans="1:22" x14ac:dyDescent="0.2">
      <c r="A7525" s="3">
        <v>13220</v>
      </c>
      <c r="B7525" s="3">
        <v>0.231058653</v>
      </c>
      <c r="C7525" s="3">
        <v>44548</v>
      </c>
      <c r="D7525" s="3">
        <v>0.52334996600000006</v>
      </c>
      <c r="E7525" s="3">
        <v>1796</v>
      </c>
      <c r="F7525" s="3">
        <v>0.43533607800000002</v>
      </c>
      <c r="G7525" s="3">
        <v>8</v>
      </c>
      <c r="H7525" s="3">
        <v>0.78794860499999997</v>
      </c>
      <c r="I7525" s="2" t="s">
        <v>15</v>
      </c>
      <c r="J7525" s="3">
        <v>167000</v>
      </c>
      <c r="K7525" s="3">
        <v>0.93128720799999998</v>
      </c>
      <c r="L7525" s="3">
        <v>1</v>
      </c>
      <c r="M7525" s="2" t="s">
        <v>65</v>
      </c>
      <c r="N7525" s="3">
        <v>59800</v>
      </c>
      <c r="O7525" s="3">
        <v>0.39298878599999998</v>
      </c>
      <c r="P7525" s="3">
        <v>-0.91685621145210205</v>
      </c>
      <c r="Q7525" s="3">
        <v>0.4113638024231569</v>
      </c>
      <c r="R7525" s="3">
        <v>0.72015260763613653</v>
      </c>
      <c r="S7525" s="3">
        <v>0.40229054342137749</v>
      </c>
      <c r="T7525" s="5">
        <f>POWER(10,Table2[[#This Row],[Predicted normalized_price]]*(N$7634-N$7635)+N$7635)</f>
        <v>62936.046468978078</v>
      </c>
      <c r="U7525" s="5">
        <f>ABS(Table2[[#This Row],[price]]-Table2[[#This Row],[Predicted Price]])</f>
        <v>3136.0464689780783</v>
      </c>
      <c r="V7525" s="5">
        <f>Table2[[#This Row],[Price Diff]]/Table2[[#This Row],[price]]</f>
        <v>5.2442248645118365E-2</v>
      </c>
    </row>
    <row r="7526" spans="1:22" x14ac:dyDescent="0.2">
      <c r="A7526" s="3">
        <v>7680</v>
      </c>
      <c r="B7526" s="3">
        <v>0.110212536</v>
      </c>
      <c r="C7526" s="3">
        <v>49500</v>
      </c>
      <c r="D7526" s="3">
        <v>0.54179611800000005</v>
      </c>
      <c r="E7526" s="3">
        <v>1390</v>
      </c>
      <c r="F7526" s="3">
        <v>0.32606906200000002</v>
      </c>
      <c r="G7526" s="3">
        <v>4</v>
      </c>
      <c r="H7526" s="3">
        <v>0.52529906999999998</v>
      </c>
      <c r="I7526" s="2" t="s">
        <v>20</v>
      </c>
      <c r="J7526" s="3">
        <v>58000</v>
      </c>
      <c r="K7526" s="3">
        <v>0.84115531399999999</v>
      </c>
      <c r="L7526" s="3">
        <v>1</v>
      </c>
      <c r="M7526" s="2" t="s">
        <v>63</v>
      </c>
      <c r="N7526" s="3">
        <v>67800</v>
      </c>
      <c r="O7526" s="3">
        <v>0.41583790399999998</v>
      </c>
      <c r="P7526" s="3">
        <v>-0.47546128392620635</v>
      </c>
      <c r="Q7526" s="3">
        <v>0.44087235321196638</v>
      </c>
      <c r="R7526" s="3">
        <v>0.7485395374381697</v>
      </c>
      <c r="S7526" s="3">
        <v>0.40402637317255219</v>
      </c>
      <c r="T7526" s="5">
        <f>POWER(10,Table2[[#This Row],[Predicted normalized_price]]*(N$7634-N$7635)+N$7635)</f>
        <v>63539.229838572683</v>
      </c>
      <c r="U7526" s="5">
        <f>ABS(Table2[[#This Row],[price]]-Table2[[#This Row],[Predicted Price]])</f>
        <v>4260.7701614273174</v>
      </c>
      <c r="V7526" s="5">
        <f>Table2[[#This Row],[Price Diff]]/Table2[[#This Row],[price]]</f>
        <v>6.2843217720166919E-2</v>
      </c>
    </row>
    <row r="7527" spans="1:22" x14ac:dyDescent="0.2">
      <c r="A7527" s="3">
        <v>9730</v>
      </c>
      <c r="B7527" s="3">
        <v>0.16285645900000001</v>
      </c>
      <c r="C7527" s="3">
        <v>61676</v>
      </c>
      <c r="D7527" s="3">
        <v>0.580282933</v>
      </c>
      <c r="E7527" s="3">
        <v>1998</v>
      </c>
      <c r="F7527" s="3">
        <v>0.480783179</v>
      </c>
      <c r="G7527" s="3">
        <v>3</v>
      </c>
      <c r="H7527" s="3">
        <v>0.416289664</v>
      </c>
      <c r="I7527" s="2" t="s">
        <v>14</v>
      </c>
      <c r="J7527" s="3">
        <v>16334</v>
      </c>
      <c r="K7527" s="3">
        <v>0.73315614100000004</v>
      </c>
      <c r="L7527" s="3">
        <v>1</v>
      </c>
      <c r="M7527" s="2" t="s">
        <v>66</v>
      </c>
      <c r="N7527" s="3">
        <v>93800</v>
      </c>
      <c r="O7527" s="3">
        <v>0.47490997400000001</v>
      </c>
      <c r="P7527" s="3">
        <v>-0.59746101159323661</v>
      </c>
      <c r="Q7527" s="3">
        <v>-0.58194915330376729</v>
      </c>
      <c r="R7527" s="3">
        <v>-0.5659032833187766</v>
      </c>
      <c r="S7527" s="3">
        <v>0.4676607260058333</v>
      </c>
      <c r="T7527" s="5">
        <f>POWER(10,Table2[[#This Row],[Predicted normalized_price]]*(N$7634-N$7635)+N$7635)</f>
        <v>90136.937059668693</v>
      </c>
      <c r="U7527" s="5">
        <f>ABS(Table2[[#This Row],[price]]-Table2[[#This Row],[Predicted Price]])</f>
        <v>3663.0629403313069</v>
      </c>
      <c r="V7527" s="5">
        <f>Table2[[#This Row],[Price Diff]]/Table2[[#This Row],[price]]</f>
        <v>3.9051843713553379E-2</v>
      </c>
    </row>
    <row r="7528" spans="1:22" x14ac:dyDescent="0.2">
      <c r="A7528" s="3">
        <v>27030</v>
      </c>
      <c r="B7528" s="3">
        <v>0.39019940800000003</v>
      </c>
      <c r="C7528" s="3">
        <v>100965</v>
      </c>
      <c r="D7528" s="3">
        <v>0.66653772700000002</v>
      </c>
      <c r="E7528" s="3">
        <v>1969</v>
      </c>
      <c r="F7528" s="3">
        <v>0.47454891999999999</v>
      </c>
      <c r="G7528" s="3">
        <v>4</v>
      </c>
      <c r="H7528" s="3">
        <v>0.52529906999999998</v>
      </c>
      <c r="I7528" s="2" t="s">
        <v>21</v>
      </c>
      <c r="J7528" s="3">
        <v>40500</v>
      </c>
      <c r="K7528" s="3">
        <v>0.81054679699999999</v>
      </c>
      <c r="L7528" s="3">
        <v>2</v>
      </c>
      <c r="M7528" s="2" t="s">
        <v>64</v>
      </c>
      <c r="N7528" s="3">
        <v>250000</v>
      </c>
      <c r="O7528" s="3">
        <v>0.65330690400000002</v>
      </c>
      <c r="P7528" s="3">
        <v>0.99999999961314179</v>
      </c>
      <c r="Q7528" s="3">
        <v>0.78967112814508966</v>
      </c>
      <c r="R7528" s="3">
        <v>0.2569796927348198</v>
      </c>
      <c r="S7528" s="3">
        <v>0.62444222767514923</v>
      </c>
      <c r="T7528" s="5">
        <f>POWER(10,Table2[[#This Row],[Predicted normalized_price]]*(N$7634-N$7635)+N$7635)</f>
        <v>213331.80535169767</v>
      </c>
      <c r="U7528" s="5">
        <f>ABS(Table2[[#This Row],[price]]-Table2[[#This Row],[Predicted Price]])</f>
        <v>36668.194648302335</v>
      </c>
      <c r="V7528" s="5">
        <f>Table2[[#This Row],[Price Diff]]/Table2[[#This Row],[price]]</f>
        <v>0.14667277859320935</v>
      </c>
    </row>
    <row r="7529" spans="1:22" x14ac:dyDescent="0.2">
      <c r="A7529" s="3">
        <v>7380</v>
      </c>
      <c r="B7529" s="3">
        <v>0.101346539</v>
      </c>
      <c r="C7529" s="3">
        <v>13502</v>
      </c>
      <c r="D7529" s="3">
        <v>0.31444498799999998</v>
      </c>
      <c r="E7529" s="3">
        <v>1498</v>
      </c>
      <c r="F7529" s="3">
        <v>0.357974919</v>
      </c>
      <c r="G7529" s="3">
        <v>10</v>
      </c>
      <c r="H7529" s="3">
        <v>0.87250287000000004</v>
      </c>
      <c r="I7529" s="2" t="s">
        <v>23</v>
      </c>
      <c r="J7529" s="3">
        <v>112000</v>
      </c>
      <c r="K7529" s="3">
        <v>0.89723944799999999</v>
      </c>
      <c r="L7529" s="3">
        <v>4</v>
      </c>
      <c r="M7529" s="2" t="s">
        <v>63</v>
      </c>
      <c r="N7529" s="3">
        <v>21888</v>
      </c>
      <c r="O7529" s="3">
        <v>0.21008395199999999</v>
      </c>
      <c r="P7529" s="3">
        <v>-0.81442338179883045</v>
      </c>
      <c r="Q7529" s="3">
        <v>-0.91399920670023271</v>
      </c>
      <c r="R7529" s="3">
        <v>0.20733564762945902</v>
      </c>
      <c r="S7529" s="3">
        <v>0.18353675503156525</v>
      </c>
      <c r="T7529" s="5">
        <f>POWER(10,Table2[[#This Row],[Predicted normalized_price]]*(N$7634-N$7635)+N$7635)</f>
        <v>18916.999405826995</v>
      </c>
      <c r="U7529" s="5">
        <f>ABS(Table2[[#This Row],[price]]-Table2[[#This Row],[Predicted Price]])</f>
        <v>2971.0005941730051</v>
      </c>
      <c r="V7529" s="5">
        <f>Table2[[#This Row],[Price Diff]]/Table2[[#This Row],[price]]</f>
        <v>0.13573650375424914</v>
      </c>
    </row>
    <row r="7530" spans="1:22" x14ac:dyDescent="0.2">
      <c r="A7530" s="3">
        <v>12630</v>
      </c>
      <c r="B7530" s="3">
        <v>0.22089989199999999</v>
      </c>
      <c r="C7530" s="3">
        <v>73460</v>
      </c>
      <c r="D7530" s="3">
        <v>0.61088135300000002</v>
      </c>
      <c r="E7530" s="3">
        <v>1986</v>
      </c>
      <c r="F7530" s="3">
        <v>0.47821453200000003</v>
      </c>
      <c r="G7530" s="3">
        <v>4</v>
      </c>
      <c r="H7530" s="3">
        <v>0.52529906999999998</v>
      </c>
      <c r="I7530" s="2" t="s">
        <v>10</v>
      </c>
      <c r="J7530" s="3">
        <v>28000</v>
      </c>
      <c r="K7530" s="3">
        <v>0.77908972300000001</v>
      </c>
      <c r="L7530" s="3">
        <v>1</v>
      </c>
      <c r="M7530" s="2" t="s">
        <v>64</v>
      </c>
      <c r="N7530" s="3">
        <v>113800</v>
      </c>
      <c r="O7530" s="3">
        <v>0.510083167</v>
      </c>
      <c r="P7530" s="3">
        <v>0.97240383150113452</v>
      </c>
      <c r="Q7530" s="3">
        <v>-0.56776834275925636</v>
      </c>
      <c r="R7530" s="3">
        <v>-0.6754021139129931</v>
      </c>
      <c r="S7530" s="3">
        <v>0.50330087777591492</v>
      </c>
      <c r="T7530" s="5">
        <f>POWER(10,Table2[[#This Row],[Predicted normalized_price]]*(N$7634-N$7635)+N$7635)</f>
        <v>109636.86272361167</v>
      </c>
      <c r="U7530" s="5">
        <f>ABS(Table2[[#This Row],[price]]-Table2[[#This Row],[Predicted Price]])</f>
        <v>4163.1372763883264</v>
      </c>
      <c r="V7530" s="5">
        <f>Table2[[#This Row],[Price Diff]]/Table2[[#This Row],[price]]</f>
        <v>3.6582928615011653E-2</v>
      </c>
    </row>
    <row r="7531" spans="1:22" x14ac:dyDescent="0.2">
      <c r="A7531" s="3">
        <v>9550</v>
      </c>
      <c r="B7531" s="3">
        <v>0.158701641</v>
      </c>
      <c r="C7531" s="3">
        <v>64583</v>
      </c>
      <c r="D7531" s="3">
        <v>0.58834288300000004</v>
      </c>
      <c r="E7531" s="3">
        <v>1998</v>
      </c>
      <c r="F7531" s="3">
        <v>0.480783179</v>
      </c>
      <c r="G7531" s="3">
        <v>4</v>
      </c>
      <c r="H7531" s="3">
        <v>0.52529906999999998</v>
      </c>
      <c r="I7531" s="2" t="s">
        <v>14</v>
      </c>
      <c r="J7531" s="3">
        <v>81288</v>
      </c>
      <c r="K7531" s="3">
        <v>0.86992415099999998</v>
      </c>
      <c r="L7531" s="3">
        <v>1</v>
      </c>
      <c r="M7531" s="2" t="s">
        <v>66</v>
      </c>
      <c r="N7531" s="3">
        <v>74800</v>
      </c>
      <c r="O7531" s="3">
        <v>0.43371873999999999</v>
      </c>
      <c r="P7531" s="3">
        <v>-0.51472005691284883</v>
      </c>
      <c r="Q7531" s="3">
        <v>-0.61536350890231217</v>
      </c>
      <c r="R7531" s="3">
        <v>-0.53145184581510363</v>
      </c>
      <c r="S7531" s="3">
        <v>0.45034096067906437</v>
      </c>
      <c r="T7531" s="5">
        <f>POWER(10,Table2[[#This Row],[Predicted normalized_price]]*(N$7634-N$7635)+N$7635)</f>
        <v>81953.945342801526</v>
      </c>
      <c r="U7531" s="5">
        <f>ABS(Table2[[#This Row],[price]]-Table2[[#This Row],[Predicted Price]])</f>
        <v>7153.9453428015258</v>
      </c>
      <c r="V7531" s="5">
        <f>Table2[[#This Row],[Price Diff]]/Table2[[#This Row],[price]]</f>
        <v>9.564098051873697E-2</v>
      </c>
    </row>
    <row r="7532" spans="1:22" x14ac:dyDescent="0.2">
      <c r="A7532" s="3">
        <v>16530</v>
      </c>
      <c r="B7532" s="3">
        <v>0.280776992</v>
      </c>
      <c r="C7532" s="3">
        <v>55646</v>
      </c>
      <c r="D7532" s="3">
        <v>0.56227791400000005</v>
      </c>
      <c r="E7532" s="3">
        <v>1984</v>
      </c>
      <c r="F7532" s="3">
        <v>0.47778491499999998</v>
      </c>
      <c r="G7532" s="3">
        <v>8</v>
      </c>
      <c r="H7532" s="3">
        <v>0.78794860499999997</v>
      </c>
      <c r="I7532" s="2" t="s">
        <v>19</v>
      </c>
      <c r="J7532" s="3">
        <v>133000</v>
      </c>
      <c r="K7532" s="3">
        <v>0.911885732</v>
      </c>
      <c r="L7532" s="3">
        <v>2</v>
      </c>
      <c r="M7532" s="2" t="s">
        <v>64</v>
      </c>
      <c r="N7532" s="3">
        <v>80800</v>
      </c>
      <c r="O7532" s="3">
        <v>0.44776035800000002</v>
      </c>
      <c r="P7532" s="3">
        <v>0.55171394779874283</v>
      </c>
      <c r="Q7532" s="3">
        <v>0.48315572724652889</v>
      </c>
      <c r="R7532" s="3">
        <v>0.61819377080116089</v>
      </c>
      <c r="S7532" s="3">
        <v>0.45092536169971609</v>
      </c>
      <c r="T7532" s="5">
        <f>POWER(10,Table2[[#This Row],[Predicted normalized_price]]*(N$7634-N$7635)+N$7635)</f>
        <v>82217.547054443246</v>
      </c>
      <c r="U7532" s="5">
        <f>ABS(Table2[[#This Row],[price]]-Table2[[#This Row],[Predicted Price]])</f>
        <v>1417.5470544432465</v>
      </c>
      <c r="V7532" s="5">
        <f>Table2[[#This Row],[Price Diff]]/Table2[[#This Row],[price]]</f>
        <v>1.7543899188654039E-2</v>
      </c>
    </row>
    <row r="7533" spans="1:22" x14ac:dyDescent="0.2">
      <c r="A7533" s="3">
        <v>7910</v>
      </c>
      <c r="B7533" s="3">
        <v>0.116778328</v>
      </c>
      <c r="C7533" s="3">
        <v>9475</v>
      </c>
      <c r="D7533" s="3">
        <v>0.25246260999999998</v>
      </c>
      <c r="E7533" s="3">
        <v>1591</v>
      </c>
      <c r="F7533" s="3">
        <v>0.38365743499999999</v>
      </c>
      <c r="G7533" s="3">
        <v>10</v>
      </c>
      <c r="H7533" s="3">
        <v>0.87250287000000004</v>
      </c>
      <c r="I7533" s="2" t="s">
        <v>18</v>
      </c>
      <c r="J7533" s="3">
        <v>161446</v>
      </c>
      <c r="K7533" s="3">
        <v>0.92840456699999996</v>
      </c>
      <c r="L7533" s="3">
        <v>4</v>
      </c>
      <c r="M7533" s="2" t="s">
        <v>63</v>
      </c>
      <c r="N7533" s="3">
        <v>15800</v>
      </c>
      <c r="O7533" s="3">
        <v>0.15077058400000001</v>
      </c>
      <c r="P7533" s="3">
        <v>-0.97493624484039298</v>
      </c>
      <c r="Q7533" s="3">
        <v>-0.93623323552726379</v>
      </c>
      <c r="R7533" s="3">
        <v>0.29157508295942408</v>
      </c>
      <c r="S7533" s="3">
        <v>0.15589438555289092</v>
      </c>
      <c r="T7533" s="5">
        <f>POWER(10,Table2[[#This Row],[Predicted normalized_price]]*(N$7634-N$7635)+N$7635)</f>
        <v>16251.177576215603</v>
      </c>
      <c r="U7533" s="5">
        <f>ABS(Table2[[#This Row],[price]]-Table2[[#This Row],[Predicted Price]])</f>
        <v>451.17757621560304</v>
      </c>
      <c r="V7533" s="5">
        <f>Table2[[#This Row],[Price Diff]]/Table2[[#This Row],[price]]</f>
        <v>2.8555542798455888E-2</v>
      </c>
    </row>
    <row r="7534" spans="1:22" x14ac:dyDescent="0.2">
      <c r="A7534" s="3">
        <v>8160</v>
      </c>
      <c r="B7534" s="3">
        <v>0.12370194499999999</v>
      </c>
      <c r="C7534" s="3">
        <v>44360</v>
      </c>
      <c r="D7534" s="3">
        <v>0.52260986600000003</v>
      </c>
      <c r="E7534" s="3">
        <v>1496</v>
      </c>
      <c r="F7534" s="3">
        <v>0.35740525400000001</v>
      </c>
      <c r="G7534" s="3">
        <v>3</v>
      </c>
      <c r="H7534" s="3">
        <v>0.416289664</v>
      </c>
      <c r="I7534" s="2" t="s">
        <v>22</v>
      </c>
      <c r="J7534" s="3">
        <v>30000</v>
      </c>
      <c r="K7534" s="3">
        <v>0.78496977999999995</v>
      </c>
      <c r="L7534" s="3">
        <v>2</v>
      </c>
      <c r="M7534" s="2" t="s">
        <v>64</v>
      </c>
      <c r="N7534" s="3">
        <v>69000</v>
      </c>
      <c r="O7534" s="3">
        <v>0.41903066500000002</v>
      </c>
      <c r="P7534" s="3">
        <v>0.60046046437500411</v>
      </c>
      <c r="Q7534" s="3">
        <v>-0.71998608106893247</v>
      </c>
      <c r="R7534" s="3">
        <v>-0.50189552323962805</v>
      </c>
      <c r="S7534" s="3">
        <v>0.41822767119561322</v>
      </c>
      <c r="T7534" s="5">
        <f>POWER(10,Table2[[#This Row],[Predicted normalized_price]]*(N$7634-N$7635)+N$7635)</f>
        <v>68696.210207500058</v>
      </c>
      <c r="U7534" s="5">
        <f>ABS(Table2[[#This Row],[price]]-Table2[[#This Row],[Predicted Price]])</f>
        <v>303.78979249994154</v>
      </c>
      <c r="V7534" s="5">
        <f>Table2[[#This Row],[Price Diff]]/Table2[[#This Row],[price]]</f>
        <v>4.4027506159411822E-3</v>
      </c>
    </row>
    <row r="7535" spans="1:22" x14ac:dyDescent="0.2">
      <c r="A7535" s="3">
        <v>12000</v>
      </c>
      <c r="B7535" s="3">
        <v>0.209514585</v>
      </c>
      <c r="C7535" s="3">
        <v>57613</v>
      </c>
      <c r="D7535" s="3">
        <v>0.56835713899999996</v>
      </c>
      <c r="E7535" s="3">
        <v>1595</v>
      </c>
      <c r="F7535" s="3">
        <v>0.38472810600000001</v>
      </c>
      <c r="G7535" s="3">
        <v>3</v>
      </c>
      <c r="H7535" s="3">
        <v>0.416289664</v>
      </c>
      <c r="I7535" s="2" t="s">
        <v>15</v>
      </c>
      <c r="J7535" s="3">
        <v>33990</v>
      </c>
      <c r="K7535" s="3">
        <v>0.79561199000000005</v>
      </c>
      <c r="L7535" s="3">
        <v>1</v>
      </c>
      <c r="M7535" s="2" t="s">
        <v>67</v>
      </c>
      <c r="N7535" s="3">
        <v>105800</v>
      </c>
      <c r="O7535" s="3">
        <v>0.49681808300000002</v>
      </c>
      <c r="P7535" s="3">
        <v>-0.93926771889462635</v>
      </c>
      <c r="Q7535" s="3">
        <v>0.62568916055537971</v>
      </c>
      <c r="R7535" s="3">
        <v>0.59201126779037727</v>
      </c>
      <c r="S7535" s="3">
        <v>0.4911780011843554</v>
      </c>
      <c r="T7535" s="5">
        <f>POWER(10,Table2[[#This Row],[Predicted normalized_price]]*(N$7634-N$7635)+N$7635)</f>
        <v>102571.29466368392</v>
      </c>
      <c r="U7535" s="5">
        <f>ABS(Table2[[#This Row],[price]]-Table2[[#This Row],[Predicted Price]])</f>
        <v>3228.7053363160812</v>
      </c>
      <c r="V7535" s="5">
        <f>Table2[[#This Row],[Price Diff]]/Table2[[#This Row],[price]]</f>
        <v>3.0517063670284322E-2</v>
      </c>
    </row>
    <row r="7536" spans="1:22" x14ac:dyDescent="0.2">
      <c r="A7536" s="3">
        <v>7290</v>
      </c>
      <c r="B7536" s="3">
        <v>9.8616356000000002E-2</v>
      </c>
      <c r="C7536" s="3">
        <v>46415</v>
      </c>
      <c r="D7536" s="3">
        <v>0.53053474499999997</v>
      </c>
      <c r="E7536" s="3">
        <v>1496</v>
      </c>
      <c r="F7536" s="3">
        <v>0.35740525400000001</v>
      </c>
      <c r="G7536" s="3">
        <v>2</v>
      </c>
      <c r="H7536" s="3">
        <v>0.26264953499999999</v>
      </c>
      <c r="I7536" s="2" t="s">
        <v>14</v>
      </c>
      <c r="J7536" s="3">
        <v>30</v>
      </c>
      <c r="K7536" s="3">
        <v>0.19624244499999999</v>
      </c>
      <c r="L7536" s="3">
        <v>1</v>
      </c>
      <c r="M7536" s="2" t="s">
        <v>63</v>
      </c>
      <c r="N7536" s="3">
        <v>77800</v>
      </c>
      <c r="O7536" s="3">
        <v>0.44087494500000002</v>
      </c>
      <c r="P7536" s="3">
        <v>-0.92814150307468535</v>
      </c>
      <c r="Q7536" s="3">
        <v>-0.66360345508461338</v>
      </c>
      <c r="R7536" s="3">
        <v>-0.53247285809996936</v>
      </c>
      <c r="S7536" s="3">
        <v>0.43680521652109588</v>
      </c>
      <c r="T7536" s="5">
        <f>POWER(10,Table2[[#This Row],[Predicted normalized_price]]*(N$7634-N$7635)+N$7635)</f>
        <v>76079.447701424477</v>
      </c>
      <c r="U7536" s="5">
        <f>ABS(Table2[[#This Row],[price]]-Table2[[#This Row],[Predicted Price]])</f>
        <v>1720.5522985755233</v>
      </c>
      <c r="V7536" s="5">
        <f>Table2[[#This Row],[Price Diff]]/Table2[[#This Row],[price]]</f>
        <v>2.2115068105083846E-2</v>
      </c>
    </row>
    <row r="7537" spans="1:22" x14ac:dyDescent="0.2">
      <c r="A7537" s="3">
        <v>20070</v>
      </c>
      <c r="B7537" s="3">
        <v>0.32395432800000001</v>
      </c>
      <c r="C7537" s="3">
        <v>50125</v>
      </c>
      <c r="D7537" s="3">
        <v>0.54399190600000003</v>
      </c>
      <c r="E7537" s="3">
        <v>2979</v>
      </c>
      <c r="F7537" s="3">
        <v>0.65110249600000003</v>
      </c>
      <c r="G7537" s="3">
        <v>11</v>
      </c>
      <c r="H7537" s="3">
        <v>0.90861810600000004</v>
      </c>
      <c r="I7537" s="2" t="s">
        <v>13</v>
      </c>
      <c r="J7537" s="3">
        <v>167259</v>
      </c>
      <c r="K7537" s="3">
        <v>0.93141928399999996</v>
      </c>
      <c r="L7537" s="3">
        <v>4</v>
      </c>
      <c r="M7537" s="2" t="s">
        <v>64</v>
      </c>
      <c r="N7537" s="3">
        <v>66800</v>
      </c>
      <c r="O7537" s="3">
        <v>0.41313380199999999</v>
      </c>
      <c r="P7537" s="3">
        <v>0.83709734294426186</v>
      </c>
      <c r="Q7537" s="3">
        <v>0.45272617037983576</v>
      </c>
      <c r="R7537" s="3">
        <v>0.68104757241764258</v>
      </c>
      <c r="S7537" s="3">
        <v>0.42772264780471331</v>
      </c>
      <c r="T7537" s="5">
        <f>POWER(10,Table2[[#This Row],[Predicted normalized_price]]*(N$7634-N$7635)+N$7635)</f>
        <v>72375.597569914418</v>
      </c>
      <c r="U7537" s="5">
        <f>ABS(Table2[[#This Row],[price]]-Table2[[#This Row],[Predicted Price]])</f>
        <v>5575.5975699144183</v>
      </c>
      <c r="V7537" s="5">
        <f>Table2[[#This Row],[Price Diff]]/Table2[[#This Row],[price]]</f>
        <v>8.3467029489736805E-2</v>
      </c>
    </row>
    <row r="7538" spans="1:22" x14ac:dyDescent="0.2">
      <c r="A7538" s="3">
        <v>13970</v>
      </c>
      <c r="B7538" s="3">
        <v>0.243336893</v>
      </c>
      <c r="C7538" s="3">
        <v>43305</v>
      </c>
      <c r="D7538" s="3">
        <v>0.51839755799999998</v>
      </c>
      <c r="E7538" s="3">
        <v>1595</v>
      </c>
      <c r="F7538" s="3">
        <v>0.38472810600000001</v>
      </c>
      <c r="G7538" s="3">
        <v>6</v>
      </c>
      <c r="H7538" s="3">
        <v>0.67893919899999999</v>
      </c>
      <c r="I7538" s="2" t="s">
        <v>15</v>
      </c>
      <c r="J7538" s="3">
        <v>45000</v>
      </c>
      <c r="K7538" s="3">
        <v>0.81952635900000004</v>
      </c>
      <c r="L7538" s="3">
        <v>1</v>
      </c>
      <c r="M7538" s="2" t="s">
        <v>67</v>
      </c>
      <c r="N7538" s="3">
        <v>74800</v>
      </c>
      <c r="O7538" s="3">
        <v>0.43371873999999999</v>
      </c>
      <c r="P7538" s="3">
        <v>-0.96161417358138412</v>
      </c>
      <c r="Q7538" s="3">
        <v>0.48176630773120765</v>
      </c>
      <c r="R7538" s="3">
        <v>0.68791025472837375</v>
      </c>
      <c r="S7538" s="3">
        <v>0.42889213768663004</v>
      </c>
      <c r="T7538" s="5">
        <f>POWER(10,Table2[[#This Row],[Predicted normalized_price]]*(N$7634-N$7635)+N$7635)</f>
        <v>72842.208311294744</v>
      </c>
      <c r="U7538" s="5">
        <f>ABS(Table2[[#This Row],[price]]-Table2[[#This Row],[Predicted Price]])</f>
        <v>1957.7916887052561</v>
      </c>
      <c r="V7538" s="5">
        <f>Table2[[#This Row],[Price Diff]]/Table2[[#This Row],[price]]</f>
        <v>2.6173685677877756E-2</v>
      </c>
    </row>
    <row r="7539" spans="1:22" x14ac:dyDescent="0.2">
      <c r="A7539" s="3">
        <v>10590</v>
      </c>
      <c r="B7539" s="3">
        <v>0.18170197799999999</v>
      </c>
      <c r="C7539" s="3">
        <v>10390</v>
      </c>
      <c r="D7539" s="3">
        <v>0.26859552399999997</v>
      </c>
      <c r="E7539" s="3">
        <v>1496</v>
      </c>
      <c r="F7539" s="3">
        <v>0.35740525400000001</v>
      </c>
      <c r="G7539" s="3">
        <v>11</v>
      </c>
      <c r="H7539" s="3">
        <v>0.90861810600000004</v>
      </c>
      <c r="I7539" s="2" t="s">
        <v>10</v>
      </c>
      <c r="J7539" s="3">
        <v>110539</v>
      </c>
      <c r="K7539" s="3">
        <v>0.89612037700000002</v>
      </c>
      <c r="L7539" s="3">
        <v>1</v>
      </c>
      <c r="M7539" s="2" t="s">
        <v>63</v>
      </c>
      <c r="N7539" s="3">
        <v>19800</v>
      </c>
      <c r="O7539" s="3">
        <v>0.19183898399999999</v>
      </c>
      <c r="P7539" s="3">
        <v>-0.76388097675911659</v>
      </c>
      <c r="Q7539" s="3">
        <v>-0.91850671771632297</v>
      </c>
      <c r="R7539" s="3">
        <v>0.13658738582345945</v>
      </c>
      <c r="S7539" s="3">
        <v>0.20042476152753161</v>
      </c>
      <c r="T7539" s="5">
        <f>POWER(10,Table2[[#This Row],[Predicted normalized_price]]*(N$7634-N$7635)+N$7635)</f>
        <v>20756.532576725149</v>
      </c>
      <c r="U7539" s="5">
        <f>ABS(Table2[[#This Row],[price]]-Table2[[#This Row],[Predicted Price]])</f>
        <v>956.53257672514883</v>
      </c>
      <c r="V7539" s="5">
        <f>Table2[[#This Row],[Price Diff]]/Table2[[#This Row],[price]]</f>
        <v>4.8309726097229735E-2</v>
      </c>
    </row>
    <row r="7540" spans="1:22" x14ac:dyDescent="0.2">
      <c r="A7540" s="3">
        <v>11360</v>
      </c>
      <c r="B7540" s="3">
        <v>0.197319363</v>
      </c>
      <c r="C7540" s="3">
        <v>66976</v>
      </c>
      <c r="D7540" s="3">
        <v>0.59471000100000004</v>
      </c>
      <c r="E7540" s="3">
        <v>1596</v>
      </c>
      <c r="F7540" s="3">
        <v>0.38499535400000001</v>
      </c>
      <c r="G7540" s="3">
        <v>5</v>
      </c>
      <c r="H7540" s="3">
        <v>0.60985333500000005</v>
      </c>
      <c r="I7540" s="2" t="s">
        <v>21</v>
      </c>
      <c r="J7540" s="3">
        <v>60000</v>
      </c>
      <c r="K7540" s="3">
        <v>0.84404464199999996</v>
      </c>
      <c r="L7540" s="3">
        <v>1</v>
      </c>
      <c r="M7540" s="2" t="s">
        <v>67</v>
      </c>
      <c r="N7540" s="3">
        <v>84800</v>
      </c>
      <c r="O7540" s="3">
        <v>0.456553504</v>
      </c>
      <c r="P7540" s="3">
        <v>0.99999999081787672</v>
      </c>
      <c r="Q7540" s="3">
        <v>0.56734717331887008</v>
      </c>
      <c r="R7540" s="3">
        <v>0.63631067931801133</v>
      </c>
      <c r="S7540" s="3">
        <v>0.46968632901804475</v>
      </c>
      <c r="T7540" s="5">
        <f>POWER(10,Table2[[#This Row],[Predicted normalized_price]]*(N$7634-N$7635)+N$7635)</f>
        <v>91145.832747300199</v>
      </c>
      <c r="U7540" s="5">
        <f>ABS(Table2[[#This Row],[price]]-Table2[[#This Row],[Predicted Price]])</f>
        <v>6345.8327473001991</v>
      </c>
      <c r="V7540" s="5">
        <f>Table2[[#This Row],[Price Diff]]/Table2[[#This Row],[price]]</f>
        <v>7.4832933340804236E-2</v>
      </c>
    </row>
    <row r="7541" spans="1:22" x14ac:dyDescent="0.2">
      <c r="A7541" s="3">
        <v>9870</v>
      </c>
      <c r="B7541" s="3">
        <v>0.166035185</v>
      </c>
      <c r="C7541" s="3">
        <v>47092</v>
      </c>
      <c r="D7541" s="3">
        <v>0.53306885299999995</v>
      </c>
      <c r="E7541" s="3">
        <v>1197</v>
      </c>
      <c r="F7541" s="3">
        <v>0.26232939100000002</v>
      </c>
      <c r="G7541" s="3">
        <v>3</v>
      </c>
      <c r="H7541" s="3">
        <v>0.416289664</v>
      </c>
      <c r="I7541" s="2" t="s">
        <v>27</v>
      </c>
      <c r="J7541" s="3">
        <v>10000</v>
      </c>
      <c r="K7541" s="3">
        <v>0.691338338</v>
      </c>
      <c r="L7541" s="3">
        <v>1</v>
      </c>
      <c r="M7541" s="2" t="s">
        <v>64</v>
      </c>
      <c r="N7541" s="3">
        <v>83800</v>
      </c>
      <c r="O7541" s="3">
        <v>0.454394727</v>
      </c>
      <c r="P7541" s="3">
        <v>0.66909720121463734</v>
      </c>
      <c r="Q7541" s="3">
        <v>-0.66042624747738798</v>
      </c>
      <c r="R7541" s="3">
        <v>-0.5699554675227827</v>
      </c>
      <c r="S7541" s="3">
        <v>0.45135573345029589</v>
      </c>
      <c r="T7541" s="5">
        <f>POWER(10,Table2[[#This Row],[Predicted normalized_price]]*(N$7634-N$7635)+N$7635)</f>
        <v>82412.213809177498</v>
      </c>
      <c r="U7541" s="5">
        <f>ABS(Table2[[#This Row],[price]]-Table2[[#This Row],[Predicted Price]])</f>
        <v>1387.7861908225022</v>
      </c>
      <c r="V7541" s="5">
        <f>Table2[[#This Row],[Price Diff]]/Table2[[#This Row],[price]]</f>
        <v>1.6560694401223177E-2</v>
      </c>
    </row>
    <row r="7542" spans="1:22" x14ac:dyDescent="0.2">
      <c r="A7542" s="3">
        <v>4990</v>
      </c>
      <c r="B7542" s="3">
        <v>1.4271116E-2</v>
      </c>
      <c r="C7542" s="3">
        <v>9458</v>
      </c>
      <c r="D7542" s="3">
        <v>0.25214834000000003</v>
      </c>
      <c r="E7542" s="3">
        <v>2350</v>
      </c>
      <c r="F7542" s="3">
        <v>0.54997358699999999</v>
      </c>
      <c r="G7542" s="3">
        <v>12</v>
      </c>
      <c r="H7542" s="3">
        <v>0.94158873399999998</v>
      </c>
      <c r="I7542" s="2" t="s">
        <v>57</v>
      </c>
      <c r="J7542" s="3">
        <v>138000</v>
      </c>
      <c r="K7542" s="3">
        <v>0.91503099700000001</v>
      </c>
      <c r="L7542" s="3">
        <v>2</v>
      </c>
      <c r="M7542" s="2" t="s">
        <v>66</v>
      </c>
      <c r="N7542" s="3">
        <v>12500</v>
      </c>
      <c r="O7542" s="3">
        <v>0.10813544</v>
      </c>
      <c r="P7542" s="3">
        <v>-0.43447248366981855</v>
      </c>
      <c r="Q7542" s="3">
        <v>-0.89322238376547558</v>
      </c>
      <c r="R7542" s="3">
        <v>0.88875155149192242</v>
      </c>
      <c r="S7542" s="3">
        <v>1.7200132972277016E-2</v>
      </c>
      <c r="T7542" s="5">
        <f>POWER(10,Table2[[#This Row],[Predicted normalized_price]]*(N$7634-N$7635)+N$7635)</f>
        <v>7583.9685499945008</v>
      </c>
      <c r="U7542" s="5">
        <f>ABS(Table2[[#This Row],[price]]-Table2[[#This Row],[Predicted Price]])</f>
        <v>4916.0314500054992</v>
      </c>
      <c r="V7542" s="5">
        <f>Table2[[#This Row],[Price Diff]]/Table2[[#This Row],[price]]</f>
        <v>0.39328251600043995</v>
      </c>
    </row>
    <row r="7543" spans="1:22" x14ac:dyDescent="0.2">
      <c r="A7543" s="3">
        <v>13250</v>
      </c>
      <c r="B7543" s="3">
        <v>0.23156301400000001</v>
      </c>
      <c r="C7543" s="3">
        <v>68224</v>
      </c>
      <c r="D7543" s="3">
        <v>0.59794089800000005</v>
      </c>
      <c r="E7543" s="3">
        <v>1598</v>
      </c>
      <c r="F7543" s="3">
        <v>0.38552934799999999</v>
      </c>
      <c r="G7543" s="3">
        <v>5</v>
      </c>
      <c r="H7543" s="3">
        <v>0.60985333500000005</v>
      </c>
      <c r="I7543" s="2" t="s">
        <v>13</v>
      </c>
      <c r="J7543" s="3">
        <v>83000</v>
      </c>
      <c r="K7543" s="3">
        <v>0.87170046999999995</v>
      </c>
      <c r="L7543" s="3">
        <v>1</v>
      </c>
      <c r="M7543" s="2" t="s">
        <v>65</v>
      </c>
      <c r="N7543" s="3">
        <v>97800</v>
      </c>
      <c r="O7543" s="3">
        <v>0.482509521</v>
      </c>
      <c r="P7543" s="3">
        <v>-0.87686550403172436</v>
      </c>
      <c r="Q7543" s="3">
        <v>0.59188235169913461</v>
      </c>
      <c r="R7543" s="3">
        <v>0.5809376433729756</v>
      </c>
      <c r="S7543" s="3">
        <v>0.48524662874828622</v>
      </c>
      <c r="T7543" s="5">
        <f>POWER(10,Table2[[#This Row],[Predicted normalized_price]]*(N$7634-N$7635)+N$7635)</f>
        <v>99282.076759348565</v>
      </c>
      <c r="U7543" s="5">
        <f>ABS(Table2[[#This Row],[price]]-Table2[[#This Row],[Predicted Price]])</f>
        <v>1482.0767593485652</v>
      </c>
      <c r="V7543" s="5">
        <f>Table2[[#This Row],[Price Diff]]/Table2[[#This Row],[price]]</f>
        <v>1.5154159093543612E-2</v>
      </c>
    </row>
    <row r="7544" spans="1:22" x14ac:dyDescent="0.2">
      <c r="A7544" s="3">
        <v>13230</v>
      </c>
      <c r="B7544" s="3">
        <v>0.23122690100000001</v>
      </c>
      <c r="C7544" s="3">
        <v>71530</v>
      </c>
      <c r="D7544" s="3">
        <v>0.60622208399999999</v>
      </c>
      <c r="E7544" s="3">
        <v>1998</v>
      </c>
      <c r="F7544" s="3">
        <v>0.480783179</v>
      </c>
      <c r="G7544" s="3">
        <v>3</v>
      </c>
      <c r="H7544" s="3">
        <v>0.416289664</v>
      </c>
      <c r="I7544" s="2" t="s">
        <v>24</v>
      </c>
      <c r="J7544" s="3">
        <v>42000</v>
      </c>
      <c r="K7544" s="3">
        <v>0.81364630299999996</v>
      </c>
      <c r="L7544" s="3">
        <v>1</v>
      </c>
      <c r="M7544" s="2" t="s">
        <v>62</v>
      </c>
      <c r="N7544" s="3">
        <v>126800</v>
      </c>
      <c r="O7544" s="3">
        <v>0.52976796699999995</v>
      </c>
      <c r="P7544" s="3">
        <v>0.25245782065667205</v>
      </c>
      <c r="Q7544" s="3">
        <v>-0.46520450427060622</v>
      </c>
      <c r="R7544" s="3">
        <v>-0.67208012374483039</v>
      </c>
      <c r="S7544" s="3">
        <v>0.52757511438446003</v>
      </c>
      <c r="T7544" s="5">
        <f>POWER(10,Table2[[#This Row],[Predicted normalized_price]]*(N$7634-N$7635)+N$7635)</f>
        <v>125281.25606983261</v>
      </c>
      <c r="U7544" s="5">
        <f>ABS(Table2[[#This Row],[price]]-Table2[[#This Row],[Predicted Price]])</f>
        <v>1518.7439301673876</v>
      </c>
      <c r="V7544" s="5">
        <f>Table2[[#This Row],[Price Diff]]/Table2[[#This Row],[price]]</f>
        <v>1.1977475789963625E-2</v>
      </c>
    </row>
    <row r="7545" spans="1:22" x14ac:dyDescent="0.2">
      <c r="A7545" s="3">
        <v>12430</v>
      </c>
      <c r="B7545" s="3">
        <v>0.217348227</v>
      </c>
      <c r="C7545" s="3">
        <v>62150</v>
      </c>
      <c r="D7545" s="3">
        <v>0.58162273799999997</v>
      </c>
      <c r="E7545" s="3">
        <v>2356</v>
      </c>
      <c r="F7545" s="3">
        <v>0.55106086499999996</v>
      </c>
      <c r="G7545" s="3">
        <v>3</v>
      </c>
      <c r="H7545" s="3">
        <v>0.416289664</v>
      </c>
      <c r="I7545" s="2" t="s">
        <v>22</v>
      </c>
      <c r="J7545" s="3">
        <v>35000</v>
      </c>
      <c r="K7545" s="3">
        <v>0.79810758100000001</v>
      </c>
      <c r="L7545" s="3">
        <v>1</v>
      </c>
      <c r="M7545" s="2" t="s">
        <v>66</v>
      </c>
      <c r="N7545" s="3">
        <v>112800</v>
      </c>
      <c r="O7545" s="3">
        <v>0.50847695400000004</v>
      </c>
      <c r="P7545" s="3">
        <v>-0.45889787521505349</v>
      </c>
      <c r="Q7545" s="3">
        <v>-0.54871749687461657</v>
      </c>
      <c r="R7545" s="3">
        <v>-0.63663629985296943</v>
      </c>
      <c r="S7545" s="3">
        <v>0.49471655761117395</v>
      </c>
      <c r="T7545" s="5">
        <f>POWER(10,Table2[[#This Row],[Predicted normalized_price]]*(N$7634-N$7635)+N$7635)</f>
        <v>104585.25539934626</v>
      </c>
      <c r="U7545" s="5">
        <f>ABS(Table2[[#This Row],[price]]-Table2[[#This Row],[Predicted Price]])</f>
        <v>8214.7446006537357</v>
      </c>
      <c r="V7545" s="5">
        <f>Table2[[#This Row],[Price Diff]]/Table2[[#This Row],[price]]</f>
        <v>7.2825750005795525E-2</v>
      </c>
    </row>
    <row r="7546" spans="1:22" x14ac:dyDescent="0.2">
      <c r="A7546" s="3">
        <v>15970</v>
      </c>
      <c r="B7546" s="3">
        <v>0.27310829599999997</v>
      </c>
      <c r="C7546" s="3">
        <v>81753</v>
      </c>
      <c r="D7546" s="3">
        <v>0.62959981799999998</v>
      </c>
      <c r="E7546" s="3">
        <v>1991</v>
      </c>
      <c r="F7546" s="3">
        <v>0.47928668200000002</v>
      </c>
      <c r="G7546" s="3">
        <v>5</v>
      </c>
      <c r="H7546" s="3">
        <v>0.60985333500000005</v>
      </c>
      <c r="I7546" s="2" t="s">
        <v>15</v>
      </c>
      <c r="J7546" s="3">
        <v>61000</v>
      </c>
      <c r="K7546" s="3">
        <v>0.845453385</v>
      </c>
      <c r="L7546" s="3">
        <v>1</v>
      </c>
      <c r="M7546" s="2" t="s">
        <v>65</v>
      </c>
      <c r="N7546" s="3">
        <v>120699</v>
      </c>
      <c r="O7546" s="3">
        <v>0.52079418099999997</v>
      </c>
      <c r="P7546" s="3">
        <v>-0.86876961238177219</v>
      </c>
      <c r="Q7546" s="3">
        <v>0.67080364549839855</v>
      </c>
      <c r="R7546" s="3">
        <v>0.49812608478254833</v>
      </c>
      <c r="S7546" s="3">
        <v>0.52705571492830527</v>
      </c>
      <c r="T7546" s="5">
        <f>POWER(10,Table2[[#This Row],[Predicted normalized_price]]*(N$7634-N$7635)+N$7635)</f>
        <v>124924.19881901635</v>
      </c>
      <c r="U7546" s="5">
        <f>ABS(Table2[[#This Row],[price]]-Table2[[#This Row],[Predicted Price]])</f>
        <v>4225.1988190163538</v>
      </c>
      <c r="V7546" s="5">
        <f>Table2[[#This Row],[Price Diff]]/Table2[[#This Row],[price]]</f>
        <v>3.5006079743961041E-2</v>
      </c>
    </row>
    <row r="7547" spans="1:22" x14ac:dyDescent="0.2">
      <c r="A7547" s="3">
        <v>11220</v>
      </c>
      <c r="B7547" s="3">
        <v>0.19456016100000001</v>
      </c>
      <c r="C7547" s="3">
        <v>38990</v>
      </c>
      <c r="D7547" s="3">
        <v>0.50002884599999997</v>
      </c>
      <c r="E7547" s="3">
        <v>2521</v>
      </c>
      <c r="F7547" s="3">
        <v>0.57992365099999998</v>
      </c>
      <c r="G7547" s="3">
        <v>8</v>
      </c>
      <c r="H7547" s="3">
        <v>0.78794860499999997</v>
      </c>
      <c r="I7547" s="2" t="s">
        <v>32</v>
      </c>
      <c r="J7547" s="3">
        <v>62000</v>
      </c>
      <c r="K7547" s="3">
        <v>0.84683922</v>
      </c>
      <c r="L7547" s="3">
        <v>3</v>
      </c>
      <c r="M7547" s="2" t="s">
        <v>64</v>
      </c>
      <c r="N7547" s="3">
        <v>49800</v>
      </c>
      <c r="O7547" s="3">
        <v>0.35968764800000003</v>
      </c>
      <c r="P7547" s="3">
        <v>0.95541056877025754</v>
      </c>
      <c r="Q7547" s="3">
        <v>-0.74871060714162774</v>
      </c>
      <c r="R7547" s="3">
        <v>-0.30085732779214219</v>
      </c>
      <c r="S7547" s="3">
        <v>0.36061318215270255</v>
      </c>
      <c r="T7547" s="5">
        <f>POWER(10,Table2[[#This Row],[Predicted normalized_price]]*(N$7634-N$7635)+N$7635)</f>
        <v>50053.919900228662</v>
      </c>
      <c r="U7547" s="5">
        <f>ABS(Table2[[#This Row],[price]]-Table2[[#This Row],[Predicted Price]])</f>
        <v>253.9199002286623</v>
      </c>
      <c r="V7547" s="5">
        <f>Table2[[#This Row],[Price Diff]]/Table2[[#This Row],[price]]</f>
        <v>5.0987931772823753E-3</v>
      </c>
    </row>
    <row r="7548" spans="1:22" x14ac:dyDescent="0.2">
      <c r="A7548" s="3">
        <v>9000</v>
      </c>
      <c r="B7548" s="3">
        <v>0.14550328100000001</v>
      </c>
      <c r="C7548" s="3">
        <v>50124</v>
      </c>
      <c r="D7548" s="3">
        <v>0.54398841399999998</v>
      </c>
      <c r="E7548" s="3">
        <v>1496</v>
      </c>
      <c r="F7548" s="3">
        <v>0.35740525400000001</v>
      </c>
      <c r="G7548" s="3">
        <v>3</v>
      </c>
      <c r="H7548" s="3">
        <v>0.416289664</v>
      </c>
      <c r="I7548" s="2" t="s">
        <v>22</v>
      </c>
      <c r="J7548" s="3">
        <v>28000</v>
      </c>
      <c r="K7548" s="3">
        <v>0.77908972300000001</v>
      </c>
      <c r="L7548" s="3">
        <v>1</v>
      </c>
      <c r="M7548" s="2" t="s">
        <v>64</v>
      </c>
      <c r="N7548" s="3">
        <v>76800</v>
      </c>
      <c r="O7548" s="3">
        <v>0.43852067300000003</v>
      </c>
      <c r="P7548" s="3">
        <v>0.45287056810522158</v>
      </c>
      <c r="Q7548" s="3">
        <v>-0.68081524417368622</v>
      </c>
      <c r="R7548" s="3">
        <v>-0.56595986071404691</v>
      </c>
      <c r="S7548" s="3">
        <v>0.44440269317344172</v>
      </c>
      <c r="T7548" s="5">
        <f>POWER(10,Table2[[#This Row],[Predicted normalized_price]]*(N$7634-N$7635)+N$7635)</f>
        <v>79322.871394016416</v>
      </c>
      <c r="U7548" s="5">
        <f>ABS(Table2[[#This Row],[price]]-Table2[[#This Row],[Predicted Price]])</f>
        <v>2522.8713940164162</v>
      </c>
      <c r="V7548" s="5">
        <f>Table2[[#This Row],[Price Diff]]/Table2[[#This Row],[price]]</f>
        <v>3.2849887942922089E-2</v>
      </c>
    </row>
    <row r="7549" spans="1:22" x14ac:dyDescent="0.2">
      <c r="A7549" s="3">
        <v>9830</v>
      </c>
      <c r="B7549" s="3">
        <v>0.16513160199999999</v>
      </c>
      <c r="C7549" s="3">
        <v>30754</v>
      </c>
      <c r="D7549" s="3">
        <v>0.45850348499999999</v>
      </c>
      <c r="E7549" s="3">
        <v>1390</v>
      </c>
      <c r="F7549" s="3">
        <v>0.32606906200000002</v>
      </c>
      <c r="G7549" s="3">
        <v>8</v>
      </c>
      <c r="H7549" s="3">
        <v>0.78794860499999997</v>
      </c>
      <c r="I7549" s="2" t="s">
        <v>20</v>
      </c>
      <c r="J7549" s="3">
        <v>97000</v>
      </c>
      <c r="K7549" s="3">
        <v>0.884984836</v>
      </c>
      <c r="L7549" s="3">
        <v>3</v>
      </c>
      <c r="M7549" s="2" t="s">
        <v>63</v>
      </c>
      <c r="N7549" s="3">
        <v>40800</v>
      </c>
      <c r="O7549" s="3">
        <v>0.32341250700000002</v>
      </c>
      <c r="P7549" s="3">
        <v>-0.71898984652860598</v>
      </c>
      <c r="Q7549" s="3">
        <v>0.22443172847928858</v>
      </c>
      <c r="R7549" s="3">
        <v>0.8329068283735469</v>
      </c>
      <c r="S7549" s="3">
        <v>0.32498244550889538</v>
      </c>
      <c r="T7549" s="5">
        <f>POWER(10,Table2[[#This Row],[Predicted normalized_price]]*(N$7634-N$7635)+N$7635)</f>
        <v>41153.498385258506</v>
      </c>
      <c r="U7549" s="5">
        <f>ABS(Table2[[#This Row],[price]]-Table2[[#This Row],[Predicted Price]])</f>
        <v>353.49838525850646</v>
      </c>
      <c r="V7549" s="5">
        <f>Table2[[#This Row],[Price Diff]]/Table2[[#This Row],[price]]</f>
        <v>8.6641761092771195E-3</v>
      </c>
    </row>
    <row r="7550" spans="1:22" x14ac:dyDescent="0.2">
      <c r="A7550" s="3">
        <v>13570</v>
      </c>
      <c r="B7550" s="3">
        <v>0.23687290599999999</v>
      </c>
      <c r="C7550" s="3">
        <v>60153</v>
      </c>
      <c r="D7550" s="3">
        <v>0.57590726199999998</v>
      </c>
      <c r="E7550" s="3">
        <v>1997</v>
      </c>
      <c r="F7550" s="3">
        <v>0.48056971500000001</v>
      </c>
      <c r="G7550" s="3">
        <v>7</v>
      </c>
      <c r="H7550" s="3">
        <v>0.73735046500000001</v>
      </c>
      <c r="I7550" s="2" t="s">
        <v>13</v>
      </c>
      <c r="J7550" s="3">
        <v>104006</v>
      </c>
      <c r="K7550" s="3">
        <v>0.89092836399999997</v>
      </c>
      <c r="L7550" s="3">
        <v>2</v>
      </c>
      <c r="M7550" s="2" t="s">
        <v>65</v>
      </c>
      <c r="N7550" s="3">
        <v>72800</v>
      </c>
      <c r="O7550" s="3">
        <v>0.42878665799999999</v>
      </c>
      <c r="P7550" s="3">
        <v>-0.70516831910434319</v>
      </c>
      <c r="Q7550" s="3">
        <v>0.50800449738003073</v>
      </c>
      <c r="R7550" s="3">
        <v>0.656694718664947</v>
      </c>
      <c r="S7550" s="3">
        <v>0.44439479022357076</v>
      </c>
      <c r="T7550" s="5">
        <f>POWER(10,Table2[[#This Row],[Predicted normalized_price]]*(N$7634-N$7635)+N$7635)</f>
        <v>79319.426720176547</v>
      </c>
      <c r="U7550" s="5">
        <f>ABS(Table2[[#This Row],[price]]-Table2[[#This Row],[Predicted Price]])</f>
        <v>6519.426720176547</v>
      </c>
      <c r="V7550" s="5">
        <f>Table2[[#This Row],[Price Diff]]/Table2[[#This Row],[price]]</f>
        <v>8.9552564837589929E-2</v>
      </c>
    </row>
    <row r="7551" spans="1:22" x14ac:dyDescent="0.2">
      <c r="A7551" s="3">
        <v>9560</v>
      </c>
      <c r="B7551" s="3">
        <v>0.158934511</v>
      </c>
      <c r="C7551" s="3">
        <v>55793</v>
      </c>
      <c r="D7551" s="3">
        <v>0.56273960700000003</v>
      </c>
      <c r="E7551" s="3">
        <v>1798</v>
      </c>
      <c r="F7551" s="3">
        <v>0.435810641</v>
      </c>
      <c r="G7551" s="3">
        <v>2</v>
      </c>
      <c r="H7551" s="3">
        <v>0.26264953499999999</v>
      </c>
      <c r="I7551" s="2" t="s">
        <v>10</v>
      </c>
      <c r="J7551" s="3">
        <v>33000</v>
      </c>
      <c r="K7551" s="3">
        <v>0.79309278100000002</v>
      </c>
      <c r="L7551" s="3">
        <v>1</v>
      </c>
      <c r="M7551" s="2" t="s">
        <v>64</v>
      </c>
      <c r="N7551" s="3">
        <v>88800</v>
      </c>
      <c r="O7551" s="3">
        <v>0.46494128800000001</v>
      </c>
      <c r="P7551" s="3">
        <v>0.96663222351193079</v>
      </c>
      <c r="Q7551" s="3">
        <v>-0.58241701554088565</v>
      </c>
      <c r="R7551" s="3">
        <v>-0.6279213471388454</v>
      </c>
      <c r="S7551" s="3">
        <v>0.48738616743246654</v>
      </c>
      <c r="T7551" s="5">
        <f>POWER(10,Table2[[#This Row],[Predicted normalized_price]]*(N$7634-N$7635)+N$7635)</f>
        <v>100456.20718532664</v>
      </c>
      <c r="U7551" s="5">
        <f>ABS(Table2[[#This Row],[price]]-Table2[[#This Row],[Predicted Price]])</f>
        <v>11656.207185326639</v>
      </c>
      <c r="V7551" s="5">
        <f>Table2[[#This Row],[Price Diff]]/Table2[[#This Row],[price]]</f>
        <v>0.13126359442935404</v>
      </c>
    </row>
    <row r="7552" spans="1:22" x14ac:dyDescent="0.2">
      <c r="A7552" s="3">
        <v>17600</v>
      </c>
      <c r="B7552" s="3">
        <v>0.29473307999999998</v>
      </c>
      <c r="C7552" s="3">
        <v>95529</v>
      </c>
      <c r="D7552" s="3">
        <v>0.65685240899999997</v>
      </c>
      <c r="E7552" s="3">
        <v>2497</v>
      </c>
      <c r="F7552" s="3">
        <v>0.57584491900000001</v>
      </c>
      <c r="G7552" s="3">
        <v>6</v>
      </c>
      <c r="H7552" s="3">
        <v>0.67893919899999999</v>
      </c>
      <c r="I7552" s="2" t="s">
        <v>21</v>
      </c>
      <c r="J7552" s="3">
        <v>45100</v>
      </c>
      <c r="K7552" s="3">
        <v>0.81971554199999996</v>
      </c>
      <c r="L7552" s="3">
        <v>1</v>
      </c>
      <c r="M7552" s="2" t="s">
        <v>64</v>
      </c>
      <c r="N7552" s="3">
        <v>132900</v>
      </c>
      <c r="O7552" s="3">
        <v>0.53831859199999998</v>
      </c>
      <c r="P7552" s="3">
        <v>0.99999999989481625</v>
      </c>
      <c r="Q7552" s="3">
        <v>0.67272042071234239</v>
      </c>
      <c r="R7552" s="3">
        <v>0.46303916173668402</v>
      </c>
      <c r="S7552" s="3">
        <v>0.54138205505389569</v>
      </c>
      <c r="T7552" s="5">
        <f>POWER(10,Table2[[#This Row],[Predicted normalized_price]]*(N$7634-N$7635)+N$7635)</f>
        <v>135156.15033793534</v>
      </c>
      <c r="U7552" s="5">
        <f>ABS(Table2[[#This Row],[price]]-Table2[[#This Row],[Predicted Price]])</f>
        <v>2256.150337935338</v>
      </c>
      <c r="V7552" s="5">
        <f>Table2[[#This Row],[Price Diff]]/Table2[[#This Row],[price]]</f>
        <v>1.6976300511176358E-2</v>
      </c>
    </row>
    <row r="7553" spans="1:22" x14ac:dyDescent="0.2">
      <c r="A7553" s="3">
        <v>12830</v>
      </c>
      <c r="B7553" s="3">
        <v>0.224395755</v>
      </c>
      <c r="C7553" s="3">
        <v>62616</v>
      </c>
      <c r="D7553" s="3">
        <v>0.582930006</v>
      </c>
      <c r="E7553" s="3">
        <v>1390</v>
      </c>
      <c r="F7553" s="3">
        <v>0.32606906200000002</v>
      </c>
      <c r="G7553" s="3">
        <v>7</v>
      </c>
      <c r="H7553" s="3">
        <v>0.73735046500000001</v>
      </c>
      <c r="I7553" s="2" t="s">
        <v>20</v>
      </c>
      <c r="J7553" s="3">
        <v>50000</v>
      </c>
      <c r="K7553" s="3">
        <v>0.82850592099999998</v>
      </c>
      <c r="L7553" s="3">
        <v>1</v>
      </c>
      <c r="M7553" s="2" t="s">
        <v>62</v>
      </c>
      <c r="N7553" s="3">
        <v>72800</v>
      </c>
      <c r="O7553" s="3">
        <v>0.42878665799999999</v>
      </c>
      <c r="P7553" s="3">
        <v>-0.30462052501735126</v>
      </c>
      <c r="Q7553" s="3">
        <v>0.52159747419743496</v>
      </c>
      <c r="R7553" s="3">
        <v>0.64414725316259314</v>
      </c>
      <c r="S7553" s="3">
        <v>0.45221226837899675</v>
      </c>
      <c r="T7553" s="5">
        <f>POWER(10,Table2[[#This Row],[Predicted normalized_price]]*(N$7634-N$7635)+N$7635)</f>
        <v>82801.01625245277</v>
      </c>
      <c r="U7553" s="5">
        <f>ABS(Table2[[#This Row],[price]]-Table2[[#This Row],[Predicted Price]])</f>
        <v>10001.01625245277</v>
      </c>
      <c r="V7553" s="5">
        <f>Table2[[#This Row],[Price Diff]]/Table2[[#This Row],[price]]</f>
        <v>0.13737659687435122</v>
      </c>
    </row>
    <row r="7554" spans="1:22" x14ac:dyDescent="0.2">
      <c r="A7554" s="3">
        <v>11520</v>
      </c>
      <c r="B7554" s="3">
        <v>0.20043140100000001</v>
      </c>
      <c r="C7554" s="3">
        <v>57733</v>
      </c>
      <c r="D7554" s="3">
        <v>0.56872126499999998</v>
      </c>
      <c r="E7554" s="3">
        <v>1600</v>
      </c>
      <c r="F7554" s="3">
        <v>0.38606267399999999</v>
      </c>
      <c r="G7554" s="3">
        <v>3</v>
      </c>
      <c r="H7554" s="3">
        <v>0.416289664</v>
      </c>
      <c r="I7554" s="2" t="s">
        <v>23</v>
      </c>
      <c r="J7554" s="3">
        <v>37000</v>
      </c>
      <c r="K7554" s="3">
        <v>0.80284363400000003</v>
      </c>
      <c r="L7554" s="3">
        <v>1</v>
      </c>
      <c r="M7554" s="2" t="s">
        <v>68</v>
      </c>
      <c r="N7554" s="3">
        <v>100000</v>
      </c>
      <c r="O7554" s="3">
        <v>0.48655783699999999</v>
      </c>
      <c r="P7554" s="3">
        <v>-0.83438241502483224</v>
      </c>
      <c r="Q7554" s="3">
        <v>-0.59425703857657763</v>
      </c>
      <c r="R7554" s="3">
        <v>-0.65429812146090505</v>
      </c>
      <c r="S7554" s="3">
        <v>0.48621217244862325</v>
      </c>
      <c r="T7554" s="5">
        <f>POWER(10,Table2[[#This Row],[Predicted normalized_price]]*(N$7634-N$7635)+N$7635)</f>
        <v>99810.236502539468</v>
      </c>
      <c r="U7554" s="5">
        <f>ABS(Table2[[#This Row],[price]]-Table2[[#This Row],[Predicted Price]])</f>
        <v>189.76349746053165</v>
      </c>
      <c r="V7554" s="5">
        <f>Table2[[#This Row],[Price Diff]]/Table2[[#This Row],[price]]</f>
        <v>1.8976349746053166E-3</v>
      </c>
    </row>
    <row r="7555" spans="1:22" x14ac:dyDescent="0.2">
      <c r="A7555" s="3">
        <v>27110</v>
      </c>
      <c r="B7555" s="3">
        <v>0.39085698400000002</v>
      </c>
      <c r="C7555" s="3">
        <v>120795</v>
      </c>
      <c r="D7555" s="3">
        <v>0.69791924699999996</v>
      </c>
      <c r="E7555" s="3">
        <v>3598</v>
      </c>
      <c r="F7555" s="3">
        <v>0.73160165099999996</v>
      </c>
      <c r="G7555" s="3">
        <v>6</v>
      </c>
      <c r="H7555" s="3">
        <v>0.67893919899999999</v>
      </c>
      <c r="I7555" s="2" t="s">
        <v>11</v>
      </c>
      <c r="J7555" s="3">
        <v>76000</v>
      </c>
      <c r="K7555" s="3">
        <v>0.864191351</v>
      </c>
      <c r="L7555" s="3">
        <v>2</v>
      </c>
      <c r="M7555" s="2" t="s">
        <v>64</v>
      </c>
      <c r="N7555" s="3">
        <v>193800</v>
      </c>
      <c r="O7555" s="3">
        <v>0.60696788000000002</v>
      </c>
      <c r="P7555" s="3">
        <v>0.86061220083361112</v>
      </c>
      <c r="Q7555" s="3">
        <v>0.70198015928165725</v>
      </c>
      <c r="R7555" s="3">
        <v>0.23495196953495376</v>
      </c>
      <c r="S7555" s="3">
        <v>0.60656514781649229</v>
      </c>
      <c r="T7555" s="5">
        <f>POWER(10,Table2[[#This Row],[Predicted normalized_price]]*(N$7634-N$7635)+N$7635)</f>
        <v>193371.59044887812</v>
      </c>
      <c r="U7555" s="5">
        <f>ABS(Table2[[#This Row],[price]]-Table2[[#This Row],[Predicted Price]])</f>
        <v>428.40955112187658</v>
      </c>
      <c r="V7555" s="5">
        <f>Table2[[#This Row],[Price Diff]]/Table2[[#This Row],[price]]</f>
        <v>2.2105755991840897E-3</v>
      </c>
    </row>
    <row r="7556" spans="1:22" x14ac:dyDescent="0.2">
      <c r="A7556" s="3">
        <v>15690</v>
      </c>
      <c r="B7556" s="3">
        <v>0.26917250199999998</v>
      </c>
      <c r="C7556" s="3">
        <v>80018</v>
      </c>
      <c r="D7556" s="3">
        <v>0.62584586900000005</v>
      </c>
      <c r="E7556" s="3">
        <v>1997</v>
      </c>
      <c r="F7556" s="3">
        <v>0.48056971500000001</v>
      </c>
      <c r="G7556" s="3">
        <v>4</v>
      </c>
      <c r="H7556" s="3">
        <v>0.52529906999999998</v>
      </c>
      <c r="I7556" s="2" t="s">
        <v>13</v>
      </c>
      <c r="J7556" s="3">
        <v>75150</v>
      </c>
      <c r="K7556" s="3">
        <v>0.86323278400000003</v>
      </c>
      <c r="L7556" s="3">
        <v>1</v>
      </c>
      <c r="M7556" s="2" t="s">
        <v>64</v>
      </c>
      <c r="N7556" s="3">
        <v>136588</v>
      </c>
      <c r="O7556" s="3">
        <v>0.54329984600000003</v>
      </c>
      <c r="P7556" s="3">
        <v>0.51201794652749533</v>
      </c>
      <c r="Q7556" s="3">
        <v>0.670365688499304</v>
      </c>
      <c r="R7556" s="3">
        <v>0.46816920536260342</v>
      </c>
      <c r="S7556" s="3">
        <v>0.53817526378283587</v>
      </c>
      <c r="T7556" s="5">
        <f>POWER(10,Table2[[#This Row],[Predicted normalized_price]]*(N$7634-N$7635)+N$7635)</f>
        <v>132795.37006219226</v>
      </c>
      <c r="U7556" s="5">
        <f>ABS(Table2[[#This Row],[price]]-Table2[[#This Row],[Predicted Price]])</f>
        <v>3792.6299378077383</v>
      </c>
      <c r="V7556" s="5">
        <f>Table2[[#This Row],[Price Diff]]/Table2[[#This Row],[price]]</f>
        <v>2.7766933682371351E-2</v>
      </c>
    </row>
    <row r="7557" spans="1:22" x14ac:dyDescent="0.2">
      <c r="A7557" s="3">
        <v>8420</v>
      </c>
      <c r="B7557" s="3">
        <v>0.13068102700000001</v>
      </c>
      <c r="C7557" s="3">
        <v>50903</v>
      </c>
      <c r="D7557" s="3">
        <v>0.54668728099999997</v>
      </c>
      <c r="E7557" s="3">
        <v>1496</v>
      </c>
      <c r="F7557" s="3">
        <v>0.35740525400000001</v>
      </c>
      <c r="G7557" s="3">
        <v>4</v>
      </c>
      <c r="H7557" s="3">
        <v>0.52529906999999998</v>
      </c>
      <c r="I7557" s="2" t="s">
        <v>14</v>
      </c>
      <c r="J7557" s="3">
        <v>41000</v>
      </c>
      <c r="K7557" s="3">
        <v>0.81159254000000003</v>
      </c>
      <c r="L7557" s="3">
        <v>2</v>
      </c>
      <c r="M7557" s="2" t="s">
        <v>63</v>
      </c>
      <c r="N7557" s="3">
        <v>60000</v>
      </c>
      <c r="O7557" s="3">
        <v>0.39359640800000001</v>
      </c>
      <c r="P7557" s="3">
        <v>-0.85502202497076774</v>
      </c>
      <c r="Q7557" s="3">
        <v>-0.6971268425749193</v>
      </c>
      <c r="R7557" s="3">
        <v>-0.45160583961859391</v>
      </c>
      <c r="S7557" s="3">
        <v>0.40766020634952316</v>
      </c>
      <c r="T7557" s="5">
        <f>POWER(10,Table2[[#This Row],[Predicted normalized_price]]*(N$7634-N$7635)+N$7635)</f>
        <v>64820.734024894075</v>
      </c>
      <c r="U7557" s="5">
        <f>ABS(Table2[[#This Row],[price]]-Table2[[#This Row],[Predicted Price]])</f>
        <v>4820.7340248940745</v>
      </c>
      <c r="V7557" s="5">
        <f>Table2[[#This Row],[Price Diff]]/Table2[[#This Row],[price]]</f>
        <v>8.0345567081567912E-2</v>
      </c>
    </row>
    <row r="7558" spans="1:22" x14ac:dyDescent="0.2">
      <c r="A7558" s="3">
        <v>7930</v>
      </c>
      <c r="B7558" s="3">
        <v>0.117340215</v>
      </c>
      <c r="C7558" s="3">
        <v>53498</v>
      </c>
      <c r="D7558" s="3">
        <v>0.55538880000000002</v>
      </c>
      <c r="E7558" s="3">
        <v>1390</v>
      </c>
      <c r="F7558" s="3">
        <v>0.32606906200000002</v>
      </c>
      <c r="G7558" s="3">
        <v>4</v>
      </c>
      <c r="H7558" s="3">
        <v>0.52529906999999998</v>
      </c>
      <c r="I7558" s="2" t="s">
        <v>20</v>
      </c>
      <c r="J7558" s="3">
        <v>29117</v>
      </c>
      <c r="K7558" s="3">
        <v>0.78242360700000002</v>
      </c>
      <c r="L7558" s="3">
        <v>1</v>
      </c>
      <c r="M7558" s="2" t="s">
        <v>63</v>
      </c>
      <c r="N7558" s="3">
        <v>64800</v>
      </c>
      <c r="O7558" s="3">
        <v>0.407601987</v>
      </c>
      <c r="P7558" s="3">
        <v>-0.48368466053469544</v>
      </c>
      <c r="Q7558" s="3">
        <v>0.46861928086042337</v>
      </c>
      <c r="R7558" s="3">
        <v>0.72735596863753849</v>
      </c>
      <c r="S7558" s="3">
        <v>0.41668497539615623</v>
      </c>
      <c r="T7558" s="5">
        <f>POWER(10,Table2[[#This Row],[Predicted normalized_price]]*(N$7634-N$7635)+N$7635)</f>
        <v>68116.32308026994</v>
      </c>
      <c r="U7558" s="5">
        <f>ABS(Table2[[#This Row],[price]]-Table2[[#This Row],[Predicted Price]])</f>
        <v>3316.32308026994</v>
      </c>
      <c r="V7558" s="5">
        <f>Table2[[#This Row],[Price Diff]]/Table2[[#This Row],[price]]</f>
        <v>5.1177825312807713E-2</v>
      </c>
    </row>
    <row r="7559" spans="1:22" x14ac:dyDescent="0.2">
      <c r="A7559" s="3">
        <v>14420</v>
      </c>
      <c r="B7559" s="3">
        <v>0.25039124899999998</v>
      </c>
      <c r="C7559" s="3">
        <v>58356</v>
      </c>
      <c r="D7559" s="3">
        <v>0.57059960399999998</v>
      </c>
      <c r="E7559" s="3">
        <v>1796</v>
      </c>
      <c r="F7559" s="3">
        <v>0.43533607800000002</v>
      </c>
      <c r="G7559" s="3">
        <v>8</v>
      </c>
      <c r="H7559" s="3">
        <v>0.78794860499999997</v>
      </c>
      <c r="I7559" s="2" t="s">
        <v>15</v>
      </c>
      <c r="J7559" s="3">
        <v>88808</v>
      </c>
      <c r="K7559" s="3">
        <v>0.87746489500000002</v>
      </c>
      <c r="L7559" s="3">
        <v>1</v>
      </c>
      <c r="M7559" s="2" t="s">
        <v>65</v>
      </c>
      <c r="N7559" s="3">
        <v>76800</v>
      </c>
      <c r="O7559" s="3">
        <v>0.43852067300000003</v>
      </c>
      <c r="P7559" s="3">
        <v>-0.90985281402535156</v>
      </c>
      <c r="Q7559" s="3">
        <v>0.5054001979024747</v>
      </c>
      <c r="R7559" s="3">
        <v>0.64825271762408598</v>
      </c>
      <c r="S7559" s="3">
        <v>0.44531054626833588</v>
      </c>
      <c r="T7559" s="5">
        <f>POWER(10,Table2[[#This Row],[Predicted normalized_price]]*(N$7634-N$7635)+N$7635)</f>
        <v>79719.576340860905</v>
      </c>
      <c r="U7559" s="5">
        <f>ABS(Table2[[#This Row],[price]]-Table2[[#This Row],[Predicted Price]])</f>
        <v>2919.5763408609055</v>
      </c>
      <c r="V7559" s="5">
        <f>Table2[[#This Row],[Price Diff]]/Table2[[#This Row],[price]]</f>
        <v>3.8015316938293041E-2</v>
      </c>
    </row>
    <row r="7560" spans="1:22" x14ac:dyDescent="0.2">
      <c r="A7560" s="3">
        <v>8280</v>
      </c>
      <c r="B7560" s="3">
        <v>0.126950281</v>
      </c>
      <c r="C7560" s="3">
        <v>46323</v>
      </c>
      <c r="D7560" s="3">
        <v>0.53018752700000005</v>
      </c>
      <c r="E7560" s="3">
        <v>1498</v>
      </c>
      <c r="F7560" s="3">
        <v>0.357974919</v>
      </c>
      <c r="G7560" s="3">
        <v>3</v>
      </c>
      <c r="H7560" s="3">
        <v>0.416289664</v>
      </c>
      <c r="I7560" s="2" t="s">
        <v>22</v>
      </c>
      <c r="J7560" s="3">
        <v>17000</v>
      </c>
      <c r="K7560" s="3">
        <v>0.736562198</v>
      </c>
      <c r="L7560" s="3">
        <v>1</v>
      </c>
      <c r="M7560" s="2" t="s">
        <v>67</v>
      </c>
      <c r="N7560" s="3">
        <v>70666</v>
      </c>
      <c r="O7560" s="3">
        <v>0.423372417</v>
      </c>
      <c r="P7560" s="3">
        <v>-0.83853246182818242</v>
      </c>
      <c r="Q7560" s="3">
        <v>-0.68860541288183053</v>
      </c>
      <c r="R7560" s="3">
        <v>-0.50205177563533243</v>
      </c>
      <c r="S7560" s="3">
        <v>0.42274132977225076</v>
      </c>
      <c r="T7560" s="5">
        <f>POWER(10,Table2[[#This Row],[Predicted normalized_price]]*(N$7634-N$7635)+N$7635)</f>
        <v>70421.3660440495</v>
      </c>
      <c r="U7560" s="5">
        <f>ABS(Table2[[#This Row],[price]]-Table2[[#This Row],[Predicted Price]])</f>
        <v>244.63395595049951</v>
      </c>
      <c r="V7560" s="5">
        <f>Table2[[#This Row],[Price Diff]]/Table2[[#This Row],[price]]</f>
        <v>3.4618339222610523E-3</v>
      </c>
    </row>
    <row r="7561" spans="1:22" x14ac:dyDescent="0.2">
      <c r="A7561" s="3">
        <v>28240</v>
      </c>
      <c r="B7561" s="3">
        <v>0.39994344999999998</v>
      </c>
      <c r="C7561" s="3">
        <v>119281</v>
      </c>
      <c r="D7561" s="3">
        <v>0.69571197500000004</v>
      </c>
      <c r="E7561" s="3">
        <v>2967</v>
      </c>
      <c r="F7561" s="3">
        <v>0.64938142700000001</v>
      </c>
      <c r="G7561" s="3">
        <v>2</v>
      </c>
      <c r="H7561" s="3">
        <v>0.26264953499999999</v>
      </c>
      <c r="I7561" s="2" t="s">
        <v>11</v>
      </c>
      <c r="J7561" s="3">
        <v>9800</v>
      </c>
      <c r="K7561" s="3">
        <v>0.68961652200000001</v>
      </c>
      <c r="L7561" s="3">
        <v>1</v>
      </c>
      <c r="M7561" s="2" t="s">
        <v>64</v>
      </c>
      <c r="N7561" s="3">
        <v>306800</v>
      </c>
      <c r="O7561" s="3">
        <v>0.69056516000000001</v>
      </c>
      <c r="P7561" s="3">
        <v>0.53301313037069309</v>
      </c>
      <c r="Q7561" s="3">
        <v>0.81315890943918678</v>
      </c>
      <c r="R7561" s="3">
        <v>1.3970136831627419E-2</v>
      </c>
      <c r="S7561" s="3">
        <v>0.69102639938040467</v>
      </c>
      <c r="T7561" s="5">
        <f>POWER(10,Table2[[#This Row],[Predicted normalized_price]]*(N$7634-N$7635)+N$7635)</f>
        <v>307578.57729990664</v>
      </c>
      <c r="U7561" s="5">
        <f>ABS(Table2[[#This Row],[price]]-Table2[[#This Row],[Predicted Price]])</f>
        <v>778.57729990663938</v>
      </c>
      <c r="V7561" s="5">
        <f>Table2[[#This Row],[Price Diff]]/Table2[[#This Row],[price]]</f>
        <v>2.5377356581050827E-3</v>
      </c>
    </row>
    <row r="7562" spans="1:22" x14ac:dyDescent="0.2">
      <c r="A7562" s="3">
        <v>28340</v>
      </c>
      <c r="B7562" s="3">
        <v>0.40072997300000002</v>
      </c>
      <c r="C7562" s="3">
        <v>120277</v>
      </c>
      <c r="D7562" s="3">
        <v>0.69716718</v>
      </c>
      <c r="E7562" s="3">
        <v>2996</v>
      </c>
      <c r="F7562" s="3">
        <v>0.65352884600000005</v>
      </c>
      <c r="G7562" s="3">
        <v>4</v>
      </c>
      <c r="H7562" s="3">
        <v>0.52529906999999998</v>
      </c>
      <c r="I7562" s="2" t="s">
        <v>15</v>
      </c>
      <c r="J7562" s="3">
        <v>20000</v>
      </c>
      <c r="K7562" s="3">
        <v>0.7504132</v>
      </c>
      <c r="L7562" s="3">
        <v>1</v>
      </c>
      <c r="M7562" s="2" t="s">
        <v>64</v>
      </c>
      <c r="N7562" s="3">
        <v>277000</v>
      </c>
      <c r="O7562" s="3">
        <v>0.67197042900000004</v>
      </c>
      <c r="P7562" s="3">
        <v>0.5347298641216246</v>
      </c>
      <c r="Q7562" s="3">
        <v>0.81660543195734281</v>
      </c>
      <c r="R7562" s="3">
        <v>0.17524675294893904</v>
      </c>
      <c r="S7562" s="3">
        <v>0.65103826746672067</v>
      </c>
      <c r="T7562" s="5">
        <f>POWER(10,Table2[[#This Row],[Predicted normalized_price]]*(N$7634-N$7635)+N$7635)</f>
        <v>246902.79078009186</v>
      </c>
      <c r="U7562" s="5">
        <f>ABS(Table2[[#This Row],[price]]-Table2[[#This Row],[Predicted Price]])</f>
        <v>30097.209219908138</v>
      </c>
      <c r="V7562" s="5">
        <f>Table2[[#This Row],[Price Diff]]/Table2[[#This Row],[price]]</f>
        <v>0.10865418490941565</v>
      </c>
    </row>
    <row r="7563" spans="1:22" x14ac:dyDescent="0.2">
      <c r="A7563" s="3">
        <v>24410</v>
      </c>
      <c r="B7563" s="3">
        <v>0.36751381300000002</v>
      </c>
      <c r="C7563" s="3">
        <v>121299</v>
      </c>
      <c r="D7563" s="3">
        <v>0.69864789900000002</v>
      </c>
      <c r="E7563" s="3">
        <v>2979</v>
      </c>
      <c r="F7563" s="3">
        <v>0.65110249600000003</v>
      </c>
      <c r="G7563" s="3">
        <v>2</v>
      </c>
      <c r="H7563" s="3">
        <v>0.26264953499999999</v>
      </c>
      <c r="I7563" s="2" t="s">
        <v>13</v>
      </c>
      <c r="J7563" s="3">
        <v>8505</v>
      </c>
      <c r="K7563" s="3">
        <v>0.67753745399999998</v>
      </c>
      <c r="L7563" s="3">
        <v>1</v>
      </c>
      <c r="M7563" s="2" t="s">
        <v>64</v>
      </c>
      <c r="N7563" s="3">
        <v>269800</v>
      </c>
      <c r="O7563" s="3">
        <v>0.66717762999999997</v>
      </c>
      <c r="P7563" s="3">
        <v>0.70740250573466112</v>
      </c>
      <c r="Q7563" s="3">
        <v>0.84712869885506881</v>
      </c>
      <c r="R7563" s="3">
        <v>0.11272861969892284</v>
      </c>
      <c r="S7563" s="3">
        <v>0.67538729373954909</v>
      </c>
      <c r="T7563" s="5">
        <f>POWER(10,Table2[[#This Row],[Predicted normalized_price]]*(N$7634-N$7635)+N$7635)</f>
        <v>282250.01959411422</v>
      </c>
      <c r="U7563" s="5">
        <f>ABS(Table2[[#This Row],[price]]-Table2[[#This Row],[Predicted Price]])</f>
        <v>12450.019594114216</v>
      </c>
      <c r="V7563" s="5">
        <f>Table2[[#This Row],[Price Diff]]/Table2[[#This Row],[price]]</f>
        <v>4.6145365434077892E-2</v>
      </c>
    </row>
    <row r="7564" spans="1:22" x14ac:dyDescent="0.2">
      <c r="A7564" s="3">
        <v>9970</v>
      </c>
      <c r="B7564" s="3">
        <v>0.16827822000000001</v>
      </c>
      <c r="C7564" s="3">
        <v>19186</v>
      </c>
      <c r="D7564" s="3">
        <v>0.37593070200000001</v>
      </c>
      <c r="E7564" s="3">
        <v>1598</v>
      </c>
      <c r="F7564" s="3">
        <v>0.38552934799999999</v>
      </c>
      <c r="G7564" s="3">
        <v>9</v>
      </c>
      <c r="H7564" s="3">
        <v>0.83257932800000001</v>
      </c>
      <c r="I7564" s="2" t="s">
        <v>10</v>
      </c>
      <c r="J7564" s="3">
        <v>87000</v>
      </c>
      <c r="K7564" s="3">
        <v>0.87571189299999996</v>
      </c>
      <c r="L7564" s="3">
        <v>1</v>
      </c>
      <c r="M7564" s="2" t="s">
        <v>63</v>
      </c>
      <c r="N7564" s="3">
        <v>31800</v>
      </c>
      <c r="O7564" s="3">
        <v>0.27805954300000002</v>
      </c>
      <c r="P7564" s="3">
        <v>-0.48306809846372123</v>
      </c>
      <c r="Q7564" s="3">
        <v>-0.87248734833724306</v>
      </c>
      <c r="R7564" s="3">
        <v>-9.63807050534978E-2</v>
      </c>
      <c r="S7564" s="3">
        <v>0.27236687398494319</v>
      </c>
      <c r="T7564" s="5">
        <f>POWER(10,Table2[[#This Row],[Predicted normalized_price]]*(N$7634-N$7635)+N$7635)</f>
        <v>30820.649943405635</v>
      </c>
      <c r="U7564" s="5">
        <f>ABS(Table2[[#This Row],[price]]-Table2[[#This Row],[Predicted Price]])</f>
        <v>979.35005659436501</v>
      </c>
      <c r="V7564" s="5">
        <f>Table2[[#This Row],[Price Diff]]/Table2[[#This Row],[price]]</f>
        <v>3.0797171591017768E-2</v>
      </c>
    </row>
    <row r="7565" spans="1:22" x14ac:dyDescent="0.2">
      <c r="A7565" s="3">
        <v>9090</v>
      </c>
      <c r="B7565" s="3">
        <v>0.147717301</v>
      </c>
      <c r="C7565" s="3">
        <v>29866</v>
      </c>
      <c r="D7565" s="3">
        <v>0.45337603999999998</v>
      </c>
      <c r="E7565" s="3">
        <v>1339</v>
      </c>
      <c r="F7565" s="3">
        <v>0.31013015700000002</v>
      </c>
      <c r="G7565" s="3">
        <v>10</v>
      </c>
      <c r="H7565" s="3">
        <v>0.87250287000000004</v>
      </c>
      <c r="I7565" s="2" t="s">
        <v>22</v>
      </c>
      <c r="J7565" s="3">
        <v>87800</v>
      </c>
      <c r="K7565" s="3">
        <v>0.87649200900000002</v>
      </c>
      <c r="L7565" s="3">
        <v>1</v>
      </c>
      <c r="M7565" s="2" t="s">
        <v>67</v>
      </c>
      <c r="N7565" s="3">
        <v>39800</v>
      </c>
      <c r="O7565" s="3">
        <v>0.31889657500000002</v>
      </c>
      <c r="P7565" s="3">
        <v>-0.91745257189104767</v>
      </c>
      <c r="Q7565" s="3">
        <v>-0.84509832855617728</v>
      </c>
      <c r="R7565" s="3">
        <v>-0.2266664261196131</v>
      </c>
      <c r="S7565" s="3">
        <v>0.31147722901506419</v>
      </c>
      <c r="T7565" s="5">
        <f>POWER(10,Table2[[#This Row],[Predicted normalized_price]]*(N$7634-N$7635)+N$7635)</f>
        <v>38210.005322259</v>
      </c>
      <c r="U7565" s="5">
        <f>ABS(Table2[[#This Row],[price]]-Table2[[#This Row],[Predicted Price]])</f>
        <v>1589.9946777410005</v>
      </c>
      <c r="V7565" s="5">
        <f>Table2[[#This Row],[Price Diff]]/Table2[[#This Row],[price]]</f>
        <v>3.9949615018618101E-2</v>
      </c>
    </row>
    <row r="7566" spans="1:22" x14ac:dyDescent="0.2">
      <c r="A7566" s="3">
        <v>10030</v>
      </c>
      <c r="B7566" s="3">
        <v>0.16961326600000001</v>
      </c>
      <c r="C7566" s="3">
        <v>19768</v>
      </c>
      <c r="D7566" s="3">
        <v>0.38116039400000001</v>
      </c>
      <c r="E7566" s="3">
        <v>1798</v>
      </c>
      <c r="F7566" s="3">
        <v>0.435810641</v>
      </c>
      <c r="G7566" s="3">
        <v>10</v>
      </c>
      <c r="H7566" s="3">
        <v>0.87250287000000004</v>
      </c>
      <c r="I7566" s="2" t="s">
        <v>19</v>
      </c>
      <c r="J7566" s="3">
        <v>143888</v>
      </c>
      <c r="K7566" s="3">
        <v>0.91859191200000001</v>
      </c>
      <c r="L7566" s="3">
        <v>2</v>
      </c>
      <c r="M7566" s="2" t="s">
        <v>65</v>
      </c>
      <c r="N7566" s="3">
        <v>27888</v>
      </c>
      <c r="O7566" s="3">
        <v>0.25417070899999999</v>
      </c>
      <c r="P7566" s="3">
        <v>-0.84986964966828304</v>
      </c>
      <c r="Q7566" s="3">
        <v>-1.5527660502766915E-2</v>
      </c>
      <c r="R7566" s="3">
        <v>0.86799703849848697</v>
      </c>
      <c r="S7566" s="3">
        <v>0.25253775341488344</v>
      </c>
      <c r="T7566" s="5">
        <f>POWER(10,Table2[[#This Row],[Predicted normalized_price]]*(N$7634-N$7635)+N$7635)</f>
        <v>27638.876542884991</v>
      </c>
      <c r="U7566" s="5">
        <f>ABS(Table2[[#This Row],[price]]-Table2[[#This Row],[Predicted Price]])</f>
        <v>249.12345711500893</v>
      </c>
      <c r="V7566" s="5">
        <f>Table2[[#This Row],[Price Diff]]/Table2[[#This Row],[price]]</f>
        <v>8.9329983188112787E-3</v>
      </c>
    </row>
    <row r="7567" spans="1:22" x14ac:dyDescent="0.2">
      <c r="A7567" s="3">
        <v>8750</v>
      </c>
      <c r="B7567" s="3">
        <v>0.13923506099999999</v>
      </c>
      <c r="C7567" s="3">
        <v>47625</v>
      </c>
      <c r="D7567" s="3">
        <v>0.53503844700000003</v>
      </c>
      <c r="E7567" s="3">
        <v>1496</v>
      </c>
      <c r="F7567" s="3">
        <v>0.35740525400000001</v>
      </c>
      <c r="G7567" s="3">
        <v>5</v>
      </c>
      <c r="H7567" s="3">
        <v>0.60985333500000005</v>
      </c>
      <c r="I7567" s="2" t="s">
        <v>14</v>
      </c>
      <c r="J7567" s="3">
        <v>70563</v>
      </c>
      <c r="K7567" s="3">
        <v>0.85786516999999995</v>
      </c>
      <c r="L7567" s="3">
        <v>1</v>
      </c>
      <c r="M7567" s="2" t="s">
        <v>63</v>
      </c>
      <c r="N7567" s="3">
        <v>58800</v>
      </c>
      <c r="O7567" s="3">
        <v>0.38991986499999998</v>
      </c>
      <c r="P7567" s="3">
        <v>-0.90244069423484563</v>
      </c>
      <c r="Q7567" s="3">
        <v>-0.72547582051848947</v>
      </c>
      <c r="R7567" s="3">
        <v>-0.41881241929445245</v>
      </c>
      <c r="S7567" s="3">
        <v>0.39175213962208522</v>
      </c>
      <c r="T7567" s="5">
        <f>POWER(10,Table2[[#This Row],[Predicted normalized_price]]*(N$7634-N$7635)+N$7635)</f>
        <v>59395.012310229016</v>
      </c>
      <c r="U7567" s="5">
        <f>ABS(Table2[[#This Row],[price]]-Table2[[#This Row],[Predicted Price]])</f>
        <v>595.01231022901629</v>
      </c>
      <c r="V7567" s="5">
        <f>Table2[[#This Row],[Price Diff]]/Table2[[#This Row],[price]]</f>
        <v>1.0119256976683951E-2</v>
      </c>
    </row>
    <row r="7568" spans="1:22" x14ac:dyDescent="0.2">
      <c r="A7568" s="3">
        <v>15570</v>
      </c>
      <c r="B7568" s="3">
        <v>0.26746418599999999</v>
      </c>
      <c r="C7568" s="3">
        <v>69817</v>
      </c>
      <c r="D7568" s="3">
        <v>0.60198014</v>
      </c>
      <c r="E7568" s="3">
        <v>2362</v>
      </c>
      <c r="F7568" s="3">
        <v>0.55214537900000005</v>
      </c>
      <c r="G7568" s="3">
        <v>5</v>
      </c>
      <c r="H7568" s="3">
        <v>0.60985333500000005</v>
      </c>
      <c r="I7568" s="2" t="s">
        <v>10</v>
      </c>
      <c r="J7568" s="3">
        <v>130753</v>
      </c>
      <c r="K7568" s="3">
        <v>0.91043354200000004</v>
      </c>
      <c r="L7568" s="3">
        <v>1</v>
      </c>
      <c r="M7568" s="2" t="s">
        <v>66</v>
      </c>
      <c r="N7568" s="3">
        <v>110800</v>
      </c>
      <c r="O7568" s="3">
        <v>0.50522136299999998</v>
      </c>
      <c r="P7568" s="3">
        <v>0.61530551010348622</v>
      </c>
      <c r="Q7568" s="3">
        <v>-0.53787809409456955</v>
      </c>
      <c r="R7568" s="3">
        <v>-0.64850689672775175</v>
      </c>
      <c r="S7568" s="3">
        <v>0.50341189770683092</v>
      </c>
      <c r="T7568" s="5">
        <f>POWER(10,Table2[[#This Row],[Predicted normalized_price]]*(N$7634-N$7635)+N$7635)</f>
        <v>109703.76792994015</v>
      </c>
      <c r="U7568" s="5">
        <f>ABS(Table2[[#This Row],[price]]-Table2[[#This Row],[Predicted Price]])</f>
        <v>1096.2320700598502</v>
      </c>
      <c r="V7568" s="5">
        <f>Table2[[#This Row],[Price Diff]]/Table2[[#This Row],[price]]</f>
        <v>9.8937912460275289E-3</v>
      </c>
    </row>
    <row r="7569" spans="1:22" x14ac:dyDescent="0.2">
      <c r="A7569" s="3">
        <v>15470</v>
      </c>
      <c r="B7569" s="3">
        <v>0.26603050099999997</v>
      </c>
      <c r="C7569" s="3">
        <v>79440</v>
      </c>
      <c r="D7569" s="3">
        <v>0.62457717700000004</v>
      </c>
      <c r="E7569" s="3">
        <v>1991</v>
      </c>
      <c r="F7569" s="3">
        <v>0.47928668200000002</v>
      </c>
      <c r="G7569" s="3">
        <v>3</v>
      </c>
      <c r="H7569" s="3">
        <v>0.416289664</v>
      </c>
      <c r="I7569" s="2" t="s">
        <v>15</v>
      </c>
      <c r="J7569" s="3">
        <v>27500</v>
      </c>
      <c r="K7569" s="3">
        <v>0.77755406000000005</v>
      </c>
      <c r="L7569" s="3">
        <v>1</v>
      </c>
      <c r="M7569" s="2" t="s">
        <v>65</v>
      </c>
      <c r="N7569" s="3">
        <v>155555</v>
      </c>
      <c r="O7569" s="3">
        <v>0.56696310699999997</v>
      </c>
      <c r="P7569" s="3">
        <v>-0.88176222379947666</v>
      </c>
      <c r="Q7569" s="3">
        <v>0.72032844082161418</v>
      </c>
      <c r="R7569" s="3">
        <v>0.44800380285133662</v>
      </c>
      <c r="S7569" s="3">
        <v>0.55277661544225132</v>
      </c>
      <c r="T7569" s="5">
        <f>POWER(10,Table2[[#This Row],[Predicted normalized_price]]*(N$7634-N$7635)+N$7635)</f>
        <v>143889.29277133683</v>
      </c>
      <c r="U7569" s="5">
        <f>ABS(Table2[[#This Row],[price]]-Table2[[#This Row],[Predicted Price]])</f>
        <v>11665.707228663174</v>
      </c>
      <c r="V7569" s="5">
        <f>Table2[[#This Row],[Price Diff]]/Table2[[#This Row],[price]]</f>
        <v>7.4994100020334756E-2</v>
      </c>
    </row>
    <row r="7570" spans="1:22" x14ac:dyDescent="0.2">
      <c r="A7570" s="3">
        <v>15190</v>
      </c>
      <c r="B7570" s="3">
        <v>0.26196633200000002</v>
      </c>
      <c r="C7570" s="3">
        <v>86963</v>
      </c>
      <c r="D7570" s="3">
        <v>0.64041147899999995</v>
      </c>
      <c r="E7570" s="3">
        <v>1997</v>
      </c>
      <c r="F7570" s="3">
        <v>0.48056971500000001</v>
      </c>
      <c r="G7570" s="3">
        <v>6</v>
      </c>
      <c r="H7570" s="3">
        <v>0.67893919899999999</v>
      </c>
      <c r="I7570" s="2" t="s">
        <v>13</v>
      </c>
      <c r="J7570" s="3">
        <v>79000</v>
      </c>
      <c r="K7570" s="3">
        <v>0.86749087300000005</v>
      </c>
      <c r="L7570" s="3">
        <v>2</v>
      </c>
      <c r="M7570" s="2" t="s">
        <v>65</v>
      </c>
      <c r="N7570" s="3">
        <v>112000</v>
      </c>
      <c r="O7570" s="3">
        <v>0.50718169800000001</v>
      </c>
      <c r="P7570" s="3">
        <v>-0.66940689890340654</v>
      </c>
      <c r="Q7570" s="3">
        <v>0.64034122143634387</v>
      </c>
      <c r="R7570" s="3">
        <v>0.52712161876163055</v>
      </c>
      <c r="S7570" s="3">
        <v>0.51220431543733036</v>
      </c>
      <c r="T7570" s="5">
        <f>POWER(10,Table2[[#This Row],[Predicted normalized_price]]*(N$7634-N$7635)+N$7635)</f>
        <v>115134.18714975359</v>
      </c>
      <c r="U7570" s="5">
        <f>ABS(Table2[[#This Row],[price]]-Table2[[#This Row],[Predicted Price]])</f>
        <v>3134.1871497535903</v>
      </c>
      <c r="V7570" s="5">
        <f>Table2[[#This Row],[Price Diff]]/Table2[[#This Row],[price]]</f>
        <v>2.798381383708563E-2</v>
      </c>
    </row>
    <row r="7571" spans="1:22" x14ac:dyDescent="0.2">
      <c r="A7571" s="3">
        <v>10700</v>
      </c>
      <c r="B7571" s="3">
        <v>0.18400127399999999</v>
      </c>
      <c r="C7571" s="3">
        <v>65371</v>
      </c>
      <c r="D7571" s="3">
        <v>0.59046522199999996</v>
      </c>
      <c r="E7571" s="3">
        <v>1496</v>
      </c>
      <c r="F7571" s="3">
        <v>0.35740525400000001</v>
      </c>
      <c r="G7571" s="3">
        <v>3</v>
      </c>
      <c r="H7571" s="3">
        <v>0.416289664</v>
      </c>
      <c r="I7571" s="2" t="s">
        <v>22</v>
      </c>
      <c r="J7571" s="3">
        <v>40000</v>
      </c>
      <c r="K7571" s="3">
        <v>0.80948806299999998</v>
      </c>
      <c r="L7571" s="3">
        <v>1</v>
      </c>
      <c r="M7571" s="2" t="s">
        <v>66</v>
      </c>
      <c r="N7571" s="3">
        <v>97999</v>
      </c>
      <c r="O7571" s="3">
        <v>0.48287943700000002</v>
      </c>
      <c r="P7571" s="3">
        <v>-0.78633215049268856</v>
      </c>
      <c r="Q7571" s="3">
        <v>-0.56428306880983647</v>
      </c>
      <c r="R7571" s="3">
        <v>-0.64130966457983085</v>
      </c>
      <c r="S7571" s="3">
        <v>0.49093942589294615</v>
      </c>
      <c r="T7571" s="5">
        <f>POWER(10,Table2[[#This Row],[Predicted normalized_price]]*(N$7634-N$7635)+N$7635)</f>
        <v>102436.91407508164</v>
      </c>
      <c r="U7571" s="5">
        <f>ABS(Table2[[#This Row],[price]]-Table2[[#This Row],[Predicted Price]])</f>
        <v>4437.9140750816441</v>
      </c>
      <c r="V7571" s="5">
        <f>Table2[[#This Row],[Price Diff]]/Table2[[#This Row],[price]]</f>
        <v>4.5285299595726934E-2</v>
      </c>
    </row>
    <row r="7572" spans="1:22" x14ac:dyDescent="0.2">
      <c r="A7572" s="3">
        <v>64560</v>
      </c>
      <c r="B7572" s="3">
        <v>0.58392469400000002</v>
      </c>
      <c r="C7572" s="3">
        <v>200515</v>
      </c>
      <c r="D7572" s="3">
        <v>0.78660921299999997</v>
      </c>
      <c r="E7572" s="3">
        <v>4297</v>
      </c>
      <c r="F7572" s="3">
        <v>0.80730323500000001</v>
      </c>
      <c r="G7572" s="3">
        <v>8</v>
      </c>
      <c r="H7572" s="3">
        <v>0.78794860499999997</v>
      </c>
      <c r="I7572" s="2" t="s">
        <v>33</v>
      </c>
      <c r="J7572" s="3">
        <v>50000</v>
      </c>
      <c r="K7572" s="3">
        <v>0.82850592099999998</v>
      </c>
      <c r="L7572" s="3">
        <v>3</v>
      </c>
      <c r="M7572" s="2" t="s">
        <v>62</v>
      </c>
      <c r="N7572" s="3">
        <v>368800</v>
      </c>
      <c r="O7572" s="3">
        <v>0.72406060999999999</v>
      </c>
      <c r="P7572" s="3">
        <v>0.2808268134225706</v>
      </c>
      <c r="Q7572" s="3">
        <v>8.7891776731203033E-2</v>
      </c>
      <c r="R7572" s="3">
        <v>-0.83124891396272216</v>
      </c>
      <c r="S7572" s="3">
        <v>0.7136910399051597</v>
      </c>
      <c r="T7572" s="5">
        <f>POWER(10,Table2[[#This Row],[Predicted normalized_price]]*(N$7634-N$7635)+N$7635)</f>
        <v>348372.88583728462</v>
      </c>
      <c r="U7572" s="5">
        <f>ABS(Table2[[#This Row],[price]]-Table2[[#This Row],[Predicted Price]])</f>
        <v>20427.114162715385</v>
      </c>
      <c r="V7572" s="5">
        <f>Table2[[#This Row],[Price Diff]]/Table2[[#This Row],[price]]</f>
        <v>5.5388053586538463E-2</v>
      </c>
    </row>
    <row r="7573" spans="1:22" x14ac:dyDescent="0.2">
      <c r="A7573" s="3">
        <v>11070</v>
      </c>
      <c r="B7573" s="3">
        <v>0.19156540399999999</v>
      </c>
      <c r="C7573" s="3">
        <v>63330</v>
      </c>
      <c r="D7573" s="3">
        <v>0.58491423300000001</v>
      </c>
      <c r="E7573" s="3">
        <v>1998</v>
      </c>
      <c r="F7573" s="3">
        <v>0.480783179</v>
      </c>
      <c r="G7573" s="3">
        <v>3</v>
      </c>
      <c r="H7573" s="3">
        <v>0.416289664</v>
      </c>
      <c r="I7573" s="2" t="s">
        <v>14</v>
      </c>
      <c r="J7573" s="3">
        <v>23000</v>
      </c>
      <c r="K7573" s="3">
        <v>0.76232469300000005</v>
      </c>
      <c r="L7573" s="3">
        <v>1</v>
      </c>
      <c r="M7573" s="2" t="s">
        <v>65</v>
      </c>
      <c r="N7573" s="3">
        <v>108000</v>
      </c>
      <c r="O7573" s="3">
        <v>0.50056341599999998</v>
      </c>
      <c r="P7573" s="3">
        <v>-0.72620981902404647</v>
      </c>
      <c r="Q7573" s="3">
        <v>-0.55717544112833917</v>
      </c>
      <c r="R7573" s="3">
        <v>-0.60443973505714854</v>
      </c>
      <c r="S7573" s="3">
        <v>0.48361947319889137</v>
      </c>
      <c r="T7573" s="5">
        <f>POWER(10,Table2[[#This Row],[Predicted normalized_price]]*(N$7634-N$7635)+N$7635)</f>
        <v>98398.326237278874</v>
      </c>
      <c r="U7573" s="5">
        <f>ABS(Table2[[#This Row],[price]]-Table2[[#This Row],[Predicted Price]])</f>
        <v>9601.673762721126</v>
      </c>
      <c r="V7573" s="5">
        <f>Table2[[#This Row],[Price Diff]]/Table2[[#This Row],[price]]</f>
        <v>8.8904386691862278E-2</v>
      </c>
    </row>
    <row r="7574" spans="1:22" x14ac:dyDescent="0.2">
      <c r="A7574" s="3">
        <v>8750</v>
      </c>
      <c r="B7574" s="3">
        <v>0.13923506099999999</v>
      </c>
      <c r="C7574" s="3">
        <v>49861</v>
      </c>
      <c r="D7574" s="3">
        <v>0.54306776400000001</v>
      </c>
      <c r="E7574" s="3">
        <v>1498</v>
      </c>
      <c r="F7574" s="3">
        <v>0.357974919</v>
      </c>
      <c r="G7574" s="3">
        <v>4</v>
      </c>
      <c r="H7574" s="3">
        <v>0.52529906999999998</v>
      </c>
      <c r="I7574" s="2" t="s">
        <v>22</v>
      </c>
      <c r="J7574" s="3">
        <v>51000</v>
      </c>
      <c r="K7574" s="3">
        <v>0.83019363899999998</v>
      </c>
      <c r="L7574" s="3">
        <v>1</v>
      </c>
      <c r="M7574" s="2" t="s">
        <v>67</v>
      </c>
      <c r="N7574" s="3">
        <v>69800</v>
      </c>
      <c r="O7574" s="3">
        <v>0.421128471</v>
      </c>
      <c r="P7574" s="3">
        <v>-0.82426863101321346</v>
      </c>
      <c r="Q7574" s="3">
        <v>-0.69902164773941855</v>
      </c>
      <c r="R7574" s="3">
        <v>-0.49518941457068627</v>
      </c>
      <c r="S7574" s="3">
        <v>0.41829514178424709</v>
      </c>
      <c r="T7574" s="5">
        <f>POWER(10,Table2[[#This Row],[Predicted normalized_price]]*(N$7634-N$7635)+N$7635)</f>
        <v>68721.684238398098</v>
      </c>
      <c r="U7574" s="5">
        <f>ABS(Table2[[#This Row],[price]]-Table2[[#This Row],[Predicted Price]])</f>
        <v>1078.3157616019016</v>
      </c>
      <c r="V7574" s="5">
        <f>Table2[[#This Row],[Price Diff]]/Table2[[#This Row],[price]]</f>
        <v>1.5448649879683404E-2</v>
      </c>
    </row>
    <row r="7575" spans="1:22" x14ac:dyDescent="0.2">
      <c r="A7575" s="3">
        <v>7110</v>
      </c>
      <c r="B7575" s="3">
        <v>9.3053389E-2</v>
      </c>
      <c r="C7575" s="3">
        <v>48958</v>
      </c>
      <c r="D7575" s="3">
        <v>0.53986936799999996</v>
      </c>
      <c r="E7575" s="3">
        <v>1368</v>
      </c>
      <c r="F7575" s="3">
        <v>0.31926640000000001</v>
      </c>
      <c r="G7575" s="3">
        <v>4</v>
      </c>
      <c r="H7575" s="3">
        <v>0.52529906999999998</v>
      </c>
      <c r="I7575" s="2" t="s">
        <v>17</v>
      </c>
      <c r="J7575" s="3">
        <v>30500</v>
      </c>
      <c r="K7575" s="3">
        <v>0.786378523</v>
      </c>
      <c r="L7575" s="3">
        <v>1</v>
      </c>
      <c r="M7575" s="2" t="s">
        <v>67</v>
      </c>
      <c r="N7575" s="3">
        <v>54800</v>
      </c>
      <c r="O7575" s="3">
        <v>0.377098881</v>
      </c>
      <c r="P7575" s="3">
        <v>-0.91845156761204094</v>
      </c>
      <c r="Q7575" s="3">
        <v>-0.70192262370911374</v>
      </c>
      <c r="R7575" s="3">
        <v>-0.40352513974091692</v>
      </c>
      <c r="S7575" s="3">
        <v>0.39403651906180925</v>
      </c>
      <c r="T7575" s="5">
        <f>POWER(10,Table2[[#This Row],[Predicted normalized_price]]*(N$7634-N$7635)+N$7635)</f>
        <v>60145.280863661988</v>
      </c>
      <c r="U7575" s="5">
        <f>ABS(Table2[[#This Row],[price]]-Table2[[#This Row],[Predicted Price]])</f>
        <v>5345.2808636619884</v>
      </c>
      <c r="V7575" s="5">
        <f>Table2[[#This Row],[Price Diff]]/Table2[[#This Row],[price]]</f>
        <v>9.7541621599671322E-2</v>
      </c>
    </row>
    <row r="7576" spans="1:22" x14ac:dyDescent="0.2">
      <c r="A7576" s="3">
        <v>9340</v>
      </c>
      <c r="B7576" s="3">
        <v>0.153754217</v>
      </c>
      <c r="C7576" s="3">
        <v>51662</v>
      </c>
      <c r="D7576" s="3">
        <v>0.54927742199999996</v>
      </c>
      <c r="E7576" s="3">
        <v>1197</v>
      </c>
      <c r="F7576" s="3">
        <v>0.26232939100000002</v>
      </c>
      <c r="G7576" s="3">
        <v>2</v>
      </c>
      <c r="H7576" s="3">
        <v>0.26264953499999999</v>
      </c>
      <c r="I7576" s="2" t="s">
        <v>27</v>
      </c>
      <c r="J7576" s="3">
        <v>8000</v>
      </c>
      <c r="K7576" s="3">
        <v>0.67232048</v>
      </c>
      <c r="L7576" s="3">
        <v>1</v>
      </c>
      <c r="M7576" s="2" t="s">
        <v>64</v>
      </c>
      <c r="N7576" s="3">
        <v>99800</v>
      </c>
      <c r="O7576" s="3">
        <v>0.48619350700000002</v>
      </c>
      <c r="P7576" s="3">
        <v>0.70171139152132633</v>
      </c>
      <c r="Q7576" s="3">
        <v>-0.59543747594790686</v>
      </c>
      <c r="R7576" s="3">
        <v>-0.62141341911467096</v>
      </c>
      <c r="S7576" s="3">
        <v>0.48160844268603364</v>
      </c>
      <c r="T7576" s="5">
        <f>POWER(10,Table2[[#This Row],[Predicted normalized_price]]*(N$7634-N$7635)+N$7635)</f>
        <v>97316.944970688884</v>
      </c>
      <c r="U7576" s="5">
        <f>ABS(Table2[[#This Row],[price]]-Table2[[#This Row],[Predicted Price]])</f>
        <v>2483.0550293111155</v>
      </c>
      <c r="V7576" s="5">
        <f>Table2[[#This Row],[Price Diff]]/Table2[[#This Row],[price]]</f>
        <v>2.4880310914941039E-2</v>
      </c>
    </row>
    <row r="7577" spans="1:22" x14ac:dyDescent="0.2">
      <c r="A7577" s="3">
        <v>16290</v>
      </c>
      <c r="B7577" s="3">
        <v>0.27752271699999997</v>
      </c>
      <c r="C7577" s="3">
        <v>40577</v>
      </c>
      <c r="D7577" s="3">
        <v>0.50701075900000003</v>
      </c>
      <c r="E7577" s="3">
        <v>1995</v>
      </c>
      <c r="F7577" s="3">
        <v>0.48014246599999999</v>
      </c>
      <c r="G7577" s="3">
        <v>8</v>
      </c>
      <c r="H7577" s="3">
        <v>0.78794860499999997</v>
      </c>
      <c r="I7577" s="2" t="s">
        <v>13</v>
      </c>
      <c r="J7577" s="3">
        <v>133000</v>
      </c>
      <c r="K7577" s="3">
        <v>0.911885732</v>
      </c>
      <c r="L7577" s="3">
        <v>1</v>
      </c>
      <c r="M7577" s="2" t="s">
        <v>62</v>
      </c>
      <c r="N7577" s="3">
        <v>61800</v>
      </c>
      <c r="O7577" s="3">
        <v>0.39897559900000001</v>
      </c>
      <c r="P7577" s="3">
        <v>-0.81486378237192503</v>
      </c>
      <c r="Q7577" s="3">
        <v>0.41275777709881695</v>
      </c>
      <c r="R7577" s="3">
        <v>0.6967112608113617</v>
      </c>
      <c r="S7577" s="3">
        <v>0.4088712124449686</v>
      </c>
      <c r="T7577" s="5">
        <f>POWER(10,Table2[[#This Row],[Predicted normalized_price]]*(N$7634-N$7635)+N$7635)</f>
        <v>65253.522778679551</v>
      </c>
      <c r="U7577" s="5">
        <f>ABS(Table2[[#This Row],[price]]-Table2[[#This Row],[Predicted Price]])</f>
        <v>3453.5227786795513</v>
      </c>
      <c r="V7577" s="5">
        <f>Table2[[#This Row],[Price Diff]]/Table2[[#This Row],[price]]</f>
        <v>5.5882245609701474E-2</v>
      </c>
    </row>
    <row r="7578" spans="1:22" x14ac:dyDescent="0.2">
      <c r="A7578" s="3">
        <v>9020</v>
      </c>
      <c r="B7578" s="3">
        <v>0.145997193</v>
      </c>
      <c r="C7578" s="3">
        <v>47143</v>
      </c>
      <c r="D7578" s="3">
        <v>0.533258275</v>
      </c>
      <c r="E7578" s="3">
        <v>1197</v>
      </c>
      <c r="F7578" s="3">
        <v>0.26232939100000002</v>
      </c>
      <c r="G7578" s="3">
        <v>3</v>
      </c>
      <c r="H7578" s="3">
        <v>0.416289664</v>
      </c>
      <c r="I7578" s="2" t="s">
        <v>27</v>
      </c>
      <c r="J7578" s="3">
        <v>53000</v>
      </c>
      <c r="K7578" s="3">
        <v>0.83347200499999996</v>
      </c>
      <c r="L7578" s="3">
        <v>1</v>
      </c>
      <c r="M7578" s="2" t="s">
        <v>64</v>
      </c>
      <c r="N7578" s="3">
        <v>77300</v>
      </c>
      <c r="O7578" s="3">
        <v>0.43970161600000002</v>
      </c>
      <c r="P7578" s="3">
        <v>0.74022437496055571</v>
      </c>
      <c r="Q7578" s="3">
        <v>-0.67359535942179882</v>
      </c>
      <c r="R7578" s="3">
        <v>-0.53754641230581468</v>
      </c>
      <c r="S7578" s="3">
        <v>0.43985555072594784</v>
      </c>
      <c r="T7578" s="5">
        <f>POWER(10,Table2[[#This Row],[Predicted normalized_price]]*(N$7634-N$7635)+N$7635)</f>
        <v>77365.413722395111</v>
      </c>
      <c r="U7578" s="5">
        <f>ABS(Table2[[#This Row],[price]]-Table2[[#This Row],[Predicted Price]])</f>
        <v>65.413722395111108</v>
      </c>
      <c r="V7578" s="5">
        <f>Table2[[#This Row],[Price Diff]]/Table2[[#This Row],[price]]</f>
        <v>8.4623185504671553E-4</v>
      </c>
    </row>
    <row r="7579" spans="1:22" x14ac:dyDescent="0.2">
      <c r="A7579" s="3">
        <v>11630</v>
      </c>
      <c r="B7579" s="3">
        <v>0.202545955</v>
      </c>
      <c r="C7579" s="3">
        <v>57805</v>
      </c>
      <c r="D7579" s="3">
        <v>0.56893937699999997</v>
      </c>
      <c r="E7579" s="3">
        <v>1595</v>
      </c>
      <c r="F7579" s="3">
        <v>0.38472810600000001</v>
      </c>
      <c r="G7579" s="3">
        <v>4</v>
      </c>
      <c r="H7579" s="3">
        <v>0.52529906999999998</v>
      </c>
      <c r="I7579" s="2" t="s">
        <v>15</v>
      </c>
      <c r="J7579" s="3">
        <v>49811</v>
      </c>
      <c r="K7579" s="3">
        <v>0.82818315200000003</v>
      </c>
      <c r="L7579" s="3">
        <v>1</v>
      </c>
      <c r="M7579" s="2" t="s">
        <v>67</v>
      </c>
      <c r="N7579" s="3">
        <v>96388</v>
      </c>
      <c r="O7579" s="3">
        <v>0.47986297100000003</v>
      </c>
      <c r="P7579" s="3">
        <v>-0.93033705978983006</v>
      </c>
      <c r="Q7579" s="3">
        <v>0.57798537491048085</v>
      </c>
      <c r="R7579" s="3">
        <v>0.62780435877190044</v>
      </c>
      <c r="S7579" s="3">
        <v>0.46955996069344635</v>
      </c>
      <c r="T7579" s="5">
        <f>POWER(10,Table2[[#This Row],[Predicted normalized_price]]*(N$7634-N$7635)+N$7635)</f>
        <v>91082.56328407352</v>
      </c>
      <c r="U7579" s="5">
        <f>ABS(Table2[[#This Row],[price]]-Table2[[#This Row],[Predicted Price]])</f>
        <v>5305.4367159264802</v>
      </c>
      <c r="V7579" s="5">
        <f>Table2[[#This Row],[Price Diff]]/Table2[[#This Row],[price]]</f>
        <v>5.5042502343927463E-2</v>
      </c>
    </row>
    <row r="7580" spans="1:22" x14ac:dyDescent="0.2">
      <c r="A7580" s="3">
        <v>9430</v>
      </c>
      <c r="B7580" s="3">
        <v>0.15588802600000001</v>
      </c>
      <c r="C7580" s="3">
        <v>50058</v>
      </c>
      <c r="D7580" s="3">
        <v>0.54375783099999997</v>
      </c>
      <c r="E7580" s="3">
        <v>1197</v>
      </c>
      <c r="F7580" s="3">
        <v>0.26232939100000002</v>
      </c>
      <c r="G7580" s="3">
        <v>2</v>
      </c>
      <c r="H7580" s="3">
        <v>0.26264953499999999</v>
      </c>
      <c r="I7580" s="2" t="s">
        <v>42</v>
      </c>
      <c r="J7580" s="3">
        <v>7000</v>
      </c>
      <c r="K7580" s="3">
        <v>0.660939999</v>
      </c>
      <c r="L7580" s="3">
        <v>1</v>
      </c>
      <c r="M7580" s="2" t="s">
        <v>63</v>
      </c>
      <c r="N7580" s="3">
        <v>99800</v>
      </c>
      <c r="O7580" s="3">
        <v>0.48619350700000002</v>
      </c>
      <c r="P7580" s="3">
        <v>-0.94261749918976701</v>
      </c>
      <c r="Q7580" s="3">
        <v>-0.57006865635271953</v>
      </c>
      <c r="R7580" s="3">
        <v>-0.59670158604212653</v>
      </c>
      <c r="S7580" s="3">
        <v>0.47769108230480539</v>
      </c>
      <c r="T7580" s="5">
        <f>POWER(10,Table2[[#This Row],[Predicted normalized_price]]*(N$7634-N$7635)+N$7635)</f>
        <v>95244.485963371932</v>
      </c>
      <c r="U7580" s="5">
        <f>ABS(Table2[[#This Row],[price]]-Table2[[#This Row],[Predicted Price]])</f>
        <v>4555.5140366280684</v>
      </c>
      <c r="V7580" s="5">
        <f>Table2[[#This Row],[Price Diff]]/Table2[[#This Row],[price]]</f>
        <v>4.5646433232746177E-2</v>
      </c>
    </row>
    <row r="7581" spans="1:22" x14ac:dyDescent="0.2">
      <c r="A7581" s="3">
        <v>4720</v>
      </c>
      <c r="B7581" s="3">
        <v>1.893689E-3</v>
      </c>
      <c r="C7581" s="3">
        <v>10997</v>
      </c>
      <c r="D7581" s="3">
        <v>0.27853190799999999</v>
      </c>
      <c r="E7581" s="3">
        <v>1368</v>
      </c>
      <c r="F7581" s="3">
        <v>0.31926640000000001</v>
      </c>
      <c r="G7581" s="3">
        <v>10</v>
      </c>
      <c r="H7581" s="3">
        <v>0.87250287000000004</v>
      </c>
      <c r="I7581" s="2" t="s">
        <v>39</v>
      </c>
      <c r="J7581" s="3">
        <v>110254</v>
      </c>
      <c r="K7581" s="3">
        <v>0.89590035499999998</v>
      </c>
      <c r="L7581" s="3">
        <v>4</v>
      </c>
      <c r="M7581" s="2" t="s">
        <v>67</v>
      </c>
      <c r="N7581" s="3">
        <v>13900</v>
      </c>
      <c r="O7581" s="3">
        <v>0.127454759</v>
      </c>
      <c r="P7581" s="3">
        <v>-0.85105010557895244</v>
      </c>
      <c r="Q7581" s="3">
        <v>-0.42697424599596834</v>
      </c>
      <c r="R7581" s="3">
        <v>0.92741553504262364</v>
      </c>
      <c r="S7581" s="3">
        <v>0.12909844737507101</v>
      </c>
      <c r="T7581" s="5">
        <f>POWER(10,Table2[[#This Row],[Predicted normalized_price]]*(N$7634-N$7635)+N$7635)</f>
        <v>14026.115024613046</v>
      </c>
      <c r="U7581" s="5">
        <f>ABS(Table2[[#This Row],[price]]-Table2[[#This Row],[Predicted Price]])</f>
        <v>126.11502461304553</v>
      </c>
      <c r="V7581" s="5">
        <f>Table2[[#This Row],[Price Diff]]/Table2[[#This Row],[price]]</f>
        <v>9.0730233534565136E-3</v>
      </c>
    </row>
    <row r="7582" spans="1:22" x14ac:dyDescent="0.2">
      <c r="A7582" s="3">
        <v>10890</v>
      </c>
      <c r="B7582" s="3">
        <v>0.18791766500000001</v>
      </c>
      <c r="C7582" s="3">
        <v>67935</v>
      </c>
      <c r="D7582" s="3">
        <v>0.59719800700000003</v>
      </c>
      <c r="E7582" s="3">
        <v>2494</v>
      </c>
      <c r="F7582" s="3">
        <v>0.57533232300000003</v>
      </c>
      <c r="G7582" s="3">
        <v>3</v>
      </c>
      <c r="H7582" s="3">
        <v>0.416289664</v>
      </c>
      <c r="I7582" s="2" t="s">
        <v>10</v>
      </c>
      <c r="J7582" s="3">
        <v>18000</v>
      </c>
      <c r="K7582" s="3">
        <v>0.74143363900000003</v>
      </c>
      <c r="L7582" s="3">
        <v>1</v>
      </c>
      <c r="M7582" s="2" t="s">
        <v>65</v>
      </c>
      <c r="N7582" s="3">
        <v>101800</v>
      </c>
      <c r="O7582" s="3">
        <v>0.48980439399999998</v>
      </c>
      <c r="P7582" s="3">
        <v>0.72017745385954546</v>
      </c>
      <c r="Q7582" s="3">
        <v>-0.55920632517523916</v>
      </c>
      <c r="R7582" s="3">
        <v>-0.63175453262315595</v>
      </c>
      <c r="S7582" s="3">
        <v>0.49382225557988318</v>
      </c>
      <c r="T7582" s="5">
        <f>POWER(10,Table2[[#This Row],[Predicted normalized_price]]*(N$7634-N$7635)+N$7635)</f>
        <v>104072.56180622778</v>
      </c>
      <c r="U7582" s="5">
        <f>ABS(Table2[[#This Row],[price]]-Table2[[#This Row],[Predicted Price]])</f>
        <v>2272.561806227779</v>
      </c>
      <c r="V7582" s="5">
        <f>Table2[[#This Row],[Price Diff]]/Table2[[#This Row],[price]]</f>
        <v>2.2323789845066593E-2</v>
      </c>
    </row>
    <row r="7583" spans="1:22" x14ac:dyDescent="0.2">
      <c r="A7583" s="3">
        <v>13480</v>
      </c>
      <c r="B7583" s="3">
        <v>0.23539226199999999</v>
      </c>
      <c r="C7583" s="3">
        <v>31641</v>
      </c>
      <c r="D7583" s="3">
        <v>0.463479435</v>
      </c>
      <c r="E7583" s="3">
        <v>1597</v>
      </c>
      <c r="F7583" s="3">
        <v>0.38526243399999999</v>
      </c>
      <c r="G7583" s="3">
        <v>8</v>
      </c>
      <c r="H7583" s="3">
        <v>0.78794860499999997</v>
      </c>
      <c r="I7583" s="2" t="s">
        <v>15</v>
      </c>
      <c r="J7583" s="3">
        <v>88000</v>
      </c>
      <c r="K7583" s="3">
        <v>0.87668592700000003</v>
      </c>
      <c r="L7583" s="3">
        <v>2</v>
      </c>
      <c r="M7583" s="2" t="s">
        <v>65</v>
      </c>
      <c r="N7583" s="3">
        <v>52800</v>
      </c>
      <c r="O7583" s="3">
        <v>0.37033294500000002</v>
      </c>
      <c r="P7583" s="3">
        <v>-0.94836177974307334</v>
      </c>
      <c r="Q7583" s="3">
        <v>0.31219271898214113</v>
      </c>
      <c r="R7583" s="3">
        <v>0.77066062152345061</v>
      </c>
      <c r="S7583" s="3">
        <v>0.36327867392057617</v>
      </c>
      <c r="T7583" s="5">
        <f>POWER(10,Table2[[#This Row],[Predicted normalized_price]]*(N$7634-N$7635)+N$7635)</f>
        <v>50792.452635190413</v>
      </c>
      <c r="U7583" s="5">
        <f>ABS(Table2[[#This Row],[price]]-Table2[[#This Row],[Predicted Price]])</f>
        <v>2007.5473648095867</v>
      </c>
      <c r="V7583" s="5">
        <f>Table2[[#This Row],[Price Diff]]/Table2[[#This Row],[price]]</f>
        <v>3.8021730394120962E-2</v>
      </c>
    </row>
    <row r="7584" spans="1:22" x14ac:dyDescent="0.2">
      <c r="A7584" s="3">
        <v>11260</v>
      </c>
      <c r="B7584" s="3">
        <v>0.195352002</v>
      </c>
      <c r="C7584" s="3">
        <v>25752</v>
      </c>
      <c r="D7584" s="3">
        <v>0.42743927900000001</v>
      </c>
      <c r="E7584" s="3">
        <v>1984</v>
      </c>
      <c r="F7584" s="3">
        <v>0.47778491499999998</v>
      </c>
      <c r="G7584" s="3">
        <v>10</v>
      </c>
      <c r="H7584" s="3">
        <v>0.87250287000000004</v>
      </c>
      <c r="I7584" s="2" t="s">
        <v>20</v>
      </c>
      <c r="J7584" s="3">
        <v>120000</v>
      </c>
      <c r="K7584" s="3">
        <v>0.90311950399999996</v>
      </c>
      <c r="L7584" s="3">
        <v>2</v>
      </c>
      <c r="M7584" s="2" t="s">
        <v>64</v>
      </c>
      <c r="N7584" s="3">
        <v>37800</v>
      </c>
      <c r="O7584" s="3">
        <v>0.30951394500000001</v>
      </c>
      <c r="P7584" s="3">
        <v>0.90901709337134051</v>
      </c>
      <c r="Q7584" s="3">
        <v>0.1307945960606455</v>
      </c>
      <c r="R7584" s="3">
        <v>0.84597685486546592</v>
      </c>
      <c r="S7584" s="3">
        <v>0.30129456083151629</v>
      </c>
      <c r="T7584" s="5">
        <f>POWER(10,Table2[[#This Row],[Predicted normalized_price]]*(N$7634-N$7635)+N$7635)</f>
        <v>36130.715824032312</v>
      </c>
      <c r="U7584" s="5">
        <f>ABS(Table2[[#This Row],[price]]-Table2[[#This Row],[Predicted Price]])</f>
        <v>1669.2841759676885</v>
      </c>
      <c r="V7584" s="5">
        <f>Table2[[#This Row],[Price Diff]]/Table2[[#This Row],[price]]</f>
        <v>4.4160957036182238E-2</v>
      </c>
    </row>
    <row r="7585" spans="1:22" x14ac:dyDescent="0.2">
      <c r="A7585" s="3">
        <v>10330</v>
      </c>
      <c r="B7585" s="3">
        <v>0.17617092400000001</v>
      </c>
      <c r="C7585" s="3">
        <v>11253</v>
      </c>
      <c r="D7585" s="3">
        <v>0.28255909600000001</v>
      </c>
      <c r="E7585" s="3">
        <v>1595</v>
      </c>
      <c r="F7585" s="3">
        <v>0.38472810600000001</v>
      </c>
      <c r="G7585" s="3">
        <v>10</v>
      </c>
      <c r="H7585" s="3">
        <v>0.87250287000000004</v>
      </c>
      <c r="I7585" s="2" t="s">
        <v>20</v>
      </c>
      <c r="J7585" s="3">
        <v>119000</v>
      </c>
      <c r="K7585" s="3">
        <v>0.90240630300000002</v>
      </c>
      <c r="L7585" s="3">
        <v>1</v>
      </c>
      <c r="M7585" s="2" t="s">
        <v>63</v>
      </c>
      <c r="N7585" s="3">
        <v>21000</v>
      </c>
      <c r="O7585" s="3">
        <v>0.20254693800000001</v>
      </c>
      <c r="P7585" s="3">
        <v>-0.85929845276422978</v>
      </c>
      <c r="Q7585" s="3">
        <v>-0.15188787864496231</v>
      </c>
      <c r="R7585" s="3">
        <v>0.91834884879097878</v>
      </c>
      <c r="S7585" s="3">
        <v>0.20382872891092535</v>
      </c>
      <c r="T7585" s="5">
        <f>POWER(10,Table2[[#This Row],[Predicted normalized_price]]*(N$7634-N$7635)+N$7635)</f>
        <v>21148.435159683686</v>
      </c>
      <c r="U7585" s="5">
        <f>ABS(Table2[[#This Row],[price]]-Table2[[#This Row],[Predicted Price]])</f>
        <v>148.43515968368592</v>
      </c>
      <c r="V7585" s="5">
        <f>Table2[[#This Row],[Price Diff]]/Table2[[#This Row],[price]]</f>
        <v>7.0683409373183776E-3</v>
      </c>
    </row>
    <row r="7586" spans="1:22" x14ac:dyDescent="0.2">
      <c r="A7586" s="3">
        <v>23120</v>
      </c>
      <c r="B7586" s="3">
        <v>0.35543282599999998</v>
      </c>
      <c r="C7586" s="3">
        <v>112507</v>
      </c>
      <c r="D7586" s="3">
        <v>0.68548020399999998</v>
      </c>
      <c r="E7586" s="3">
        <v>2979</v>
      </c>
      <c r="F7586" s="3">
        <v>0.65110249600000003</v>
      </c>
      <c r="G7586" s="3">
        <v>4</v>
      </c>
      <c r="H7586" s="3">
        <v>0.52529906999999998</v>
      </c>
      <c r="I7586" s="2" t="s">
        <v>13</v>
      </c>
      <c r="J7586" s="3">
        <v>43000</v>
      </c>
      <c r="K7586" s="3">
        <v>0.81565173599999996</v>
      </c>
      <c r="L7586" s="3">
        <v>1</v>
      </c>
      <c r="M7586" s="2" t="s">
        <v>64</v>
      </c>
      <c r="N7586" s="3">
        <v>198888</v>
      </c>
      <c r="O7586" s="3">
        <v>0.61168398899999998</v>
      </c>
      <c r="P7586" s="3">
        <v>0.7649819494919704</v>
      </c>
      <c r="Q7586" s="3">
        <v>0.78025924902992427</v>
      </c>
      <c r="R7586" s="3">
        <v>0.27423416457864513</v>
      </c>
      <c r="S7586" s="3">
        <v>0.61696834883361573</v>
      </c>
      <c r="T7586" s="5">
        <f>POWER(10,Table2[[#This Row],[Predicted normalized_price]]*(N$7634-N$7635)+N$7635)</f>
        <v>204747.91801946715</v>
      </c>
      <c r="U7586" s="5">
        <f>ABS(Table2[[#This Row],[price]]-Table2[[#This Row],[Predicted Price]])</f>
        <v>5859.9180194671499</v>
      </c>
      <c r="V7586" s="5">
        <f>Table2[[#This Row],[Price Diff]]/Table2[[#This Row],[price]]</f>
        <v>2.9463406638244389E-2</v>
      </c>
    </row>
    <row r="7587" spans="1:22" x14ac:dyDescent="0.2">
      <c r="A7587" s="3">
        <v>11310</v>
      </c>
      <c r="B7587" s="3">
        <v>0.196337857</v>
      </c>
      <c r="C7587" s="3">
        <v>54060</v>
      </c>
      <c r="D7587" s="3">
        <v>0.55721761800000003</v>
      </c>
      <c r="E7587" s="3">
        <v>1598</v>
      </c>
      <c r="F7587" s="3">
        <v>0.38552934799999999</v>
      </c>
      <c r="G7587" s="3">
        <v>7</v>
      </c>
      <c r="H7587" s="3">
        <v>0.73735046500000001</v>
      </c>
      <c r="I7587" s="2" t="s">
        <v>37</v>
      </c>
      <c r="J7587" s="3">
        <v>72000</v>
      </c>
      <c r="K7587" s="3">
        <v>0.85958336300000004</v>
      </c>
      <c r="L7587" s="3">
        <v>3</v>
      </c>
      <c r="M7587" s="2" t="s">
        <v>68</v>
      </c>
      <c r="N7587" s="3">
        <v>66800</v>
      </c>
      <c r="O7587" s="3">
        <v>0.41313380199999999</v>
      </c>
      <c r="P7587" s="3">
        <v>-0.91676900112850301</v>
      </c>
      <c r="Q7587" s="3">
        <v>0.41348288698710928</v>
      </c>
      <c r="R7587" s="3">
        <v>0.6760928459755845</v>
      </c>
      <c r="S7587" s="3">
        <v>0.41402263541613293</v>
      </c>
      <c r="T7587" s="5">
        <f>POWER(10,Table2[[#This Row],[Predicted normalized_price]]*(N$7634-N$7635)+N$7635)</f>
        <v>67127.060271097071</v>
      </c>
      <c r="U7587" s="5">
        <f>ABS(Table2[[#This Row],[price]]-Table2[[#This Row],[Predicted Price]])</f>
        <v>327.06027109707065</v>
      </c>
      <c r="V7587" s="5">
        <f>Table2[[#This Row],[Price Diff]]/Table2[[#This Row],[price]]</f>
        <v>4.896111842770519E-3</v>
      </c>
    </row>
    <row r="7588" spans="1:22" x14ac:dyDescent="0.2">
      <c r="A7588" s="3">
        <v>16780</v>
      </c>
      <c r="B7588" s="3">
        <v>0.28411699899999998</v>
      </c>
      <c r="C7588" s="3">
        <v>72621</v>
      </c>
      <c r="D7588" s="3">
        <v>0.60887112200000004</v>
      </c>
      <c r="E7588" s="3">
        <v>1997</v>
      </c>
      <c r="F7588" s="3">
        <v>0.48056971500000001</v>
      </c>
      <c r="G7588" s="3">
        <v>7</v>
      </c>
      <c r="H7588" s="3">
        <v>0.73735046500000001</v>
      </c>
      <c r="I7588" s="2" t="s">
        <v>13</v>
      </c>
      <c r="J7588" s="3">
        <v>102000</v>
      </c>
      <c r="K7588" s="3">
        <v>0.88926850199999996</v>
      </c>
      <c r="L7588" s="3">
        <v>1</v>
      </c>
      <c r="M7588" s="2" t="s">
        <v>65</v>
      </c>
      <c r="N7588" s="3">
        <v>93800</v>
      </c>
      <c r="O7588" s="3">
        <v>0.47490997400000001</v>
      </c>
      <c r="P7588" s="3">
        <v>-0.82050828931802755</v>
      </c>
      <c r="Q7588" s="3">
        <v>0.60268779896775115</v>
      </c>
      <c r="R7588" s="3">
        <v>0.56132848159807558</v>
      </c>
      <c r="S7588" s="3">
        <v>0.49321402108149498</v>
      </c>
      <c r="T7588" s="5">
        <f>POWER(10,Table2[[#This Row],[Predicted normalized_price]]*(N$7634-N$7635)+N$7635)</f>
        <v>103725.30432115079</v>
      </c>
      <c r="U7588" s="5">
        <f>ABS(Table2[[#This Row],[price]]-Table2[[#This Row],[Predicted Price]])</f>
        <v>9925.3043211507902</v>
      </c>
      <c r="V7588" s="5">
        <f>Table2[[#This Row],[Price Diff]]/Table2[[#This Row],[price]]</f>
        <v>0.10581347890352655</v>
      </c>
    </row>
    <row r="7589" spans="1:22" x14ac:dyDescent="0.2">
      <c r="A7589" s="3">
        <v>11980</v>
      </c>
      <c r="B7589" s="3">
        <v>0.20914342999999999</v>
      </c>
      <c r="C7589" s="3">
        <v>29639</v>
      </c>
      <c r="D7589" s="3">
        <v>0.45204083699999997</v>
      </c>
      <c r="E7589" s="3">
        <v>1798</v>
      </c>
      <c r="F7589" s="3">
        <v>0.435810641</v>
      </c>
      <c r="G7589" s="3">
        <v>8</v>
      </c>
      <c r="H7589" s="3">
        <v>0.78794860499999997</v>
      </c>
      <c r="I7589" s="2" t="s">
        <v>10</v>
      </c>
      <c r="J7589" s="3">
        <v>62000</v>
      </c>
      <c r="K7589" s="3">
        <v>0.84683922</v>
      </c>
      <c r="L7589" s="3">
        <v>1</v>
      </c>
      <c r="M7589" s="2" t="s">
        <v>66</v>
      </c>
      <c r="N7589" s="3">
        <v>44800</v>
      </c>
      <c r="O7589" s="3">
        <v>0.34043263200000001</v>
      </c>
      <c r="P7589" s="3">
        <v>7.8190908333198389E-2</v>
      </c>
      <c r="Q7589" s="3">
        <v>-0.79626512839943941</v>
      </c>
      <c r="R7589" s="3">
        <v>-0.31625334132869332</v>
      </c>
      <c r="S7589" s="3">
        <v>0.34968163933021507</v>
      </c>
      <c r="T7589" s="5">
        <f>POWER(10,Table2[[#This Row],[Predicted normalized_price]]*(N$7634-N$7635)+N$7635)</f>
        <v>47135.747913308798</v>
      </c>
      <c r="U7589" s="5">
        <f>ABS(Table2[[#This Row],[price]]-Table2[[#This Row],[Predicted Price]])</f>
        <v>2335.7479133087982</v>
      </c>
      <c r="V7589" s="5">
        <f>Table2[[#This Row],[Price Diff]]/Table2[[#This Row],[price]]</f>
        <v>5.213723020778567E-2</v>
      </c>
    </row>
    <row r="7590" spans="1:22" x14ac:dyDescent="0.2">
      <c r="A7590" s="3">
        <v>23120</v>
      </c>
      <c r="B7590" s="3">
        <v>0.35543282599999998</v>
      </c>
      <c r="C7590" s="3">
        <v>105880</v>
      </c>
      <c r="D7590" s="3">
        <v>0.67485599900000004</v>
      </c>
      <c r="E7590" s="3">
        <v>2979</v>
      </c>
      <c r="F7590" s="3">
        <v>0.65110249600000003</v>
      </c>
      <c r="G7590" s="3">
        <v>5</v>
      </c>
      <c r="H7590" s="3">
        <v>0.60985333500000005</v>
      </c>
      <c r="I7590" s="2" t="s">
        <v>13</v>
      </c>
      <c r="J7590" s="3">
        <v>23000</v>
      </c>
      <c r="K7590" s="3">
        <v>0.76232469300000005</v>
      </c>
      <c r="L7590" s="3">
        <v>1</v>
      </c>
      <c r="M7590" s="2" t="s">
        <v>64</v>
      </c>
      <c r="N7590" s="3">
        <v>203800</v>
      </c>
      <c r="O7590" s="3">
        <v>0.61612387000000002</v>
      </c>
      <c r="P7590" s="3">
        <v>0.75112893220276034</v>
      </c>
      <c r="Q7590" s="3">
        <v>0.74921789891126955</v>
      </c>
      <c r="R7590" s="3">
        <v>0.31998296493129591</v>
      </c>
      <c r="S7590" s="3">
        <v>0.59715405342541672</v>
      </c>
      <c r="T7590" s="5">
        <f>POWER(10,Table2[[#This Row],[Predicted normalized_price]]*(N$7634-N$7635)+N$7635)</f>
        <v>183625.70116186028</v>
      </c>
      <c r="U7590" s="5">
        <f>ABS(Table2[[#This Row],[price]]-Table2[[#This Row],[Predicted Price]])</f>
        <v>20174.298838139715</v>
      </c>
      <c r="V7590" s="5">
        <f>Table2[[#This Row],[Price Diff]]/Table2[[#This Row],[price]]</f>
        <v>9.8990671433462782E-2</v>
      </c>
    </row>
    <row r="7591" spans="1:22" x14ac:dyDescent="0.2">
      <c r="A7591" s="3">
        <v>14780</v>
      </c>
      <c r="B7591" s="3">
        <v>0.25587800300000002</v>
      </c>
      <c r="C7591" s="3">
        <v>60670</v>
      </c>
      <c r="D7591" s="3">
        <v>0.57740493299999995</v>
      </c>
      <c r="E7591" s="3">
        <v>1997</v>
      </c>
      <c r="F7591" s="3">
        <v>0.48056971500000001</v>
      </c>
      <c r="G7591" s="3">
        <v>7</v>
      </c>
      <c r="H7591" s="3">
        <v>0.73735046500000001</v>
      </c>
      <c r="I7591" s="2" t="s">
        <v>13</v>
      </c>
      <c r="J7591" s="3">
        <v>51000</v>
      </c>
      <c r="K7591" s="3">
        <v>0.83019363899999998</v>
      </c>
      <c r="L7591" s="3">
        <v>2</v>
      </c>
      <c r="M7591" s="2" t="s">
        <v>65</v>
      </c>
      <c r="N7591" s="3">
        <v>77800</v>
      </c>
      <c r="O7591" s="3">
        <v>0.44087494500000002</v>
      </c>
      <c r="P7591" s="3">
        <v>-0.75290161573994452</v>
      </c>
      <c r="Q7591" s="3">
        <v>0.52890936108205722</v>
      </c>
      <c r="R7591" s="3">
        <v>0.63387921359533439</v>
      </c>
      <c r="S7591" s="3">
        <v>0.45556109529238681</v>
      </c>
      <c r="T7591" s="5">
        <f>POWER(10,Table2[[#This Row],[Predicted normalized_price]]*(N$7634-N$7635)+N$7635)</f>
        <v>84338.817822780504</v>
      </c>
      <c r="U7591" s="5">
        <f>ABS(Table2[[#This Row],[price]]-Table2[[#This Row],[Predicted Price]])</f>
        <v>6538.8178227805038</v>
      </c>
      <c r="V7591" s="5">
        <f>Table2[[#This Row],[Price Diff]]/Table2[[#This Row],[price]]</f>
        <v>8.4046501578155575E-2</v>
      </c>
    </row>
    <row r="7592" spans="1:22" x14ac:dyDescent="0.2">
      <c r="A7592" s="3">
        <v>8080</v>
      </c>
      <c r="B7592" s="3">
        <v>0.12150973900000001</v>
      </c>
      <c r="C7592" s="3">
        <v>46417</v>
      </c>
      <c r="D7592" s="3">
        <v>0.53054228599999997</v>
      </c>
      <c r="E7592" s="3">
        <v>1496</v>
      </c>
      <c r="F7592" s="3">
        <v>0.35740525400000001</v>
      </c>
      <c r="G7592" s="3">
        <v>5</v>
      </c>
      <c r="H7592" s="3">
        <v>0.60985333500000005</v>
      </c>
      <c r="I7592" s="2" t="s">
        <v>14</v>
      </c>
      <c r="J7592" s="3">
        <v>51145</v>
      </c>
      <c r="K7592" s="3">
        <v>0.83043560800000005</v>
      </c>
      <c r="L7592" s="3">
        <v>1</v>
      </c>
      <c r="M7592" s="2" t="s">
        <v>67</v>
      </c>
      <c r="N7592" s="3">
        <v>55800</v>
      </c>
      <c r="O7592" s="3">
        <v>0.38038979699999997</v>
      </c>
      <c r="P7592" s="3">
        <v>-0.84801967471213335</v>
      </c>
      <c r="Q7592" s="3">
        <v>-0.73282997611009615</v>
      </c>
      <c r="R7592" s="3">
        <v>-0.38615382652241687</v>
      </c>
      <c r="S7592" s="3">
        <v>0.38167621246356503</v>
      </c>
      <c r="T7592" s="5">
        <f>POWER(10,Table2[[#This Row],[Predicted normalized_price]]*(N$7634-N$7635)+N$7635)</f>
        <v>56195.841334651646</v>
      </c>
      <c r="U7592" s="5">
        <f>ABS(Table2[[#This Row],[price]]-Table2[[#This Row],[Predicted Price]])</f>
        <v>395.84133465164632</v>
      </c>
      <c r="V7592" s="5">
        <f>Table2[[#This Row],[Price Diff]]/Table2[[#This Row],[price]]</f>
        <v>7.0939307285241273E-3</v>
      </c>
    </row>
    <row r="7593" spans="1:22" x14ac:dyDescent="0.2">
      <c r="A7593" s="3">
        <v>15270</v>
      </c>
      <c r="B7593" s="3">
        <v>0.263135118</v>
      </c>
      <c r="C7593" s="3">
        <v>84747</v>
      </c>
      <c r="D7593" s="3">
        <v>0.63589426000000004</v>
      </c>
      <c r="E7593" s="3">
        <v>2979</v>
      </c>
      <c r="F7593" s="3">
        <v>0.65110249600000003</v>
      </c>
      <c r="G7593" s="3">
        <v>10</v>
      </c>
      <c r="H7593" s="3">
        <v>0.87250287000000004</v>
      </c>
      <c r="I7593" s="2" t="s">
        <v>13</v>
      </c>
      <c r="J7593" s="3">
        <v>32000</v>
      </c>
      <c r="K7593" s="3">
        <v>0.79047020499999998</v>
      </c>
      <c r="L7593" s="3">
        <v>3</v>
      </c>
      <c r="M7593" s="2" t="s">
        <v>62</v>
      </c>
      <c r="N7593" s="3">
        <v>105000</v>
      </c>
      <c r="O7593" s="3">
        <v>0.49543680299999998</v>
      </c>
      <c r="P7593" s="3">
        <v>-1.8351081758193135E-3</v>
      </c>
      <c r="Q7593" s="3">
        <v>0.54042904742562348</v>
      </c>
      <c r="R7593" s="3">
        <v>0.59733768433476486</v>
      </c>
      <c r="S7593" s="3">
        <v>0.46984094763641099</v>
      </c>
      <c r="T7593" s="5">
        <f>POWER(10,Table2[[#This Row],[Predicted normalized_price]]*(N$7634-N$7635)+N$7635)</f>
        <v>91223.306215286299</v>
      </c>
      <c r="U7593" s="5">
        <f>ABS(Table2[[#This Row],[price]]-Table2[[#This Row],[Predicted Price]])</f>
        <v>13776.693784713701</v>
      </c>
      <c r="V7593" s="5">
        <f>Table2[[#This Row],[Price Diff]]/Table2[[#This Row],[price]]</f>
        <v>0.13120660747346383</v>
      </c>
    </row>
    <row r="7594" spans="1:22" x14ac:dyDescent="0.2">
      <c r="A7594" s="3">
        <v>84070</v>
      </c>
      <c r="B7594" s="3">
        <v>0.64267875299999999</v>
      </c>
      <c r="C7594" s="3">
        <v>160723</v>
      </c>
      <c r="D7594" s="3">
        <v>0.74789761499999996</v>
      </c>
      <c r="E7594" s="3">
        <v>5204</v>
      </c>
      <c r="F7594" s="3">
        <v>0.88896218000000005</v>
      </c>
      <c r="G7594" s="3">
        <v>9</v>
      </c>
      <c r="H7594" s="3">
        <v>0.83257932800000001</v>
      </c>
      <c r="I7594" s="2" t="s">
        <v>40</v>
      </c>
      <c r="J7594" s="3">
        <v>29027</v>
      </c>
      <c r="K7594" s="3">
        <v>0.78215976399999998</v>
      </c>
      <c r="L7594" s="3">
        <v>4</v>
      </c>
      <c r="M7594" s="2" t="s">
        <v>62</v>
      </c>
      <c r="N7594" s="3">
        <v>298800</v>
      </c>
      <c r="O7594" s="3">
        <v>0.68575688300000004</v>
      </c>
      <c r="P7594" s="3">
        <v>9.33239040862235E-2</v>
      </c>
      <c r="Q7594" s="3">
        <v>0.46070238561157678</v>
      </c>
      <c r="R7594" s="3">
        <v>-0.41844170739461634</v>
      </c>
      <c r="S7594" s="3">
        <v>0.70669889728625324</v>
      </c>
      <c r="T7594" s="5">
        <f>POWER(10,Table2[[#This Row],[Predicted normalized_price]]*(N$7634-N$7635)+N$7635)</f>
        <v>335241.57791575423</v>
      </c>
      <c r="U7594" s="5">
        <f>ABS(Table2[[#This Row],[price]]-Table2[[#This Row],[Predicted Price]])</f>
        <v>36441.577915754227</v>
      </c>
      <c r="V7594" s="5">
        <f>Table2[[#This Row],[Price Diff]]/Table2[[#This Row],[price]]</f>
        <v>0.12195976544763798</v>
      </c>
    </row>
    <row r="7595" spans="1:22" x14ac:dyDescent="0.2">
      <c r="A7595" s="3">
        <v>7910</v>
      </c>
      <c r="B7595" s="3">
        <v>0.116778328</v>
      </c>
      <c r="C7595" s="3">
        <v>45157</v>
      </c>
      <c r="D7595" s="3">
        <v>0.52572615099999997</v>
      </c>
      <c r="E7595" s="3">
        <v>1496</v>
      </c>
      <c r="F7595" s="3">
        <v>0.35740525400000001</v>
      </c>
      <c r="G7595" s="3">
        <v>2</v>
      </c>
      <c r="H7595" s="3">
        <v>0.26264953499999999</v>
      </c>
      <c r="I7595" s="2" t="s">
        <v>14</v>
      </c>
      <c r="J7595" s="3">
        <v>44</v>
      </c>
      <c r="K7595" s="3">
        <v>0.22888373000000001</v>
      </c>
      <c r="L7595" s="3">
        <v>1</v>
      </c>
      <c r="M7595" s="2" t="s">
        <v>63</v>
      </c>
      <c r="N7595" s="3">
        <v>82800</v>
      </c>
      <c r="O7595" s="3">
        <v>0.45221003500000001</v>
      </c>
      <c r="P7595" s="3">
        <v>-0.93889593280970784</v>
      </c>
      <c r="Q7595" s="3">
        <v>-0.65313667719389046</v>
      </c>
      <c r="R7595" s="3">
        <v>-0.5419956753839944</v>
      </c>
      <c r="S7595" s="3">
        <v>0.4419486647013654</v>
      </c>
      <c r="T7595" s="5">
        <f>POWER(10,Table2[[#This Row],[Predicted normalized_price]]*(N$7634-N$7635)+N$7635)</f>
        <v>78260.385979738508</v>
      </c>
      <c r="U7595" s="5">
        <f>ABS(Table2[[#This Row],[price]]-Table2[[#This Row],[Predicted Price]])</f>
        <v>4539.6140202614915</v>
      </c>
      <c r="V7595" s="5">
        <f>Table2[[#This Row],[Price Diff]]/Table2[[#This Row],[price]]</f>
        <v>5.4826256283351346E-2</v>
      </c>
    </row>
    <row r="7596" spans="1:22" x14ac:dyDescent="0.2">
      <c r="A7596" s="3">
        <v>14520</v>
      </c>
      <c r="B7596" s="3">
        <v>0.25192896799999998</v>
      </c>
      <c r="C7596" s="3">
        <v>69176</v>
      </c>
      <c r="D7596" s="3">
        <v>0.60036599999999996</v>
      </c>
      <c r="E7596" s="3">
        <v>1998</v>
      </c>
      <c r="F7596" s="3">
        <v>0.480783179</v>
      </c>
      <c r="G7596" s="3">
        <v>4</v>
      </c>
      <c r="H7596" s="3">
        <v>0.52529906999999998</v>
      </c>
      <c r="I7596" s="2" t="s">
        <v>13</v>
      </c>
      <c r="J7596" s="3">
        <v>40000</v>
      </c>
      <c r="K7596" s="3">
        <v>0.80948806299999998</v>
      </c>
      <c r="L7596" s="3">
        <v>1</v>
      </c>
      <c r="M7596" s="2" t="s">
        <v>64</v>
      </c>
      <c r="N7596" s="3">
        <v>126800</v>
      </c>
      <c r="O7596" s="3">
        <v>0.52976796699999995</v>
      </c>
      <c r="P7596" s="3">
        <v>0.49557875694811976</v>
      </c>
      <c r="Q7596" s="3">
        <v>0.62546438351092581</v>
      </c>
      <c r="R7596" s="3">
        <v>0.52369135236980768</v>
      </c>
      <c r="S7596" s="3">
        <v>0.51222513876164588</v>
      </c>
      <c r="T7596" s="5">
        <f>POWER(10,Table2[[#This Row],[Predicted normalized_price]]*(N$7634-N$7635)+N$7635)</f>
        <v>115147.36210329653</v>
      </c>
      <c r="U7596" s="5">
        <f>ABS(Table2[[#This Row],[price]]-Table2[[#This Row],[Predicted Price]])</f>
        <v>11652.637896703469</v>
      </c>
      <c r="V7596" s="5">
        <f>Table2[[#This Row],[Price Diff]]/Table2[[#This Row],[price]]</f>
        <v>9.1897775210595181E-2</v>
      </c>
    </row>
    <row r="7597" spans="1:22" x14ac:dyDescent="0.2">
      <c r="A7597" s="3">
        <v>37460</v>
      </c>
      <c r="B7597" s="3">
        <v>0.46280933400000002</v>
      </c>
      <c r="C7597" s="3">
        <v>104704</v>
      </c>
      <c r="D7597" s="3">
        <v>0.67290139299999996</v>
      </c>
      <c r="E7597" s="3">
        <v>4395</v>
      </c>
      <c r="F7597" s="3">
        <v>0.81691860599999999</v>
      </c>
      <c r="G7597" s="3">
        <v>7</v>
      </c>
      <c r="H7597" s="3">
        <v>0.73735046500000001</v>
      </c>
      <c r="I7597" s="2" t="s">
        <v>13</v>
      </c>
      <c r="J7597" s="3">
        <v>39500</v>
      </c>
      <c r="K7597" s="3">
        <v>0.80841601100000005</v>
      </c>
      <c r="L7597" s="3">
        <v>1</v>
      </c>
      <c r="M7597" s="2" t="s">
        <v>62</v>
      </c>
      <c r="N7597" s="3">
        <v>199888</v>
      </c>
      <c r="O7597" s="3">
        <v>0.61259669800000005</v>
      </c>
      <c r="P7597" s="3">
        <v>-0.19590814476276477</v>
      </c>
      <c r="Q7597" s="3">
        <v>0.78164339805373706</v>
      </c>
      <c r="R7597" s="3">
        <v>0.26177944314189844</v>
      </c>
      <c r="S7597" s="3">
        <v>0.61795999196178986</v>
      </c>
      <c r="T7597" s="5">
        <f>POWER(10,Table2[[#This Row],[Predicted normalized_price]]*(N$7634-N$7635)+N$7635)</f>
        <v>205866.65650815296</v>
      </c>
      <c r="U7597" s="5">
        <f>ABS(Table2[[#This Row],[price]]-Table2[[#This Row],[Predicted Price]])</f>
        <v>5978.6565081529552</v>
      </c>
      <c r="V7597" s="5">
        <f>Table2[[#This Row],[Price Diff]]/Table2[[#This Row],[price]]</f>
        <v>2.9910032158773688E-2</v>
      </c>
    </row>
    <row r="7598" spans="1:22" x14ac:dyDescent="0.2">
      <c r="A7598" s="3">
        <v>13550</v>
      </c>
      <c r="B7598" s="3">
        <v>0.23654472400000001</v>
      </c>
      <c r="C7598" s="3">
        <v>61618</v>
      </c>
      <c r="D7598" s="3">
        <v>0.58011828399999998</v>
      </c>
      <c r="E7598" s="3">
        <v>1595</v>
      </c>
      <c r="F7598" s="3">
        <v>0.38472810600000001</v>
      </c>
      <c r="G7598" s="3">
        <v>4</v>
      </c>
      <c r="H7598" s="3">
        <v>0.52529906999999998</v>
      </c>
      <c r="I7598" s="2" t="s">
        <v>15</v>
      </c>
      <c r="J7598" s="3">
        <v>44000</v>
      </c>
      <c r="K7598" s="3">
        <v>0.81761106400000005</v>
      </c>
      <c r="L7598" s="3">
        <v>1</v>
      </c>
      <c r="M7598" s="2" t="s">
        <v>65</v>
      </c>
      <c r="N7598" s="3">
        <v>111800</v>
      </c>
      <c r="O7598" s="3">
        <v>0.50685643800000002</v>
      </c>
      <c r="P7598" s="3">
        <v>-0.93727999638119652</v>
      </c>
      <c r="Q7598" s="3">
        <v>0.61462440900650384</v>
      </c>
      <c r="R7598" s="3">
        <v>0.57137635212944293</v>
      </c>
      <c r="S7598" s="3">
        <v>0.49350208531655182</v>
      </c>
      <c r="T7598" s="5">
        <f>POWER(10,Table2[[#This Row],[Predicted normalized_price]]*(N$7634-N$7635)+N$7635)</f>
        <v>103889.62329500167</v>
      </c>
      <c r="U7598" s="5">
        <f>ABS(Table2[[#This Row],[price]]-Table2[[#This Row],[Predicted Price]])</f>
        <v>7910.3767049983289</v>
      </c>
      <c r="V7598" s="5">
        <f>Table2[[#This Row],[Price Diff]]/Table2[[#This Row],[price]]</f>
        <v>7.0754711135942117E-2</v>
      </c>
    </row>
    <row r="7599" spans="1:22" x14ac:dyDescent="0.2">
      <c r="A7599" s="3">
        <v>9730</v>
      </c>
      <c r="B7599" s="3">
        <v>0.16285645900000001</v>
      </c>
      <c r="C7599" s="3">
        <v>26479</v>
      </c>
      <c r="D7599" s="3">
        <v>0.43231127600000002</v>
      </c>
      <c r="E7599" s="3">
        <v>1598</v>
      </c>
      <c r="F7599" s="3">
        <v>0.38552934799999999</v>
      </c>
      <c r="G7599" s="3">
        <v>9</v>
      </c>
      <c r="H7599" s="3">
        <v>0.83257932800000001</v>
      </c>
      <c r="I7599" s="2" t="s">
        <v>14</v>
      </c>
      <c r="J7599" s="3">
        <v>119000</v>
      </c>
      <c r="K7599" s="3">
        <v>0.90240630300000002</v>
      </c>
      <c r="L7599" s="3">
        <v>1</v>
      </c>
      <c r="M7599" s="2" t="s">
        <v>63</v>
      </c>
      <c r="N7599" s="3">
        <v>37800</v>
      </c>
      <c r="O7599" s="3">
        <v>0.30951394500000001</v>
      </c>
      <c r="P7599" s="3">
        <v>-0.93951658823811757</v>
      </c>
      <c r="Q7599" s="3">
        <v>-0.84047952167670537</v>
      </c>
      <c r="R7599" s="3">
        <v>-0.16208138223431484</v>
      </c>
      <c r="S7599" s="3">
        <v>0.29625657977534281</v>
      </c>
      <c r="T7599" s="5">
        <f>POWER(10,Table2[[#This Row],[Predicted normalized_price]]*(N$7634-N$7635)+N$7635)</f>
        <v>35144.196999804662</v>
      </c>
      <c r="U7599" s="5">
        <f>ABS(Table2[[#This Row],[price]]-Table2[[#This Row],[Predicted Price]])</f>
        <v>2655.8030001953375</v>
      </c>
      <c r="V7599" s="5">
        <f>Table2[[#This Row],[Price Diff]]/Table2[[#This Row],[price]]</f>
        <v>7.0259338629506285E-2</v>
      </c>
    </row>
    <row r="7600" spans="1:22" x14ac:dyDescent="0.2">
      <c r="A7600" s="3">
        <v>75230</v>
      </c>
      <c r="B7600" s="3">
        <v>0.61795828200000003</v>
      </c>
      <c r="C7600" s="3">
        <v>393221</v>
      </c>
      <c r="D7600" s="3">
        <v>0.90447000499999997</v>
      </c>
      <c r="E7600" s="3">
        <v>3798</v>
      </c>
      <c r="F7600" s="3">
        <v>0.75466807400000002</v>
      </c>
      <c r="G7600" s="3">
        <v>6</v>
      </c>
      <c r="H7600" s="3">
        <v>0.67893919899999999</v>
      </c>
      <c r="I7600" s="2" t="s">
        <v>34</v>
      </c>
      <c r="J7600" s="3">
        <v>6090</v>
      </c>
      <c r="K7600" s="3">
        <v>0.64907110899999998</v>
      </c>
      <c r="L7600" s="3">
        <v>2</v>
      </c>
      <c r="M7600" s="2" t="s">
        <v>62</v>
      </c>
      <c r="N7600" s="3">
        <v>638000</v>
      </c>
      <c r="O7600" s="3">
        <v>0.82380238100000003</v>
      </c>
      <c r="P7600" s="3">
        <v>0.5396109758679658</v>
      </c>
      <c r="Q7600" s="3">
        <v>0.44030479330539413</v>
      </c>
      <c r="R7600" s="3">
        <v>-0.907760184613704</v>
      </c>
      <c r="S7600" s="3">
        <v>0.82659545431686854</v>
      </c>
      <c r="T7600" s="5">
        <f>POWER(10,Table2[[#This Row],[Predicted normalized_price]]*(N$7634-N$7635)+N$7635)</f>
        <v>647867.56298915355</v>
      </c>
      <c r="U7600" s="5">
        <f>ABS(Table2[[#This Row],[price]]-Table2[[#This Row],[Predicted Price]])</f>
        <v>9867.56298915355</v>
      </c>
      <c r="V7600" s="5">
        <f>Table2[[#This Row],[Price Diff]]/Table2[[#This Row],[price]]</f>
        <v>1.5466399669519671E-2</v>
      </c>
    </row>
    <row r="7601" spans="1:22" x14ac:dyDescent="0.2">
      <c r="A7601" s="3">
        <v>14000</v>
      </c>
      <c r="B7601" s="3">
        <v>0.24381420500000001</v>
      </c>
      <c r="C7601" s="3">
        <v>83960</v>
      </c>
      <c r="D7601" s="3">
        <v>0.63426151799999997</v>
      </c>
      <c r="E7601" s="3">
        <v>1997</v>
      </c>
      <c r="F7601" s="3">
        <v>0.48056971500000001</v>
      </c>
      <c r="G7601" s="3">
        <v>6</v>
      </c>
      <c r="H7601" s="3">
        <v>0.67893919899999999</v>
      </c>
      <c r="I7601" s="2" t="s">
        <v>13</v>
      </c>
      <c r="J7601" s="3">
        <v>63000</v>
      </c>
      <c r="K7601" s="3">
        <v>0.84820288200000005</v>
      </c>
      <c r="L7601" s="3">
        <v>1</v>
      </c>
      <c r="M7601" s="2" t="s">
        <v>65</v>
      </c>
      <c r="N7601" s="3">
        <v>99800</v>
      </c>
      <c r="O7601" s="3">
        <v>0.48619350700000002</v>
      </c>
      <c r="P7601" s="3">
        <v>-0.72999141755053154</v>
      </c>
      <c r="Q7601" s="3">
        <v>0.61838007679675155</v>
      </c>
      <c r="R7601" s="3">
        <v>0.54660193237174848</v>
      </c>
      <c r="S7601" s="3">
        <v>0.50132025815898107</v>
      </c>
      <c r="T7601" s="5">
        <f>POWER(10,Table2[[#This Row],[Predicted normalized_price]]*(N$7634-N$7635)+N$7635)</f>
        <v>108450.09324864327</v>
      </c>
      <c r="U7601" s="5">
        <f>ABS(Table2[[#This Row],[price]]-Table2[[#This Row],[Predicted Price]])</f>
        <v>8650.0932486432721</v>
      </c>
      <c r="V7601" s="5">
        <f>Table2[[#This Row],[Price Diff]]/Table2[[#This Row],[price]]</f>
        <v>8.6674281048529783E-2</v>
      </c>
    </row>
    <row r="7602" spans="1:22" x14ac:dyDescent="0.2">
      <c r="A7602" s="3">
        <v>11190</v>
      </c>
      <c r="B7602" s="3">
        <v>0.193964425</v>
      </c>
      <c r="C7602" s="3">
        <v>54712</v>
      </c>
      <c r="D7602" s="3">
        <v>0.55931563299999998</v>
      </c>
      <c r="E7602" s="3">
        <v>1998</v>
      </c>
      <c r="F7602" s="3">
        <v>0.480783179</v>
      </c>
      <c r="G7602" s="3">
        <v>7</v>
      </c>
      <c r="H7602" s="3">
        <v>0.73735046500000001</v>
      </c>
      <c r="I7602" s="2" t="s">
        <v>46</v>
      </c>
      <c r="J7602" s="3">
        <v>64000</v>
      </c>
      <c r="K7602" s="3">
        <v>0.84954506699999999</v>
      </c>
      <c r="L7602" s="3">
        <v>4</v>
      </c>
      <c r="M7602" s="2" t="s">
        <v>64</v>
      </c>
      <c r="N7602" s="3">
        <v>61000</v>
      </c>
      <c r="O7602" s="3">
        <v>0.39660445500000002</v>
      </c>
      <c r="P7602" s="3">
        <v>0.62064464655819462</v>
      </c>
      <c r="Q7602" s="3">
        <v>-0.22729149235491317</v>
      </c>
      <c r="R7602" s="3">
        <v>0.11217936403463719</v>
      </c>
      <c r="S7602" s="3">
        <v>0.3923156068589711</v>
      </c>
      <c r="T7602" s="5">
        <f>POWER(10,Table2[[#This Row],[Predicted normalized_price]]*(N$7634-N$7635)+N$7635)</f>
        <v>59579.200189706004</v>
      </c>
      <c r="U7602" s="5">
        <f>ABS(Table2[[#This Row],[price]]-Table2[[#This Row],[Predicted Price]])</f>
        <v>1420.7998102939964</v>
      </c>
      <c r="V7602" s="5">
        <f>Table2[[#This Row],[Price Diff]]/Table2[[#This Row],[price]]</f>
        <v>2.329180016875404E-2</v>
      </c>
    </row>
    <row r="7603" spans="1:22" x14ac:dyDescent="0.2">
      <c r="A7603" s="3">
        <v>12290</v>
      </c>
      <c r="B7603" s="3">
        <v>0.21482789299999999</v>
      </c>
      <c r="C7603" s="3">
        <v>34395</v>
      </c>
      <c r="D7603" s="3">
        <v>0.478084652</v>
      </c>
      <c r="E7603" s="3">
        <v>1597</v>
      </c>
      <c r="F7603" s="3">
        <v>0.38526243399999999</v>
      </c>
      <c r="G7603" s="3">
        <v>8</v>
      </c>
      <c r="H7603" s="3">
        <v>0.78794860499999997</v>
      </c>
      <c r="I7603" s="2" t="s">
        <v>15</v>
      </c>
      <c r="J7603" s="3">
        <v>119000</v>
      </c>
      <c r="K7603" s="3">
        <v>0.90240630300000002</v>
      </c>
      <c r="L7603" s="3">
        <v>2</v>
      </c>
      <c r="M7603" s="2" t="s">
        <v>65</v>
      </c>
      <c r="N7603" s="3">
        <v>51000</v>
      </c>
      <c r="O7603" s="3">
        <v>0.36402077399999999</v>
      </c>
      <c r="P7603" s="3">
        <v>-0.93136779252642055</v>
      </c>
      <c r="Q7603" s="3">
        <v>0.31169807743452443</v>
      </c>
      <c r="R7603" s="3">
        <v>0.77195604849219324</v>
      </c>
      <c r="S7603" s="3">
        <v>0.36286463993766005</v>
      </c>
      <c r="T7603" s="5">
        <f>POWER(10,Table2[[#This Row],[Predicted normalized_price]]*(N$7634-N$7635)+N$7635)</f>
        <v>50677.024650950523</v>
      </c>
      <c r="U7603" s="5">
        <f>ABS(Table2[[#This Row],[price]]-Table2[[#This Row],[Predicted Price]])</f>
        <v>322.97534904947679</v>
      </c>
      <c r="V7603" s="5">
        <f>Table2[[#This Row],[Price Diff]]/Table2[[#This Row],[price]]</f>
        <v>6.3328499813622898E-3</v>
      </c>
    </row>
    <row r="7604" spans="1:22" x14ac:dyDescent="0.2">
      <c r="A7604" s="3">
        <v>7290</v>
      </c>
      <c r="B7604" s="3">
        <v>9.8616356000000002E-2</v>
      </c>
      <c r="C7604" s="3">
        <v>46415</v>
      </c>
      <c r="D7604" s="3">
        <v>0.53053474499999997</v>
      </c>
      <c r="E7604" s="3">
        <v>1496</v>
      </c>
      <c r="F7604" s="3">
        <v>0.35740525400000001</v>
      </c>
      <c r="G7604" s="3">
        <v>2</v>
      </c>
      <c r="H7604" s="3">
        <v>0.26264953499999999</v>
      </c>
      <c r="I7604" s="2" t="s">
        <v>14</v>
      </c>
      <c r="J7604" s="3">
        <v>18</v>
      </c>
      <c r="K7604" s="3">
        <v>0.15270630399999999</v>
      </c>
      <c r="L7604" s="3">
        <v>1</v>
      </c>
      <c r="M7604" s="2" t="s">
        <v>63</v>
      </c>
      <c r="N7604" s="3">
        <v>77800</v>
      </c>
      <c r="O7604" s="3">
        <v>0.44087494500000002</v>
      </c>
      <c r="P7604" s="3">
        <v>-0.93032309535429925</v>
      </c>
      <c r="Q7604" s="3">
        <v>-0.66452085256013071</v>
      </c>
      <c r="R7604" s="3">
        <v>-0.5361664861948181</v>
      </c>
      <c r="S7604" s="3">
        <v>0.43749456262748687</v>
      </c>
      <c r="T7604" s="5">
        <f>POWER(10,Table2[[#This Row],[Predicted normalized_price]]*(N$7634-N$7635)+N$7635)</f>
        <v>76368.181330282809</v>
      </c>
      <c r="U7604" s="5">
        <f>ABS(Table2[[#This Row],[price]]-Table2[[#This Row],[Predicted Price]])</f>
        <v>1431.8186697171914</v>
      </c>
      <c r="V7604" s="5">
        <f>Table2[[#This Row],[Price Diff]]/Table2[[#This Row],[price]]</f>
        <v>1.8403838942380353E-2</v>
      </c>
    </row>
    <row r="7605" spans="1:22" x14ac:dyDescent="0.2">
      <c r="A7605" s="3">
        <v>10090</v>
      </c>
      <c r="B7605" s="3">
        <v>0.17094034999999999</v>
      </c>
      <c r="C7605" s="3">
        <v>52756</v>
      </c>
      <c r="D7605" s="3">
        <v>0.55294458999999996</v>
      </c>
      <c r="E7605" s="3">
        <v>1197</v>
      </c>
      <c r="F7605" s="3">
        <v>0.26232939100000002</v>
      </c>
      <c r="G7605" s="3">
        <v>4</v>
      </c>
      <c r="H7605" s="3">
        <v>0.52529906999999998</v>
      </c>
      <c r="I7605" s="2" t="s">
        <v>20</v>
      </c>
      <c r="J7605" s="3">
        <v>23000</v>
      </c>
      <c r="K7605" s="3">
        <v>0.76232469300000005</v>
      </c>
      <c r="L7605" s="3">
        <v>1</v>
      </c>
      <c r="M7605" s="2" t="s">
        <v>67</v>
      </c>
      <c r="N7605" s="3">
        <v>84800</v>
      </c>
      <c r="O7605" s="3">
        <v>0.456553504</v>
      </c>
      <c r="P7605" s="3">
        <v>-0.68855895946101897</v>
      </c>
      <c r="Q7605" s="3">
        <v>0.5403199784835111</v>
      </c>
      <c r="R7605" s="3">
        <v>0.68439516339055906</v>
      </c>
      <c r="S7605" s="3">
        <v>0.4459249028939184</v>
      </c>
      <c r="T7605" s="5">
        <f>POWER(10,Table2[[#This Row],[Predicted normalized_price]]*(N$7634-N$7635)+N$7635)</f>
        <v>79989.156972353347</v>
      </c>
      <c r="U7605" s="5">
        <f>ABS(Table2[[#This Row],[price]]-Table2[[#This Row],[Predicted Price]])</f>
        <v>4810.8430276466534</v>
      </c>
      <c r="V7605" s="5">
        <f>Table2[[#This Row],[Price Diff]]/Table2[[#This Row],[price]]</f>
        <v>5.6731639476965252E-2</v>
      </c>
    </row>
    <row r="7606" spans="1:22" x14ac:dyDescent="0.2">
      <c r="A7606" s="3">
        <v>27870</v>
      </c>
      <c r="B7606" s="3">
        <v>0.3970089</v>
      </c>
      <c r="C7606" s="3">
        <v>128509</v>
      </c>
      <c r="D7606" s="3">
        <v>0.70875257599999997</v>
      </c>
      <c r="E7606" s="3">
        <v>2996</v>
      </c>
      <c r="F7606" s="3">
        <v>0.65352884600000005</v>
      </c>
      <c r="G7606" s="3">
        <v>2</v>
      </c>
      <c r="H7606" s="3">
        <v>0.26264953499999999</v>
      </c>
      <c r="I7606" s="2" t="s">
        <v>15</v>
      </c>
      <c r="J7606" s="3">
        <v>68</v>
      </c>
      <c r="K7606" s="3">
        <v>0.26598458800000002</v>
      </c>
      <c r="L7606" s="3">
        <v>1</v>
      </c>
      <c r="M7606" s="2" t="s">
        <v>65</v>
      </c>
      <c r="N7606" s="3">
        <v>328988</v>
      </c>
      <c r="O7606" s="3">
        <v>0.70327214000000005</v>
      </c>
      <c r="P7606" s="3">
        <v>-0.8499087746523134</v>
      </c>
      <c r="Q7606" s="3">
        <v>0.87015249080401535</v>
      </c>
      <c r="R7606" s="3">
        <v>2.0222423667712652E-2</v>
      </c>
      <c r="S7606" s="3">
        <v>0.70080851440913638</v>
      </c>
      <c r="T7606" s="5">
        <f>POWER(10,Table2[[#This Row],[Predicted normalized_price]]*(N$7634-N$7635)+N$7635)</f>
        <v>324564.27263438294</v>
      </c>
      <c r="U7606" s="5">
        <f>ABS(Table2[[#This Row],[price]]-Table2[[#This Row],[Predicted Price]])</f>
        <v>4423.7273656170582</v>
      </c>
      <c r="V7606" s="5">
        <f>Table2[[#This Row],[Price Diff]]/Table2[[#This Row],[price]]</f>
        <v>1.3446470283466443E-2</v>
      </c>
    </row>
    <row r="7607" spans="1:22" x14ac:dyDescent="0.2">
      <c r="A7607" s="3">
        <v>7280</v>
      </c>
      <c r="B7607" s="3">
        <v>9.8310923999999994E-2</v>
      </c>
      <c r="C7607" s="3">
        <v>46415</v>
      </c>
      <c r="D7607" s="3">
        <v>0.53053474499999997</v>
      </c>
      <c r="E7607" s="3">
        <v>1496</v>
      </c>
      <c r="F7607" s="3">
        <v>0.35740525400000001</v>
      </c>
      <c r="G7607" s="3">
        <v>2</v>
      </c>
      <c r="H7607" s="3">
        <v>0.26264953499999999</v>
      </c>
      <c r="I7607" s="2" t="s">
        <v>14</v>
      </c>
      <c r="J7607" s="3">
        <v>10</v>
      </c>
      <c r="K7607" s="3">
        <v>0.10261100300000001</v>
      </c>
      <c r="L7607" s="3">
        <v>1</v>
      </c>
      <c r="M7607" s="2" t="s">
        <v>63</v>
      </c>
      <c r="N7607" s="3">
        <v>77700</v>
      </c>
      <c r="O7607" s="3">
        <v>0.44064088400000001</v>
      </c>
      <c r="P7607" s="3">
        <v>-0.93257764926670794</v>
      </c>
      <c r="Q7607" s="3">
        <v>-0.66582401418394577</v>
      </c>
      <c r="R7607" s="3">
        <v>-0.54006445705678974</v>
      </c>
      <c r="S7607" s="3">
        <v>0.43813393552598778</v>
      </c>
      <c r="T7607" s="5">
        <f>POWER(10,Table2[[#This Row],[Predicted normalized_price]]*(N$7634-N$7635)+N$7635)</f>
        <v>76636.963030683226</v>
      </c>
      <c r="U7607" s="5">
        <f>ABS(Table2[[#This Row],[price]]-Table2[[#This Row],[Predicted Price]])</f>
        <v>1063.036969316774</v>
      </c>
      <c r="V7607" s="5">
        <f>Table2[[#This Row],[Price Diff]]/Table2[[#This Row],[price]]</f>
        <v>1.3681299476406358E-2</v>
      </c>
    </row>
    <row r="7608" spans="1:22" x14ac:dyDescent="0.2">
      <c r="A7608" s="3">
        <v>9070</v>
      </c>
      <c r="B7608" s="3">
        <v>0.147227197</v>
      </c>
      <c r="C7608" s="3">
        <v>13895</v>
      </c>
      <c r="D7608" s="3">
        <v>0.31946601099999999</v>
      </c>
      <c r="E7608" s="3">
        <v>1998</v>
      </c>
      <c r="F7608" s="3">
        <v>0.480783179</v>
      </c>
      <c r="G7608" s="3">
        <v>10</v>
      </c>
      <c r="H7608" s="3">
        <v>0.87250287000000004</v>
      </c>
      <c r="I7608" s="2" t="s">
        <v>10</v>
      </c>
      <c r="J7608" s="3">
        <v>160000</v>
      </c>
      <c r="K7608" s="3">
        <v>0.92763778699999999</v>
      </c>
      <c r="L7608" s="3">
        <v>2</v>
      </c>
      <c r="M7608" s="2" t="s">
        <v>65</v>
      </c>
      <c r="N7608" s="3">
        <v>19800</v>
      </c>
      <c r="O7608" s="3">
        <v>0.19183898399999999</v>
      </c>
      <c r="P7608" s="3">
        <v>0.20314491090419659</v>
      </c>
      <c r="Q7608" s="3">
        <v>-0.90689747568025769</v>
      </c>
      <c r="R7608" s="3">
        <v>0.10154496993669769</v>
      </c>
      <c r="S7608" s="3">
        <v>0.21491696923084586</v>
      </c>
      <c r="T7608" s="5">
        <f>POWER(10,Table2[[#This Row],[Predicted normalized_price]]*(N$7634-N$7635)+N$7635)</f>
        <v>22477.079526869678</v>
      </c>
      <c r="U7608" s="5">
        <f>ABS(Table2[[#This Row],[price]]-Table2[[#This Row],[Predicted Price]])</f>
        <v>2677.0795268696784</v>
      </c>
      <c r="V7608" s="5">
        <f>Table2[[#This Row],[Price Diff]]/Table2[[#This Row],[price]]</f>
        <v>0.13520603671058981</v>
      </c>
    </row>
    <row r="7609" spans="1:22" x14ac:dyDescent="0.2">
      <c r="A7609" s="3">
        <v>9090</v>
      </c>
      <c r="B7609" s="3">
        <v>0.147717301</v>
      </c>
      <c r="C7609" s="3">
        <v>56046</v>
      </c>
      <c r="D7609" s="3">
        <v>0.56353138000000003</v>
      </c>
      <c r="E7609" s="3">
        <v>1496</v>
      </c>
      <c r="F7609" s="3">
        <v>0.35740525400000001</v>
      </c>
      <c r="G7609" s="3">
        <v>1</v>
      </c>
      <c r="H7609" s="3">
        <v>0</v>
      </c>
      <c r="I7609" s="2" t="s">
        <v>22</v>
      </c>
      <c r="J7609" s="3">
        <v>50</v>
      </c>
      <c r="K7609" s="3">
        <v>0.23977858599999999</v>
      </c>
      <c r="L7609" s="3">
        <v>1</v>
      </c>
      <c r="M7609" s="2" t="s">
        <v>66</v>
      </c>
      <c r="N7609" s="3">
        <v>96800</v>
      </c>
      <c r="O7609" s="3">
        <v>0.48063917900000003</v>
      </c>
      <c r="P7609" s="3">
        <v>-0.8600910379337392</v>
      </c>
      <c r="Q7609" s="3">
        <v>-0.47073235590811885</v>
      </c>
      <c r="R7609" s="3">
        <v>-0.70824892416956442</v>
      </c>
      <c r="S7609" s="3">
        <v>0.53236070305390415</v>
      </c>
      <c r="T7609" s="5">
        <f>POWER(10,Table2[[#This Row],[Predicted normalized_price]]*(N$7634-N$7635)+N$7635)</f>
        <v>128619.47004778277</v>
      </c>
      <c r="U7609" s="5">
        <f>ABS(Table2[[#This Row],[price]]-Table2[[#This Row],[Predicted Price]])</f>
        <v>31819.470047782772</v>
      </c>
      <c r="V7609" s="5">
        <f>Table2[[#This Row],[Price Diff]]/Table2[[#This Row],[price]]</f>
        <v>0.32871353355147492</v>
      </c>
    </row>
    <row r="7610" spans="1:22" x14ac:dyDescent="0.2">
      <c r="A7610" s="3">
        <v>19840</v>
      </c>
      <c r="B7610" s="3">
        <v>0.32138969699999997</v>
      </c>
      <c r="C7610" s="3">
        <v>107199</v>
      </c>
      <c r="D7610" s="3">
        <v>0.67702261900000005</v>
      </c>
      <c r="E7610" s="3">
        <v>2995</v>
      </c>
      <c r="F7610" s="3">
        <v>0.65338650099999995</v>
      </c>
      <c r="G7610" s="3">
        <v>3</v>
      </c>
      <c r="H7610" s="3">
        <v>0.416289664</v>
      </c>
      <c r="I7610" s="2" t="s">
        <v>12</v>
      </c>
      <c r="J7610" s="3">
        <v>19888</v>
      </c>
      <c r="K7610" s="3">
        <v>0.74993458800000001</v>
      </c>
      <c r="L7610" s="3">
        <v>2</v>
      </c>
      <c r="M7610" s="2" t="s">
        <v>64</v>
      </c>
      <c r="N7610" s="3">
        <v>198888</v>
      </c>
      <c r="O7610" s="3">
        <v>0.61168398899999998</v>
      </c>
      <c r="P7610" s="3">
        <v>0.95384377668830345</v>
      </c>
      <c r="Q7610" s="3">
        <v>0.7896002979893566</v>
      </c>
      <c r="R7610" s="3">
        <v>0.30631433420823534</v>
      </c>
      <c r="S7610" s="3">
        <v>0.61179050734491669</v>
      </c>
      <c r="T7610" s="5">
        <f>POWER(10,Table2[[#This Row],[Predicted normalized_price]]*(N$7634-N$7635)+N$7635)</f>
        <v>199004.44717239877</v>
      </c>
      <c r="U7610" s="5">
        <f>ABS(Table2[[#This Row],[price]]-Table2[[#This Row],[Predicted Price]])</f>
        <v>116.44717239876627</v>
      </c>
      <c r="V7610" s="5">
        <f>Table2[[#This Row],[Price Diff]]/Table2[[#This Row],[price]]</f>
        <v>5.8549119302706183E-4</v>
      </c>
    </row>
    <row r="7611" spans="1:22" x14ac:dyDescent="0.2">
      <c r="A7611" s="3">
        <v>12680</v>
      </c>
      <c r="B7611" s="3">
        <v>0.22177901999999999</v>
      </c>
      <c r="C7611" s="3">
        <v>43784</v>
      </c>
      <c r="D7611" s="3">
        <v>0.52032264100000003</v>
      </c>
      <c r="E7611" s="3">
        <v>2497</v>
      </c>
      <c r="F7611" s="3">
        <v>0.57584491900000001</v>
      </c>
      <c r="G7611" s="3">
        <v>8</v>
      </c>
      <c r="H7611" s="3">
        <v>0.78794860499999997</v>
      </c>
      <c r="I7611" s="2" t="s">
        <v>13</v>
      </c>
      <c r="J7611" s="3">
        <v>148000</v>
      </c>
      <c r="K7611" s="3">
        <v>0.92099335800000004</v>
      </c>
      <c r="L7611" s="3">
        <v>1</v>
      </c>
      <c r="M7611" s="2" t="s">
        <v>65</v>
      </c>
      <c r="N7611" s="3">
        <v>55800</v>
      </c>
      <c r="O7611" s="3">
        <v>0.38038979699999997</v>
      </c>
      <c r="P7611" s="3">
        <v>-0.64560053222337865</v>
      </c>
      <c r="Q7611" s="3">
        <v>0.37778740467722571</v>
      </c>
      <c r="R7611" s="3">
        <v>0.74462565543284021</v>
      </c>
      <c r="S7611" s="3">
        <v>0.38795530514878462</v>
      </c>
      <c r="T7611" s="5">
        <f>POWER(10,Table2[[#This Row],[Predicted normalized_price]]*(N$7634-N$7635)+N$7635)</f>
        <v>58168.649693644649</v>
      </c>
      <c r="U7611" s="5">
        <f>ABS(Table2[[#This Row],[price]]-Table2[[#This Row],[Predicted Price]])</f>
        <v>2368.6496936446492</v>
      </c>
      <c r="V7611" s="5">
        <f>Table2[[#This Row],[Price Diff]]/Table2[[#This Row],[price]]</f>
        <v>4.2448919240943538E-2</v>
      </c>
    </row>
    <row r="7612" spans="1:22" x14ac:dyDescent="0.2">
      <c r="A7612" s="3">
        <v>15560</v>
      </c>
      <c r="B7612" s="3">
        <v>0.26732123299999999</v>
      </c>
      <c r="C7612" s="3">
        <v>33259</v>
      </c>
      <c r="D7612" s="3">
        <v>0.47220707200000001</v>
      </c>
      <c r="E7612" s="3">
        <v>2996</v>
      </c>
      <c r="F7612" s="3">
        <v>0.65352884600000005</v>
      </c>
      <c r="G7612" s="3">
        <v>10</v>
      </c>
      <c r="H7612" s="3">
        <v>0.87250287000000004</v>
      </c>
      <c r="I7612" s="2" t="s">
        <v>15</v>
      </c>
      <c r="J7612" s="3">
        <v>170000</v>
      </c>
      <c r="K7612" s="3">
        <v>0.93280464299999999</v>
      </c>
      <c r="L7612" s="3">
        <v>2</v>
      </c>
      <c r="M7612" s="2" t="s">
        <v>65</v>
      </c>
      <c r="N7612" s="3">
        <v>50800</v>
      </c>
      <c r="O7612" s="3">
        <v>0.36330571299999997</v>
      </c>
      <c r="P7612" s="3">
        <v>-0.69398766222313202</v>
      </c>
      <c r="Q7612" s="3">
        <v>0.31422210615761276</v>
      </c>
      <c r="R7612" s="3">
        <v>0.7828074899048052</v>
      </c>
      <c r="S7612" s="3">
        <v>0.36140283549653013</v>
      </c>
      <c r="T7612" s="5">
        <f>POWER(10,Table2[[#This Row],[Predicted normalized_price]]*(N$7634-N$7635)+N$7635)</f>
        <v>50271.58411518106</v>
      </c>
      <c r="U7612" s="5">
        <f>ABS(Table2[[#This Row],[price]]-Table2[[#This Row],[Predicted Price]])</f>
        <v>528.41588481893996</v>
      </c>
      <c r="V7612" s="5">
        <f>Table2[[#This Row],[Price Diff]]/Table2[[#This Row],[price]]</f>
        <v>1.0401887496435827E-2</v>
      </c>
    </row>
    <row r="7613" spans="1:22" x14ac:dyDescent="0.2">
      <c r="A7613" s="3">
        <v>10490</v>
      </c>
      <c r="B7613" s="3">
        <v>0.17959089</v>
      </c>
      <c r="C7613" s="3">
        <v>73336</v>
      </c>
      <c r="D7613" s="3">
        <v>0.61058570099999998</v>
      </c>
      <c r="E7613" s="3">
        <v>1997</v>
      </c>
      <c r="F7613" s="3">
        <v>0.48056971500000001</v>
      </c>
      <c r="G7613" s="3">
        <v>3</v>
      </c>
      <c r="H7613" s="3">
        <v>0.416289664</v>
      </c>
      <c r="I7613" s="2" t="s">
        <v>22</v>
      </c>
      <c r="J7613" s="3">
        <v>22073</v>
      </c>
      <c r="K7613" s="3">
        <v>0.75881853300000002</v>
      </c>
      <c r="L7613" s="3">
        <v>1</v>
      </c>
      <c r="M7613" s="2" t="s">
        <v>65</v>
      </c>
      <c r="N7613" s="3">
        <v>108800</v>
      </c>
      <c r="O7613" s="3">
        <v>0.50190646800000005</v>
      </c>
      <c r="P7613" s="3">
        <v>-0.57320913705399623</v>
      </c>
      <c r="Q7613" s="3">
        <v>-0.55748014363780363</v>
      </c>
      <c r="R7613" s="3">
        <v>-0.65570692765000771</v>
      </c>
      <c r="S7613" s="3">
        <v>0.4969438718369904</v>
      </c>
      <c r="T7613" s="5">
        <f>POWER(10,Table2[[#This Row],[Predicted normalized_price]]*(N$7634-N$7635)+N$7635)</f>
        <v>105873.15569869545</v>
      </c>
      <c r="U7613" s="5">
        <f>ABS(Table2[[#This Row],[price]]-Table2[[#This Row],[Predicted Price]])</f>
        <v>2926.8443013045471</v>
      </c>
      <c r="V7613" s="5">
        <f>Table2[[#This Row],[Price Diff]]/Table2[[#This Row],[price]]</f>
        <v>2.6901142475225615E-2</v>
      </c>
    </row>
    <row r="7614" spans="1:22" x14ac:dyDescent="0.2">
      <c r="A7614" s="3">
        <v>10120</v>
      </c>
      <c r="B7614" s="3">
        <v>0.17160093600000001</v>
      </c>
      <c r="C7614" s="3">
        <v>13692</v>
      </c>
      <c r="D7614" s="3">
        <v>0.31689044700000002</v>
      </c>
      <c r="E7614" s="3">
        <v>1598</v>
      </c>
      <c r="F7614" s="3">
        <v>0.38552934799999999</v>
      </c>
      <c r="G7614" s="3">
        <v>9</v>
      </c>
      <c r="H7614" s="3">
        <v>0.83257932800000001</v>
      </c>
      <c r="I7614" s="2" t="s">
        <v>10</v>
      </c>
      <c r="J7614" s="3">
        <v>148766</v>
      </c>
      <c r="K7614" s="3">
        <v>0.921433328</v>
      </c>
      <c r="L7614" s="3">
        <v>1</v>
      </c>
      <c r="M7614" s="2" t="s">
        <v>63</v>
      </c>
      <c r="N7614" s="3">
        <v>25800</v>
      </c>
      <c r="O7614" s="3">
        <v>0.24000845200000001</v>
      </c>
      <c r="P7614" s="3">
        <v>-0.61060777958132217</v>
      </c>
      <c r="Q7614" s="3">
        <v>-0.89625798895550035</v>
      </c>
      <c r="R7614" s="3">
        <v>2.8767052337136931E-2</v>
      </c>
      <c r="S7614" s="3">
        <v>0.23403214121758531</v>
      </c>
      <c r="T7614" s="5">
        <f>POWER(10,Table2[[#This Row],[Predicted normalized_price]]*(N$7634-N$7635)+N$7635)</f>
        <v>24966.489385328874</v>
      </c>
      <c r="U7614" s="5">
        <f>ABS(Table2[[#This Row],[price]]-Table2[[#This Row],[Predicted Price]])</f>
        <v>833.51061467112595</v>
      </c>
      <c r="V7614" s="5">
        <f>Table2[[#This Row],[Price Diff]]/Table2[[#This Row],[price]]</f>
        <v>3.2306612971749069E-2</v>
      </c>
    </row>
    <row r="7615" spans="1:22" x14ac:dyDescent="0.2">
      <c r="A7615" s="3">
        <v>10860</v>
      </c>
      <c r="B7615" s="3">
        <v>0.18730385199999999</v>
      </c>
      <c r="C7615" s="3">
        <v>15818</v>
      </c>
      <c r="D7615" s="3">
        <v>0.34214967000000002</v>
      </c>
      <c r="E7615" s="3">
        <v>1998</v>
      </c>
      <c r="F7615" s="3">
        <v>0.480783179</v>
      </c>
      <c r="G7615" s="3">
        <v>10</v>
      </c>
      <c r="H7615" s="3">
        <v>0.87250287000000004</v>
      </c>
      <c r="I7615" s="2" t="s">
        <v>10</v>
      </c>
      <c r="J7615" s="3">
        <v>131000</v>
      </c>
      <c r="K7615" s="3">
        <v>0.910594389</v>
      </c>
      <c r="L7615" s="3">
        <v>2</v>
      </c>
      <c r="M7615" s="2" t="s">
        <v>66</v>
      </c>
      <c r="N7615" s="3">
        <v>25800</v>
      </c>
      <c r="O7615" s="3">
        <v>0.24000845200000001</v>
      </c>
      <c r="P7615" s="3">
        <v>0.21805482541953983</v>
      </c>
      <c r="Q7615" s="3">
        <v>-0.88342779049957743</v>
      </c>
      <c r="R7615" s="3">
        <v>1.6794036530269672E-4</v>
      </c>
      <c r="S7615" s="3">
        <v>0.24684735739901162</v>
      </c>
      <c r="T7615" s="5">
        <f>POWER(10,Table2[[#This Row],[Predicted normalized_price]]*(N$7634-N$7635)+N$7635)</f>
        <v>26788.011852538166</v>
      </c>
      <c r="U7615" s="5">
        <f>ABS(Table2[[#This Row],[price]]-Table2[[#This Row],[Predicted Price]])</f>
        <v>988.01185253816584</v>
      </c>
      <c r="V7615" s="5">
        <f>Table2[[#This Row],[Price Diff]]/Table2[[#This Row],[price]]</f>
        <v>3.8295033044114954E-2</v>
      </c>
    </row>
    <row r="7616" spans="1:22" x14ac:dyDescent="0.2">
      <c r="A7616" s="3">
        <v>16920</v>
      </c>
      <c r="B7616" s="3">
        <v>0.285965733</v>
      </c>
      <c r="C7616" s="3">
        <v>89013</v>
      </c>
      <c r="D7616" s="3">
        <v>0.64448897000000005</v>
      </c>
      <c r="E7616" s="3">
        <v>1991</v>
      </c>
      <c r="F7616" s="3">
        <v>0.47928668200000002</v>
      </c>
      <c r="G7616" s="3">
        <v>4</v>
      </c>
      <c r="H7616" s="3">
        <v>0.52529906999999998</v>
      </c>
      <c r="I7616" s="2" t="s">
        <v>15</v>
      </c>
      <c r="J7616" s="3">
        <v>32534</v>
      </c>
      <c r="K7616" s="3">
        <v>0.79188069400000005</v>
      </c>
      <c r="L7616" s="3">
        <v>2</v>
      </c>
      <c r="M7616" s="2" t="s">
        <v>65</v>
      </c>
      <c r="N7616" s="3">
        <v>149800</v>
      </c>
      <c r="O7616" s="3">
        <v>0.56010266900000005</v>
      </c>
      <c r="P7616" s="3">
        <v>-0.83520402167906205</v>
      </c>
      <c r="Q7616" s="3">
        <v>0.71978277474375008</v>
      </c>
      <c r="R7616" s="3">
        <v>0.43517085402794625</v>
      </c>
      <c r="S7616" s="3">
        <v>0.55601004354839323</v>
      </c>
      <c r="T7616" s="5">
        <f>POWER(10,Table2[[#This Row],[Predicted normalized_price]]*(N$7634-N$7635)+N$7635)</f>
        <v>146468.73322317473</v>
      </c>
      <c r="U7616" s="5">
        <f>ABS(Table2[[#This Row],[price]]-Table2[[#This Row],[Predicted Price]])</f>
        <v>3331.2667768252722</v>
      </c>
      <c r="V7616" s="5">
        <f>Table2[[#This Row],[Price Diff]]/Table2[[#This Row],[price]]</f>
        <v>2.2238095973466435E-2</v>
      </c>
    </row>
    <row r="7617" spans="1:22" x14ac:dyDescent="0.2">
      <c r="A7617" s="3">
        <v>8590</v>
      </c>
      <c r="B7617" s="3">
        <v>0.13512870099999999</v>
      </c>
      <c r="C7617" s="3">
        <v>49572</v>
      </c>
      <c r="D7617" s="3">
        <v>0.54205048199999994</v>
      </c>
      <c r="E7617" s="3">
        <v>1591</v>
      </c>
      <c r="F7617" s="3">
        <v>0.38365743499999999</v>
      </c>
      <c r="G7617" s="3">
        <v>5</v>
      </c>
      <c r="H7617" s="3">
        <v>0.60985333500000005</v>
      </c>
      <c r="I7617" s="2" t="s">
        <v>18</v>
      </c>
      <c r="J7617" s="3">
        <v>71000</v>
      </c>
      <c r="K7617" s="3">
        <v>0.85839135799999999</v>
      </c>
      <c r="L7617" s="3">
        <v>2</v>
      </c>
      <c r="M7617" s="2" t="s">
        <v>63</v>
      </c>
      <c r="N7617" s="3">
        <v>58888</v>
      </c>
      <c r="O7617" s="3">
        <v>0.39019201599999997</v>
      </c>
      <c r="P7617" s="3">
        <v>-0.92821406963647635</v>
      </c>
      <c r="Q7617" s="3">
        <v>-0.74088327578827218</v>
      </c>
      <c r="R7617" s="3">
        <v>-0.44495916075516817</v>
      </c>
      <c r="S7617" s="3">
        <v>0.39425712012798453</v>
      </c>
      <c r="T7617" s="5">
        <f>POWER(10,Table2[[#This Row],[Predicted normalized_price]]*(N$7634-N$7635)+N$7635)</f>
        <v>60218.233720184486</v>
      </c>
      <c r="U7617" s="5">
        <f>ABS(Table2[[#This Row],[price]]-Table2[[#This Row],[Predicted Price]])</f>
        <v>1330.2337201844857</v>
      </c>
      <c r="V7617" s="5">
        <f>Table2[[#This Row],[Price Diff]]/Table2[[#This Row],[price]]</f>
        <v>2.258921546298882E-2</v>
      </c>
    </row>
    <row r="7618" spans="1:22" x14ac:dyDescent="0.2">
      <c r="A7618" s="3">
        <v>10450</v>
      </c>
      <c r="B7618" s="3">
        <v>0.178740814</v>
      </c>
      <c r="C7618" s="3">
        <v>51293</v>
      </c>
      <c r="D7618" s="3">
        <v>0.54802297099999997</v>
      </c>
      <c r="E7618" s="3">
        <v>1997</v>
      </c>
      <c r="F7618" s="3">
        <v>0.48056971500000001</v>
      </c>
      <c r="G7618" s="3">
        <v>3</v>
      </c>
      <c r="H7618" s="3">
        <v>0.416289664</v>
      </c>
      <c r="I7618" s="2" t="s">
        <v>27</v>
      </c>
      <c r="J7618" s="3">
        <v>23000</v>
      </c>
      <c r="K7618" s="3">
        <v>0.76232469300000005</v>
      </c>
      <c r="L7618" s="3">
        <v>1</v>
      </c>
      <c r="M7618" s="2" t="s">
        <v>64</v>
      </c>
      <c r="N7618" s="3">
        <v>90800</v>
      </c>
      <c r="O7618" s="3">
        <v>0.468994523</v>
      </c>
      <c r="P7618" s="3">
        <v>0.931047279101752</v>
      </c>
      <c r="Q7618" s="3">
        <v>-0.63668198843723911</v>
      </c>
      <c r="R7618" s="3">
        <v>-0.56747553905055548</v>
      </c>
      <c r="S7618" s="3">
        <v>0.45767072507122525</v>
      </c>
      <c r="T7618" s="5">
        <f>POWER(10,Table2[[#This Row],[Predicted normalized_price]]*(N$7634-N$7635)+N$7635)</f>
        <v>85322.202291380541</v>
      </c>
      <c r="U7618" s="5">
        <f>ABS(Table2[[#This Row],[price]]-Table2[[#This Row],[Predicted Price]])</f>
        <v>5477.7977086194587</v>
      </c>
      <c r="V7618" s="5">
        <f>Table2[[#This Row],[Price Diff]]/Table2[[#This Row],[price]]</f>
        <v>6.0328168597130603E-2</v>
      </c>
    </row>
    <row r="7619" spans="1:22" x14ac:dyDescent="0.2">
      <c r="A7619" s="3">
        <v>7700</v>
      </c>
      <c r="B7619" s="3">
        <v>0.110791229</v>
      </c>
      <c r="C7619" s="3">
        <v>51904</v>
      </c>
      <c r="D7619" s="3">
        <v>0.55009526900000005</v>
      </c>
      <c r="E7619" s="3">
        <v>1497</v>
      </c>
      <c r="F7619" s="3">
        <v>0.357690181</v>
      </c>
      <c r="G7619" s="3">
        <v>3</v>
      </c>
      <c r="H7619" s="3">
        <v>0.416289664</v>
      </c>
      <c r="I7619" s="2" t="s">
        <v>22</v>
      </c>
      <c r="J7619" s="3">
        <v>56000</v>
      </c>
      <c r="K7619" s="3">
        <v>0.83816458599999999</v>
      </c>
      <c r="L7619" s="3">
        <v>1</v>
      </c>
      <c r="M7619" s="2" t="s">
        <v>63</v>
      </c>
      <c r="N7619" s="3">
        <v>68833</v>
      </c>
      <c r="O7619" s="3">
        <v>0.41858968000000002</v>
      </c>
      <c r="P7619" s="3">
        <v>-0.84179195987659994</v>
      </c>
      <c r="Q7619" s="3">
        <v>-0.68913137511005473</v>
      </c>
      <c r="R7619" s="3">
        <v>-0.51072607954714022</v>
      </c>
      <c r="S7619" s="3">
        <v>0.42479405254195252</v>
      </c>
      <c r="T7619" s="5">
        <f>POWER(10,Table2[[#This Row],[Predicted normalized_price]]*(N$7634-N$7635)+N$7635)</f>
        <v>71220.199602336972</v>
      </c>
      <c r="U7619" s="5">
        <f>ABS(Table2[[#This Row],[price]]-Table2[[#This Row],[Predicted Price]])</f>
        <v>2387.199602336972</v>
      </c>
      <c r="V7619" s="5">
        <f>Table2[[#This Row],[Price Diff]]/Table2[[#This Row],[price]]</f>
        <v>3.4681033840410443E-2</v>
      </c>
    </row>
    <row r="7620" spans="1:22" x14ac:dyDescent="0.2">
      <c r="A7620" s="3">
        <v>7670</v>
      </c>
      <c r="B7620" s="3">
        <v>0.109922625</v>
      </c>
      <c r="C7620" s="3">
        <v>47197</v>
      </c>
      <c r="D7620" s="3">
        <v>0.533458616</v>
      </c>
      <c r="E7620" s="3">
        <v>1198</v>
      </c>
      <c r="F7620" s="3">
        <v>0.26268546100000001</v>
      </c>
      <c r="G7620" s="3">
        <v>3</v>
      </c>
      <c r="H7620" s="3">
        <v>0.416289664</v>
      </c>
      <c r="I7620" s="2" t="s">
        <v>27</v>
      </c>
      <c r="J7620" s="3">
        <v>58000</v>
      </c>
      <c r="K7620" s="3">
        <v>0.84115531399999999</v>
      </c>
      <c r="L7620" s="3">
        <v>1</v>
      </c>
      <c r="M7620" s="2" t="s">
        <v>67</v>
      </c>
      <c r="N7620" s="3">
        <v>65800</v>
      </c>
      <c r="O7620" s="3">
        <v>0.41038891300000002</v>
      </c>
      <c r="P7620" s="3">
        <v>-0.54705229209590533</v>
      </c>
      <c r="Q7620" s="3">
        <v>-0.67955787360650644</v>
      </c>
      <c r="R7620" s="3">
        <v>-0.4687318212056315</v>
      </c>
      <c r="S7620" s="3">
        <v>0.41744211886405924</v>
      </c>
      <c r="T7620" s="5">
        <f>POWER(10,Table2[[#This Row],[Predicted normalized_price]]*(N$7634-N$7635)+N$7635)</f>
        <v>68400.313061579887</v>
      </c>
      <c r="U7620" s="5">
        <f>ABS(Table2[[#This Row],[price]]-Table2[[#This Row],[Predicted Price]])</f>
        <v>2600.3130615798873</v>
      </c>
      <c r="V7620" s="5">
        <f>Table2[[#This Row],[Price Diff]]/Table2[[#This Row],[price]]</f>
        <v>3.9518435586320476E-2</v>
      </c>
    </row>
    <row r="7621" spans="1:22" x14ac:dyDescent="0.2">
      <c r="A7621" s="3">
        <v>38540</v>
      </c>
      <c r="B7621" s="3">
        <v>0.46913364600000002</v>
      </c>
      <c r="C7621" s="3">
        <v>99283</v>
      </c>
      <c r="D7621" s="3">
        <v>0.66359777099999995</v>
      </c>
      <c r="E7621" s="3">
        <v>4691</v>
      </c>
      <c r="F7621" s="3">
        <v>0.84471023199999995</v>
      </c>
      <c r="G7621" s="3">
        <v>8</v>
      </c>
      <c r="H7621" s="3">
        <v>0.78794860499999997</v>
      </c>
      <c r="I7621" s="2" t="s">
        <v>29</v>
      </c>
      <c r="J7621" s="3">
        <v>53000</v>
      </c>
      <c r="K7621" s="3">
        <v>0.83347200499999996</v>
      </c>
      <c r="L7621" s="3">
        <v>6</v>
      </c>
      <c r="M7621" s="2" t="s">
        <v>62</v>
      </c>
      <c r="N7621" s="3">
        <v>178000</v>
      </c>
      <c r="O7621" s="3">
        <v>0.59149149700000003</v>
      </c>
      <c r="P7621" s="3">
        <v>0.35088091829250051</v>
      </c>
      <c r="Q7621" s="3">
        <v>-0.50183188574625237</v>
      </c>
      <c r="R7621" s="3">
        <v>-0.8180195295644338</v>
      </c>
      <c r="S7621" s="3">
        <v>0.55519826302359077</v>
      </c>
      <c r="T7621" s="5">
        <f>POWER(10,Table2[[#This Row],[Predicted normalized_price]]*(N$7634-N$7635)+N$7635)</f>
        <v>145816.82695696721</v>
      </c>
      <c r="U7621" s="5">
        <f>ABS(Table2[[#This Row],[price]]-Table2[[#This Row],[Predicted Price]])</f>
        <v>32183.173043032788</v>
      </c>
      <c r="V7621" s="5">
        <f>Table2[[#This Row],[Price Diff]]/Table2[[#This Row],[price]]</f>
        <v>0.18080434293838646</v>
      </c>
    </row>
    <row r="7622" spans="1:22" x14ac:dyDescent="0.2">
      <c r="A7622" s="3">
        <v>9950</v>
      </c>
      <c r="B7622" s="3">
        <v>0.16783141800000001</v>
      </c>
      <c r="C7622" s="3">
        <v>57887</v>
      </c>
      <c r="D7622" s="3">
        <v>0.56918745199999998</v>
      </c>
      <c r="E7622" s="3">
        <v>1997</v>
      </c>
      <c r="F7622" s="3">
        <v>0.48056971500000001</v>
      </c>
      <c r="G7622" s="3">
        <v>2</v>
      </c>
      <c r="H7622" s="3">
        <v>0.26264953499999999</v>
      </c>
      <c r="I7622" s="2" t="s">
        <v>27</v>
      </c>
      <c r="J7622" s="3">
        <v>30000</v>
      </c>
      <c r="K7622" s="3">
        <v>0.78496977999999995</v>
      </c>
      <c r="L7622" s="3">
        <v>1</v>
      </c>
      <c r="M7622" s="2" t="s">
        <v>64</v>
      </c>
      <c r="N7622" s="3">
        <v>94800</v>
      </c>
      <c r="O7622" s="3">
        <v>0.476839819</v>
      </c>
      <c r="P7622" s="3">
        <v>0.94165620358206592</v>
      </c>
      <c r="Q7622" s="3">
        <v>-0.55923775407212961</v>
      </c>
      <c r="R7622" s="3">
        <v>-0.62383637371979628</v>
      </c>
      <c r="S7622" s="3">
        <v>0.49238939070200227</v>
      </c>
      <c r="T7622" s="5">
        <f>POWER(10,Table2[[#This Row],[Predicted normalized_price]]*(N$7634-N$7635)+N$7635)</f>
        <v>103256.35023042605</v>
      </c>
      <c r="U7622" s="5">
        <f>ABS(Table2[[#This Row],[price]]-Table2[[#This Row],[Predicted Price]])</f>
        <v>8456.3502304260473</v>
      </c>
      <c r="V7622" s="5">
        <f>Table2[[#This Row],[Price Diff]]/Table2[[#This Row],[price]]</f>
        <v>8.9202006650063795E-2</v>
      </c>
    </row>
    <row r="7623" spans="1:22" x14ac:dyDescent="0.2">
      <c r="A7623" s="3">
        <v>10120</v>
      </c>
      <c r="B7623" s="3">
        <v>0.17160093600000001</v>
      </c>
      <c r="C7623" s="3">
        <v>28789</v>
      </c>
      <c r="D7623" s="3">
        <v>0.44694868399999998</v>
      </c>
      <c r="E7623" s="3">
        <v>1798</v>
      </c>
      <c r="F7623" s="3">
        <v>0.435810641</v>
      </c>
      <c r="G7623" s="3">
        <v>9</v>
      </c>
      <c r="H7623" s="3">
        <v>0.83257932800000001</v>
      </c>
      <c r="I7623" s="2" t="s">
        <v>20</v>
      </c>
      <c r="J7623" s="3">
        <v>99000</v>
      </c>
      <c r="K7623" s="3">
        <v>0.88672422299999998</v>
      </c>
      <c r="L7623" s="3">
        <v>1</v>
      </c>
      <c r="M7623" s="2" t="s">
        <v>65</v>
      </c>
      <c r="N7623" s="3">
        <v>39800</v>
      </c>
      <c r="O7623" s="3">
        <v>0.31889657500000002</v>
      </c>
      <c r="P7623" s="3">
        <v>-0.31560260832687737</v>
      </c>
      <c r="Q7623" s="3">
        <v>0.18833200270935652</v>
      </c>
      <c r="R7623" s="3">
        <v>0.84082860321448172</v>
      </c>
      <c r="S7623" s="3">
        <v>0.31452818256515613</v>
      </c>
      <c r="T7623" s="5">
        <f>POWER(10,Table2[[#This Row],[Predicted normalized_price]]*(N$7634-N$7635)+N$7635)</f>
        <v>38855.99882867025</v>
      </c>
      <c r="U7623" s="5">
        <f>ABS(Table2[[#This Row],[price]]-Table2[[#This Row],[Predicted Price]])</f>
        <v>944.00117132974992</v>
      </c>
      <c r="V7623" s="5">
        <f>Table2[[#This Row],[Price Diff]]/Table2[[#This Row],[price]]</f>
        <v>2.3718622395219848E-2</v>
      </c>
    </row>
    <row r="7624" spans="1:22" x14ac:dyDescent="0.2">
      <c r="A7624" s="3">
        <v>11410</v>
      </c>
      <c r="B7624" s="3">
        <v>0.19829655900000001</v>
      </c>
      <c r="C7624" s="3">
        <v>60459</v>
      </c>
      <c r="D7624" s="3">
        <v>0.57679524500000001</v>
      </c>
      <c r="E7624" s="3">
        <v>2487</v>
      </c>
      <c r="F7624" s="3">
        <v>0.57413386499999997</v>
      </c>
      <c r="G7624" s="3">
        <v>1</v>
      </c>
      <c r="H7624" s="3">
        <v>0</v>
      </c>
      <c r="I7624" s="2" t="s">
        <v>10</v>
      </c>
      <c r="J7624" s="3">
        <v>50</v>
      </c>
      <c r="K7624" s="3">
        <v>0.23977858599999999</v>
      </c>
      <c r="L7624" s="3">
        <v>1</v>
      </c>
      <c r="M7624" s="2" t="s">
        <v>65</v>
      </c>
      <c r="N7624" s="3">
        <v>128800</v>
      </c>
      <c r="O7624" s="3">
        <v>0.53261595399999995</v>
      </c>
      <c r="P7624" s="3">
        <v>0.46946894158295571</v>
      </c>
      <c r="Q7624" s="3">
        <v>-0.39654153450033391</v>
      </c>
      <c r="R7624" s="3">
        <v>-0.73711026215497677</v>
      </c>
      <c r="S7624" s="3">
        <v>0.56272329860649928</v>
      </c>
      <c r="T7624" s="5">
        <f>POWER(10,Table2[[#This Row],[Predicted normalized_price]]*(N$7634-N$7635)+N$7635)</f>
        <v>151972.79169534857</v>
      </c>
      <c r="U7624" s="5">
        <f>ABS(Table2[[#This Row],[price]]-Table2[[#This Row],[Predicted Price]])</f>
        <v>23172.791695348569</v>
      </c>
      <c r="V7624" s="5">
        <f>Table2[[#This Row],[Price Diff]]/Table2[[#This Row],[price]]</f>
        <v>0.17991297900115349</v>
      </c>
    </row>
    <row r="7625" spans="1:22" x14ac:dyDescent="0.2">
      <c r="A7625" s="3">
        <v>9020</v>
      </c>
      <c r="B7625" s="3">
        <v>0.145997193</v>
      </c>
      <c r="C7625" s="3">
        <v>51298</v>
      </c>
      <c r="D7625" s="3">
        <v>0.54804003000000001</v>
      </c>
      <c r="E7625" s="3">
        <v>1496</v>
      </c>
      <c r="F7625" s="3">
        <v>0.35740525400000001</v>
      </c>
      <c r="G7625" s="3">
        <v>4</v>
      </c>
      <c r="H7625" s="3">
        <v>0.52529906999999998</v>
      </c>
      <c r="I7625" s="2" t="s">
        <v>22</v>
      </c>
      <c r="J7625" s="3">
        <v>41348</v>
      </c>
      <c r="K7625" s="3">
        <v>0.81231287799999996</v>
      </c>
      <c r="L7625" s="3">
        <v>1</v>
      </c>
      <c r="M7625" s="2" t="s">
        <v>64</v>
      </c>
      <c r="N7625" s="3">
        <v>69800</v>
      </c>
      <c r="O7625" s="3">
        <v>0.421128471</v>
      </c>
      <c r="P7625" s="3">
        <v>0.49081368713518464</v>
      </c>
      <c r="Q7625" s="3">
        <v>-0.71024831777737274</v>
      </c>
      <c r="R7625" s="3">
        <v>-0.53923778583700255</v>
      </c>
      <c r="S7625" s="3">
        <v>0.42997370089110565</v>
      </c>
      <c r="T7625" s="5">
        <f>POWER(10,Table2[[#This Row],[Predicted normalized_price]]*(N$7634-N$7635)+N$7635)</f>
        <v>73276.414574111361</v>
      </c>
      <c r="U7625" s="5">
        <f>ABS(Table2[[#This Row],[price]]-Table2[[#This Row],[Predicted Price]])</f>
        <v>3476.4145741113607</v>
      </c>
      <c r="V7625" s="5">
        <f>Table2[[#This Row],[Price Diff]]/Table2[[#This Row],[price]]</f>
        <v>4.9805366391280241E-2</v>
      </c>
    </row>
    <row r="7626" spans="1:22" x14ac:dyDescent="0.2">
      <c r="A7626" s="3">
        <v>8220</v>
      </c>
      <c r="B7626" s="3">
        <v>0.12533204100000001</v>
      </c>
      <c r="C7626" s="3">
        <v>49497</v>
      </c>
      <c r="D7626" s="3">
        <v>0.54178551200000002</v>
      </c>
      <c r="E7626" s="3">
        <v>1372</v>
      </c>
      <c r="F7626" s="3">
        <v>0.320511347</v>
      </c>
      <c r="G7626" s="3">
        <v>4</v>
      </c>
      <c r="H7626" s="3">
        <v>0.52529906999999998</v>
      </c>
      <c r="I7626" s="2" t="s">
        <v>25</v>
      </c>
      <c r="J7626" s="3">
        <v>47000</v>
      </c>
      <c r="K7626" s="3">
        <v>0.82323246500000002</v>
      </c>
      <c r="L7626" s="3">
        <v>1</v>
      </c>
      <c r="M7626" s="2" t="s">
        <v>67</v>
      </c>
      <c r="N7626" s="3">
        <v>57666</v>
      </c>
      <c r="O7626" s="3">
        <v>0.38637591399999999</v>
      </c>
      <c r="P7626" s="3">
        <v>-0.83565314701893711</v>
      </c>
      <c r="Q7626" s="3">
        <v>0.36800723792222717</v>
      </c>
      <c r="R7626" s="3">
        <v>0.60267083370544139</v>
      </c>
      <c r="S7626" s="3">
        <v>0.42087901208730549</v>
      </c>
      <c r="T7626" s="5">
        <f>POWER(10,Table2[[#This Row],[Predicted normalized_price]]*(N$7634-N$7635)+N$7635)</f>
        <v>69704.384763075577</v>
      </c>
      <c r="U7626" s="5">
        <f>ABS(Table2[[#This Row],[price]]-Table2[[#This Row],[Predicted Price]])</f>
        <v>12038.384763075577</v>
      </c>
      <c r="V7626" s="5">
        <f>Table2[[#This Row],[Price Diff]]/Table2[[#This Row],[price]]</f>
        <v>0.20876053069530706</v>
      </c>
    </row>
    <row r="7627" spans="1:22" x14ac:dyDescent="0.2">
      <c r="A7627" s="3">
        <v>14490</v>
      </c>
      <c r="B7627" s="3">
        <v>0.25146876699999998</v>
      </c>
      <c r="C7627" s="3">
        <v>79480</v>
      </c>
      <c r="D7627" s="3">
        <v>0.62466527199999999</v>
      </c>
      <c r="E7627" s="3">
        <v>1991</v>
      </c>
      <c r="F7627" s="3">
        <v>0.47928668200000002</v>
      </c>
      <c r="G7627" s="3">
        <v>5</v>
      </c>
      <c r="H7627" s="3">
        <v>0.60985333500000005</v>
      </c>
      <c r="I7627" s="2" t="s">
        <v>15</v>
      </c>
      <c r="J7627" s="3">
        <v>98000</v>
      </c>
      <c r="K7627" s="3">
        <v>0.885858967</v>
      </c>
      <c r="L7627" s="3">
        <v>2</v>
      </c>
      <c r="M7627" s="2" t="s">
        <v>65</v>
      </c>
      <c r="N7627" s="3">
        <v>113000</v>
      </c>
      <c r="O7627" s="3">
        <v>0.50879933300000002</v>
      </c>
      <c r="P7627" s="3">
        <v>-0.78528920788494383</v>
      </c>
      <c r="Q7627" s="3">
        <v>0.64639765638635405</v>
      </c>
      <c r="R7627" s="3">
        <v>0.54099341415754498</v>
      </c>
      <c r="S7627" s="3">
        <v>0.50997623052113006</v>
      </c>
      <c r="T7627" s="5">
        <f>POWER(10,Table2[[#This Row],[Predicted normalized_price]]*(N$7634-N$7635)+N$7635)</f>
        <v>113733.14882559252</v>
      </c>
      <c r="U7627" s="5">
        <f>ABS(Table2[[#This Row],[price]]-Table2[[#This Row],[Predicted Price]])</f>
        <v>733.14882559252146</v>
      </c>
      <c r="V7627" s="5">
        <f>Table2[[#This Row],[Price Diff]]/Table2[[#This Row],[price]]</f>
        <v>6.4880427043585969E-3</v>
      </c>
    </row>
    <row r="7628" spans="1:22" x14ac:dyDescent="0.2">
      <c r="A7628" s="3">
        <v>10010</v>
      </c>
      <c r="B7628" s="3">
        <v>0.16916914</v>
      </c>
      <c r="C7628" s="3">
        <v>51791</v>
      </c>
      <c r="D7628" s="3">
        <v>0.54971385699999997</v>
      </c>
      <c r="E7628" s="3">
        <v>1390</v>
      </c>
      <c r="F7628" s="3">
        <v>0.32606906200000002</v>
      </c>
      <c r="G7628" s="3">
        <v>7</v>
      </c>
      <c r="H7628" s="3">
        <v>0.73735046500000001</v>
      </c>
      <c r="I7628" s="2" t="s">
        <v>20</v>
      </c>
      <c r="J7628" s="3">
        <v>84500</v>
      </c>
      <c r="K7628" s="3">
        <v>0.87322696499999997</v>
      </c>
      <c r="L7628" s="3">
        <v>1</v>
      </c>
      <c r="M7628" s="2" t="s">
        <v>63</v>
      </c>
      <c r="N7628" s="3">
        <v>60900</v>
      </c>
      <c r="O7628" s="3">
        <v>0.396305878</v>
      </c>
      <c r="P7628" s="3">
        <v>-0.59917114216459322</v>
      </c>
      <c r="Q7628" s="3">
        <v>0.41896107551314471</v>
      </c>
      <c r="R7628" s="3">
        <v>0.74108706411319369</v>
      </c>
      <c r="S7628" s="3">
        <v>0.39981940913543679</v>
      </c>
      <c r="T7628" s="5">
        <f>POWER(10,Table2[[#This Row],[Predicted normalized_price]]*(N$7634-N$7635)+N$7635)</f>
        <v>62087.217110829217</v>
      </c>
      <c r="U7628" s="5">
        <f>ABS(Table2[[#This Row],[price]]-Table2[[#This Row],[Predicted Price]])</f>
        <v>1187.2171108292168</v>
      </c>
      <c r="V7628" s="5">
        <f>Table2[[#This Row],[Price Diff]]/Table2[[#This Row],[price]]</f>
        <v>1.9494533839560211E-2</v>
      </c>
    </row>
    <row r="7629" spans="1:22" x14ac:dyDescent="0.2">
      <c r="A7629" s="3">
        <v>13510</v>
      </c>
      <c r="B7629" s="3">
        <v>0.23588690600000001</v>
      </c>
      <c r="C7629" s="3">
        <v>68827</v>
      </c>
      <c r="D7629" s="3">
        <v>0.59948086300000003</v>
      </c>
      <c r="E7629" s="3">
        <v>1999</v>
      </c>
      <c r="F7629" s="3">
        <v>0.48099653599999997</v>
      </c>
      <c r="G7629" s="3">
        <v>7</v>
      </c>
      <c r="H7629" s="3">
        <v>0.73735046500000001</v>
      </c>
      <c r="I7629" s="2" t="s">
        <v>35</v>
      </c>
      <c r="J7629" s="3">
        <v>130371</v>
      </c>
      <c r="K7629" s="3">
        <v>0.91018418300000004</v>
      </c>
      <c r="L7629" s="3">
        <v>2</v>
      </c>
      <c r="M7629" s="2" t="s">
        <v>64</v>
      </c>
      <c r="N7629" s="3">
        <v>80000</v>
      </c>
      <c r="O7629" s="3">
        <v>0.44594957000000002</v>
      </c>
      <c r="P7629" s="3">
        <v>0.79614041309571282</v>
      </c>
      <c r="Q7629" s="3">
        <v>-0.62760903000103407</v>
      </c>
      <c r="R7629" s="3">
        <v>-0.57767305168729877</v>
      </c>
      <c r="S7629" s="3">
        <v>0.46229109039221372</v>
      </c>
      <c r="T7629" s="5">
        <f>POWER(10,Table2[[#This Row],[Predicted normalized_price]]*(N$7634-N$7635)+N$7635)</f>
        <v>87516.184383890955</v>
      </c>
      <c r="U7629" s="5">
        <f>ABS(Table2[[#This Row],[price]]-Table2[[#This Row],[Predicted Price]])</f>
        <v>7516.1843838909554</v>
      </c>
      <c r="V7629" s="5">
        <f>Table2[[#This Row],[Price Diff]]/Table2[[#This Row],[price]]</f>
        <v>9.3952304798636949E-2</v>
      </c>
    </row>
    <row r="7630" spans="1:22" x14ac:dyDescent="0.2">
      <c r="A7630" s="3">
        <v>15240</v>
      </c>
      <c r="B7630" s="3">
        <v>0.26269754200000001</v>
      </c>
      <c r="C7630" s="3">
        <v>59254</v>
      </c>
      <c r="D7630" s="3">
        <v>0.57327207700000005</v>
      </c>
      <c r="E7630" s="3">
        <v>1998</v>
      </c>
      <c r="F7630" s="3">
        <v>0.480783179</v>
      </c>
      <c r="G7630" s="3">
        <v>5</v>
      </c>
      <c r="H7630" s="3">
        <v>0.60985333500000005</v>
      </c>
      <c r="I7630" s="2" t="s">
        <v>23</v>
      </c>
      <c r="J7630" s="3">
        <v>47000</v>
      </c>
      <c r="K7630" s="3">
        <v>0.82323246500000002</v>
      </c>
      <c r="L7630" s="3">
        <v>2</v>
      </c>
      <c r="M7630" s="2" t="s">
        <v>62</v>
      </c>
      <c r="N7630" s="3">
        <v>103800</v>
      </c>
      <c r="O7630" s="3">
        <v>0.49334502499999999</v>
      </c>
      <c r="P7630" s="3">
        <v>-0.31612743847923902</v>
      </c>
      <c r="Q7630" s="3">
        <v>-0.58214150958274269</v>
      </c>
      <c r="R7630" s="3">
        <v>-0.61834175474133446</v>
      </c>
      <c r="S7630" s="3">
        <v>0.48164985119032777</v>
      </c>
      <c r="T7630" s="5">
        <f>POWER(10,Table2[[#This Row],[Predicted normalized_price]]*(N$7634-N$7635)+N$7635)</f>
        <v>97339.091073120813</v>
      </c>
      <c r="U7630" s="5">
        <f>ABS(Table2[[#This Row],[price]]-Table2[[#This Row],[Predicted Price]])</f>
        <v>6460.9089268791868</v>
      </c>
      <c r="V7630" s="5">
        <f>Table2[[#This Row],[Price Diff]]/Table2[[#This Row],[price]]</f>
        <v>6.2243823958373669E-2</v>
      </c>
    </row>
    <row r="7631" spans="1:22" x14ac:dyDescent="0.2">
      <c r="A7631" s="5"/>
      <c r="B7631" s="5"/>
      <c r="C7631" s="5"/>
      <c r="D7631" s="5"/>
      <c r="E7631" s="5"/>
      <c r="F7631" s="5"/>
      <c r="G7631" s="5"/>
      <c r="H7631" s="5"/>
      <c r="I7631" s="7"/>
      <c r="J7631" s="5"/>
      <c r="K7631" s="5"/>
      <c r="L7631" s="5"/>
      <c r="M7631" s="8"/>
      <c r="N7631" s="5"/>
      <c r="O7631" s="5"/>
      <c r="P7631" s="5"/>
      <c r="Q7631" s="5"/>
      <c r="R7631" s="5"/>
      <c r="S7631" s="5"/>
      <c r="T7631" s="9"/>
      <c r="U7631" s="9">
        <f>AVERAGE(U2:U7630)</f>
        <v>6424.2659769776656</v>
      </c>
      <c r="V7631" s="9">
        <f>AVERAGE(V2:V7630)</f>
        <v>5.8668262358813277E-2</v>
      </c>
    </row>
    <row r="7632" spans="1:22" x14ac:dyDescent="0.2">
      <c r="M7632" s="4" t="s">
        <v>77</v>
      </c>
      <c r="N7632">
        <f>MAX(N$2:N$7630)</f>
        <v>1680000</v>
      </c>
    </row>
    <row r="7633" spans="13:14" x14ac:dyDescent="0.2">
      <c r="M7633" s="4" t="s">
        <v>78</v>
      </c>
      <c r="N7633">
        <f>MIN(N$2:N$7630)</f>
        <v>6900</v>
      </c>
    </row>
    <row r="7634" spans="13:14" x14ac:dyDescent="0.2">
      <c r="M7634" s="4" t="s">
        <v>79</v>
      </c>
      <c r="N7634">
        <f>LOG(MAX(N$2:N$7630),10)</f>
        <v>6.2253092817258624</v>
      </c>
    </row>
    <row r="7635" spans="13:14" x14ac:dyDescent="0.2">
      <c r="M7635" s="4" t="s">
        <v>80</v>
      </c>
      <c r="N7635">
        <f>LOG(MIN(N$2:N$7630),10)</f>
        <v>3.8388490907372548</v>
      </c>
    </row>
  </sheetData>
  <pageMargins left="0.7" right="0.7" top="0.75" bottom="0.75" header="0.3" footer="0.3"/>
  <pageSetup paperSize="9" orientation="portrait" horizontalDpi="0" verticalDpi="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Car_data_regression_predicted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2018-08-25T05:38:27Z</dcterms:modified>
</cp:coreProperties>
</file>